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drawings/drawing6.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431"/>
  <workbookPr updateLinks="never" codeName="ThisWorkbook"/>
  <mc:AlternateContent xmlns:mc="http://schemas.openxmlformats.org/markup-compatibility/2006">
    <mc:Choice Requires="x15">
      <x15ac:absPath xmlns:x15ac="http://schemas.microsoft.com/office/spreadsheetml/2010/11/ac" url="D:\AjusteFormatoRenta\today\2516_version_2018\"/>
    </mc:Choice>
  </mc:AlternateContent>
  <bookViews>
    <workbookView xWindow="0" yWindow="0" windowWidth="28800" windowHeight="11610" tabRatio="832" activeTab="2" xr2:uid="{00000000-000D-0000-FFFF-FFFF00000000}"/>
  </bookViews>
  <sheets>
    <sheet name="H1 (Caratula)" sheetId="21" r:id="rId1"/>
    <sheet name="H2 (ESF - Patrimonio)" sheetId="2" r:id="rId2"/>
    <sheet name="H3 (ERI - Renta Liquida)" sheetId="1" r:id="rId3"/>
    <sheet name="H4 (Impuesto Diferido)" sheetId="3" r:id="rId4"/>
    <sheet name="H5 (Ingresos y Facturación)" sheetId="10" r:id="rId5"/>
    <sheet name="H6 (Activos fijos)" sheetId="19" r:id="rId6"/>
    <sheet name="H7 (Resumen ESF-ERI)" sheetId="18" r:id="rId7"/>
    <sheet name="Formulario 110" sheetId="22" r:id="rId8"/>
    <sheet name="ejemplos" sheetId="9" state="hidden" r:id="rId9"/>
  </sheets>
  <externalReferences>
    <externalReference r:id="rId10"/>
    <externalReference r:id="rId11"/>
    <externalReference r:id="rId12"/>
  </externalReferences>
  <definedNames>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7">'Formulario 110'!$A$1:$AH$71</definedName>
    <definedName name="_xlnm.Print_Area" localSheetId="1">'H2 (ESF - Patrimonio)'!$A$1:$K$252</definedName>
    <definedName name="_xlnm.Print_Area" localSheetId="3">'H4 (Impuesto Diferido)'!$C$1:$P$95</definedName>
    <definedName name="_xlnm.Print_Area" localSheetId="4">'H5 (Ingresos y Facturación)'!$A$1:$N$16</definedName>
    <definedName name="Reglon_renta">[1]Lists!$AQ$3:$AQ$58</definedName>
    <definedName name="renglon_renta1">[2]Lists!$AQ$3:$AQ$58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_xlnm.Print_Titles" localSheetId="3">'H4 (Impuesto Diferido)'!$1:$6</definedName>
  </definedNames>
  <calcPr calcId="171027" iterate="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18" l="1"/>
  <c r="A12" i="18"/>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536" i="1"/>
  <c r="A535" i="1"/>
  <c r="A514" i="1"/>
  <c r="A515" i="1" s="1"/>
  <c r="A516" i="1" s="1"/>
  <c r="A517" i="1" s="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48" i="3" l="1"/>
  <c r="A42" i="3"/>
  <c r="H559" i="1" l="1"/>
  <c r="K66" i="2" l="1"/>
  <c r="N491" i="1" l="1"/>
  <c r="O491" i="1"/>
  <c r="P491" i="1"/>
  <c r="N474" i="1"/>
  <c r="O474" i="1"/>
  <c r="P474" i="1"/>
  <c r="N468" i="1"/>
  <c r="N471" i="1" s="1"/>
  <c r="O468" i="1"/>
  <c r="O471" i="1" s="1"/>
  <c r="P468" i="1"/>
  <c r="P471" i="1" s="1"/>
  <c r="N331" i="1" l="1"/>
  <c r="O331" i="1"/>
  <c r="P331" i="1"/>
  <c r="N323" i="1"/>
  <c r="O323" i="1"/>
  <c r="P323" i="1"/>
  <c r="N313" i="1"/>
  <c r="O313" i="1"/>
  <c r="P313" i="1"/>
  <c r="N307" i="1"/>
  <c r="O307" i="1"/>
  <c r="P307" i="1"/>
  <c r="N304" i="1"/>
  <c r="O304" i="1"/>
  <c r="P304" i="1"/>
  <c r="N292" i="1"/>
  <c r="O292" i="1"/>
  <c r="P292" i="1"/>
  <c r="N267" i="1"/>
  <c r="O267" i="1"/>
  <c r="P267" i="1"/>
  <c r="N243" i="1"/>
  <c r="O243" i="1"/>
  <c r="P243" i="1"/>
  <c r="N238" i="1"/>
  <c r="O238" i="1"/>
  <c r="P238" i="1"/>
  <c r="N212" i="1"/>
  <c r="O212" i="1"/>
  <c r="P212" i="1"/>
  <c r="N191" i="1"/>
  <c r="O191" i="1"/>
  <c r="P191" i="1"/>
  <c r="N186" i="1"/>
  <c r="O186" i="1"/>
  <c r="P186" i="1"/>
  <c r="N169" i="1"/>
  <c r="O169" i="1"/>
  <c r="P169" i="1"/>
  <c r="N144" i="1"/>
  <c r="O144" i="1"/>
  <c r="P144" i="1"/>
  <c r="N139" i="1"/>
  <c r="O139" i="1"/>
  <c r="P139" i="1"/>
  <c r="N122" i="1"/>
  <c r="O122" i="1"/>
  <c r="P122" i="1"/>
  <c r="N114" i="1"/>
  <c r="N113" i="1" s="1"/>
  <c r="O114" i="1"/>
  <c r="O113" i="1" s="1"/>
  <c r="P114" i="1"/>
  <c r="P113" i="1" s="1"/>
  <c r="N105" i="1"/>
  <c r="O105" i="1"/>
  <c r="P105" i="1"/>
  <c r="N100" i="1"/>
  <c r="O100" i="1"/>
  <c r="P100" i="1"/>
  <c r="N92" i="1"/>
  <c r="O92" i="1"/>
  <c r="P92" i="1"/>
  <c r="N79" i="1"/>
  <c r="O79" i="1"/>
  <c r="P79" i="1"/>
  <c r="N70" i="1"/>
  <c r="O70" i="1"/>
  <c r="P70" i="1"/>
  <c r="N61" i="1"/>
  <c r="O61" i="1"/>
  <c r="P61" i="1"/>
  <c r="N55" i="1"/>
  <c r="O55" i="1"/>
  <c r="P55" i="1"/>
  <c r="N47" i="1"/>
  <c r="O47" i="1"/>
  <c r="P47" i="1"/>
  <c r="N39" i="1"/>
  <c r="O39" i="1"/>
  <c r="P39" i="1"/>
  <c r="N35" i="1"/>
  <c r="O35" i="1"/>
  <c r="P35" i="1"/>
  <c r="N12" i="1"/>
  <c r="O12" i="1"/>
  <c r="P12" i="1"/>
  <c r="P11" i="1" s="1"/>
  <c r="P9" i="1"/>
  <c r="O9" i="1"/>
  <c r="N9" i="1"/>
  <c r="O11" i="1" l="1"/>
  <c r="O120" i="1" s="1"/>
  <c r="P237" i="1"/>
  <c r="N11" i="1"/>
  <c r="P183" i="1"/>
  <c r="P185" i="1"/>
  <c r="O185" i="1"/>
  <c r="N120" i="1"/>
  <c r="O183" i="1"/>
  <c r="P120" i="1"/>
  <c r="N183" i="1"/>
  <c r="O237" i="1"/>
  <c r="N237" i="1"/>
  <c r="N185" i="1"/>
  <c r="U72" i="22"/>
  <c r="N339" i="1" l="1"/>
  <c r="N340" i="1" s="1"/>
  <c r="O339" i="1"/>
  <c r="O340" i="1" s="1"/>
  <c r="P339" i="1"/>
  <c r="P340" i="1" s="1"/>
  <c r="AC29" i="22"/>
  <c r="N456" i="1" l="1"/>
  <c r="N455" i="1"/>
  <c r="O456" i="1"/>
  <c r="O455" i="1"/>
  <c r="O472" i="1" s="1"/>
  <c r="O477" i="1" s="1"/>
  <c r="O499" i="1" s="1"/>
  <c r="O500" i="1" s="1"/>
  <c r="P456" i="1"/>
  <c r="P455" i="1"/>
  <c r="L58" i="22"/>
  <c r="P473" i="1" l="1"/>
  <c r="N473" i="1"/>
  <c r="O473" i="1"/>
  <c r="P472" i="1"/>
  <c r="P477" i="1" s="1"/>
  <c r="P499" i="1" s="1"/>
  <c r="P500" i="1" s="1"/>
  <c r="N472" i="1"/>
  <c r="N477" i="1" s="1"/>
  <c r="N499" i="1" s="1"/>
  <c r="N500" i="1" s="1"/>
  <c r="L51" i="22"/>
  <c r="L50" i="22"/>
  <c r="L29" i="22" l="1"/>
  <c r="L27" i="22"/>
  <c r="L26" i="22"/>
  <c r="A69" i="22" l="1"/>
  <c r="H331" i="1"/>
  <c r="K331" i="1"/>
  <c r="G65" i="18"/>
  <c r="G58" i="18"/>
  <c r="L181" i="1" l="1"/>
  <c r="L53" i="19"/>
  <c r="L54" i="19" s="1"/>
  <c r="E54" i="19"/>
  <c r="E53" i="19"/>
  <c r="L37" i="19"/>
  <c r="E37" i="19"/>
  <c r="L35" i="19"/>
  <c r="E35" i="19"/>
  <c r="L31" i="19"/>
  <c r="E31" i="19"/>
  <c r="U73" i="22" l="1"/>
  <c r="U74" i="22"/>
  <c r="U75" i="22"/>
  <c r="U76" i="22"/>
  <c r="U77" i="22" l="1"/>
  <c r="U78" i="22" s="1"/>
  <c r="L491" i="1"/>
  <c r="AC22" i="22" s="1"/>
  <c r="L334" i="1"/>
  <c r="K169" i="1"/>
  <c r="J169" i="1"/>
  <c r="I169" i="1"/>
  <c r="H169" i="1"/>
  <c r="L52" i="1"/>
  <c r="J331" i="1" l="1"/>
  <c r="I331" i="1"/>
  <c r="L470" i="1" l="1"/>
  <c r="L469" i="1"/>
  <c r="H468" i="1"/>
  <c r="H471" i="1" s="1"/>
  <c r="L467" i="1"/>
  <c r="L466" i="1"/>
  <c r="L465" i="1"/>
  <c r="L464" i="1"/>
  <c r="L463" i="1"/>
  <c r="L462" i="1"/>
  <c r="L461" i="1"/>
  <c r="L468" i="1" l="1"/>
  <c r="L471" i="1" s="1"/>
  <c r="L52" i="22" s="1"/>
  <c r="H35" i="1" l="1"/>
  <c r="G46" i="18" s="1"/>
  <c r="J78" i="2" l="1"/>
  <c r="I78" i="2"/>
  <c r="H78" i="2"/>
  <c r="G78" i="2"/>
  <c r="J550" i="1" l="1"/>
  <c r="I550" i="1"/>
  <c r="H550" i="1"/>
  <c r="H239" i="2" l="1"/>
  <c r="G239" i="2"/>
  <c r="G228" i="2" l="1"/>
  <c r="G39" i="18" s="1"/>
  <c r="L531" i="1" l="1"/>
  <c r="L524" i="1"/>
  <c r="L532" i="1" l="1"/>
  <c r="L336" i="1"/>
  <c r="L335" i="1"/>
  <c r="L333" i="1"/>
  <c r="L332" i="1"/>
  <c r="L330" i="1"/>
  <c r="L329" i="1"/>
  <c r="L328" i="1"/>
  <c r="L327" i="1"/>
  <c r="L326" i="1"/>
  <c r="L325" i="1"/>
  <c r="L324" i="1"/>
  <c r="L322" i="1"/>
  <c r="L321" i="1"/>
  <c r="L320" i="1"/>
  <c r="L319" i="1"/>
  <c r="L318" i="1"/>
  <c r="L317" i="1"/>
  <c r="L316" i="1"/>
  <c r="L315" i="1"/>
  <c r="L314" i="1"/>
  <c r="L312" i="1"/>
  <c r="L311" i="1"/>
  <c r="L310" i="1"/>
  <c r="L309" i="1"/>
  <c r="L308" i="1"/>
  <c r="L306" i="1"/>
  <c r="L305" i="1"/>
  <c r="L303" i="1"/>
  <c r="L302" i="1"/>
  <c r="L301" i="1"/>
  <c r="L300" i="1"/>
  <c r="L299" i="1"/>
  <c r="L298" i="1"/>
  <c r="L297" i="1"/>
  <c r="L296" i="1"/>
  <c r="L295" i="1"/>
  <c r="L294" i="1"/>
  <c r="L293" i="1"/>
  <c r="L291" i="1"/>
  <c r="L290" i="1"/>
  <c r="L289" i="1"/>
  <c r="L288" i="1"/>
  <c r="L287" i="1"/>
  <c r="L286" i="1"/>
  <c r="L285" i="1"/>
  <c r="L284" i="1"/>
  <c r="L283" i="1"/>
  <c r="L282" i="1"/>
  <c r="L281" i="1"/>
  <c r="L280" i="1"/>
  <c r="L279" i="1"/>
  <c r="L278" i="1"/>
  <c r="L277" i="1"/>
  <c r="L276" i="1"/>
  <c r="L275" i="1"/>
  <c r="L274" i="1"/>
  <c r="L273" i="1"/>
  <c r="L272" i="1"/>
  <c r="L271" i="1"/>
  <c r="L270" i="1"/>
  <c r="L269" i="1"/>
  <c r="L268" i="1"/>
  <c r="L266" i="1"/>
  <c r="L265" i="1"/>
  <c r="L264" i="1"/>
  <c r="L263" i="1"/>
  <c r="L262" i="1"/>
  <c r="L261" i="1"/>
  <c r="L260" i="1"/>
  <c r="L259" i="1"/>
  <c r="L258" i="1"/>
  <c r="L257" i="1"/>
  <c r="L256" i="1"/>
  <c r="L255" i="1"/>
  <c r="L254" i="1"/>
  <c r="L253" i="1"/>
  <c r="L252" i="1"/>
  <c r="L251" i="1"/>
  <c r="L250" i="1"/>
  <c r="L249" i="1"/>
  <c r="L248" i="1"/>
  <c r="L247" i="1"/>
  <c r="L246" i="1"/>
  <c r="L245" i="1"/>
  <c r="L244" i="1"/>
  <c r="L242" i="1"/>
  <c r="L241" i="1"/>
  <c r="L240" i="1"/>
  <c r="L239" i="1"/>
  <c r="L236" i="1"/>
  <c r="L235" i="1"/>
  <c r="L234" i="1"/>
  <c r="L233" i="1"/>
  <c r="L232" i="1"/>
  <c r="L231" i="1"/>
  <c r="L230" i="1"/>
  <c r="L229" i="1"/>
  <c r="L228" i="1"/>
  <c r="L227" i="1"/>
  <c r="L226" i="1"/>
  <c r="L225" i="1"/>
  <c r="L224" i="1"/>
  <c r="L223" i="1"/>
  <c r="L222" i="1"/>
  <c r="L221" i="1"/>
  <c r="L220" i="1"/>
  <c r="L219" i="1"/>
  <c r="L218" i="1"/>
  <c r="L217" i="1"/>
  <c r="L216" i="1"/>
  <c r="L215" i="1"/>
  <c r="L214" i="1"/>
  <c r="L213" i="1"/>
  <c r="L211" i="1"/>
  <c r="L210" i="1"/>
  <c r="L209" i="1"/>
  <c r="L208" i="1"/>
  <c r="L207" i="1"/>
  <c r="L206" i="1"/>
  <c r="L205" i="1"/>
  <c r="L204" i="1"/>
  <c r="L203" i="1"/>
  <c r="L202" i="1"/>
  <c r="L201" i="1"/>
  <c r="L200" i="1"/>
  <c r="L199" i="1"/>
  <c r="L198" i="1"/>
  <c r="L197" i="1"/>
  <c r="L196" i="1"/>
  <c r="L195" i="1"/>
  <c r="L194" i="1"/>
  <c r="L193" i="1"/>
  <c r="L192" i="1"/>
  <c r="L190" i="1"/>
  <c r="L189" i="1"/>
  <c r="L188" i="1"/>
  <c r="L187" i="1"/>
  <c r="L182" i="1"/>
  <c r="L180" i="1"/>
  <c r="L179" i="1"/>
  <c r="L178" i="1"/>
  <c r="L177" i="1"/>
  <c r="L176" i="1"/>
  <c r="L175" i="1"/>
  <c r="L174" i="1"/>
  <c r="L173" i="1"/>
  <c r="L172" i="1"/>
  <c r="L171" i="1"/>
  <c r="L170" i="1"/>
  <c r="L168" i="1"/>
  <c r="L167" i="1"/>
  <c r="L166" i="1"/>
  <c r="L165" i="1"/>
  <c r="L164" i="1"/>
  <c r="L163" i="1"/>
  <c r="L162" i="1"/>
  <c r="L161" i="1"/>
  <c r="L160" i="1"/>
  <c r="L159" i="1"/>
  <c r="L158" i="1"/>
  <c r="L157" i="1"/>
  <c r="L156" i="1"/>
  <c r="L155" i="1"/>
  <c r="L154" i="1"/>
  <c r="L153" i="1"/>
  <c r="L152" i="1"/>
  <c r="L151" i="1"/>
  <c r="L150" i="1"/>
  <c r="L149" i="1"/>
  <c r="L148" i="1"/>
  <c r="L147" i="1"/>
  <c r="L146" i="1"/>
  <c r="L145" i="1"/>
  <c r="L143" i="1"/>
  <c r="L142" i="1"/>
  <c r="L141" i="1"/>
  <c r="L140" i="1"/>
  <c r="L138" i="1"/>
  <c r="L137" i="1"/>
  <c r="L136" i="1"/>
  <c r="L135" i="1"/>
  <c r="L134" i="1"/>
  <c r="L133" i="1"/>
  <c r="L132" i="1"/>
  <c r="L131" i="1"/>
  <c r="L130" i="1"/>
  <c r="L129" i="1"/>
  <c r="L128" i="1"/>
  <c r="L127" i="1"/>
  <c r="L126" i="1"/>
  <c r="L125" i="1"/>
  <c r="L124" i="1"/>
  <c r="L123" i="1"/>
  <c r="L119" i="1"/>
  <c r="L345" i="1" s="1"/>
  <c r="L118" i="1"/>
  <c r="L117" i="1"/>
  <c r="L382" i="1" s="1"/>
  <c r="L116" i="1"/>
  <c r="L115" i="1"/>
  <c r="L111" i="1"/>
  <c r="L110" i="1"/>
  <c r="L109" i="1"/>
  <c r="L108" i="1"/>
  <c r="L107" i="1"/>
  <c r="L106" i="1"/>
  <c r="L104" i="1"/>
  <c r="L103" i="1"/>
  <c r="L102" i="1"/>
  <c r="L101" i="1"/>
  <c r="L99" i="1"/>
  <c r="L98" i="1"/>
  <c r="L97" i="1"/>
  <c r="L96" i="1"/>
  <c r="L95" i="1"/>
  <c r="L94" i="1"/>
  <c r="L93" i="1"/>
  <c r="L91" i="1"/>
  <c r="L90" i="1"/>
  <c r="L89" i="1"/>
  <c r="L88" i="1"/>
  <c r="L87" i="1"/>
  <c r="L86" i="1"/>
  <c r="L85" i="1"/>
  <c r="L84" i="1"/>
  <c r="L83" i="1"/>
  <c r="L82" i="1"/>
  <c r="L81" i="1"/>
  <c r="L80" i="1"/>
  <c r="L78" i="1"/>
  <c r="L77" i="1"/>
  <c r="L76" i="1"/>
  <c r="L75" i="1"/>
  <c r="L74" i="1"/>
  <c r="L73" i="1"/>
  <c r="L72" i="1"/>
  <c r="L71" i="1"/>
  <c r="L69" i="1"/>
  <c r="L68" i="1"/>
  <c r="L67" i="1"/>
  <c r="L66" i="1"/>
  <c r="L65" i="1"/>
  <c r="L64" i="1"/>
  <c r="L63" i="1"/>
  <c r="L62" i="1"/>
  <c r="L60" i="1"/>
  <c r="L59" i="1"/>
  <c r="L58" i="1"/>
  <c r="L57" i="1"/>
  <c r="L56" i="1"/>
  <c r="L54" i="1"/>
  <c r="AC25" i="22" s="1"/>
  <c r="L53" i="1"/>
  <c r="L51" i="1"/>
  <c r="L50" i="1"/>
  <c r="L49" i="1"/>
  <c r="L48" i="1"/>
  <c r="L46" i="1"/>
  <c r="L45" i="1"/>
  <c r="L44" i="1"/>
  <c r="L43" i="1"/>
  <c r="L42" i="1"/>
  <c r="L41" i="1"/>
  <c r="L40" i="1"/>
  <c r="L38" i="1"/>
  <c r="L37" i="1"/>
  <c r="L36" i="1"/>
  <c r="L34" i="1"/>
  <c r="L33" i="1"/>
  <c r="L32" i="1"/>
  <c r="L31" i="1"/>
  <c r="L30" i="1"/>
  <c r="L29" i="1"/>
  <c r="L28" i="1"/>
  <c r="L27" i="1"/>
  <c r="L26" i="1"/>
  <c r="L25" i="1"/>
  <c r="L24" i="1"/>
  <c r="L23" i="1"/>
  <c r="L22" i="1"/>
  <c r="L21" i="1"/>
  <c r="L20" i="1"/>
  <c r="L19" i="1"/>
  <c r="L18" i="1"/>
  <c r="L17" i="1"/>
  <c r="L16" i="1"/>
  <c r="L15" i="1"/>
  <c r="L14" i="1"/>
  <c r="L13" i="1"/>
  <c r="I323" i="1"/>
  <c r="I313" i="1"/>
  <c r="I307" i="1"/>
  <c r="I304" i="1"/>
  <c r="I292" i="1"/>
  <c r="I267" i="1"/>
  <c r="I243" i="1"/>
  <c r="I238" i="1"/>
  <c r="I212" i="1"/>
  <c r="I191" i="1"/>
  <c r="I186" i="1"/>
  <c r="I144" i="1"/>
  <c r="I139" i="1"/>
  <c r="I122" i="1"/>
  <c r="I114" i="1"/>
  <c r="I113" i="1" s="1"/>
  <c r="I105" i="1"/>
  <c r="I100" i="1"/>
  <c r="I92" i="1"/>
  <c r="I79" i="1"/>
  <c r="I70" i="1"/>
  <c r="I61" i="1"/>
  <c r="I55" i="1"/>
  <c r="I47" i="1"/>
  <c r="H55" i="1"/>
  <c r="I39" i="1"/>
  <c r="I35" i="1"/>
  <c r="I12" i="1"/>
  <c r="K204" i="2"/>
  <c r="K203" i="2"/>
  <c r="K202" i="2"/>
  <c r="K201" i="2"/>
  <c r="K200" i="2"/>
  <c r="K199" i="2"/>
  <c r="K198" i="2"/>
  <c r="K197" i="2"/>
  <c r="K195" i="2"/>
  <c r="K194" i="2"/>
  <c r="K193" i="2"/>
  <c r="K192" i="2"/>
  <c r="K190" i="2"/>
  <c r="K189" i="2"/>
  <c r="K188" i="2"/>
  <c r="K187" i="2"/>
  <c r="K186" i="2"/>
  <c r="K185" i="2"/>
  <c r="K184" i="2"/>
  <c r="K183" i="2"/>
  <c r="K182" i="2"/>
  <c r="K181" i="2"/>
  <c r="K180" i="2"/>
  <c r="K178" i="2"/>
  <c r="K177" i="2"/>
  <c r="K176" i="2"/>
  <c r="K175" i="2"/>
  <c r="K173" i="2"/>
  <c r="K172" i="2"/>
  <c r="K171" i="2"/>
  <c r="K170" i="2"/>
  <c r="K168" i="2"/>
  <c r="K167" i="2"/>
  <c r="K166" i="2"/>
  <c r="K165" i="2"/>
  <c r="K164" i="2"/>
  <c r="K162" i="2"/>
  <c r="K161" i="2"/>
  <c r="K160" i="2"/>
  <c r="K158" i="2"/>
  <c r="K157" i="2"/>
  <c r="K156" i="2"/>
  <c r="K155" i="2"/>
  <c r="K154" i="2"/>
  <c r="K153" i="2"/>
  <c r="K152" i="2"/>
  <c r="K151" i="2"/>
  <c r="K150" i="2"/>
  <c r="K149" i="2"/>
  <c r="K148" i="2"/>
  <c r="K147" i="2"/>
  <c r="K143" i="2"/>
  <c r="K142" i="2"/>
  <c r="K141" i="2"/>
  <c r="K139" i="2"/>
  <c r="K138" i="2"/>
  <c r="K137" i="2"/>
  <c r="K136" i="2"/>
  <c r="K135" i="2"/>
  <c r="K134" i="2"/>
  <c r="K133" i="2"/>
  <c r="K131" i="2"/>
  <c r="K130" i="2"/>
  <c r="K129" i="2"/>
  <c r="K128" i="2"/>
  <c r="K127" i="2"/>
  <c r="K126" i="2"/>
  <c r="K125" i="2"/>
  <c r="K122" i="2"/>
  <c r="K121" i="2"/>
  <c r="K120" i="2"/>
  <c r="K119" i="2"/>
  <c r="K117" i="2"/>
  <c r="K116" i="2"/>
  <c r="K115" i="2"/>
  <c r="K114" i="2"/>
  <c r="K112" i="2"/>
  <c r="K111" i="2"/>
  <c r="K110" i="2"/>
  <c r="K109" i="2"/>
  <c r="K108" i="2"/>
  <c r="K107" i="2"/>
  <c r="K105" i="2"/>
  <c r="K104" i="2"/>
  <c r="K103" i="2"/>
  <c r="K102" i="2"/>
  <c r="K101" i="2"/>
  <c r="K100" i="2"/>
  <c r="K99" i="2"/>
  <c r="K98" i="2"/>
  <c r="K97" i="2"/>
  <c r="K96" i="2"/>
  <c r="K93" i="2"/>
  <c r="K92" i="2"/>
  <c r="K91" i="2"/>
  <c r="K90" i="2"/>
  <c r="K89" i="2"/>
  <c r="K88" i="2"/>
  <c r="K87" i="2"/>
  <c r="K86" i="2"/>
  <c r="K85" i="2"/>
  <c r="K83" i="2"/>
  <c r="K82" i="2"/>
  <c r="K81" i="2"/>
  <c r="K80" i="2"/>
  <c r="K79" i="2"/>
  <c r="K77" i="2"/>
  <c r="K76" i="2"/>
  <c r="K75" i="2"/>
  <c r="K74" i="2"/>
  <c r="K72" i="2"/>
  <c r="K71" i="2"/>
  <c r="K70" i="2"/>
  <c r="K69" i="2"/>
  <c r="K68" i="2"/>
  <c r="K67" i="2"/>
  <c r="K65" i="2"/>
  <c r="K64" i="2"/>
  <c r="K63" i="2"/>
  <c r="K62" i="2"/>
  <c r="K60" i="2"/>
  <c r="K59" i="2"/>
  <c r="K58" i="2"/>
  <c r="K57" i="2"/>
  <c r="K56" i="2"/>
  <c r="K55" i="2"/>
  <c r="K54" i="2"/>
  <c r="K53" i="2"/>
  <c r="K51" i="2"/>
  <c r="K50" i="2"/>
  <c r="K49" i="2"/>
  <c r="K48" i="2"/>
  <c r="K47" i="2"/>
  <c r="K46" i="2"/>
  <c r="K45" i="2"/>
  <c r="K44" i="2"/>
  <c r="K43" i="2"/>
  <c r="K42" i="2"/>
  <c r="K41" i="2"/>
  <c r="K40" i="2"/>
  <c r="K37" i="2"/>
  <c r="K36" i="2"/>
  <c r="K35" i="2"/>
  <c r="K34" i="2"/>
  <c r="K33" i="2"/>
  <c r="K32" i="2"/>
  <c r="K31" i="2"/>
  <c r="K29" i="2"/>
  <c r="K28" i="2"/>
  <c r="K27" i="2"/>
  <c r="K26" i="2"/>
  <c r="K25" i="2"/>
  <c r="K24" i="2"/>
  <c r="K23" i="2"/>
  <c r="K22" i="2"/>
  <c r="K21" i="2"/>
  <c r="K20" i="2"/>
  <c r="K19" i="2"/>
  <c r="K18" i="2"/>
  <c r="K17" i="2"/>
  <c r="K14" i="2"/>
  <c r="K13" i="2"/>
  <c r="H236" i="2"/>
  <c r="H228" i="2"/>
  <c r="H223" i="2"/>
  <c r="H208" i="2"/>
  <c r="H196" i="2"/>
  <c r="H191" i="2"/>
  <c r="H179" i="2"/>
  <c r="H174" i="2"/>
  <c r="H169" i="2"/>
  <c r="H163" i="2"/>
  <c r="H159" i="2"/>
  <c r="H146" i="2"/>
  <c r="H140" i="2"/>
  <c r="H132" i="2"/>
  <c r="H123" i="2" s="1"/>
  <c r="H124" i="2"/>
  <c r="H118" i="2"/>
  <c r="H113" i="2"/>
  <c r="H106" i="2"/>
  <c r="H95" i="2"/>
  <c r="H84" i="2"/>
  <c r="H73" i="2"/>
  <c r="H61" i="2"/>
  <c r="H52" i="2"/>
  <c r="H39" i="2"/>
  <c r="H30" i="2"/>
  <c r="K12" i="2"/>
  <c r="L35" i="22" l="1"/>
  <c r="H65" i="18"/>
  <c r="L41" i="22"/>
  <c r="H58" i="18"/>
  <c r="I58" i="18" s="1"/>
  <c r="AC24" i="22"/>
  <c r="L36" i="22"/>
  <c r="I183" i="1"/>
  <c r="L169" i="1"/>
  <c r="L331" i="1"/>
  <c r="L35" i="1"/>
  <c r="K78" i="2"/>
  <c r="H38" i="2"/>
  <c r="H205" i="2"/>
  <c r="H242" i="2"/>
  <c r="I185" i="1"/>
  <c r="I11" i="1"/>
  <c r="I120" i="1" s="1"/>
  <c r="I237" i="1"/>
  <c r="H94" i="2"/>
  <c r="O52" i="19"/>
  <c r="O51" i="19"/>
  <c r="O50" i="19"/>
  <c r="O49" i="19"/>
  <c r="O48" i="19"/>
  <c r="O47" i="19"/>
  <c r="O46" i="19"/>
  <c r="O45" i="19"/>
  <c r="O44" i="19"/>
  <c r="O43" i="19"/>
  <c r="O42" i="19"/>
  <c r="O41" i="19"/>
  <c r="O40" i="19"/>
  <c r="O39" i="19"/>
  <c r="O36" i="19"/>
  <c r="O34" i="19"/>
  <c r="O33" i="19"/>
  <c r="O30" i="19"/>
  <c r="O29" i="19"/>
  <c r="O28" i="19"/>
  <c r="O27" i="19"/>
  <c r="O26" i="19"/>
  <c r="O25" i="19"/>
  <c r="O24" i="19"/>
  <c r="O23" i="19"/>
  <c r="O22" i="19"/>
  <c r="O21" i="19"/>
  <c r="O20" i="19"/>
  <c r="O19" i="19"/>
  <c r="O18" i="19"/>
  <c r="O17" i="19"/>
  <c r="O16" i="19"/>
  <c r="O15" i="19"/>
  <c r="O14" i="19"/>
  <c r="O13" i="19"/>
  <c r="L40" i="22" l="1"/>
  <c r="H46" i="18"/>
  <c r="I46" i="18" s="1"/>
  <c r="H16" i="2"/>
  <c r="H15" i="2" s="1"/>
  <c r="H11" i="2"/>
  <c r="H144" i="2" l="1"/>
  <c r="H206" i="2" s="1"/>
  <c r="K50" i="3" l="1"/>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I51" i="3"/>
  <c r="H5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I31" i="3"/>
  <c r="H31" i="3"/>
  <c r="K114" i="1"/>
  <c r="J114" i="1"/>
  <c r="H114" i="1"/>
  <c r="J31" i="3" l="1"/>
  <c r="J51" i="3"/>
  <c r="N13" i="10" l="1"/>
  <c r="N14" i="10"/>
  <c r="N12" i="10"/>
  <c r="G196" i="2"/>
  <c r="G174" i="2"/>
  <c r="I106" i="2" l="1"/>
  <c r="J106" i="2"/>
  <c r="G106" i="2"/>
  <c r="D53" i="19"/>
  <c r="AG50" i="19"/>
  <c r="AG51" i="19"/>
  <c r="AG52" i="19"/>
  <c r="AA50" i="19"/>
  <c r="AC50" i="19" s="1"/>
  <c r="AA51" i="19"/>
  <c r="AC51" i="19" s="1"/>
  <c r="P50" i="19"/>
  <c r="P51" i="19"/>
  <c r="F14" i="10" l="1"/>
  <c r="K14" i="10"/>
  <c r="F61" i="3" l="1"/>
  <c r="K15" i="10" l="1"/>
  <c r="K13" i="10"/>
  <c r="F13" i="10"/>
  <c r="A13" i="19"/>
  <c r="A14" i="19" s="1"/>
  <c r="A15" i="19" s="1"/>
  <c r="A16" i="19" s="1"/>
  <c r="A17" i="19" s="1"/>
  <c r="A18" i="19" s="1"/>
  <c r="A19" i="19" s="1"/>
  <c r="A20" i="19" s="1"/>
  <c r="A21" i="19" s="1"/>
  <c r="A22" i="19" s="1"/>
  <c r="A23" i="19" s="1"/>
  <c r="A24" i="19" s="1"/>
  <c r="A25" i="19" s="1"/>
  <c r="P13" i="19"/>
  <c r="AA13" i="19"/>
  <c r="AC13" i="19" s="1"/>
  <c r="AG13" i="19"/>
  <c r="P14" i="19"/>
  <c r="AA14" i="19"/>
  <c r="AC14" i="19" s="1"/>
  <c r="AG14" i="19"/>
  <c r="P15" i="19"/>
  <c r="AA15" i="19"/>
  <c r="AC15" i="19" s="1"/>
  <c r="AG15" i="19"/>
  <c r="P16" i="19"/>
  <c r="AA16" i="19"/>
  <c r="AC16" i="19" s="1"/>
  <c r="AG16" i="19"/>
  <c r="P17" i="19"/>
  <c r="AA17" i="19"/>
  <c r="AC17" i="19" s="1"/>
  <c r="AG17" i="19"/>
  <c r="P18" i="19"/>
  <c r="AA18" i="19"/>
  <c r="AC18" i="19" s="1"/>
  <c r="AG18" i="19"/>
  <c r="P19" i="19"/>
  <c r="AA19" i="19"/>
  <c r="AC19" i="19" s="1"/>
  <c r="AG19" i="19"/>
  <c r="P20" i="19"/>
  <c r="AA20" i="19"/>
  <c r="AC20" i="19" s="1"/>
  <c r="AG20" i="19"/>
  <c r="P21" i="19"/>
  <c r="AA21" i="19"/>
  <c r="AC21" i="19" s="1"/>
  <c r="AG21" i="19"/>
  <c r="P22" i="19"/>
  <c r="AA22" i="19"/>
  <c r="AC22" i="19" s="1"/>
  <c r="AG22" i="19"/>
  <c r="P23" i="19"/>
  <c r="AA23" i="19"/>
  <c r="AC23" i="19" s="1"/>
  <c r="AG23" i="19"/>
  <c r="P24" i="19"/>
  <c r="AA24" i="19"/>
  <c r="AC24" i="19" s="1"/>
  <c r="AG24" i="19"/>
  <c r="P25" i="19"/>
  <c r="AA25" i="19"/>
  <c r="AC25" i="19" s="1"/>
  <c r="AG25" i="19"/>
  <c r="P26" i="19"/>
  <c r="AA26" i="19"/>
  <c r="AC26" i="19" s="1"/>
  <c r="AG26" i="19"/>
  <c r="P27" i="19"/>
  <c r="AA27" i="19"/>
  <c r="AC27" i="19" s="1"/>
  <c r="AG27" i="19"/>
  <c r="P28" i="19"/>
  <c r="AA28" i="19"/>
  <c r="AC28" i="19" s="1"/>
  <c r="AG28" i="19"/>
  <c r="P29" i="19"/>
  <c r="AA29" i="19"/>
  <c r="AC29" i="19" s="1"/>
  <c r="AG29" i="19"/>
  <c r="P30" i="19"/>
  <c r="AA30" i="19"/>
  <c r="AC30" i="19" s="1"/>
  <c r="AG30" i="19"/>
  <c r="D31" i="19"/>
  <c r="F31" i="19"/>
  <c r="G31" i="19"/>
  <c r="H31" i="19"/>
  <c r="I31" i="19"/>
  <c r="J31" i="19"/>
  <c r="K31" i="19"/>
  <c r="M31" i="19"/>
  <c r="N31" i="19"/>
  <c r="Q31" i="19"/>
  <c r="R31" i="19"/>
  <c r="S31" i="19"/>
  <c r="T31" i="19"/>
  <c r="U31" i="19"/>
  <c r="V31" i="19"/>
  <c r="W31" i="19"/>
  <c r="X31" i="19"/>
  <c r="Y31" i="19"/>
  <c r="Z31" i="19"/>
  <c r="AB31" i="19"/>
  <c r="AD31" i="19"/>
  <c r="AE31" i="19"/>
  <c r="AF31" i="19"/>
  <c r="AH31" i="19"/>
  <c r="P33" i="19"/>
  <c r="AA33" i="19"/>
  <c r="AC33" i="19" s="1"/>
  <c r="AG33" i="19"/>
  <c r="P34" i="19"/>
  <c r="AA34" i="19"/>
  <c r="AC34" i="19" s="1"/>
  <c r="AG34" i="19"/>
  <c r="D35" i="19"/>
  <c r="F35" i="19"/>
  <c r="G35" i="19"/>
  <c r="H35" i="19"/>
  <c r="I35" i="19"/>
  <c r="J35" i="19"/>
  <c r="K35" i="19"/>
  <c r="M35" i="19"/>
  <c r="M37" i="19" s="1"/>
  <c r="N35" i="19"/>
  <c r="P35" i="19"/>
  <c r="Q35" i="19"/>
  <c r="R35" i="19"/>
  <c r="S35" i="19"/>
  <c r="T35" i="19"/>
  <c r="U35" i="19"/>
  <c r="V35" i="19"/>
  <c r="W35" i="19"/>
  <c r="X35" i="19"/>
  <c r="Y35" i="19"/>
  <c r="Z35" i="19"/>
  <c r="AB35" i="19"/>
  <c r="AD35" i="19"/>
  <c r="AE35" i="19"/>
  <c r="AF35" i="19"/>
  <c r="AH35" i="19"/>
  <c r="P36" i="19"/>
  <c r="AA36" i="19"/>
  <c r="AC36" i="19" s="1"/>
  <c r="AG36" i="19"/>
  <c r="P39" i="19"/>
  <c r="AA39" i="19"/>
  <c r="AC39" i="19" s="1"/>
  <c r="AG39" i="19"/>
  <c r="P40" i="19"/>
  <c r="AA40" i="19"/>
  <c r="AC40" i="19" s="1"/>
  <c r="AG40" i="19"/>
  <c r="P41" i="19"/>
  <c r="AA41" i="19"/>
  <c r="AC41" i="19" s="1"/>
  <c r="AG41" i="19"/>
  <c r="P42" i="19"/>
  <c r="AA42" i="19"/>
  <c r="AC42" i="19" s="1"/>
  <c r="AG42" i="19"/>
  <c r="P43" i="19"/>
  <c r="AA43" i="19"/>
  <c r="AC43" i="19" s="1"/>
  <c r="AG43" i="19"/>
  <c r="P44" i="19"/>
  <c r="AA44" i="19"/>
  <c r="AC44" i="19" s="1"/>
  <c r="AG44" i="19"/>
  <c r="P45" i="19"/>
  <c r="AA45" i="19"/>
  <c r="AC45" i="19" s="1"/>
  <c r="AG45" i="19"/>
  <c r="P46" i="19"/>
  <c r="AA46" i="19"/>
  <c r="AC46" i="19" s="1"/>
  <c r="AG46" i="19"/>
  <c r="P47" i="19"/>
  <c r="AA47" i="19"/>
  <c r="AC47" i="19" s="1"/>
  <c r="AG47" i="19"/>
  <c r="P48" i="19"/>
  <c r="AA48" i="19"/>
  <c r="AC48" i="19" s="1"/>
  <c r="AG48" i="19"/>
  <c r="P49" i="19"/>
  <c r="AA49" i="19"/>
  <c r="AC49" i="19" s="1"/>
  <c r="AG49" i="19"/>
  <c r="P52" i="19"/>
  <c r="AA52" i="19"/>
  <c r="AC52" i="19" s="1"/>
  <c r="F53" i="19"/>
  <c r="G53" i="19"/>
  <c r="H53" i="19"/>
  <c r="I53" i="19"/>
  <c r="J53" i="19"/>
  <c r="K53" i="19"/>
  <c r="M53" i="19"/>
  <c r="N53" i="19"/>
  <c r="Q53" i="19"/>
  <c r="R53" i="19"/>
  <c r="S53" i="19"/>
  <c r="T53" i="19"/>
  <c r="U53" i="19"/>
  <c r="V53" i="19"/>
  <c r="W53" i="19"/>
  <c r="X53" i="19"/>
  <c r="Y53" i="19"/>
  <c r="Z53" i="19"/>
  <c r="AB53" i="19"/>
  <c r="AD53" i="19"/>
  <c r="AE53" i="19"/>
  <c r="AF53" i="19"/>
  <c r="AH53" i="19"/>
  <c r="AF37" i="19" l="1"/>
  <c r="AF54" i="19" s="1"/>
  <c r="M54" i="19"/>
  <c r="P53" i="19"/>
  <c r="AE37" i="19"/>
  <c r="Y37" i="19"/>
  <c r="Y54" i="19" s="1"/>
  <c r="U37" i="19"/>
  <c r="U54" i="19" s="1"/>
  <c r="Q37" i="19"/>
  <c r="Q54" i="19" s="1"/>
  <c r="Z37" i="19"/>
  <c r="V37" i="19"/>
  <c r="V54" i="19" s="1"/>
  <c r="P31" i="19"/>
  <c r="P37" i="19" s="1"/>
  <c r="P54" i="19" s="1"/>
  <c r="K37" i="19"/>
  <c r="K54" i="19" s="1"/>
  <c r="G37" i="19"/>
  <c r="G54" i="19" s="1"/>
  <c r="R37" i="19"/>
  <c r="H37" i="19"/>
  <c r="H54" i="19" s="1"/>
  <c r="A26" i="19"/>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D37" i="19"/>
  <c r="X37" i="19"/>
  <c r="X54" i="19" s="1"/>
  <c r="T37" i="19"/>
  <c r="T54" i="19" s="1"/>
  <c r="J37" i="19"/>
  <c r="J54" i="19" s="1"/>
  <c r="F37" i="19"/>
  <c r="F54" i="19" s="1"/>
  <c r="AH37" i="19"/>
  <c r="AH54" i="19" s="1"/>
  <c r="AB37" i="19"/>
  <c r="AB54" i="19" s="1"/>
  <c r="W37" i="19"/>
  <c r="W54" i="19" s="1"/>
  <c r="S37" i="19"/>
  <c r="N37" i="19"/>
  <c r="N54" i="19" s="1"/>
  <c r="I37" i="19"/>
  <c r="I54" i="19" s="1"/>
  <c r="D37" i="19"/>
  <c r="D54" i="19" s="1"/>
  <c r="Z54" i="19"/>
  <c r="R54" i="19"/>
  <c r="AD54" i="19"/>
  <c r="AE54" i="19"/>
  <c r="O35" i="19"/>
  <c r="AG35" i="19"/>
  <c r="O31" i="19"/>
  <c r="S54" i="19"/>
  <c r="O53" i="19"/>
  <c r="AG31" i="19"/>
  <c r="AG37" i="19" s="1"/>
  <c r="AG53" i="19"/>
  <c r="AC35" i="19"/>
  <c r="AC31" i="19"/>
  <c r="AC53" i="19"/>
  <c r="AA53" i="19"/>
  <c r="AA35" i="19"/>
  <c r="AA31" i="19"/>
  <c r="A50" i="19" l="1"/>
  <c r="A51" i="19" s="1"/>
  <c r="A52" i="19" s="1"/>
  <c r="A53" i="19" s="1"/>
  <c r="A54" i="19" s="1"/>
  <c r="O37" i="19"/>
  <c r="O54" i="19" s="1"/>
  <c r="AG54" i="19"/>
  <c r="AA37" i="19"/>
  <c r="AA54" i="19" s="1"/>
  <c r="AC37" i="19"/>
  <c r="AC54" i="19" s="1"/>
  <c r="A10" i="18"/>
  <c r="G56" i="18" l="1"/>
  <c r="G30" i="18"/>
  <c r="K122" i="1" l="1"/>
  <c r="J122" i="1"/>
  <c r="H122" i="1"/>
  <c r="G61" i="18" l="1"/>
  <c r="G83" i="18"/>
  <c r="L454" i="1" l="1"/>
  <c r="K454" i="1"/>
  <c r="H454" i="1"/>
  <c r="J454" i="1"/>
  <c r="A11" i="2" l="1"/>
  <c r="J11" i="2"/>
  <c r="I11" i="2"/>
  <c r="J89" i="3"/>
  <c r="D90" i="3" s="1"/>
  <c r="J90" i="3" s="1"/>
  <c r="D91" i="3" s="1"/>
  <c r="J91" i="3" s="1"/>
  <c r="D92" i="3" s="1"/>
  <c r="J92" i="3" s="1"/>
  <c r="D93" i="3" s="1"/>
  <c r="J93" i="3" s="1"/>
  <c r="D94" i="3" s="1"/>
  <c r="J94" i="3" s="1"/>
  <c r="D95" i="3" s="1"/>
  <c r="J95" i="3" s="1"/>
  <c r="J69" i="3" l="1"/>
  <c r="D70" i="3" s="1"/>
  <c r="J70" i="3" s="1"/>
  <c r="D71" i="3" s="1"/>
  <c r="J71" i="3" s="1"/>
  <c r="D72" i="3" s="1"/>
  <c r="J72" i="3" s="1"/>
  <c r="D73" i="3" s="1"/>
  <c r="J73" i="3" s="1"/>
  <c r="D74" i="3" s="1"/>
  <c r="J74" i="3" s="1"/>
  <c r="D75" i="3" s="1"/>
  <c r="J75" i="3" s="1"/>
  <c r="D76" i="3" s="1"/>
  <c r="J76" i="3" s="1"/>
  <c r="D77" i="3" s="1"/>
  <c r="J77" i="3" s="1"/>
  <c r="D78" i="3" s="1"/>
  <c r="J78" i="3" s="1"/>
  <c r="D79" i="3" s="1"/>
  <c r="J79" i="3" s="1"/>
  <c r="D80" i="3" s="1"/>
  <c r="J80" i="3" s="1"/>
  <c r="D81" i="3" s="1"/>
  <c r="J81" i="3" s="1"/>
  <c r="A13" i="3"/>
  <c r="A14" i="3" s="1"/>
  <c r="A15" i="3" s="1"/>
  <c r="A16" i="3" s="1"/>
  <c r="A17" i="3" s="1"/>
  <c r="A18" i="3" s="1"/>
  <c r="A19" i="3" s="1"/>
  <c r="A20" i="3" s="1"/>
  <c r="A21" i="3" l="1"/>
  <c r="A22" i="3" l="1"/>
  <c r="A23" i="3" s="1"/>
  <c r="A24" i="3" s="1"/>
  <c r="A25" i="3" s="1"/>
  <c r="A26" i="3" s="1"/>
  <c r="A27" i="3" s="1"/>
  <c r="A28" i="3" s="1"/>
  <c r="A29" i="3" s="1"/>
  <c r="A30" i="3" s="1"/>
  <c r="A31" i="3" s="1"/>
  <c r="A32" i="3" s="1"/>
  <c r="A33" i="3" s="1"/>
  <c r="A34" i="3" s="1"/>
  <c r="A35" i="3" s="1"/>
  <c r="A36" i="3" s="1"/>
  <c r="A37" i="3" s="1"/>
  <c r="A38" i="3" s="1"/>
  <c r="A39" i="3" s="1"/>
  <c r="A40" i="3" l="1"/>
  <c r="A41" i="3" s="1"/>
  <c r="A43" i="3" s="1"/>
  <c r="A44" i="3" s="1"/>
  <c r="A45" i="3" s="1"/>
  <c r="A46" i="3" s="1"/>
  <c r="A47" i="3" s="1"/>
  <c r="A49" i="3" s="1"/>
  <c r="A50" i="3" s="1"/>
  <c r="A51" i="3" s="1"/>
  <c r="A60" i="3" s="1"/>
  <c r="A61" i="3" s="1"/>
  <c r="K238" i="1"/>
  <c r="J238" i="1"/>
  <c r="H238" i="1"/>
  <c r="G74" i="18" s="1"/>
  <c r="K243" i="1"/>
  <c r="J243" i="1"/>
  <c r="H243" i="1"/>
  <c r="G75" i="18" s="1"/>
  <c r="K191" i="1"/>
  <c r="J191" i="1"/>
  <c r="H191" i="1"/>
  <c r="G70" i="18" s="1"/>
  <c r="K186" i="1"/>
  <c r="J186" i="1"/>
  <c r="H186" i="1"/>
  <c r="G69" i="18"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8" i="1" s="1"/>
  <c r="A519" i="1" s="1"/>
  <c r="A520" i="1" s="1"/>
  <c r="A521" i="1" s="1"/>
  <c r="A522" i="1" s="1"/>
  <c r="A523" i="1" s="1"/>
  <c r="A524" i="1" s="1"/>
  <c r="A525" i="1" s="1"/>
  <c r="A526" i="1" s="1"/>
  <c r="A527" i="1" s="1"/>
  <c r="A528" i="1" s="1"/>
  <c r="A529" i="1" s="1"/>
  <c r="A530" i="1" s="1"/>
  <c r="A531" i="1" s="1"/>
  <c r="A532" i="1" s="1"/>
  <c r="A533" i="1" s="1"/>
  <c r="A534"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69" i="3" l="1"/>
  <c r="A70" i="3" s="1"/>
  <c r="A71" i="3" s="1"/>
  <c r="A72" i="3" s="1"/>
  <c r="A73" i="3" s="1"/>
  <c r="A74" i="3" s="1"/>
  <c r="A75" i="3" s="1"/>
  <c r="A76" i="3" s="1"/>
  <c r="A77" i="3" s="1"/>
  <c r="A78" i="3" s="1"/>
  <c r="A79" i="3" s="1"/>
  <c r="A80" i="3" s="1"/>
  <c r="A81" i="3" s="1"/>
  <c r="A89" i="3" s="1"/>
  <c r="A90" i="3" s="1"/>
  <c r="A91" i="3" s="1"/>
  <c r="A92" i="3" s="1"/>
  <c r="A93" i="3" s="1"/>
  <c r="A94" i="3" s="1"/>
  <c r="A95" i="3" s="1"/>
  <c r="G64" i="18" l="1"/>
  <c r="D16" i="10" l="1"/>
  <c r="E16" i="10"/>
  <c r="G16" i="10"/>
  <c r="H16" i="10"/>
  <c r="I16" i="10"/>
  <c r="J16" i="10"/>
  <c r="L16" i="10"/>
  <c r="M16" i="10"/>
  <c r="C16" i="10"/>
  <c r="N16" i="10"/>
  <c r="K12" i="10"/>
  <c r="K16" i="10" s="1"/>
  <c r="F12" i="10"/>
  <c r="F16" i="10" s="1"/>
  <c r="G41" i="18" l="1"/>
  <c r="G236" i="2"/>
  <c r="G40" i="18" s="1"/>
  <c r="G223" i="2"/>
  <c r="G38" i="18" s="1"/>
  <c r="G191" i="2" l="1"/>
  <c r="G33" i="18" s="1"/>
  <c r="G179" i="2"/>
  <c r="G32" i="18" s="1"/>
  <c r="G31" i="18"/>
  <c r="G169" i="2"/>
  <c r="G29" i="18" s="1"/>
  <c r="H30" i="18"/>
  <c r="I30" i="18" s="1"/>
  <c r="G163" i="2"/>
  <c r="G28" i="18" s="1"/>
  <c r="G159" i="2"/>
  <c r="G27" i="18" s="1"/>
  <c r="G146" i="2"/>
  <c r="G17" i="18"/>
  <c r="G16" i="18"/>
  <c r="G118" i="2"/>
  <c r="G21" i="18" s="1"/>
  <c r="J118" i="2"/>
  <c r="I118" i="2"/>
  <c r="G39" i="2"/>
  <c r="G30" i="2"/>
  <c r="G16" i="2"/>
  <c r="G26" i="18" l="1"/>
  <c r="H16" i="18"/>
  <c r="I16" i="18" s="1"/>
  <c r="H17" i="18"/>
  <c r="I17" i="18" s="1"/>
  <c r="K118" i="2"/>
  <c r="H21" i="18" s="1"/>
  <c r="I21" i="18" s="1"/>
  <c r="H313" i="1"/>
  <c r="G81" i="18" s="1"/>
  <c r="J12" i="1" l="1"/>
  <c r="K12" i="1"/>
  <c r="H12" i="1"/>
  <c r="G45" i="18" s="1"/>
  <c r="L474" i="1" l="1"/>
  <c r="L55" i="22" s="1"/>
  <c r="J140" i="2" l="1"/>
  <c r="I140" i="2"/>
  <c r="G140" i="2"/>
  <c r="G23" i="18" s="1"/>
  <c r="G84" i="2"/>
  <c r="G18" i="18" s="1"/>
  <c r="G124" i="2" l="1"/>
  <c r="J124" i="2"/>
  <c r="I124" i="2"/>
  <c r="J132" i="2"/>
  <c r="I132" i="2"/>
  <c r="G132" i="2"/>
  <c r="G123" i="2" l="1"/>
  <c r="G22" i="18" s="1"/>
  <c r="K70" i="1" l="1"/>
  <c r="J70" i="1"/>
  <c r="H70" i="1"/>
  <c r="G51" i="18" l="1"/>
  <c r="L70" i="1"/>
  <c r="L346" i="1" s="1"/>
  <c r="L487" i="1"/>
  <c r="L488" i="1" s="1"/>
  <c r="H51" i="18" l="1"/>
  <c r="I51" i="18" s="1"/>
  <c r="L478" i="1"/>
  <c r="L57" i="22" s="1"/>
  <c r="H307" i="1"/>
  <c r="G80" i="18" s="1"/>
  <c r="H304" i="1"/>
  <c r="G79" i="18" s="1"/>
  <c r="H292" i="1"/>
  <c r="G78" i="18" s="1"/>
  <c r="H139" i="1"/>
  <c r="H113" i="1"/>
  <c r="G57" i="18" s="1"/>
  <c r="H105" i="1"/>
  <c r="G55" i="18" s="1"/>
  <c r="H100" i="1"/>
  <c r="G54" i="18" s="1"/>
  <c r="H92" i="1"/>
  <c r="G53" i="18" s="1"/>
  <c r="H79" i="1"/>
  <c r="G52" i="18" s="1"/>
  <c r="H61" i="1"/>
  <c r="G50" i="18" s="1"/>
  <c r="G49" i="18"/>
  <c r="H47" i="1"/>
  <c r="G48" i="18" s="1"/>
  <c r="K39" i="1"/>
  <c r="J39" i="1"/>
  <c r="H39" i="1"/>
  <c r="G47" i="18" s="1"/>
  <c r="G59" i="18" l="1"/>
  <c r="G62" i="18"/>
  <c r="L507" i="1"/>
  <c r="AC28" i="22" s="1"/>
  <c r="L504" i="1"/>
  <c r="AC27" i="22" s="1"/>
  <c r="AC30" i="22" l="1"/>
  <c r="L501" i="1"/>
  <c r="H212" i="1" l="1"/>
  <c r="H267" i="1"/>
  <c r="H185" i="1" l="1"/>
  <c r="G71" i="18"/>
  <c r="G72" i="18" s="1"/>
  <c r="H237" i="1"/>
  <c r="G76" i="18"/>
  <c r="G77" i="18" s="1"/>
  <c r="J169" i="2" l="1"/>
  <c r="I169" i="2"/>
  <c r="G208" i="2" l="1"/>
  <c r="G11" i="2"/>
  <c r="K169" i="2"/>
  <c r="H29" i="18" s="1"/>
  <c r="I29" i="18" s="1"/>
  <c r="G242" i="2" l="1"/>
  <c r="G37" i="18"/>
  <c r="G42" i="18" s="1"/>
  <c r="G34" i="18"/>
  <c r="G205" i="2"/>
  <c r="G11" i="18"/>
  <c r="J113" i="2" l="1"/>
  <c r="I113" i="2"/>
  <c r="G113" i="2"/>
  <c r="G20" i="18" s="1"/>
  <c r="L186" i="1"/>
  <c r="H69" i="18" s="1"/>
  <c r="L122" i="1"/>
  <c r="H64" i="18"/>
  <c r="I64" i="18" s="1"/>
  <c r="L238" i="1"/>
  <c r="H74" i="18" s="1"/>
  <c r="L112" i="1"/>
  <c r="H56" i="18" s="1"/>
  <c r="I56" i="18" s="1"/>
  <c r="L114" i="1"/>
  <c r="K113" i="1"/>
  <c r="J113" i="1"/>
  <c r="H144" i="1"/>
  <c r="H183" i="1" s="1"/>
  <c r="H323" i="1"/>
  <c r="J425" i="1"/>
  <c r="K425" i="1"/>
  <c r="J443" i="1"/>
  <c r="K443" i="1"/>
  <c r="K307" i="1"/>
  <c r="K313" i="1"/>
  <c r="K323" i="1"/>
  <c r="J307" i="1"/>
  <c r="J313" i="1"/>
  <c r="J323" i="1"/>
  <c r="K11" i="2"/>
  <c r="L22" i="22" s="1"/>
  <c r="K124" i="2"/>
  <c r="K140" i="2"/>
  <c r="J16" i="2"/>
  <c r="J30" i="2"/>
  <c r="J39" i="2"/>
  <c r="J52" i="2"/>
  <c r="J61" i="2"/>
  <c r="J73" i="2"/>
  <c r="J84" i="2"/>
  <c r="J95" i="2"/>
  <c r="J146" i="2"/>
  <c r="J159" i="2"/>
  <c r="J163" i="2"/>
  <c r="J174" i="2"/>
  <c r="J179" i="2"/>
  <c r="J191" i="2"/>
  <c r="J196" i="2"/>
  <c r="I16" i="2"/>
  <c r="I30" i="2"/>
  <c r="I39" i="2"/>
  <c r="I52" i="2"/>
  <c r="I61" i="2"/>
  <c r="I73" i="2"/>
  <c r="I84" i="2"/>
  <c r="I95" i="2"/>
  <c r="I146" i="2"/>
  <c r="I159" i="2"/>
  <c r="I163" i="2"/>
  <c r="I174" i="2"/>
  <c r="I179" i="2"/>
  <c r="I191" i="2"/>
  <c r="I196" i="2"/>
  <c r="G15" i="2"/>
  <c r="G52" i="2"/>
  <c r="G38" i="2" s="1"/>
  <c r="G13" i="18" s="1"/>
  <c r="G61" i="2"/>
  <c r="G14" i="18" s="1"/>
  <c r="G73" i="2"/>
  <c r="G15" i="18" s="1"/>
  <c r="G95" i="2"/>
  <c r="G20" i="9"/>
  <c r="F60" i="3"/>
  <c r="K304" i="1"/>
  <c r="J304" i="1"/>
  <c r="K292" i="1"/>
  <c r="J292" i="1"/>
  <c r="J267" i="1"/>
  <c r="J237" i="1" s="1"/>
  <c r="K139" i="1"/>
  <c r="J139" i="1"/>
  <c r="K212" i="1"/>
  <c r="K185" i="1" s="1"/>
  <c r="K267" i="1"/>
  <c r="K237" i="1" s="1"/>
  <c r="J212" i="1"/>
  <c r="J185" i="1" s="1"/>
  <c r="J144" i="1"/>
  <c r="K144" i="1"/>
  <c r="K47" i="1"/>
  <c r="K100" i="1"/>
  <c r="K92" i="1"/>
  <c r="K55" i="1"/>
  <c r="K61" i="1"/>
  <c r="K35" i="1"/>
  <c r="K79" i="1"/>
  <c r="K105" i="1"/>
  <c r="J100" i="1"/>
  <c r="J92" i="1"/>
  <c r="J47" i="1"/>
  <c r="J55" i="1"/>
  <c r="J79" i="1"/>
  <c r="J105" i="1"/>
  <c r="J61" i="1"/>
  <c r="J35" i="1"/>
  <c r="K183" i="1" l="1"/>
  <c r="J183" i="1"/>
  <c r="H23" i="18"/>
  <c r="I23" i="18" s="1"/>
  <c r="H61" i="18"/>
  <c r="G63" i="18"/>
  <c r="G66" i="18" s="1"/>
  <c r="K196" i="2"/>
  <c r="H34" i="18" s="1"/>
  <c r="J205" i="2"/>
  <c r="I205" i="2"/>
  <c r="K106" i="2"/>
  <c r="G12" i="18"/>
  <c r="H11" i="18"/>
  <c r="I11" i="18" s="1"/>
  <c r="G82" i="18"/>
  <c r="H11" i="1"/>
  <c r="H120" i="1" s="1"/>
  <c r="L191" i="1"/>
  <c r="H70" i="18" s="1"/>
  <c r="I70" i="18" s="1"/>
  <c r="L243" i="1"/>
  <c r="H75" i="18" s="1"/>
  <c r="I75" i="18" s="1"/>
  <c r="K179" i="2"/>
  <c r="H32" i="18" s="1"/>
  <c r="I32" i="18" s="1"/>
  <c r="K191" i="2"/>
  <c r="H33" i="18" s="1"/>
  <c r="I33" i="18" s="1"/>
  <c r="K163" i="2"/>
  <c r="H28" i="18" s="1"/>
  <c r="I28" i="18" s="1"/>
  <c r="L12" i="1"/>
  <c r="K132" i="2"/>
  <c r="K16" i="2"/>
  <c r="L39" i="1"/>
  <c r="K11" i="1"/>
  <c r="K120" i="1" s="1"/>
  <c r="J11" i="1"/>
  <c r="J120" i="1" s="1"/>
  <c r="L304" i="1"/>
  <c r="L292" i="1"/>
  <c r="L47" i="1"/>
  <c r="H48" i="18" s="1"/>
  <c r="I48" i="18" s="1"/>
  <c r="L313" i="1"/>
  <c r="H81" i="18" s="1"/>
  <c r="I81" i="18" s="1"/>
  <c r="L113" i="1"/>
  <c r="L61" i="1"/>
  <c r="H50" i="18" s="1"/>
  <c r="I50" i="18" s="1"/>
  <c r="L144" i="1"/>
  <c r="H63" i="18" s="1"/>
  <c r="L307" i="1"/>
  <c r="H80" i="18" s="1"/>
  <c r="I80" i="18" s="1"/>
  <c r="L267" i="1"/>
  <c r="H76" i="18" s="1"/>
  <c r="I76" i="18" s="1"/>
  <c r="L139" i="1"/>
  <c r="H62" i="18" s="1"/>
  <c r="I62" i="18" s="1"/>
  <c r="L212" i="1"/>
  <c r="L323" i="1"/>
  <c r="H82" i="18" s="1"/>
  <c r="L79" i="1"/>
  <c r="H52" i="18" s="1"/>
  <c r="I52" i="18" s="1"/>
  <c r="L100" i="1"/>
  <c r="H54" i="18" s="1"/>
  <c r="I54" i="18" s="1"/>
  <c r="L92" i="1"/>
  <c r="H53" i="18" s="1"/>
  <c r="I53" i="18" s="1"/>
  <c r="L105" i="1"/>
  <c r="H55" i="18" s="1"/>
  <c r="I55" i="18" s="1"/>
  <c r="L55" i="1"/>
  <c r="H49" i="18" s="1"/>
  <c r="I49" i="18" s="1"/>
  <c r="K159" i="2"/>
  <c r="H27" i="18" s="1"/>
  <c r="I27" i="18" s="1"/>
  <c r="G94" i="2"/>
  <c r="G144" i="2" s="1"/>
  <c r="J123" i="2"/>
  <c r="K73" i="2"/>
  <c r="H15" i="18" s="1"/>
  <c r="I15" i="18" s="1"/>
  <c r="I123" i="2"/>
  <c r="I15" i="2"/>
  <c r="J15" i="2"/>
  <c r="K174" i="2"/>
  <c r="H31" i="18" s="1"/>
  <c r="I31" i="18" s="1"/>
  <c r="I94" i="2"/>
  <c r="I38" i="2"/>
  <c r="K84" i="2"/>
  <c r="K146" i="2"/>
  <c r="J94" i="2"/>
  <c r="J38" i="2"/>
  <c r="K113" i="2"/>
  <c r="H20" i="18" s="1"/>
  <c r="I20" i="18" s="1"/>
  <c r="K95" i="2"/>
  <c r="K39" i="2"/>
  <c r="K61" i="2"/>
  <c r="K52" i="2"/>
  <c r="K30" i="2"/>
  <c r="H14" i="18" l="1"/>
  <c r="I14" i="18" s="1"/>
  <c r="L25" i="22"/>
  <c r="H78" i="18"/>
  <c r="I78" i="18" s="1"/>
  <c r="L47" i="22"/>
  <c r="L33" i="22"/>
  <c r="H45" i="18"/>
  <c r="L38" i="22"/>
  <c r="H57" i="18"/>
  <c r="I57" i="18" s="1"/>
  <c r="H79" i="18"/>
  <c r="I79" i="18" s="1"/>
  <c r="I61" i="18"/>
  <c r="H66" i="18"/>
  <c r="I66" i="18" s="1"/>
  <c r="H47" i="18"/>
  <c r="L34" i="22"/>
  <c r="H18" i="18"/>
  <c r="I18" i="18" s="1"/>
  <c r="L28" i="22"/>
  <c r="L183" i="1"/>
  <c r="L44" i="22" s="1"/>
  <c r="I63" i="18"/>
  <c r="H26" i="18"/>
  <c r="I26" i="18" s="1"/>
  <c r="K205" i="2"/>
  <c r="L31" i="22" s="1"/>
  <c r="J144" i="2"/>
  <c r="J206" i="2" s="1"/>
  <c r="I144" i="2"/>
  <c r="I206" i="2" s="1"/>
  <c r="I82" i="18"/>
  <c r="G35" i="18"/>
  <c r="G19" i="18"/>
  <c r="L185" i="1"/>
  <c r="L45" i="22" s="1"/>
  <c r="H71" i="18"/>
  <c r="I71" i="18" s="1"/>
  <c r="I69" i="18"/>
  <c r="I34" i="18"/>
  <c r="G206" i="2"/>
  <c r="L237" i="1"/>
  <c r="L46" i="22" s="1"/>
  <c r="L11" i="1"/>
  <c r="L120" i="1" s="1"/>
  <c r="K94" i="2"/>
  <c r="H19" i="18" s="1"/>
  <c r="K123" i="2"/>
  <c r="H22" i="18" s="1"/>
  <c r="I22" i="18" s="1"/>
  <c r="K38" i="2"/>
  <c r="K15" i="2"/>
  <c r="L23" i="22" s="1"/>
  <c r="L30" i="22" l="1"/>
  <c r="L32" i="22" s="1"/>
  <c r="H13" i="18"/>
  <c r="I13" i="18" s="1"/>
  <c r="L24" i="22"/>
  <c r="L39" i="22"/>
  <c r="L43" i="22" s="1"/>
  <c r="H59" i="18"/>
  <c r="I59" i="18" s="1"/>
  <c r="I47" i="18"/>
  <c r="H35" i="18"/>
  <c r="I35" i="18" s="1"/>
  <c r="H12" i="18"/>
  <c r="H24" i="18" s="1"/>
  <c r="K144" i="2"/>
  <c r="K206" i="2" s="1"/>
  <c r="I19" i="18"/>
  <c r="G24" i="18"/>
  <c r="I72" i="18"/>
  <c r="H72" i="18"/>
  <c r="H77" i="18"/>
  <c r="I74" i="18"/>
  <c r="I12" i="18" l="1"/>
  <c r="I24" i="18"/>
  <c r="I77" i="18"/>
  <c r="I45" i="18"/>
  <c r="L344" i="1" l="1"/>
  <c r="H83" i="18" l="1"/>
  <c r="I83" i="18" s="1"/>
  <c r="I339" i="1" l="1"/>
  <c r="I340" i="1" s="1"/>
  <c r="J339" i="1"/>
  <c r="J340" i="1" s="1"/>
  <c r="K339" i="1"/>
  <c r="K340" i="1" s="1"/>
  <c r="G85" i="18"/>
  <c r="L338" i="1" l="1"/>
  <c r="H339" i="1"/>
  <c r="H340" i="1" s="1"/>
  <c r="H551" i="1" s="1"/>
  <c r="G84" i="18"/>
  <c r="L337" i="1"/>
  <c r="H85" i="18" l="1"/>
  <c r="I85" i="18" s="1"/>
  <c r="I86" i="18" s="1"/>
  <c r="I87" i="18" s="1"/>
  <c r="L383" i="1"/>
  <c r="L355" i="1" s="1"/>
  <c r="L386" i="1" s="1"/>
  <c r="L455" i="1" s="1"/>
  <c r="I551" i="1"/>
  <c r="H84" i="18"/>
  <c r="L48" i="22"/>
  <c r="L49" i="22" s="1"/>
  <c r="G86" i="18"/>
  <c r="G87" i="18" s="1"/>
  <c r="L339" i="1"/>
  <c r="L340" i="1" s="1"/>
  <c r="H86" i="18" l="1"/>
  <c r="H87" i="18" s="1"/>
  <c r="I84" i="18"/>
  <c r="L456" i="1"/>
  <c r="L473" i="1" s="1"/>
  <c r="L53" i="22"/>
  <c r="L56" i="22" s="1"/>
  <c r="AC23" i="22" s="1"/>
  <c r="L54" i="22"/>
  <c r="L472" i="1" l="1"/>
  <c r="L477" i="1" s="1"/>
  <c r="L499" i="1" s="1"/>
  <c r="L500" i="1" s="1"/>
  <c r="AC31"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75A56240-B416-4FB8-B8F2-51DC28045803}">
      <text>
        <r>
          <rPr>
            <sz val="9"/>
            <color indexed="81"/>
            <rFont val="Tahoma"/>
            <family val="2"/>
          </rPr>
          <t xml:space="preserve">Este valor no suma en el total ingresos fiscales, porque se debe llevar a la sección ganancias ocasionales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RAMIRO BERNAL</author>
  </authors>
  <commentList>
    <comment ref="G19" authorId="0" shapeId="0" xr:uid="{9D7CD0C3-AD93-4081-A7C2-D7BB9F1EBF25}">
      <text>
        <r>
          <rPr>
            <sz val="6"/>
            <color indexed="81"/>
            <rFont val="Geneva"/>
          </rPr>
          <t>Consulte los códigos de la actividades económicas, en la cartilla de instrucciones o en la pág. www.dian.gov.co/servicios/formularios</t>
        </r>
      </text>
    </comment>
    <comment ref="E59" authorId="0" shapeId="0" xr:uid="{8F883274-FFCE-4084-8EAE-1DE7C454E08B}">
      <text>
        <r>
          <rPr>
            <sz val="6"/>
            <color indexed="81"/>
            <rFont val="Geneva"/>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sharedStrings.xml><?xml version="1.0" encoding="utf-8"?>
<sst xmlns="http://schemas.openxmlformats.org/spreadsheetml/2006/main" count="1506" uniqueCount="1038">
  <si>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</si>
  <si>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</si>
  <si>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</si>
  <si>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</si>
  <si>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</si>
  <si>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</si>
  <si>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</si>
  <si>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</si>
  <si>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</si>
  <si>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</si>
  <si>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</si>
  <si>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</si>
  <si>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</si>
  <si>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</si>
  <si>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</si>
  <si>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</si>
  <si>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</si>
  <si>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</si>
  <si>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</si>
  <si>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</si>
  <si>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</si>
  <si>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</si>
  <si>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</si>
  <si>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</si>
  <si>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</si>
  <si>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</si>
  <si>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</si>
  <si>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</si>
  <si>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</si>
  <si>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</si>
  <si>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</si>
  <si>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</si>
  <si>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</si>
  <si>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</si>
  <si>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</si>
  <si>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</si>
  <si>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</si>
  <si>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</si>
  <si>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</si>
  <si>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</si>
  <si>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</si>
  <si>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</si>
  <si>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</si>
  <si>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</si>
  <si>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</si>
  <si>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</si>
  <si>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</si>
  <si>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</si>
  <si>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</si>
  <si>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</si>
  <si>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</si>
  <si>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</si>
  <si>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</si>
  <si>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</si>
  <si>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</si>
  <si>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</si>
  <si>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</si>
  <si>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</si>
  <si>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</si>
  <si>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</si>
  <si>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</si>
  <si>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</si>
  <si>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</si>
  <si>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</si>
  <si>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</si>
  <si>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</si>
  <si>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</si>
  <si>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</si>
  <si>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</si>
  <si>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</si>
  <si>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</si>
  <si>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</si>
  <si>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</si>
  <si>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</si>
  <si>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</si>
  <si>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</si>
  <si>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</si>
  <si>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</si>
  <si>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</si>
  <si>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</si>
  <si>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</si>
  <si>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</si>
  <si>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</si>
  <si>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</si>
  <si>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</si>
  <si>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</si>
  <si>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</si>
  <si>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</si>
  <si>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</si>
  <si>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</si>
  <si>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</si>
  <si>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</si>
  <si>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</si>
  <si>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</si>
  <si>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</si>
  <si>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</si>
  <si>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</si>
  <si>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</si>
  <si>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</si>
  <si>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</si>
  <si>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</si>
  <si>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</si>
  <si>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</si>
  <si>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</si>
  <si>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</si>
  <si>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</si>
  <si>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</si>
  <si>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</si>
  <si>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</si>
  <si>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</si>
  <si>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</si>
  <si>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</si>
  <si>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</si>
  <si>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</si>
  <si>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</si>
  <si>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</si>
  <si>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</si>
  <si>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</si>
  <si>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</si>
  <si>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</si>
  <si>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</si>
  <si>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</si>
  <si>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</si>
  <si>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</si>
  <si>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</si>
  <si>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</si>
  <si>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</si>
  <si>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</si>
  <si>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</si>
  <si>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</si>
  <si>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</si>
  <si>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</si>
  <si>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</si>
  <si>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</si>
  <si>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</si>
  <si>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</si>
  <si>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</si>
  <si>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</si>
  <si>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</si>
  <si>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</si>
  <si>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</si>
  <si>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</si>
  <si>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</si>
  <si>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</si>
  <si>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</si>
  <si>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</si>
  <si>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</si>
  <si>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</si>
  <si>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</si>
  <si>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</si>
  <si>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</si>
  <si>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</si>
  <si>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</si>
  <si>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</si>
  <si>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</si>
  <si>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</si>
  <si>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</si>
  <si>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</si>
  <si>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</si>
  <si>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</si>
  <si>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</si>
  <si>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</si>
  <si>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</si>
  <si>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</si>
  <si>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</si>
  <si>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</si>
  <si>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</si>
  <si>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</si>
  <si>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</si>
  <si>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</si>
  <si>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</si>
  <si>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</si>
  <si>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</si>
  <si>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</si>
  <si>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</si>
  <si>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</si>
  <si>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</si>
  <si>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</si>
  <si>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</si>
  <si>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</si>
  <si>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</si>
  <si>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</si>
  <si>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</si>
  <si>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</si>
  <si>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</si>
  <si>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</si>
  <si>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</si>
  <si>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</si>
  <si>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</si>
  <si>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</si>
  <si>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</si>
  <si>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</si>
  <si>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</si>
  <si>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</si>
  <si>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</si>
  <si>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</si>
  <si>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</si>
  <si>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</si>
  <si>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</si>
  <si>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</si>
  <si>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</si>
  <si>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</si>
  <si>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</si>
  <si>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</si>
  <si>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</si>
  <si>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</si>
  <si>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</si>
  <si>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</si>
  <si>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</si>
  <si>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</si>
  <si>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</si>
  <si>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</si>
  <si>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</si>
  <si>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</si>
  <si>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</si>
  <si>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</si>
  <si>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</si>
  <si>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</si>
  <si>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</si>
  <si>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</si>
  <si>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</si>
  <si>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</si>
  <si>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</si>
  <si>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</si>
  <si>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</si>
  <si>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</si>
  <si>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</si>
  <si>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</si>
  <si>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</si>
  <si>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</si>
  <si>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</si>
  <si>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</si>
  <si>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</si>
  <si>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</si>
  <si>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</si>
  <si>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</si>
  <si>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</si>
  <si>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</si>
  <si>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</si>
  <si>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</si>
  <si>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</si>
  <si>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</si>
  <si>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</si>
  <si>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</si>
  <si>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</si>
  <si>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</si>
  <si>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</si>
  <si>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</si>
  <si>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</si>
  <si>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</si>
  <si>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</si>
  <si>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</si>
  <si>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</si>
  <si>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</si>
  <si>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</si>
  <si>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</si>
  <si>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</si>
  <si>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</si>
  <si>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</si>
  <si>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</si>
  <si>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</si>
  <si>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</si>
  <si>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</si>
  <si>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</si>
  <si>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</si>
  <si>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</si>
  <si>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</si>
  <si>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</si>
  <si>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</si>
  <si>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</si>
  <si>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</si>
  <si>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</si>
  <si>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</si>
  <si>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</si>
  <si>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</si>
  <si>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</si>
  <si>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</si>
  <si>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</si>
  <si>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</si>
  <si>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</si>
  <si>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</si>
  <si>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</si>
  <si>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</si>
  <si>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</si>
  <si>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</si>
  <si>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</si>
  <si>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</si>
  <si>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</si>
  <si>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</si>
  <si>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</si>
  <si>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</si>
  <si>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</si>
  <si>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</si>
  <si>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</si>
  <si>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</si>
  <si>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</si>
  <si>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</si>
  <si>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</si>
  <si>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</si>
  <si>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</si>
  <si>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</si>
  <si>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Siniestros y otros pasivos actividad de seguros</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</si>
  <si>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</si>
  <si>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</si>
  <si>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</si>
  <si>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</si>
  <si>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</si>
  <si>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</si>
  <si>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</si>
  <si>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</si>
  <si>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</si>
  <si>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</si>
  <si>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</si>
  <si>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</si>
  <si>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</si>
  <si>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</si>
  <si>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</si>
  <si>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</si>
  <si>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</si>
  <si>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</si>
  <si>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</si>
  <si>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</si>
  <si>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</si>
  <si>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</si>
  <si>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</si>
  <si>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</si>
  <si>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</si>
  <si>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</si>
  <si>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</si>
  <si>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</si>
  <si>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</si>
  <si>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</si>
  <si>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</si>
  <si>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</si>
  <si>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</si>
  <si>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</si>
  <si>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</si>
  <si>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</si>
  <si>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</si>
  <si>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</si>
  <si>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</si>
  <si>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</si>
  <si>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</si>
  <si>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</si>
  <si>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</si>
  <si>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</si>
  <si>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</si>
  <si>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</si>
  <si>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</si>
  <si>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</si>
  <si>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</si>
  <si>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</si>
  <si>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</si>
  <si>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</si>
  <si>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</si>
  <si>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</si>
  <si>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</si>
  <si>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</si>
  <si>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</si>
  <si>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</si>
  <si>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</si>
  <si>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</si>
  <si>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</si>
  <si>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</si>
  <si>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</si>
  <si>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</si>
  <si>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</si>
  <si>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</si>
  <si>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</si>
  <si>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</si>
  <si>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</si>
  <si>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</si>
  <si>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</si>
  <si>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</si>
  <si>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</si>
  <si>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</si>
  <si>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</si>
  <si>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</si>
  <si>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</si>
  <si>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</si>
  <si>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</si>
  <si>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</si>
  <si>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</si>
  <si>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</si>
  <si>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</si>
  <si>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</si>
  <si>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</si>
  <si>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</si>
  <si>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</si>
  <si>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</si>
  <si>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</si>
  <si>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</si>
  <si>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</si>
  <si>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</si>
  <si>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</si>
  <si>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</si>
  <si>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</si>
  <si>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</si>
  <si>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</si>
  <si>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</si>
  <si>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</si>
  <si>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</si>
  <si>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</si>
  <si>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</si>
  <si>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</si>
  <si>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</si>
  <si>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</si>
  <si>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</si>
  <si>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</si>
  <si>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</si>
  <si>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</si>
  <si>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Dividendos y participaciones gravados al 5%</t>
  </si>
  <si>
    <t>Dividendos y participaciones gravados al 35% + 5% sobre el saldo</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</si>
  <si>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</si>
  <si>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</si>
  <si>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</si>
  <si>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</si>
  <si>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</si>
  <si>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</si>
  <si>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</si>
  <si>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</si>
  <si>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</si>
  <si>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</si>
  <si>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</si>
  <si>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</si>
  <si>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</si>
  <si>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</si>
  <si>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</si>
  <si>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</si>
  <si>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</si>
  <si>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</si>
  <si>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</si>
  <si>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</si>
  <si>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</si>
  <si>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</si>
  <si>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</si>
  <si>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</si>
  <si>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</si>
  <si>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</si>
  <si>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</si>
  <si>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</si>
  <si>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</si>
  <si>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</si>
  <si>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</si>
  <si>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</si>
  <si>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</si>
  <si>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</si>
  <si>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</si>
  <si>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</si>
  <si>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</si>
  <si>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</si>
  <si>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</si>
  <si>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</si>
  <si>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</si>
  <si>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</si>
  <si>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</si>
  <si>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</si>
  <si>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</si>
  <si>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</si>
  <si>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</si>
  <si>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</si>
  <si>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</si>
  <si>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</si>
  <si>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</si>
  <si>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</si>
  <si>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</si>
  <si>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</si>
  <si>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</si>
  <si>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</si>
  <si>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</si>
  <si>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</si>
  <si>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</si>
  <si>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</si>
  <si>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</si>
  <si>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</si>
  <si>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</si>
  <si>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</si>
  <si>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</si>
  <si>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</si>
  <si>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</si>
  <si>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</si>
  <si>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</si>
  <si>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</si>
  <si>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</si>
  <si>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</si>
  <si>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</si>
  <si>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</si>
  <si>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</si>
  <si>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</si>
  <si>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</si>
  <si>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</si>
  <si>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</si>
  <si>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</si>
  <si>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</si>
  <si>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</si>
  <si>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</si>
  <si>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</si>
  <si>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</si>
  <si>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</si>
  <si>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</si>
  <si>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</si>
  <si>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</si>
  <si>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</si>
  <si>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</si>
  <si>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</si>
  <si>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</si>
  <si>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</si>
  <si>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</si>
  <si>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</si>
  <si>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</si>
  <si>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</si>
  <si>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</si>
  <si>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</si>
  <si>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</si>
  <si>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</si>
  <si>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</si>
  <si>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</si>
  <si>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</si>
  <si>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</si>
  <si>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</si>
  <si>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</si>
  <si>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</si>
  <si>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</si>
  <si>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</si>
  <si>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</si>
  <si>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</si>
  <si>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</si>
  <si>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</si>
  <si>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</si>
  <si>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</si>
  <si>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</si>
  <si>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</si>
  <si>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</si>
  <si>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</si>
  <si>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</si>
  <si>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</si>
  <si>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</si>
  <si>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</si>
  <si>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</si>
  <si>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</si>
  <si>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</si>
  <si>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</si>
  <si>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</si>
  <si>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</si>
  <si>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</si>
  <si>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</si>
  <si>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</si>
  <si>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</si>
  <si>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</si>
  <si>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</si>
  <si>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</si>
  <si>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</si>
  <si>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</si>
  <si>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</si>
  <si>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</si>
  <si>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</si>
  <si>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</si>
  <si>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</si>
  <si>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</si>
  <si>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</si>
  <si>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</si>
  <si>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</si>
  <si>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</si>
  <si>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</si>
  <si>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</si>
  <si>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</si>
  <si>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FILA</t>
  </si>
  <si>
    <t>Beneficios a empleados</t>
  </si>
  <si>
    <t>Mano de obra</t>
  </si>
  <si>
    <t>Por terminación del vínculo laboral</t>
  </si>
  <si>
    <t>Post-empleo</t>
  </si>
  <si>
    <t>Otros gastos de administración</t>
  </si>
  <si>
    <t>Otros gastos de distribución y ventas</t>
  </si>
  <si>
    <t>GANANCIA O PÉRDIDA CONTABLE  CON DIFERENCIAS PERMANENTES</t>
  </si>
  <si>
    <t>No se reclasifican al resultado</t>
  </si>
  <si>
    <t>Se reclasifican al resultado</t>
  </si>
  <si>
    <t>Deducciones de impuestos (GMF, Patrimonio vehículos, entre otros)</t>
  </si>
  <si>
    <t>Inversiones liquidadas y no reinvertidas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</si>
  <si>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</si>
  <si>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</si>
  <si>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</si>
  <si>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</si>
  <si>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</si>
  <si>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</si>
  <si>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</si>
  <si>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</si>
  <si>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</si>
  <si>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</si>
  <si>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</si>
  <si>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</si>
  <si>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</si>
  <si>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</si>
  <si>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</si>
  <si>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</si>
  <si>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</si>
  <si>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</si>
  <si>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</si>
  <si>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</si>
  <si>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</si>
  <si>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</si>
  <si>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</si>
  <si>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</si>
  <si>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</si>
  <si>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</si>
  <si>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</si>
  <si>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</si>
  <si>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</si>
  <si>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Fila</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</si>
  <si>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</si>
  <si>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</si>
  <si>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</si>
  <si>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</si>
  <si>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</si>
  <si>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</si>
  <si>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</si>
  <si>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</si>
  <si>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</si>
  <si>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</si>
  <si>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</si>
  <si>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</si>
  <si>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</si>
  <si>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</si>
  <si>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</si>
  <si>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</si>
  <si>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</si>
  <si>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</si>
  <si>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</si>
  <si>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</si>
  <si>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</si>
  <si>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</si>
  <si>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</si>
  <si>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</si>
  <si>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</si>
  <si>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</si>
  <si>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</si>
  <si>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</si>
  <si>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</si>
  <si>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</si>
  <si>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</si>
  <si>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</si>
  <si>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</si>
  <si>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</si>
  <si>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</si>
  <si>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</si>
  <si>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</si>
  <si>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</si>
  <si>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</si>
  <si>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</si>
  <si>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</si>
  <si>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</si>
  <si>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</si>
  <si>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</si>
  <si>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</si>
  <si>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</si>
  <si>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</si>
  <si>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</si>
  <si>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</si>
  <si>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</si>
  <si>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</si>
  <si>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</si>
  <si>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</si>
  <si>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</si>
  <si>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</si>
  <si>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</si>
  <si>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</si>
  <si>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</si>
  <si>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</si>
  <si>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</si>
  <si>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</si>
  <si>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</si>
  <si>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</si>
  <si>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</si>
  <si>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</si>
  <si>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</si>
  <si>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</si>
  <si>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</si>
  <si>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</si>
  <si>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</si>
  <si>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</si>
  <si>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</si>
  <si>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</si>
  <si>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</si>
  <si>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</si>
  <si>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</si>
  <si>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</si>
  <si>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</si>
  <si>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</si>
  <si>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</si>
  <si>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</si>
  <si>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</si>
  <si>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</si>
  <si>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</si>
  <si>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</si>
  <si>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</si>
  <si>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</si>
  <si>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</si>
  <si>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</si>
  <si>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</si>
  <si>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</si>
  <si>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</si>
  <si>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</si>
  <si>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</si>
  <si>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</si>
  <si>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</si>
  <si>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</si>
  <si>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</si>
  <si>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</si>
  <si>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</si>
  <si>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</si>
  <si>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</si>
  <si>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</si>
  <si>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</si>
  <si>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</si>
  <si>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</si>
  <si>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</si>
  <si>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</si>
  <si>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</si>
  <si>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</si>
  <si>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</si>
  <si>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</si>
  <si>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</si>
  <si>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</si>
  <si>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</si>
  <si>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</si>
  <si>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</si>
  <si>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</si>
  <si>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</si>
  <si>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</si>
  <si>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</si>
  <si>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</si>
  <si>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</si>
  <si>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</si>
  <si>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</si>
  <si>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</si>
  <si>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</si>
  <si>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</si>
  <si>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</si>
  <si>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</si>
  <si>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</si>
  <si>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</si>
  <si>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</si>
  <si>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</si>
  <si>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</si>
  <si>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</si>
  <si>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</si>
  <si>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</si>
  <si>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</si>
  <si>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</si>
  <si>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</si>
  <si>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</si>
  <si>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</si>
  <si>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</si>
  <si>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</si>
  <si>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</si>
  <si>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</si>
  <si>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</si>
  <si>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</si>
  <si>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</si>
  <si>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</si>
  <si>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</si>
  <si>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</si>
  <si>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</si>
  <si>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</si>
  <si>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</si>
  <si>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</si>
  <si>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</si>
  <si>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</si>
  <si>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</si>
  <si>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</si>
  <si>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</si>
  <si>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</si>
  <si>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</si>
  <si>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</si>
  <si>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</si>
  <si>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</si>
  <si>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</si>
  <si>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</si>
  <si>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</si>
  <si>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</si>
  <si>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</si>
  <si>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</si>
  <si>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</si>
  <si>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</si>
  <si>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3,5% (3% contratos de estabilidad) del patrimonio sujeto a renta presuntiva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</si>
  <si>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</si>
  <si>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</si>
  <si>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</si>
  <si>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</si>
  <si>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</si>
  <si>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</si>
  <si>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</si>
  <si>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</si>
  <si>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</si>
  <si>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</si>
  <si>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</si>
  <si>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</si>
  <si>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</si>
  <si>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</si>
  <si>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</si>
  <si>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</si>
  <si>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</si>
  <si>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</si>
  <si>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</si>
  <si>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</si>
  <si>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Pasivo para ejecución de excedentes - Regimen Tributario Especial</t>
  </si>
  <si>
    <t>Asignaciones permanentes - Régimen Tributario Especial</t>
  </si>
  <si>
    <t>EFECTO DE CONVERSION                                                (Moneda Funcional Diferente al Peso Colombiano)</t>
  </si>
  <si>
    <t xml:space="preserve">EFECTO DE CONVERSION </t>
  </si>
  <si>
    <t>Perdida</t>
  </si>
  <si>
    <t>EFECTO DE CONVERSION</t>
  </si>
  <si>
    <t>Saldo a favor Renta CREE año gravable anterior sin solicitud de devolución o compensación</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</si>
  <si>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</si>
  <si>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</si>
  <si>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</si>
  <si>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</si>
  <si>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</si>
  <si>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</si>
  <si>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</si>
  <si>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</si>
  <si>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</si>
  <si>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</si>
  <si>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</si>
  <si>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</si>
  <si>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</si>
  <si>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</si>
  <si>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</si>
  <si>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Sobretasa</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</si>
  <si>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</si>
  <si>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</si>
  <si>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</si>
  <si>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</si>
  <si>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</si>
  <si>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</si>
  <si>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Descuento efectivo Inversión Obras por Impuestos (Modalidad de pago 2)</t>
  </si>
  <si>
    <t>Valor inversión Obras por Impuestos hasta del 50% del valor del impuesto a cargo (Modalidad de pago 1)</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</si>
  <si>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</si>
  <si>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</si>
  <si>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</si>
  <si>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</si>
  <si>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</si>
  <si>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</si>
  <si>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</si>
  <si>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</si>
  <si>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</si>
  <si>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</si>
  <si>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</si>
  <si>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</si>
  <si>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</si>
  <si>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</si>
  <si>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</si>
  <si>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</si>
  <si>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Enanjeación o cesión de derechos</t>
  </si>
  <si>
    <t>Enajenación o arrendamiento de inmuebles</t>
  </si>
  <si>
    <t>Efecto de conversión</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</si>
  <si>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</si>
  <si>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</si>
  <si>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</si>
  <si>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</si>
  <si>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</si>
  <si>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</si>
  <si>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</si>
  <si>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</si>
  <si>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</si>
  <si>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LIQUIDACION</t>
  </si>
  <si>
    <t>4. Detalle de compensación por exceso de renta presuntiva</t>
  </si>
  <si>
    <t>Solo facturado      (No ha generado ingreso ni pasivo diferido)</t>
  </si>
  <si>
    <t>ESAL (R.T.E.)</t>
  </si>
  <si>
    <t>Valor inversiones realizadas en el periodo</t>
  </si>
  <si>
    <t>Valor Inversiones liquidadas en el período</t>
  </si>
  <si>
    <t>Renta Pasiva - ECE sin residencia fiscal en Colombia</t>
  </si>
  <si>
    <t>RENTA LIQUIDA PASIVA</t>
  </si>
  <si>
    <t>Menor costo - ajuste Precios de Transferencia</t>
  </si>
  <si>
    <t>Capitalizaciones no gravadas (art. 36-3 E.T.)</t>
  </si>
  <si>
    <t>IVA en la  adquisición o importación de bienes de capital mediante leasing</t>
  </si>
  <si>
    <t>Costos y deducciones no procedentes - Actividad meritoria (Régimen Tributario Especial)</t>
  </si>
  <si>
    <t>S</t>
  </si>
  <si>
    <t>N</t>
  </si>
  <si>
    <t>=</t>
  </si>
  <si>
    <t>Renta líquida ordinaria / pérdida líquida del ejercicio (renglones 64 / 65 formulario 110)</t>
  </si>
  <si>
    <t>-</t>
  </si>
  <si>
    <t>Dividendos y/o participaciones recibidos por Personas Naturales sin residencia fiscal (año 2016 y anteriores)- Parte Gravada</t>
  </si>
  <si>
    <t>Dividendos gravados al 35%</t>
  </si>
  <si>
    <t>Dividendos gravados al 5%</t>
  </si>
  <si>
    <t>+</t>
  </si>
  <si>
    <t>Renta líquida / pérdida líquida contratos de obra publica - ESAL - Régimen Tributario Especial</t>
  </si>
  <si>
    <t>Renta líquida pasiva  - ECE</t>
  </si>
  <si>
    <t>Renta líquida / pérdida líquida Formato 2516</t>
  </si>
  <si>
    <t>09</t>
  </si>
  <si>
    <t>Explicación de saldos Formato 2516 vs Formulario 110</t>
  </si>
  <si>
    <t>08</t>
  </si>
  <si>
    <t>07</t>
  </si>
  <si>
    <t>983. No. Tarjeta profesional</t>
  </si>
  <si>
    <t>06</t>
  </si>
  <si>
    <t>04</t>
  </si>
  <si>
    <t>03</t>
  </si>
  <si>
    <t>994. Con salvedades</t>
  </si>
  <si>
    <t>Firma Contador o Revisor fiscal</t>
  </si>
  <si>
    <t>02</t>
  </si>
  <si>
    <t>982. Código Contador o Revisor Fiscal:</t>
  </si>
  <si>
    <t>01</t>
  </si>
  <si>
    <t>996. Espacio para el número interno de la DIAN / Adhesivo</t>
  </si>
  <si>
    <t>X</t>
  </si>
  <si>
    <t>32</t>
  </si>
  <si>
    <t>Firme del declarante o de quien lo representa</t>
  </si>
  <si>
    <t>980. Pago total $</t>
  </si>
  <si>
    <t xml:space="preserve">997. Espacio exclusivo para el sello de la entidad recaudadora                                           </t>
  </si>
  <si>
    <t>107. DV</t>
  </si>
  <si>
    <t>106. No. Identificación signatario</t>
  </si>
  <si>
    <t>Renta exenta</t>
  </si>
  <si>
    <t>Valor total proyecto Obras por Impuestos modalidad de pago 2</t>
  </si>
  <si>
    <t>Renta presuntiva</t>
  </si>
  <si>
    <t>Valor impuesto exigible por  Obras por Impuestos modalidad de pago 1</t>
  </si>
  <si>
    <r>
      <t>Total saldo a favor</t>
    </r>
    <r>
      <rPr>
        <sz val="11"/>
        <color theme="1"/>
        <rFont val="Calibri"/>
        <family val="2"/>
        <scheme val="minor"/>
      </rPr>
      <t xml:space="preserve"> (89+90+91+92+93+94+97-88-98-99-101)</t>
    </r>
    <r>
      <rPr>
        <sz val="5"/>
        <color theme="1"/>
        <rFont val="Calibri"/>
        <family val="2"/>
        <scheme val="minor"/>
      </rPr>
      <t/>
    </r>
  </si>
  <si>
    <r>
      <t>Total saldo a pagar</t>
    </r>
    <r>
      <rPr>
        <sz val="11"/>
        <color theme="1"/>
        <rFont val="Calibri"/>
        <family val="2"/>
        <scheme val="minor"/>
      </rPr>
      <t xml:space="preserve"> (88+98+99+101-89-90-91-92-93-94-97)</t>
    </r>
  </si>
  <si>
    <r>
      <t>Saldo a pagar por impuesto</t>
    </r>
    <r>
      <rPr>
        <sz val="11"/>
        <color theme="1"/>
        <rFont val="Calibri"/>
        <family val="2"/>
        <scheme val="minor"/>
      </rPr>
      <t xml:space="preserve"> (88+98+99-89-90-91-92-93-94-97)</t>
    </r>
  </si>
  <si>
    <t>Renta</t>
  </si>
  <si>
    <t>31</t>
  </si>
  <si>
    <t>Anticipo sobretasa para el año gravable siguiente</t>
  </si>
  <si>
    <t>Inversiones liquidadas de periodos gravables anteriores</t>
  </si>
  <si>
    <t>30</t>
  </si>
  <si>
    <t>Anticipo renta para el año gravable siguiente</t>
  </si>
  <si>
    <t>Inversiones efectuadas en el año</t>
  </si>
  <si>
    <t>ESAL 
(R.T.E.)</t>
  </si>
  <si>
    <t>29</t>
  </si>
  <si>
    <t>Total retenciones año gravable a declarar (95+96)</t>
  </si>
  <si>
    <r>
      <t>Total costos y gastos deducibles</t>
    </r>
    <r>
      <rPr>
        <sz val="11"/>
        <color theme="1"/>
        <rFont val="Calibri"/>
        <family val="2"/>
        <scheme val="minor"/>
      </rPr>
      <t xml:space="preserve"> (Sume 55 a 59)</t>
    </r>
  </si>
  <si>
    <t>28</t>
  </si>
  <si>
    <t>Otros gastos y deducciones</t>
  </si>
  <si>
    <t>27</t>
  </si>
  <si>
    <t>Retenciones</t>
  </si>
  <si>
    <t>Gastos financieros</t>
  </si>
  <si>
    <t>26</t>
  </si>
  <si>
    <t>Saldo a favor Renta CREE año gravable anterior sin solicitud de devolución y/o compensación</t>
  </si>
  <si>
    <t>25</t>
  </si>
  <si>
    <t>Saldo a favor año gravable anterior sin solicitud de
devolución y/o compensación</t>
  </si>
  <si>
    <t>Gastos de administración</t>
  </si>
  <si>
    <t>24</t>
  </si>
  <si>
    <t xml:space="preserve">Anticipo sobretasa liquidado año gravable anterior </t>
  </si>
  <si>
    <t>Costos y Deducciones</t>
  </si>
  <si>
    <t>23</t>
  </si>
  <si>
    <t>Anticipo renta liquidado  año gravable anterior</t>
  </si>
  <si>
    <t>22</t>
  </si>
  <si>
    <t>Descuento efectivo Inversión Obras por Impuesto (Modalidad de pago 2)</t>
  </si>
  <si>
    <t>21</t>
  </si>
  <si>
    <t>Valor inversión Obras por Impuestos hasta del 50% del valor de la casilla 88 (Modalidad  de pago 1)</t>
  </si>
  <si>
    <r>
      <t>Total impuesto a cargo</t>
    </r>
    <r>
      <rPr>
        <sz val="11"/>
        <color theme="1"/>
        <rFont val="Calibri"/>
        <family val="2"/>
        <scheme val="minor"/>
      </rPr>
      <t xml:space="preserve"> (81+82+83+85+86+87-84)</t>
    </r>
  </si>
  <si>
    <t>Devoluciones, rebajas y descuentos en ventas</t>
  </si>
  <si>
    <t>19</t>
  </si>
  <si>
    <t>Impuesto Dividendos gravados, a la tarifa del 33%</t>
  </si>
  <si>
    <r>
      <t xml:space="preserve">Total ingresos brutos </t>
    </r>
    <r>
      <rPr>
        <sz val="11"/>
        <color theme="1"/>
        <rFont val="Calibri"/>
        <family val="2"/>
        <scheme val="minor"/>
      </rPr>
      <t>(sume 44 a 49)</t>
    </r>
  </si>
  <si>
    <t>18</t>
  </si>
  <si>
    <t>Impuesto Dividendos gravados, a la tarifa del 35%</t>
  </si>
  <si>
    <t>17</t>
  </si>
  <si>
    <t>Impuesto Dividendos gravados, a la tarifa del 5%</t>
  </si>
  <si>
    <t>16</t>
  </si>
  <si>
    <t>Descuento por imptos pagados en el exterior por ganancias ocasionales</t>
  </si>
  <si>
    <t>Dividendos y/o participaciones recibidos por declarantes diferentes a sociedades nacionales, años 2017 y siguientes</t>
  </si>
  <si>
    <t>15</t>
  </si>
  <si>
    <t>Impuesto de ganancias ocasionales</t>
  </si>
  <si>
    <t>Dividendos y/o participaciones recibidos o capítalizados por sociedades extranjeras (año 2016 y anteriores) o nacionales cualquier año</t>
  </si>
  <si>
    <t>14</t>
  </si>
  <si>
    <t>Ingresos financieros</t>
  </si>
  <si>
    <t>13</t>
  </si>
  <si>
    <r>
      <t>Impuesto neto de renta</t>
    </r>
    <r>
      <rPr>
        <sz val="11"/>
        <color theme="1"/>
        <rFont val="Calibri"/>
        <family val="2"/>
        <scheme val="minor"/>
      </rPr>
      <t xml:space="preserve"> (79-80)</t>
    </r>
  </si>
  <si>
    <t>Ingresos brutos de actividades ordinarias</t>
  </si>
  <si>
    <t>12</t>
  </si>
  <si>
    <r>
      <rPr>
        <b/>
        <sz val="11"/>
        <color theme="1"/>
        <rFont val="Calibri"/>
        <family val="2"/>
        <scheme val="minor"/>
      </rPr>
      <t xml:space="preserve">Total patrimonio líquido </t>
    </r>
    <r>
      <rPr>
        <sz val="11"/>
        <color theme="1"/>
        <rFont val="Calibri"/>
        <family val="2"/>
        <scheme val="minor"/>
      </rPr>
      <t>(41-42)</t>
    </r>
  </si>
  <si>
    <t>11</t>
  </si>
  <si>
    <t>Impuesto sobre la renta líquida gravable</t>
  </si>
  <si>
    <t>Liquidación privada</t>
  </si>
  <si>
    <t>10</t>
  </si>
  <si>
    <r>
      <t xml:space="preserve">Ganancias ocasionales gravables </t>
    </r>
    <r>
      <rPr>
        <sz val="11"/>
        <color theme="1"/>
        <rFont val="Calibri"/>
        <family val="2"/>
        <scheme val="minor"/>
      </rPr>
      <t>(75-76-77)</t>
    </r>
  </si>
  <si>
    <r>
      <t xml:space="preserve">Total patrimonio bruto </t>
    </r>
    <r>
      <rPr>
        <sz val="11"/>
        <color theme="1"/>
        <rFont val="Calibri"/>
        <family val="2"/>
        <scheme val="minor"/>
      </rPr>
      <t>(Sume 33 a 40)</t>
    </r>
  </si>
  <si>
    <t>Ganancias ocasionales no gravadas y exentas</t>
  </si>
  <si>
    <t xml:space="preserve">Costos por ganancias ocasionales </t>
  </si>
  <si>
    <t>Propiedades, planta y equipo, propiedades de inversión y ANCMV</t>
  </si>
  <si>
    <t>Ingresos por ganancias ocasionales</t>
  </si>
  <si>
    <t>Ganancias ocasionales</t>
  </si>
  <si>
    <t xml:space="preserve">Activos intangibles </t>
  </si>
  <si>
    <t>05</t>
  </si>
  <si>
    <t xml:space="preserve">Dividendos gravados, a la tarifa del 35% </t>
  </si>
  <si>
    <t>Dividendos gravados, a la tarifa del 5%</t>
  </si>
  <si>
    <t>Cuentas, documentos y arrendamientos financieros por cobrar</t>
  </si>
  <si>
    <t>Renta líquida gravable</t>
  </si>
  <si>
    <t>Rentas gravables</t>
  </si>
  <si>
    <t>Continuación Renta</t>
  </si>
  <si>
    <t>32. Aportes al SENA, ICBF, cajas de compensación</t>
  </si>
  <si>
    <t>31. Aportes al sistema de seguridad social</t>
  </si>
  <si>
    <t>30. Total costos y gastos nómina</t>
  </si>
  <si>
    <t>Datos Informativos</t>
  </si>
  <si>
    <t>29. Vinculado al pago de obras por impuestos</t>
  </si>
  <si>
    <t>28. Renuncio a pertenecer al Régimen tributario especial</t>
  </si>
  <si>
    <t xml:space="preserve">27. Fracción año gravable 2018 (Marque X)    </t>
  </si>
  <si>
    <t>26.  No. Formulario anterior</t>
  </si>
  <si>
    <t>25. Cód</t>
  </si>
  <si>
    <t>Si es una corrección indique</t>
  </si>
  <si>
    <t>24. Actividad económica</t>
  </si>
  <si>
    <t>12. Cód. Dir. Seccional</t>
  </si>
  <si>
    <t>11. Razón social</t>
  </si>
  <si>
    <t>10. Otros nombres</t>
  </si>
  <si>
    <t>9. Primer nombre</t>
  </si>
  <si>
    <t>8. Segundo apellido</t>
  </si>
  <si>
    <t>7. Primer apellido</t>
  </si>
  <si>
    <t>6. DV</t>
  </si>
  <si>
    <t>5. No. de Identificación Tributaria</t>
  </si>
  <si>
    <t>Datos Generales</t>
  </si>
  <si>
    <r>
      <t xml:space="preserve">Colombia
</t>
    </r>
    <r>
      <rPr>
        <u/>
        <sz val="11"/>
        <color theme="1"/>
        <rFont val="Calibri"/>
        <family val="2"/>
        <scheme val="minor"/>
      </rPr>
      <t>un compromiso que no podemos evadir</t>
    </r>
    <r>
      <rPr>
        <sz val="11"/>
        <color theme="1"/>
        <rFont val="Calibri"/>
        <family val="2"/>
        <scheme val="minor"/>
      </rPr>
      <t xml:space="preserve">
</t>
    </r>
  </si>
  <si>
    <t>simulación a partir del Reporte de Conciliación Fiscal, Formato 2516</t>
  </si>
  <si>
    <t>Espacio reservado para la DIAN</t>
  </si>
  <si>
    <t>4. Número de formulario</t>
  </si>
  <si>
    <t>110</t>
  </si>
  <si>
    <t>Declaración de Renta y Complementario o de Ingresos y Patrimonio para Personas Jurídicas y Asimiladas y Personas Naturales y Asimiladas no Residentes y Sucesiones Ilíquidas de Causantes no Residentes</t>
  </si>
  <si>
    <r>
      <rPr>
        <b/>
        <sz val="11"/>
        <color theme="1"/>
        <rFont val="Calibri"/>
        <family val="2"/>
        <scheme val="minor"/>
      </rPr>
      <t xml:space="preserve">Total ingresos netos </t>
    </r>
    <r>
      <rPr>
        <sz val="11"/>
        <color theme="1"/>
        <rFont val="Calibri"/>
        <family val="2"/>
        <scheme val="minor"/>
      </rPr>
      <t>(50-51-52)</t>
    </r>
  </si>
  <si>
    <t>Distinta a dividendos gravados al 5% y 35% (a la mayor entre 67 y 68 reste 69 y sume 70)</t>
  </si>
  <si>
    <t>Renta líquida ordinaria del ejercicio sin casillas 47 (54+62+63-47-60-61)</t>
  </si>
  <si>
    <t>o Pérdida líquida del ejercicio  (47+60+61-54-62-63)</t>
  </si>
  <si>
    <t>Renta líquida sin casillas 47 (63+64-66)</t>
  </si>
  <si>
    <t>Menor gasto o deducción -  Ajuste Precios de Transferencia</t>
  </si>
  <si>
    <t>RENTA LIQUIDA POR TARIFA</t>
  </si>
  <si>
    <t>VALOR FISCAL TOTAL</t>
  </si>
  <si>
    <t>Otra</t>
  </si>
  <si>
    <t>x</t>
  </si>
  <si>
    <t>Rentas líquidas gravables</t>
  </si>
  <si>
    <t>Impuesto sobre la renta liquida gravable</t>
  </si>
  <si>
    <t>29. Tarifas</t>
  </si>
  <si>
    <t>GANANCIA O PÉRDIDA ANTES DE IMPUESTO A LA RENTA (incluyendo dividendos)</t>
  </si>
  <si>
    <t>RENTA LÍQUIDA ORDINARIA DEL EJERCICIO (incluyendo dividendos)</t>
  </si>
  <si>
    <t>PÉRDIDA LÍQUIDA DEL EJERCICIO (incluyendo dividendos)</t>
  </si>
  <si>
    <t>Rentas líquidas gravables distintas a dividendos gravados al 5% o al 35%</t>
  </si>
  <si>
    <t>RENTA LIQUIDA ORDINARIA DEL EJERCICIO - EXCEDENTE NETO (Sin dividendos gravados al 5% y al 35%)</t>
  </si>
  <si>
    <t>PERDIDA LIQUIDA DEL EJERCICIO (Sin dividendos gravados al 5% y al 35%)</t>
  </si>
  <si>
    <t>Renta líquida (Sin dividendos gravados al 5% o al 35%)</t>
  </si>
  <si>
    <t>Gastos por ajustes respecto a períodos anteriores</t>
  </si>
  <si>
    <t>Impuesto corriente</t>
  </si>
  <si>
    <t>Ingreso por ajustes respecto a períodos anteriores</t>
  </si>
  <si>
    <t>Sobre renta liquida / presuntiva del período</t>
  </si>
  <si>
    <t>Impuestos asumidos del exterior - convenios o tratados</t>
  </si>
  <si>
    <t>Costos prestadores de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</si>
</sst>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s>
  <fonts count="123">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9"/>
      <color theme="1"/>
      <name val="Calibri"/>
      <family val="2"/>
      <scheme val="minor"/>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sz val="11"/>
      <color rgb="FF000000"/>
      <name val="Arial"/>
      <family val="2"/>
    </font>
    <font>
      <sz val="6"/>
      <color theme="1"/>
      <name val="Arial"/>
      <family val="2"/>
    </font>
    <font>
      <sz val="9"/>
      <color indexed="81"/>
      <name val="Tahoma"/>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b/>
      <sz val="9"/>
      <color theme="1"/>
      <name val="Arial"/>
      <family val="2"/>
    </font>
    <font>
      <b/>
      <sz val="6"/>
      <name val="Arial"/>
      <family val="2"/>
    </font>
    <font>
      <b/>
      <sz val="8"/>
      <name val="Arial"/>
      <family val="2"/>
    </font>
    <font>
      <sz val="5"/>
      <color theme="1"/>
      <name val="Calibri"/>
      <family val="2"/>
      <scheme val="minor"/>
    </font>
    <font>
      <u/>
      <sz val="11"/>
      <color theme="1"/>
      <name val="Calibri"/>
      <family val="2"/>
      <scheme val="minor"/>
    </font>
    <font>
      <sz val="6"/>
      <color indexed="81"/>
      <name val="Geneva"/>
    </font>
    <font>
      <sz val="10"/>
      <name val="Arial"/>
      <family val="2"/>
    </font>
    <font>
      <b/>
      <sz val="10"/>
      <name val="Arial Narrow"/>
      <family val="2"/>
    </font>
    <font>
      <sz val="10"/>
      <name val="Arial Narrow"/>
      <family val="2"/>
    </font>
    <font>
      <b/>
      <sz val="10"/>
      <color indexed="17"/>
      <name val="Arial"/>
      <family val="2"/>
    </font>
    <font>
      <sz val="10"/>
      <color indexed="17"/>
      <name val="Arial"/>
      <family val="2"/>
    </font>
    <font>
      <b/>
      <sz val="40"/>
      <color indexed="9"/>
      <name val="Arial Narrow"/>
      <family val="2"/>
    </font>
    <font>
      <sz val="6"/>
      <name val="Arial"/>
      <family val="2"/>
    </font>
    <font>
      <b/>
      <sz val="10"/>
      <name val="Arial"/>
      <family val="2"/>
    </font>
    <font>
      <b/>
      <sz val="12"/>
      <name val="Arial"/>
      <family val="2"/>
    </font>
    <font>
      <sz val="12"/>
      <name val="Arial"/>
      <family val="2"/>
    </font>
    <font>
      <sz val="6"/>
      <color theme="0" tint="-0.34998626667073579"/>
      <name val="Arial"/>
      <family val="2"/>
    </font>
    <font>
      <sz val="10"/>
      <color theme="0" tint="-0.34998626667073579"/>
      <name val="Arial"/>
      <family val="2"/>
    </font>
    <font>
      <b/>
      <sz val="16"/>
      <color theme="0" tint="-0.34998626667073579"/>
      <name val="Arial"/>
      <family val="2"/>
    </font>
    <font>
      <b/>
      <sz val="11"/>
      <color theme="0" tint="-0.249977111117893"/>
      <name val="Arial"/>
      <family val="2"/>
    </font>
    <font>
      <b/>
      <sz val="16"/>
      <color theme="0" tint="-0.249977111117893"/>
      <name val="Arial"/>
      <family val="2"/>
    </font>
    <font>
      <b/>
      <sz val="7"/>
      <name val="Arial"/>
      <family val="2"/>
    </font>
    <font>
      <b/>
      <sz val="8"/>
      <name val="Arial"/>
      <family val="2"/>
    </font>
    <font>
      <sz val="8"/>
      <name val="Arial"/>
      <family val="2"/>
    </font>
    <font>
      <sz val="9"/>
      <color indexed="9"/>
      <name val="Arial"/>
      <family val="2"/>
    </font>
    <font>
      <b/>
      <sz val="8"/>
      <color indexed="9"/>
      <name val="Arial"/>
      <family val="2"/>
    </font>
    <font>
      <b/>
      <sz val="6"/>
      <name val="Arial"/>
      <family val="2"/>
    </font>
    <font>
      <b/>
      <sz val="5"/>
      <name val="Arial"/>
      <family val="2"/>
    </font>
    <font>
      <sz val="8"/>
      <color rgb="FFFF0000"/>
      <name val="Arial"/>
      <family val="2"/>
    </font>
    <font>
      <b/>
      <sz val="9"/>
      <name val="Arial"/>
      <family val="2"/>
    </font>
    <font>
      <sz val="11"/>
      <color theme="1"/>
      <name val="Calibri"/>
      <family val="2"/>
      <scheme val="minor"/>
    </font>
    <font>
      <sz val="9"/>
      <name val="Arial"/>
      <family val="2"/>
    </font>
    <font>
      <sz val="7"/>
      <name val="Arial"/>
      <family val="2"/>
    </font>
    <font>
      <sz val="6"/>
      <color indexed="17"/>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b/>
      <sz val="6"/>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FF0000"/>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2" tint="-0.249977111117893"/>
      <name val="Arial"/>
      <family val="2"/>
    </font>
    <font>
      <sz val="12"/>
      <color theme="0"/>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indexed="17"/>
        <bgColor indexed="64"/>
      </patternFill>
    </fill>
  </fills>
  <borders count="146">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auto="1"/>
      </left>
      <right style="medium">
        <color auto="1"/>
      </right>
      <top/>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style="thin">
        <color auto="1"/>
      </left>
      <right/>
      <top style="medium">
        <color indexed="64"/>
      </top>
      <bottom style="thin">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auto="1"/>
      </bottom>
      <diagonal/>
    </border>
    <border>
      <left style="thin">
        <color rgb="FF008B28"/>
      </left>
      <right/>
      <top style="thin">
        <color rgb="FF008B28"/>
      </top>
      <bottom style="thick">
        <color rgb="FF008B28"/>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style="double">
        <color rgb="FF008B28"/>
      </left>
      <right style="double">
        <color rgb="FF008B28"/>
      </right>
      <top style="double">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right style="thick">
        <color rgb="FF008B28"/>
      </right>
      <top/>
      <bottom style="thin">
        <color rgb="FF008B28"/>
      </bottom>
      <diagonal/>
    </border>
    <border>
      <left/>
      <right/>
      <top/>
      <bottom style="thin">
        <color rgb="FF008B28"/>
      </bottom>
      <diagonal/>
    </border>
    <border>
      <left style="double">
        <color rgb="FF008B28"/>
      </left>
      <right/>
      <top style="thin">
        <color rgb="FF008B28"/>
      </top>
      <bottom style="thin">
        <color rgb="FF008B28"/>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bottom/>
      <diagonal/>
    </border>
    <border>
      <left/>
      <right style="thin">
        <color indexed="17"/>
      </right>
      <top/>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right/>
      <top style="thin">
        <color indexed="17"/>
      </top>
      <bottom/>
      <diagonal/>
    </border>
    <border>
      <left/>
      <right style="thin">
        <color rgb="FF008000"/>
      </right>
      <top/>
      <bottom/>
      <diagonal/>
    </border>
    <border>
      <left/>
      <right style="thin">
        <color rgb="FF008000"/>
      </right>
      <top/>
      <bottom style="thin">
        <color indexed="64"/>
      </bottom>
      <diagonal/>
    </border>
    <border>
      <left/>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right style="thin">
        <color rgb="FF008000"/>
      </right>
      <top style="thin">
        <color indexed="64"/>
      </top>
      <bottom/>
      <diagonal/>
    </border>
    <border>
      <left/>
      <right/>
      <top style="thin">
        <color indexed="64"/>
      </top>
      <bottom/>
      <diagonal/>
    </border>
    <border>
      <left/>
      <right style="thin">
        <color indexed="17"/>
      </right>
      <top style="thin">
        <color indexed="64"/>
      </top>
      <bottom/>
      <diagonal/>
    </border>
    <border>
      <left style="thin">
        <color indexed="17"/>
      </left>
      <right/>
      <top style="thin">
        <color indexed="64"/>
      </top>
      <bottom/>
      <diagonal/>
    </border>
    <border>
      <left/>
      <right style="thin">
        <color indexed="17"/>
      </right>
      <top style="thin">
        <color rgb="FF008000"/>
      </top>
      <bottom/>
      <diagonal/>
    </border>
    <border>
      <left/>
      <right/>
      <top style="thin">
        <color rgb="FF008000"/>
      </top>
      <bottom/>
      <diagonal/>
    </border>
    <border>
      <left style="thin">
        <color indexed="17"/>
      </left>
      <right/>
      <top style="thin">
        <color rgb="FF008000"/>
      </top>
      <bottom/>
      <diagonal/>
    </border>
    <border>
      <left style="thin">
        <color indexed="17"/>
      </left>
      <right style="thin">
        <color indexed="17"/>
      </right>
      <top style="thin">
        <color indexed="17"/>
      </top>
      <bottom style="thin">
        <color indexed="17"/>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17"/>
      </right>
      <top/>
      <bottom/>
      <diagonal/>
    </border>
    <border>
      <left/>
      <right style="thin">
        <color indexed="64"/>
      </right>
      <top style="thin">
        <color indexed="64"/>
      </top>
      <bottom/>
      <diagonal/>
    </border>
    <border>
      <left/>
      <right/>
      <top style="thin">
        <color indexed="64"/>
      </top>
      <bottom/>
      <diagonal/>
    </border>
    <border>
      <left style="thin">
        <color indexed="17"/>
      </left>
      <right/>
      <top style="thin">
        <color indexed="64"/>
      </top>
      <bottom/>
      <diagonal/>
    </border>
    <border>
      <left style="thin">
        <color indexed="64"/>
      </left>
      <right style="thin">
        <color indexed="64"/>
      </right>
      <top style="thin">
        <color indexed="64"/>
      </top>
      <bottom/>
      <diagonal/>
    </border>
    <border>
      <left style="thin">
        <color indexed="17"/>
      </left>
      <right style="thin">
        <color indexed="17"/>
      </right>
      <top/>
      <bottom style="thin">
        <color indexed="64"/>
      </bottom>
      <diagonal/>
    </border>
    <border>
      <left/>
      <right style="thin">
        <color indexed="64"/>
      </right>
      <top style="thin">
        <color rgb="FF008000"/>
      </top>
      <bottom/>
      <diagonal/>
    </border>
    <border>
      <left/>
      <right style="thin">
        <color indexed="17"/>
      </right>
      <top style="thin">
        <color indexed="64"/>
      </top>
      <bottom/>
      <diagonal/>
    </border>
    <border>
      <left/>
      <right/>
      <top/>
      <bottom style="thin">
        <color rgb="FF008000"/>
      </bottom>
      <diagonal/>
    </border>
    <border>
      <left style="thin">
        <color indexed="17"/>
      </left>
      <right/>
      <top/>
      <bottom style="thin">
        <color rgb="FF008000"/>
      </bottom>
      <diagonal/>
    </border>
    <border>
      <left style="thin">
        <color indexed="17"/>
      </left>
      <right style="thin">
        <color indexed="17"/>
      </right>
      <top/>
      <bottom style="thin">
        <color rgb="FF008000"/>
      </bottom>
      <diagonal/>
    </border>
    <border>
      <left style="thin">
        <color rgb="FF008000"/>
      </left>
      <right/>
      <top/>
      <bottom style="thin">
        <color indexed="64"/>
      </bottom>
      <diagonal/>
    </border>
    <border>
      <left style="thin">
        <color indexed="64"/>
      </left>
      <right/>
      <top/>
      <bottom/>
      <diagonal/>
    </border>
    <border>
      <left style="thin">
        <color indexed="17"/>
      </left>
      <right style="thin">
        <color indexed="17"/>
      </right>
      <top/>
      <bottom style="thin">
        <color indexed="17"/>
      </bottom>
      <diagonal/>
    </border>
    <border>
      <left style="thin">
        <color indexed="64"/>
      </left>
      <right style="thin">
        <color indexed="64"/>
      </right>
      <top/>
      <bottom/>
      <diagonal/>
    </border>
    <border>
      <left style="thin">
        <color indexed="64"/>
      </left>
      <right/>
      <top style="thin">
        <color indexed="64"/>
      </top>
      <bottom/>
      <diagonal/>
    </border>
    <border>
      <left/>
      <right style="thin">
        <color indexed="17"/>
      </right>
      <top style="thin">
        <color indexed="64"/>
      </top>
      <bottom style="thin">
        <color indexed="64"/>
      </bottom>
      <diagonal/>
    </border>
    <border>
      <left style="thin">
        <color indexed="17"/>
      </left>
      <right/>
      <top style="thin">
        <color indexed="64"/>
      </top>
      <bottom style="thin">
        <color indexed="64"/>
      </bottom>
      <diagonal/>
    </border>
    <border>
      <left style="thin">
        <color indexed="17"/>
      </left>
      <right style="thin">
        <color indexed="17"/>
      </right>
      <top style="thin">
        <color indexed="64"/>
      </top>
      <bottom style="thin">
        <color indexed="64"/>
      </bottom>
      <diagonal/>
    </border>
    <border>
      <left style="thin">
        <color indexed="17"/>
      </left>
      <right style="thin">
        <color indexed="17"/>
      </right>
      <top style="thin">
        <color indexed="17"/>
      </top>
      <bottom/>
      <diagonal/>
    </border>
    <border>
      <left/>
      <right style="thin">
        <color indexed="64"/>
      </right>
      <top style="thin">
        <color indexed="17"/>
      </top>
      <bottom style="thin">
        <color indexed="64"/>
      </bottom>
      <diagonal/>
    </border>
    <border>
      <left/>
      <right/>
      <top style="thin">
        <color indexed="17"/>
      </top>
      <bottom style="thin">
        <color indexed="64"/>
      </bottom>
      <diagonal/>
    </border>
    <border>
      <left style="thin">
        <color indexed="64"/>
      </left>
      <right/>
      <top style="thin">
        <color indexed="17"/>
      </top>
      <bottom style="thin">
        <color indexed="64"/>
      </bottom>
      <diagonal/>
    </border>
    <border>
      <left/>
      <right style="thin">
        <color indexed="17"/>
      </right>
      <top/>
      <bottom style="thin">
        <color indexed="17"/>
      </bottom>
      <diagonal/>
    </border>
    <border>
      <left style="thin">
        <color indexed="17"/>
      </left>
      <right/>
      <top style="thin">
        <color indexed="17"/>
      </top>
      <bottom/>
      <diagonal/>
    </border>
    <border>
      <left style="thin">
        <color rgb="FF008000"/>
      </left>
      <right style="thin">
        <color rgb="FF008000"/>
      </right>
      <top/>
      <bottom/>
      <diagonal/>
    </border>
    <border>
      <left style="thin">
        <color indexed="64"/>
      </left>
      <right style="thin">
        <color indexed="64"/>
      </right>
      <top/>
      <bottom style="thin">
        <color indexed="64"/>
      </bottom>
      <diagonal/>
    </border>
    <border>
      <left style="double">
        <color theme="9"/>
      </left>
      <right style="double">
        <color theme="9"/>
      </right>
      <top style="double">
        <color theme="9"/>
      </top>
      <bottom style="double">
        <color theme="9"/>
      </bottom>
      <diagonal/>
    </border>
    <border>
      <left style="thin">
        <color indexed="64"/>
      </left>
      <right/>
      <top/>
      <bottom style="thin">
        <color indexed="64"/>
      </bottom>
      <diagonal/>
    </border>
  </borders>
  <cellStyleXfs count="15">
    <xf numFmtId="0" fontId="0" fillId="0" borderId="0"/>
    <xf numFmtId="43" fontId="1" fillId="0" borderId="0" applyFont="0" applyFill="0" applyBorder="0" applyAlignment="0" applyProtection="0"/>
    <xf numFmtId="0" fontId="2" fillId="0" borderId="0" applyNumberFormat="0" applyFill="0" applyBorder="0">
      <alignment vertical="center"/>
    </xf>
    <xf numFmtId="0" fontId="8"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10" fillId="0" borderId="0" applyNumberForma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9" fillId="0" borderId="0"/>
    <xf numFmtId="41" fontId="1" fillId="0" borderId="0" applyFont="0" applyFill="0" applyBorder="0" applyAlignment="0" applyProtection="0"/>
    <xf numFmtId="9" fontId="1" fillId="0" borderId="0" applyFont="0" applyFill="0" applyBorder="0" applyAlignment="0" applyProtection="0"/>
    <xf numFmtId="0" fontId="8" fillId="0" borderId="0"/>
  </cellStyleXfs>
  <cellXfs count="1740">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4" fillId="7" borderId="45" xfId="0" applyFont="1" applyFill="1" applyBorder="1" applyAlignment="1">
      <alignment wrapText="1"/>
    </xf>
    <xf numFmtId="0" fontId="4" fillId="7" borderId="47" xfId="0" applyFont="1" applyFill="1" applyBorder="1" applyAlignment="1">
      <alignment wrapText="1"/>
    </xf>
    <xf numFmtId="0" fontId="7" fillId="7" borderId="47" xfId="0" applyFont="1" applyFill="1" applyBorder="1" applyAlignment="1">
      <alignment wrapText="1"/>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2" fillId="0" borderId="0" xfId="0" applyFont="1"/>
    <xf numFmtId="0" fontId="0" fillId="7" borderId="0" xfId="0" applyFill="1"/>
    <xf numFmtId="0" fontId="0" fillId="0" borderId="50" xfId="0" applyBorder="1"/>
    <xf numFmtId="0" fontId="4" fillId="7" borderId="49" xfId="0" applyFont="1" applyFill="1" applyBorder="1" applyAlignment="1">
      <alignment wrapText="1"/>
    </xf>
    <xf numFmtId="0" fontId="0" fillId="7" borderId="0" xfId="0" applyFill="1" applyBorder="1"/>
    <xf numFmtId="0" fontId="0" fillId="0" borderId="0" xfId="0" applyFill="1" applyBorder="1"/>
    <xf numFmtId="0" fontId="0" fillId="7" borderId="0" xfId="0" applyFill="1" applyAlignment="1">
      <alignment wrapText="1"/>
    </xf>
    <xf numFmtId="0" fontId="0" fillId="7" borderId="46" xfId="0" applyFill="1" applyBorder="1" applyAlignment="1">
      <alignment wrapText="1"/>
    </xf>
    <xf numFmtId="0" fontId="12" fillId="0" borderId="59" xfId="0" applyFont="1" applyBorder="1" applyAlignment="1">
      <alignment horizontal="center" vertical="center"/>
    </xf>
    <xf numFmtId="0" fontId="4" fillId="7" borderId="50" xfId="0" applyFont="1" applyFill="1" applyBorder="1" applyAlignment="1">
      <alignment horizontal="left"/>
    </xf>
    <xf numFmtId="0" fontId="4" fillId="7" borderId="0" xfId="0" applyFont="1" applyFill="1" applyBorder="1" applyAlignment="1">
      <alignment horizontal="left"/>
    </xf>
    <xf numFmtId="0" fontId="7" fillId="7" borderId="0" xfId="0" applyFont="1" applyFill="1" applyBorder="1"/>
    <xf numFmtId="0" fontId="3" fillId="7" borderId="51" xfId="0" applyFont="1" applyFill="1" applyBorder="1" applyAlignment="1">
      <alignment horizontal="left"/>
    </xf>
    <xf numFmtId="0" fontId="0" fillId="0" borderId="44" xfId="0" applyBorder="1"/>
    <xf numFmtId="0" fontId="0" fillId="0" borderId="46" xfId="0" applyBorder="1"/>
    <xf numFmtId="0" fontId="0" fillId="0" borderId="48" xfId="0" applyBorder="1"/>
    <xf numFmtId="0" fontId="12" fillId="21" borderId="56" xfId="0" applyFont="1" applyFill="1" applyBorder="1" applyAlignment="1">
      <alignment horizontal="center" vertical="center" wrapText="1"/>
    </xf>
    <xf numFmtId="0" fontId="12" fillId="21" borderId="4" xfId="0" applyFont="1" applyFill="1" applyBorder="1" applyAlignment="1">
      <alignment horizontal="center" vertical="center" wrapText="1"/>
    </xf>
    <xf numFmtId="0" fontId="12" fillId="21" borderId="57" xfId="0" applyFont="1" applyFill="1" applyBorder="1" applyAlignment="1">
      <alignment horizontal="center" vertical="center" wrapText="1"/>
    </xf>
    <xf numFmtId="0" fontId="12" fillId="21" borderId="3"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12" fillId="21" borderId="58" xfId="0" applyFont="1" applyFill="1" applyBorder="1" applyAlignment="1">
      <alignment horizontal="center" vertical="center" wrapText="1"/>
    </xf>
    <xf numFmtId="0" fontId="12" fillId="21" borderId="59" xfId="0" applyFont="1" applyFill="1" applyBorder="1" applyAlignment="1">
      <alignment horizontal="center" vertical="center" wrapText="1"/>
    </xf>
    <xf numFmtId="0" fontId="12" fillId="21" borderId="60" xfId="0" applyFont="1" applyFill="1" applyBorder="1" applyAlignment="1">
      <alignment horizontal="center" vertical="center" wrapText="1"/>
    </xf>
    <xf numFmtId="0" fontId="12" fillId="21" borderId="68" xfId="0" applyFont="1" applyFill="1" applyBorder="1" applyAlignment="1">
      <alignment horizontal="center" vertical="center" wrapText="1"/>
    </xf>
    <xf numFmtId="0" fontId="12" fillId="21" borderId="61" xfId="0" applyFont="1" applyFill="1" applyBorder="1" applyAlignment="1">
      <alignment horizontal="center" vertical="center" wrapText="1"/>
    </xf>
    <xf numFmtId="0" fontId="0" fillId="7" borderId="79" xfId="0" applyFill="1" applyBorder="1"/>
    <xf numFmtId="0" fontId="0" fillId="7" borderId="6" xfId="0" applyFill="1" applyBorder="1"/>
    <xf numFmtId="0" fontId="0" fillId="7" borderId="80" xfId="0" applyFill="1" applyBorder="1" applyAlignment="1">
      <alignment horizontal="center"/>
    </xf>
    <xf numFmtId="0" fontId="0" fillId="7" borderId="81" xfId="0" applyFill="1" applyBorder="1" applyAlignment="1">
      <alignment horizontal="center"/>
    </xf>
    <xf numFmtId="0" fontId="0" fillId="7" borderId="82" xfId="0" applyFill="1" applyBorder="1" applyAlignment="1">
      <alignment horizontal="center"/>
    </xf>
    <xf numFmtId="0" fontId="28" fillId="0" borderId="44" xfId="7" applyFont="1" applyBorder="1" applyAlignment="1" applyProtection="1"/>
    <xf numFmtId="0" fontId="28" fillId="0" borderId="50" xfId="7" applyFont="1" applyBorder="1" applyAlignment="1" applyProtection="1">
      <alignment horizontal="right"/>
    </xf>
    <xf numFmtId="0" fontId="28" fillId="0" borderId="50" xfId="7" applyFont="1" applyBorder="1" applyProtection="1"/>
    <xf numFmtId="0" fontId="30" fillId="0" borderId="0" xfId="0" applyFont="1"/>
    <xf numFmtId="0" fontId="28" fillId="0" borderId="46" xfId="7" applyFont="1" applyBorder="1" applyAlignment="1" applyProtection="1"/>
    <xf numFmtId="0" fontId="28" fillId="0" borderId="0" xfId="7" applyFont="1" applyBorder="1" applyAlignment="1" applyProtection="1">
      <alignment horizontal="right"/>
    </xf>
    <xf numFmtId="0" fontId="28" fillId="0" borderId="0" xfId="7" applyFont="1" applyBorder="1" applyProtection="1"/>
    <xf numFmtId="0" fontId="28" fillId="0" borderId="48" xfId="7" applyFont="1" applyBorder="1" applyAlignment="1" applyProtection="1"/>
    <xf numFmtId="0" fontId="28" fillId="0" borderId="51" xfId="7" applyFont="1" applyBorder="1" applyAlignment="1" applyProtection="1">
      <alignment horizontal="right"/>
    </xf>
    <xf numFmtId="0" fontId="28" fillId="0" borderId="51" xfId="7" applyFont="1" applyBorder="1" applyProtection="1"/>
    <xf numFmtId="0" fontId="30" fillId="20" borderId="4" xfId="0" applyFont="1" applyFill="1" applyBorder="1" applyAlignment="1">
      <alignment horizontal="center" vertical="center" wrapText="1"/>
    </xf>
    <xf numFmtId="0" fontId="30" fillId="0" borderId="1" xfId="0" applyFont="1" applyBorder="1" applyAlignment="1">
      <alignment horizontal="center" vertical="center"/>
    </xf>
    <xf numFmtId="0" fontId="30" fillId="21" borderId="4" xfId="0" applyFont="1" applyFill="1" applyBorder="1"/>
    <xf numFmtId="0" fontId="30" fillId="0" borderId="5" xfId="0" applyFont="1" applyBorder="1" applyAlignment="1">
      <alignment horizontal="center" vertical="center"/>
    </xf>
    <xf numFmtId="0" fontId="30" fillId="0" borderId="4" xfId="0" applyFont="1" applyBorder="1" applyAlignment="1">
      <alignment vertical="center" wrapText="1"/>
    </xf>
    <xf numFmtId="0" fontId="30" fillId="0" borderId="4" xfId="0" applyFont="1" applyBorder="1"/>
    <xf numFmtId="0" fontId="30" fillId="11" borderId="4" xfId="0" applyFont="1" applyFill="1" applyBorder="1"/>
    <xf numFmtId="0" fontId="30" fillId="21" borderId="3" xfId="0" applyFont="1" applyFill="1" applyBorder="1" applyAlignment="1">
      <alignment vertical="center" wrapText="1"/>
    </xf>
    <xf numFmtId="0" fontId="30" fillId="3" borderId="4" xfId="0" applyFont="1" applyFill="1" applyBorder="1"/>
    <xf numFmtId="0" fontId="30" fillId="3" borderId="3" xfId="0" applyFont="1" applyFill="1" applyBorder="1" applyAlignment="1">
      <alignment vertical="center" wrapText="1"/>
    </xf>
    <xf numFmtId="0" fontId="32" fillId="11" borderId="4" xfId="0" applyFont="1" applyFill="1" applyBorder="1" applyAlignment="1">
      <alignment vertical="center"/>
    </xf>
    <xf numFmtId="0" fontId="30" fillId="19" borderId="4" xfId="0" applyFont="1" applyFill="1" applyBorder="1"/>
    <xf numFmtId="0" fontId="30" fillId="19" borderId="3" xfId="0" applyFont="1" applyFill="1" applyBorder="1" applyAlignment="1">
      <alignment vertical="center" wrapText="1"/>
    </xf>
    <xf numFmtId="0" fontId="30" fillId="0" borderId="7" xfId="0" applyFont="1" applyBorder="1" applyAlignment="1">
      <alignment horizontal="center" vertical="center"/>
    </xf>
    <xf numFmtId="0" fontId="33" fillId="7" borderId="44" xfId="0" applyFont="1" applyFill="1" applyBorder="1"/>
    <xf numFmtId="0" fontId="33" fillId="7" borderId="50" xfId="0" applyFont="1" applyFill="1" applyBorder="1"/>
    <xf numFmtId="0" fontId="33" fillId="7" borderId="50" xfId="0" applyFont="1" applyFill="1" applyBorder="1" applyAlignment="1">
      <alignment horizontal="left"/>
    </xf>
    <xf numFmtId="0" fontId="33" fillId="7" borderId="45" xfId="0" applyFont="1" applyFill="1" applyBorder="1" applyAlignment="1">
      <alignment wrapText="1"/>
    </xf>
    <xf numFmtId="0" fontId="35" fillId="0" borderId="46" xfId="0" applyFont="1" applyBorder="1" applyAlignment="1">
      <alignment wrapText="1"/>
    </xf>
    <xf numFmtId="0" fontId="35" fillId="0" borderId="0" xfId="0" applyFont="1" applyBorder="1" applyAlignment="1">
      <alignment wrapText="1"/>
    </xf>
    <xf numFmtId="0" fontId="33" fillId="7" borderId="0" xfId="0" applyFont="1" applyFill="1"/>
    <xf numFmtId="0" fontId="33" fillId="7" borderId="46" xfId="0" applyFont="1" applyFill="1" applyBorder="1"/>
    <xf numFmtId="0" fontId="33" fillId="7" borderId="0" xfId="0" applyFont="1" applyFill="1" applyBorder="1"/>
    <xf numFmtId="0" fontId="33" fillId="7" borderId="0" xfId="0" applyFont="1" applyFill="1" applyBorder="1" applyAlignment="1">
      <alignment horizontal="left"/>
    </xf>
    <xf numFmtId="0" fontId="33" fillId="7" borderId="47" xfId="0" applyFont="1" applyFill="1" applyBorder="1" applyAlignment="1">
      <alignment wrapText="1"/>
    </xf>
    <xf numFmtId="0" fontId="36" fillId="7" borderId="46" xfId="0" applyFont="1" applyFill="1" applyBorder="1"/>
    <xf numFmtId="0" fontId="36" fillId="7" borderId="0" xfId="0" applyFont="1" applyFill="1" applyBorder="1"/>
    <xf numFmtId="0" fontId="36" fillId="7" borderId="47" xfId="0" applyFont="1" applyFill="1" applyBorder="1" applyAlignment="1">
      <alignment wrapText="1"/>
    </xf>
    <xf numFmtId="0" fontId="36" fillId="7" borderId="0" xfId="0" applyFont="1" applyFill="1"/>
    <xf numFmtId="0" fontId="33" fillId="7" borderId="48" xfId="0" applyFont="1" applyFill="1" applyBorder="1"/>
    <xf numFmtId="0" fontId="33" fillId="7" borderId="51" xfId="0" applyFont="1" applyFill="1" applyBorder="1"/>
    <xf numFmtId="0" fontId="37" fillId="7" borderId="51" xfId="0" applyFont="1" applyFill="1" applyBorder="1" applyAlignment="1">
      <alignment horizontal="left"/>
    </xf>
    <xf numFmtId="0" fontId="33" fillId="7" borderId="49" xfId="0" applyFont="1" applyFill="1" applyBorder="1" applyAlignment="1">
      <alignment wrapText="1"/>
    </xf>
    <xf numFmtId="0" fontId="38" fillId="7" borderId="0" xfId="0" applyFont="1" applyFill="1"/>
    <xf numFmtId="0" fontId="39" fillId="7" borderId="0" xfId="0" applyFont="1" applyFill="1" applyAlignment="1">
      <alignment horizontal="center"/>
    </xf>
    <xf numFmtId="0" fontId="40" fillId="7" borderId="0" xfId="0" applyFont="1" applyFill="1"/>
    <xf numFmtId="0" fontId="37" fillId="7" borderId="0" xfId="0" applyFont="1" applyFill="1" applyAlignment="1">
      <alignment horizontal="center"/>
    </xf>
    <xf numFmtId="0" fontId="37" fillId="7" borderId="0" xfId="0" applyFont="1" applyFill="1"/>
    <xf numFmtId="0" fontId="37" fillId="0" borderId="53"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3" fillId="0" borderId="0" xfId="0" applyFont="1"/>
    <xf numFmtId="0" fontId="33" fillId="0" borderId="5" xfId="0" applyFont="1" applyFill="1" applyBorder="1" applyAlignment="1">
      <alignment horizontal="center" vertical="center" wrapText="1"/>
    </xf>
    <xf numFmtId="0" fontId="35" fillId="14" borderId="9" xfId="0" applyFont="1" applyFill="1" applyBorder="1" applyAlignment="1">
      <alignment vertical="center" wrapText="1"/>
    </xf>
    <xf numFmtId="0" fontId="35" fillId="14" borderId="8" xfId="0" applyFont="1" applyFill="1" applyBorder="1" applyAlignment="1">
      <alignment vertical="center" wrapText="1"/>
    </xf>
    <xf numFmtId="0" fontId="35" fillId="0" borderId="0" xfId="0" applyFont="1" applyFill="1" applyBorder="1" applyAlignment="1">
      <alignment vertical="center" wrapText="1"/>
    </xf>
    <xf numFmtId="0" fontId="33" fillId="0" borderId="5" xfId="0" applyFont="1" applyBorder="1" applyAlignment="1">
      <alignment horizontal="center" vertical="center" wrapText="1"/>
    </xf>
    <xf numFmtId="0" fontId="33" fillId="14" borderId="5" xfId="0" applyFont="1" applyFill="1" applyBorder="1"/>
    <xf numFmtId="41" fontId="37" fillId="0" borderId="53" xfId="0" applyNumberFormat="1" applyFont="1" applyFill="1" applyBorder="1" applyAlignment="1">
      <alignment horizontal="center"/>
    </xf>
    <xf numFmtId="41" fontId="37" fillId="0" borderId="0" xfId="0" applyNumberFormat="1" applyFont="1" applyFill="1" applyBorder="1" applyAlignment="1">
      <alignment horizontal="center"/>
    </xf>
    <xf numFmtId="0" fontId="37" fillId="0" borderId="0" xfId="0" applyFont="1" applyFill="1" applyBorder="1" applyAlignment="1">
      <alignment horizontal="center"/>
    </xf>
    <xf numFmtId="0" fontId="37" fillId="0" borderId="0" xfId="0" applyFont="1" applyBorder="1" applyAlignment="1">
      <alignment horizontal="center"/>
    </xf>
    <xf numFmtId="0" fontId="37" fillId="0" borderId="53" xfId="0" applyFont="1" applyFill="1" applyBorder="1" applyAlignment="1">
      <alignment horizontal="center"/>
    </xf>
    <xf numFmtId="0" fontId="33" fillId="14" borderId="11" xfId="0" applyFont="1" applyFill="1" applyBorder="1"/>
    <xf numFmtId="41" fontId="37" fillId="11" borderId="4" xfId="0" applyNumberFormat="1" applyFont="1" applyFill="1" applyBorder="1" applyAlignment="1">
      <alignment horizontal="center"/>
    </xf>
    <xf numFmtId="0" fontId="35" fillId="22" borderId="9" xfId="0" applyFont="1" applyFill="1" applyBorder="1" applyAlignment="1">
      <alignment vertical="center" wrapText="1"/>
    </xf>
    <xf numFmtId="0" fontId="35" fillId="22" borderId="8" xfId="0" applyFont="1" applyFill="1" applyBorder="1" applyAlignment="1">
      <alignment vertical="center" wrapText="1"/>
    </xf>
    <xf numFmtId="0" fontId="33" fillId="22" borderId="5" xfId="0" applyFont="1" applyFill="1" applyBorder="1"/>
    <xf numFmtId="0" fontId="33" fillId="0" borderId="7" xfId="0" applyFont="1" applyBorder="1" applyAlignment="1">
      <alignment horizontal="center" vertical="center" wrapText="1"/>
    </xf>
    <xf numFmtId="0" fontId="33" fillId="22" borderId="11" xfId="0" applyFont="1" applyFill="1" applyBorder="1"/>
    <xf numFmtId="0" fontId="37" fillId="22" borderId="3" xfId="0" applyFont="1" applyFill="1" applyBorder="1" applyAlignment="1">
      <alignment horizontal="center" vertical="center"/>
    </xf>
    <xf numFmtId="0" fontId="33" fillId="7" borderId="0" xfId="0" applyFont="1" applyFill="1" applyAlignment="1">
      <alignment horizontal="center" vertical="center" wrapText="1"/>
    </xf>
    <xf numFmtId="0" fontId="37" fillId="7" borderId="0" xfId="0" applyFont="1" applyFill="1" applyBorder="1" applyAlignment="1">
      <alignment horizontal="center"/>
    </xf>
    <xf numFmtId="41" fontId="37" fillId="7" borderId="0" xfId="0" applyNumberFormat="1" applyFont="1" applyFill="1" applyBorder="1" applyAlignment="1">
      <alignment horizontal="center"/>
    </xf>
    <xf numFmtId="0" fontId="41" fillId="0" borderId="53" xfId="0" applyFont="1" applyFill="1" applyBorder="1" applyAlignment="1">
      <alignment horizontal="center" vertical="center" wrapText="1"/>
    </xf>
    <xf numFmtId="0" fontId="37" fillId="16" borderId="4" xfId="0" applyFont="1" applyFill="1" applyBorder="1" applyAlignment="1">
      <alignment horizontal="center" vertical="center" wrapText="1"/>
    </xf>
    <xf numFmtId="0" fontId="37" fillId="16" borderId="6"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53" xfId="0" applyFont="1" applyFill="1" applyBorder="1"/>
    <xf numFmtId="0" fontId="40" fillId="7" borderId="0" xfId="0" applyFont="1" applyFill="1" applyBorder="1" applyAlignment="1">
      <alignment horizontal="left"/>
    </xf>
    <xf numFmtId="0" fontId="33" fillId="7" borderId="5" xfId="0" applyFont="1" applyFill="1" applyBorder="1" applyAlignment="1">
      <alignment horizontal="center" vertical="center" wrapText="1"/>
    </xf>
    <xf numFmtId="0" fontId="38" fillId="0" borderId="0" xfId="0" applyFont="1"/>
    <xf numFmtId="0" fontId="33" fillId="7" borderId="7" xfId="0" applyFont="1" applyFill="1" applyBorder="1" applyAlignment="1">
      <alignment horizontal="center" vertical="center" wrapText="1"/>
    </xf>
    <xf numFmtId="0" fontId="39" fillId="0" borderId="0" xfId="0" applyFont="1" applyAlignment="1">
      <alignment horizontal="center"/>
    </xf>
    <xf numFmtId="0" fontId="9" fillId="0" borderId="0" xfId="7" applyFont="1" applyFill="1" applyProtection="1"/>
    <xf numFmtId="0" fontId="9" fillId="0" borderId="0" xfId="7" applyFont="1" applyProtection="1"/>
    <xf numFmtId="0" fontId="9" fillId="0" borderId="0" xfId="7" applyFont="1" applyAlignment="1" applyProtection="1">
      <alignment horizontal="center" vertical="center"/>
    </xf>
    <xf numFmtId="0" fontId="9" fillId="0" borderId="0" xfId="7" applyFont="1" applyAlignment="1" applyProtection="1">
      <alignment horizontal="center"/>
    </xf>
    <xf numFmtId="0" fontId="9" fillId="7" borderId="0" xfId="7" applyFont="1" applyFill="1" applyProtection="1"/>
    <xf numFmtId="0" fontId="9" fillId="7" borderId="0" xfId="7" applyFont="1" applyFill="1" applyAlignment="1" applyProtection="1">
      <alignment horizontal="center" vertical="center"/>
    </xf>
    <xf numFmtId="0" fontId="23" fillId="0" borderId="0" xfId="7" applyFont="1" applyFill="1" applyBorder="1" applyAlignment="1" applyProtection="1">
      <alignment horizontal="center" vertical="center"/>
    </xf>
    <xf numFmtId="0" fontId="14" fillId="7" borderId="0" xfId="0" applyFont="1" applyFill="1" applyProtection="1"/>
    <xf numFmtId="0" fontId="1" fillId="0" borderId="24" xfId="0" applyFont="1" applyBorder="1" applyAlignment="1" applyProtection="1">
      <alignment horizontal="left" vertical="center"/>
    </xf>
    <xf numFmtId="0" fontId="1" fillId="0" borderId="23" xfId="0" applyFont="1" applyBorder="1" applyAlignment="1" applyProtection="1">
      <alignment horizontal="left" vertical="center"/>
    </xf>
    <xf numFmtId="0" fontId="23" fillId="0" borderId="23" xfId="7" applyFont="1" applyBorder="1" applyAlignment="1" applyProtection="1">
      <alignment horizontal="left" vertical="center"/>
    </xf>
    <xf numFmtId="0" fontId="23" fillId="0" borderId="32" xfId="7" applyFont="1" applyBorder="1" applyAlignment="1" applyProtection="1">
      <alignment horizontal="left" vertical="center"/>
    </xf>
    <xf numFmtId="0" fontId="23" fillId="0" borderId="23" xfId="7" applyFont="1" applyFill="1" applyBorder="1" applyAlignment="1" applyProtection="1">
      <alignment horizontal="left" vertical="center"/>
    </xf>
    <xf numFmtId="0" fontId="23" fillId="0" borderId="33" xfId="7" applyFont="1" applyFill="1" applyBorder="1" applyAlignment="1" applyProtection="1">
      <alignment horizontal="left" vertical="center"/>
    </xf>
    <xf numFmtId="0" fontId="23" fillId="8" borderId="23" xfId="7" applyFont="1" applyFill="1" applyBorder="1" applyAlignment="1" applyProtection="1">
      <alignment horizontal="left" vertical="center"/>
    </xf>
    <xf numFmtId="0" fontId="23" fillId="8" borderId="32" xfId="7" applyFont="1" applyFill="1" applyBorder="1" applyAlignment="1" applyProtection="1">
      <alignment horizontal="left" vertical="center"/>
    </xf>
    <xf numFmtId="0" fontId="23" fillId="8" borderId="22" xfId="7" applyFont="1" applyFill="1" applyBorder="1" applyAlignment="1" applyProtection="1">
      <alignment horizontal="left" vertical="center"/>
    </xf>
    <xf numFmtId="0" fontId="1" fillId="0" borderId="20" xfId="0" applyFont="1" applyBorder="1" applyAlignment="1" applyProtection="1">
      <alignment horizontal="left" vertical="center"/>
    </xf>
    <xf numFmtId="0" fontId="1" fillId="0" borderId="0" xfId="0" applyFont="1" applyBorder="1" applyAlignment="1" applyProtection="1">
      <alignment horizontal="left" vertical="center"/>
    </xf>
    <xf numFmtId="0" fontId="23" fillId="0" borderId="0" xfId="7" applyFont="1" applyBorder="1" applyAlignment="1" applyProtection="1">
      <alignment horizontal="left" vertical="center"/>
    </xf>
    <xf numFmtId="0" fontId="23" fillId="0" borderId="30" xfId="7" applyFont="1" applyBorder="1" applyAlignment="1" applyProtection="1">
      <alignment horizontal="left" vertical="center"/>
    </xf>
    <xf numFmtId="0" fontId="23" fillId="0" borderId="0" xfId="7" applyFont="1" applyFill="1" applyBorder="1" applyAlignment="1" applyProtection="1">
      <alignment horizontal="left" vertical="center"/>
    </xf>
    <xf numFmtId="0" fontId="23" fillId="0" borderId="31" xfId="7" applyFont="1" applyFill="1" applyBorder="1" applyAlignment="1" applyProtection="1">
      <alignment horizontal="left" vertical="center"/>
    </xf>
    <xf numFmtId="0" fontId="23" fillId="8" borderId="0" xfId="7" applyFont="1" applyFill="1" applyBorder="1" applyAlignment="1" applyProtection="1">
      <alignment horizontal="left" vertical="center"/>
    </xf>
    <xf numFmtId="0" fontId="23" fillId="8" borderId="19" xfId="7" applyFont="1" applyFill="1" applyBorder="1" applyAlignment="1" applyProtection="1">
      <alignment horizontal="left" vertical="center"/>
    </xf>
    <xf numFmtId="0" fontId="23" fillId="8" borderId="38" xfId="7" applyFont="1" applyFill="1" applyBorder="1" applyAlignment="1" applyProtection="1">
      <alignment horizontal="left" vertical="center"/>
    </xf>
    <xf numFmtId="0" fontId="23" fillId="8" borderId="77" xfId="7" applyFont="1" applyFill="1" applyBorder="1" applyAlignment="1" applyProtection="1">
      <alignment horizontal="left" vertical="center"/>
    </xf>
    <xf numFmtId="0" fontId="1" fillId="0" borderId="17" xfId="0" applyFont="1" applyBorder="1" applyAlignment="1" applyProtection="1">
      <alignment horizontal="left" vertical="center"/>
    </xf>
    <xf numFmtId="0" fontId="1" fillId="0" borderId="16" xfId="0" applyFont="1" applyBorder="1" applyAlignment="1" applyProtection="1">
      <alignment horizontal="left" vertical="center"/>
    </xf>
    <xf numFmtId="0" fontId="23" fillId="0" borderId="16" xfId="7" applyFont="1" applyBorder="1" applyAlignment="1" applyProtection="1">
      <alignment horizontal="left" vertical="center"/>
    </xf>
    <xf numFmtId="0" fontId="23" fillId="0" borderId="28" xfId="7" applyFont="1" applyBorder="1" applyAlignment="1" applyProtection="1">
      <alignment horizontal="left" vertical="center"/>
    </xf>
    <xf numFmtId="0" fontId="23" fillId="0" borderId="34" xfId="7" applyFont="1" applyBorder="1" applyAlignment="1" applyProtection="1">
      <alignment horizontal="left" vertical="center"/>
    </xf>
    <xf numFmtId="0" fontId="23" fillId="0" borderId="16" xfId="7" applyFont="1" applyFill="1" applyBorder="1" applyAlignment="1" applyProtection="1">
      <alignment horizontal="left" vertical="center"/>
    </xf>
    <xf numFmtId="0" fontId="23" fillId="8" borderId="16" xfId="7" applyFont="1" applyFill="1" applyBorder="1" applyAlignment="1" applyProtection="1">
      <alignment horizontal="left" vertical="center"/>
    </xf>
    <xf numFmtId="0" fontId="23" fillId="8" borderId="15" xfId="7" applyFont="1" applyFill="1" applyBorder="1" applyAlignment="1" applyProtection="1">
      <alignment horizontal="left" vertical="center"/>
    </xf>
    <xf numFmtId="0" fontId="1" fillId="0" borderId="76" xfId="0" applyFont="1" applyBorder="1" applyAlignment="1" applyProtection="1">
      <alignment horizontal="left" vertical="center"/>
    </xf>
    <xf numFmtId="0" fontId="1" fillId="0" borderId="38" xfId="0" applyFont="1" applyBorder="1" applyAlignment="1" applyProtection="1">
      <alignment horizontal="left" vertical="center"/>
    </xf>
    <xf numFmtId="0" fontId="23" fillId="0" borderId="38" xfId="7" applyFont="1" applyBorder="1" applyAlignment="1" applyProtection="1">
      <alignment horizontal="left" vertical="center"/>
    </xf>
    <xf numFmtId="0" fontId="23" fillId="0" borderId="83" xfId="7" applyFont="1" applyBorder="1" applyAlignment="1" applyProtection="1">
      <alignment horizontal="left" vertical="center"/>
    </xf>
    <xf numFmtId="0" fontId="23" fillId="0" borderId="39" xfId="7" applyFont="1" applyBorder="1" applyAlignment="1" applyProtection="1">
      <alignment horizontal="left" vertical="center"/>
    </xf>
    <xf numFmtId="0" fontId="23" fillId="0" borderId="77" xfId="7" applyFont="1" applyBorder="1" applyAlignment="1" applyProtection="1">
      <alignment horizontal="left" vertical="center"/>
    </xf>
    <xf numFmtId="0" fontId="26" fillId="0" borderId="20" xfId="0" applyFont="1" applyBorder="1" applyAlignment="1" applyProtection="1">
      <alignment vertical="center" wrapText="1"/>
    </xf>
    <xf numFmtId="0" fontId="26" fillId="0" borderId="0" xfId="0" applyFont="1" applyBorder="1" applyAlignment="1" applyProtection="1">
      <alignment vertical="center" wrapText="1"/>
    </xf>
    <xf numFmtId="0" fontId="26" fillId="0" borderId="19" xfId="0" applyFont="1" applyBorder="1" applyAlignment="1" applyProtection="1">
      <alignment vertical="center" wrapText="1"/>
    </xf>
    <xf numFmtId="0" fontId="42" fillId="0" borderId="86" xfId="0" applyFont="1" applyBorder="1" applyAlignment="1" applyProtection="1">
      <alignment horizontal="center" vertical="center" wrapText="1"/>
      <protection locked="0"/>
    </xf>
    <xf numFmtId="0" fontId="42" fillId="0" borderId="87" xfId="0" applyFont="1" applyBorder="1" applyAlignment="1" applyProtection="1">
      <alignment horizontal="center" vertical="center" wrapText="1"/>
      <protection locked="0"/>
    </xf>
    <xf numFmtId="0" fontId="9" fillId="0" borderId="0" xfId="7" applyFont="1" applyFill="1" applyBorder="1" applyProtection="1"/>
    <xf numFmtId="0" fontId="23" fillId="0" borderId="29" xfId="7" applyFont="1" applyFill="1" applyBorder="1" applyProtection="1"/>
    <xf numFmtId="0" fontId="23" fillId="0" borderId="84" xfId="7" applyFont="1" applyFill="1" applyBorder="1" applyProtection="1"/>
    <xf numFmtId="0" fontId="23" fillId="0" borderId="0" xfId="7" applyFont="1" applyFill="1" applyBorder="1" applyProtection="1"/>
    <xf numFmtId="0" fontId="23" fillId="7" borderId="0" xfId="7" applyFont="1" applyFill="1" applyProtection="1"/>
    <xf numFmtId="0" fontId="23" fillId="0" borderId="35" xfId="7" applyFont="1" applyFill="1" applyBorder="1" applyProtection="1"/>
    <xf numFmtId="0" fontId="23" fillId="0" borderId="85" xfId="7" applyFont="1" applyFill="1" applyBorder="1" applyProtection="1"/>
    <xf numFmtId="0" fontId="18" fillId="0" borderId="30" xfId="7" applyFont="1" applyFill="1" applyBorder="1" applyAlignment="1" applyProtection="1">
      <alignment horizontal="center" vertical="center" textRotation="90"/>
    </xf>
    <xf numFmtId="0" fontId="23" fillId="0" borderId="0" xfId="7" applyFont="1" applyFill="1" applyBorder="1" applyAlignment="1" applyProtection="1"/>
    <xf numFmtId="0" fontId="23" fillId="0" borderId="38" xfId="7" applyFont="1" applyFill="1" applyBorder="1" applyAlignment="1" applyProtection="1"/>
    <xf numFmtId="0" fontId="23" fillId="0" borderId="0" xfId="7" applyFont="1" applyFill="1" applyProtection="1"/>
    <xf numFmtId="0" fontId="18" fillId="0" borderId="34" xfId="7" applyFont="1" applyFill="1" applyBorder="1" applyAlignment="1" applyProtection="1">
      <alignment horizontal="center" vertical="center" textRotation="90"/>
    </xf>
    <xf numFmtId="0" fontId="9" fillId="0" borderId="29" xfId="7" applyFont="1" applyFill="1" applyBorder="1" applyProtection="1"/>
    <xf numFmtId="0" fontId="9" fillId="0" borderId="84" xfId="7" applyFont="1" applyFill="1" applyBorder="1" applyProtection="1"/>
    <xf numFmtId="0" fontId="20" fillId="7" borderId="30" xfId="7" applyFont="1" applyFill="1" applyBorder="1" applyAlignment="1" applyProtection="1">
      <alignment vertical="top"/>
    </xf>
    <xf numFmtId="0" fontId="20" fillId="7" borderId="0" xfId="7" applyFont="1" applyFill="1" applyBorder="1" applyAlignment="1" applyProtection="1">
      <alignment vertical="top"/>
    </xf>
    <xf numFmtId="0" fontId="20" fillId="7" borderId="0" xfId="7" applyFont="1" applyFill="1" applyBorder="1" applyAlignment="1" applyProtection="1">
      <alignment horizontal="center" vertical="top"/>
    </xf>
    <xf numFmtId="0" fontId="20" fillId="7" borderId="19" xfId="7" applyFont="1" applyFill="1" applyBorder="1" applyAlignment="1" applyProtection="1">
      <alignment vertical="top"/>
    </xf>
    <xf numFmtId="0" fontId="20" fillId="7" borderId="19" xfId="7" applyFont="1" applyFill="1" applyBorder="1" applyAlignment="1" applyProtection="1">
      <alignment vertical="top" wrapText="1"/>
    </xf>
    <xf numFmtId="0" fontId="19" fillId="0" borderId="27" xfId="7" applyFont="1" applyFill="1" applyBorder="1" applyAlignment="1" applyProtection="1">
      <alignment horizontal="center"/>
    </xf>
    <xf numFmtId="0" fontId="9" fillId="7" borderId="0" xfId="7" applyFont="1" applyFill="1" applyAlignment="1" applyProtection="1">
      <alignment horizontal="center"/>
    </xf>
    <xf numFmtId="0" fontId="10" fillId="7" borderId="0" xfId="8" applyFont="1" applyFill="1" applyProtection="1"/>
    <xf numFmtId="0" fontId="44" fillId="0" borderId="117" xfId="14" applyFont="1" applyFill="1" applyBorder="1" applyAlignment="1" applyProtection="1">
      <alignment horizontal="center" vertical="center"/>
    </xf>
    <xf numFmtId="3" fontId="0" fillId="7" borderId="63" xfId="0" applyNumberFormat="1" applyFill="1" applyBorder="1" applyAlignment="1">
      <alignment horizontal="right" vertical="center" wrapText="1"/>
    </xf>
    <xf numFmtId="3" fontId="0" fillId="0" borderId="64" xfId="0" applyNumberFormat="1" applyFont="1" applyFill="1" applyBorder="1" applyAlignment="1">
      <alignment horizontal="right" vertical="center" wrapText="1"/>
    </xf>
    <xf numFmtId="3" fontId="0" fillId="0" borderId="64" xfId="0" applyNumberFormat="1" applyFill="1" applyBorder="1" applyAlignment="1">
      <alignment horizontal="right" vertical="center" wrapText="1"/>
    </xf>
    <xf numFmtId="3" fontId="0" fillId="11" borderId="70" xfId="0" applyNumberFormat="1" applyFill="1" applyBorder="1" applyAlignment="1">
      <alignment horizontal="right" vertical="center" wrapText="1"/>
    </xf>
    <xf numFmtId="3" fontId="0" fillId="0" borderId="65" xfId="0" applyNumberFormat="1" applyFill="1" applyBorder="1" applyAlignment="1">
      <alignment horizontal="right" vertical="center" wrapText="1"/>
    </xf>
    <xf numFmtId="3" fontId="0" fillId="11" borderId="72" xfId="0" applyNumberFormat="1" applyFill="1" applyBorder="1" applyAlignment="1">
      <alignment horizontal="right" vertical="center" wrapText="1"/>
    </xf>
    <xf numFmtId="3" fontId="0" fillId="0" borderId="63" xfId="0" applyNumberFormat="1" applyFill="1" applyBorder="1" applyAlignment="1">
      <alignment horizontal="right" vertical="center" wrapText="1"/>
    </xf>
    <xf numFmtId="3" fontId="0" fillId="7" borderId="56" xfId="0" applyNumberFormat="1" applyFill="1" applyBorder="1" applyAlignment="1">
      <alignment horizontal="right" vertical="center"/>
    </xf>
    <xf numFmtId="3" fontId="0" fillId="0" borderId="4" xfId="0" applyNumberFormat="1" applyFill="1" applyBorder="1" applyAlignment="1">
      <alignment horizontal="right" vertical="center"/>
    </xf>
    <xf numFmtId="3" fontId="0" fillId="11" borderId="57" xfId="0" applyNumberFormat="1" applyFill="1" applyBorder="1" applyAlignment="1">
      <alignment horizontal="right" vertical="center" wrapText="1"/>
    </xf>
    <xf numFmtId="3" fontId="0" fillId="0" borderId="3" xfId="0" applyNumberFormat="1" applyFill="1" applyBorder="1" applyAlignment="1">
      <alignment horizontal="right" vertical="center"/>
    </xf>
    <xf numFmtId="3" fontId="0" fillId="0" borderId="56" xfId="0" applyNumberFormat="1" applyFill="1" applyBorder="1" applyAlignment="1">
      <alignment horizontal="right" vertical="center"/>
    </xf>
    <xf numFmtId="3" fontId="0" fillId="12" borderId="56" xfId="0" applyNumberFormat="1" applyFill="1" applyBorder="1" applyAlignment="1">
      <alignment horizontal="right" vertical="center"/>
    </xf>
    <xf numFmtId="3" fontId="0" fillId="12" borderId="4" xfId="0" applyNumberFormat="1" applyFill="1" applyBorder="1" applyAlignment="1">
      <alignment horizontal="right" vertical="center"/>
    </xf>
    <xf numFmtId="3" fontId="0" fillId="12" borderId="71" xfId="0" applyNumberFormat="1" applyFill="1" applyBorder="1" applyAlignment="1">
      <alignment horizontal="right" vertical="center" wrapText="1"/>
    </xf>
    <xf numFmtId="3" fontId="0" fillId="11" borderId="11" xfId="0" applyNumberFormat="1" applyFill="1" applyBorder="1" applyAlignment="1">
      <alignment horizontal="right" vertical="center" wrapText="1"/>
    </xf>
    <xf numFmtId="3" fontId="0" fillId="12" borderId="73" xfId="0" applyNumberFormat="1" applyFill="1" applyBorder="1" applyAlignment="1">
      <alignment horizontal="right" vertical="center" wrapText="1"/>
    </xf>
    <xf numFmtId="3" fontId="12" fillId="11" borderId="59" xfId="0" applyNumberFormat="1" applyFont="1" applyFill="1" applyBorder="1" applyAlignment="1">
      <alignment horizontal="right" vertical="center"/>
    </xf>
    <xf numFmtId="3" fontId="12" fillId="11" borderId="60" xfId="0" applyNumberFormat="1" applyFont="1" applyFill="1" applyBorder="1" applyAlignment="1">
      <alignment horizontal="right" vertical="center"/>
    </xf>
    <xf numFmtId="3" fontId="30" fillId="0" borderId="4" xfId="0" applyNumberFormat="1" applyFont="1" applyBorder="1" applyAlignment="1">
      <alignment horizontal="right" vertical="center"/>
    </xf>
    <xf numFmtId="3" fontId="30" fillId="11" borderId="4" xfId="0" applyNumberFormat="1" applyFont="1" applyFill="1" applyBorder="1" applyAlignment="1">
      <alignment horizontal="right" vertical="center"/>
    </xf>
    <xf numFmtId="3" fontId="30" fillId="21" borderId="4" xfId="0" applyNumberFormat="1" applyFont="1" applyFill="1" applyBorder="1" applyAlignment="1">
      <alignment horizontal="right" vertical="center"/>
    </xf>
    <xf numFmtId="3" fontId="30" fillId="3" borderId="4" xfId="0" applyNumberFormat="1" applyFont="1" applyFill="1" applyBorder="1" applyAlignment="1">
      <alignment horizontal="right" vertical="center"/>
    </xf>
    <xf numFmtId="3" fontId="30" fillId="19" borderId="4" xfId="0" applyNumberFormat="1" applyFont="1" applyFill="1" applyBorder="1" applyAlignment="1">
      <alignment horizontal="right" vertical="center"/>
    </xf>
    <xf numFmtId="3" fontId="32" fillId="11" borderId="4" xfId="0" applyNumberFormat="1" applyFont="1" applyFill="1" applyBorder="1" applyAlignment="1">
      <alignment horizontal="right" vertical="center"/>
    </xf>
    <xf numFmtId="0" fontId="35" fillId="0" borderId="4" xfId="0" applyFont="1" applyBorder="1" applyAlignment="1">
      <alignment vertical="center" wrapText="1"/>
    </xf>
    <xf numFmtId="0" fontId="35" fillId="0" borderId="4" xfId="0" applyFont="1" applyFill="1" applyBorder="1" applyAlignment="1">
      <alignment vertical="center" wrapText="1"/>
    </xf>
    <xf numFmtId="0" fontId="33" fillId="0" borderId="4" xfId="0" applyFont="1" applyBorder="1" applyAlignment="1">
      <alignment vertical="center" wrapText="1"/>
    </xf>
    <xf numFmtId="0" fontId="37" fillId="14" borderId="3" xfId="0" applyFont="1" applyFill="1" applyBorder="1" applyAlignment="1">
      <alignment horizontal="center" vertical="center" wrapText="1"/>
    </xf>
    <xf numFmtId="3" fontId="37" fillId="0" borderId="4" xfId="12" applyNumberFormat="1" applyFont="1" applyBorder="1" applyAlignment="1">
      <alignment horizontal="right" vertical="center"/>
    </xf>
    <xf numFmtId="3" fontId="37" fillId="0" borderId="4" xfId="0" applyNumberFormat="1" applyFont="1" applyBorder="1" applyAlignment="1">
      <alignment horizontal="right" vertical="center"/>
    </xf>
    <xf numFmtId="3" fontId="37" fillId="11" borderId="4" xfId="0" applyNumberFormat="1" applyFont="1" applyFill="1" applyBorder="1" applyAlignment="1">
      <alignment horizontal="right" vertical="center"/>
    </xf>
    <xf numFmtId="0" fontId="37" fillId="0" borderId="4" xfId="0" applyFont="1" applyBorder="1" applyAlignment="1">
      <alignment horizontal="right" vertical="center"/>
    </xf>
    <xf numFmtId="0" fontId="37" fillId="0" borderId="6" xfId="0" applyFont="1" applyBorder="1" applyAlignment="1">
      <alignment horizontal="right" vertical="center"/>
    </xf>
    <xf numFmtId="3" fontId="37" fillId="7" borderId="4" xfId="0" applyNumberFormat="1" applyFont="1" applyFill="1" applyBorder="1" applyAlignment="1">
      <alignment horizontal="right" vertical="center"/>
    </xf>
    <xf numFmtId="3" fontId="33" fillId="7" borderId="4" xfId="0" applyNumberFormat="1" applyFont="1" applyFill="1" applyBorder="1" applyAlignment="1">
      <alignment horizontal="right" vertical="center"/>
    </xf>
    <xf numFmtId="3" fontId="39" fillId="0" borderId="4" xfId="0" applyNumberFormat="1" applyFont="1" applyBorder="1" applyAlignment="1">
      <alignment horizontal="right" vertical="center"/>
    </xf>
    <xf numFmtId="3" fontId="38" fillId="0" borderId="4" xfId="0" applyNumberFormat="1" applyFont="1" applyBorder="1" applyAlignment="1">
      <alignment horizontal="right" vertical="center"/>
    </xf>
    <xf numFmtId="168" fontId="37" fillId="11" borderId="4" xfId="13" applyNumberFormat="1" applyFont="1" applyFill="1" applyBorder="1" applyAlignment="1">
      <alignment horizontal="center" vertical="center"/>
    </xf>
    <xf numFmtId="43" fontId="37" fillId="11" borderId="4" xfId="1" applyFont="1" applyFill="1" applyBorder="1" applyAlignment="1">
      <alignment horizontal="right" vertical="center"/>
    </xf>
    <xf numFmtId="0" fontId="48" fillId="26" borderId="141" xfId="14" applyFont="1" applyFill="1" applyBorder="1" applyProtection="1"/>
    <xf numFmtId="0" fontId="48" fillId="26" borderId="97" xfId="14" applyFont="1" applyFill="1" applyBorder="1" applyProtection="1"/>
    <xf numFmtId="0" fontId="48" fillId="26" borderId="96" xfId="14" applyFont="1" applyFill="1" applyBorder="1" applyProtection="1"/>
    <xf numFmtId="0" fontId="48" fillId="26" borderId="0" xfId="14" applyFont="1" applyFill="1" applyProtection="1"/>
    <xf numFmtId="0" fontId="48" fillId="7" borderId="0" xfId="14" applyFont="1" applyFill="1" applyProtection="1"/>
    <xf numFmtId="0" fontId="48" fillId="26" borderId="93" xfId="14" applyFont="1" applyFill="1" applyBorder="1" applyProtection="1"/>
    <xf numFmtId="0" fontId="48" fillId="26" borderId="0" xfId="14" applyFont="1" applyFill="1" applyBorder="1" applyProtection="1"/>
    <xf numFmtId="0" fontId="48" fillId="26" borderId="94" xfId="14" applyFont="1" applyFill="1" applyBorder="1" applyProtection="1"/>
    <xf numFmtId="0" fontId="48" fillId="26" borderId="101" xfId="14" applyFont="1" applyFill="1" applyBorder="1" applyProtection="1"/>
    <xf numFmtId="0" fontId="48" fillId="26" borderId="100" xfId="14" applyFont="1" applyFill="1" applyBorder="1" applyProtection="1"/>
    <xf numFmtId="0" fontId="48" fillId="26" borderId="140" xfId="14" applyFont="1" applyFill="1" applyBorder="1" applyProtection="1"/>
    <xf numFmtId="0" fontId="48" fillId="29" borderId="0" xfId="14" applyFont="1" applyFill="1" applyBorder="1" applyProtection="1"/>
    <xf numFmtId="0" fontId="48" fillId="29" borderId="13" xfId="14" applyFont="1" applyFill="1" applyBorder="1" applyProtection="1"/>
    <xf numFmtId="0" fontId="48" fillId="27" borderId="93" xfId="14" applyFont="1" applyFill="1" applyBorder="1" applyProtection="1"/>
    <xf numFmtId="49" fontId="48" fillId="26" borderId="0" xfId="14" applyNumberFormat="1" applyFont="1" applyFill="1" applyProtection="1"/>
    <xf numFmtId="0" fontId="48" fillId="27" borderId="0" xfId="14" applyFont="1" applyFill="1" applyBorder="1" applyProtection="1"/>
    <xf numFmtId="0" fontId="48" fillId="27" borderId="94" xfId="14" applyFont="1" applyFill="1" applyBorder="1" applyProtection="1"/>
    <xf numFmtId="0" fontId="59" fillId="26" borderId="0" xfId="14" applyFont="1" applyFill="1" applyBorder="1" applyAlignment="1" applyProtection="1">
      <alignment vertical="center"/>
    </xf>
    <xf numFmtId="0" fontId="59" fillId="26" borderId="94" xfId="14" applyFont="1" applyFill="1" applyBorder="1" applyAlignment="1" applyProtection="1">
      <alignment vertical="center"/>
    </xf>
    <xf numFmtId="0" fontId="54" fillId="27" borderId="94" xfId="14" applyFont="1" applyFill="1" applyBorder="1" applyAlignment="1" applyProtection="1">
      <alignment horizontal="left" vertical="top"/>
    </xf>
    <xf numFmtId="49" fontId="64" fillId="26" borderId="129" xfId="14" applyNumberFormat="1" applyFont="1" applyFill="1" applyBorder="1" applyAlignment="1" applyProtection="1">
      <alignment horizontal="center"/>
      <protection locked="0"/>
    </xf>
    <xf numFmtId="0" fontId="66" fillId="26" borderId="0" xfId="14" applyFont="1" applyFill="1" applyAlignment="1" applyProtection="1">
      <alignment horizontal="center"/>
    </xf>
    <xf numFmtId="1" fontId="67" fillId="26" borderId="0" xfId="14" applyNumberFormat="1" applyFont="1" applyFill="1" applyBorder="1" applyAlignment="1" applyProtection="1">
      <alignment horizontal="center" vertical="center"/>
    </xf>
    <xf numFmtId="0" fontId="48" fillId="26" borderId="0" xfId="14" applyFont="1" applyFill="1" applyAlignment="1" applyProtection="1">
      <alignment horizontal="center"/>
    </xf>
    <xf numFmtId="0" fontId="64" fillId="26" borderId="121" xfId="14" applyFont="1" applyFill="1" applyBorder="1" applyAlignment="1" applyProtection="1">
      <alignment horizontal="center" vertical="center"/>
      <protection locked="0"/>
    </xf>
    <xf numFmtId="0" fontId="64" fillId="26" borderId="115" xfId="14" applyFont="1" applyFill="1" applyBorder="1" applyAlignment="1" applyProtection="1">
      <alignment horizontal="center" vertical="center"/>
      <protection locked="0"/>
    </xf>
    <xf numFmtId="0" fontId="54" fillId="26" borderId="12" xfId="14" applyFont="1" applyFill="1" applyBorder="1" applyAlignment="1" applyProtection="1">
      <alignment vertical="center" wrapText="1"/>
    </xf>
    <xf numFmtId="0" fontId="65" fillId="26" borderId="0" xfId="14" applyFont="1" applyFill="1" applyBorder="1" applyAlignment="1" applyProtection="1">
      <alignment horizontal="center" vertical="center"/>
    </xf>
    <xf numFmtId="0" fontId="48" fillId="7" borderId="129" xfId="14" applyFont="1" applyFill="1" applyBorder="1" applyProtection="1"/>
    <xf numFmtId="0" fontId="65" fillId="7" borderId="117" xfId="14" applyFont="1" applyFill="1" applyBorder="1" applyAlignment="1" applyProtection="1">
      <alignment horizontal="center" vertical="center"/>
    </xf>
    <xf numFmtId="0" fontId="65" fillId="27" borderId="135" xfId="14" applyFont="1" applyFill="1" applyBorder="1" applyAlignment="1" applyProtection="1">
      <alignment horizontal="center" vertical="center"/>
    </xf>
    <xf numFmtId="49" fontId="48" fillId="26" borderId="119" xfId="14" applyNumberFormat="1" applyFont="1" applyFill="1" applyBorder="1" applyAlignment="1" applyProtection="1"/>
    <xf numFmtId="0" fontId="65" fillId="27" borderId="117" xfId="14" applyFont="1" applyFill="1" applyBorder="1" applyAlignment="1" applyProtection="1">
      <alignment horizontal="center" vertical="center"/>
    </xf>
    <xf numFmtId="0" fontId="65" fillId="26" borderId="117" xfId="14" applyFont="1" applyFill="1" applyBorder="1" applyAlignment="1" applyProtection="1">
      <alignment horizontal="center" vertical="center"/>
    </xf>
    <xf numFmtId="49" fontId="48" fillId="26" borderId="0" xfId="14" applyNumberFormat="1" applyFont="1" applyFill="1" applyBorder="1" applyAlignment="1" applyProtection="1"/>
    <xf numFmtId="0" fontId="56" fillId="26" borderId="0" xfId="14" applyFont="1" applyFill="1" applyProtection="1"/>
    <xf numFmtId="0" fontId="64" fillId="26" borderId="0" xfId="14" applyFont="1" applyFill="1" applyBorder="1" applyAlignment="1" applyProtection="1">
      <alignment horizontal="center" vertical="center"/>
    </xf>
    <xf numFmtId="0" fontId="48" fillId="7" borderId="0" xfId="14" applyFont="1" applyFill="1" applyBorder="1" applyProtection="1"/>
    <xf numFmtId="0" fontId="65" fillId="28" borderId="122" xfId="14" applyFont="1" applyFill="1" applyBorder="1" applyAlignment="1" applyProtection="1">
      <alignment horizontal="center" vertical="center"/>
    </xf>
    <xf numFmtId="0" fontId="65" fillId="0" borderId="117" xfId="14" applyFont="1" applyFill="1" applyBorder="1" applyAlignment="1" applyProtection="1">
      <alignment horizontal="center" vertical="center"/>
    </xf>
    <xf numFmtId="0" fontId="63" fillId="7" borderId="0" xfId="14" applyFont="1" applyFill="1" applyBorder="1" applyAlignment="1" applyProtection="1">
      <alignment vertical="center" textRotation="90"/>
    </xf>
    <xf numFmtId="0" fontId="64" fillId="7" borderId="0" xfId="14" applyFont="1" applyFill="1" applyBorder="1" applyAlignment="1" applyProtection="1">
      <alignment horizontal="center" vertical="center"/>
    </xf>
    <xf numFmtId="0" fontId="65" fillId="28" borderId="117" xfId="14" applyFont="1" applyFill="1" applyBorder="1" applyAlignment="1" applyProtection="1">
      <alignment horizontal="center" vertical="center"/>
    </xf>
    <xf numFmtId="0" fontId="64" fillId="7" borderId="117" xfId="14" applyFont="1" applyFill="1" applyBorder="1" applyAlignment="1" applyProtection="1">
      <alignment horizontal="center" vertical="center"/>
    </xf>
    <xf numFmtId="0" fontId="64" fillId="28" borderId="122" xfId="14" applyFont="1" applyFill="1" applyBorder="1" applyAlignment="1" applyProtection="1">
      <alignment horizontal="center" vertical="center"/>
    </xf>
    <xf numFmtId="0" fontId="64" fillId="0" borderId="117" xfId="14" applyFont="1" applyFill="1" applyBorder="1" applyAlignment="1" applyProtection="1">
      <alignment horizontal="center" vertical="center"/>
    </xf>
    <xf numFmtId="0" fontId="64" fillId="7" borderId="122" xfId="14" applyFont="1" applyFill="1" applyBorder="1" applyAlignment="1" applyProtection="1">
      <alignment horizontal="center" vertical="center"/>
    </xf>
    <xf numFmtId="0" fontId="71" fillId="26" borderId="0" xfId="14" applyFont="1" applyFill="1" applyBorder="1" applyAlignment="1" applyProtection="1">
      <alignment horizontal="right" vertical="center"/>
    </xf>
    <xf numFmtId="3" fontId="71" fillId="26" borderId="0" xfId="14" applyNumberFormat="1" applyFont="1" applyFill="1" applyBorder="1" applyAlignment="1" applyProtection="1">
      <alignment horizontal="right" vertical="center"/>
    </xf>
    <xf numFmtId="0" fontId="64" fillId="28" borderId="117" xfId="14" applyFont="1" applyFill="1" applyBorder="1" applyAlignment="1" applyProtection="1">
      <alignment horizontal="center" vertical="center"/>
    </xf>
    <xf numFmtId="3" fontId="65" fillId="28" borderId="0" xfId="14" applyNumberFormat="1" applyFont="1" applyFill="1" applyBorder="1" applyAlignment="1" applyProtection="1">
      <alignment horizontal="right" vertical="center"/>
      <protection locked="0"/>
    </xf>
    <xf numFmtId="49" fontId="48" fillId="26" borderId="0" xfId="14" applyNumberFormat="1" applyFont="1" applyFill="1" applyBorder="1" applyAlignment="1" applyProtection="1">
      <protection locked="0"/>
    </xf>
    <xf numFmtId="49" fontId="48" fillId="26" borderId="0" xfId="14" applyNumberFormat="1" applyFont="1" applyFill="1" applyBorder="1" applyProtection="1">
      <protection locked="0"/>
    </xf>
    <xf numFmtId="49" fontId="73" fillId="26" borderId="0" xfId="14" applyNumberFormat="1" applyFont="1" applyFill="1" applyBorder="1" applyAlignment="1" applyProtection="1">
      <alignment horizontal="left" vertical="center"/>
      <protection locked="0"/>
    </xf>
    <xf numFmtId="49" fontId="48" fillId="26" borderId="0" xfId="14" applyNumberFormat="1" applyFont="1" applyFill="1" applyBorder="1" applyProtection="1"/>
    <xf numFmtId="0" fontId="64" fillId="28" borderId="127" xfId="14" applyFont="1" applyFill="1" applyBorder="1" applyAlignment="1" applyProtection="1">
      <alignment horizontal="center" vertical="center"/>
    </xf>
    <xf numFmtId="0" fontId="64" fillId="0" borderId="122" xfId="14" applyFont="1" applyFill="1" applyBorder="1" applyAlignment="1" applyProtection="1">
      <alignment horizontal="center" vertical="center"/>
    </xf>
    <xf numFmtId="0" fontId="68" fillId="26" borderId="0" xfId="14" applyFont="1" applyFill="1" applyBorder="1" applyAlignment="1" applyProtection="1">
      <alignment horizontal="left" vertical="center"/>
    </xf>
    <xf numFmtId="3" fontId="55" fillId="7" borderId="0" xfId="14" applyNumberFormat="1" applyFont="1" applyFill="1" applyBorder="1" applyAlignment="1" applyProtection="1">
      <alignment horizontal="right" vertical="center"/>
    </xf>
    <xf numFmtId="0" fontId="48" fillId="26" borderId="0" xfId="14" applyFont="1" applyFill="1" applyBorder="1" applyAlignment="1" applyProtection="1">
      <alignment vertical="center"/>
    </xf>
    <xf numFmtId="0" fontId="65" fillId="0" borderId="93" xfId="14" applyFont="1" applyFill="1" applyBorder="1" applyAlignment="1" applyProtection="1">
      <alignment horizontal="center" vertical="center"/>
    </xf>
    <xf numFmtId="0" fontId="54" fillId="7" borderId="114" xfId="14" applyFont="1" applyFill="1" applyBorder="1" applyAlignment="1" applyProtection="1">
      <alignment vertical="center"/>
    </xf>
    <xf numFmtId="0" fontId="54" fillId="7" borderId="113" xfId="14" applyFont="1" applyFill="1" applyBorder="1" applyAlignment="1" applyProtection="1">
      <alignment vertical="center"/>
    </xf>
    <xf numFmtId="0" fontId="54" fillId="27" borderId="93" xfId="14" applyFont="1" applyFill="1" applyBorder="1" applyAlignment="1" applyProtection="1">
      <alignment horizontal="left" vertical="center"/>
    </xf>
    <xf numFmtId="0" fontId="54" fillId="27" borderId="110" xfId="14" applyFont="1" applyFill="1" applyBorder="1" applyAlignment="1" applyProtection="1">
      <alignment horizontal="center"/>
    </xf>
    <xf numFmtId="49" fontId="68" fillId="7" borderId="112" xfId="14" applyNumberFormat="1" applyFont="1" applyFill="1" applyBorder="1" applyAlignment="1" applyProtection="1">
      <alignment horizontal="center" vertical="center"/>
    </xf>
    <xf numFmtId="0" fontId="54" fillId="27" borderId="93" xfId="14" applyFont="1" applyFill="1" applyBorder="1" applyAlignment="1" applyProtection="1">
      <alignment horizontal="left"/>
    </xf>
    <xf numFmtId="0" fontId="54" fillId="27" borderId="0" xfId="14" applyFont="1" applyFill="1" applyBorder="1" applyAlignment="1" applyProtection="1">
      <alignment horizontal="left" vertical="center"/>
    </xf>
    <xf numFmtId="0" fontId="54" fillId="27" borderId="94" xfId="14" applyFont="1" applyFill="1" applyBorder="1" applyAlignment="1" applyProtection="1">
      <alignment horizontal="left" vertical="center"/>
    </xf>
    <xf numFmtId="0" fontId="54" fillId="27" borderId="93" xfId="14" applyFont="1" applyFill="1" applyBorder="1" applyAlignment="1" applyProtection="1">
      <alignment horizontal="center"/>
    </xf>
    <xf numFmtId="0" fontId="54" fillId="27" borderId="0" xfId="14" applyFont="1" applyFill="1" applyBorder="1" applyAlignment="1" applyProtection="1">
      <alignment horizontal="center"/>
    </xf>
    <xf numFmtId="0" fontId="75" fillId="26" borderId="0" xfId="14" applyFont="1" applyFill="1" applyBorder="1" applyAlignment="1" applyProtection="1">
      <alignment horizontal="center"/>
    </xf>
    <xf numFmtId="1" fontId="71" fillId="26" borderId="0" xfId="14" applyNumberFormat="1" applyFont="1" applyFill="1" applyBorder="1" applyAlignment="1" applyProtection="1">
      <alignment horizontal="center" vertical="center"/>
    </xf>
    <xf numFmtId="0" fontId="54" fillId="27" borderId="97" xfId="14" applyFont="1" applyFill="1" applyBorder="1" applyProtection="1"/>
    <xf numFmtId="0" fontId="54" fillId="27" borderId="97" xfId="14" applyFont="1" applyFill="1" applyBorder="1" applyAlignment="1" applyProtection="1">
      <alignment horizontal="left" vertical="center"/>
    </xf>
    <xf numFmtId="0" fontId="68" fillId="0" borderId="95" xfId="14" applyFont="1" applyBorder="1" applyAlignment="1" applyProtection="1">
      <alignment horizontal="center" vertical="center"/>
    </xf>
    <xf numFmtId="0" fontId="54" fillId="27" borderId="96" xfId="14" applyFont="1" applyFill="1" applyBorder="1" applyAlignment="1" applyProtection="1"/>
    <xf numFmtId="0" fontId="54" fillId="27" borderId="94" xfId="14" applyFont="1" applyFill="1" applyBorder="1" applyAlignment="1" applyProtection="1">
      <alignment horizontal="center"/>
    </xf>
    <xf numFmtId="0" fontId="54" fillId="27" borderId="91" xfId="14" applyFont="1" applyFill="1" applyBorder="1" applyAlignment="1" applyProtection="1">
      <alignment horizontal="left" vertical="center"/>
    </xf>
    <xf numFmtId="0" fontId="54" fillId="27" borderId="52" xfId="14" applyFont="1" applyFill="1" applyBorder="1" applyAlignment="1" applyProtection="1">
      <alignment horizontal="left" vertical="center"/>
    </xf>
    <xf numFmtId="0" fontId="54" fillId="27" borderId="12" xfId="14" applyFont="1" applyFill="1" applyBorder="1" applyAlignment="1" applyProtection="1">
      <alignment horizontal="left" vertical="center"/>
    </xf>
    <xf numFmtId="49" fontId="48" fillId="26" borderId="52" xfId="14" applyNumberFormat="1" applyFont="1" applyFill="1" applyBorder="1" applyProtection="1"/>
    <xf numFmtId="0" fontId="48" fillId="26" borderId="52" xfId="14" applyFont="1" applyFill="1" applyBorder="1" applyProtection="1"/>
    <xf numFmtId="0" fontId="48" fillId="7" borderId="52" xfId="14" applyFont="1" applyFill="1" applyBorder="1" applyProtection="1"/>
    <xf numFmtId="0" fontId="54" fillId="26" borderId="0" xfId="14" applyFont="1" applyFill="1" applyBorder="1" applyAlignment="1" applyProtection="1">
      <alignment vertical="center"/>
    </xf>
    <xf numFmtId="3" fontId="54" fillId="7" borderId="0" xfId="14" applyNumberFormat="1" applyFont="1" applyFill="1" applyBorder="1" applyAlignment="1" applyProtection="1">
      <alignment vertical="center" wrapText="1"/>
    </xf>
    <xf numFmtId="0" fontId="54" fillId="7" borderId="0" xfId="14" applyFont="1" applyFill="1" applyBorder="1" applyAlignment="1" applyProtection="1">
      <alignment vertical="center" wrapText="1"/>
    </xf>
    <xf numFmtId="3" fontId="65" fillId="7" borderId="0" xfId="14" applyNumberFormat="1" applyFont="1" applyFill="1" applyBorder="1" applyAlignment="1" applyProtection="1">
      <alignment vertical="center"/>
    </xf>
    <xf numFmtId="0" fontId="48" fillId="0" borderId="0" xfId="14" applyFont="1" applyAlignment="1" applyProtection="1"/>
    <xf numFmtId="0" fontId="48" fillId="0" borderId="0" xfId="14" applyFont="1" applyProtection="1"/>
    <xf numFmtId="0" fontId="48" fillId="0" borderId="0" xfId="14" applyFont="1" applyAlignment="1" applyProtection="1">
      <alignment horizontal="center"/>
    </xf>
    <xf numFmtId="0" fontId="48" fillId="0" borderId="0" xfId="14" applyFont="1" applyFill="1" applyBorder="1" applyProtection="1"/>
    <xf numFmtId="0" fontId="54" fillId="0" borderId="0" xfId="14" applyFont="1" applyFill="1" applyBorder="1" applyAlignment="1" applyProtection="1">
      <alignment horizontal="left" vertical="center" wrapText="1"/>
    </xf>
    <xf numFmtId="0" fontId="65" fillId="0" borderId="0" xfId="14" applyFont="1" applyFill="1" applyBorder="1" applyAlignment="1" applyProtection="1">
      <alignment horizontal="center"/>
    </xf>
    <xf numFmtId="3" fontId="71" fillId="0" borderId="0" xfId="14" applyNumberFormat="1" applyFont="1" applyFill="1" applyBorder="1" applyAlignment="1" applyProtection="1">
      <alignment horizontal="right" vertical="center"/>
    </xf>
    <xf numFmtId="0" fontId="65" fillId="0" borderId="0" xfId="14" applyFont="1" applyFill="1" applyBorder="1" applyAlignment="1" applyProtection="1">
      <alignment horizontal="center" vertical="center"/>
    </xf>
    <xf numFmtId="0" fontId="72" fillId="0" borderId="0" xfId="0" applyFont="1"/>
    <xf numFmtId="0" fontId="12" fillId="0" borderId="0" xfId="0" applyFont="1" applyBorder="1" applyAlignment="1" applyProtection="1"/>
    <xf numFmtId="0" fontId="18" fillId="0" borderId="0" xfId="7" applyFont="1" applyFill="1" applyBorder="1" applyAlignment="1" applyProtection="1">
      <alignment horizontal="left"/>
    </xf>
    <xf numFmtId="0" fontId="18" fillId="0" borderId="20" xfId="7" applyFont="1" applyFill="1" applyBorder="1" applyAlignment="1" applyProtection="1">
      <alignment horizontal="left"/>
    </xf>
    <xf numFmtId="0" fontId="12" fillId="0" borderId="144" xfId="0" applyFont="1" applyBorder="1" applyAlignment="1" applyProtection="1">
      <alignment horizontal="center" vertical="center" wrapText="1"/>
    </xf>
    <xf numFmtId="9" fontId="18" fillId="0" borderId="0" xfId="7" applyNumberFormat="1" applyFont="1" applyFill="1" applyBorder="1" applyAlignment="1" applyProtection="1">
      <alignment horizontal="left"/>
    </xf>
    <xf numFmtId="0" fontId="76" fillId="7" borderId="44" xfId="0" applyFont="1" applyFill="1" applyBorder="1" applyAlignment="1">
      <alignment horizontal="left"/>
    </xf>
    <xf numFmtId="0" fontId="76" fillId="7" borderId="50" xfId="0" applyFont="1" applyFill="1" applyBorder="1" applyAlignment="1">
      <alignment horizontal="left"/>
    </xf>
    <xf numFmtId="0" fontId="76" fillId="7" borderId="45" xfId="0" applyFont="1" applyFill="1" applyBorder="1" applyAlignment="1">
      <alignment wrapText="1"/>
    </xf>
    <xf numFmtId="0" fontId="76" fillId="7" borderId="0" xfId="0" applyFont="1" applyFill="1"/>
    <xf numFmtId="0" fontId="76" fillId="7" borderId="46" xfId="0" applyFont="1" applyFill="1" applyBorder="1" applyAlignment="1">
      <alignment horizontal="left"/>
    </xf>
    <xf numFmtId="0" fontId="76" fillId="7" borderId="0" xfId="0" applyFont="1" applyFill="1" applyBorder="1" applyAlignment="1">
      <alignment horizontal="left"/>
    </xf>
    <xf numFmtId="0" fontId="76" fillId="7" borderId="47" xfId="0" applyFont="1" applyFill="1" applyBorder="1" applyAlignment="1">
      <alignment wrapText="1"/>
    </xf>
    <xf numFmtId="0" fontId="78" fillId="7" borderId="46" xfId="0" applyFont="1" applyFill="1" applyBorder="1"/>
    <xf numFmtId="0" fontId="78" fillId="7" borderId="0" xfId="0" applyFont="1" applyFill="1" applyBorder="1"/>
    <xf numFmtId="0" fontId="78" fillId="7" borderId="47" xfId="0" applyFont="1" applyFill="1" applyBorder="1" applyAlignment="1">
      <alignment wrapText="1"/>
    </xf>
    <xf numFmtId="0" fontId="78" fillId="7" borderId="0" xfId="0" applyFont="1" applyFill="1"/>
    <xf numFmtId="0" fontId="79" fillId="7" borderId="48" xfId="0" applyFont="1" applyFill="1" applyBorder="1" applyAlignment="1">
      <alignment horizontal="left"/>
    </xf>
    <xf numFmtId="0" fontId="79" fillId="7" borderId="51" xfId="0" applyFont="1" applyFill="1" applyBorder="1" applyAlignment="1">
      <alignment horizontal="left"/>
    </xf>
    <xf numFmtId="0" fontId="76" fillId="7" borderId="49" xfId="0" applyFont="1" applyFill="1" applyBorder="1" applyAlignment="1">
      <alignment wrapText="1"/>
    </xf>
    <xf numFmtId="0" fontId="79" fillId="7" borderId="0" xfId="0" applyFont="1" applyFill="1" applyAlignment="1">
      <alignment horizontal="left"/>
    </xf>
    <xf numFmtId="0" fontId="80" fillId="7" borderId="0" xfId="0" applyFont="1" applyFill="1" applyAlignment="1">
      <alignment wrapText="1"/>
    </xf>
    <xf numFmtId="165" fontId="80" fillId="7" borderId="0" xfId="1" applyNumberFormat="1" applyFont="1" applyFill="1" applyAlignment="1">
      <alignment horizontal="center"/>
    </xf>
    <xf numFmtId="0" fontId="80" fillId="7" borderId="0" xfId="0" applyFont="1" applyFill="1" applyAlignment="1">
      <alignment horizontal="center"/>
    </xf>
    <xf numFmtId="0" fontId="80" fillId="7" borderId="0" xfId="0" applyFont="1" applyFill="1"/>
    <xf numFmtId="0" fontId="80" fillId="7" borderId="0" xfId="0" applyFont="1" applyFill="1" applyBorder="1"/>
    <xf numFmtId="0" fontId="80" fillId="0" borderId="0" xfId="0" applyFont="1"/>
    <xf numFmtId="0" fontId="80" fillId="0" borderId="1" xfId="0" applyFont="1" applyFill="1" applyBorder="1" applyAlignment="1">
      <alignment horizontal="center" vertical="center" wrapText="1"/>
    </xf>
    <xf numFmtId="0" fontId="82" fillId="14" borderId="9" xfId="0" applyFont="1" applyFill="1" applyBorder="1" applyAlignment="1">
      <alignment wrapText="1"/>
    </xf>
    <xf numFmtId="0" fontId="82" fillId="14" borderId="8" xfId="0" applyFont="1" applyFill="1" applyBorder="1" applyAlignment="1">
      <alignment wrapText="1"/>
    </xf>
    <xf numFmtId="0" fontId="80" fillId="0" borderId="5" xfId="0" applyFont="1" applyFill="1" applyBorder="1" applyAlignment="1" applyProtection="1">
      <alignment horizontal="center" vertical="center" wrapText="1"/>
    </xf>
    <xf numFmtId="0" fontId="83" fillId="14" borderId="53" xfId="0" applyFont="1" applyFill="1" applyBorder="1" applyAlignment="1">
      <alignment vertical="center" wrapText="1"/>
    </xf>
    <xf numFmtId="3" fontId="80" fillId="11" borderId="4" xfId="1" applyNumberFormat="1" applyFont="1" applyFill="1" applyBorder="1" applyAlignment="1" applyProtection="1">
      <alignment horizontal="right" vertical="center"/>
    </xf>
    <xf numFmtId="3" fontId="80" fillId="0" borderId="4" xfId="1" applyNumberFormat="1" applyFont="1" applyBorder="1" applyAlignment="1" applyProtection="1">
      <alignment horizontal="right" vertical="center"/>
      <protection locked="0"/>
    </xf>
    <xf numFmtId="3" fontId="80" fillId="0" borderId="4" xfId="1" applyNumberFormat="1" applyFont="1" applyBorder="1" applyAlignment="1" applyProtection="1">
      <alignment horizontal="right" vertical="center"/>
    </xf>
    <xf numFmtId="3" fontId="80" fillId="0" borderId="4" xfId="1" applyNumberFormat="1" applyFont="1" applyFill="1" applyBorder="1" applyAlignment="1" applyProtection="1">
      <alignment horizontal="right" vertical="center"/>
      <protection locked="0"/>
    </xf>
    <xf numFmtId="0" fontId="80" fillId="0" borderId="3" xfId="0" applyFont="1" applyFill="1" applyBorder="1" applyAlignment="1">
      <alignment horizontal="left" vertical="center" wrapText="1"/>
    </xf>
    <xf numFmtId="3" fontId="80" fillId="2" borderId="4" xfId="1" applyNumberFormat="1" applyFont="1" applyFill="1" applyBorder="1" applyAlignment="1" applyProtection="1">
      <alignment horizontal="right" vertical="center"/>
    </xf>
    <xf numFmtId="0" fontId="80" fillId="0" borderId="0" xfId="0" applyFont="1" applyFill="1"/>
    <xf numFmtId="3" fontId="80" fillId="0" borderId="4" xfId="1" applyNumberFormat="1" applyFont="1" applyFill="1" applyBorder="1" applyAlignment="1">
      <alignment horizontal="right" vertical="center"/>
    </xf>
    <xf numFmtId="3" fontId="80" fillId="7" borderId="0" xfId="0" applyNumberFormat="1" applyFont="1" applyFill="1" applyBorder="1"/>
    <xf numFmtId="0" fontId="80" fillId="0" borderId="0" xfId="0" applyFont="1" applyFill="1" applyBorder="1"/>
    <xf numFmtId="3" fontId="80" fillId="0" borderId="115" xfId="1" applyNumberFormat="1" applyFont="1" applyBorder="1" applyAlignment="1" applyProtection="1">
      <alignment horizontal="right" vertical="center"/>
      <protection locked="0"/>
    </xf>
    <xf numFmtId="0" fontId="83" fillId="0" borderId="0" xfId="0" applyFont="1" applyFill="1" applyBorder="1" applyAlignment="1">
      <alignment horizontal="left" vertical="center"/>
    </xf>
    <xf numFmtId="3" fontId="80" fillId="0" borderId="0" xfId="1" applyNumberFormat="1" applyFont="1" applyBorder="1" applyAlignment="1" applyProtection="1">
      <alignment horizontal="right"/>
      <protection locked="0"/>
    </xf>
    <xf numFmtId="3" fontId="80" fillId="0" borderId="0" xfId="1" applyNumberFormat="1" applyFont="1" applyBorder="1" applyAlignment="1">
      <alignment horizontal="right"/>
    </xf>
    <xf numFmtId="0" fontId="80" fillId="0" borderId="0" xfId="0" applyFont="1" applyBorder="1"/>
    <xf numFmtId="0" fontId="80" fillId="0" borderId="0" xfId="0" applyFont="1" applyFill="1" applyBorder="1" applyAlignment="1">
      <alignment vertical="center" wrapText="1"/>
    </xf>
    <xf numFmtId="3" fontId="80" fillId="0" borderId="0" xfId="1" applyNumberFormat="1" applyFont="1" applyFill="1" applyBorder="1" applyAlignment="1" applyProtection="1">
      <alignment horizontal="right"/>
      <protection locked="0"/>
    </xf>
    <xf numFmtId="3" fontId="80" fillId="0" borderId="0" xfId="1" applyNumberFormat="1" applyFont="1" applyFill="1" applyBorder="1" applyAlignment="1">
      <alignment horizontal="right"/>
    </xf>
    <xf numFmtId="3" fontId="80" fillId="12" borderId="4" xfId="1" applyNumberFormat="1" applyFont="1" applyFill="1" applyBorder="1" applyAlignment="1">
      <alignment horizontal="right" vertical="center"/>
    </xf>
    <xf numFmtId="3" fontId="80" fillId="12" borderId="4" xfId="1" applyNumberFormat="1" applyFont="1" applyFill="1" applyBorder="1" applyAlignment="1" applyProtection="1">
      <alignment horizontal="right" vertical="center"/>
    </xf>
    <xf numFmtId="0" fontId="80" fillId="0" borderId="3" xfId="0" applyFont="1" applyFill="1" applyBorder="1" applyAlignment="1">
      <alignment vertical="center" wrapText="1"/>
    </xf>
    <xf numFmtId="0" fontId="80" fillId="0" borderId="4" xfId="0" applyFont="1" applyFill="1" applyBorder="1" applyAlignment="1">
      <alignment vertical="center" wrapText="1"/>
    </xf>
    <xf numFmtId="0" fontId="80" fillId="0" borderId="4" xfId="0" applyFont="1" applyFill="1" applyBorder="1" applyAlignment="1">
      <alignment horizontal="left" vertical="center" wrapText="1"/>
    </xf>
    <xf numFmtId="3" fontId="80" fillId="7" borderId="0" xfId="0" applyNumberFormat="1" applyFont="1" applyFill="1"/>
    <xf numFmtId="3" fontId="80" fillId="0" borderId="1" xfId="1" applyNumberFormat="1" applyFont="1" applyBorder="1" applyAlignment="1" applyProtection="1">
      <alignment horizontal="right" vertical="center"/>
      <protection locked="0"/>
    </xf>
    <xf numFmtId="3" fontId="80" fillId="0" borderId="1" xfId="1" applyNumberFormat="1" applyFont="1" applyFill="1" applyBorder="1" applyAlignment="1" applyProtection="1">
      <alignment horizontal="right" vertical="center"/>
      <protection locked="0"/>
    </xf>
    <xf numFmtId="3" fontId="80" fillId="12" borderId="4" xfId="1" applyNumberFormat="1" applyFont="1" applyFill="1" applyBorder="1" applyAlignment="1" applyProtection="1">
      <alignment horizontal="right" vertical="center"/>
      <protection locked="0"/>
    </xf>
    <xf numFmtId="3" fontId="76" fillId="14" borderId="4" xfId="1" applyNumberFormat="1" applyFont="1" applyFill="1" applyBorder="1" applyAlignment="1" applyProtection="1">
      <alignment horizontal="right" vertical="center"/>
    </xf>
    <xf numFmtId="3" fontId="76" fillId="14" borderId="55" xfId="1" applyNumberFormat="1" applyFont="1" applyFill="1" applyBorder="1" applyAlignment="1" applyProtection="1">
      <alignment horizontal="right" vertical="center"/>
    </xf>
    <xf numFmtId="0" fontId="76" fillId="0" borderId="0" xfId="0" applyFont="1"/>
    <xf numFmtId="0" fontId="82" fillId="23" borderId="9" xfId="0" applyFont="1" applyFill="1" applyBorder="1" applyAlignment="1">
      <alignment vertical="center" wrapText="1"/>
    </xf>
    <xf numFmtId="0" fontId="82" fillId="23" borderId="69" xfId="0" applyFont="1" applyFill="1" applyBorder="1" applyAlignment="1">
      <alignment vertical="center" wrapText="1"/>
    </xf>
    <xf numFmtId="3" fontId="80" fillId="0" borderId="4" xfId="0" applyNumberFormat="1" applyFont="1" applyFill="1" applyBorder="1" applyAlignment="1">
      <alignment horizontal="right" vertical="center" wrapText="1"/>
    </xf>
    <xf numFmtId="0" fontId="85" fillId="7" borderId="0" xfId="0" applyFont="1" applyFill="1"/>
    <xf numFmtId="3" fontId="76" fillId="23" borderId="4" xfId="1" applyNumberFormat="1" applyFont="1" applyFill="1" applyBorder="1" applyAlignment="1" applyProtection="1">
      <alignment horizontal="right" vertical="center"/>
    </xf>
    <xf numFmtId="165" fontId="81" fillId="16" borderId="6" xfId="1" applyNumberFormat="1" applyFont="1" applyFill="1" applyBorder="1" applyAlignment="1">
      <alignment horizontal="center" vertical="center" wrapText="1"/>
    </xf>
    <xf numFmtId="165" fontId="81" fillId="16" borderId="1" xfId="1" applyNumberFormat="1" applyFont="1" applyFill="1" applyBorder="1" applyAlignment="1">
      <alignment horizontal="center" vertical="center" wrapText="1"/>
    </xf>
    <xf numFmtId="3" fontId="80" fillId="12" borderId="0" xfId="1" applyNumberFormat="1" applyFont="1" applyFill="1" applyBorder="1" applyAlignment="1">
      <alignment horizontal="right"/>
    </xf>
    <xf numFmtId="3" fontId="80" fillId="12" borderId="8" xfId="1" applyNumberFormat="1" applyFont="1" applyFill="1" applyBorder="1" applyAlignment="1">
      <alignment horizontal="right"/>
    </xf>
    <xf numFmtId="3" fontId="80" fillId="12" borderId="13" xfId="1" applyNumberFormat="1" applyFont="1" applyFill="1" applyBorder="1" applyAlignment="1">
      <alignment horizontal="right"/>
    </xf>
    <xf numFmtId="3" fontId="80" fillId="12" borderId="0" xfId="1" applyNumberFormat="1" applyFont="1" applyFill="1" applyBorder="1" applyAlignment="1" applyProtection="1">
      <alignment horizontal="right"/>
    </xf>
    <xf numFmtId="3" fontId="86" fillId="12" borderId="13" xfId="1" applyNumberFormat="1" applyFont="1" applyFill="1" applyBorder="1" applyAlignment="1">
      <alignment horizontal="right"/>
    </xf>
    <xf numFmtId="3" fontId="76" fillId="0" borderId="4" xfId="1" applyNumberFormat="1" applyFont="1" applyBorder="1" applyAlignment="1">
      <alignment horizontal="right" vertical="center"/>
    </xf>
    <xf numFmtId="3" fontId="76" fillId="16" borderId="4" xfId="1" applyNumberFormat="1" applyFont="1" applyFill="1" applyBorder="1" applyAlignment="1" applyProtection="1">
      <alignment horizontal="right" vertical="center"/>
    </xf>
    <xf numFmtId="3" fontId="80" fillId="12" borderId="12" xfId="1" applyNumberFormat="1" applyFont="1" applyFill="1" applyBorder="1" applyAlignment="1" applyProtection="1">
      <alignment horizontal="right"/>
    </xf>
    <xf numFmtId="0" fontId="79" fillId="15" borderId="4" xfId="0" applyFont="1" applyFill="1" applyBorder="1" applyAlignment="1">
      <alignment horizontal="center" vertical="center" wrapText="1"/>
    </xf>
    <xf numFmtId="0" fontId="82" fillId="15" borderId="9" xfId="0" applyFont="1" applyFill="1" applyBorder="1" applyAlignment="1">
      <alignment horizontal="center" vertical="center" wrapText="1"/>
    </xf>
    <xf numFmtId="0" fontId="82" fillId="15" borderId="8" xfId="0" applyFont="1" applyFill="1" applyBorder="1" applyAlignment="1">
      <alignment horizontal="center" vertical="center" wrapText="1"/>
    </xf>
    <xf numFmtId="2" fontId="87" fillId="15" borderId="1" xfId="1" applyNumberFormat="1" applyFont="1" applyFill="1" applyBorder="1" applyAlignment="1">
      <alignment horizontal="center" vertical="center" wrapText="1"/>
    </xf>
    <xf numFmtId="0" fontId="80" fillId="0" borderId="0" xfId="0" applyFont="1" applyFill="1" applyBorder="1" applyAlignment="1">
      <alignment horizontal="center"/>
    </xf>
    <xf numFmtId="3" fontId="79" fillId="0" borderId="4" xfId="0" applyNumberFormat="1" applyFont="1" applyFill="1" applyBorder="1" applyAlignment="1">
      <alignment horizontal="right" vertical="center" wrapText="1"/>
    </xf>
    <xf numFmtId="3" fontId="79" fillId="12" borderId="4" xfId="0" applyNumberFormat="1" applyFont="1" applyFill="1" applyBorder="1" applyAlignment="1">
      <alignment horizontal="right" vertical="center" wrapText="1"/>
    </xf>
    <xf numFmtId="3" fontId="88" fillId="12" borderId="4" xfId="1" applyNumberFormat="1" applyFont="1" applyFill="1" applyBorder="1" applyAlignment="1" applyProtection="1">
      <alignment horizontal="right" vertical="center"/>
    </xf>
    <xf numFmtId="3" fontId="88" fillId="0" borderId="4" xfId="1" applyNumberFormat="1" applyFont="1" applyFill="1" applyBorder="1" applyAlignment="1" applyProtection="1">
      <alignment horizontal="right" vertical="center"/>
    </xf>
    <xf numFmtId="3" fontId="79" fillId="0" borderId="3" xfId="0" applyNumberFormat="1" applyFont="1" applyFill="1" applyBorder="1" applyAlignment="1">
      <alignment horizontal="right" vertical="center" wrapText="1"/>
    </xf>
    <xf numFmtId="3" fontId="79" fillId="12" borderId="3" xfId="0" applyNumberFormat="1" applyFont="1" applyFill="1" applyBorder="1" applyAlignment="1">
      <alignment horizontal="right" vertical="center" wrapText="1"/>
    </xf>
    <xf numFmtId="0" fontId="80" fillId="0" borderId="0" xfId="0" applyFont="1" applyAlignment="1">
      <alignment horizontal="center"/>
    </xf>
    <xf numFmtId="3" fontId="80" fillId="0" borderId="4" xfId="1" applyNumberFormat="1" applyFont="1" applyBorder="1" applyAlignment="1">
      <alignment horizontal="right" vertical="center"/>
    </xf>
    <xf numFmtId="3" fontId="80" fillId="12" borderId="4" xfId="0" applyNumberFormat="1" applyFont="1" applyFill="1" applyBorder="1" applyAlignment="1">
      <alignment horizontal="right" vertical="center"/>
    </xf>
    <xf numFmtId="0" fontId="80" fillId="0" borderId="0" xfId="0" applyFont="1" applyAlignment="1">
      <alignment horizontal="left"/>
    </xf>
    <xf numFmtId="0" fontId="80" fillId="0" borderId="0" xfId="0" applyFont="1" applyAlignment="1">
      <alignment wrapText="1"/>
    </xf>
    <xf numFmtId="165" fontId="80" fillId="0" borderId="0" xfId="1" applyNumberFormat="1" applyFont="1" applyAlignment="1">
      <alignment horizontal="center"/>
    </xf>
    <xf numFmtId="9" fontId="89" fillId="0" borderId="0" xfId="0" applyNumberFormat="1" applyFont="1" applyBorder="1" applyAlignment="1" applyProtection="1"/>
    <xf numFmtId="0" fontId="89" fillId="0" borderId="0" xfId="0" applyFont="1" applyBorder="1" applyAlignment="1" applyProtection="1"/>
    <xf numFmtId="0" fontId="89" fillId="0" borderId="144" xfId="0" applyFont="1" applyBorder="1" applyAlignment="1" applyProtection="1">
      <alignment horizontal="center" vertical="center" wrapText="1"/>
    </xf>
    <xf numFmtId="0" fontId="4" fillId="0" borderId="1" xfId="0" applyFont="1" applyFill="1" applyBorder="1" applyAlignment="1">
      <alignment horizontal="center" vertical="center" wrapText="1"/>
    </xf>
    <xf numFmtId="0" fontId="90" fillId="7" borderId="44" xfId="0" applyFont="1" applyFill="1" applyBorder="1" applyAlignment="1">
      <alignment horizontal="center" vertical="center"/>
    </xf>
    <xf numFmtId="0" fontId="90" fillId="7" borderId="50" xfId="0" applyFont="1" applyFill="1" applyBorder="1"/>
    <xf numFmtId="0" fontId="90" fillId="7" borderId="50" xfId="0" applyFont="1" applyFill="1" applyBorder="1" applyAlignment="1">
      <alignment horizontal="left"/>
    </xf>
    <xf numFmtId="0" fontId="90" fillId="7" borderId="45" xfId="0" applyFont="1" applyFill="1" applyBorder="1" applyAlignment="1">
      <alignment wrapText="1"/>
    </xf>
    <xf numFmtId="0" fontId="92" fillId="0" borderId="0" xfId="0" applyFont="1" applyFill="1" applyBorder="1" applyAlignment="1"/>
    <xf numFmtId="0" fontId="90" fillId="7" borderId="0" xfId="0" applyFont="1" applyFill="1"/>
    <xf numFmtId="0" fontId="90" fillId="7" borderId="46" xfId="0" applyFont="1" applyFill="1" applyBorder="1" applyAlignment="1">
      <alignment horizontal="center" vertical="center"/>
    </xf>
    <xf numFmtId="0" fontId="90" fillId="7" borderId="0" xfId="0" applyFont="1" applyFill="1" applyBorder="1"/>
    <xf numFmtId="0" fontId="90" fillId="7" borderId="0" xfId="0" applyFont="1" applyFill="1" applyBorder="1" applyAlignment="1">
      <alignment horizontal="left"/>
    </xf>
    <xf numFmtId="0" fontId="90" fillId="7" borderId="47" xfId="0" applyFont="1" applyFill="1" applyBorder="1" applyAlignment="1">
      <alignment wrapText="1"/>
    </xf>
    <xf numFmtId="0" fontId="93" fillId="7" borderId="46" xfId="0" applyFont="1" applyFill="1" applyBorder="1" applyAlignment="1">
      <alignment horizontal="center" vertical="center"/>
    </xf>
    <xf numFmtId="0" fontId="93" fillId="7" borderId="0" xfId="0" applyFont="1" applyFill="1" applyBorder="1"/>
    <xf numFmtId="0" fontId="93" fillId="7" borderId="47" xfId="0" applyFont="1" applyFill="1" applyBorder="1" applyAlignment="1">
      <alignment wrapText="1"/>
    </xf>
    <xf numFmtId="0" fontId="93" fillId="7" borderId="0" xfId="0" applyFont="1" applyFill="1"/>
    <xf numFmtId="0" fontId="90" fillId="7" borderId="48" xfId="0" applyFont="1" applyFill="1" applyBorder="1" applyAlignment="1">
      <alignment horizontal="center" vertical="center"/>
    </xf>
    <xf numFmtId="0" fontId="90" fillId="7" borderId="51" xfId="0" applyFont="1" applyFill="1" applyBorder="1"/>
    <xf numFmtId="0" fontId="94" fillId="7" borderId="51" xfId="0" applyFont="1" applyFill="1" applyBorder="1" applyAlignment="1">
      <alignment horizontal="left"/>
    </xf>
    <xf numFmtId="0" fontId="90" fillId="7" borderId="49" xfId="0" applyFont="1" applyFill="1" applyBorder="1" applyAlignment="1">
      <alignment wrapText="1"/>
    </xf>
    <xf numFmtId="0" fontId="90" fillId="7" borderId="0" xfId="0" applyFont="1" applyFill="1" applyAlignment="1">
      <alignment horizontal="center" vertical="center"/>
    </xf>
    <xf numFmtId="0" fontId="94" fillId="7" borderId="0" xfId="0" applyFont="1" applyFill="1" applyAlignment="1">
      <alignment horizontal="left"/>
    </xf>
    <xf numFmtId="0" fontId="90" fillId="7" borderId="0" xfId="0" applyFont="1" applyFill="1" applyAlignment="1">
      <alignment wrapText="1"/>
    </xf>
    <xf numFmtId="165" fontId="90" fillId="7" borderId="0" xfId="1" applyNumberFormat="1" applyFont="1" applyFill="1" applyAlignment="1">
      <alignment horizontal="center"/>
    </xf>
    <xf numFmtId="0" fontId="90" fillId="7" borderId="0" xfId="0" applyFont="1" applyFill="1" applyAlignment="1">
      <alignment horizontal="center"/>
    </xf>
    <xf numFmtId="0" fontId="90" fillId="0" borderId="0" xfId="0" applyFont="1" applyFill="1" applyBorder="1"/>
    <xf numFmtId="2" fontId="95" fillId="16" borderId="6" xfId="0" applyNumberFormat="1" applyFont="1" applyFill="1" applyBorder="1" applyAlignment="1">
      <alignment horizontal="center" vertical="center" wrapText="1"/>
    </xf>
    <xf numFmtId="2" fontId="94" fillId="16" borderId="4" xfId="1" applyNumberFormat="1" applyFont="1" applyFill="1" applyBorder="1" applyAlignment="1">
      <alignment horizontal="center" vertical="center" wrapText="1"/>
    </xf>
    <xf numFmtId="2" fontId="94" fillId="16" borderId="4" xfId="0" applyNumberFormat="1" applyFont="1" applyFill="1" applyBorder="1" applyAlignment="1">
      <alignment horizontal="center" vertical="center" wrapText="1"/>
    </xf>
    <xf numFmtId="2" fontId="94" fillId="16" borderId="2" xfId="0" applyNumberFormat="1" applyFont="1" applyFill="1" applyBorder="1" applyAlignment="1">
      <alignment horizontal="center" vertical="center" wrapText="1"/>
    </xf>
    <xf numFmtId="2" fontId="94" fillId="0" borderId="129" xfId="1" applyNumberFormat="1" applyFont="1" applyFill="1" applyBorder="1" applyAlignment="1">
      <alignment horizontal="center" vertical="center" wrapText="1"/>
    </xf>
    <xf numFmtId="0" fontId="90" fillId="0" borderId="0" xfId="0" applyFont="1"/>
    <xf numFmtId="2" fontId="95" fillId="16" borderId="132" xfId="0" applyNumberFormat="1" applyFont="1" applyFill="1" applyBorder="1" applyAlignment="1">
      <alignment horizontal="center" vertical="center" wrapText="1"/>
    </xf>
    <xf numFmtId="2" fontId="94" fillId="16" borderId="132" xfId="0" applyNumberFormat="1" applyFont="1" applyFill="1" applyBorder="1" applyAlignment="1">
      <alignment horizontal="center" vertical="center" wrapText="1"/>
    </xf>
    <xf numFmtId="0" fontId="92" fillId="16" borderId="9" xfId="0" applyFont="1" applyFill="1" applyBorder="1" applyAlignment="1">
      <alignment vertical="center" wrapText="1"/>
    </xf>
    <xf numFmtId="0" fontId="92" fillId="16" borderId="118" xfId="0" applyFont="1" applyFill="1" applyBorder="1" applyAlignment="1">
      <alignment vertical="center" wrapText="1"/>
    </xf>
    <xf numFmtId="2" fontId="94" fillId="16" borderId="121" xfId="1" applyNumberFormat="1" applyFont="1" applyFill="1" applyBorder="1" applyAlignment="1">
      <alignment horizontal="center" vertical="center" wrapText="1"/>
    </xf>
    <xf numFmtId="2" fontId="94" fillId="16" borderId="121" xfId="0" applyNumberFormat="1" applyFont="1" applyFill="1" applyBorder="1" applyAlignment="1">
      <alignment horizontal="center" vertical="center" wrapText="1"/>
    </xf>
    <xf numFmtId="2" fontId="94" fillId="16" borderId="9" xfId="0" applyNumberFormat="1" applyFont="1" applyFill="1" applyBorder="1" applyAlignment="1">
      <alignment horizontal="center" vertical="center" wrapText="1"/>
    </xf>
    <xf numFmtId="9" fontId="94" fillId="16" borderId="121" xfId="13" applyFont="1" applyFill="1" applyBorder="1" applyAlignment="1">
      <alignment horizontal="center" vertical="center" wrapText="1"/>
    </xf>
    <xf numFmtId="2" fontId="94" fillId="0" borderId="131" xfId="1" applyNumberFormat="1" applyFont="1" applyFill="1" applyBorder="1" applyAlignment="1">
      <alignment horizontal="center" vertical="center" wrapText="1"/>
    </xf>
    <xf numFmtId="9" fontId="94" fillId="16" borderId="115" xfId="0" applyNumberFormat="1" applyFont="1" applyFill="1" applyBorder="1" applyAlignment="1">
      <alignment horizontal="center" vertical="center" wrapText="1"/>
    </xf>
    <xf numFmtId="0" fontId="90" fillId="0" borderId="1" xfId="0" applyFont="1" applyBorder="1" applyAlignment="1">
      <alignment horizontal="center" vertical="center"/>
    </xf>
    <xf numFmtId="0" fontId="96" fillId="14" borderId="1" xfId="0" applyFont="1" applyFill="1" applyBorder="1" applyAlignment="1">
      <alignment vertical="center"/>
    </xf>
    <xf numFmtId="0" fontId="96" fillId="0" borderId="131" xfId="0" applyFont="1" applyFill="1" applyBorder="1" applyAlignment="1">
      <alignment vertical="center"/>
    </xf>
    <xf numFmtId="0" fontId="90" fillId="0" borderId="5" xfId="0" applyFont="1" applyBorder="1" applyAlignment="1" applyProtection="1">
      <alignment horizontal="center" vertical="center"/>
    </xf>
    <xf numFmtId="3" fontId="94" fillId="11" borderId="4" xfId="0" applyNumberFormat="1" applyFont="1" applyFill="1" applyBorder="1" applyAlignment="1" applyProtection="1">
      <alignment horizontal="right" vertical="center"/>
    </xf>
    <xf numFmtId="3" fontId="94" fillId="0" borderId="131" xfId="0" applyNumberFormat="1" applyFont="1" applyFill="1" applyBorder="1" applyAlignment="1" applyProtection="1">
      <alignment horizontal="right" vertical="center"/>
    </xf>
    <xf numFmtId="3" fontId="90" fillId="11" borderId="4" xfId="1" applyNumberFormat="1" applyFont="1" applyFill="1" applyBorder="1" applyAlignment="1" applyProtection="1">
      <alignment horizontal="right" vertical="center"/>
    </xf>
    <xf numFmtId="3" fontId="90" fillId="0" borderId="131" xfId="1" applyNumberFormat="1" applyFont="1" applyFill="1" applyBorder="1" applyAlignment="1" applyProtection="1">
      <alignment horizontal="right" vertical="center"/>
    </xf>
    <xf numFmtId="3" fontId="90" fillId="11" borderId="115" xfId="1" applyNumberFormat="1" applyFont="1" applyFill="1" applyBorder="1" applyAlignment="1" applyProtection="1">
      <alignment horizontal="right" vertical="center"/>
    </xf>
    <xf numFmtId="0" fontId="90" fillId="0" borderId="4" xfId="0" applyFont="1" applyFill="1" applyBorder="1" applyAlignment="1">
      <alignment horizontal="left" vertical="center" wrapText="1"/>
    </xf>
    <xf numFmtId="3" fontId="90" fillId="0" borderId="4" xfId="1" applyNumberFormat="1" applyFont="1" applyFill="1" applyBorder="1" applyAlignment="1" applyProtection="1">
      <alignment horizontal="right" vertical="center"/>
      <protection locked="0"/>
    </xf>
    <xf numFmtId="3" fontId="90" fillId="7" borderId="115" xfId="0" applyNumberFormat="1" applyFont="1" applyFill="1" applyBorder="1" applyAlignment="1">
      <alignment horizontal="right" vertical="center"/>
    </xf>
    <xf numFmtId="3" fontId="90" fillId="0" borderId="115" xfId="0" applyNumberFormat="1" applyFont="1" applyFill="1" applyBorder="1" applyAlignment="1">
      <alignment horizontal="right" vertical="center"/>
    </xf>
    <xf numFmtId="3" fontId="94" fillId="11" borderId="115" xfId="0" applyNumberFormat="1" applyFont="1" applyFill="1" applyBorder="1" applyAlignment="1" applyProtection="1">
      <alignment horizontal="right" vertical="center"/>
    </xf>
    <xf numFmtId="0" fontId="90" fillId="0" borderId="0" xfId="0" applyFont="1" applyFill="1"/>
    <xf numFmtId="3" fontId="90" fillId="12" borderId="4" xfId="1" applyNumberFormat="1" applyFont="1" applyFill="1" applyBorder="1" applyAlignment="1" applyProtection="1">
      <alignment horizontal="right" vertical="center"/>
      <protection locked="0"/>
    </xf>
    <xf numFmtId="3" fontId="94" fillId="14" borderId="4" xfId="1" applyNumberFormat="1" applyFont="1" applyFill="1" applyBorder="1" applyAlignment="1" applyProtection="1">
      <alignment horizontal="right" vertical="center"/>
    </xf>
    <xf numFmtId="3" fontId="94" fillId="0" borderId="131" xfId="1" applyNumberFormat="1" applyFont="1" applyFill="1" applyBorder="1" applyAlignment="1" applyProtection="1">
      <alignment horizontal="right" vertical="center"/>
    </xf>
    <xf numFmtId="3" fontId="94" fillId="14" borderId="115" xfId="1" applyNumberFormat="1" applyFont="1" applyFill="1" applyBorder="1" applyAlignment="1" applyProtection="1">
      <alignment horizontal="right" vertical="center"/>
    </xf>
    <xf numFmtId="3" fontId="90" fillId="7" borderId="0" xfId="0" applyNumberFormat="1" applyFont="1" applyFill="1"/>
    <xf numFmtId="3" fontId="92" fillId="6" borderId="114" xfId="0" applyNumberFormat="1" applyFont="1" applyFill="1" applyBorder="1" applyAlignment="1">
      <alignment horizontal="right" vertical="center" wrapText="1"/>
    </xf>
    <xf numFmtId="3" fontId="92" fillId="0" borderId="0" xfId="0" applyNumberFormat="1" applyFont="1" applyFill="1" applyBorder="1" applyAlignment="1">
      <alignment horizontal="right" vertical="center" wrapText="1"/>
    </xf>
    <xf numFmtId="3" fontId="92" fillId="6" borderId="113" xfId="0" applyNumberFormat="1" applyFont="1" applyFill="1" applyBorder="1" applyAlignment="1">
      <alignment horizontal="right" vertical="center" wrapText="1"/>
    </xf>
    <xf numFmtId="0" fontId="90" fillId="0" borderId="6" xfId="0" applyFont="1" applyBorder="1" applyAlignment="1">
      <alignment vertical="center" wrapText="1"/>
    </xf>
    <xf numFmtId="0" fontId="90" fillId="0" borderId="4" xfId="0" applyFont="1" applyFill="1" applyBorder="1" applyAlignment="1">
      <alignment vertical="center" wrapText="1"/>
    </xf>
    <xf numFmtId="3" fontId="94" fillId="11" borderId="4" xfId="1" applyNumberFormat="1" applyFont="1" applyFill="1" applyBorder="1" applyAlignment="1" applyProtection="1">
      <alignment horizontal="right" vertical="center"/>
    </xf>
    <xf numFmtId="3" fontId="94" fillId="11" borderId="115" xfId="1" applyNumberFormat="1" applyFont="1" applyFill="1" applyBorder="1" applyAlignment="1" applyProtection="1">
      <alignment horizontal="right" vertical="center"/>
    </xf>
    <xf numFmtId="0" fontId="94" fillId="7" borderId="0" xfId="0" applyFont="1" applyFill="1"/>
    <xf numFmtId="0" fontId="94" fillId="5" borderId="0" xfId="0" applyFont="1" applyFill="1"/>
    <xf numFmtId="3" fontId="94" fillId="6" borderId="4" xfId="1" applyNumberFormat="1" applyFont="1" applyFill="1" applyBorder="1" applyAlignment="1" applyProtection="1">
      <alignment horizontal="right" vertical="center"/>
    </xf>
    <xf numFmtId="3" fontId="94" fillId="6" borderId="115" xfId="1" applyNumberFormat="1" applyFont="1" applyFill="1" applyBorder="1" applyAlignment="1" applyProtection="1">
      <alignment horizontal="right" vertical="center"/>
    </xf>
    <xf numFmtId="3" fontId="92" fillId="15" borderId="114" xfId="0" applyNumberFormat="1" applyFont="1" applyFill="1" applyBorder="1" applyAlignment="1">
      <alignment horizontal="right" vertical="center" wrapText="1"/>
    </xf>
    <xf numFmtId="3" fontId="92" fillId="15" borderId="113" xfId="0" applyNumberFormat="1" applyFont="1" applyFill="1" applyBorder="1" applyAlignment="1">
      <alignment horizontal="right" vertical="center" wrapText="1"/>
    </xf>
    <xf numFmtId="3" fontId="92" fillId="15" borderId="116" xfId="0" applyNumberFormat="1" applyFont="1" applyFill="1" applyBorder="1" applyAlignment="1">
      <alignment horizontal="right" vertical="center" wrapText="1"/>
    </xf>
    <xf numFmtId="0" fontId="94" fillId="0" borderId="0" xfId="0" applyFont="1"/>
    <xf numFmtId="3" fontId="94" fillId="7" borderId="115" xfId="0" applyNumberFormat="1" applyFont="1" applyFill="1" applyBorder="1" applyAlignment="1">
      <alignment horizontal="right" vertical="center"/>
    </xf>
    <xf numFmtId="3" fontId="94" fillId="2" borderId="4" xfId="0" applyNumberFormat="1" applyFont="1" applyFill="1" applyBorder="1" applyAlignment="1" applyProtection="1">
      <alignment horizontal="right" vertical="center"/>
    </xf>
    <xf numFmtId="3" fontId="94" fillId="2" borderId="115" xfId="0" applyNumberFormat="1" applyFont="1" applyFill="1" applyBorder="1" applyAlignment="1" applyProtection="1">
      <alignment horizontal="right" vertical="center"/>
    </xf>
    <xf numFmtId="3" fontId="90" fillId="2" borderId="4" xfId="1" applyNumberFormat="1" applyFont="1" applyFill="1" applyBorder="1" applyAlignment="1" applyProtection="1">
      <alignment horizontal="right" vertical="center"/>
    </xf>
    <xf numFmtId="3" fontId="90" fillId="2" borderId="115" xfId="1" applyNumberFormat="1" applyFont="1" applyFill="1" applyBorder="1" applyAlignment="1" applyProtection="1">
      <alignment horizontal="right" vertical="center"/>
    </xf>
    <xf numFmtId="3" fontId="94" fillId="15" borderId="4" xfId="1" applyNumberFormat="1" applyFont="1" applyFill="1" applyBorder="1" applyAlignment="1" applyProtection="1">
      <alignment horizontal="right" vertical="center"/>
    </xf>
    <xf numFmtId="3" fontId="94" fillId="15" borderId="115" xfId="1" applyNumberFormat="1" applyFont="1" applyFill="1" applyBorder="1" applyAlignment="1" applyProtection="1">
      <alignment horizontal="right" vertical="center"/>
    </xf>
    <xf numFmtId="3" fontId="90" fillId="14" borderId="4" xfId="1" applyNumberFormat="1" applyFont="1" applyFill="1" applyBorder="1" applyAlignment="1" applyProtection="1">
      <alignment horizontal="right" vertical="center"/>
    </xf>
    <xf numFmtId="3" fontId="90" fillId="14" borderId="115" xfId="1" applyNumberFormat="1" applyFont="1" applyFill="1" applyBorder="1" applyAlignment="1" applyProtection="1">
      <alignment horizontal="right" vertical="center"/>
    </xf>
    <xf numFmtId="0" fontId="101" fillId="0" borderId="0" xfId="0" applyFont="1" applyFill="1" applyBorder="1" applyAlignment="1">
      <alignment horizontal="center" vertical="center" wrapText="1"/>
    </xf>
    <xf numFmtId="0" fontId="92" fillId="16" borderId="132" xfId="0" applyFont="1" applyFill="1" applyBorder="1" applyAlignment="1">
      <alignment wrapText="1"/>
    </xf>
    <xf numFmtId="0" fontId="92" fillId="16" borderId="9" xfId="0" applyFont="1" applyFill="1" applyBorder="1" applyAlignment="1">
      <alignment wrapText="1"/>
    </xf>
    <xf numFmtId="0" fontId="92" fillId="16" borderId="118" xfId="0" applyFont="1" applyFill="1" applyBorder="1" applyAlignment="1">
      <alignment wrapText="1"/>
    </xf>
    <xf numFmtId="0" fontId="92" fillId="0" borderId="0" xfId="0" applyFont="1" applyBorder="1" applyAlignment="1">
      <alignment wrapText="1"/>
    </xf>
    <xf numFmtId="0" fontId="102" fillId="17" borderId="145" xfId="0" applyFont="1" applyFill="1" applyBorder="1" applyAlignment="1">
      <alignment horizontal="center" vertical="center" wrapText="1"/>
    </xf>
    <xf numFmtId="0" fontId="102" fillId="17" borderId="52" xfId="0" applyFont="1" applyFill="1" applyBorder="1" applyAlignment="1">
      <alignment horizontal="center" vertical="center" wrapText="1"/>
    </xf>
    <xf numFmtId="0" fontId="102" fillId="17" borderId="12" xfId="0" applyFont="1" applyFill="1" applyBorder="1" applyAlignment="1">
      <alignment horizontal="center" vertical="center" wrapText="1"/>
    </xf>
    <xf numFmtId="0" fontId="90" fillId="11" borderId="6" xfId="0" applyFont="1" applyFill="1" applyBorder="1"/>
    <xf numFmtId="0" fontId="90" fillId="11" borderId="2" xfId="0" applyFont="1" applyFill="1" applyBorder="1"/>
    <xf numFmtId="0" fontId="102" fillId="11" borderId="2" xfId="0" applyFont="1" applyFill="1" applyBorder="1" applyAlignment="1">
      <alignment horizontal="left" vertical="center" wrapText="1"/>
    </xf>
    <xf numFmtId="0" fontId="102" fillId="11" borderId="4" xfId="0" applyFont="1" applyFill="1" applyBorder="1" applyAlignment="1">
      <alignment horizontal="center" vertical="center" wrapText="1"/>
    </xf>
    <xf numFmtId="3" fontId="102" fillId="11" borderId="4" xfId="0" applyNumberFormat="1" applyFont="1" applyFill="1" applyBorder="1" applyAlignment="1">
      <alignment horizontal="center" vertical="center" wrapText="1"/>
    </xf>
    <xf numFmtId="3" fontId="102" fillId="0" borderId="131" xfId="0" applyNumberFormat="1" applyFont="1" applyFill="1" applyBorder="1" applyAlignment="1">
      <alignment horizontal="center" vertical="center" wrapText="1"/>
    </xf>
    <xf numFmtId="0" fontId="103" fillId="12" borderId="115" xfId="0" applyFont="1" applyFill="1" applyBorder="1" applyAlignment="1">
      <alignment vertical="center" wrapText="1"/>
    </xf>
    <xf numFmtId="0" fontId="103" fillId="12" borderId="115" xfId="0" applyFont="1" applyFill="1" applyBorder="1" applyAlignment="1">
      <alignment wrapText="1"/>
    </xf>
    <xf numFmtId="0" fontId="90" fillId="12" borderId="115" xfId="0" applyFont="1" applyFill="1" applyBorder="1"/>
    <xf numFmtId="0" fontId="102" fillId="12" borderId="4" xfId="0" applyFont="1" applyFill="1" applyBorder="1" applyAlignment="1">
      <alignment horizontal="left" vertical="center" wrapText="1"/>
    </xf>
    <xf numFmtId="3" fontId="102" fillId="2" borderId="4" xfId="0" applyNumberFormat="1" applyFont="1" applyFill="1" applyBorder="1" applyAlignment="1">
      <alignment horizontal="right" vertical="center" wrapText="1"/>
    </xf>
    <xf numFmtId="3" fontId="104" fillId="2" borderId="4" xfId="0" applyNumberFormat="1" applyFont="1" applyFill="1" applyBorder="1" applyAlignment="1" applyProtection="1">
      <alignment horizontal="right" vertical="center" wrapText="1"/>
    </xf>
    <xf numFmtId="3" fontId="104" fillId="0" borderId="131" xfId="0" applyNumberFormat="1" applyFont="1" applyFill="1" applyBorder="1" applyAlignment="1" applyProtection="1">
      <alignment horizontal="right" vertical="center" wrapText="1"/>
    </xf>
    <xf numFmtId="4" fontId="105" fillId="12" borderId="115" xfId="0" applyNumberFormat="1" applyFont="1" applyFill="1" applyBorder="1" applyAlignment="1">
      <alignment horizontal="center" vertical="center" wrapText="1"/>
    </xf>
    <xf numFmtId="0" fontId="105" fillId="12" borderId="115" xfId="0" applyFont="1" applyFill="1" applyBorder="1" applyAlignment="1">
      <alignment horizontal="center" wrapText="1"/>
    </xf>
    <xf numFmtId="0" fontId="90" fillId="12" borderId="4" xfId="0" applyFont="1" applyFill="1" applyBorder="1" applyAlignment="1">
      <alignment horizontal="left" vertical="center" wrapText="1"/>
    </xf>
    <xf numFmtId="3" fontId="90" fillId="11" borderId="4" xfId="0" applyNumberFormat="1" applyFont="1" applyFill="1" applyBorder="1" applyAlignment="1">
      <alignment horizontal="right" vertical="center" wrapText="1"/>
    </xf>
    <xf numFmtId="3" fontId="90" fillId="0" borderId="131" xfId="0" applyNumberFormat="1" applyFont="1" applyFill="1" applyBorder="1" applyAlignment="1">
      <alignment horizontal="right" vertical="center" wrapText="1"/>
    </xf>
    <xf numFmtId="3" fontId="90" fillId="12" borderId="115" xfId="1" applyNumberFormat="1" applyFont="1" applyFill="1" applyBorder="1" applyAlignment="1" applyProtection="1">
      <alignment horizontal="right" vertical="center"/>
    </xf>
    <xf numFmtId="3" fontId="90" fillId="12" borderId="115" xfId="1" applyNumberFormat="1" applyFont="1" applyFill="1" applyBorder="1" applyAlignment="1" applyProtection="1">
      <alignment horizontal="right"/>
    </xf>
    <xf numFmtId="3" fontId="90" fillId="0" borderId="4" xfId="0" applyNumberFormat="1" applyFont="1" applyFill="1" applyBorder="1" applyAlignment="1">
      <alignment horizontal="right" vertical="center" wrapText="1"/>
    </xf>
    <xf numFmtId="3" fontId="90" fillId="0" borderId="4" xfId="1" applyNumberFormat="1" applyFont="1" applyBorder="1" applyAlignment="1" applyProtection="1">
      <alignment horizontal="right" vertical="center"/>
    </xf>
    <xf numFmtId="3" fontId="90" fillId="0" borderId="4" xfId="0" applyNumberFormat="1" applyFont="1" applyBorder="1" applyAlignment="1">
      <alignment horizontal="right" vertical="center" wrapText="1"/>
    </xf>
    <xf numFmtId="0" fontId="92" fillId="12" borderId="4" xfId="0" applyFont="1" applyFill="1" applyBorder="1" applyAlignment="1">
      <alignment wrapText="1"/>
    </xf>
    <xf numFmtId="0" fontId="102" fillId="2" borderId="4" xfId="0" applyFont="1" applyFill="1" applyBorder="1" applyAlignment="1">
      <alignment horizontal="left" vertical="center" wrapText="1"/>
    </xf>
    <xf numFmtId="3" fontId="104" fillId="2" borderId="4" xfId="0" applyNumberFormat="1" applyFont="1" applyFill="1" applyBorder="1" applyAlignment="1" applyProtection="1">
      <alignment horizontal="center" vertical="center" wrapText="1"/>
    </xf>
    <xf numFmtId="3" fontId="104" fillId="0" borderId="131" xfId="0" applyNumberFormat="1" applyFont="1" applyFill="1" applyBorder="1" applyAlignment="1" applyProtection="1">
      <alignment horizontal="center" vertical="center" wrapText="1"/>
    </xf>
    <xf numFmtId="3" fontId="94" fillId="12" borderId="115" xfId="1" applyNumberFormat="1" applyFont="1" applyFill="1" applyBorder="1" applyAlignment="1" applyProtection="1">
      <alignment horizontal="right" vertical="center"/>
    </xf>
    <xf numFmtId="3" fontId="94" fillId="12" borderId="115" xfId="1" applyNumberFormat="1" applyFont="1" applyFill="1" applyBorder="1" applyAlignment="1" applyProtection="1">
      <alignment horizontal="right"/>
    </xf>
    <xf numFmtId="0" fontId="94" fillId="12" borderId="115" xfId="0" applyFont="1" applyFill="1" applyBorder="1"/>
    <xf numFmtId="0" fontId="106" fillId="12" borderId="4" xfId="0" applyFont="1" applyFill="1" applyBorder="1" applyAlignment="1">
      <alignment horizontal="left" vertical="center" wrapText="1"/>
    </xf>
    <xf numFmtId="3" fontId="106" fillId="0" borderId="4" xfId="0" applyNumberFormat="1" applyFont="1" applyFill="1" applyBorder="1" applyAlignment="1">
      <alignment horizontal="right" vertical="center" wrapText="1"/>
    </xf>
    <xf numFmtId="3" fontId="90" fillId="12" borderId="4" xfId="0" applyNumberFormat="1" applyFont="1" applyFill="1" applyBorder="1" applyAlignment="1">
      <alignment horizontal="right" vertical="center" wrapText="1"/>
    </xf>
    <xf numFmtId="3" fontId="90" fillId="0" borderId="4" xfId="1" applyNumberFormat="1" applyFont="1" applyFill="1" applyBorder="1" applyAlignment="1" applyProtection="1">
      <alignment horizontal="right" vertical="center"/>
    </xf>
    <xf numFmtId="0" fontId="94" fillId="17" borderId="2" xfId="0" applyFont="1" applyFill="1" applyBorder="1" applyAlignment="1">
      <alignment horizontal="left" vertical="center" wrapText="1"/>
    </xf>
    <xf numFmtId="0" fontId="94" fillId="17" borderId="3" xfId="0" applyFont="1" applyFill="1" applyBorder="1" applyAlignment="1">
      <alignment horizontal="left" vertical="center" wrapText="1"/>
    </xf>
    <xf numFmtId="41" fontId="94" fillId="17" borderId="4" xfId="12" applyNumberFormat="1" applyFont="1" applyFill="1" applyBorder="1" applyAlignment="1" applyProtection="1">
      <alignment horizontal="left" vertical="center" wrapText="1"/>
    </xf>
    <xf numFmtId="41" fontId="94" fillId="0" borderId="131" xfId="12" applyNumberFormat="1" applyFont="1" applyFill="1" applyBorder="1" applyAlignment="1" applyProtection="1">
      <alignment horizontal="left" vertical="center" wrapText="1"/>
    </xf>
    <xf numFmtId="41" fontId="107" fillId="12" borderId="115" xfId="12" applyNumberFormat="1" applyFont="1" applyFill="1" applyBorder="1" applyAlignment="1">
      <alignment horizontal="left" vertical="center" wrapText="1"/>
    </xf>
    <xf numFmtId="0" fontId="92" fillId="0" borderId="13" xfId="0" applyFont="1" applyFill="1" applyBorder="1" applyAlignment="1">
      <alignment vertical="center" wrapText="1"/>
    </xf>
    <xf numFmtId="0" fontId="102" fillId="11" borderId="4" xfId="0" applyFont="1" applyFill="1" applyBorder="1" applyAlignment="1">
      <alignment horizontal="left" vertical="center" wrapText="1"/>
    </xf>
    <xf numFmtId="3" fontId="94" fillId="2" borderId="4" xfId="1" applyNumberFormat="1" applyFont="1" applyFill="1" applyBorder="1" applyAlignment="1" applyProtection="1">
      <alignment horizontal="center" vertical="center"/>
    </xf>
    <xf numFmtId="0" fontId="103" fillId="11" borderId="4" xfId="0" applyFont="1" applyFill="1" applyBorder="1" applyAlignment="1">
      <alignment horizontal="center" wrapText="1"/>
    </xf>
    <xf numFmtId="0" fontId="103" fillId="0" borderId="131" xfId="0" applyFont="1" applyFill="1" applyBorder="1" applyAlignment="1">
      <alignment horizontal="center" wrapText="1"/>
    </xf>
    <xf numFmtId="3" fontId="90" fillId="0" borderId="4" xfId="1" applyNumberFormat="1" applyFont="1" applyBorder="1" applyAlignment="1" applyProtection="1">
      <alignment horizontal="right" vertical="center"/>
      <protection locked="0"/>
    </xf>
    <xf numFmtId="3" fontId="90" fillId="12" borderId="4" xfId="1" applyNumberFormat="1" applyFont="1" applyFill="1" applyBorder="1" applyAlignment="1">
      <alignment horizontal="right"/>
    </xf>
    <xf numFmtId="3" fontId="90" fillId="0" borderId="131" xfId="1" applyNumberFormat="1" applyFont="1" applyFill="1" applyBorder="1" applyAlignment="1">
      <alignment horizontal="right"/>
    </xf>
    <xf numFmtId="0" fontId="105" fillId="12" borderId="115" xfId="0" applyFont="1" applyFill="1" applyBorder="1"/>
    <xf numFmtId="0" fontId="92" fillId="12" borderId="4" xfId="0" applyFont="1" applyFill="1" applyBorder="1" applyAlignment="1">
      <alignment horizontal="left" vertical="center" wrapText="1"/>
    </xf>
    <xf numFmtId="0" fontId="90" fillId="0" borderId="4" xfId="0" applyFont="1" applyBorder="1" applyAlignment="1">
      <alignment vertical="center" wrapText="1"/>
    </xf>
    <xf numFmtId="0" fontId="90" fillId="12" borderId="4" xfId="0" applyFont="1" applyFill="1" applyBorder="1" applyAlignment="1">
      <alignment vertical="center" wrapText="1"/>
    </xf>
    <xf numFmtId="3" fontId="90" fillId="12" borderId="4" xfId="1" applyNumberFormat="1" applyFont="1" applyFill="1" applyBorder="1" applyAlignment="1" applyProtection="1">
      <alignment horizontal="right"/>
    </xf>
    <xf numFmtId="3" fontId="90" fillId="0" borderId="131" xfId="1" applyNumberFormat="1" applyFont="1" applyFill="1" applyBorder="1" applyAlignment="1" applyProtection="1">
      <alignment horizontal="right"/>
    </xf>
    <xf numFmtId="0" fontId="96" fillId="11" borderId="4" xfId="0" applyFont="1" applyFill="1" applyBorder="1" applyAlignment="1">
      <alignment horizontal="left" vertical="center" wrapText="1"/>
    </xf>
    <xf numFmtId="3" fontId="90" fillId="11" borderId="4" xfId="1" applyNumberFormat="1" applyFont="1" applyFill="1" applyBorder="1" applyAlignment="1" applyProtection="1">
      <alignment horizontal="right"/>
    </xf>
    <xf numFmtId="0" fontId="90" fillId="0" borderId="4" xfId="0" applyFont="1" applyBorder="1" applyAlignment="1">
      <alignment horizontal="left" vertical="center" wrapText="1"/>
    </xf>
    <xf numFmtId="0" fontId="92" fillId="12" borderId="4" xfId="0" applyFont="1" applyFill="1" applyBorder="1" applyAlignment="1">
      <alignment vertical="center" wrapText="1"/>
    </xf>
    <xf numFmtId="0" fontId="109" fillId="12" borderId="4" xfId="0" applyFont="1" applyFill="1" applyBorder="1" applyAlignment="1">
      <alignment vertical="center" wrapText="1"/>
    </xf>
    <xf numFmtId="0" fontId="92" fillId="0" borderId="13" xfId="0" applyFont="1" applyFill="1" applyBorder="1" applyAlignment="1">
      <alignment horizontal="center" vertical="center" wrapText="1"/>
    </xf>
    <xf numFmtId="3" fontId="94" fillId="11" borderId="4" xfId="1" applyNumberFormat="1" applyFont="1" applyFill="1" applyBorder="1" applyAlignment="1" applyProtection="1">
      <alignment horizontal="center" vertical="center" wrapText="1"/>
    </xf>
    <xf numFmtId="3" fontId="94" fillId="0" borderId="131" xfId="1" applyNumberFormat="1" applyFont="1" applyFill="1" applyBorder="1" applyAlignment="1" applyProtection="1">
      <alignment horizontal="center" vertical="center" wrapText="1"/>
    </xf>
    <xf numFmtId="3" fontId="90" fillId="0" borderId="4" xfId="1" quotePrefix="1" applyNumberFormat="1" applyFont="1" applyBorder="1" applyAlignment="1" applyProtection="1">
      <alignment horizontal="right" vertical="center"/>
    </xf>
    <xf numFmtId="0" fontId="107" fillId="14" borderId="2" xfId="0" applyFont="1" applyFill="1" applyBorder="1" applyAlignment="1">
      <alignment horizontal="left" vertical="center" wrapText="1"/>
    </xf>
    <xf numFmtId="0" fontId="107" fillId="14" borderId="3" xfId="0" applyFont="1" applyFill="1" applyBorder="1" applyAlignment="1">
      <alignment horizontal="left" vertical="center" wrapText="1"/>
    </xf>
    <xf numFmtId="3" fontId="90" fillId="14" borderId="115" xfId="1" applyNumberFormat="1" applyFont="1" applyFill="1" applyBorder="1" applyAlignment="1">
      <alignment horizontal="right" vertical="center"/>
    </xf>
    <xf numFmtId="0" fontId="94" fillId="16" borderId="2" xfId="0" applyFont="1" applyFill="1" applyBorder="1" applyAlignment="1">
      <alignment horizontal="left" vertical="center" wrapText="1"/>
    </xf>
    <xf numFmtId="0" fontId="94" fillId="16" borderId="114" xfId="0" applyFont="1" applyFill="1" applyBorder="1" applyAlignment="1">
      <alignment horizontal="left" vertical="center" wrapText="1"/>
    </xf>
    <xf numFmtId="3" fontId="90" fillId="16" borderId="114" xfId="1" applyNumberFormat="1" applyFont="1" applyFill="1" applyBorder="1" applyAlignment="1" applyProtection="1">
      <alignment horizontal="right" vertical="center"/>
      <protection locked="0"/>
    </xf>
    <xf numFmtId="3" fontId="90" fillId="0" borderId="0" xfId="1" applyNumberFormat="1" applyFont="1" applyFill="1" applyBorder="1" applyAlignment="1" applyProtection="1">
      <alignment horizontal="right" vertical="center"/>
      <protection locked="0"/>
    </xf>
    <xf numFmtId="3" fontId="90" fillId="16" borderId="0" xfId="1" applyNumberFormat="1" applyFont="1" applyFill="1" applyBorder="1" applyAlignment="1">
      <alignment horizontal="right" vertical="center"/>
    </xf>
    <xf numFmtId="0" fontId="90" fillId="16" borderId="113" xfId="0" applyFont="1" applyFill="1" applyBorder="1" applyAlignment="1">
      <alignment horizontal="right" vertical="center"/>
    </xf>
    <xf numFmtId="3" fontId="90" fillId="12" borderId="4" xfId="1" applyNumberFormat="1" applyFont="1" applyFill="1" applyBorder="1" applyAlignment="1" applyProtection="1">
      <alignment horizontal="right" vertical="center"/>
    </xf>
    <xf numFmtId="3" fontId="90" fillId="0" borderId="3" xfId="1" applyNumberFormat="1" applyFont="1" applyFill="1" applyBorder="1" applyAlignment="1" applyProtection="1">
      <alignment horizontal="right" vertical="center"/>
    </xf>
    <xf numFmtId="3" fontId="90" fillId="0" borderId="13" xfId="1" applyNumberFormat="1" applyFont="1" applyFill="1" applyBorder="1" applyAlignment="1" applyProtection="1">
      <alignment horizontal="right" vertical="center"/>
    </xf>
    <xf numFmtId="3" fontId="105" fillId="0" borderId="115" xfId="0" applyNumberFormat="1" applyFont="1" applyFill="1" applyBorder="1" applyAlignment="1">
      <alignment horizontal="right" vertical="center"/>
    </xf>
    <xf numFmtId="3" fontId="90" fillId="22" borderId="2" xfId="1" applyNumberFormat="1" applyFont="1" applyFill="1" applyBorder="1" applyAlignment="1" applyProtection="1">
      <alignment horizontal="right" vertical="center"/>
      <protection locked="0"/>
    </xf>
    <xf numFmtId="3" fontId="90" fillId="22" borderId="113" xfId="1" applyNumberFormat="1" applyFont="1" applyFill="1" applyBorder="1" applyAlignment="1" applyProtection="1">
      <alignment horizontal="right" vertical="center"/>
      <protection locked="0"/>
    </xf>
    <xf numFmtId="3" fontId="90" fillId="22" borderId="116" xfId="1" applyNumberFormat="1" applyFont="1" applyFill="1" applyBorder="1" applyAlignment="1" applyProtection="1">
      <alignment horizontal="right" vertical="center"/>
      <protection locked="0"/>
    </xf>
    <xf numFmtId="3" fontId="90" fillId="22" borderId="114" xfId="1" applyNumberFormat="1" applyFont="1" applyFill="1" applyBorder="1" applyAlignment="1" applyProtection="1">
      <alignment horizontal="right" vertical="center"/>
      <protection locked="0"/>
    </xf>
    <xf numFmtId="3" fontId="90" fillId="22" borderId="3" xfId="1" applyNumberFormat="1" applyFont="1" applyFill="1" applyBorder="1" applyAlignment="1" applyProtection="1">
      <alignment horizontal="right" vertical="center"/>
      <protection locked="0"/>
    </xf>
    <xf numFmtId="3" fontId="90" fillId="11" borderId="7" xfId="1" applyNumberFormat="1" applyFont="1" applyFill="1" applyBorder="1" applyAlignment="1">
      <alignment horizontal="right" vertical="center"/>
    </xf>
    <xf numFmtId="3" fontId="90" fillId="0" borderId="131" xfId="1" applyNumberFormat="1" applyFont="1" applyFill="1" applyBorder="1" applyAlignment="1">
      <alignment horizontal="right" vertical="center"/>
    </xf>
    <xf numFmtId="3" fontId="90" fillId="11" borderId="4" xfId="1" applyNumberFormat="1" applyFont="1" applyFill="1" applyBorder="1" applyAlignment="1" applyProtection="1">
      <alignment horizontal="right" vertical="center"/>
      <protection locked="0"/>
    </xf>
    <xf numFmtId="3" fontId="90" fillId="0" borderId="131" xfId="1" applyNumberFormat="1" applyFont="1" applyFill="1" applyBorder="1" applyAlignment="1" applyProtection="1">
      <alignment horizontal="right" vertical="center"/>
      <protection locked="0"/>
    </xf>
    <xf numFmtId="3" fontId="90" fillId="14" borderId="2" xfId="1" applyNumberFormat="1" applyFont="1" applyFill="1" applyBorder="1" applyAlignment="1" applyProtection="1">
      <alignment horizontal="right" vertical="center"/>
    </xf>
    <xf numFmtId="3" fontId="90" fillId="14" borderId="3" xfId="1" applyNumberFormat="1" applyFont="1" applyFill="1" applyBorder="1" applyAlignment="1" applyProtection="1">
      <alignment horizontal="right" vertical="center"/>
    </xf>
    <xf numFmtId="0" fontId="94" fillId="14" borderId="114" xfId="0" applyFont="1" applyFill="1" applyBorder="1" applyAlignment="1">
      <alignment horizontal="left" vertical="center" wrapText="1"/>
    </xf>
    <xf numFmtId="3" fontId="90" fillId="14" borderId="116" xfId="1" applyNumberFormat="1" applyFont="1" applyFill="1" applyBorder="1" applyAlignment="1" applyProtection="1">
      <alignment horizontal="right" vertical="center"/>
      <protection locked="0"/>
    </xf>
    <xf numFmtId="0" fontId="92" fillId="11" borderId="2" xfId="0" applyFont="1" applyFill="1" applyBorder="1" applyAlignment="1">
      <alignment horizontal="left" vertical="center" wrapText="1"/>
    </xf>
    <xf numFmtId="0" fontId="92" fillId="11" borderId="3" xfId="0" applyFont="1" applyFill="1" applyBorder="1" applyAlignment="1">
      <alignment horizontal="left" vertical="center" wrapText="1"/>
    </xf>
    <xf numFmtId="3" fontId="90" fillId="0" borderId="115" xfId="1" applyNumberFormat="1" applyFont="1" applyFill="1" applyBorder="1" applyAlignment="1">
      <alignment horizontal="right"/>
    </xf>
    <xf numFmtId="3" fontId="90" fillId="7" borderId="115" xfId="1" applyNumberFormat="1" applyFont="1" applyFill="1" applyBorder="1" applyAlignment="1">
      <alignment horizontal="right"/>
    </xf>
    <xf numFmtId="0" fontId="90" fillId="7" borderId="115" xfId="0" applyFont="1" applyFill="1" applyBorder="1"/>
    <xf numFmtId="0" fontId="92" fillId="12" borderId="115" xfId="0" applyFont="1" applyFill="1" applyBorder="1" applyAlignment="1">
      <alignment horizontal="left" vertical="center" wrapText="1"/>
    </xf>
    <xf numFmtId="3" fontId="90" fillId="11" borderId="115" xfId="1" applyNumberFormat="1" applyFont="1" applyFill="1" applyBorder="1" applyAlignment="1" applyProtection="1">
      <alignment horizontal="right" vertical="center"/>
      <protection locked="0"/>
    </xf>
    <xf numFmtId="0" fontId="96" fillId="12" borderId="4" xfId="0" applyFont="1" applyFill="1" applyBorder="1" applyAlignment="1">
      <alignment horizontal="left" vertical="center" wrapText="1"/>
    </xf>
    <xf numFmtId="3" fontId="94" fillId="0" borderId="0" xfId="1" applyNumberFormat="1" applyFont="1" applyFill="1" applyBorder="1" applyAlignment="1" applyProtection="1">
      <alignment horizontal="right" vertical="center"/>
    </xf>
    <xf numFmtId="3" fontId="90" fillId="7" borderId="115" xfId="1" applyNumberFormat="1" applyFont="1" applyFill="1" applyBorder="1" applyAlignment="1">
      <alignment horizontal="right" vertical="center"/>
    </xf>
    <xf numFmtId="0" fontId="90" fillId="7" borderId="115" xfId="0" applyFont="1" applyFill="1" applyBorder="1" applyAlignment="1">
      <alignment vertical="center"/>
    </xf>
    <xf numFmtId="0" fontId="90" fillId="7" borderId="0" xfId="0" applyFont="1" applyFill="1" applyAlignment="1">
      <alignment vertical="center"/>
    </xf>
    <xf numFmtId="0" fontId="90" fillId="0" borderId="0" xfId="0" applyFont="1" applyFill="1" applyAlignment="1">
      <alignment vertical="center"/>
    </xf>
    <xf numFmtId="3" fontId="90" fillId="12" borderId="115" xfId="1" applyNumberFormat="1" applyFont="1" applyFill="1" applyBorder="1" applyAlignment="1">
      <alignment horizontal="right" vertical="center"/>
    </xf>
    <xf numFmtId="0" fontId="90" fillId="12" borderId="115" xfId="0" applyFont="1" applyFill="1" applyBorder="1" applyAlignment="1">
      <alignment vertical="center"/>
    </xf>
    <xf numFmtId="3" fontId="90" fillId="0" borderId="0" xfId="1" applyNumberFormat="1" applyFont="1" applyFill="1" applyBorder="1" applyAlignment="1" applyProtection="1">
      <alignment horizontal="right" vertical="center"/>
    </xf>
    <xf numFmtId="0" fontId="111" fillId="12" borderId="4" xfId="0" applyFont="1" applyFill="1" applyBorder="1" applyAlignment="1">
      <alignment vertical="center" wrapText="1"/>
    </xf>
    <xf numFmtId="3" fontId="94" fillId="0" borderId="4" xfId="1" applyNumberFormat="1" applyFont="1" applyFill="1" applyBorder="1" applyAlignment="1" applyProtection="1">
      <alignment horizontal="right" vertical="center"/>
    </xf>
    <xf numFmtId="3" fontId="94" fillId="7" borderId="115" xfId="1" applyNumberFormat="1" applyFont="1" applyFill="1" applyBorder="1" applyAlignment="1">
      <alignment horizontal="right" vertical="center"/>
    </xf>
    <xf numFmtId="0" fontId="94" fillId="7" borderId="115" xfId="0" applyFont="1" applyFill="1" applyBorder="1" applyAlignment="1">
      <alignment vertical="center"/>
    </xf>
    <xf numFmtId="0" fontId="94" fillId="7" borderId="0" xfId="0" applyFont="1" applyFill="1" applyAlignment="1">
      <alignment vertical="center"/>
    </xf>
    <xf numFmtId="0" fontId="94" fillId="0" borderId="0" xfId="0" applyFont="1" applyFill="1" applyAlignment="1">
      <alignment vertical="center"/>
    </xf>
    <xf numFmtId="0" fontId="111" fillId="11" borderId="4" xfId="0" applyFont="1" applyFill="1" applyBorder="1" applyAlignment="1">
      <alignment vertical="center" wrapText="1"/>
    </xf>
    <xf numFmtId="3" fontId="112" fillId="0" borderId="4" xfId="1" applyNumberFormat="1" applyFont="1" applyFill="1" applyBorder="1" applyAlignment="1" applyProtection="1">
      <alignment horizontal="right" vertical="center"/>
    </xf>
    <xf numFmtId="3" fontId="112" fillId="0" borderId="0" xfId="1" applyNumberFormat="1" applyFont="1" applyFill="1" applyBorder="1" applyAlignment="1" applyProtection="1">
      <alignment horizontal="right" vertical="center"/>
    </xf>
    <xf numFmtId="3" fontId="90" fillId="0" borderId="115" xfId="1" applyNumberFormat="1" applyFont="1" applyFill="1" applyBorder="1" applyAlignment="1">
      <alignment horizontal="right" vertical="center"/>
    </xf>
    <xf numFmtId="0" fontId="109" fillId="16" borderId="115" xfId="0" applyFont="1" applyFill="1" applyBorder="1" applyAlignment="1">
      <alignment vertical="center" wrapText="1"/>
    </xf>
    <xf numFmtId="3" fontId="90" fillId="16" borderId="115" xfId="1" applyNumberFormat="1" applyFont="1" applyFill="1" applyBorder="1" applyAlignment="1" applyProtection="1">
      <alignment horizontal="right" vertical="center"/>
    </xf>
    <xf numFmtId="3" fontId="90" fillId="16" borderId="115" xfId="1" applyNumberFormat="1" applyFont="1" applyFill="1" applyBorder="1" applyAlignment="1">
      <alignment horizontal="right" vertical="center"/>
    </xf>
    <xf numFmtId="0" fontId="94" fillId="11" borderId="4" xfId="0" applyFont="1" applyFill="1" applyBorder="1" applyAlignment="1">
      <alignment vertical="center" wrapText="1"/>
    </xf>
    <xf numFmtId="3" fontId="94" fillId="7" borderId="0" xfId="1" applyNumberFormat="1" applyFont="1" applyFill="1" applyBorder="1" applyAlignment="1">
      <alignment horizontal="right" vertical="center"/>
    </xf>
    <xf numFmtId="0" fontId="94" fillId="12" borderId="4" xfId="0" applyFont="1" applyFill="1" applyBorder="1" applyAlignment="1">
      <alignment vertical="center" wrapText="1"/>
    </xf>
    <xf numFmtId="0" fontId="92" fillId="11" borderId="132" xfId="0" applyFont="1" applyFill="1" applyBorder="1" applyAlignment="1">
      <alignment vertical="center"/>
    </xf>
    <xf numFmtId="0" fontId="90" fillId="12" borderId="115" xfId="0" applyFont="1" applyFill="1" applyBorder="1" applyAlignment="1">
      <alignment vertical="center" wrapText="1"/>
    </xf>
    <xf numFmtId="3" fontId="90" fillId="0" borderId="115" xfId="1" applyNumberFormat="1" applyFont="1" applyFill="1" applyBorder="1" applyAlignment="1" applyProtection="1">
      <alignment horizontal="right" vertical="center"/>
    </xf>
    <xf numFmtId="3" fontId="94" fillId="0" borderId="4" xfId="1" applyNumberFormat="1" applyFont="1" applyFill="1" applyBorder="1" applyAlignment="1" applyProtection="1">
      <alignment horizontal="right"/>
      <protection locked="0"/>
    </xf>
    <xf numFmtId="3" fontId="94" fillId="0" borderId="0" xfId="1" applyNumberFormat="1" applyFont="1" applyFill="1" applyBorder="1" applyAlignment="1" applyProtection="1">
      <alignment horizontal="right"/>
      <protection locked="0"/>
    </xf>
    <xf numFmtId="3" fontId="90" fillId="0" borderId="0" xfId="1" applyNumberFormat="1" applyFont="1" applyFill="1" applyBorder="1" applyAlignment="1">
      <alignment horizontal="right"/>
    </xf>
    <xf numFmtId="3" fontId="90" fillId="7" borderId="0" xfId="1" applyNumberFormat="1" applyFont="1" applyFill="1" applyBorder="1" applyAlignment="1">
      <alignment horizontal="right"/>
    </xf>
    <xf numFmtId="3" fontId="94" fillId="0" borderId="4" xfId="1" applyNumberFormat="1" applyFont="1" applyFill="1" applyBorder="1" applyAlignment="1" applyProtection="1">
      <alignment horizontal="right"/>
    </xf>
    <xf numFmtId="3" fontId="94" fillId="0" borderId="0" xfId="1" applyNumberFormat="1" applyFont="1" applyFill="1" applyBorder="1" applyAlignment="1" applyProtection="1">
      <alignment horizontal="right"/>
    </xf>
    <xf numFmtId="0" fontId="107" fillId="16" borderId="4" xfId="0" applyFont="1" applyFill="1" applyBorder="1" applyAlignment="1">
      <alignment horizontal="left" vertical="center" wrapText="1"/>
    </xf>
    <xf numFmtId="0" fontId="113" fillId="16" borderId="4" xfId="0" applyFont="1" applyFill="1" applyBorder="1"/>
    <xf numFmtId="0" fontId="113" fillId="0" borderId="0" xfId="0" applyFont="1" applyFill="1" applyBorder="1"/>
    <xf numFmtId="0" fontId="107" fillId="16" borderId="4" xfId="0" applyFont="1" applyFill="1" applyBorder="1" applyAlignment="1">
      <alignment horizontal="center" vertical="center" wrapText="1"/>
    </xf>
    <xf numFmtId="41" fontId="90" fillId="0" borderId="4" xfId="12" applyFont="1" applyBorder="1" applyAlignment="1">
      <alignment horizontal="center"/>
    </xf>
    <xf numFmtId="41" fontId="90" fillId="0" borderId="4" xfId="12" applyFont="1" applyFill="1" applyBorder="1" applyAlignment="1">
      <alignment horizontal="left" vertical="center" wrapText="1"/>
    </xf>
    <xf numFmtId="0" fontId="90" fillId="12" borderId="4" xfId="0" applyFont="1" applyFill="1" applyBorder="1"/>
    <xf numFmtId="41" fontId="90" fillId="0" borderId="4" xfId="12" applyFont="1" applyFill="1" applyBorder="1" applyAlignment="1">
      <alignment horizontal="left" vertical="center"/>
    </xf>
    <xf numFmtId="0" fontId="90" fillId="12" borderId="4" xfId="0" applyFont="1" applyFill="1" applyBorder="1" applyAlignment="1">
      <alignment horizontal="left" vertical="center"/>
    </xf>
    <xf numFmtId="41" fontId="90" fillId="0" borderId="4" xfId="12" applyFont="1" applyBorder="1"/>
    <xf numFmtId="41" fontId="90" fillId="16" borderId="4" xfId="12" applyFont="1" applyFill="1" applyBorder="1" applyAlignment="1" applyProtection="1">
      <alignment horizontal="center" vertical="center"/>
    </xf>
    <xf numFmtId="41" fontId="94" fillId="16" borderId="4" xfId="12" applyFont="1" applyFill="1" applyBorder="1" applyAlignment="1" applyProtection="1">
      <alignment horizontal="center" vertical="center" wrapText="1"/>
    </xf>
    <xf numFmtId="41" fontId="94" fillId="14" borderId="4" xfId="12" applyFont="1" applyFill="1" applyBorder="1" applyAlignment="1" applyProtection="1">
      <alignment horizontal="center" vertical="center"/>
    </xf>
    <xf numFmtId="41" fontId="94" fillId="14" borderId="4" xfId="12" applyFont="1" applyFill="1" applyBorder="1" applyAlignment="1" applyProtection="1">
      <alignment horizontal="center" vertical="center" wrapText="1"/>
    </xf>
    <xf numFmtId="0" fontId="94" fillId="14" borderId="4" xfId="0" applyFont="1" applyFill="1" applyBorder="1" applyAlignment="1">
      <alignment horizontal="left" vertical="center" wrapText="1"/>
    </xf>
    <xf numFmtId="0" fontId="90" fillId="14" borderId="4" xfId="0" applyFont="1" applyFill="1" applyBorder="1"/>
    <xf numFmtId="2" fontId="94" fillId="11" borderId="4" xfId="0" applyNumberFormat="1" applyFont="1" applyFill="1" applyBorder="1" applyAlignment="1">
      <alignment horizontal="center" vertical="center" wrapText="1"/>
    </xf>
    <xf numFmtId="41" fontId="94" fillId="11" borderId="2" xfId="12" applyFont="1" applyFill="1" applyBorder="1" applyAlignment="1" applyProtection="1">
      <alignment horizontal="center" vertical="center"/>
      <protection locked="0"/>
    </xf>
    <xf numFmtId="41" fontId="94" fillId="11" borderId="2" xfId="12" applyFont="1" applyFill="1" applyBorder="1" applyAlignment="1">
      <alignment horizontal="center" vertical="center" wrapText="1"/>
    </xf>
    <xf numFmtId="0" fontId="94" fillId="11" borderId="3" xfId="0" applyFont="1" applyFill="1" applyBorder="1" applyAlignment="1">
      <alignment horizontal="left" vertical="center" wrapText="1"/>
    </xf>
    <xf numFmtId="0" fontId="90" fillId="11" borderId="4" xfId="0" applyFont="1" applyFill="1" applyBorder="1"/>
    <xf numFmtId="0" fontId="94" fillId="11" borderId="53" xfId="0" applyFont="1" applyFill="1" applyBorder="1" applyAlignment="1">
      <alignment horizontal="center" vertical="center" wrapText="1"/>
    </xf>
    <xf numFmtId="41" fontId="94" fillId="0" borderId="4" xfId="12" applyFont="1" applyFill="1" applyBorder="1" applyAlignment="1" applyProtection="1">
      <alignment horizontal="center" vertical="center"/>
      <protection locked="0"/>
    </xf>
    <xf numFmtId="41" fontId="94" fillId="12" borderId="4" xfId="12" applyFont="1" applyFill="1" applyBorder="1" applyAlignment="1" applyProtection="1">
      <alignment horizontal="center" vertical="center"/>
      <protection locked="0"/>
    </xf>
    <xf numFmtId="41" fontId="94" fillId="12" borderId="4" xfId="12" applyFont="1" applyFill="1" applyBorder="1" applyAlignment="1">
      <alignment horizontal="center" vertical="center" wrapText="1"/>
    </xf>
    <xf numFmtId="0" fontId="94" fillId="12" borderId="4" xfId="0" applyFont="1" applyFill="1" applyBorder="1" applyAlignment="1">
      <alignment horizontal="left" vertical="center" wrapText="1"/>
    </xf>
    <xf numFmtId="0" fontId="94" fillId="11" borderId="129" xfId="0" applyFont="1" applyFill="1" applyBorder="1" applyAlignment="1">
      <alignment horizontal="center" vertical="center" wrapText="1"/>
    </xf>
    <xf numFmtId="41" fontId="94" fillId="0" borderId="115" xfId="12" applyFont="1" applyFill="1" applyBorder="1" applyAlignment="1" applyProtection="1">
      <alignment horizontal="center" vertical="center"/>
      <protection locked="0"/>
    </xf>
    <xf numFmtId="41" fontId="94" fillId="12" borderId="115" xfId="12" applyFont="1" applyFill="1" applyBorder="1" applyAlignment="1" applyProtection="1">
      <alignment horizontal="center" vertical="center"/>
      <protection locked="0"/>
    </xf>
    <xf numFmtId="41" fontId="94" fillId="12" borderId="115" xfId="12" applyFont="1" applyFill="1" applyBorder="1" applyAlignment="1">
      <alignment horizontal="center" vertical="center" wrapText="1"/>
    </xf>
    <xf numFmtId="0" fontId="94" fillId="12" borderId="115" xfId="0" applyFont="1" applyFill="1" applyBorder="1" applyAlignment="1">
      <alignment horizontal="left" vertical="center" wrapText="1"/>
    </xf>
    <xf numFmtId="0" fontId="90" fillId="11" borderId="53" xfId="0" applyFont="1" applyFill="1" applyBorder="1"/>
    <xf numFmtId="0" fontId="94" fillId="11" borderId="11" xfId="0" applyFont="1" applyFill="1" applyBorder="1" applyAlignment="1">
      <alignment horizontal="center" vertical="center" wrapText="1"/>
    </xf>
    <xf numFmtId="41" fontId="94" fillId="11" borderId="4" xfId="0" applyNumberFormat="1" applyFont="1" applyFill="1" applyBorder="1" applyProtection="1"/>
    <xf numFmtId="41" fontId="94" fillId="11" borderId="4" xfId="12" applyFont="1" applyFill="1" applyBorder="1" applyAlignment="1" applyProtection="1">
      <alignment horizontal="center" vertical="center"/>
      <protection locked="0"/>
    </xf>
    <xf numFmtId="41" fontId="94" fillId="11" borderId="4" xfId="12" applyFont="1" applyFill="1" applyBorder="1" applyAlignment="1">
      <alignment horizontal="center" vertical="center" wrapText="1"/>
    </xf>
    <xf numFmtId="0" fontId="94" fillId="11" borderId="4" xfId="0" applyFont="1" applyFill="1" applyBorder="1" applyAlignment="1">
      <alignment horizontal="left" vertical="center" wrapText="1"/>
    </xf>
    <xf numFmtId="0" fontId="94" fillId="11" borderId="4" xfId="0" applyFont="1" applyFill="1" applyBorder="1"/>
    <xf numFmtId="0" fontId="94" fillId="0" borderId="0" xfId="0" applyFont="1" applyFill="1" applyBorder="1"/>
    <xf numFmtId="2" fontId="94" fillId="15" borderId="4" xfId="0" applyNumberFormat="1" applyFont="1" applyFill="1" applyBorder="1" applyAlignment="1">
      <alignment horizontal="center" vertical="center" wrapText="1"/>
    </xf>
    <xf numFmtId="2" fontId="94" fillId="15" borderId="2" xfId="0" applyNumberFormat="1" applyFont="1" applyFill="1" applyBorder="1" applyAlignment="1">
      <alignment horizontal="center" vertical="center" wrapText="1"/>
    </xf>
    <xf numFmtId="2" fontId="94" fillId="15" borderId="3" xfId="0" applyNumberFormat="1" applyFont="1" applyFill="1" applyBorder="1" applyAlignment="1">
      <alignment horizontal="center" vertical="center" wrapText="1"/>
    </xf>
    <xf numFmtId="2" fontId="94" fillId="15" borderId="4" xfId="1" applyNumberFormat="1" applyFont="1" applyFill="1" applyBorder="1" applyAlignment="1">
      <alignment horizontal="center" vertical="center" wrapText="1"/>
    </xf>
    <xf numFmtId="2" fontId="94" fillId="0" borderId="0" xfId="1" applyNumberFormat="1" applyFont="1" applyFill="1" applyBorder="1" applyAlignment="1">
      <alignment horizontal="center" vertical="center" wrapText="1"/>
    </xf>
    <xf numFmtId="0" fontId="92" fillId="0" borderId="4" xfId="0" applyFont="1" applyFill="1" applyBorder="1" applyAlignment="1">
      <alignment horizontal="left" vertical="center" wrapText="1"/>
    </xf>
    <xf numFmtId="0" fontId="92" fillId="12" borderId="9" xfId="0" applyFont="1" applyFill="1" applyBorder="1" applyAlignment="1">
      <alignment horizontal="left" vertical="center" wrapText="1"/>
    </xf>
    <xf numFmtId="0" fontId="92" fillId="12" borderId="8" xfId="0" applyFont="1" applyFill="1" applyBorder="1" applyAlignment="1">
      <alignment horizontal="left" vertical="center" wrapText="1"/>
    </xf>
    <xf numFmtId="0" fontId="109" fillId="0" borderId="4"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92" fillId="12" borderId="0" xfId="0" applyFont="1" applyFill="1" applyBorder="1" applyAlignment="1">
      <alignment horizontal="left" vertical="center" wrapText="1"/>
    </xf>
    <xf numFmtId="0" fontId="92" fillId="12" borderId="13" xfId="0" applyFont="1" applyFill="1" applyBorder="1" applyAlignment="1">
      <alignment horizontal="left" vertical="center" wrapText="1"/>
    </xf>
    <xf numFmtId="0" fontId="90" fillId="12" borderId="0" xfId="0" applyFont="1" applyFill="1" applyBorder="1" applyAlignment="1">
      <alignment horizontal="left" vertical="center" wrapText="1"/>
    </xf>
    <xf numFmtId="0" fontId="90" fillId="12" borderId="13" xfId="0" applyFont="1" applyFill="1" applyBorder="1" applyAlignment="1">
      <alignment horizontal="left" vertical="center" wrapText="1"/>
    </xf>
    <xf numFmtId="3" fontId="90" fillId="0" borderId="0" xfId="1" applyNumberFormat="1" applyFont="1" applyFill="1" applyBorder="1" applyAlignment="1" applyProtection="1">
      <alignment horizontal="right"/>
    </xf>
    <xf numFmtId="3" fontId="90" fillId="0" borderId="0" xfId="1" applyNumberFormat="1" applyFont="1" applyFill="1" applyBorder="1" applyAlignment="1" applyProtection="1">
      <alignment horizontal="right"/>
      <protection locked="0"/>
    </xf>
    <xf numFmtId="3" fontId="90" fillId="0" borderId="4" xfId="1" applyNumberFormat="1" applyFont="1" applyFill="1" applyBorder="1" applyAlignment="1" applyProtection="1">
      <alignment horizontal="right"/>
    </xf>
    <xf numFmtId="0" fontId="109" fillId="12" borderId="4" xfId="0" applyFont="1" applyFill="1" applyBorder="1" applyAlignment="1">
      <alignment horizontal="center" vertical="center" wrapText="1"/>
    </xf>
    <xf numFmtId="3" fontId="90" fillId="7" borderId="0" xfId="1" applyNumberFormat="1" applyFont="1" applyFill="1" applyBorder="1" applyAlignment="1" applyProtection="1">
      <alignment horizontal="right"/>
      <protection locked="0"/>
    </xf>
    <xf numFmtId="0" fontId="90" fillId="7" borderId="4" xfId="0" applyFont="1" applyFill="1" applyBorder="1" applyAlignment="1">
      <alignment vertical="center" wrapText="1"/>
    </xf>
    <xf numFmtId="0" fontId="90" fillId="0" borderId="4" xfId="0" applyFont="1" applyFill="1" applyBorder="1" applyAlignment="1">
      <alignment wrapText="1"/>
    </xf>
    <xf numFmtId="0" fontId="90" fillId="12" borderId="0" xfId="0" applyFont="1" applyFill="1" applyBorder="1" applyAlignment="1">
      <alignment wrapText="1"/>
    </xf>
    <xf numFmtId="0" fontId="90" fillId="12" borderId="13" xfId="0" applyFont="1" applyFill="1" applyBorder="1" applyAlignment="1">
      <alignment wrapText="1"/>
    </xf>
    <xf numFmtId="165" fontId="90" fillId="7" borderId="4" xfId="1" applyNumberFormat="1" applyFont="1" applyFill="1" applyBorder="1" applyAlignment="1">
      <alignment horizontal="center"/>
    </xf>
    <xf numFmtId="165" fontId="90" fillId="0" borderId="0" xfId="1" applyNumberFormat="1" applyFont="1" applyFill="1" applyBorder="1" applyAlignment="1">
      <alignment horizontal="center"/>
    </xf>
    <xf numFmtId="0" fontId="90" fillId="12" borderId="52" xfId="0" applyFont="1" applyFill="1" applyBorder="1" applyAlignment="1">
      <alignment wrapText="1"/>
    </xf>
    <xf numFmtId="0" fontId="90" fillId="12" borderId="12" xfId="0" applyFont="1" applyFill="1" applyBorder="1" applyAlignment="1">
      <alignment wrapText="1"/>
    </xf>
    <xf numFmtId="0" fontId="90" fillId="0" borderId="0" xfId="0" applyFont="1" applyAlignment="1">
      <alignment horizontal="center" vertical="center"/>
    </xf>
    <xf numFmtId="0" fontId="90" fillId="0" borderId="0" xfId="0" applyFont="1" applyAlignment="1">
      <alignment horizontal="left"/>
    </xf>
    <xf numFmtId="0" fontId="90" fillId="0" borderId="0" xfId="0" applyFont="1" applyAlignment="1">
      <alignment wrapText="1"/>
    </xf>
    <xf numFmtId="165" fontId="90" fillId="0" borderId="0" xfId="1" applyNumberFormat="1" applyFont="1" applyAlignment="1">
      <alignment horizontal="center"/>
    </xf>
    <xf numFmtId="0" fontId="90" fillId="0" borderId="0" xfId="0" applyFont="1" applyAlignment="1">
      <alignment horizontal="center"/>
    </xf>
    <xf numFmtId="0" fontId="18" fillId="0" borderId="77" xfId="7" applyFont="1" applyFill="1" applyBorder="1" applyAlignment="1" applyProtection="1">
      <alignment horizontal="left" vertical="center" wrapText="1"/>
    </xf>
    <xf numFmtId="0" fontId="0" fillId="0" borderId="38"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23" fillId="8" borderId="54" xfId="7" applyFont="1" applyFill="1" applyBorder="1" applyAlignment="1" applyProtection="1">
      <alignment horizontal="left" vertical="center"/>
    </xf>
    <xf numFmtId="0" fontId="1" fillId="0" borderId="41" xfId="0" applyFont="1" applyBorder="1" applyAlignment="1" applyProtection="1">
      <alignment horizontal="left" vertical="center"/>
    </xf>
    <xf numFmtId="0" fontId="23" fillId="8" borderId="41" xfId="7" applyFont="1" applyFill="1" applyBorder="1" applyAlignment="1" applyProtection="1">
      <alignment horizontal="left" vertical="center"/>
    </xf>
    <xf numFmtId="0" fontId="1" fillId="0" borderId="42" xfId="0" applyFont="1" applyBorder="1" applyAlignment="1" applyProtection="1">
      <alignment horizontal="left" vertical="center"/>
    </xf>
    <xf numFmtId="0" fontId="26" fillId="0" borderId="54" xfId="0" applyFont="1" applyBorder="1" applyAlignment="1" applyProtection="1">
      <alignment vertical="center" wrapText="1"/>
    </xf>
    <xf numFmtId="0" fontId="1" fillId="0" borderId="41" xfId="0" applyFont="1" applyBorder="1" applyAlignment="1" applyProtection="1">
      <alignment vertical="center" wrapText="1"/>
    </xf>
    <xf numFmtId="0" fontId="26" fillId="8" borderId="54" xfId="7" applyFont="1" applyFill="1" applyBorder="1" applyAlignment="1" applyProtection="1">
      <alignment horizontal="left" vertical="center"/>
    </xf>
    <xf numFmtId="0" fontId="18" fillId="0" borderId="15" xfId="7" applyFont="1" applyFill="1" applyBorder="1" applyAlignment="1" applyProtection="1">
      <alignment horizontal="center" vertical="center" wrapText="1"/>
    </xf>
    <xf numFmtId="0" fontId="1" fillId="0" borderId="16" xfId="0" applyFont="1" applyBorder="1" applyAlignment="1" applyProtection="1">
      <alignment wrapText="1"/>
    </xf>
    <xf numFmtId="0" fontId="1" fillId="0" borderId="17" xfId="0" applyFont="1" applyBorder="1" applyAlignment="1" applyProtection="1">
      <alignment wrapText="1"/>
    </xf>
    <xf numFmtId="0" fontId="1" fillId="0" borderId="90" xfId="0" applyFont="1" applyBorder="1" applyAlignment="1" applyProtection="1">
      <alignment vertical="center" wrapText="1"/>
    </xf>
    <xf numFmtId="0" fontId="1" fillId="0" borderId="42" xfId="0" applyFont="1" applyBorder="1" applyAlignment="1" applyProtection="1">
      <alignment vertical="center" wrapText="1"/>
    </xf>
    <xf numFmtId="0" fontId="26" fillId="0" borderId="38" xfId="0" applyFont="1" applyBorder="1" applyAlignment="1" applyProtection="1">
      <alignment vertical="center" wrapText="1"/>
    </xf>
    <xf numFmtId="0" fontId="1" fillId="0" borderId="43" xfId="0" applyFont="1" applyBorder="1" applyAlignment="1" applyProtection="1">
      <alignment vertical="center" wrapText="1"/>
    </xf>
    <xf numFmtId="0" fontId="26" fillId="0" borderId="41" xfId="0" applyFont="1" applyBorder="1" applyAlignment="1" applyProtection="1">
      <alignment vertical="center" wrapText="1"/>
    </xf>
    <xf numFmtId="0" fontId="18" fillId="0" borderId="41" xfId="7" applyFont="1" applyFill="1" applyBorder="1" applyAlignment="1" applyProtection="1">
      <alignment horizontal="left"/>
    </xf>
    <xf numFmtId="0" fontId="18" fillId="0" borderId="42" xfId="7" applyFont="1" applyFill="1" applyBorder="1" applyAlignment="1" applyProtection="1">
      <alignment horizontal="left"/>
    </xf>
    <xf numFmtId="0" fontId="18" fillId="8" borderId="16" xfId="7" applyFont="1" applyFill="1" applyBorder="1" applyAlignment="1" applyProtection="1">
      <alignment horizontal="left"/>
    </xf>
    <xf numFmtId="0" fontId="18" fillId="8" borderId="17" xfId="7" applyFont="1" applyFill="1" applyBorder="1" applyAlignment="1" applyProtection="1">
      <alignment horizontal="left"/>
    </xf>
    <xf numFmtId="165" fontId="24" fillId="0" borderId="35" xfId="9" applyNumberFormat="1" applyFont="1" applyFill="1" applyBorder="1" applyAlignment="1" applyProtection="1">
      <alignment horizontal="right"/>
    </xf>
    <xf numFmtId="0" fontId="24" fillId="0" borderId="35" xfId="7" applyFont="1" applyFill="1" applyBorder="1" applyAlignment="1" applyProtection="1">
      <alignment horizontal="center"/>
    </xf>
    <xf numFmtId="0" fontId="18" fillId="0" borderId="54" xfId="7" applyFont="1" applyFill="1" applyBorder="1" applyAlignment="1" applyProtection="1">
      <alignment horizontal="left"/>
    </xf>
    <xf numFmtId="0" fontId="12" fillId="0" borderId="41" xfId="0" applyFont="1" applyBorder="1" applyAlignment="1" applyProtection="1"/>
    <xf numFmtId="0" fontId="12" fillId="0" borderId="38" xfId="0" applyFont="1" applyBorder="1" applyAlignment="1" applyProtection="1"/>
    <xf numFmtId="0" fontId="24" fillId="0" borderId="35" xfId="7" applyFont="1" applyFill="1" applyBorder="1" applyAlignment="1" applyProtection="1">
      <alignment horizontal="left"/>
    </xf>
    <xf numFmtId="0" fontId="24" fillId="0" borderId="36" xfId="7" applyFont="1" applyFill="1" applyBorder="1" applyAlignment="1" applyProtection="1">
      <alignment horizontal="left"/>
    </xf>
    <xf numFmtId="0" fontId="24" fillId="0" borderId="37" xfId="7" applyFont="1" applyFill="1" applyBorder="1" applyAlignment="1" applyProtection="1">
      <alignment horizontal="center"/>
    </xf>
    <xf numFmtId="0" fontId="24" fillId="0" borderId="31" xfId="7" applyFont="1" applyFill="1" applyBorder="1" applyAlignment="1" applyProtection="1">
      <alignment horizontal="center"/>
    </xf>
    <xf numFmtId="0" fontId="21" fillId="7" borderId="31" xfId="7" applyFont="1" applyFill="1" applyBorder="1" applyAlignment="1" applyProtection="1">
      <alignment horizontal="left" vertical="top"/>
    </xf>
    <xf numFmtId="0" fontId="21" fillId="7" borderId="0" xfId="7" applyFont="1" applyFill="1" applyBorder="1" applyAlignment="1" applyProtection="1">
      <alignment horizontal="left" vertical="top"/>
    </xf>
    <xf numFmtId="0" fontId="21" fillId="7" borderId="20" xfId="7" applyFont="1" applyFill="1" applyBorder="1" applyAlignment="1" applyProtection="1">
      <alignment horizontal="left" vertical="top"/>
    </xf>
    <xf numFmtId="0" fontId="21" fillId="7" borderId="33" xfId="7" applyFont="1" applyFill="1" applyBorder="1" applyAlignment="1" applyProtection="1">
      <alignment horizontal="left" vertical="top"/>
    </xf>
    <xf numFmtId="0" fontId="21" fillId="7" borderId="23" xfId="7" applyFont="1" applyFill="1" applyBorder="1" applyAlignment="1" applyProtection="1">
      <alignment horizontal="left" vertical="top"/>
    </xf>
    <xf numFmtId="0" fontId="21" fillId="7" borderId="24" xfId="7" applyFont="1" applyFill="1" applyBorder="1" applyAlignment="1" applyProtection="1">
      <alignment horizontal="left" vertical="top"/>
    </xf>
    <xf numFmtId="0" fontId="20" fillId="7" borderId="0" xfId="7" applyFont="1" applyFill="1" applyBorder="1" applyAlignment="1" applyProtection="1">
      <alignment horizontal="right" vertical="top"/>
    </xf>
    <xf numFmtId="0" fontId="22" fillId="7" borderId="22" xfId="7" applyFont="1" applyFill="1" applyBorder="1" applyAlignment="1" applyProtection="1">
      <alignment horizontal="center" vertical="center"/>
    </xf>
    <xf numFmtId="0" fontId="22" fillId="7" borderId="23" xfId="7" applyFont="1" applyFill="1" applyBorder="1" applyAlignment="1" applyProtection="1">
      <alignment horizontal="center" vertical="center"/>
    </xf>
    <xf numFmtId="0" fontId="22" fillId="7" borderId="32" xfId="7" applyFont="1" applyFill="1" applyBorder="1" applyAlignment="1" applyProtection="1">
      <alignment horizontal="center" vertical="center"/>
    </xf>
    <xf numFmtId="0" fontId="18" fillId="8" borderId="28" xfId="7" applyFont="1" applyFill="1" applyBorder="1" applyAlignment="1" applyProtection="1">
      <alignment horizontal="left"/>
    </xf>
    <xf numFmtId="0" fontId="18" fillId="0" borderId="15" xfId="7" applyFont="1" applyFill="1" applyBorder="1" applyAlignment="1" applyProtection="1">
      <alignment horizontal="center" vertical="center" textRotation="90" wrapText="1"/>
    </xf>
    <xf numFmtId="0" fontId="1" fillId="0" borderId="19" xfId="0" applyFont="1" applyBorder="1" applyAlignment="1" applyProtection="1">
      <alignment horizontal="center" vertical="center" textRotation="90"/>
    </xf>
    <xf numFmtId="0" fontId="18" fillId="8" borderId="37" xfId="7" applyFont="1" applyFill="1" applyBorder="1" applyAlignment="1" applyProtection="1">
      <alignment horizontal="left" vertical="center"/>
    </xf>
    <xf numFmtId="0" fontId="23" fillId="0" borderId="38" xfId="7" applyFont="1" applyBorder="1" applyAlignment="1" applyProtection="1">
      <alignment horizontal="left" vertical="center"/>
    </xf>
    <xf numFmtId="0" fontId="23" fillId="0" borderId="39" xfId="7" applyFont="1" applyBorder="1" applyAlignment="1" applyProtection="1">
      <alignment horizontal="left" vertical="center"/>
    </xf>
    <xf numFmtId="0" fontId="18" fillId="8" borderId="40" xfId="7" applyFont="1" applyFill="1" applyBorder="1" applyAlignment="1" applyProtection="1">
      <alignment horizontal="left" vertical="top" wrapText="1"/>
    </xf>
    <xf numFmtId="0" fontId="18" fillId="0" borderId="41" xfId="7" applyFont="1" applyBorder="1" applyAlignment="1" applyProtection="1">
      <alignment vertical="top"/>
    </xf>
    <xf numFmtId="0" fontId="18" fillId="0" borderId="42" xfId="7" applyFont="1" applyBorder="1" applyAlignment="1" applyProtection="1">
      <alignment vertical="top"/>
    </xf>
    <xf numFmtId="0" fontId="9" fillId="0" borderId="14" xfId="7" applyFont="1" applyFill="1" applyBorder="1" applyAlignment="1" applyProtection="1">
      <alignment horizontal="center"/>
    </xf>
    <xf numFmtId="0" fontId="9" fillId="0" borderId="14" xfId="7" applyFont="1" applyFill="1" applyBorder="1" applyProtection="1"/>
    <xf numFmtId="0" fontId="9" fillId="0" borderId="18" xfId="7" applyFont="1" applyFill="1" applyBorder="1" applyProtection="1"/>
    <xf numFmtId="0" fontId="9" fillId="0" borderId="21" xfId="7" applyFont="1" applyFill="1" applyBorder="1" applyProtection="1"/>
    <xf numFmtId="0" fontId="15" fillId="0" borderId="14" xfId="7" applyFont="1" applyFill="1" applyBorder="1" applyAlignment="1" applyProtection="1">
      <alignment horizontal="center" vertical="center" wrapText="1"/>
    </xf>
    <xf numFmtId="0" fontId="15" fillId="0" borderId="18" xfId="7" applyFont="1" applyFill="1" applyBorder="1" applyAlignment="1" applyProtection="1">
      <alignment horizontal="center" vertical="center" wrapText="1"/>
    </xf>
    <xf numFmtId="0" fontId="15" fillId="0" borderId="21" xfId="7" applyFont="1" applyFill="1" applyBorder="1" applyAlignment="1" applyProtection="1">
      <alignment horizontal="center" vertical="center" wrapText="1"/>
    </xf>
    <xf numFmtId="0" fontId="16" fillId="8" borderId="15" xfId="7" applyFont="1" applyFill="1" applyBorder="1" applyAlignment="1" applyProtection="1">
      <alignment horizontal="center" vertical="center"/>
    </xf>
    <xf numFmtId="0" fontId="16" fillId="8" borderId="16" xfId="7" applyFont="1" applyFill="1" applyBorder="1" applyAlignment="1" applyProtection="1">
      <alignment horizontal="center" vertical="center"/>
    </xf>
    <xf numFmtId="0" fontId="16" fillId="8" borderId="17" xfId="7" applyFont="1" applyFill="1" applyBorder="1" applyAlignment="1" applyProtection="1">
      <alignment horizontal="center" vertical="center"/>
    </xf>
    <xf numFmtId="0" fontId="16" fillId="8" borderId="19" xfId="7" applyFont="1" applyFill="1" applyBorder="1" applyAlignment="1" applyProtection="1">
      <alignment horizontal="center" vertical="center"/>
    </xf>
    <xf numFmtId="0" fontId="16" fillId="8" borderId="0" xfId="7" applyFont="1" applyFill="1" applyBorder="1" applyAlignment="1" applyProtection="1">
      <alignment horizontal="center" vertical="center"/>
    </xf>
    <xf numFmtId="0" fontId="16" fillId="8" borderId="20" xfId="7" applyFont="1" applyFill="1" applyBorder="1" applyAlignment="1" applyProtection="1">
      <alignment horizontal="center" vertical="center"/>
    </xf>
    <xf numFmtId="0" fontId="16" fillId="8" borderId="22" xfId="7" applyFont="1" applyFill="1" applyBorder="1" applyAlignment="1" applyProtection="1">
      <alignment horizontal="center" vertical="center"/>
    </xf>
    <xf numFmtId="0" fontId="16" fillId="8" borderId="23" xfId="7" applyFont="1" applyFill="1" applyBorder="1" applyAlignment="1" applyProtection="1">
      <alignment horizontal="center" vertical="center"/>
    </xf>
    <xf numFmtId="0" fontId="16" fillId="8" borderId="24" xfId="7" applyFont="1" applyFill="1" applyBorder="1" applyAlignment="1" applyProtection="1">
      <alignment horizontal="center" vertical="center"/>
    </xf>
    <xf numFmtId="0" fontId="17" fillId="9" borderId="15" xfId="7" applyFont="1" applyFill="1" applyBorder="1" applyAlignment="1" applyProtection="1">
      <alignment horizontal="center" vertical="center"/>
    </xf>
    <xf numFmtId="0" fontId="17" fillId="9" borderId="16" xfId="7" applyFont="1" applyFill="1" applyBorder="1" applyAlignment="1" applyProtection="1">
      <alignment horizontal="center" vertical="center"/>
    </xf>
    <xf numFmtId="0" fontId="17" fillId="9" borderId="17" xfId="7" applyFont="1" applyFill="1" applyBorder="1" applyAlignment="1" applyProtection="1">
      <alignment horizontal="center" vertical="center"/>
    </xf>
    <xf numFmtId="0" fontId="17" fillId="9" borderId="19" xfId="7" applyFont="1" applyFill="1" applyBorder="1" applyAlignment="1" applyProtection="1">
      <alignment horizontal="center" vertical="center"/>
    </xf>
    <xf numFmtId="0" fontId="17" fillId="9" borderId="0" xfId="7" applyFont="1" applyFill="1" applyBorder="1" applyAlignment="1" applyProtection="1">
      <alignment horizontal="center" vertical="center"/>
    </xf>
    <xf numFmtId="0" fontId="17" fillId="9" borderId="20" xfId="7" applyFont="1" applyFill="1" applyBorder="1" applyAlignment="1" applyProtection="1">
      <alignment horizontal="center" vertical="center"/>
    </xf>
    <xf numFmtId="0" fontId="17" fillId="9" borderId="22" xfId="7" applyFont="1" applyFill="1" applyBorder="1" applyAlignment="1" applyProtection="1">
      <alignment horizontal="center" vertical="center"/>
    </xf>
    <xf numFmtId="0" fontId="17" fillId="9" borderId="23" xfId="7" applyFont="1" applyFill="1" applyBorder="1" applyAlignment="1" applyProtection="1">
      <alignment horizontal="center" vertical="center"/>
    </xf>
    <xf numFmtId="0" fontId="17" fillId="9" borderId="24" xfId="7" applyFont="1" applyFill="1" applyBorder="1" applyAlignment="1" applyProtection="1">
      <alignment horizontal="center" vertical="center"/>
    </xf>
    <xf numFmtId="0" fontId="18" fillId="8" borderId="25" xfId="7" applyFont="1" applyFill="1" applyBorder="1" applyAlignment="1" applyProtection="1">
      <alignment horizontal="center"/>
    </xf>
    <xf numFmtId="0" fontId="18" fillId="8" borderId="26" xfId="7" applyFont="1" applyFill="1" applyBorder="1" applyAlignment="1" applyProtection="1">
      <alignment horizontal="center"/>
    </xf>
    <xf numFmtId="0" fontId="9" fillId="8" borderId="28" xfId="7" applyFont="1" applyFill="1" applyBorder="1" applyAlignment="1" applyProtection="1">
      <alignment horizontal="center"/>
    </xf>
    <xf numFmtId="0" fontId="9" fillId="8" borderId="16" xfId="7" applyFont="1" applyFill="1" applyBorder="1" applyAlignment="1" applyProtection="1">
      <alignment horizontal="center"/>
    </xf>
    <xf numFmtId="0" fontId="9" fillId="8" borderId="34" xfId="7" applyFont="1" applyFill="1" applyBorder="1" applyAlignment="1" applyProtection="1">
      <alignment horizontal="center"/>
    </xf>
    <xf numFmtId="0" fontId="18" fillId="7" borderId="16" xfId="7" applyFont="1" applyFill="1" applyBorder="1" applyAlignment="1" applyProtection="1">
      <alignment horizontal="right" vertical="top"/>
    </xf>
    <xf numFmtId="0" fontId="18" fillId="7" borderId="17" xfId="7" applyFont="1" applyFill="1" applyBorder="1" applyAlignment="1" applyProtection="1">
      <alignment horizontal="right" vertical="top"/>
    </xf>
    <xf numFmtId="0" fontId="18" fillId="0" borderId="0" xfId="7" applyFont="1" applyFill="1" applyBorder="1" applyAlignment="1" applyProtection="1">
      <alignment horizontal="left" vertical="center" wrapText="1"/>
    </xf>
    <xf numFmtId="165" fontId="24" fillId="0" borderId="0" xfId="9" applyNumberFormat="1" applyFont="1" applyFill="1" applyBorder="1" applyAlignment="1" applyProtection="1">
      <alignment horizontal="center"/>
    </xf>
    <xf numFmtId="0" fontId="26" fillId="0" borderId="89" xfId="0" applyFont="1" applyBorder="1" applyAlignment="1" applyProtection="1">
      <alignment vertical="center" wrapText="1"/>
    </xf>
    <xf numFmtId="0" fontId="1" fillId="0" borderId="88" xfId="0" applyFont="1" applyBorder="1" applyAlignment="1" applyProtection="1">
      <alignment vertical="center" wrapText="1"/>
    </xf>
    <xf numFmtId="0" fontId="26" fillId="0" borderId="74" xfId="0" applyFont="1" applyBorder="1" applyAlignment="1" applyProtection="1">
      <alignment vertical="center" wrapText="1"/>
    </xf>
    <xf numFmtId="0" fontId="1" fillId="0" borderId="75" xfId="0" applyFont="1" applyBorder="1" applyAlignment="1" applyProtection="1">
      <alignment vertical="center" wrapText="1"/>
    </xf>
    <xf numFmtId="0" fontId="26" fillId="0" borderId="75" xfId="0" applyFont="1" applyBorder="1" applyAlignment="1" applyProtection="1">
      <alignment vertical="center" wrapText="1"/>
    </xf>
    <xf numFmtId="0" fontId="1" fillId="0" borderId="76" xfId="0" applyFont="1" applyBorder="1" applyAlignment="1" applyProtection="1">
      <alignment vertical="center" wrapText="1"/>
    </xf>
    <xf numFmtId="0" fontId="25" fillId="0" borderId="31" xfId="7" applyFont="1" applyFill="1" applyBorder="1" applyAlignment="1" applyProtection="1">
      <alignment horizontal="left"/>
    </xf>
    <xf numFmtId="0" fontId="25" fillId="0" borderId="0" xfId="7" applyFont="1" applyFill="1" applyBorder="1" applyAlignment="1" applyProtection="1">
      <alignment horizontal="left"/>
    </xf>
    <xf numFmtId="0" fontId="25" fillId="0" borderId="30" xfId="7" applyFont="1" applyFill="1" applyBorder="1" applyAlignment="1" applyProtection="1">
      <alignment horizontal="left"/>
    </xf>
    <xf numFmtId="0" fontId="18" fillId="8" borderId="34" xfId="7" applyFont="1" applyFill="1" applyBorder="1" applyAlignment="1" applyProtection="1">
      <alignment horizontal="left"/>
    </xf>
    <xf numFmtId="0" fontId="24" fillId="0" borderId="38" xfId="7" applyFont="1" applyFill="1" applyBorder="1" applyAlignment="1" applyProtection="1">
      <alignment horizontal="center"/>
    </xf>
    <xf numFmtId="0" fontId="24" fillId="0" borderId="43" xfId="7" applyFont="1" applyFill="1" applyBorder="1" applyAlignment="1" applyProtection="1">
      <alignment horizontal="center"/>
    </xf>
    <xf numFmtId="0" fontId="24" fillId="0" borderId="0" xfId="7" applyFont="1" applyFill="1" applyBorder="1" applyAlignment="1" applyProtection="1">
      <alignment horizontal="center"/>
    </xf>
    <xf numFmtId="0" fontId="24" fillId="0" borderId="20" xfId="7" applyFont="1" applyFill="1" applyBorder="1" applyAlignment="1" applyProtection="1">
      <alignment horizontal="center"/>
    </xf>
    <xf numFmtId="0" fontId="83" fillId="14" borderId="10" xfId="0" applyFont="1" applyFill="1" applyBorder="1" applyAlignment="1">
      <alignment vertical="center" wrapText="1"/>
    </xf>
    <xf numFmtId="0" fontId="82" fillId="0" borderId="9" xfId="0" applyFont="1" applyBorder="1" applyAlignment="1">
      <alignment vertical="center" wrapText="1"/>
    </xf>
    <xf numFmtId="0" fontId="83" fillId="23" borderId="10" xfId="0" applyFont="1" applyFill="1" applyBorder="1" applyAlignment="1">
      <alignment vertical="center" wrapText="1"/>
    </xf>
    <xf numFmtId="0" fontId="76" fillId="0" borderId="6" xfId="0" applyFont="1" applyFill="1" applyBorder="1" applyAlignment="1">
      <alignment horizontal="left" vertical="center" wrapText="1"/>
    </xf>
    <xf numFmtId="0" fontId="76" fillId="0" borderId="3" xfId="0" applyFont="1" applyFill="1" applyBorder="1" applyAlignment="1">
      <alignment horizontal="left" vertical="center" wrapText="1"/>
    </xf>
    <xf numFmtId="0" fontId="82" fillId="15" borderId="5" xfId="0" applyFont="1" applyFill="1" applyBorder="1" applyAlignment="1">
      <alignment horizontal="left"/>
    </xf>
    <xf numFmtId="0" fontId="82" fillId="0" borderId="5" xfId="0" applyFont="1" applyBorder="1" applyAlignment="1">
      <alignment horizontal="left"/>
    </xf>
    <xf numFmtId="0" fontId="82" fillId="0" borderId="7" xfId="0" applyFont="1" applyBorder="1" applyAlignment="1">
      <alignment horizontal="left"/>
    </xf>
    <xf numFmtId="0" fontId="80" fillId="18" borderId="10" xfId="0" applyFont="1" applyFill="1" applyBorder="1" applyAlignment="1">
      <alignment horizontal="center" vertical="center" textRotation="90" wrapText="1"/>
    </xf>
    <xf numFmtId="0" fontId="82" fillId="18" borderId="8" xfId="0" applyFont="1" applyFill="1" applyBorder="1" applyAlignment="1">
      <alignment horizontal="center" vertical="center" textRotation="90" wrapText="1"/>
    </xf>
    <xf numFmtId="0" fontId="82" fillId="18" borderId="53" xfId="0" applyFont="1" applyFill="1" applyBorder="1" applyAlignment="1">
      <alignment horizontal="center" vertical="center" textRotation="90" wrapText="1"/>
    </xf>
    <xf numFmtId="0" fontId="82" fillId="18" borderId="13" xfId="0" applyFont="1" applyFill="1" applyBorder="1" applyAlignment="1">
      <alignment horizontal="center" vertical="center" textRotation="90" wrapText="1"/>
    </xf>
    <xf numFmtId="0" fontId="82" fillId="0" borderId="53" xfId="0" applyFont="1" applyBorder="1" applyAlignment="1"/>
    <xf numFmtId="0" fontId="82" fillId="0" borderId="13" xfId="0" applyFont="1" applyBorder="1" applyAlignment="1"/>
    <xf numFmtId="0" fontId="82" fillId="0" borderId="11" xfId="0" applyFont="1" applyBorder="1" applyAlignment="1"/>
    <xf numFmtId="0" fontId="82" fillId="0" borderId="12" xfId="0" applyFont="1" applyBorder="1" applyAlignment="1"/>
    <xf numFmtId="0" fontId="80" fillId="0" borderId="6" xfId="0" applyFont="1" applyFill="1" applyBorder="1" applyAlignment="1">
      <alignment horizontal="left" vertical="center" wrapText="1"/>
    </xf>
    <xf numFmtId="0" fontId="82" fillId="0" borderId="3" xfId="0" applyFont="1" applyBorder="1" applyAlignment="1">
      <alignment horizontal="left" vertical="center" wrapText="1"/>
    </xf>
    <xf numFmtId="0" fontId="83" fillId="0" borderId="6" xfId="0" applyFont="1" applyFill="1" applyBorder="1" applyAlignment="1">
      <alignment horizontal="left" vertical="center" wrapText="1"/>
    </xf>
    <xf numFmtId="0" fontId="84" fillId="0" borderId="3" xfId="0" applyFont="1" applyBorder="1" applyAlignment="1">
      <alignment horizontal="left" vertical="center" wrapText="1"/>
    </xf>
    <xf numFmtId="0" fontId="80" fillId="0" borderId="6" xfId="0" applyFont="1" applyFill="1" applyBorder="1" applyAlignment="1">
      <alignment vertical="center" wrapText="1"/>
    </xf>
    <xf numFmtId="0" fontId="82" fillId="0" borderId="2" xfId="0" applyFont="1" applyBorder="1" applyAlignment="1">
      <alignment vertical="center" wrapText="1"/>
    </xf>
    <xf numFmtId="0" fontId="82" fillId="0" borderId="3" xfId="0" applyFont="1" applyBorder="1" applyAlignment="1">
      <alignment vertical="center" wrapText="1"/>
    </xf>
    <xf numFmtId="0" fontId="80" fillId="0" borderId="0" xfId="0" applyFont="1" applyFill="1" applyBorder="1" applyAlignment="1">
      <alignment vertical="center" wrapText="1"/>
    </xf>
    <xf numFmtId="1" fontId="87" fillId="15" borderId="10" xfId="0" applyNumberFormat="1" applyFont="1" applyFill="1" applyBorder="1" applyAlignment="1">
      <alignment horizontal="center" vertical="center" wrapText="1"/>
    </xf>
    <xf numFmtId="0" fontId="82" fillId="0" borderId="9" xfId="0" applyFont="1" applyBorder="1" applyAlignment="1">
      <alignment horizontal="center" vertical="center" wrapText="1"/>
    </xf>
    <xf numFmtId="0" fontId="80" fillId="0" borderId="1" xfId="0" applyFont="1" applyFill="1" applyBorder="1" applyAlignment="1">
      <alignment horizontal="center" vertical="center" wrapText="1"/>
    </xf>
    <xf numFmtId="0" fontId="82" fillId="0" borderId="5" xfId="0" applyFont="1" applyBorder="1" applyAlignment="1">
      <alignment horizontal="center" vertical="center" wrapText="1"/>
    </xf>
    <xf numFmtId="0" fontId="82" fillId="0" borderId="7" xfId="0" applyFont="1" applyBorder="1" applyAlignment="1">
      <alignment horizontal="center" vertical="center" wrapText="1"/>
    </xf>
    <xf numFmtId="0" fontId="80" fillId="0" borderId="10" xfId="0" applyFont="1" applyFill="1" applyBorder="1" applyAlignment="1">
      <alignment horizontal="left" vertical="center" wrapText="1"/>
    </xf>
    <xf numFmtId="0" fontId="80" fillId="0" borderId="8" xfId="0" applyFont="1" applyFill="1" applyBorder="1" applyAlignment="1">
      <alignment horizontal="left" vertical="center" wrapText="1"/>
    </xf>
    <xf numFmtId="0" fontId="83" fillId="0" borderId="3" xfId="0" applyFont="1" applyFill="1" applyBorder="1" applyAlignment="1">
      <alignment horizontal="left" vertical="center" wrapText="1"/>
    </xf>
    <xf numFmtId="0" fontId="80" fillId="0" borderId="3" xfId="0" applyFont="1" applyFill="1" applyBorder="1" applyAlignment="1">
      <alignment vertical="center" wrapText="1"/>
    </xf>
    <xf numFmtId="0" fontId="80" fillId="0" borderId="3" xfId="0" applyFont="1" applyFill="1" applyBorder="1" applyAlignment="1">
      <alignment horizontal="left" vertical="center" wrapText="1"/>
    </xf>
    <xf numFmtId="0" fontId="82" fillId="0" borderId="2" xfId="0" applyFont="1" applyBorder="1" applyAlignment="1">
      <alignment horizontal="left" vertical="center" wrapText="1"/>
    </xf>
    <xf numFmtId="0" fontId="80" fillId="11" borderId="5" xfId="0" applyFont="1" applyFill="1" applyBorder="1" applyAlignment="1">
      <alignment horizontal="left"/>
    </xf>
    <xf numFmtId="0" fontId="82" fillId="11" borderId="5" xfId="0" applyFont="1" applyFill="1" applyBorder="1" applyAlignment="1">
      <alignment horizontal="left"/>
    </xf>
    <xf numFmtId="0" fontId="82" fillId="11" borderId="7" xfId="0" applyFont="1" applyFill="1" applyBorder="1" applyAlignment="1">
      <alignment horizontal="left"/>
    </xf>
    <xf numFmtId="0" fontId="83" fillId="11" borderId="10" xfId="0" applyFont="1" applyFill="1" applyBorder="1" applyAlignment="1">
      <alignment vertical="center" wrapText="1"/>
    </xf>
    <xf numFmtId="0" fontId="82" fillId="0" borderId="8" xfId="0" applyFont="1" applyBorder="1" applyAlignment="1">
      <alignment vertical="center" wrapText="1"/>
    </xf>
    <xf numFmtId="0" fontId="83" fillId="2" borderId="10" xfId="0" applyFont="1" applyFill="1" applyBorder="1" applyAlignment="1">
      <alignment vertical="center" wrapText="1"/>
    </xf>
    <xf numFmtId="0" fontId="83" fillId="11" borderId="5" xfId="0" applyFont="1" applyFill="1" applyBorder="1" applyAlignment="1">
      <alignment horizontal="left" vertical="center"/>
    </xf>
    <xf numFmtId="0" fontId="82" fillId="11" borderId="5" xfId="0" applyFont="1" applyFill="1" applyBorder="1" applyAlignment="1">
      <alignment horizontal="left" vertical="center"/>
    </xf>
    <xf numFmtId="0" fontId="82" fillId="11" borderId="7" xfId="0" applyFont="1" applyFill="1" applyBorder="1" applyAlignment="1">
      <alignment horizontal="left" vertical="center"/>
    </xf>
    <xf numFmtId="0" fontId="83" fillId="0" borderId="6" xfId="0" applyFont="1" applyFill="1" applyBorder="1" applyAlignment="1">
      <alignment vertical="center" wrapText="1"/>
    </xf>
    <xf numFmtId="0" fontId="83" fillId="0" borderId="3" xfId="0" applyFont="1" applyFill="1" applyBorder="1" applyAlignment="1">
      <alignment vertical="center" wrapText="1"/>
    </xf>
    <xf numFmtId="0" fontId="82" fillId="0" borderId="3" xfId="0" applyFont="1" applyFill="1" applyBorder="1" applyAlignment="1">
      <alignment horizontal="left" vertical="center" wrapText="1"/>
    </xf>
    <xf numFmtId="0" fontId="82" fillId="11" borderId="131" xfId="0" applyFont="1" applyFill="1" applyBorder="1" applyAlignment="1">
      <alignment horizontal="left" vertical="center"/>
    </xf>
    <xf numFmtId="0" fontId="83" fillId="2" borderId="10" xfId="0" applyFont="1" applyFill="1" applyBorder="1" applyAlignment="1">
      <alignment horizontal="left" vertical="center" wrapText="1"/>
    </xf>
    <xf numFmtId="0" fontId="82" fillId="0" borderId="9" xfId="0" applyFont="1" applyBorder="1" applyAlignment="1">
      <alignment horizontal="left" vertical="center" wrapText="1"/>
    </xf>
    <xf numFmtId="0" fontId="82" fillId="0" borderId="8" xfId="0" applyFont="1" applyBorder="1" applyAlignment="1">
      <alignment horizontal="left" vertical="center" wrapText="1"/>
    </xf>
    <xf numFmtId="0" fontId="80" fillId="0" borderId="1" xfId="0" applyFont="1" applyFill="1" applyBorder="1" applyAlignment="1">
      <alignment horizontal="left" vertical="center" wrapText="1"/>
    </xf>
    <xf numFmtId="0" fontId="82" fillId="0" borderId="7" xfId="0" applyFont="1" applyBorder="1" applyAlignment="1">
      <alignment horizontal="left" vertical="center" wrapText="1"/>
    </xf>
    <xf numFmtId="0" fontId="14" fillId="0" borderId="6" xfId="0" applyFont="1" applyFill="1" applyBorder="1" applyAlignment="1">
      <alignment vertical="center" wrapText="1"/>
    </xf>
    <xf numFmtId="0" fontId="82" fillId="0" borderId="2" xfId="0" applyFont="1" applyFill="1" applyBorder="1" applyAlignment="1">
      <alignment vertical="center" wrapText="1"/>
    </xf>
    <xf numFmtId="0" fontId="82" fillId="0" borderId="3" xfId="0" applyFont="1" applyFill="1" applyBorder="1" applyAlignment="1">
      <alignment vertical="center" wrapText="1"/>
    </xf>
    <xf numFmtId="0" fontId="77" fillId="10" borderId="44" xfId="0" applyFont="1" applyFill="1" applyBorder="1" applyAlignment="1">
      <alignment horizontal="center" vertical="center" wrapText="1"/>
    </xf>
    <xf numFmtId="0" fontId="77" fillId="10" borderId="50" xfId="0" applyFont="1" applyFill="1" applyBorder="1" applyAlignment="1">
      <alignment horizontal="center" vertical="center" wrapText="1"/>
    </xf>
    <xf numFmtId="0" fontId="77" fillId="10" borderId="45" xfId="0" applyFont="1" applyFill="1" applyBorder="1" applyAlignment="1">
      <alignment horizontal="center" vertical="center" wrapText="1"/>
    </xf>
    <xf numFmtId="0" fontId="77" fillId="10" borderId="46" xfId="0" applyFont="1" applyFill="1" applyBorder="1" applyAlignment="1">
      <alignment horizontal="center" vertical="center" wrapText="1"/>
    </xf>
    <xf numFmtId="0" fontId="77" fillId="10" borderId="0" xfId="0" applyFont="1" applyFill="1" applyBorder="1" applyAlignment="1">
      <alignment horizontal="center" vertical="center" wrapText="1"/>
    </xf>
    <xf numFmtId="0" fontId="77" fillId="10" borderId="47" xfId="0" applyFont="1" applyFill="1" applyBorder="1" applyAlignment="1">
      <alignment horizontal="center" vertical="center" wrapText="1"/>
    </xf>
    <xf numFmtId="0" fontId="77" fillId="10" borderId="48" xfId="0" applyFont="1" applyFill="1" applyBorder="1" applyAlignment="1">
      <alignment horizontal="center" vertical="center" wrapText="1"/>
    </xf>
    <xf numFmtId="0" fontId="77" fillId="10" borderId="51" xfId="0" applyFont="1" applyFill="1" applyBorder="1" applyAlignment="1">
      <alignment horizontal="center" vertical="center" wrapText="1"/>
    </xf>
    <xf numFmtId="0" fontId="77" fillId="10" borderId="49" xfId="0" applyFont="1" applyFill="1" applyBorder="1" applyAlignment="1">
      <alignment horizontal="center" vertical="center" wrapText="1"/>
    </xf>
    <xf numFmtId="0" fontId="76" fillId="0" borderId="4" xfId="0" applyFont="1" applyFill="1" applyBorder="1" applyAlignment="1">
      <alignment horizontal="left" vertical="center" wrapText="1"/>
    </xf>
    <xf numFmtId="0" fontId="80" fillId="0" borderId="7" xfId="0" applyFont="1" applyFill="1" applyBorder="1" applyAlignment="1">
      <alignment horizontal="left" vertical="center" wrapText="1"/>
    </xf>
    <xf numFmtId="0" fontId="80" fillId="0" borderId="6" xfId="0" applyFont="1" applyBorder="1" applyAlignment="1">
      <alignment vertical="center" wrapText="1"/>
    </xf>
    <xf numFmtId="0" fontId="83" fillId="0" borderId="10" xfId="0" applyFont="1" applyFill="1" applyBorder="1" applyAlignment="1">
      <alignment vertical="center" wrapText="1"/>
    </xf>
    <xf numFmtId="0" fontId="82" fillId="0" borderId="9" xfId="0" applyFont="1" applyFill="1" applyBorder="1" applyAlignment="1">
      <alignment vertical="center" wrapText="1"/>
    </xf>
    <xf numFmtId="0" fontId="82" fillId="0" borderId="8" xfId="0" applyFont="1" applyFill="1" applyBorder="1" applyAlignment="1">
      <alignment vertical="center" wrapText="1"/>
    </xf>
    <xf numFmtId="0" fontId="81" fillId="16" borderId="4" xfId="0" applyFont="1" applyFill="1" applyBorder="1" applyAlignment="1">
      <alignment horizontal="left" vertical="center"/>
    </xf>
    <xf numFmtId="165" fontId="81" fillId="16" borderId="4" xfId="1" applyNumberFormat="1" applyFont="1" applyFill="1" applyBorder="1" applyAlignment="1">
      <alignment horizontal="center" vertical="center" wrapText="1"/>
    </xf>
    <xf numFmtId="0" fontId="81" fillId="16" borderId="1" xfId="0" applyFont="1" applyFill="1" applyBorder="1" applyAlignment="1">
      <alignment horizontal="center" vertical="center" wrapText="1"/>
    </xf>
    <xf numFmtId="0" fontId="82" fillId="16" borderId="7" xfId="0" applyFont="1" applyFill="1" applyBorder="1" applyAlignment="1">
      <alignment horizontal="center" vertical="center" wrapText="1"/>
    </xf>
    <xf numFmtId="0" fontId="81" fillId="16" borderId="10" xfId="0" applyFont="1" applyFill="1" applyBorder="1" applyAlignment="1">
      <alignment horizontal="center" vertical="center" wrapText="1"/>
    </xf>
    <xf numFmtId="0" fontId="82" fillId="16" borderId="9" xfId="0" applyFont="1" applyFill="1" applyBorder="1" applyAlignment="1">
      <alignment horizontal="center" vertical="center" wrapText="1"/>
    </xf>
    <xf numFmtId="0" fontId="82" fillId="16" borderId="8" xfId="0" applyFont="1" applyFill="1" applyBorder="1" applyAlignment="1">
      <alignment horizontal="center" vertical="center" wrapText="1"/>
    </xf>
    <xf numFmtId="0" fontId="82" fillId="16" borderId="11" xfId="0" applyFont="1" applyFill="1" applyBorder="1" applyAlignment="1">
      <alignment horizontal="center" vertical="center" wrapText="1"/>
    </xf>
    <xf numFmtId="0" fontId="82" fillId="16" borderId="52" xfId="0" applyFont="1" applyFill="1" applyBorder="1" applyAlignment="1">
      <alignment horizontal="center" vertical="center" wrapText="1"/>
    </xf>
    <xf numFmtId="0" fontId="82" fillId="16" borderId="12" xfId="0" applyFont="1" applyFill="1" applyBorder="1" applyAlignment="1">
      <alignment horizontal="center" vertical="center" wrapText="1"/>
    </xf>
    <xf numFmtId="0" fontId="80" fillId="14" borderId="5" xfId="0" applyFont="1" applyFill="1" applyBorder="1" applyAlignment="1">
      <alignment horizontal="left" vertical="center"/>
    </xf>
    <xf numFmtId="0" fontId="82" fillId="14" borderId="5" xfId="0" applyFont="1" applyFill="1" applyBorder="1" applyAlignment="1">
      <alignment horizontal="left"/>
    </xf>
    <xf numFmtId="0" fontId="82" fillId="14" borderId="131" xfId="0" applyFont="1" applyFill="1" applyBorder="1" applyAlignment="1">
      <alignment horizontal="left"/>
    </xf>
    <xf numFmtId="0" fontId="82" fillId="14" borderId="11" xfId="0" applyFont="1" applyFill="1" applyBorder="1" applyAlignment="1">
      <alignment horizontal="left"/>
    </xf>
    <xf numFmtId="0" fontId="83" fillId="11" borderId="9" xfId="0" applyFont="1" applyFill="1" applyBorder="1" applyAlignment="1">
      <alignment vertical="center" wrapText="1"/>
    </xf>
    <xf numFmtId="0" fontId="83" fillId="11" borderId="5" xfId="0" applyFont="1" applyFill="1" applyBorder="1" applyAlignment="1">
      <alignment vertical="center" wrapText="1"/>
    </xf>
    <xf numFmtId="0" fontId="82" fillId="0" borderId="5" xfId="0" applyFont="1" applyBorder="1" applyAlignment="1">
      <alignment vertical="center" wrapText="1"/>
    </xf>
    <xf numFmtId="0" fontId="82" fillId="0" borderId="7" xfId="0" applyFont="1" applyBorder="1" applyAlignment="1">
      <alignment vertical="center" wrapText="1"/>
    </xf>
    <xf numFmtId="0" fontId="80" fillId="11" borderId="5" xfId="0" applyFont="1" applyFill="1" applyBorder="1" applyAlignment="1">
      <alignment horizontal="left" vertical="center"/>
    </xf>
    <xf numFmtId="0" fontId="83" fillId="11" borderId="6" xfId="0" applyFont="1" applyFill="1" applyBorder="1" applyAlignment="1">
      <alignment vertical="center" wrapText="1"/>
    </xf>
    <xf numFmtId="0" fontId="83" fillId="11" borderId="1" xfId="0" applyFont="1" applyFill="1" applyBorder="1" applyAlignment="1">
      <alignment horizontal="left" vertical="center"/>
    </xf>
    <xf numFmtId="0" fontId="80" fillId="0" borderId="10" xfId="0" applyFont="1" applyFill="1" applyBorder="1" applyAlignment="1">
      <alignment vertical="center" wrapText="1"/>
    </xf>
    <xf numFmtId="0" fontId="82" fillId="0" borderId="11" xfId="0" applyFont="1" applyBorder="1" applyAlignment="1">
      <alignment vertical="center" wrapText="1"/>
    </xf>
    <xf numFmtId="0" fontId="82" fillId="0" borderId="12" xfId="0" applyFont="1" applyBorder="1" applyAlignment="1">
      <alignment vertical="center" wrapText="1"/>
    </xf>
    <xf numFmtId="0" fontId="83" fillId="2" borderId="5" xfId="0" applyFont="1" applyFill="1" applyBorder="1" applyAlignment="1">
      <alignment horizontal="left" vertical="center"/>
    </xf>
    <xf numFmtId="0" fontId="82" fillId="0" borderId="5" xfId="0" applyFont="1" applyBorder="1" applyAlignment="1">
      <alignment horizontal="left" vertical="center"/>
    </xf>
    <xf numFmtId="0" fontId="82" fillId="0" borderId="7" xfId="0" applyFont="1" applyBorder="1" applyAlignment="1">
      <alignment horizontal="left" vertical="center"/>
    </xf>
    <xf numFmtId="0" fontId="80" fillId="0" borderId="4" xfId="0" applyFont="1" applyFill="1" applyBorder="1" applyAlignment="1">
      <alignment vertical="center" wrapText="1"/>
    </xf>
    <xf numFmtId="0" fontId="82" fillId="0" borderId="4" xfId="0" applyFont="1" applyBorder="1" applyAlignment="1">
      <alignment vertical="center" wrapText="1"/>
    </xf>
    <xf numFmtId="0" fontId="83" fillId="2" borderId="1" xfId="0" applyFont="1" applyFill="1" applyBorder="1" applyAlignment="1">
      <alignment vertical="center" wrapText="1"/>
    </xf>
    <xf numFmtId="0" fontId="82" fillId="0" borderId="1" xfId="0" applyFont="1" applyBorder="1" applyAlignment="1">
      <alignment vertical="center" wrapText="1"/>
    </xf>
    <xf numFmtId="0" fontId="83" fillId="0" borderId="1" xfId="0" applyFont="1" applyFill="1" applyBorder="1" applyAlignment="1">
      <alignment horizontal="left" vertical="center"/>
    </xf>
    <xf numFmtId="0" fontId="79" fillId="14" borderId="2" xfId="0" applyFont="1" applyFill="1" applyBorder="1" applyAlignment="1">
      <alignment horizontal="center" vertical="center" wrapText="1"/>
    </xf>
    <xf numFmtId="0" fontId="82" fillId="14" borderId="2" xfId="0" applyFont="1" applyFill="1" applyBorder="1" applyAlignment="1">
      <alignment horizontal="center" vertical="center" wrapText="1"/>
    </xf>
    <xf numFmtId="0" fontId="82" fillId="14" borderId="3" xfId="0" applyFont="1" applyFill="1" applyBorder="1" applyAlignment="1">
      <alignment horizontal="center" vertical="center" wrapText="1"/>
    </xf>
    <xf numFmtId="0" fontId="80" fillId="11" borderId="5" xfId="0" applyFont="1" applyFill="1" applyBorder="1" applyAlignment="1"/>
    <xf numFmtId="0" fontId="82" fillId="11" borderId="5" xfId="0" applyFont="1" applyFill="1" applyBorder="1" applyAlignment="1"/>
    <xf numFmtId="0" fontId="82" fillId="11" borderId="7" xfId="0" applyFont="1" applyFill="1" applyBorder="1" applyAlignment="1"/>
    <xf numFmtId="0" fontId="83" fillId="11" borderId="8" xfId="0" applyFont="1" applyFill="1" applyBorder="1" applyAlignment="1">
      <alignment vertical="center" wrapText="1"/>
    </xf>
    <xf numFmtId="0" fontId="83" fillId="23" borderId="5" xfId="0" applyFont="1" applyFill="1" applyBorder="1" applyAlignment="1">
      <alignment horizontal="left" vertical="center"/>
    </xf>
    <xf numFmtId="0" fontId="82" fillId="23" borderId="5" xfId="0" applyFont="1" applyFill="1" applyBorder="1" applyAlignment="1">
      <alignment horizontal="left"/>
    </xf>
    <xf numFmtId="0" fontId="82" fillId="23" borderId="11" xfId="0" applyFont="1" applyFill="1" applyBorder="1" applyAlignment="1">
      <alignment horizontal="left"/>
    </xf>
    <xf numFmtId="0" fontId="83" fillId="11" borderId="1" xfId="0" applyFont="1" applyFill="1" applyBorder="1" applyAlignment="1">
      <alignment vertical="center" wrapText="1"/>
    </xf>
    <xf numFmtId="0" fontId="80" fillId="0" borderId="6" xfId="0" applyFont="1" applyBorder="1" applyAlignment="1">
      <alignment horizontal="left" vertical="center" wrapText="1"/>
    </xf>
    <xf numFmtId="0" fontId="83" fillId="11" borderId="5" xfId="0" applyFont="1" applyFill="1" applyBorder="1" applyAlignment="1">
      <alignment horizontal="left"/>
    </xf>
    <xf numFmtId="0" fontId="84" fillId="0" borderId="2" xfId="0" applyFont="1" applyBorder="1" applyAlignment="1">
      <alignment vertical="center" wrapText="1"/>
    </xf>
    <xf numFmtId="0" fontId="84" fillId="0" borderId="3" xfId="0" applyFont="1" applyBorder="1" applyAlignment="1">
      <alignment vertical="center" wrapText="1"/>
    </xf>
    <xf numFmtId="0" fontId="80" fillId="11" borderId="1" xfId="0" applyFont="1" applyFill="1" applyBorder="1" applyAlignment="1">
      <alignment horizontal="left"/>
    </xf>
    <xf numFmtId="0" fontId="83" fillId="0" borderId="6" xfId="0" applyFont="1" applyBorder="1" applyAlignment="1">
      <alignment vertical="center" wrapText="1"/>
    </xf>
    <xf numFmtId="0" fontId="82" fillId="0" borderId="8" xfId="0" applyFont="1" applyBorder="1" applyAlignment="1">
      <alignment horizontal="center" vertical="center" wrapText="1"/>
    </xf>
    <xf numFmtId="165" fontId="81" fillId="16" borderId="1" xfId="1" applyNumberFormat="1" applyFont="1" applyFill="1" applyBorder="1" applyAlignment="1">
      <alignment horizontal="center" vertical="center" wrapText="1"/>
    </xf>
    <xf numFmtId="0" fontId="82" fillId="21" borderId="9" xfId="0" applyFont="1" applyFill="1" applyBorder="1" applyAlignment="1">
      <alignment horizontal="center" vertical="center" textRotation="90" wrapText="1"/>
    </xf>
    <xf numFmtId="0" fontId="82" fillId="21" borderId="8" xfId="0" applyFont="1" applyFill="1" applyBorder="1" applyAlignment="1">
      <alignment horizontal="center" vertical="center" textRotation="90" wrapText="1"/>
    </xf>
    <xf numFmtId="0" fontId="82" fillId="21" borderId="0" xfId="0" applyFont="1" applyFill="1" applyBorder="1" applyAlignment="1">
      <alignment horizontal="center" vertical="center" textRotation="90" wrapText="1"/>
    </xf>
    <xf numFmtId="0" fontId="82" fillId="21" borderId="13" xfId="0" applyFont="1" applyFill="1" applyBorder="1" applyAlignment="1">
      <alignment horizontal="center" vertical="center" textRotation="90" wrapText="1"/>
    </xf>
    <xf numFmtId="0" fontId="76" fillId="24" borderId="9" xfId="0" applyFont="1" applyFill="1" applyBorder="1" applyAlignment="1">
      <alignment horizontal="center" vertical="center" textRotation="90" wrapText="1"/>
    </xf>
    <xf numFmtId="0" fontId="82" fillId="24" borderId="8" xfId="0" applyFont="1" applyFill="1" applyBorder="1" applyAlignment="1">
      <alignment horizontal="center" vertical="center" textRotation="90" wrapText="1"/>
    </xf>
    <xf numFmtId="0" fontId="82" fillId="24" borderId="0" xfId="0" applyFont="1" applyFill="1" applyBorder="1" applyAlignment="1">
      <alignment horizontal="center" vertical="center" textRotation="90" wrapText="1"/>
    </xf>
    <xf numFmtId="0" fontId="82" fillId="24" borderId="13" xfId="0" applyFont="1" applyFill="1" applyBorder="1" applyAlignment="1">
      <alignment horizontal="center" vertical="center" textRotation="90" wrapText="1"/>
    </xf>
    <xf numFmtId="0" fontId="79" fillId="23" borderId="2" xfId="0" applyFont="1" applyFill="1" applyBorder="1" applyAlignment="1">
      <alignment horizontal="center" vertical="center" wrapText="1"/>
    </xf>
    <xf numFmtId="0" fontId="82" fillId="23" borderId="2" xfId="0" applyFont="1" applyFill="1" applyBorder="1" applyAlignment="1">
      <alignment horizontal="center" vertical="center" wrapText="1"/>
    </xf>
    <xf numFmtId="0" fontId="82" fillId="23" borderId="3" xfId="0" applyFont="1" applyFill="1" applyBorder="1" applyAlignment="1">
      <alignment horizontal="center" vertical="center" wrapText="1"/>
    </xf>
    <xf numFmtId="0" fontId="79" fillId="14" borderId="4" xfId="0" applyFont="1" applyFill="1" applyBorder="1" applyAlignment="1">
      <alignment horizontal="center" vertical="center" wrapText="1"/>
    </xf>
    <xf numFmtId="0" fontId="82" fillId="14" borderId="4" xfId="0" applyFont="1" applyFill="1" applyBorder="1" applyAlignment="1">
      <alignment horizontal="center" vertical="center" wrapText="1"/>
    </xf>
    <xf numFmtId="0" fontId="83" fillId="16" borderId="5" xfId="0" applyFont="1" applyFill="1" applyBorder="1" applyAlignment="1">
      <alignment horizontal="left" vertical="center"/>
    </xf>
    <xf numFmtId="0" fontId="82" fillId="16" borderId="5" xfId="0" applyFont="1" applyFill="1" applyBorder="1" applyAlignment="1">
      <alignment horizontal="left"/>
    </xf>
    <xf numFmtId="0" fontId="82" fillId="16" borderId="11" xfId="0" applyFont="1" applyFill="1" applyBorder="1" applyAlignment="1">
      <alignment horizontal="left"/>
    </xf>
    <xf numFmtId="0" fontId="79" fillId="16" borderId="2" xfId="0"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3" xfId="0" applyFont="1" applyBorder="1" applyAlignment="1">
      <alignment horizontal="center" vertical="center" wrapText="1"/>
    </xf>
    <xf numFmtId="0" fontId="94" fillId="16" borderId="116" xfId="0" applyFont="1" applyFill="1" applyBorder="1" applyAlignment="1">
      <alignment vertical="center" wrapText="1"/>
    </xf>
    <xf numFmtId="0" fontId="94" fillId="16" borderId="114" xfId="0" applyFont="1" applyFill="1" applyBorder="1" applyAlignment="1">
      <alignment vertical="center" wrapText="1"/>
    </xf>
    <xf numFmtId="0" fontId="94" fillId="16" borderId="113" xfId="0" applyFont="1" applyFill="1" applyBorder="1" applyAlignment="1">
      <alignment vertical="center" wrapText="1"/>
    </xf>
    <xf numFmtId="0" fontId="94" fillId="25" borderId="116" xfId="0" applyFont="1" applyFill="1" applyBorder="1" applyAlignment="1">
      <alignment vertical="center" wrapText="1"/>
    </xf>
    <xf numFmtId="0" fontId="94" fillId="25" borderId="114" xfId="0" applyFont="1" applyFill="1" applyBorder="1" applyAlignment="1">
      <alignment vertical="center" wrapText="1"/>
    </xf>
    <xf numFmtId="0" fontId="94" fillId="25" borderId="113" xfId="0" applyFont="1" applyFill="1" applyBorder="1" applyAlignment="1">
      <alignment vertical="center" wrapText="1"/>
    </xf>
    <xf numFmtId="0" fontId="94" fillId="16" borderId="116" xfId="0" applyFont="1" applyFill="1" applyBorder="1" applyAlignment="1">
      <alignment horizontal="center" vertical="center" wrapText="1"/>
    </xf>
    <xf numFmtId="0" fontId="92" fillId="16" borderId="114" xfId="0" applyFont="1" applyFill="1" applyBorder="1" applyAlignment="1">
      <alignment horizontal="center" vertical="center" wrapText="1"/>
    </xf>
    <xf numFmtId="0" fontId="92" fillId="16" borderId="113" xfId="0" applyFont="1" applyFill="1" applyBorder="1" applyAlignment="1">
      <alignment horizontal="center" vertical="center" wrapText="1"/>
    </xf>
    <xf numFmtId="0" fontId="90" fillId="0" borderId="6" xfId="0" applyFont="1" applyFill="1" applyBorder="1" applyAlignment="1">
      <alignment vertical="center" wrapText="1"/>
    </xf>
    <xf numFmtId="0" fontId="90" fillId="0" borderId="2" xfId="0" applyFont="1" applyBorder="1" applyAlignment="1">
      <alignment vertical="center" wrapText="1"/>
    </xf>
    <xf numFmtId="0" fontId="90" fillId="0" borderId="3" xfId="0" applyFont="1" applyBorder="1" applyAlignment="1">
      <alignment vertical="center" wrapText="1"/>
    </xf>
    <xf numFmtId="0" fontId="90" fillId="0" borderId="10" xfId="0" applyFont="1" applyFill="1" applyBorder="1" applyAlignment="1">
      <alignment vertical="center" wrapText="1"/>
    </xf>
    <xf numFmtId="0" fontId="92" fillId="0" borderId="9" xfId="0" applyFont="1" applyBorder="1" applyAlignment="1">
      <alignment vertical="center" wrapText="1"/>
    </xf>
    <xf numFmtId="0" fontId="92" fillId="0" borderId="8" xfId="0" applyFont="1" applyBorder="1" applyAlignment="1">
      <alignment vertical="center" wrapText="1"/>
    </xf>
    <xf numFmtId="0" fontId="92" fillId="0" borderId="53" xfId="0" applyFont="1" applyBorder="1" applyAlignment="1">
      <alignment vertical="center" wrapText="1"/>
    </xf>
    <xf numFmtId="0" fontId="92" fillId="0" borderId="0" xfId="0" applyFont="1" applyBorder="1" applyAlignment="1">
      <alignment vertical="center" wrapText="1"/>
    </xf>
    <xf numFmtId="0" fontId="92" fillId="0" borderId="13" xfId="0" applyFont="1" applyBorder="1" applyAlignment="1">
      <alignment vertical="center" wrapText="1"/>
    </xf>
    <xf numFmtId="0" fontId="92" fillId="0" borderId="11" xfId="0" applyFont="1" applyBorder="1" applyAlignment="1">
      <alignment vertical="center" wrapText="1"/>
    </xf>
    <xf numFmtId="0" fontId="92" fillId="0" borderId="52" xfId="0" applyFont="1" applyBorder="1" applyAlignment="1">
      <alignment vertical="center" wrapText="1"/>
    </xf>
    <xf numFmtId="0" fontId="92" fillId="0" borderId="12" xfId="0" applyFont="1" applyBorder="1" applyAlignment="1">
      <alignment vertical="center" wrapText="1"/>
    </xf>
    <xf numFmtId="0" fontId="90" fillId="0" borderId="6" xfId="0" applyFont="1" applyBorder="1" applyAlignment="1">
      <alignment vertical="center" wrapText="1"/>
    </xf>
    <xf numFmtId="0" fontId="92" fillId="0" borderId="3" xfId="0" applyFont="1" applyBorder="1" applyAlignment="1">
      <alignment vertical="center" wrapText="1"/>
    </xf>
    <xf numFmtId="0" fontId="90" fillId="0" borderId="10" xfId="0" applyFont="1" applyFill="1" applyBorder="1" applyAlignment="1">
      <alignment horizontal="left" vertical="center" wrapText="1"/>
    </xf>
    <xf numFmtId="0" fontId="90" fillId="0" borderId="8" xfId="0" applyFont="1" applyBorder="1" applyAlignment="1">
      <alignment horizontal="left" vertical="center" wrapText="1"/>
    </xf>
    <xf numFmtId="0" fontId="90" fillId="0" borderId="11" xfId="0" applyFont="1" applyBorder="1" applyAlignment="1">
      <alignment horizontal="left" vertical="center" wrapText="1"/>
    </xf>
    <xf numFmtId="0" fontId="90" fillId="0" borderId="12" xfId="0" applyFont="1" applyBorder="1" applyAlignment="1">
      <alignment horizontal="left" vertical="center" wrapText="1"/>
    </xf>
    <xf numFmtId="0" fontId="92" fillId="0" borderId="2" xfId="0" applyFont="1" applyBorder="1" applyAlignment="1">
      <alignment vertical="center" wrapText="1"/>
    </xf>
    <xf numFmtId="0" fontId="94" fillId="14" borderId="10" xfId="0" applyFont="1" applyFill="1" applyBorder="1" applyAlignment="1">
      <alignment vertical="center"/>
    </xf>
    <xf numFmtId="0" fontId="92" fillId="0" borderId="9" xfId="0" applyFont="1" applyBorder="1" applyAlignment="1">
      <alignment vertical="center"/>
    </xf>
    <xf numFmtId="0" fontId="92" fillId="0" borderId="8" xfId="0" applyFont="1" applyBorder="1" applyAlignment="1">
      <alignment vertical="center"/>
    </xf>
    <xf numFmtId="2" fontId="94" fillId="6" borderId="10" xfId="0" applyNumberFormat="1" applyFont="1" applyFill="1" applyBorder="1" applyAlignment="1">
      <alignment horizontal="left" vertical="center" wrapText="1"/>
    </xf>
    <xf numFmtId="0" fontId="92" fillId="0" borderId="9" xfId="0" applyFont="1" applyBorder="1" applyAlignment="1">
      <alignment horizontal="left" vertical="center" wrapText="1"/>
    </xf>
    <xf numFmtId="2" fontId="94" fillId="15" borderId="10" xfId="0" applyNumberFormat="1" applyFont="1" applyFill="1" applyBorder="1" applyAlignment="1">
      <alignment horizontal="left" vertical="center" wrapText="1"/>
    </xf>
    <xf numFmtId="0" fontId="90" fillId="0" borderId="6" xfId="0" applyFont="1" applyBorder="1" applyAlignment="1">
      <alignment horizontal="left" vertical="center" wrapText="1"/>
    </xf>
    <xf numFmtId="0" fontId="90" fillId="0" borderId="2" xfId="0" applyFont="1" applyBorder="1" applyAlignment="1">
      <alignment horizontal="left" vertical="center" wrapText="1"/>
    </xf>
    <xf numFmtId="0" fontId="90" fillId="0" borderId="3" xfId="0" applyFont="1" applyBorder="1" applyAlignment="1">
      <alignment horizontal="left" vertical="center" wrapText="1"/>
    </xf>
    <xf numFmtId="0" fontId="94" fillId="11" borderId="5" xfId="0" applyFont="1" applyFill="1" applyBorder="1" applyAlignment="1">
      <alignment horizontal="left" vertical="center" wrapText="1"/>
    </xf>
    <xf numFmtId="0" fontId="92" fillId="0" borderId="5" xfId="0" applyFont="1" applyBorder="1" applyAlignment="1"/>
    <xf numFmtId="0" fontId="92" fillId="0" borderId="7" xfId="0" applyFont="1" applyBorder="1" applyAlignment="1"/>
    <xf numFmtId="0" fontId="94" fillId="11" borderId="10" xfId="0" applyFont="1" applyFill="1" applyBorder="1" applyAlignment="1">
      <alignment horizontal="left" vertical="center" wrapText="1"/>
    </xf>
    <xf numFmtId="0" fontId="94" fillId="11" borderId="9" xfId="0" applyFont="1" applyFill="1" applyBorder="1" applyAlignment="1">
      <alignment horizontal="left" vertical="center" wrapText="1"/>
    </xf>
    <xf numFmtId="0" fontId="92" fillId="0" borderId="9" xfId="0" applyFont="1" applyBorder="1" applyAlignment="1">
      <alignment horizontal="left" vertical="center"/>
    </xf>
    <xf numFmtId="0" fontId="92" fillId="0" borderId="8" xfId="0" applyFont="1" applyBorder="1" applyAlignment="1">
      <alignment horizontal="left" vertical="center"/>
    </xf>
    <xf numFmtId="0" fontId="92" fillId="0" borderId="2" xfId="0" applyFont="1" applyFill="1" applyBorder="1" applyAlignment="1">
      <alignment vertical="center" wrapText="1"/>
    </xf>
    <xf numFmtId="0" fontId="92" fillId="0" borderId="3" xfId="0" applyFont="1" applyFill="1" applyBorder="1" applyAlignment="1">
      <alignment vertical="center" wrapText="1"/>
    </xf>
    <xf numFmtId="0" fontId="90" fillId="0" borderId="2" xfId="0" applyFont="1" applyFill="1" applyBorder="1" applyAlignment="1">
      <alignment vertical="center" wrapText="1"/>
    </xf>
    <xf numFmtId="0" fontId="90" fillId="0" borderId="10" xfId="0" applyFont="1" applyFill="1" applyBorder="1" applyAlignment="1">
      <alignment horizontal="center" vertical="center" wrapText="1"/>
    </xf>
    <xf numFmtId="0" fontId="92" fillId="0" borderId="9" xfId="0" applyFont="1" applyBorder="1" applyAlignment="1">
      <alignment horizontal="center" vertical="center" wrapText="1"/>
    </xf>
    <xf numFmtId="0" fontId="92" fillId="0" borderId="8"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0"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1" xfId="0" applyFont="1" applyBorder="1" applyAlignment="1">
      <alignment horizontal="center" vertical="center" wrapText="1"/>
    </xf>
    <xf numFmtId="0" fontId="92" fillId="0" borderId="52" xfId="0" applyFont="1" applyBorder="1" applyAlignment="1">
      <alignment horizontal="center" vertical="center" wrapText="1"/>
    </xf>
    <xf numFmtId="0" fontId="92" fillId="0" borderId="12" xfId="0" applyFont="1" applyBorder="1" applyAlignment="1">
      <alignment horizontal="center" vertical="center" wrapText="1"/>
    </xf>
    <xf numFmtId="0" fontId="90" fillId="11" borderId="5" xfId="0" applyFont="1" applyFill="1" applyBorder="1" applyAlignment="1"/>
    <xf numFmtId="0" fontId="92" fillId="11" borderId="5" xfId="0" applyFont="1" applyFill="1" applyBorder="1" applyAlignment="1"/>
    <xf numFmtId="0" fontId="92" fillId="11" borderId="7" xfId="0" applyFont="1" applyFill="1" applyBorder="1" applyAlignment="1"/>
    <xf numFmtId="0" fontId="92" fillId="11" borderId="9" xfId="0" applyFont="1" applyFill="1" applyBorder="1" applyAlignment="1">
      <alignment horizontal="left" vertical="center" wrapText="1"/>
    </xf>
    <xf numFmtId="0" fontId="92" fillId="11" borderId="8" xfId="0" applyFont="1" applyFill="1" applyBorder="1" applyAlignment="1">
      <alignment horizontal="left" vertical="center" wrapText="1"/>
    </xf>
    <xf numFmtId="0" fontId="94" fillId="2" borderId="10" xfId="0" applyFont="1" applyFill="1" applyBorder="1" applyAlignment="1">
      <alignment horizontal="left" vertical="center" wrapText="1"/>
    </xf>
    <xf numFmtId="0" fontId="94" fillId="2" borderId="9" xfId="0" applyFont="1" applyFill="1" applyBorder="1" applyAlignment="1">
      <alignment horizontal="left" vertical="center" wrapText="1"/>
    </xf>
    <xf numFmtId="0" fontId="92" fillId="0" borderId="8" xfId="0" applyFont="1" applyBorder="1" applyAlignment="1">
      <alignment horizontal="left" vertical="center" wrapText="1"/>
    </xf>
    <xf numFmtId="0" fontId="100" fillId="16" borderId="132" xfId="0" applyFont="1" applyFill="1" applyBorder="1" applyAlignment="1">
      <alignment horizontal="center" vertical="center" wrapText="1"/>
    </xf>
    <xf numFmtId="0" fontId="92" fillId="0" borderId="118" xfId="0" applyFont="1" applyBorder="1" applyAlignment="1">
      <alignment horizontal="center" vertical="center" wrapText="1"/>
    </xf>
    <xf numFmtId="0" fontId="102" fillId="17" borderId="129" xfId="0" applyFont="1" applyFill="1" applyBorder="1" applyAlignment="1">
      <alignment horizontal="center" vertical="center" wrapText="1"/>
    </xf>
    <xf numFmtId="0" fontId="90" fillId="0" borderId="6" xfId="0" applyFont="1" applyFill="1" applyBorder="1" applyAlignment="1">
      <alignment horizontal="left" vertical="center" wrapText="1"/>
    </xf>
    <xf numFmtId="0" fontId="90" fillId="0" borderId="4" xfId="0" applyFont="1" applyFill="1" applyBorder="1" applyAlignment="1">
      <alignment horizontal="center" vertical="center" wrapText="1"/>
    </xf>
    <xf numFmtId="0" fontId="92" fillId="0" borderId="4" xfId="0" applyFont="1" applyBorder="1" applyAlignment="1">
      <alignment horizontal="center" vertical="center" wrapText="1"/>
    </xf>
    <xf numFmtId="0" fontId="90" fillId="0" borderId="53" xfId="0" applyFont="1" applyBorder="1" applyAlignment="1">
      <alignment horizontal="left" vertical="center" wrapText="1"/>
    </xf>
    <xf numFmtId="0" fontId="90" fillId="0" borderId="13" xfId="0" applyFont="1" applyBorder="1" applyAlignment="1">
      <alignment horizontal="left" vertical="center" wrapText="1"/>
    </xf>
    <xf numFmtId="3" fontId="90" fillId="0" borderId="6" xfId="1" applyNumberFormat="1" applyFont="1" applyFill="1" applyBorder="1" applyAlignment="1">
      <alignment vertical="center" wrapText="1"/>
    </xf>
    <xf numFmtId="0" fontId="94" fillId="11" borderId="10" xfId="0" applyFont="1" applyFill="1" applyBorder="1" applyAlignment="1">
      <alignment vertical="center" wrapText="1"/>
    </xf>
    <xf numFmtId="0" fontId="96" fillId="11" borderId="9" xfId="0" applyFont="1" applyFill="1" applyBorder="1" applyAlignment="1">
      <alignment vertical="center" wrapText="1"/>
    </xf>
    <xf numFmtId="0" fontId="96" fillId="11" borderId="8" xfId="0" applyFont="1" applyFill="1" applyBorder="1" applyAlignment="1">
      <alignment vertical="center" wrapText="1"/>
    </xf>
    <xf numFmtId="0" fontId="90" fillId="0" borderId="4" xfId="0" applyFont="1" applyBorder="1" applyAlignment="1">
      <alignment horizontal="center" vertical="center" wrapText="1"/>
    </xf>
    <xf numFmtId="0" fontId="99" fillId="0" borderId="4" xfId="0" applyFont="1" applyFill="1" applyBorder="1" applyAlignment="1">
      <alignment horizontal="center" vertical="center" textRotation="90" wrapText="1"/>
    </xf>
    <xf numFmtId="0" fontId="90" fillId="0" borderId="4" xfId="0" applyFont="1" applyFill="1" applyBorder="1" applyAlignment="1">
      <alignment horizontal="left" vertical="center" wrapText="1"/>
    </xf>
    <xf numFmtId="0" fontId="90" fillId="0" borderId="4" xfId="0" applyFont="1" applyBorder="1" applyAlignment="1">
      <alignment horizontal="left" vertical="center" wrapText="1"/>
    </xf>
    <xf numFmtId="0" fontId="90" fillId="0" borderId="10" xfId="0" applyFont="1" applyBorder="1" applyAlignment="1">
      <alignment vertical="center" wrapText="1"/>
    </xf>
    <xf numFmtId="0" fontId="92" fillId="0" borderId="0" xfId="0" applyFont="1" applyAlignment="1">
      <alignment vertical="center" wrapText="1"/>
    </xf>
    <xf numFmtId="0" fontId="96" fillId="11" borderId="9" xfId="0" applyFont="1" applyFill="1" applyBorder="1" applyAlignment="1">
      <alignment horizontal="left" vertical="center" wrapText="1"/>
    </xf>
    <xf numFmtId="0" fontId="96" fillId="11" borderId="8" xfId="0" applyFont="1" applyFill="1" applyBorder="1" applyAlignment="1">
      <alignment horizontal="left" vertical="center" wrapText="1"/>
    </xf>
    <xf numFmtId="0" fontId="94" fillId="11" borderId="5" xfId="0" applyFont="1" applyFill="1" applyBorder="1" applyAlignment="1"/>
    <xf numFmtId="0" fontId="94" fillId="0" borderId="6" xfId="0" applyFont="1" applyFill="1" applyBorder="1" applyAlignment="1">
      <alignment vertical="center" wrapText="1"/>
    </xf>
    <xf numFmtId="0" fontId="94" fillId="0" borderId="2" xfId="0" applyFont="1" applyFill="1" applyBorder="1" applyAlignment="1">
      <alignment vertical="center" wrapText="1"/>
    </xf>
    <xf numFmtId="0" fontId="94" fillId="0" borderId="3" xfId="0" applyFont="1" applyFill="1" applyBorder="1" applyAlignment="1">
      <alignment vertical="center" wrapText="1"/>
    </xf>
    <xf numFmtId="0" fontId="90" fillId="0" borderId="4" xfId="0" applyFont="1" applyBorder="1" applyAlignment="1">
      <alignment vertical="center" wrapText="1"/>
    </xf>
    <xf numFmtId="0" fontId="90" fillId="0" borderId="4" xfId="0" applyFont="1" applyFill="1" applyBorder="1" applyAlignment="1">
      <alignment vertical="center" wrapText="1"/>
    </xf>
    <xf numFmtId="0" fontId="90" fillId="0" borderId="9" xfId="0" applyFont="1" applyBorder="1" applyAlignment="1">
      <alignment vertical="center" wrapText="1"/>
    </xf>
    <xf numFmtId="0" fontId="90" fillId="0" borderId="8" xfId="0" applyFont="1" applyBorder="1" applyAlignment="1">
      <alignment vertical="center" wrapText="1"/>
    </xf>
    <xf numFmtId="0" fontId="94" fillId="11" borderId="1" xfId="0" applyFont="1" applyFill="1" applyBorder="1" applyAlignment="1">
      <alignment horizontal="left" vertical="center" wrapText="1"/>
    </xf>
    <xf numFmtId="0" fontId="92" fillId="11" borderId="1" xfId="0" applyFont="1" applyFill="1" applyBorder="1" applyAlignment="1">
      <alignment horizontal="left" vertical="center" wrapText="1"/>
    </xf>
    <xf numFmtId="0" fontId="96" fillId="0" borderId="2" xfId="0" applyFont="1" applyBorder="1" applyAlignment="1">
      <alignment horizontal="left" vertical="center"/>
    </xf>
    <xf numFmtId="0" fontId="96" fillId="0" borderId="3" xfId="0" applyFont="1" applyBorder="1" applyAlignment="1">
      <alignment horizontal="left" vertical="center"/>
    </xf>
    <xf numFmtId="0" fontId="94" fillId="14" borderId="2" xfId="0" applyFont="1" applyFill="1" applyBorder="1" applyAlignment="1">
      <alignment horizontal="center" vertical="center" wrapText="1"/>
    </xf>
    <xf numFmtId="0" fontId="92" fillId="14" borderId="2" xfId="0" applyFont="1" applyFill="1" applyBorder="1" applyAlignment="1">
      <alignment vertical="center"/>
    </xf>
    <xf numFmtId="0" fontId="92" fillId="14" borderId="3" xfId="0" applyFont="1" applyFill="1" applyBorder="1" applyAlignment="1">
      <alignment vertical="center"/>
    </xf>
    <xf numFmtId="0" fontId="94" fillId="0" borderId="11" xfId="0" applyFont="1" applyFill="1" applyBorder="1" applyAlignment="1">
      <alignment vertical="center" wrapText="1"/>
    </xf>
    <xf numFmtId="0" fontId="96" fillId="0" borderId="52" xfId="0" applyFont="1" applyBorder="1" applyAlignment="1">
      <alignment vertical="center" wrapText="1"/>
    </xf>
    <xf numFmtId="0" fontId="96" fillId="0" borderId="12" xfId="0" applyFont="1" applyBorder="1" applyAlignment="1">
      <alignment vertical="center" wrapText="1"/>
    </xf>
    <xf numFmtId="0" fontId="90" fillId="0" borderId="10" xfId="0" applyFont="1" applyBorder="1" applyAlignment="1">
      <alignment horizontal="center" vertical="center" wrapText="1"/>
    </xf>
    <xf numFmtId="0" fontId="92" fillId="0" borderId="0" xfId="0" applyFont="1" applyAlignment="1">
      <alignment horizontal="center" vertical="center" wrapText="1"/>
    </xf>
    <xf numFmtId="0" fontId="90" fillId="6" borderId="7" xfId="0" applyFont="1" applyFill="1" applyBorder="1" applyAlignment="1"/>
    <xf numFmtId="0" fontId="92" fillId="6" borderId="4" xfId="0" applyFont="1" applyFill="1" applyBorder="1" applyAlignment="1"/>
    <xf numFmtId="0" fontId="92" fillId="6" borderId="6" xfId="0" applyFont="1" applyFill="1" applyBorder="1" applyAlignment="1"/>
    <xf numFmtId="0" fontId="94" fillId="6" borderId="3" xfId="0" applyFont="1" applyFill="1" applyBorder="1" applyAlignment="1">
      <alignment horizontal="center" vertical="center" wrapText="1"/>
    </xf>
    <xf numFmtId="0" fontId="96" fillId="6" borderId="4" xfId="0" applyFont="1" applyFill="1" applyBorder="1" applyAlignment="1">
      <alignment horizontal="center" vertical="center" wrapText="1"/>
    </xf>
    <xf numFmtId="0" fontId="90" fillId="0" borderId="11" xfId="0" applyFont="1" applyBorder="1" applyAlignment="1">
      <alignment vertical="center" wrapText="1"/>
    </xf>
    <xf numFmtId="0" fontId="90" fillId="0" borderId="52" xfId="0" applyFont="1" applyBorder="1" applyAlignment="1">
      <alignment vertical="center" wrapText="1"/>
    </xf>
    <xf numFmtId="0" fontId="90" fillId="0" borderId="12" xfId="0" applyFont="1" applyBorder="1" applyAlignment="1">
      <alignment vertical="center" wrapText="1"/>
    </xf>
    <xf numFmtId="0" fontId="97" fillId="0" borderId="10" xfId="0" applyFont="1" applyBorder="1" applyAlignment="1">
      <alignment horizontal="center" vertical="center" textRotation="90" wrapText="1"/>
    </xf>
    <xf numFmtId="0" fontId="98" fillId="0" borderId="8" xfId="0" applyFont="1" applyBorder="1" applyAlignment="1">
      <alignment horizontal="center" vertical="center" textRotation="90" wrapText="1"/>
    </xf>
    <xf numFmtId="0" fontId="98" fillId="0" borderId="53" xfId="0" applyFont="1" applyBorder="1" applyAlignment="1">
      <alignment horizontal="center" vertical="center" textRotation="90" wrapText="1"/>
    </xf>
    <xf numFmtId="0" fontId="98" fillId="0" borderId="13" xfId="0" applyFont="1" applyBorder="1" applyAlignment="1">
      <alignment horizontal="center" vertical="center" textRotation="90" wrapText="1"/>
    </xf>
    <xf numFmtId="0" fontId="98" fillId="0" borderId="11" xfId="0" applyFont="1" applyBorder="1" applyAlignment="1">
      <alignment horizontal="center" vertical="center" textRotation="90" wrapText="1"/>
    </xf>
    <xf numFmtId="0" fontId="98" fillId="0" borderId="12" xfId="0" applyFont="1" applyBorder="1" applyAlignment="1">
      <alignment horizontal="center" vertical="center" textRotation="90" wrapText="1"/>
    </xf>
    <xf numFmtId="0" fontId="94" fillId="0" borderId="6" xfId="0" applyFont="1" applyFill="1" applyBorder="1" applyAlignment="1">
      <alignment horizontal="left" vertical="center" wrapText="1"/>
    </xf>
    <xf numFmtId="0" fontId="94" fillId="0" borderId="2" xfId="0" applyFont="1" applyFill="1" applyBorder="1" applyAlignment="1">
      <alignment horizontal="left" vertical="center" wrapText="1"/>
    </xf>
    <xf numFmtId="0" fontId="92" fillId="0" borderId="2" xfId="0" applyFont="1" applyBorder="1" applyAlignment="1">
      <alignment horizontal="left" vertical="center"/>
    </xf>
    <xf numFmtId="0" fontId="92" fillId="0" borderId="3" xfId="0" applyFont="1" applyBorder="1" applyAlignment="1">
      <alignment horizontal="left" vertical="center"/>
    </xf>
    <xf numFmtId="0" fontId="96" fillId="0" borderId="9" xfId="0" applyFont="1" applyBorder="1" applyAlignment="1"/>
    <xf numFmtId="0" fontId="96" fillId="0" borderId="8" xfId="0" applyFont="1" applyBorder="1" applyAlignment="1"/>
    <xf numFmtId="0" fontId="90" fillId="0" borderId="6" xfId="0" applyFont="1" applyFill="1" applyBorder="1" applyAlignment="1">
      <alignment vertical="center"/>
    </xf>
    <xf numFmtId="0" fontId="92" fillId="0" borderId="2" xfId="0" applyFont="1" applyFill="1" applyBorder="1" applyAlignment="1">
      <alignment vertical="center"/>
    </xf>
    <xf numFmtId="0" fontId="92" fillId="0" borderId="3" xfId="0" applyFont="1" applyFill="1" applyBorder="1" applyAlignment="1">
      <alignment vertical="center"/>
    </xf>
    <xf numFmtId="0" fontId="90" fillId="0" borderId="2" xfId="0" applyFont="1" applyBorder="1" applyAlignment="1">
      <alignment vertical="center"/>
    </xf>
    <xf numFmtId="0" fontId="90" fillId="0" borderId="3" xfId="0" applyFont="1" applyBorder="1" applyAlignment="1">
      <alignment vertical="center"/>
    </xf>
    <xf numFmtId="0" fontId="92" fillId="11" borderId="9" xfId="0" applyFont="1" applyFill="1" applyBorder="1" applyAlignment="1">
      <alignment horizontal="left" vertical="center"/>
    </xf>
    <xf numFmtId="0" fontId="92" fillId="11" borderId="8" xfId="0" applyFont="1" applyFill="1" applyBorder="1" applyAlignment="1">
      <alignment horizontal="left" vertical="center"/>
    </xf>
    <xf numFmtId="0" fontId="90" fillId="0" borderId="6" xfId="0" applyFont="1" applyFill="1" applyBorder="1" applyAlignment="1">
      <alignment horizontal="left" vertical="center"/>
    </xf>
    <xf numFmtId="0" fontId="90" fillId="0" borderId="6" xfId="0" applyFont="1" applyBorder="1" applyAlignment="1">
      <alignment horizontal="left" vertical="center"/>
    </xf>
    <xf numFmtId="0" fontId="90" fillId="0" borderId="2" xfId="0" applyFont="1" applyBorder="1" applyAlignment="1">
      <alignment horizontal="left" vertical="center"/>
    </xf>
    <xf numFmtId="0" fontId="90" fillId="0" borderId="3" xfId="0" applyFont="1" applyBorder="1" applyAlignment="1">
      <alignment horizontal="left" vertical="center"/>
    </xf>
    <xf numFmtId="0" fontId="92" fillId="11" borderId="4" xfId="0" applyFont="1" applyFill="1" applyBorder="1" applyAlignment="1"/>
    <xf numFmtId="0" fontId="94" fillId="11" borderId="1" xfId="0" applyFont="1" applyFill="1" applyBorder="1" applyAlignment="1">
      <alignment vertical="center" wrapText="1"/>
    </xf>
    <xf numFmtId="0" fontId="96" fillId="11" borderId="1" xfId="0" applyFont="1" applyFill="1" applyBorder="1" applyAlignment="1">
      <alignment vertical="center" wrapText="1"/>
    </xf>
    <xf numFmtId="0" fontId="92" fillId="11" borderId="5" xfId="0" applyFont="1" applyFill="1" applyBorder="1" applyAlignment="1">
      <alignment vertical="center"/>
    </xf>
    <xf numFmtId="0" fontId="90" fillId="0" borderId="6" xfId="0" applyFont="1" applyBorder="1" applyAlignment="1">
      <alignment vertical="center"/>
    </xf>
    <xf numFmtId="0" fontId="92" fillId="0" borderId="2" xfId="0" applyFont="1" applyBorder="1" applyAlignment="1">
      <alignment vertical="center"/>
    </xf>
    <xf numFmtId="0" fontId="92" fillId="0" borderId="3" xfId="0" applyFont="1" applyBorder="1" applyAlignment="1">
      <alignment vertical="center"/>
    </xf>
    <xf numFmtId="0" fontId="92" fillId="0" borderId="52" xfId="0" applyFont="1" applyBorder="1" applyAlignment="1">
      <alignment vertical="center"/>
    </xf>
    <xf numFmtId="0" fontId="92" fillId="0" borderId="12" xfId="0" applyFont="1" applyBorder="1" applyAlignment="1">
      <alignment vertical="center"/>
    </xf>
    <xf numFmtId="0" fontId="90" fillId="14" borderId="7" xfId="0" applyFont="1" applyFill="1" applyBorder="1" applyAlignment="1"/>
    <xf numFmtId="0" fontId="92" fillId="14" borderId="4" xfId="0" applyFont="1" applyFill="1" applyBorder="1" applyAlignment="1"/>
    <xf numFmtId="0" fontId="92" fillId="14" borderId="6" xfId="0" applyFont="1" applyFill="1" applyBorder="1" applyAlignment="1"/>
    <xf numFmtId="0" fontId="90" fillId="11" borderId="7" xfId="0" applyFont="1" applyFill="1" applyBorder="1" applyAlignment="1"/>
    <xf numFmtId="0" fontId="94" fillId="11" borderId="1" xfId="0" applyFont="1" applyFill="1" applyBorder="1" applyAlignment="1">
      <alignment horizontal="left" vertical="center"/>
    </xf>
    <xf numFmtId="0" fontId="92" fillId="11" borderId="1" xfId="0" applyFont="1" applyFill="1" applyBorder="1" applyAlignment="1">
      <alignment horizontal="left" vertical="center"/>
    </xf>
    <xf numFmtId="0" fontId="92" fillId="0" borderId="4" xfId="0" applyFont="1" applyBorder="1" applyAlignment="1">
      <alignment horizontal="left" vertical="center" wrapText="1"/>
    </xf>
    <xf numFmtId="0" fontId="92" fillId="0" borderId="4" xfId="0" applyFont="1" applyFill="1" applyBorder="1" applyAlignment="1">
      <alignment horizontal="left" vertical="center" wrapText="1"/>
    </xf>
    <xf numFmtId="0" fontId="94" fillId="11" borderId="10" xfId="0" applyFont="1" applyFill="1" applyBorder="1" applyAlignment="1">
      <alignment vertical="center"/>
    </xf>
    <xf numFmtId="0" fontId="94" fillId="0" borderId="9" xfId="0" applyFont="1" applyBorder="1" applyAlignment="1">
      <alignment vertical="center"/>
    </xf>
    <xf numFmtId="0" fontId="94" fillId="0" borderId="8" xfId="0" applyFont="1" applyBorder="1" applyAlignment="1">
      <alignment vertical="center"/>
    </xf>
    <xf numFmtId="0" fontId="94" fillId="14" borderId="4" xfId="0" applyFont="1" applyFill="1" applyBorder="1" applyAlignment="1">
      <alignment horizontal="left" vertical="center" wrapText="1"/>
    </xf>
    <xf numFmtId="0" fontId="92" fillId="14" borderId="4" xfId="0" applyFont="1" applyFill="1" applyBorder="1" applyAlignment="1">
      <alignment wrapText="1"/>
    </xf>
    <xf numFmtId="0" fontId="107" fillId="16" borderId="4" xfId="0" applyFont="1" applyFill="1" applyBorder="1" applyAlignment="1">
      <alignment horizontal="center" vertical="center" wrapText="1"/>
    </xf>
    <xf numFmtId="0" fontId="92" fillId="16" borderId="4" xfId="0" applyFont="1" applyFill="1" applyBorder="1" applyAlignment="1">
      <alignment horizontal="center" vertical="center" wrapText="1"/>
    </xf>
    <xf numFmtId="0" fontId="90" fillId="0" borderId="1" xfId="0" applyFont="1" applyBorder="1" applyAlignment="1">
      <alignment vertical="center" wrapText="1"/>
    </xf>
    <xf numFmtId="0" fontId="91" fillId="10" borderId="44" xfId="0" applyFont="1" applyFill="1" applyBorder="1" applyAlignment="1">
      <alignment horizontal="center" vertical="center" wrapText="1"/>
    </xf>
    <xf numFmtId="0" fontId="91" fillId="10" borderId="50" xfId="0" applyFont="1" applyFill="1" applyBorder="1" applyAlignment="1">
      <alignment horizontal="center" vertical="center" wrapText="1"/>
    </xf>
    <xf numFmtId="0" fontId="92" fillId="0" borderId="45" xfId="0" applyFont="1" applyBorder="1" applyAlignment="1"/>
    <xf numFmtId="0" fontId="91" fillId="10" borderId="46" xfId="0" applyFont="1" applyFill="1" applyBorder="1" applyAlignment="1">
      <alignment horizontal="center" vertical="center" wrapText="1"/>
    </xf>
    <xf numFmtId="0" fontId="91" fillId="10" borderId="0" xfId="0" applyFont="1" applyFill="1" applyBorder="1" applyAlignment="1">
      <alignment horizontal="center" vertical="center" wrapText="1"/>
    </xf>
    <xf numFmtId="0" fontId="92" fillId="0" borderId="47" xfId="0" applyFont="1" applyBorder="1" applyAlignment="1"/>
    <xf numFmtId="0" fontId="91" fillId="10" borderId="48" xfId="0" applyFont="1" applyFill="1" applyBorder="1" applyAlignment="1">
      <alignment horizontal="center" vertical="center" wrapText="1"/>
    </xf>
    <xf numFmtId="0" fontId="91" fillId="10" borderId="51" xfId="0" applyFont="1" applyFill="1" applyBorder="1" applyAlignment="1">
      <alignment horizontal="center" vertical="center" wrapText="1"/>
    </xf>
    <xf numFmtId="0" fontId="92" fillId="0" borderId="49" xfId="0" applyFont="1" applyBorder="1" applyAlignment="1"/>
    <xf numFmtId="0" fontId="90" fillId="0" borderId="3" xfId="0" applyFont="1" applyFill="1" applyBorder="1" applyAlignment="1">
      <alignment vertical="center" wrapText="1"/>
    </xf>
    <xf numFmtId="0" fontId="92" fillId="0" borderId="2" xfId="0" applyFont="1" applyBorder="1" applyAlignment="1">
      <alignment horizontal="left" vertical="center" wrapText="1"/>
    </xf>
    <xf numFmtId="0" fontId="92" fillId="0" borderId="3" xfId="0" applyFont="1" applyBorder="1" applyAlignment="1">
      <alignment horizontal="left" vertical="center" wrapText="1"/>
    </xf>
    <xf numFmtId="0" fontId="102" fillId="2" borderId="10"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90" fillId="0" borderId="10" xfId="0" applyFont="1" applyBorder="1" applyAlignment="1">
      <alignment horizontal="left" vertical="center" wrapText="1"/>
    </xf>
    <xf numFmtId="0" fontId="90" fillId="0" borderId="9" xfId="0" applyFont="1" applyBorder="1" applyAlignment="1">
      <alignment horizontal="left" vertical="center" wrapText="1"/>
    </xf>
    <xf numFmtId="0" fontId="90" fillId="0" borderId="0" xfId="0" applyFont="1" applyAlignment="1">
      <alignment horizontal="left" vertical="center" wrapText="1"/>
    </xf>
    <xf numFmtId="0" fontId="90" fillId="0" borderId="52" xfId="0" applyFont="1" applyBorder="1" applyAlignment="1">
      <alignment horizontal="left" vertical="center" wrapText="1"/>
    </xf>
    <xf numFmtId="0" fontId="92" fillId="0" borderId="11" xfId="0" applyFont="1" applyBorder="1" applyAlignment="1"/>
    <xf numFmtId="2" fontId="94" fillId="16" borderId="6" xfId="0" applyNumberFormat="1" applyFont="1" applyFill="1" applyBorder="1" applyAlignment="1">
      <alignment horizontal="center" vertical="center" wrapText="1"/>
    </xf>
    <xf numFmtId="0" fontId="92" fillId="16" borderId="2" xfId="0" applyFont="1" applyFill="1" applyBorder="1" applyAlignment="1">
      <alignment vertical="center" wrapText="1"/>
    </xf>
    <xf numFmtId="0" fontId="92" fillId="16" borderId="3" xfId="0" applyFont="1" applyFill="1" applyBorder="1" applyAlignment="1">
      <alignment vertical="center" wrapText="1"/>
    </xf>
    <xf numFmtId="0" fontId="90" fillId="17" borderId="11" xfId="0" applyFont="1" applyFill="1" applyBorder="1" applyAlignment="1"/>
    <xf numFmtId="0" fontId="92" fillId="17" borderId="4" xfId="0" applyFont="1" applyFill="1" applyBorder="1" applyAlignment="1"/>
    <xf numFmtId="0" fontId="92" fillId="17" borderId="6" xfId="0" applyFont="1" applyFill="1" applyBorder="1" applyAlignment="1"/>
    <xf numFmtId="0" fontId="102" fillId="2" borderId="1" xfId="0" applyFont="1" applyFill="1" applyBorder="1" applyAlignment="1">
      <alignment horizontal="left" vertical="center" wrapText="1"/>
    </xf>
    <xf numFmtId="0" fontId="92" fillId="0" borderId="1" xfId="0" applyFont="1" applyBorder="1" applyAlignment="1">
      <alignment horizontal="left" vertical="center" wrapText="1"/>
    </xf>
    <xf numFmtId="0" fontId="99" fillId="0" borderId="4" xfId="0" applyFont="1" applyBorder="1" applyAlignment="1">
      <alignment horizontal="center" vertical="center" textRotation="90" wrapText="1"/>
    </xf>
    <xf numFmtId="0" fontId="90" fillId="0" borderId="3" xfId="0" applyFont="1" applyFill="1" applyBorder="1" applyAlignment="1">
      <alignment horizontal="left" vertical="center" wrapText="1"/>
    </xf>
    <xf numFmtId="0" fontId="94" fillId="14" borderId="6" xfId="0" applyFont="1" applyFill="1" applyBorder="1" applyAlignment="1">
      <alignment horizontal="center" vertical="center" wrapText="1"/>
    </xf>
    <xf numFmtId="0" fontId="96" fillId="14" borderId="2" xfId="0" applyFont="1" applyFill="1" applyBorder="1" applyAlignment="1">
      <alignment horizontal="center" vertical="center" wrapText="1"/>
    </xf>
    <xf numFmtId="0" fontId="94" fillId="11" borderId="9" xfId="0" applyFont="1" applyFill="1" applyBorder="1" applyAlignment="1">
      <alignment vertical="center" wrapText="1"/>
    </xf>
    <xf numFmtId="0" fontId="92" fillId="11" borderId="9" xfId="0" applyFont="1" applyFill="1" applyBorder="1" applyAlignment="1">
      <alignment vertical="center" wrapText="1"/>
    </xf>
    <xf numFmtId="0" fontId="94" fillId="11" borderId="2" xfId="0" applyFont="1" applyFill="1" applyBorder="1" applyAlignment="1">
      <alignment horizontal="center" vertical="center" wrapText="1"/>
    </xf>
    <xf numFmtId="0" fontId="94" fillId="11" borderId="3" xfId="0" applyFont="1" applyFill="1" applyBorder="1" applyAlignment="1">
      <alignment horizontal="center" vertical="center" wrapText="1"/>
    </xf>
    <xf numFmtId="0" fontId="94" fillId="18" borderId="10" xfId="0" applyFont="1" applyFill="1" applyBorder="1" applyAlignment="1">
      <alignment vertical="center" wrapText="1"/>
    </xf>
    <xf numFmtId="0" fontId="92" fillId="18" borderId="9" xfId="0" applyFont="1" applyFill="1" applyBorder="1" applyAlignment="1">
      <alignment vertical="center" wrapText="1"/>
    </xf>
    <xf numFmtId="0" fontId="92" fillId="18" borderId="8" xfId="0" applyFont="1" applyFill="1" applyBorder="1" applyAlignment="1">
      <alignment vertical="center" wrapText="1"/>
    </xf>
    <xf numFmtId="0" fontId="108" fillId="0" borderId="4" xfId="0" applyFont="1" applyBorder="1" applyAlignment="1">
      <alignment horizontal="center" vertical="center" textRotation="90" wrapText="1"/>
    </xf>
    <xf numFmtId="0" fontId="92" fillId="0" borderId="53" xfId="0" applyFont="1" applyFill="1" applyBorder="1" applyAlignment="1">
      <alignment horizontal="center" vertical="center" wrapText="1"/>
    </xf>
    <xf numFmtId="0" fontId="92" fillId="0" borderId="11" xfId="0" applyFont="1" applyFill="1" applyBorder="1" applyAlignment="1">
      <alignment horizontal="center" vertical="center" wrapText="1"/>
    </xf>
    <xf numFmtId="0" fontId="92" fillId="15" borderId="7" xfId="0" applyFont="1" applyFill="1" applyBorder="1" applyAlignment="1"/>
    <xf numFmtId="0" fontId="92" fillId="15" borderId="4" xfId="0" applyFont="1" applyFill="1" applyBorder="1" applyAlignment="1"/>
    <xf numFmtId="0" fontId="92" fillId="0" borderId="1" xfId="0" applyFont="1" applyBorder="1" applyAlignment="1">
      <alignment vertical="center" wrapText="1"/>
    </xf>
    <xf numFmtId="0" fontId="90" fillId="11" borderId="7" xfId="0" applyFont="1" applyFill="1" applyBorder="1" applyAlignment="1">
      <alignment vertical="center"/>
    </xf>
    <xf numFmtId="0" fontId="92" fillId="11" borderId="4" xfId="0" applyFont="1" applyFill="1" applyBorder="1" applyAlignment="1">
      <alignment vertical="center"/>
    </xf>
    <xf numFmtId="0" fontId="94" fillId="0" borderId="4" xfId="0" applyFont="1" applyFill="1" applyBorder="1" applyAlignment="1">
      <alignment vertical="center" wrapText="1"/>
    </xf>
    <xf numFmtId="0" fontId="110" fillId="0" borderId="4" xfId="0" applyFont="1" applyFill="1" applyBorder="1" applyAlignment="1">
      <alignment vertical="center" wrapText="1"/>
    </xf>
    <xf numFmtId="0" fontId="94" fillId="0" borderId="2" xfId="0" applyFont="1" applyBorder="1" applyAlignment="1">
      <alignment vertical="center" wrapText="1"/>
    </xf>
    <xf numFmtId="0" fontId="94" fillId="0" borderId="3" xfId="0" applyFont="1" applyBorder="1" applyAlignment="1">
      <alignment vertical="center" wrapText="1"/>
    </xf>
    <xf numFmtId="0" fontId="92" fillId="11" borderId="1" xfId="0" applyFont="1" applyFill="1" applyBorder="1" applyAlignment="1">
      <alignment vertical="center" wrapText="1"/>
    </xf>
    <xf numFmtId="0" fontId="90" fillId="0" borderId="4" xfId="0" applyFont="1" applyBorder="1" applyAlignment="1">
      <alignment horizontal="center" vertical="center" textRotation="90" wrapText="1"/>
    </xf>
    <xf numFmtId="0" fontId="94" fillId="11" borderId="7" xfId="0" applyFont="1" applyFill="1" applyBorder="1" applyAlignment="1">
      <alignment vertical="center"/>
    </xf>
    <xf numFmtId="0" fontId="94" fillId="15" borderId="10" xfId="0" applyFont="1" applyFill="1" applyBorder="1" applyAlignment="1">
      <alignment horizontal="center" vertical="center" wrapText="1"/>
    </xf>
    <xf numFmtId="0" fontId="96" fillId="15" borderId="9" xfId="0" applyFont="1" applyFill="1" applyBorder="1" applyAlignment="1">
      <alignment horizontal="center" vertical="center" wrapText="1"/>
    </xf>
    <xf numFmtId="0" fontId="92" fillId="11" borderId="7" xfId="0" applyFont="1" applyFill="1" applyBorder="1" applyAlignment="1">
      <alignment vertical="center"/>
    </xf>
    <xf numFmtId="0" fontId="94" fillId="16" borderId="3" xfId="0" applyFont="1" applyFill="1" applyBorder="1" applyAlignment="1">
      <alignment horizontal="center" vertical="center" wrapText="1"/>
    </xf>
    <xf numFmtId="0" fontId="96" fillId="16" borderId="4" xfId="0" applyFont="1" applyFill="1" applyBorder="1" applyAlignment="1">
      <alignment horizontal="center" vertical="center" wrapText="1"/>
    </xf>
    <xf numFmtId="0" fontId="94" fillId="14" borderId="4" xfId="0" applyFont="1" applyFill="1" applyBorder="1" applyAlignment="1">
      <alignment horizontal="center" vertical="center" wrapText="1"/>
    </xf>
    <xf numFmtId="0" fontId="96" fillId="14" borderId="4" xfId="0" applyFont="1" applyFill="1" applyBorder="1" applyAlignment="1">
      <alignment horizontal="center" vertical="center" wrapText="1"/>
    </xf>
    <xf numFmtId="0" fontId="90" fillId="0" borderId="115" xfId="0" applyFont="1" applyFill="1" applyBorder="1" applyAlignment="1">
      <alignment vertical="center" wrapText="1"/>
    </xf>
    <xf numFmtId="0" fontId="92" fillId="11" borderId="2" xfId="0" applyFont="1" applyFill="1" applyBorder="1" applyAlignment="1">
      <alignment vertical="center" wrapText="1"/>
    </xf>
    <xf numFmtId="0" fontId="90" fillId="0" borderId="115" xfId="0" applyFont="1" applyFill="1" applyBorder="1" applyAlignment="1">
      <alignment horizontal="center" vertical="center" wrapText="1"/>
    </xf>
    <xf numFmtId="0" fontId="94" fillId="11" borderId="4" xfId="0" applyFont="1" applyFill="1" applyBorder="1" applyAlignment="1">
      <alignment vertical="center" wrapText="1"/>
    </xf>
    <xf numFmtId="0" fontId="92" fillId="16" borderId="1" xfId="0" applyFont="1" applyFill="1" applyBorder="1" applyAlignment="1">
      <alignment horizontal="center" vertical="center" wrapText="1"/>
    </xf>
    <xf numFmtId="0" fontId="90" fillId="16" borderId="7" xfId="0" applyFont="1" applyFill="1" applyBorder="1" applyAlignment="1"/>
    <xf numFmtId="0" fontId="92" fillId="16" borderId="4" xfId="0" applyFont="1" applyFill="1" applyBorder="1" applyAlignment="1"/>
    <xf numFmtId="0" fontId="92" fillId="16" borderId="6" xfId="0" applyFont="1" applyFill="1" applyBorder="1" applyAlignment="1"/>
    <xf numFmtId="0" fontId="94" fillId="22" borderId="7" xfId="0" applyFont="1" applyFill="1" applyBorder="1" applyAlignment="1">
      <alignment horizontal="left" vertical="center" wrapText="1"/>
    </xf>
    <xf numFmtId="0" fontId="109" fillId="22" borderId="4" xfId="0" applyFont="1" applyFill="1" applyBorder="1" applyAlignment="1">
      <alignment horizontal="left" vertical="center" wrapText="1"/>
    </xf>
    <xf numFmtId="0" fontId="94" fillId="0" borderId="10" xfId="0" applyFont="1" applyFill="1" applyBorder="1" applyAlignment="1">
      <alignment horizontal="left" vertical="center" wrapText="1"/>
    </xf>
    <xf numFmtId="0" fontId="92" fillId="0" borderId="9" xfId="0" applyFont="1" applyFill="1" applyBorder="1" applyAlignment="1">
      <alignment wrapText="1"/>
    </xf>
    <xf numFmtId="0" fontId="92" fillId="0" borderId="8" xfId="0" applyFont="1" applyFill="1" applyBorder="1" applyAlignment="1">
      <alignment wrapText="1"/>
    </xf>
    <xf numFmtId="0" fontId="92" fillId="0" borderId="11" xfId="0" applyFont="1" applyFill="1" applyBorder="1" applyAlignment="1">
      <alignment wrapText="1"/>
    </xf>
    <xf numFmtId="0" fontId="92" fillId="0" borderId="52" xfId="0" applyFont="1" applyFill="1" applyBorder="1" applyAlignment="1">
      <alignment wrapText="1"/>
    </xf>
    <xf numFmtId="0" fontId="92" fillId="0" borderId="12" xfId="0" applyFont="1" applyFill="1" applyBorder="1" applyAlignment="1">
      <alignment wrapText="1"/>
    </xf>
    <xf numFmtId="0" fontId="94" fillId="22" borderId="10" xfId="0" applyFont="1" applyFill="1" applyBorder="1" applyAlignment="1">
      <alignment vertical="center" wrapText="1"/>
    </xf>
    <xf numFmtId="0" fontId="109" fillId="22" borderId="9" xfId="0" applyFont="1" applyFill="1" applyBorder="1" applyAlignment="1">
      <alignment vertical="center" wrapText="1"/>
    </xf>
    <xf numFmtId="0" fontId="90" fillId="15" borderId="7" xfId="0" applyFont="1" applyFill="1" applyBorder="1" applyAlignment="1"/>
    <xf numFmtId="0" fontId="90" fillId="15" borderId="4" xfId="0" applyFont="1" applyFill="1" applyBorder="1" applyAlignment="1"/>
    <xf numFmtId="0" fontId="92" fillId="15" borderId="6" xfId="0" applyFont="1" applyFill="1" applyBorder="1" applyAlignment="1"/>
    <xf numFmtId="0" fontId="94" fillId="15" borderId="2" xfId="0" applyFont="1" applyFill="1" applyBorder="1" applyAlignment="1">
      <alignment horizontal="center" vertical="center" wrapText="1"/>
    </xf>
    <xf numFmtId="0" fontId="94" fillId="15" borderId="3" xfId="0" applyFont="1" applyFill="1" applyBorder="1" applyAlignment="1">
      <alignment horizontal="center" vertical="center" wrapText="1"/>
    </xf>
    <xf numFmtId="0" fontId="94" fillId="17" borderId="2" xfId="0" applyFont="1" applyFill="1" applyBorder="1" applyAlignment="1">
      <alignment horizontal="center" vertical="center" wrapText="1"/>
    </xf>
    <xf numFmtId="0" fontId="92" fillId="17" borderId="2" xfId="0" applyFont="1" applyFill="1" applyBorder="1" applyAlignment="1">
      <alignment horizontal="center" vertical="center" wrapText="1"/>
    </xf>
    <xf numFmtId="0" fontId="102" fillId="11" borderId="6" xfId="0" applyFont="1" applyFill="1" applyBorder="1" applyAlignment="1">
      <alignment horizontal="center" vertical="center" wrapText="1"/>
    </xf>
    <xf numFmtId="0" fontId="102" fillId="11" borderId="2" xfId="0" applyFont="1" applyFill="1" applyBorder="1" applyAlignment="1">
      <alignment horizontal="center" vertical="center" wrapText="1"/>
    </xf>
    <xf numFmtId="0" fontId="92" fillId="0" borderId="3" xfId="0" applyFont="1" applyBorder="1" applyAlignment="1">
      <alignment horizontal="center" vertical="center" wrapText="1"/>
    </xf>
    <xf numFmtId="3" fontId="94" fillId="2" borderId="6" xfId="1" applyNumberFormat="1" applyFont="1" applyFill="1" applyBorder="1" applyAlignment="1" applyProtection="1">
      <alignment horizontal="center" vertical="center" wrapText="1"/>
    </xf>
    <xf numFmtId="0" fontId="90" fillId="13" borderId="4" xfId="0" applyFont="1" applyFill="1" applyBorder="1" applyAlignment="1">
      <alignment horizontal="center" vertical="center" textRotation="90" wrapText="1"/>
    </xf>
    <xf numFmtId="0" fontId="92" fillId="13" borderId="4" xfId="0" applyFont="1" applyFill="1" applyBorder="1" applyAlignment="1">
      <alignment horizontal="center" vertical="center" textRotation="90" wrapText="1"/>
    </xf>
    <xf numFmtId="0" fontId="94" fillId="16" borderId="6" xfId="0" applyFont="1" applyFill="1" applyBorder="1" applyAlignment="1">
      <alignment vertical="center"/>
    </xf>
    <xf numFmtId="0" fontId="94" fillId="16" borderId="2" xfId="0" applyFont="1" applyFill="1" applyBorder="1" applyAlignment="1">
      <alignment vertical="center"/>
    </xf>
    <xf numFmtId="0" fontId="90" fillId="7" borderId="10" xfId="0" applyFont="1" applyFill="1" applyBorder="1" applyAlignment="1">
      <alignment horizontal="center" vertical="center" wrapText="1"/>
    </xf>
    <xf numFmtId="0" fontId="90" fillId="17" borderId="10" xfId="0" applyFont="1" applyFill="1" applyBorder="1" applyAlignment="1">
      <alignment horizontal="center" vertical="center" textRotation="90" wrapText="1"/>
    </xf>
    <xf numFmtId="0" fontId="92" fillId="17" borderId="8" xfId="0" applyFont="1" applyFill="1" applyBorder="1" applyAlignment="1">
      <alignment horizontal="center" vertical="center" textRotation="90" wrapText="1"/>
    </xf>
    <xf numFmtId="0" fontId="92" fillId="17" borderId="53" xfId="0" applyFont="1" applyFill="1" applyBorder="1" applyAlignment="1">
      <alignment horizontal="center" vertical="center" textRotation="90" wrapText="1"/>
    </xf>
    <xf numFmtId="0" fontId="92" fillId="17" borderId="13" xfId="0" applyFont="1" applyFill="1" applyBorder="1" applyAlignment="1">
      <alignment horizontal="center" vertical="center" textRotation="90" wrapText="1"/>
    </xf>
    <xf numFmtId="0" fontId="92" fillId="17" borderId="53" xfId="0" applyFont="1" applyFill="1" applyBorder="1" applyAlignment="1"/>
    <xf numFmtId="0" fontId="92" fillId="17" borderId="13" xfId="0" applyFont="1" applyFill="1" applyBorder="1" applyAlignment="1"/>
    <xf numFmtId="0" fontId="92" fillId="17" borderId="11" xfId="0" applyFont="1" applyFill="1" applyBorder="1" applyAlignment="1"/>
    <xf numFmtId="0" fontId="92" fillId="17" borderId="12" xfId="0" applyFont="1" applyFill="1" applyBorder="1" applyAlignment="1"/>
    <xf numFmtId="0" fontId="90" fillId="10" borderId="4" xfId="0" applyFont="1" applyFill="1" applyBorder="1" applyAlignment="1">
      <alignment horizontal="center" vertical="center" textRotation="90" wrapText="1"/>
    </xf>
    <xf numFmtId="0" fontId="92" fillId="10" borderId="4" xfId="0" applyFont="1" applyFill="1" applyBorder="1" applyAlignment="1">
      <alignment horizontal="center" vertical="center" textRotation="90" wrapText="1"/>
    </xf>
    <xf numFmtId="0" fontId="90" fillId="11" borderId="4" xfId="0" applyFont="1" applyFill="1" applyBorder="1" applyAlignment="1">
      <alignment vertical="center" wrapText="1"/>
    </xf>
    <xf numFmtId="0" fontId="92" fillId="14" borderId="6" xfId="0" applyFont="1" applyFill="1" applyBorder="1" applyAlignment="1">
      <alignment wrapText="1"/>
    </xf>
    <xf numFmtId="0" fontId="94" fillId="0" borderId="4" xfId="0" applyFont="1" applyFill="1" applyBorder="1" applyAlignment="1">
      <alignment horizontal="center" vertical="center" textRotation="90" wrapText="1"/>
    </xf>
    <xf numFmtId="0" fontId="90" fillId="0" borderId="4" xfId="0" applyFont="1" applyFill="1" applyBorder="1" applyAlignment="1">
      <alignment horizontal="center" vertical="center" textRotation="90" wrapText="1"/>
    </xf>
    <xf numFmtId="0" fontId="94" fillId="18" borderId="5" xfId="0" applyFont="1" applyFill="1" applyBorder="1" applyAlignment="1"/>
    <xf numFmtId="0" fontId="92" fillId="11" borderId="11" xfId="0" applyFont="1" applyFill="1" applyBorder="1" applyAlignment="1"/>
    <xf numFmtId="0" fontId="99" fillId="0" borderId="10" xfId="0" applyFont="1" applyBorder="1" applyAlignment="1">
      <alignment horizontal="center" vertical="center" textRotation="90" wrapText="1"/>
    </xf>
    <xf numFmtId="0" fontId="92" fillId="0" borderId="8" xfId="0" applyFont="1" applyBorder="1" applyAlignment="1">
      <alignment horizontal="center" vertical="center" textRotation="90" wrapText="1"/>
    </xf>
    <xf numFmtId="0" fontId="92" fillId="0" borderId="53" xfId="0" applyFont="1" applyBorder="1" applyAlignment="1">
      <alignment horizontal="center" vertical="center" textRotation="90" wrapText="1"/>
    </xf>
    <xf numFmtId="0" fontId="92" fillId="0" borderId="13" xfId="0" applyFont="1" applyBorder="1" applyAlignment="1">
      <alignment horizontal="center" vertical="center" textRotation="90" wrapText="1"/>
    </xf>
    <xf numFmtId="0" fontId="92" fillId="0" borderId="11" xfId="0" applyFont="1" applyBorder="1" applyAlignment="1">
      <alignment horizontal="center" vertical="center" textRotation="90" wrapText="1"/>
    </xf>
    <xf numFmtId="0" fontId="92" fillId="0" borderId="12" xfId="0" applyFont="1" applyBorder="1" applyAlignment="1">
      <alignment horizontal="center" vertical="center" textRotation="90" wrapText="1"/>
    </xf>
    <xf numFmtId="0" fontId="92" fillId="0" borderId="53" xfId="0" applyFont="1" applyBorder="1" applyAlignment="1">
      <alignment horizontal="left" vertical="center" wrapText="1"/>
    </xf>
    <xf numFmtId="0" fontId="92" fillId="0" borderId="0" xfId="0" applyFont="1" applyAlignment="1">
      <alignment horizontal="left" vertical="center" wrapText="1"/>
    </xf>
    <xf numFmtId="0" fontId="92" fillId="0" borderId="13" xfId="0" applyFont="1" applyBorder="1" applyAlignment="1">
      <alignment horizontal="left" vertical="center" wrapText="1"/>
    </xf>
    <xf numFmtId="0" fontId="92" fillId="11" borderId="8" xfId="0" applyFont="1" applyFill="1" applyBorder="1" applyAlignment="1">
      <alignment vertical="center" wrapText="1"/>
    </xf>
    <xf numFmtId="0" fontId="37" fillId="7"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37" fillId="16" borderId="4" xfId="0" applyFont="1" applyFill="1" applyBorder="1" applyAlignment="1">
      <alignment horizontal="center" vertical="center" wrapText="1"/>
    </xf>
    <xf numFmtId="0" fontId="35" fillId="16" borderId="4" xfId="0" applyFont="1" applyFill="1" applyBorder="1" applyAlignment="1">
      <alignment horizontal="center" vertical="center" wrapText="1"/>
    </xf>
    <xf numFmtId="0" fontId="41" fillId="16" borderId="4" xfId="0" applyFont="1" applyFill="1" applyBorder="1" applyAlignment="1">
      <alignment horizontal="center" vertical="center" wrapText="1"/>
    </xf>
    <xf numFmtId="0" fontId="33" fillId="0" borderId="6" xfId="0" applyFont="1" applyBorder="1" applyAlignment="1">
      <alignment horizontal="left" vertical="center" wrapText="1"/>
    </xf>
    <xf numFmtId="0" fontId="35" fillId="0" borderId="3" xfId="0" applyFont="1" applyBorder="1" applyAlignment="1">
      <alignment horizontal="left" vertical="center" wrapText="1"/>
    </xf>
    <xf numFmtId="0" fontId="41"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16" borderId="1" xfId="0" applyFont="1" applyFill="1" applyBorder="1" applyAlignment="1">
      <alignment horizontal="center" vertical="center" wrapText="1"/>
    </xf>
    <xf numFmtId="0" fontId="41" fillId="16" borderId="5" xfId="0" applyFont="1" applyFill="1" applyBorder="1" applyAlignment="1">
      <alignment horizontal="center" vertical="center" wrapText="1"/>
    </xf>
    <xf numFmtId="0" fontId="41" fillId="16" borderId="7" xfId="0" applyFont="1" applyFill="1" applyBorder="1" applyAlignment="1">
      <alignment horizontal="center" vertical="center" wrapText="1"/>
    </xf>
    <xf numFmtId="0" fontId="37" fillId="0" borderId="53"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35" fillId="0" borderId="7" xfId="0" applyFont="1" applyBorder="1" applyAlignment="1">
      <alignment horizontal="center" vertical="center" wrapText="1"/>
    </xf>
    <xf numFmtId="0" fontId="37" fillId="16" borderId="6" xfId="0" applyFont="1" applyFill="1" applyBorder="1" applyAlignment="1">
      <alignment horizontal="center" vertical="center" wrapText="1"/>
    </xf>
    <xf numFmtId="0" fontId="41" fillId="16" borderId="3" xfId="0" applyFont="1" applyFill="1" applyBorder="1" applyAlignment="1">
      <alignment horizontal="center" vertical="center" wrapText="1"/>
    </xf>
    <xf numFmtId="0" fontId="41" fillId="16" borderId="2" xfId="0" applyFont="1" applyFill="1" applyBorder="1" applyAlignment="1">
      <alignment horizontal="center" vertical="center" wrapText="1"/>
    </xf>
    <xf numFmtId="0" fontId="37" fillId="16" borderId="10" xfId="0" applyFont="1" applyFill="1" applyBorder="1" applyAlignment="1">
      <alignment horizontal="center" vertical="center" wrapText="1"/>
    </xf>
    <xf numFmtId="0" fontId="41" fillId="16" borderId="8" xfId="0" applyFont="1" applyFill="1" applyBorder="1" applyAlignment="1">
      <alignment horizontal="center" vertical="center" wrapText="1"/>
    </xf>
    <xf numFmtId="0" fontId="41" fillId="16" borderId="53" xfId="0" applyFont="1" applyFill="1" applyBorder="1" applyAlignment="1">
      <alignment horizontal="center" vertical="center" wrapText="1"/>
    </xf>
    <xf numFmtId="0" fontId="41" fillId="16" borderId="13" xfId="0" applyFont="1" applyFill="1" applyBorder="1" applyAlignment="1">
      <alignment horizontal="center" vertical="center" wrapText="1"/>
    </xf>
    <xf numFmtId="0" fontId="41" fillId="16" borderId="11" xfId="0" applyFont="1" applyFill="1" applyBorder="1" applyAlignment="1">
      <alignment horizontal="center" vertical="center" wrapText="1"/>
    </xf>
    <xf numFmtId="0" fontId="41" fillId="16" borderId="12" xfId="0" applyFont="1" applyFill="1" applyBorder="1" applyAlignment="1">
      <alignment horizontal="center" vertical="center" wrapText="1"/>
    </xf>
    <xf numFmtId="0" fontId="35" fillId="0" borderId="2" xfId="0" applyFont="1" applyBorder="1" applyAlignment="1">
      <alignment horizontal="center" vertical="center" wrapText="1"/>
    </xf>
    <xf numFmtId="0" fontId="33" fillId="14" borderId="10" xfId="0" applyFont="1" applyFill="1" applyBorder="1" applyAlignment="1">
      <alignment vertical="center" wrapText="1"/>
    </xf>
    <xf numFmtId="0" fontId="35" fillId="0" borderId="9" xfId="0" applyFont="1" applyBorder="1" applyAlignment="1">
      <alignment vertical="center" wrapText="1"/>
    </xf>
    <xf numFmtId="0" fontId="33" fillId="22" borderId="10" xfId="0" applyFont="1" applyFill="1" applyBorder="1" applyAlignment="1">
      <alignment vertical="center" wrapText="1"/>
    </xf>
    <xf numFmtId="0" fontId="33" fillId="0" borderId="4" xfId="0" applyFont="1" applyBorder="1" applyAlignment="1">
      <alignment horizontal="left" vertical="center" wrapText="1"/>
    </xf>
    <xf numFmtId="0" fontId="35" fillId="0" borderId="4" xfId="0" applyFont="1" applyBorder="1" applyAlignment="1">
      <alignment horizontal="left" vertical="center" wrapText="1"/>
    </xf>
    <xf numFmtId="0" fontId="34" fillId="10" borderId="44" xfId="0" applyFont="1" applyFill="1" applyBorder="1" applyAlignment="1">
      <alignment horizontal="center" vertical="center" wrapText="1"/>
    </xf>
    <xf numFmtId="0" fontId="35" fillId="0" borderId="50" xfId="0" applyFont="1" applyBorder="1" applyAlignment="1">
      <alignment wrapText="1"/>
    </xf>
    <xf numFmtId="0" fontId="35" fillId="0" borderId="46" xfId="0" applyFont="1" applyBorder="1" applyAlignment="1">
      <alignment wrapText="1"/>
    </xf>
    <xf numFmtId="0" fontId="35" fillId="0" borderId="0" xfId="0" applyFont="1" applyAlignment="1">
      <alignment wrapText="1"/>
    </xf>
    <xf numFmtId="0" fontId="35" fillId="0" borderId="48" xfId="0" applyFont="1" applyBorder="1" applyAlignment="1">
      <alignment wrapText="1"/>
    </xf>
    <xf numFmtId="0" fontId="35" fillId="0" borderId="51" xfId="0" applyFont="1" applyBorder="1" applyAlignment="1">
      <alignment wrapText="1"/>
    </xf>
    <xf numFmtId="0" fontId="11" fillId="10" borderId="44"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0" xfId="0" applyBorder="1" applyAlignment="1">
      <alignment wrapText="1"/>
    </xf>
    <xf numFmtId="0" fontId="0" fillId="0" borderId="45" xfId="0" applyBorder="1" applyAlignment="1">
      <alignment wrapText="1"/>
    </xf>
    <xf numFmtId="0" fontId="0" fillId="0" borderId="4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47" xfId="0" applyBorder="1" applyAlignment="1">
      <alignment wrapText="1"/>
    </xf>
    <xf numFmtId="0" fontId="0" fillId="0" borderId="48" xfId="0" applyBorder="1" applyAlignment="1">
      <alignment horizontal="center" vertical="center" wrapText="1"/>
    </xf>
    <xf numFmtId="0" fontId="0" fillId="0" borderId="51" xfId="0" applyBorder="1" applyAlignment="1">
      <alignment horizontal="center" vertical="center" wrapText="1"/>
    </xf>
    <xf numFmtId="0" fontId="0" fillId="0" borderId="51" xfId="0" applyBorder="1" applyAlignment="1">
      <alignment wrapText="1"/>
    </xf>
    <xf numFmtId="0" fontId="0" fillId="0" borderId="49" xfId="0" applyBorder="1" applyAlignment="1">
      <alignment wrapText="1"/>
    </xf>
    <xf numFmtId="0" fontId="12" fillId="21" borderId="63" xfId="0" applyFont="1" applyFill="1" applyBorder="1" applyAlignment="1">
      <alignment horizontal="center" vertical="center" wrapText="1"/>
    </xf>
    <xf numFmtId="0" fontId="12" fillId="21" borderId="56" xfId="0" applyFont="1" applyFill="1" applyBorder="1" applyAlignment="1">
      <alignment horizontal="center" vertical="center" wrapText="1"/>
    </xf>
    <xf numFmtId="0" fontId="12" fillId="21" borderId="78" xfId="0" applyFont="1" applyFill="1" applyBorder="1" applyAlignment="1">
      <alignment horizontal="center" vertical="center" wrapText="1"/>
    </xf>
    <xf numFmtId="0" fontId="12" fillId="21" borderId="50" xfId="0" applyFont="1" applyFill="1" applyBorder="1" applyAlignment="1">
      <alignment horizontal="center" vertical="center" wrapText="1"/>
    </xf>
    <xf numFmtId="0" fontId="12" fillId="21" borderId="0" xfId="0" applyFont="1" applyFill="1" applyBorder="1" applyAlignment="1">
      <alignment horizontal="center" vertical="center" wrapText="1"/>
    </xf>
    <xf numFmtId="0" fontId="12" fillId="21" borderId="51" xfId="0" applyFont="1" applyFill="1" applyBorder="1" applyAlignment="1">
      <alignment horizontal="center" vertical="center" wrapText="1"/>
    </xf>
    <xf numFmtId="0" fontId="12" fillId="21" borderId="67" xfId="0" applyFont="1" applyFill="1" applyBorder="1" applyAlignment="1">
      <alignment horizontal="center" vertical="center" wrapText="1"/>
    </xf>
    <xf numFmtId="0" fontId="12" fillId="21" borderId="62" xfId="0" applyFont="1" applyFill="1" applyBorder="1" applyAlignment="1">
      <alignment horizontal="center" vertical="center" wrapText="1"/>
    </xf>
    <xf numFmtId="0" fontId="12" fillId="21" borderId="66" xfId="0"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30" fillId="0" borderId="50" xfId="0" applyFont="1" applyBorder="1" applyAlignment="1"/>
    <xf numFmtId="0" fontId="30" fillId="0" borderId="45" xfId="0" applyFont="1" applyBorder="1" applyAlignment="1"/>
    <xf numFmtId="0" fontId="30" fillId="0" borderId="46" xfId="0" applyFont="1" applyBorder="1" applyAlignment="1"/>
    <xf numFmtId="0" fontId="30" fillId="0" borderId="0" xfId="0" applyFont="1" applyBorder="1" applyAlignment="1"/>
    <xf numFmtId="0" fontId="30" fillId="0" borderId="47" xfId="0" applyFont="1" applyBorder="1" applyAlignment="1"/>
    <xf numFmtId="0" fontId="30" fillId="0" borderId="48" xfId="0" applyFont="1" applyBorder="1" applyAlignment="1"/>
    <xf numFmtId="0" fontId="30" fillId="0" borderId="51" xfId="0" applyFont="1" applyBorder="1" applyAlignment="1"/>
    <xf numFmtId="0" fontId="30" fillId="0" borderId="49" xfId="0" applyFont="1" applyBorder="1" applyAlignment="1"/>
    <xf numFmtId="0" fontId="30" fillId="22" borderId="4" xfId="0" applyFont="1" applyFill="1" applyBorder="1" applyAlignment="1">
      <alignment horizontal="center" vertical="center" wrapText="1"/>
    </xf>
    <xf numFmtId="0" fontId="30" fillId="20" borderId="4" xfId="0" applyFont="1" applyFill="1" applyBorder="1" applyAlignment="1">
      <alignment horizontal="center" vertical="center" wrapText="1"/>
    </xf>
    <xf numFmtId="0" fontId="31" fillId="19" borderId="1" xfId="0" applyFont="1" applyFill="1" applyBorder="1" applyAlignment="1">
      <alignment horizontal="center" vertical="center" wrapText="1"/>
    </xf>
    <xf numFmtId="0" fontId="31" fillId="19" borderId="5" xfId="0" applyFont="1" applyFill="1" applyBorder="1" applyAlignment="1">
      <alignment horizontal="center" vertical="center" wrapText="1"/>
    </xf>
    <xf numFmtId="0" fontId="31" fillId="19" borderId="7" xfId="0" applyFont="1" applyFill="1" applyBorder="1" applyAlignment="1">
      <alignment horizontal="center" vertical="center" wrapText="1"/>
    </xf>
    <xf numFmtId="0" fontId="31" fillId="19" borderId="10"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31" fillId="19" borderId="53" xfId="0" applyFont="1" applyFill="1" applyBorder="1" applyAlignment="1">
      <alignment horizontal="center" vertical="center" wrapText="1"/>
    </xf>
    <xf numFmtId="0" fontId="31" fillId="19" borderId="13" xfId="0" applyFont="1" applyFill="1" applyBorder="1" applyAlignment="1">
      <alignment horizontal="center" vertical="center" wrapText="1"/>
    </xf>
    <xf numFmtId="0" fontId="31" fillId="19" borderId="11"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0" fillId="21" borderId="5" xfId="0" applyFont="1" applyFill="1" applyBorder="1" applyAlignment="1"/>
    <xf numFmtId="0" fontId="30" fillId="21" borderId="11" xfId="0" applyFont="1" applyFill="1" applyBorder="1" applyAlignment="1"/>
    <xf numFmtId="0" fontId="30" fillId="3" borderId="5" xfId="0" applyFont="1" applyFill="1" applyBorder="1" applyAlignment="1"/>
    <xf numFmtId="0" fontId="30" fillId="3" borderId="11" xfId="0" applyFont="1" applyFill="1" applyBorder="1" applyAlignment="1"/>
    <xf numFmtId="0" fontId="30" fillId="19" borderId="5" xfId="0" applyFont="1" applyFill="1" applyBorder="1" applyAlignment="1"/>
    <xf numFmtId="0" fontId="30" fillId="19" borderId="11" xfId="0" applyFont="1" applyFill="1" applyBorder="1" applyAlignment="1"/>
    <xf numFmtId="0" fontId="32" fillId="21" borderId="10" xfId="0" applyFont="1" applyFill="1" applyBorder="1" applyAlignment="1">
      <alignment vertical="center"/>
    </xf>
    <xf numFmtId="0" fontId="32" fillId="21" borderId="8" xfId="0" applyFont="1" applyFill="1" applyBorder="1" applyAlignment="1">
      <alignment vertical="center"/>
    </xf>
    <xf numFmtId="0" fontId="32" fillId="0" borderId="6" xfId="0" applyFont="1" applyBorder="1" applyAlignment="1">
      <alignment vertical="center" wrapText="1"/>
    </xf>
    <xf numFmtId="0" fontId="32" fillId="0" borderId="3" xfId="0" applyFont="1" applyBorder="1" applyAlignment="1">
      <alignment vertical="center" wrapText="1"/>
    </xf>
    <xf numFmtId="0" fontId="32" fillId="3" borderId="10" xfId="0" applyFont="1" applyFill="1" applyBorder="1" applyAlignment="1">
      <alignment vertical="center"/>
    </xf>
    <xf numFmtId="0" fontId="32" fillId="0" borderId="8" xfId="0" applyFont="1" applyBorder="1" applyAlignment="1">
      <alignment vertical="center"/>
    </xf>
    <xf numFmtId="0" fontId="32" fillId="19" borderId="10" xfId="0" applyFont="1" applyFill="1" applyBorder="1" applyAlignment="1">
      <alignment vertical="center"/>
    </xf>
    <xf numFmtId="0" fontId="32" fillId="11" borderId="6" xfId="0" applyFont="1" applyFill="1" applyBorder="1" applyAlignment="1">
      <alignment vertical="center" wrapText="1"/>
    </xf>
    <xf numFmtId="0" fontId="32" fillId="11" borderId="3" xfId="0" applyFont="1" applyFill="1" applyBorder="1" applyAlignment="1">
      <alignment vertical="center" wrapText="1"/>
    </xf>
    <xf numFmtId="3" fontId="71" fillId="0" borderId="0" xfId="14" applyNumberFormat="1" applyFont="1" applyFill="1" applyBorder="1" applyAlignment="1" applyProtection="1">
      <alignment vertical="center"/>
    </xf>
    <xf numFmtId="0" fontId="54" fillId="27" borderId="111" xfId="14" applyFont="1" applyFill="1" applyBorder="1" applyAlignment="1" applyProtection="1">
      <alignment horizontal="center"/>
    </xf>
    <xf numFmtId="0" fontId="54" fillId="27" borderId="110" xfId="14" applyFont="1" applyFill="1" applyBorder="1" applyAlignment="1" applyProtection="1">
      <alignment horizontal="center"/>
    </xf>
    <xf numFmtId="0" fontId="54" fillId="27" borderId="109" xfId="14" applyFont="1" applyFill="1" applyBorder="1" applyAlignment="1" applyProtection="1">
      <alignment horizontal="center"/>
    </xf>
    <xf numFmtId="0" fontId="68" fillId="26" borderId="108" xfId="14" applyFont="1" applyFill="1" applyBorder="1" applyAlignment="1" applyProtection="1">
      <alignment horizontal="center" vertical="top" wrapText="1"/>
    </xf>
    <xf numFmtId="0" fontId="68" fillId="26" borderId="106" xfId="14" applyFont="1" applyFill="1" applyBorder="1" applyAlignment="1" applyProtection="1">
      <alignment horizontal="center" vertical="top" wrapText="1"/>
    </xf>
    <xf numFmtId="0" fontId="68" fillId="26" borderId="107" xfId="14" applyFont="1" applyFill="1" applyBorder="1" applyAlignment="1" applyProtection="1">
      <alignment horizontal="center" vertical="top" wrapText="1"/>
    </xf>
    <xf numFmtId="0" fontId="68" fillId="26" borderId="93" xfId="14" applyFont="1" applyFill="1" applyBorder="1" applyAlignment="1" applyProtection="1">
      <alignment horizontal="center" vertical="top" wrapText="1"/>
    </xf>
    <xf numFmtId="0" fontId="68" fillId="26" borderId="0" xfId="14" applyFont="1" applyFill="1" applyBorder="1" applyAlignment="1" applyProtection="1">
      <alignment horizontal="center" vertical="top" wrapText="1"/>
    </xf>
    <xf numFmtId="0" fontId="68" fillId="26" borderId="94" xfId="14" applyFont="1" applyFill="1" applyBorder="1" applyAlignment="1" applyProtection="1">
      <alignment horizontal="center" vertical="top" wrapText="1"/>
    </xf>
    <xf numFmtId="0" fontId="68" fillId="26" borderId="91" xfId="14" applyFont="1" applyFill="1" applyBorder="1" applyAlignment="1" applyProtection="1">
      <alignment horizontal="center" vertical="top" wrapText="1"/>
    </xf>
    <xf numFmtId="0" fontId="68" fillId="26" borderId="52" xfId="14" applyFont="1" applyFill="1" applyBorder="1" applyAlignment="1" applyProtection="1">
      <alignment horizontal="center" vertical="top" wrapText="1"/>
    </xf>
    <xf numFmtId="0" fontId="68" fillId="26" borderId="92" xfId="14" applyFont="1" applyFill="1" applyBorder="1" applyAlignment="1" applyProtection="1">
      <alignment horizontal="center" vertical="top" wrapText="1"/>
    </xf>
    <xf numFmtId="0" fontId="68" fillId="27" borderId="93" xfId="14" applyFont="1" applyFill="1" applyBorder="1" applyAlignment="1" applyProtection="1">
      <alignment horizontal="left" vertical="center" wrapText="1"/>
    </xf>
    <xf numFmtId="0" fontId="54" fillId="0" borderId="0" xfId="14" applyFont="1" applyBorder="1" applyAlignment="1" applyProtection="1"/>
    <xf numFmtId="0" fontId="54" fillId="0" borderId="93" xfId="14" applyFont="1" applyBorder="1" applyAlignment="1" applyProtection="1"/>
    <xf numFmtId="0" fontId="54" fillId="0" borderId="101" xfId="14" applyFont="1" applyBorder="1" applyAlignment="1" applyProtection="1"/>
    <xf numFmtId="0" fontId="54" fillId="0" borderId="100" xfId="14" applyFont="1" applyBorder="1" applyAlignment="1" applyProtection="1"/>
    <xf numFmtId="0" fontId="54" fillId="27" borderId="106" xfId="14" applyFont="1" applyFill="1" applyBorder="1" applyAlignment="1" applyProtection="1">
      <alignment horizontal="center"/>
    </xf>
    <xf numFmtId="0" fontId="54" fillId="27" borderId="105" xfId="14" applyFont="1" applyFill="1" applyBorder="1" applyAlignment="1" applyProtection="1">
      <alignment horizontal="center"/>
    </xf>
    <xf numFmtId="0" fontId="54" fillId="27" borderId="0" xfId="14" applyFont="1" applyFill="1" applyBorder="1" applyAlignment="1" applyProtection="1">
      <alignment horizontal="center"/>
    </xf>
    <xf numFmtId="0" fontId="54" fillId="27" borderId="98" xfId="14" applyFont="1" applyFill="1" applyBorder="1" applyAlignment="1" applyProtection="1">
      <alignment horizontal="center"/>
    </xf>
    <xf numFmtId="0" fontId="54" fillId="27" borderId="94" xfId="14" applyFont="1" applyFill="1" applyBorder="1" applyAlignment="1" applyProtection="1">
      <alignment horizontal="center"/>
    </xf>
    <xf numFmtId="0" fontId="54" fillId="27" borderId="52" xfId="14" applyFont="1" applyFill="1" applyBorder="1" applyAlignment="1" applyProtection="1">
      <alignment horizontal="center"/>
    </xf>
    <xf numFmtId="0" fontId="54" fillId="27" borderId="92" xfId="14" applyFont="1" applyFill="1" applyBorder="1" applyAlignment="1" applyProtection="1">
      <alignment horizontal="center"/>
    </xf>
    <xf numFmtId="3" fontId="68" fillId="26" borderId="104" xfId="14" applyNumberFormat="1" applyFont="1" applyFill="1" applyBorder="1" applyAlignment="1" applyProtection="1">
      <alignment vertical="center"/>
    </xf>
    <xf numFmtId="3" fontId="68" fillId="26" borderId="103" xfId="14" applyNumberFormat="1" applyFont="1" applyFill="1" applyBorder="1" applyAlignment="1" applyProtection="1">
      <alignment vertical="center"/>
    </xf>
    <xf numFmtId="3" fontId="68" fillId="26" borderId="102" xfId="14" applyNumberFormat="1" applyFont="1" applyFill="1" applyBorder="1" applyAlignment="1" applyProtection="1">
      <alignment vertical="center"/>
    </xf>
    <xf numFmtId="0" fontId="54" fillId="27" borderId="93" xfId="14" applyFont="1" applyFill="1" applyBorder="1" applyAlignment="1" applyProtection="1">
      <alignment horizontal="center"/>
    </xf>
    <xf numFmtId="0" fontId="54" fillId="27" borderId="52" xfId="14" applyFont="1" applyFill="1" applyBorder="1" applyAlignment="1" applyProtection="1">
      <alignment horizontal="center" vertical="center"/>
    </xf>
    <xf numFmtId="0" fontId="54" fillId="27" borderId="99" xfId="14" applyFont="1" applyFill="1" applyBorder="1" applyAlignment="1" applyProtection="1">
      <alignment horizontal="center" vertical="center"/>
    </xf>
    <xf numFmtId="3" fontId="72" fillId="0" borderId="4" xfId="0" applyNumberFormat="1" applyFont="1" applyBorder="1" applyAlignment="1">
      <alignment wrapText="1"/>
    </xf>
    <xf numFmtId="0" fontId="72" fillId="0" borderId="4" xfId="0" applyFont="1" applyBorder="1" applyAlignment="1">
      <alignment wrapText="1"/>
    </xf>
    <xf numFmtId="0" fontId="72" fillId="0" borderId="4" xfId="0" applyFont="1" applyBorder="1" applyAlignment="1">
      <alignment vertical="center" wrapText="1"/>
    </xf>
    <xf numFmtId="0" fontId="75" fillId="26" borderId="93" xfId="14" applyFont="1" applyFill="1" applyBorder="1" applyAlignment="1" applyProtection="1">
      <alignment horizontal="center" vertical="center" wrapText="1"/>
    </xf>
    <xf numFmtId="0" fontId="75" fillId="26" borderId="0" xfId="14" applyFont="1" applyFill="1" applyBorder="1" applyAlignment="1" applyProtection="1">
      <alignment horizontal="center" vertical="center" wrapText="1"/>
    </xf>
    <xf numFmtId="0" fontId="75" fillId="26" borderId="98" xfId="14" applyFont="1" applyFill="1" applyBorder="1" applyAlignment="1" applyProtection="1">
      <alignment horizontal="center" vertical="center" wrapText="1"/>
    </xf>
    <xf numFmtId="0" fontId="54" fillId="0" borderId="93" xfId="14" applyFont="1" applyFill="1" applyBorder="1" applyAlignment="1" applyProtection="1">
      <alignment horizontal="center"/>
    </xf>
    <xf numFmtId="0" fontId="54" fillId="0" borderId="0" xfId="14" applyFont="1" applyFill="1" applyBorder="1" applyAlignment="1" applyProtection="1">
      <alignment horizontal="center"/>
    </xf>
    <xf numFmtId="0" fontId="54" fillId="0" borderId="13" xfId="14" applyFont="1" applyFill="1" applyBorder="1" applyAlignment="1" applyProtection="1">
      <alignment horizontal="center"/>
    </xf>
    <xf numFmtId="0" fontId="54" fillId="0" borderId="91" xfId="14" applyFont="1" applyFill="1" applyBorder="1" applyAlignment="1" applyProtection="1">
      <alignment horizontal="center"/>
    </xf>
    <xf numFmtId="0" fontId="54" fillId="0" borderId="52" xfId="14" applyFont="1" applyFill="1" applyBorder="1" applyAlignment="1" applyProtection="1">
      <alignment horizontal="center"/>
    </xf>
    <xf numFmtId="0" fontId="54" fillId="0" borderId="12" xfId="14" applyFont="1" applyFill="1" applyBorder="1" applyAlignment="1" applyProtection="1">
      <alignment horizontal="center"/>
    </xf>
    <xf numFmtId="0" fontId="54" fillId="28" borderId="0" xfId="14" applyFont="1" applyFill="1" applyBorder="1" applyAlignment="1" applyProtection="1">
      <alignment horizontal="left" vertical="center"/>
    </xf>
    <xf numFmtId="0" fontId="54" fillId="0" borderId="0" xfId="14" applyFont="1" applyBorder="1" applyAlignment="1" applyProtection="1">
      <alignment horizontal="left" vertical="center"/>
    </xf>
    <xf numFmtId="0" fontId="54" fillId="27" borderId="11" xfId="14" applyFont="1" applyFill="1" applyBorder="1" applyAlignment="1" applyProtection="1">
      <alignment horizontal="center"/>
    </xf>
    <xf numFmtId="0" fontId="43" fillId="0" borderId="0" xfId="14" applyFont="1" applyFill="1" applyBorder="1" applyAlignment="1" applyProtection="1">
      <alignment horizontal="left" vertical="center" wrapText="1"/>
    </xf>
    <xf numFmtId="3" fontId="44" fillId="0" borderId="93" xfId="14" applyNumberFormat="1" applyFont="1" applyFill="1" applyBorder="1" applyAlignment="1" applyProtection="1">
      <alignment horizontal="right" vertical="center"/>
      <protection locked="0"/>
    </xf>
    <xf numFmtId="3" fontId="44" fillId="0" borderId="0" xfId="14" applyNumberFormat="1" applyFont="1" applyFill="1" applyBorder="1" applyAlignment="1" applyProtection="1">
      <alignment horizontal="right" vertical="center"/>
      <protection locked="0"/>
    </xf>
    <xf numFmtId="0" fontId="54" fillId="28" borderId="121" xfId="14" applyFont="1" applyFill="1" applyBorder="1" applyAlignment="1" applyProtection="1">
      <alignment horizontal="left" vertical="center" wrapText="1"/>
    </xf>
    <xf numFmtId="3" fontId="65" fillId="28" borderId="120" xfId="14" applyNumberFormat="1" applyFont="1" applyFill="1" applyBorder="1" applyAlignment="1" applyProtection="1">
      <alignment horizontal="right" vertical="center"/>
    </xf>
    <xf numFmtId="0" fontId="65" fillId="28" borderId="119" xfId="14" applyFont="1" applyFill="1" applyBorder="1" applyAlignment="1" applyProtection="1">
      <alignment horizontal="right" vertical="center"/>
    </xf>
    <xf numFmtId="0" fontId="65" fillId="28" borderId="118" xfId="14" applyFont="1" applyFill="1" applyBorder="1" applyAlignment="1" applyProtection="1">
      <alignment horizontal="right" vertical="center"/>
    </xf>
    <xf numFmtId="3" fontId="65" fillId="0" borderId="93" xfId="14" applyNumberFormat="1" applyFont="1" applyFill="1" applyBorder="1" applyAlignment="1" applyProtection="1">
      <alignment horizontal="right" vertical="center"/>
    </xf>
    <xf numFmtId="0" fontId="65" fillId="0" borderId="0" xfId="14" applyFont="1" applyFill="1" applyBorder="1" applyAlignment="1" applyProtection="1">
      <alignment horizontal="right" vertical="center"/>
    </xf>
    <xf numFmtId="0" fontId="65" fillId="0" borderId="13" xfId="14" applyFont="1" applyFill="1" applyBorder="1" applyAlignment="1" applyProtection="1">
      <alignment horizontal="right" vertical="center"/>
    </xf>
    <xf numFmtId="0" fontId="54" fillId="0" borderId="0" xfId="14" applyFont="1" applyFill="1" applyBorder="1" applyAlignment="1" applyProtection="1">
      <alignment horizontal="left" vertical="center"/>
    </xf>
    <xf numFmtId="3" fontId="74" fillId="0" borderId="93" xfId="14" applyNumberFormat="1" applyFont="1" applyBorder="1" applyAlignment="1" applyProtection="1">
      <alignment horizontal="right" vertical="center"/>
    </xf>
    <xf numFmtId="0" fontId="74" fillId="0" borderId="0" xfId="14" applyFont="1" applyBorder="1" applyAlignment="1" applyProtection="1">
      <alignment horizontal="right" vertical="center"/>
    </xf>
    <xf numFmtId="0" fontId="74" fillId="0" borderId="13" xfId="14" applyFont="1" applyBorder="1" applyAlignment="1" applyProtection="1">
      <alignment horizontal="right" vertical="center"/>
    </xf>
    <xf numFmtId="0" fontId="54" fillId="28" borderId="116" xfId="14" applyFont="1" applyFill="1" applyBorder="1" applyAlignment="1" applyProtection="1">
      <alignment horizontal="center" vertical="center" wrapText="1"/>
    </xf>
    <xf numFmtId="0" fontId="54" fillId="28" borderId="114" xfId="14" applyFont="1" applyFill="1" applyBorder="1" applyAlignment="1" applyProtection="1">
      <alignment horizontal="center" vertical="center" wrapText="1"/>
    </xf>
    <xf numFmtId="0" fontId="54" fillId="28" borderId="113" xfId="14" applyFont="1" applyFill="1" applyBorder="1" applyAlignment="1" applyProtection="1">
      <alignment horizontal="center" vertical="center" wrapText="1"/>
    </xf>
    <xf numFmtId="0" fontId="54" fillId="0" borderId="116" xfId="14" applyFont="1" applyFill="1" applyBorder="1" applyAlignment="1" applyProtection="1">
      <alignment horizontal="center" vertical="center" wrapText="1"/>
    </xf>
    <xf numFmtId="0" fontId="54" fillId="0" borderId="114" xfId="14" applyFont="1" applyFill="1" applyBorder="1" applyAlignment="1" applyProtection="1">
      <alignment horizontal="center" vertical="center" wrapText="1"/>
    </xf>
    <xf numFmtId="0" fontId="54" fillId="0" borderId="113" xfId="14" applyFont="1" applyFill="1" applyBorder="1" applyAlignment="1" applyProtection="1">
      <alignment horizontal="center" vertical="center" wrapText="1"/>
    </xf>
    <xf numFmtId="0" fontId="54" fillId="28" borderId="115" xfId="14" applyFont="1" applyFill="1" applyBorder="1" applyAlignment="1" applyProtection="1">
      <alignment horizontal="center" vertical="center" wrapText="1"/>
    </xf>
    <xf numFmtId="0" fontId="68" fillId="0" borderId="115" xfId="14" applyFont="1" applyBorder="1" applyAlignment="1" applyProtection="1">
      <alignment horizontal="center" vertical="center" textRotation="90" wrapText="1"/>
    </xf>
    <xf numFmtId="0" fontId="68" fillId="0" borderId="115" xfId="14" applyFont="1" applyBorder="1" applyAlignment="1" applyProtection="1">
      <alignment horizontal="center" vertical="center" textRotation="90"/>
    </xf>
    <xf numFmtId="0" fontId="54" fillId="0" borderId="119" xfId="14" applyFont="1" applyFill="1" applyBorder="1" applyAlignment="1" applyProtection="1">
      <alignment horizontal="left" vertical="center"/>
    </xf>
    <xf numFmtId="0" fontId="54" fillId="0" borderId="124" xfId="14" applyFont="1" applyFill="1" applyBorder="1" applyAlignment="1" applyProtection="1">
      <alignment horizontal="left" vertical="center"/>
    </xf>
    <xf numFmtId="3" fontId="65" fillId="0" borderId="111" xfId="14" applyNumberFormat="1" applyFont="1" applyFill="1" applyBorder="1" applyAlignment="1" applyProtection="1">
      <alignment horizontal="right" vertical="center"/>
    </xf>
    <xf numFmtId="3" fontId="65" fillId="0" borderId="110" xfId="14" applyNumberFormat="1" applyFont="1" applyFill="1" applyBorder="1" applyAlignment="1" applyProtection="1">
      <alignment horizontal="right" vertical="center"/>
    </xf>
    <xf numFmtId="3" fontId="65" fillId="0" borderId="123" xfId="14" applyNumberFormat="1" applyFont="1" applyFill="1" applyBorder="1" applyAlignment="1" applyProtection="1">
      <alignment horizontal="right" vertical="center"/>
    </xf>
    <xf numFmtId="0" fontId="54" fillId="28" borderId="0" xfId="14" applyFont="1" applyFill="1" applyBorder="1" applyAlignment="1" applyProtection="1">
      <alignment horizontal="left" vertical="center" wrapText="1"/>
    </xf>
    <xf numFmtId="0" fontId="54" fillId="28" borderId="94" xfId="14" applyFont="1" applyFill="1" applyBorder="1" applyAlignment="1" applyProtection="1">
      <alignment horizontal="left" vertical="center" wrapText="1"/>
    </xf>
    <xf numFmtId="0" fontId="54" fillId="0" borderId="0" xfId="14" applyFont="1" applyFill="1" applyBorder="1" applyAlignment="1" applyProtection="1">
      <alignment horizontal="left" vertical="center" wrapText="1"/>
    </xf>
    <xf numFmtId="3" fontId="65" fillId="0" borderId="0" xfId="14" applyNumberFormat="1" applyFont="1" applyFill="1" applyBorder="1" applyAlignment="1" applyProtection="1">
      <alignment horizontal="right" vertical="center"/>
      <protection locked="0"/>
    </xf>
    <xf numFmtId="3" fontId="65" fillId="0" borderId="94" xfId="14" applyNumberFormat="1" applyFont="1" applyFill="1" applyBorder="1" applyAlignment="1" applyProtection="1">
      <alignment horizontal="right" vertical="center"/>
      <protection locked="0"/>
    </xf>
    <xf numFmtId="0" fontId="68" fillId="28" borderId="0" xfId="14" applyFont="1" applyFill="1" applyBorder="1" applyAlignment="1" applyProtection="1">
      <alignment horizontal="left" vertical="center" wrapText="1"/>
    </xf>
    <xf numFmtId="3" fontId="64" fillId="28" borderId="0" xfId="14" applyNumberFormat="1" applyFont="1" applyFill="1" applyBorder="1" applyAlignment="1" applyProtection="1">
      <alignment horizontal="right" vertical="center"/>
    </xf>
    <xf numFmtId="3" fontId="64" fillId="28" borderId="94" xfId="14" applyNumberFormat="1" applyFont="1" applyFill="1" applyBorder="1" applyAlignment="1" applyProtection="1">
      <alignment horizontal="right" vertical="center"/>
    </xf>
    <xf numFmtId="0" fontId="63" fillId="0" borderId="115" xfId="14" applyFont="1" applyBorder="1" applyAlignment="1" applyProtection="1">
      <alignment horizontal="center" vertical="center" textRotation="90"/>
    </xf>
    <xf numFmtId="3" fontId="65" fillId="0" borderId="0" xfId="14" applyNumberFormat="1" applyFont="1" applyFill="1" applyBorder="1" applyAlignment="1" applyProtection="1">
      <alignment horizontal="right" vertical="center"/>
    </xf>
    <xf numFmtId="0" fontId="43" fillId="28" borderId="0" xfId="14" applyFont="1" applyFill="1" applyBorder="1" applyAlignment="1" applyProtection="1">
      <alignment horizontal="left" vertical="center" wrapText="1"/>
    </xf>
    <xf numFmtId="0" fontId="43" fillId="28" borderId="94" xfId="14" applyFont="1" applyFill="1" applyBorder="1" applyAlignment="1" applyProtection="1">
      <alignment horizontal="left" vertical="center" wrapText="1"/>
    </xf>
    <xf numFmtId="3" fontId="64" fillId="28" borderId="93" xfId="14" applyNumberFormat="1" applyFont="1" applyFill="1" applyBorder="1" applyAlignment="1" applyProtection="1">
      <alignment horizontal="right" vertical="center"/>
    </xf>
    <xf numFmtId="0" fontId="54" fillId="27" borderId="0" xfId="14" applyFont="1" applyFill="1" applyBorder="1" applyAlignment="1" applyProtection="1">
      <alignment horizontal="left" vertical="center" wrapText="1"/>
    </xf>
    <xf numFmtId="0" fontId="54" fillId="27" borderId="94" xfId="14" applyFont="1" applyFill="1" applyBorder="1" applyAlignment="1" applyProtection="1">
      <alignment horizontal="left" vertical="center" wrapText="1"/>
    </xf>
    <xf numFmtId="3" fontId="74" fillId="28" borderId="93" xfId="14" applyNumberFormat="1" applyFont="1" applyFill="1" applyBorder="1" applyAlignment="1" applyProtection="1">
      <alignment horizontal="right" vertical="center"/>
    </xf>
    <xf numFmtId="0" fontId="74" fillId="28" borderId="0" xfId="14" applyFont="1" applyFill="1" applyBorder="1" applyAlignment="1" applyProtection="1">
      <alignment horizontal="right" vertical="center"/>
    </xf>
    <xf numFmtId="0" fontId="74" fillId="28" borderId="13" xfId="14" applyFont="1" applyFill="1" applyBorder="1" applyAlignment="1" applyProtection="1">
      <alignment horizontal="right" vertical="center"/>
    </xf>
    <xf numFmtId="0" fontId="54" fillId="7" borderId="11" xfId="14" applyFont="1" applyFill="1" applyBorder="1" applyAlignment="1" applyProtection="1">
      <alignment horizontal="left" vertical="center" wrapText="1"/>
    </xf>
    <xf numFmtId="0" fontId="54" fillId="7" borderId="52" xfId="14" applyFont="1" applyFill="1" applyBorder="1" applyAlignment="1" applyProtection="1">
      <alignment horizontal="left" vertical="center" wrapText="1"/>
    </xf>
    <xf numFmtId="0" fontId="48" fillId="28" borderId="0" xfId="14" applyFont="1" applyFill="1" applyBorder="1" applyAlignment="1" applyProtection="1">
      <alignment vertical="center"/>
    </xf>
    <xf numFmtId="0" fontId="48" fillId="28" borderId="94" xfId="14" applyFont="1" applyFill="1" applyBorder="1" applyAlignment="1" applyProtection="1">
      <alignment vertical="center"/>
    </xf>
    <xf numFmtId="3" fontId="65" fillId="28" borderId="93" xfId="14" applyNumberFormat="1" applyFont="1" applyFill="1" applyBorder="1" applyAlignment="1" applyProtection="1">
      <alignment horizontal="right" vertical="center"/>
    </xf>
    <xf numFmtId="3" fontId="65" fillId="28" borderId="0" xfId="14" applyNumberFormat="1" applyFont="1" applyFill="1" applyBorder="1" applyAlignment="1" applyProtection="1">
      <alignment horizontal="right" vertical="center"/>
    </xf>
    <xf numFmtId="0" fontId="68" fillId="0" borderId="0" xfId="14" applyFont="1" applyFill="1" applyBorder="1" applyAlignment="1" applyProtection="1">
      <alignment horizontal="left" vertical="center" wrapText="1"/>
    </xf>
    <xf numFmtId="0" fontId="68" fillId="0" borderId="94" xfId="14" applyFont="1" applyFill="1" applyBorder="1" applyAlignment="1" applyProtection="1">
      <alignment horizontal="left" vertical="center" wrapText="1"/>
    </xf>
    <xf numFmtId="3" fontId="64" fillId="0" borderId="52" xfId="14" applyNumberFormat="1" applyFont="1" applyFill="1" applyBorder="1" applyAlignment="1" applyProtection="1">
      <alignment horizontal="right" vertical="center"/>
    </xf>
    <xf numFmtId="3" fontId="64" fillId="0" borderId="92" xfId="14" applyNumberFormat="1" applyFont="1" applyFill="1" applyBorder="1" applyAlignment="1" applyProtection="1">
      <alignment horizontal="right" vertical="center"/>
    </xf>
    <xf numFmtId="0" fontId="68" fillId="28" borderId="128" xfId="14" applyFont="1" applyFill="1" applyBorder="1" applyAlignment="1" applyProtection="1">
      <alignment horizontal="left"/>
    </xf>
    <xf numFmtId="0" fontId="68" fillId="28" borderId="52" xfId="14" applyFont="1" applyFill="1" applyBorder="1" applyAlignment="1" applyProtection="1">
      <alignment horizontal="left"/>
    </xf>
    <xf numFmtId="0" fontId="68" fillId="28" borderId="92" xfId="14" applyFont="1" applyFill="1" applyBorder="1" applyAlignment="1" applyProtection="1">
      <alignment horizontal="left"/>
    </xf>
    <xf numFmtId="3" fontId="64" fillId="28" borderId="126" xfId="14" applyNumberFormat="1" applyFont="1" applyFill="1" applyBorder="1" applyAlignment="1" applyProtection="1">
      <alignment horizontal="right" vertical="center"/>
    </xf>
    <xf numFmtId="0" fontId="64" fillId="28" borderId="125" xfId="14" applyFont="1" applyFill="1" applyBorder="1" applyAlignment="1" applyProtection="1">
      <alignment horizontal="right" vertical="center"/>
    </xf>
    <xf numFmtId="0" fontId="68" fillId="0" borderId="11" xfId="14" applyFont="1" applyFill="1" applyBorder="1" applyAlignment="1" applyProtection="1">
      <alignment horizontal="left" vertical="center"/>
    </xf>
    <xf numFmtId="0" fontId="68" fillId="0" borderId="52" xfId="14" applyFont="1" applyFill="1" applyBorder="1" applyAlignment="1" applyProtection="1">
      <alignment horizontal="left" vertical="center"/>
    </xf>
    <xf numFmtId="0" fontId="68" fillId="0" borderId="92" xfId="14" applyFont="1" applyFill="1" applyBorder="1" applyAlignment="1" applyProtection="1">
      <alignment horizontal="left" vertical="center"/>
    </xf>
    <xf numFmtId="3" fontId="64" fillId="0" borderId="91" xfId="14" applyNumberFormat="1" applyFont="1" applyFill="1" applyBorder="1" applyAlignment="1" applyProtection="1">
      <alignment horizontal="right" vertical="center"/>
    </xf>
    <xf numFmtId="3" fontId="65" fillId="28" borderId="0" xfId="14" applyNumberFormat="1" applyFont="1" applyFill="1" applyBorder="1" applyAlignment="1" applyProtection="1">
      <alignment horizontal="right" vertical="center"/>
      <protection locked="0"/>
    </xf>
    <xf numFmtId="3" fontId="65" fillId="28" borderId="94" xfId="14" applyNumberFormat="1" applyFont="1" applyFill="1" applyBorder="1" applyAlignment="1" applyProtection="1">
      <alignment horizontal="right" vertical="center"/>
      <protection locked="0"/>
    </xf>
    <xf numFmtId="0" fontId="54" fillId="28" borderId="11" xfId="14" applyFont="1" applyFill="1" applyBorder="1" applyAlignment="1" applyProtection="1">
      <alignment horizontal="left" vertical="center"/>
    </xf>
    <xf numFmtId="0" fontId="54" fillId="28" borderId="52" xfId="14" applyFont="1" applyFill="1" applyBorder="1" applyAlignment="1" applyProtection="1">
      <alignment horizontal="left" vertical="center"/>
    </xf>
    <xf numFmtId="0" fontId="54" fillId="28" borderId="92" xfId="14" applyFont="1" applyFill="1" applyBorder="1" applyAlignment="1" applyProtection="1">
      <alignment horizontal="left" vertical="center"/>
    </xf>
    <xf numFmtId="3" fontId="65" fillId="28" borderId="91" xfId="14" applyNumberFormat="1" applyFont="1" applyFill="1" applyBorder="1" applyAlignment="1" applyProtection="1">
      <alignment horizontal="right" vertical="center"/>
    </xf>
    <xf numFmtId="3" fontId="65" fillId="28" borderId="52" xfId="14" applyNumberFormat="1" applyFont="1" applyFill="1" applyBorder="1" applyAlignment="1" applyProtection="1">
      <alignment horizontal="right" vertical="center"/>
    </xf>
    <xf numFmtId="3" fontId="65" fillId="28" borderId="12" xfId="14" applyNumberFormat="1" applyFont="1" applyFill="1" applyBorder="1" applyAlignment="1" applyProtection="1">
      <alignment horizontal="right" vertical="center"/>
    </xf>
    <xf numFmtId="3" fontId="65" fillId="0" borderId="94" xfId="14" applyNumberFormat="1" applyFont="1" applyFill="1" applyBorder="1" applyAlignment="1" applyProtection="1">
      <alignment horizontal="right" vertical="center"/>
    </xf>
    <xf numFmtId="0" fontId="68" fillId="26" borderId="7" xfId="14" applyFont="1" applyFill="1" applyBorder="1" applyAlignment="1" applyProtection="1">
      <alignment horizontal="center" vertical="center" textRotation="90" wrapText="1"/>
    </xf>
    <xf numFmtId="0" fontId="68" fillId="26" borderId="115" xfId="14" applyFont="1" applyFill="1" applyBorder="1" applyAlignment="1" applyProtection="1">
      <alignment horizontal="center" vertical="center" textRotation="90" wrapText="1"/>
    </xf>
    <xf numFmtId="0" fontId="54" fillId="0" borderId="94" xfId="14" applyFont="1" applyFill="1" applyBorder="1" applyAlignment="1" applyProtection="1">
      <alignment horizontal="left" vertical="center" wrapText="1"/>
    </xf>
    <xf numFmtId="0" fontId="54" fillId="0" borderId="93" xfId="14" applyFont="1" applyFill="1" applyBorder="1" applyAlignment="1" applyProtection="1">
      <alignment horizontal="left" vertical="center" wrapText="1"/>
    </xf>
    <xf numFmtId="3" fontId="65" fillId="0" borderId="93" xfId="14" applyNumberFormat="1" applyFont="1" applyFill="1" applyBorder="1" applyAlignment="1" applyProtection="1">
      <alignment horizontal="right" vertical="center"/>
      <protection locked="0"/>
    </xf>
    <xf numFmtId="0" fontId="54" fillId="28" borderId="93" xfId="14" applyFont="1" applyFill="1" applyBorder="1" applyAlignment="1" applyProtection="1">
      <alignment horizontal="left" vertical="center" wrapText="1"/>
    </xf>
    <xf numFmtId="0" fontId="68" fillId="7" borderId="0" xfId="14" applyFont="1" applyFill="1" applyBorder="1" applyAlignment="1" applyProtection="1">
      <alignment horizontal="left" vertical="center" wrapText="1"/>
    </xf>
    <xf numFmtId="3" fontId="64" fillId="7" borderId="0" xfId="14" applyNumberFormat="1" applyFont="1" applyFill="1" applyBorder="1" applyAlignment="1" applyProtection="1">
      <alignment horizontal="right" vertical="center"/>
    </xf>
    <xf numFmtId="0" fontId="63" fillId="0" borderId="96" xfId="14" applyFont="1" applyBorder="1" applyAlignment="1" applyProtection="1">
      <alignment horizontal="center" vertical="center" textRotation="90"/>
    </xf>
    <xf numFmtId="0" fontId="63" fillId="0" borderId="94" xfId="14" applyFont="1" applyBorder="1" applyAlignment="1" applyProtection="1">
      <alignment horizontal="center" vertical="center" textRotation="90"/>
    </xf>
    <xf numFmtId="0" fontId="63" fillId="0" borderId="92" xfId="14" applyFont="1" applyBorder="1" applyAlignment="1" applyProtection="1">
      <alignment horizontal="center" vertical="center" textRotation="90"/>
    </xf>
    <xf numFmtId="3" fontId="64" fillId="28" borderId="0" xfId="14" applyNumberFormat="1" applyFont="1" applyFill="1" applyBorder="1" applyAlignment="1" applyProtection="1">
      <alignment horizontal="right" vertical="center"/>
      <protection locked="0"/>
    </xf>
    <xf numFmtId="3" fontId="64" fillId="28" borderId="94" xfId="14" applyNumberFormat="1" applyFont="1" applyFill="1" applyBorder="1" applyAlignment="1" applyProtection="1">
      <alignment horizontal="right" vertical="center"/>
      <protection locked="0"/>
    </xf>
    <xf numFmtId="0" fontId="68" fillId="7" borderId="0" xfId="14" applyFont="1" applyFill="1" applyBorder="1" applyAlignment="1" applyProtection="1">
      <alignment vertical="center"/>
    </xf>
    <xf numFmtId="0" fontId="63" fillId="0" borderId="0" xfId="14" applyFont="1" applyBorder="1" applyAlignment="1" applyProtection="1">
      <alignment horizontal="center" vertical="center" textRotation="90"/>
    </xf>
    <xf numFmtId="0" fontId="63" fillId="0" borderId="52" xfId="14" applyFont="1" applyBorder="1" applyAlignment="1" applyProtection="1">
      <alignment horizontal="center" vertical="center" textRotation="90"/>
    </xf>
    <xf numFmtId="0" fontId="54" fillId="7" borderId="0" xfId="14" applyFont="1" applyFill="1" applyBorder="1" applyAlignment="1" applyProtection="1">
      <alignment horizontal="left" vertical="center" wrapText="1"/>
    </xf>
    <xf numFmtId="3" fontId="65" fillId="7" borderId="0" xfId="14" applyNumberFormat="1" applyFont="1" applyFill="1" applyBorder="1" applyAlignment="1" applyProtection="1">
      <alignment horizontal="right" vertical="center"/>
    </xf>
    <xf numFmtId="0" fontId="54" fillId="28" borderId="129" xfId="14" applyFont="1" applyFill="1" applyBorder="1" applyAlignment="1" applyProtection="1">
      <alignment horizontal="left" vertical="center" wrapText="1"/>
    </xf>
    <xf numFmtId="3" fontId="65" fillId="28" borderId="94" xfId="14" applyNumberFormat="1" applyFont="1" applyFill="1" applyBorder="1" applyAlignment="1" applyProtection="1">
      <alignment horizontal="right" vertical="center"/>
    </xf>
    <xf numFmtId="0" fontId="72" fillId="28" borderId="91" xfId="14" applyFont="1" applyFill="1" applyBorder="1" applyAlignment="1" applyProtection="1">
      <alignment horizontal="left" vertical="center" wrapText="1"/>
    </xf>
    <xf numFmtId="0" fontId="54" fillId="28" borderId="52" xfId="14" applyFont="1" applyFill="1" applyBorder="1" applyAlignment="1" applyProtection="1">
      <alignment horizontal="left" vertical="center" wrapText="1"/>
    </xf>
    <xf numFmtId="0" fontId="54" fillId="28" borderId="92" xfId="14" applyFont="1" applyFill="1" applyBorder="1" applyAlignment="1" applyProtection="1">
      <alignment horizontal="left" vertical="center" wrapText="1"/>
    </xf>
    <xf numFmtId="3" fontId="64" fillId="28" borderId="91" xfId="14" applyNumberFormat="1" applyFont="1" applyFill="1" applyBorder="1" applyAlignment="1" applyProtection="1">
      <alignment horizontal="right" vertical="center"/>
    </xf>
    <xf numFmtId="3" fontId="64" fillId="28" borderId="52" xfId="14" applyNumberFormat="1" applyFont="1" applyFill="1" applyBorder="1" applyAlignment="1" applyProtection="1">
      <alignment horizontal="right" vertical="center"/>
    </xf>
    <xf numFmtId="0" fontId="54" fillId="7" borderId="94" xfId="14" applyFont="1" applyFill="1" applyBorder="1" applyAlignment="1" applyProtection="1">
      <alignment horizontal="left" vertical="center" wrapText="1"/>
    </xf>
    <xf numFmtId="0" fontId="54" fillId="7" borderId="92" xfId="14" applyFont="1" applyFill="1" applyBorder="1" applyAlignment="1" applyProtection="1">
      <alignment horizontal="left" vertical="center" wrapText="1"/>
    </xf>
    <xf numFmtId="3" fontId="65" fillId="28" borderId="52" xfId="14" applyNumberFormat="1" applyFont="1" applyFill="1" applyBorder="1" applyAlignment="1" applyProtection="1">
      <alignment horizontal="right" vertical="center"/>
      <protection locked="0"/>
    </xf>
    <xf numFmtId="3" fontId="65" fillId="28" borderId="92" xfId="14" applyNumberFormat="1" applyFont="1" applyFill="1" applyBorder="1" applyAlignment="1" applyProtection="1">
      <alignment horizontal="right" vertical="center"/>
      <protection locked="0"/>
    </xf>
    <xf numFmtId="3" fontId="65" fillId="7" borderId="0" xfId="14" applyNumberFormat="1" applyFont="1" applyFill="1" applyBorder="1" applyAlignment="1" applyProtection="1">
      <alignment horizontal="right" vertical="center"/>
      <protection locked="0"/>
    </xf>
    <xf numFmtId="0" fontId="68" fillId="28" borderId="93" xfId="14" applyFont="1" applyFill="1" applyBorder="1" applyAlignment="1" applyProtection="1">
      <alignment horizontal="left" vertical="center" wrapText="1"/>
    </xf>
    <xf numFmtId="0" fontId="68" fillId="28" borderId="94" xfId="14" applyFont="1" applyFill="1" applyBorder="1" applyAlignment="1" applyProtection="1">
      <alignment horizontal="left" vertical="center" wrapText="1"/>
    </xf>
    <xf numFmtId="3" fontId="65" fillId="27" borderId="0" xfId="14" quotePrefix="1" applyNumberFormat="1" applyFont="1" applyFill="1" applyBorder="1" applyAlignment="1" applyProtection="1">
      <alignment horizontal="right" vertical="center"/>
      <protection locked="0"/>
    </xf>
    <xf numFmtId="3" fontId="65" fillId="27" borderId="0" xfId="14" applyNumberFormat="1" applyFont="1" applyFill="1" applyBorder="1" applyAlignment="1" applyProtection="1">
      <alignment horizontal="right" vertical="center"/>
      <protection locked="0"/>
    </xf>
    <xf numFmtId="3" fontId="64" fillId="0" borderId="0" xfId="14" applyNumberFormat="1" applyFont="1" applyFill="1" applyBorder="1" applyAlignment="1" applyProtection="1">
      <alignment horizontal="right" vertical="center"/>
    </xf>
    <xf numFmtId="3" fontId="64" fillId="0" borderId="94" xfId="14" applyNumberFormat="1" applyFont="1" applyFill="1" applyBorder="1" applyAlignment="1" applyProtection="1">
      <alignment horizontal="right" vertical="center"/>
    </xf>
    <xf numFmtId="0" fontId="54" fillId="7" borderId="93" xfId="14" applyFont="1" applyFill="1" applyBorder="1" applyAlignment="1" applyProtection="1">
      <alignment horizontal="left" vertical="center" wrapText="1"/>
    </xf>
    <xf numFmtId="3" fontId="70" fillId="27" borderId="0" xfId="14" applyNumberFormat="1" applyFont="1" applyFill="1" applyBorder="1" applyAlignment="1" applyProtection="1">
      <alignment horizontal="right" vertical="center"/>
      <protection locked="0"/>
    </xf>
    <xf numFmtId="0" fontId="54" fillId="0" borderId="0" xfId="14" applyFont="1" applyFill="1" applyBorder="1" applyAlignment="1" applyProtection="1">
      <alignment vertical="center" wrapText="1"/>
    </xf>
    <xf numFmtId="0" fontId="48" fillId="0" borderId="0" xfId="14" applyFont="1" applyFill="1" applyBorder="1" applyAlignment="1" applyProtection="1">
      <alignment vertical="center" wrapText="1"/>
    </xf>
    <xf numFmtId="0" fontId="54" fillId="26" borderId="91" xfId="14" applyFont="1" applyFill="1" applyBorder="1" applyAlignment="1" applyProtection="1">
      <alignment horizontal="left" vertical="center" wrapText="1"/>
    </xf>
    <xf numFmtId="0" fontId="54" fillId="26" borderId="52" xfId="14" applyFont="1" applyFill="1" applyBorder="1" applyAlignment="1" applyProtection="1">
      <alignment horizontal="left" vertical="center" wrapText="1"/>
    </xf>
    <xf numFmtId="3" fontId="64" fillId="7" borderId="0" xfId="14" applyNumberFormat="1" applyFont="1" applyFill="1" applyBorder="1" applyAlignment="1" applyProtection="1">
      <alignment vertical="center"/>
    </xf>
    <xf numFmtId="3" fontId="65" fillId="7" borderId="0" xfId="14" applyNumberFormat="1" applyFont="1" applyFill="1" applyBorder="1" applyAlignment="1" applyProtection="1">
      <alignment vertical="center"/>
    </xf>
    <xf numFmtId="0" fontId="54" fillId="28" borderId="0" xfId="14" applyFont="1" applyFill="1" applyBorder="1" applyAlignment="1" applyProtection="1">
      <alignment vertical="center" wrapText="1"/>
    </xf>
    <xf numFmtId="0" fontId="48" fillId="28" borderId="0" xfId="14" applyFont="1" applyFill="1" applyBorder="1" applyAlignment="1" applyProtection="1">
      <alignment vertical="center" wrapText="1"/>
    </xf>
    <xf numFmtId="0" fontId="54" fillId="7" borderId="0" xfId="14" applyFont="1" applyFill="1" applyBorder="1" applyAlignment="1" applyProtection="1">
      <alignment vertical="center"/>
    </xf>
    <xf numFmtId="3" fontId="64" fillId="26" borderId="52" xfId="14" applyNumberFormat="1" applyFont="1" applyFill="1" applyBorder="1" applyAlignment="1" applyProtection="1">
      <alignment horizontal="right" vertical="center"/>
    </xf>
    <xf numFmtId="0" fontId="68" fillId="26" borderId="93" xfId="14" applyFont="1" applyFill="1" applyBorder="1" applyAlignment="1" applyProtection="1">
      <alignment horizontal="left" vertical="center" wrapText="1"/>
    </xf>
    <xf numFmtId="0" fontId="68" fillId="26" borderId="0" xfId="14" applyFont="1" applyFill="1" applyBorder="1" applyAlignment="1" applyProtection="1">
      <alignment horizontal="left" vertical="center" wrapText="1"/>
    </xf>
    <xf numFmtId="0" fontId="68" fillId="26" borderId="94" xfId="14" applyFont="1" applyFill="1" applyBorder="1" applyAlignment="1" applyProtection="1">
      <alignment horizontal="left" vertical="center" wrapText="1"/>
    </xf>
    <xf numFmtId="3" fontId="64" fillId="26" borderId="93" xfId="14" applyNumberFormat="1" applyFont="1" applyFill="1" applyBorder="1" applyAlignment="1" applyProtection="1">
      <alignment horizontal="right" vertical="center"/>
    </xf>
    <xf numFmtId="3" fontId="64" fillId="26" borderId="0" xfId="14" applyNumberFormat="1" applyFont="1" applyFill="1" applyBorder="1" applyAlignment="1" applyProtection="1">
      <alignment horizontal="right" vertical="center"/>
    </xf>
    <xf numFmtId="0" fontId="68" fillId="28" borderId="52" xfId="14" applyFont="1" applyFill="1" applyBorder="1" applyAlignment="1" applyProtection="1">
      <alignment vertical="center"/>
    </xf>
    <xf numFmtId="0" fontId="55" fillId="28" borderId="52" xfId="14" applyFont="1" applyFill="1" applyBorder="1" applyAlignment="1" applyProtection="1">
      <alignment vertical="center"/>
    </xf>
    <xf numFmtId="3" fontId="64" fillId="28" borderId="92" xfId="14" applyNumberFormat="1" applyFont="1" applyFill="1" applyBorder="1" applyAlignment="1" applyProtection="1">
      <alignment horizontal="right" vertical="center"/>
    </xf>
    <xf numFmtId="0" fontId="63" fillId="0" borderId="136" xfId="14" applyFont="1" applyBorder="1" applyAlignment="1" applyProtection="1">
      <alignment horizontal="center" vertical="center" textRotation="90"/>
    </xf>
    <xf numFmtId="0" fontId="63" fillId="0" borderId="117" xfId="14" applyFont="1" applyBorder="1" applyAlignment="1" applyProtection="1">
      <alignment horizontal="center" vertical="center" textRotation="90"/>
    </xf>
    <xf numFmtId="0" fontId="63" fillId="0" borderId="130" xfId="14" applyFont="1" applyBorder="1" applyAlignment="1" applyProtection="1">
      <alignment horizontal="center" vertical="center" textRotation="90"/>
    </xf>
    <xf numFmtId="0" fontId="54" fillId="26" borderId="97" xfId="14" applyFont="1" applyFill="1" applyBorder="1" applyAlignment="1" applyProtection="1">
      <alignment horizontal="left" vertical="center" wrapText="1"/>
    </xf>
    <xf numFmtId="3" fontId="65" fillId="26" borderId="0" xfId="14" applyNumberFormat="1" applyFont="1" applyFill="1" applyBorder="1" applyAlignment="1" applyProtection="1">
      <alignment horizontal="right" vertical="center"/>
      <protection locked="0"/>
    </xf>
    <xf numFmtId="0" fontId="63" fillId="0" borderId="121" xfId="14" applyFont="1" applyBorder="1" applyAlignment="1" applyProtection="1">
      <alignment horizontal="center" vertical="center" textRotation="90" wrapText="1"/>
    </xf>
    <xf numFmtId="0" fontId="63" fillId="0" borderId="131" xfId="14" applyFont="1" applyBorder="1" applyAlignment="1" applyProtection="1">
      <alignment horizontal="center" vertical="center" textRotation="90" wrapText="1"/>
    </xf>
    <xf numFmtId="0" fontId="63" fillId="0" borderId="7" xfId="14" applyFont="1" applyBorder="1" applyAlignment="1" applyProtection="1">
      <alignment horizontal="center" vertical="center" textRotation="90" wrapText="1"/>
    </xf>
    <xf numFmtId="3" fontId="65" fillId="27" borderId="93" xfId="14" applyNumberFormat="1" applyFont="1" applyFill="1" applyBorder="1" applyAlignment="1" applyProtection="1">
      <alignment horizontal="right" vertical="center"/>
      <protection locked="0"/>
    </xf>
    <xf numFmtId="0" fontId="63" fillId="0" borderId="136" xfId="14" applyFont="1" applyBorder="1" applyAlignment="1" applyProtection="1">
      <alignment horizontal="center" vertical="center" textRotation="90" wrapText="1"/>
    </xf>
    <xf numFmtId="0" fontId="63" fillId="0" borderId="117" xfId="14" applyFont="1" applyBorder="1" applyAlignment="1" applyProtection="1">
      <alignment horizontal="center" vertical="center" textRotation="90" wrapText="1"/>
    </xf>
    <xf numFmtId="0" fontId="63" fillId="0" borderId="130" xfId="14" applyFont="1" applyBorder="1" applyAlignment="1" applyProtection="1"/>
    <xf numFmtId="0" fontId="54" fillId="0" borderId="114" xfId="14" applyFont="1" applyFill="1" applyBorder="1" applyAlignment="1" applyProtection="1">
      <alignment horizontal="right" vertical="center" wrapText="1"/>
    </xf>
    <xf numFmtId="0" fontId="54" fillId="0" borderId="113" xfId="14" applyFont="1" applyFill="1" applyBorder="1" applyAlignment="1" applyProtection="1">
      <alignment horizontal="right" vertical="center" wrapText="1"/>
    </xf>
    <xf numFmtId="0" fontId="54" fillId="28" borderId="115" xfId="14" applyFont="1" applyFill="1" applyBorder="1" applyAlignment="1" applyProtection="1">
      <alignment horizontal="left" vertical="center" wrapText="1"/>
    </xf>
    <xf numFmtId="0" fontId="54" fillId="26" borderId="104" xfId="14" applyFont="1" applyFill="1" applyBorder="1" applyAlignment="1" applyProtection="1">
      <alignment horizontal="center" vertical="center"/>
    </xf>
    <xf numFmtId="0" fontId="54" fillId="26" borderId="103" xfId="14" applyFont="1" applyFill="1" applyBorder="1" applyAlignment="1" applyProtection="1">
      <alignment horizontal="center" vertical="center"/>
    </xf>
    <xf numFmtId="0" fontId="63" fillId="26" borderId="115" xfId="14" applyFont="1" applyFill="1" applyBorder="1" applyAlignment="1" applyProtection="1">
      <alignment horizontal="center" vertical="center" textRotation="90" wrapText="1"/>
    </xf>
    <xf numFmtId="3" fontId="65" fillId="28" borderId="0" xfId="14" quotePrefix="1" applyNumberFormat="1" applyFont="1" applyFill="1" applyBorder="1" applyAlignment="1" applyProtection="1">
      <alignment horizontal="right" vertical="center"/>
      <protection locked="0"/>
    </xf>
    <xf numFmtId="0" fontId="54" fillId="26" borderId="115" xfId="14" applyFont="1" applyFill="1" applyBorder="1" applyAlignment="1" applyProtection="1">
      <alignment horizontal="right" vertical="center" wrapText="1"/>
    </xf>
    <xf numFmtId="0" fontId="54" fillId="0" borderId="132" xfId="14" applyFont="1" applyFill="1" applyBorder="1" applyAlignment="1" applyProtection="1">
      <alignment vertical="center" wrapText="1"/>
    </xf>
    <xf numFmtId="0" fontId="48" fillId="0" borderId="119" xfId="14" applyFont="1" applyFill="1" applyBorder="1" applyAlignment="1" applyProtection="1">
      <alignment vertical="center" wrapText="1"/>
    </xf>
    <xf numFmtId="0" fontId="48" fillId="0" borderId="124" xfId="14" applyFont="1" applyFill="1" applyBorder="1" applyAlignment="1" applyProtection="1">
      <alignment vertical="center" wrapText="1"/>
    </xf>
    <xf numFmtId="3" fontId="65" fillId="0" borderId="120" xfId="14" applyNumberFormat="1" applyFont="1" applyFill="1" applyBorder="1" applyAlignment="1" applyProtection="1">
      <alignment horizontal="right" vertical="center"/>
      <protection locked="0"/>
    </xf>
    <xf numFmtId="3" fontId="65" fillId="0" borderId="119" xfId="14" applyNumberFormat="1" applyFont="1" applyFill="1" applyBorder="1" applyAlignment="1" applyProtection="1">
      <alignment horizontal="right" vertical="center"/>
      <protection locked="0"/>
    </xf>
    <xf numFmtId="3" fontId="65" fillId="0" borderId="124" xfId="14" applyNumberFormat="1" applyFont="1" applyFill="1" applyBorder="1" applyAlignment="1" applyProtection="1">
      <alignment horizontal="right" vertical="center"/>
      <protection locked="0"/>
    </xf>
    <xf numFmtId="0" fontId="69" fillId="0" borderId="7" xfId="14" applyFont="1" applyFill="1" applyBorder="1" applyAlignment="1" applyProtection="1">
      <alignment horizontal="center" vertical="center" textRotation="90" wrapText="1"/>
    </xf>
    <xf numFmtId="0" fontId="69" fillId="0" borderId="115" xfId="14" applyFont="1" applyFill="1" applyBorder="1" applyAlignment="1" applyProtection="1">
      <alignment horizontal="center" vertical="center" textRotation="90" wrapText="1"/>
    </xf>
    <xf numFmtId="0" fontId="69" fillId="0" borderId="121" xfId="14" applyFont="1" applyFill="1" applyBorder="1" applyAlignment="1" applyProtection="1">
      <alignment horizontal="center" vertical="center" textRotation="90" wrapText="1"/>
    </xf>
    <xf numFmtId="0" fontId="68" fillId="7" borderId="94" xfId="14" applyFont="1" applyFill="1" applyBorder="1" applyAlignment="1" applyProtection="1">
      <alignment horizontal="left" vertical="center" wrapText="1"/>
    </xf>
    <xf numFmtId="3" fontId="65" fillId="26" borderId="0" xfId="14" applyNumberFormat="1" applyFont="1" applyFill="1" applyBorder="1" applyAlignment="1" applyProtection="1">
      <alignment horizontal="right" vertical="center"/>
    </xf>
    <xf numFmtId="3" fontId="65" fillId="7" borderId="94" xfId="14" applyNumberFormat="1" applyFont="1" applyFill="1" applyBorder="1" applyAlignment="1" applyProtection="1">
      <alignment horizontal="right" vertical="center"/>
    </xf>
    <xf numFmtId="0" fontId="54" fillId="0" borderId="0" xfId="14" applyFont="1" applyBorder="1" applyAlignment="1" applyProtection="1">
      <alignment horizontal="left" vertical="center" wrapText="1"/>
    </xf>
    <xf numFmtId="0" fontId="54" fillId="0" borderId="94" xfId="14" applyFont="1" applyBorder="1" applyAlignment="1" applyProtection="1">
      <alignment horizontal="left" vertical="center" wrapText="1"/>
    </xf>
    <xf numFmtId="0" fontId="54" fillId="28" borderId="116" xfId="14" applyFont="1" applyFill="1" applyBorder="1" applyAlignment="1" applyProtection="1">
      <alignment vertical="center" wrapText="1"/>
    </xf>
    <xf numFmtId="0" fontId="48" fillId="28" borderId="114" xfId="14" applyFont="1" applyFill="1" applyBorder="1" applyAlignment="1" applyProtection="1">
      <alignment vertical="center" wrapText="1"/>
    </xf>
    <xf numFmtId="0" fontId="48" fillId="28" borderId="133" xfId="14" applyFont="1" applyFill="1" applyBorder="1" applyAlignment="1" applyProtection="1">
      <alignment vertical="center" wrapText="1"/>
    </xf>
    <xf numFmtId="3" fontId="65" fillId="27" borderId="134" xfId="14" applyNumberFormat="1" applyFont="1" applyFill="1" applyBorder="1" applyAlignment="1" applyProtection="1">
      <alignment horizontal="right" vertical="center"/>
      <protection locked="0"/>
    </xf>
    <xf numFmtId="3" fontId="65" fillId="27" borderId="114" xfId="14" applyNumberFormat="1" applyFont="1" applyFill="1" applyBorder="1" applyAlignment="1" applyProtection="1">
      <alignment horizontal="right" vertical="center"/>
      <protection locked="0"/>
    </xf>
    <xf numFmtId="3" fontId="65" fillId="27" borderId="133" xfId="14" applyNumberFormat="1" applyFont="1" applyFill="1" applyBorder="1" applyAlignment="1" applyProtection="1">
      <alignment horizontal="right" vertical="center"/>
      <protection locked="0"/>
    </xf>
    <xf numFmtId="3" fontId="65" fillId="7" borderId="94" xfId="14" applyNumberFormat="1" applyFont="1" applyFill="1" applyBorder="1" applyAlignment="1" applyProtection="1">
      <alignment horizontal="right" vertical="center"/>
      <protection locked="0"/>
    </xf>
    <xf numFmtId="0" fontId="54" fillId="26" borderId="0" xfId="14" applyFont="1" applyFill="1" applyBorder="1" applyAlignment="1" applyProtection="1">
      <alignment horizontal="left" vertical="center" wrapText="1"/>
    </xf>
    <xf numFmtId="0" fontId="54" fillId="28" borderId="94" xfId="14" applyFont="1" applyFill="1" applyBorder="1" applyAlignment="1" applyProtection="1">
      <alignment horizontal="left" vertical="center"/>
    </xf>
    <xf numFmtId="3" fontId="65" fillId="27" borderId="94" xfId="14" applyNumberFormat="1" applyFont="1" applyFill="1" applyBorder="1" applyAlignment="1" applyProtection="1">
      <alignment horizontal="right" vertical="center"/>
      <protection locked="0"/>
    </xf>
    <xf numFmtId="0" fontId="54" fillId="0" borderId="94" xfId="14" applyFont="1" applyFill="1" applyBorder="1" applyAlignment="1" applyProtection="1">
      <alignment horizontal="left" vertical="center"/>
    </xf>
    <xf numFmtId="0" fontId="54" fillId="28" borderId="116" xfId="14" applyFont="1" applyFill="1" applyBorder="1" applyAlignment="1" applyProtection="1">
      <alignment horizontal="left" vertical="center" wrapText="1"/>
    </xf>
    <xf numFmtId="0" fontId="54" fillId="28" borderId="114" xfId="14" applyFont="1" applyFill="1" applyBorder="1" applyAlignment="1" applyProtection="1">
      <alignment horizontal="left" vertical="center" wrapText="1"/>
    </xf>
    <xf numFmtId="0" fontId="54" fillId="28" borderId="113" xfId="14" applyFont="1" applyFill="1" applyBorder="1" applyAlignment="1" applyProtection="1">
      <alignment horizontal="left" vertical="center" wrapText="1"/>
    </xf>
    <xf numFmtId="0" fontId="49" fillId="26" borderId="141" xfId="14" applyFont="1" applyFill="1" applyBorder="1" applyAlignment="1" applyProtection="1">
      <alignment horizontal="center" vertical="center" wrapText="1"/>
    </xf>
    <xf numFmtId="0" fontId="50" fillId="0" borderId="97" xfId="14" applyFont="1" applyBorder="1" applyAlignment="1" applyProtection="1"/>
    <xf numFmtId="0" fontId="48" fillId="0" borderId="97" xfId="14" applyFont="1" applyBorder="1" applyAlignment="1" applyProtection="1"/>
    <xf numFmtId="0" fontId="48" fillId="0" borderId="96" xfId="14" applyFont="1" applyBorder="1" applyAlignment="1" applyProtection="1"/>
    <xf numFmtId="0" fontId="50" fillId="0" borderId="93" xfId="14" applyFont="1" applyBorder="1" applyAlignment="1" applyProtection="1"/>
    <xf numFmtId="0" fontId="50" fillId="0" borderId="0" xfId="14" applyFont="1" applyBorder="1" applyAlignment="1" applyProtection="1"/>
    <xf numFmtId="0" fontId="48" fillId="0" borderId="0" xfId="14" applyFont="1" applyBorder="1" applyAlignment="1" applyProtection="1"/>
    <xf numFmtId="0" fontId="48" fillId="0" borderId="94" xfId="14" applyFont="1" applyBorder="1" applyAlignment="1" applyProtection="1"/>
    <xf numFmtId="0" fontId="50" fillId="0" borderId="101" xfId="14" applyFont="1" applyBorder="1" applyAlignment="1" applyProtection="1"/>
    <xf numFmtId="0" fontId="50" fillId="0" borderId="100" xfId="14" applyFont="1" applyBorder="1" applyAlignment="1" applyProtection="1"/>
    <xf numFmtId="0" fontId="48" fillId="0" borderId="100" xfId="14" applyFont="1" applyBorder="1" applyAlignment="1" applyProtection="1"/>
    <xf numFmtId="0" fontId="48" fillId="0" borderId="140" xfId="14" applyFont="1" applyBorder="1" applyAlignment="1" applyProtection="1"/>
    <xf numFmtId="0" fontId="51" fillId="27" borderId="141" xfId="14" applyFont="1" applyFill="1" applyBorder="1" applyAlignment="1" applyProtection="1">
      <alignment horizontal="center" vertical="center" wrapText="1"/>
    </xf>
    <xf numFmtId="0" fontId="52" fillId="27" borderId="97" xfId="14" applyFont="1" applyFill="1" applyBorder="1" applyAlignment="1" applyProtection="1">
      <alignment horizontal="center" vertical="center" wrapText="1"/>
    </xf>
    <xf numFmtId="0" fontId="52" fillId="27" borderId="96" xfId="14" applyFont="1" applyFill="1" applyBorder="1" applyAlignment="1" applyProtection="1">
      <alignment horizontal="center" vertical="center" wrapText="1"/>
    </xf>
    <xf numFmtId="0" fontId="52" fillId="27" borderId="93" xfId="14" applyFont="1" applyFill="1" applyBorder="1" applyAlignment="1" applyProtection="1">
      <alignment horizontal="center" vertical="center" wrapText="1"/>
    </xf>
    <xf numFmtId="0" fontId="52" fillId="27" borderId="0" xfId="14" applyFont="1" applyFill="1" applyBorder="1" applyAlignment="1" applyProtection="1">
      <alignment horizontal="center" vertical="center" wrapText="1"/>
    </xf>
    <xf numFmtId="0" fontId="52" fillId="27" borderId="94" xfId="14" applyFont="1" applyFill="1" applyBorder="1" applyAlignment="1" applyProtection="1">
      <alignment horizontal="center" vertical="center" wrapText="1"/>
    </xf>
    <xf numFmtId="0" fontId="52" fillId="27" borderId="101" xfId="14" applyFont="1" applyFill="1" applyBorder="1" applyAlignment="1" applyProtection="1">
      <alignment horizontal="center" vertical="center" wrapText="1"/>
    </xf>
    <xf numFmtId="0" fontId="52" fillId="27" borderId="100" xfId="14" applyFont="1" applyFill="1" applyBorder="1" applyAlignment="1" applyProtection="1">
      <alignment horizontal="center" vertical="center" wrapText="1"/>
    </xf>
    <xf numFmtId="0" fontId="52" fillId="27" borderId="140" xfId="14" applyFont="1" applyFill="1" applyBorder="1" applyAlignment="1" applyProtection="1">
      <alignment horizontal="center" vertical="center" wrapText="1"/>
    </xf>
    <xf numFmtId="49" fontId="53" fillId="29" borderId="119" xfId="14" applyNumberFormat="1" applyFont="1" applyFill="1" applyBorder="1" applyAlignment="1" applyProtection="1">
      <alignment horizontal="center" vertical="center"/>
    </xf>
    <xf numFmtId="49" fontId="53" fillId="29" borderId="118" xfId="14" applyNumberFormat="1" applyFont="1" applyFill="1" applyBorder="1" applyAlignment="1" applyProtection="1">
      <alignment horizontal="center" vertical="center"/>
    </xf>
    <xf numFmtId="49" fontId="53" fillId="29" borderId="0" xfId="14" applyNumberFormat="1" applyFont="1" applyFill="1" applyBorder="1" applyAlignment="1" applyProtection="1">
      <alignment horizontal="center" vertical="center"/>
    </xf>
    <xf numFmtId="49" fontId="53" fillId="29" borderId="13" xfId="14" applyNumberFormat="1" applyFont="1" applyFill="1" applyBorder="1" applyAlignment="1" applyProtection="1">
      <alignment horizontal="center" vertical="center"/>
    </xf>
    <xf numFmtId="0" fontId="48" fillId="27" borderId="141" xfId="14" applyFont="1" applyFill="1" applyBorder="1" applyAlignment="1" applyProtection="1">
      <alignment horizontal="center"/>
    </xf>
    <xf numFmtId="0" fontId="48" fillId="27" borderId="97" xfId="14" applyFont="1" applyFill="1" applyBorder="1" applyAlignment="1" applyProtection="1">
      <alignment horizontal="center"/>
    </xf>
    <xf numFmtId="0" fontId="48" fillId="27" borderId="96" xfId="14" applyFont="1" applyFill="1" applyBorder="1" applyAlignment="1" applyProtection="1">
      <alignment horizontal="center"/>
    </xf>
    <xf numFmtId="0" fontId="54" fillId="27" borderId="0" xfId="14" applyFont="1" applyFill="1" applyBorder="1" applyAlignment="1" applyProtection="1">
      <alignment horizontal="left"/>
    </xf>
    <xf numFmtId="0" fontId="54" fillId="27" borderId="94" xfId="14" applyFont="1" applyFill="1" applyBorder="1" applyAlignment="1" applyProtection="1">
      <alignment horizontal="left"/>
    </xf>
    <xf numFmtId="0" fontId="55" fillId="26" borderId="104" xfId="14" applyFont="1" applyFill="1" applyBorder="1" applyAlignment="1" applyProtection="1">
      <alignment horizontal="center" vertical="center"/>
    </xf>
    <xf numFmtId="0" fontId="55" fillId="26" borderId="103" xfId="14" applyFont="1" applyFill="1" applyBorder="1" applyAlignment="1" applyProtection="1">
      <alignment horizontal="center" vertical="center"/>
    </xf>
    <xf numFmtId="0" fontId="55" fillId="26" borderId="102" xfId="14" applyFont="1" applyFill="1" applyBorder="1" applyAlignment="1" applyProtection="1">
      <alignment horizontal="center" vertical="center"/>
    </xf>
    <xf numFmtId="0" fontId="54" fillId="27" borderId="0" xfId="14" applyFont="1" applyFill="1" applyBorder="1" applyAlignment="1" applyProtection="1">
      <alignment horizontal="left" vertical="top"/>
    </xf>
    <xf numFmtId="0" fontId="54" fillId="27" borderId="93" xfId="14" applyFont="1" applyFill="1" applyBorder="1" applyAlignment="1" applyProtection="1">
      <alignment horizontal="left" vertical="top"/>
    </xf>
    <xf numFmtId="0" fontId="48" fillId="0" borderId="0" xfId="14" applyFont="1" applyBorder="1" applyAlignment="1" applyProtection="1">
      <alignment horizontal="left" vertical="top"/>
    </xf>
    <xf numFmtId="0" fontId="54" fillId="27" borderId="97" xfId="14" applyFont="1" applyFill="1" applyBorder="1" applyAlignment="1" applyProtection="1">
      <alignment horizontal="left" vertical="top"/>
    </xf>
    <xf numFmtId="0" fontId="48" fillId="0" borderId="97" xfId="14" applyFont="1" applyBorder="1" applyAlignment="1" applyProtection="1">
      <alignment horizontal="left" vertical="top"/>
    </xf>
    <xf numFmtId="0" fontId="48" fillId="0" borderId="96" xfId="14" applyFont="1" applyBorder="1" applyAlignment="1" applyProtection="1">
      <alignment horizontal="left" vertical="top"/>
    </xf>
    <xf numFmtId="0" fontId="48" fillId="27" borderId="0" xfId="14" applyFont="1" applyFill="1" applyBorder="1" applyAlignment="1" applyProtection="1">
      <alignment horizontal="center"/>
    </xf>
    <xf numFmtId="0" fontId="48" fillId="26" borderId="0" xfId="14" applyFont="1" applyFill="1" applyBorder="1" applyAlignment="1" applyProtection="1">
      <alignment horizontal="center"/>
    </xf>
    <xf numFmtId="0" fontId="48" fillId="27" borderId="93" xfId="14" applyFont="1" applyFill="1" applyBorder="1" applyAlignment="1" applyProtection="1">
      <alignment horizontal="center"/>
    </xf>
    <xf numFmtId="0" fontId="48" fillId="27" borderId="94" xfId="14" applyFont="1" applyFill="1" applyBorder="1" applyAlignment="1" applyProtection="1">
      <alignment horizontal="center"/>
    </xf>
    <xf numFmtId="0" fontId="54" fillId="26" borderId="0" xfId="14" applyFont="1" applyFill="1" applyBorder="1" applyAlignment="1" applyProtection="1">
      <alignment horizontal="left"/>
    </xf>
    <xf numFmtId="0" fontId="48" fillId="0" borderId="0" xfId="14" applyFont="1" applyAlignment="1" applyProtection="1"/>
    <xf numFmtId="1" fontId="56" fillId="26" borderId="0" xfId="14" applyNumberFormat="1" applyFont="1" applyFill="1" applyBorder="1" applyAlignment="1" applyProtection="1">
      <alignment horizontal="left" vertical="center"/>
    </xf>
    <xf numFmtId="1" fontId="57" fillId="0" borderId="0" xfId="14" applyNumberFormat="1" applyFont="1" applyAlignment="1" applyProtection="1">
      <alignment horizontal="left"/>
    </xf>
    <xf numFmtId="0" fontId="54" fillId="26" borderId="0" xfId="14" applyFont="1" applyFill="1" applyBorder="1" applyAlignment="1" applyProtection="1">
      <alignment horizontal="center"/>
    </xf>
    <xf numFmtId="0" fontId="54" fillId="26" borderId="94" xfId="14" applyFont="1" applyFill="1" applyBorder="1" applyAlignment="1" applyProtection="1">
      <alignment horizontal="center"/>
    </xf>
    <xf numFmtId="0" fontId="64" fillId="26" borderId="142" xfId="14" applyFont="1" applyFill="1" applyBorder="1" applyAlignment="1" applyProtection="1">
      <alignment horizontal="left" vertical="center"/>
      <protection locked="0"/>
    </xf>
    <xf numFmtId="0" fontId="65" fillId="0" borderId="142" xfId="14" applyFont="1" applyBorder="1" applyAlignment="1" applyProtection="1">
      <alignment horizontal="left" vertical="center"/>
      <protection locked="0"/>
    </xf>
    <xf numFmtId="0" fontId="54" fillId="27" borderId="141" xfId="14" applyFont="1" applyFill="1" applyBorder="1" applyAlignment="1" applyProtection="1">
      <alignment horizontal="left" vertical="top"/>
    </xf>
    <xf numFmtId="0" fontId="54" fillId="27" borderId="132" xfId="14" applyFont="1" applyFill="1" applyBorder="1" applyAlignment="1" applyProtection="1">
      <alignment vertical="center" wrapText="1"/>
    </xf>
    <xf numFmtId="0" fontId="54" fillId="27" borderId="119" xfId="14" applyFont="1" applyFill="1" applyBorder="1" applyAlignment="1" applyProtection="1">
      <alignment vertical="center" wrapText="1"/>
    </xf>
    <xf numFmtId="0" fontId="54" fillId="27" borderId="118" xfId="14" applyFont="1" applyFill="1" applyBorder="1" applyAlignment="1" applyProtection="1">
      <alignment vertical="center" wrapText="1"/>
    </xf>
    <xf numFmtId="0" fontId="60" fillId="0" borderId="93" xfId="14" applyFont="1" applyBorder="1" applyAlignment="1" applyProtection="1">
      <alignment horizontal="center" vertical="center" wrapText="1"/>
    </xf>
    <xf numFmtId="0" fontId="60" fillId="0" borderId="0" xfId="14" applyFont="1" applyBorder="1" applyAlignment="1" applyProtection="1">
      <alignment horizontal="center" vertical="center" wrapText="1"/>
    </xf>
    <xf numFmtId="0" fontId="60" fillId="0" borderId="94" xfId="14" applyFont="1" applyBorder="1" applyAlignment="1" applyProtection="1">
      <alignment horizontal="center" vertical="center" wrapText="1"/>
    </xf>
    <xf numFmtId="0" fontId="60" fillId="0" borderId="101" xfId="14" applyFont="1" applyBorder="1" applyAlignment="1" applyProtection="1">
      <alignment horizontal="center" vertical="center" wrapText="1"/>
    </xf>
    <xf numFmtId="0" fontId="60" fillId="0" borderId="100" xfId="14" applyFont="1" applyBorder="1" applyAlignment="1" applyProtection="1">
      <alignment horizontal="center" vertical="center" wrapText="1"/>
    </xf>
    <xf numFmtId="0" fontId="60" fillId="0" borderId="140" xfId="14" applyFont="1" applyBorder="1" applyAlignment="1" applyProtection="1">
      <alignment horizontal="center" vertical="center" wrapText="1"/>
    </xf>
    <xf numFmtId="0" fontId="61" fillId="0" borderId="93" xfId="14" applyFont="1" applyBorder="1" applyAlignment="1" applyProtection="1">
      <alignment horizontal="right" wrapText="1"/>
    </xf>
    <xf numFmtId="0" fontId="62" fillId="0" borderId="0" xfId="14" applyFont="1" applyBorder="1" applyAlignment="1" applyProtection="1">
      <alignment horizontal="right"/>
    </xf>
    <xf numFmtId="0" fontId="62" fillId="0" borderId="94" xfId="14" applyFont="1" applyBorder="1" applyAlignment="1" applyProtection="1">
      <alignment horizontal="right"/>
    </xf>
    <xf numFmtId="0" fontId="62" fillId="0" borderId="93" xfId="14" applyFont="1" applyBorder="1" applyAlignment="1" applyProtection="1">
      <alignment horizontal="right"/>
    </xf>
    <xf numFmtId="0" fontId="62" fillId="0" borderId="101" xfId="14" applyFont="1" applyBorder="1" applyAlignment="1" applyProtection="1">
      <alignment horizontal="right"/>
    </xf>
    <xf numFmtId="0" fontId="62" fillId="0" borderId="100" xfId="14" applyFont="1" applyBorder="1" applyAlignment="1" applyProtection="1">
      <alignment horizontal="right"/>
    </xf>
    <xf numFmtId="0" fontId="62" fillId="0" borderId="140" xfId="14" applyFont="1" applyBorder="1" applyAlignment="1" applyProtection="1">
      <alignment horizontal="right"/>
    </xf>
    <xf numFmtId="0" fontId="54" fillId="26" borderId="52" xfId="14" applyFont="1" applyFill="1" applyBorder="1" applyAlignment="1" applyProtection="1">
      <alignment horizontal="center" vertical="center" wrapText="1"/>
    </xf>
    <xf numFmtId="0" fontId="54" fillId="26" borderId="12" xfId="14" applyFont="1" applyFill="1" applyBorder="1" applyAlignment="1" applyProtection="1">
      <alignment horizontal="center" vertical="center" wrapText="1"/>
    </xf>
    <xf numFmtId="0" fontId="54" fillId="26" borderId="139" xfId="14" applyFont="1" applyFill="1" applyBorder="1" applyAlignment="1" applyProtection="1">
      <alignment horizontal="center" vertical="center" wrapText="1"/>
    </xf>
    <xf numFmtId="0" fontId="54" fillId="26" borderId="138" xfId="14" applyFont="1" applyFill="1" applyBorder="1" applyAlignment="1" applyProtection="1">
      <alignment horizontal="center" vertical="center" wrapText="1"/>
    </xf>
    <xf numFmtId="0" fontId="54" fillId="26" borderId="137" xfId="14" applyFont="1" applyFill="1" applyBorder="1" applyAlignment="1" applyProtection="1">
      <alignment horizontal="center" vertical="center" wrapText="1"/>
    </xf>
    <xf numFmtId="0" fontId="68" fillId="26" borderId="115" xfId="14" applyFont="1" applyFill="1" applyBorder="1" applyAlignment="1" applyProtection="1">
      <alignment horizontal="center" vertical="center" wrapText="1"/>
    </xf>
    <xf numFmtId="0" fontId="54" fillId="27" borderId="115" xfId="14" applyFont="1" applyFill="1" applyBorder="1" applyAlignment="1" applyProtection="1">
      <alignment horizontal="center" vertical="center" wrapText="1"/>
    </xf>
    <xf numFmtId="0" fontId="54" fillId="26" borderId="103" xfId="14" applyFont="1" applyFill="1" applyBorder="1" applyAlignment="1" applyProtection="1">
      <alignment horizontal="right" vertical="center"/>
    </xf>
    <xf numFmtId="0" fontId="54" fillId="26" borderId="102" xfId="14" applyFont="1" applyFill="1" applyBorder="1" applyAlignment="1" applyProtection="1">
      <alignment horizontal="right" vertical="center"/>
    </xf>
    <xf numFmtId="0" fontId="65" fillId="26" borderId="101" xfId="14" applyFont="1" applyFill="1" applyBorder="1" applyAlignment="1" applyProtection="1">
      <alignment horizontal="center" vertical="center"/>
      <protection locked="0"/>
    </xf>
    <xf numFmtId="0" fontId="65" fillId="26" borderId="100" xfId="14" applyFont="1" applyFill="1" applyBorder="1" applyAlignment="1" applyProtection="1">
      <alignment horizontal="center" vertical="center"/>
      <protection locked="0"/>
    </xf>
    <xf numFmtId="0" fontId="65" fillId="26" borderId="140" xfId="14" applyFont="1" applyFill="1" applyBorder="1" applyAlignment="1" applyProtection="1">
      <alignment horizontal="center" vertical="center"/>
      <protection locked="0"/>
    </xf>
    <xf numFmtId="0" fontId="58" fillId="26" borderId="93" xfId="14" applyFont="1" applyFill="1" applyBorder="1" applyAlignment="1" applyProtection="1">
      <alignment horizontal="left" vertical="center"/>
    </xf>
    <xf numFmtId="0" fontId="58" fillId="26" borderId="0" xfId="14" applyFont="1" applyFill="1" applyBorder="1" applyAlignment="1" applyProtection="1">
      <alignment horizontal="left" vertical="center"/>
    </xf>
    <xf numFmtId="0" fontId="58" fillId="26" borderId="94" xfId="14" applyFont="1" applyFill="1" applyBorder="1" applyAlignment="1" applyProtection="1">
      <alignment horizontal="left" vertical="center"/>
    </xf>
    <xf numFmtId="0" fontId="59" fillId="26" borderId="0" xfId="14" applyFont="1" applyFill="1" applyBorder="1" applyAlignment="1" applyProtection="1">
      <alignment horizontal="center" vertical="center"/>
    </xf>
    <xf numFmtId="0" fontId="65" fillId="26" borderId="115" xfId="14" applyFont="1" applyFill="1" applyBorder="1" applyAlignment="1" applyProtection="1">
      <alignment horizontal="center" vertical="center"/>
      <protection locked="0"/>
    </xf>
    <xf numFmtId="3" fontId="64" fillId="26" borderId="0" xfId="14" applyNumberFormat="1" applyFont="1" applyFill="1" applyBorder="1" applyAlignment="1" applyProtection="1">
      <alignment horizontal="left"/>
      <protection locked="0"/>
    </xf>
    <xf numFmtId="0" fontId="64" fillId="26" borderId="101" xfId="14" applyFont="1" applyFill="1" applyBorder="1" applyAlignment="1" applyProtection="1">
      <alignment horizontal="left" vertical="center"/>
      <protection locked="0"/>
    </xf>
    <xf numFmtId="0" fontId="65" fillId="0" borderId="100" xfId="14" applyFont="1" applyBorder="1" applyAlignment="1" applyProtection="1">
      <protection locked="0"/>
    </xf>
    <xf numFmtId="0" fontId="65" fillId="0" borderId="0" xfId="14" applyFont="1" applyBorder="1" applyAlignment="1" applyProtection="1">
      <protection locked="0"/>
    </xf>
    <xf numFmtId="49" fontId="64" fillId="0" borderId="11" xfId="14" applyNumberFormat="1" applyFont="1" applyBorder="1" applyAlignment="1" applyProtection="1">
      <alignment horizontal="center" vertical="center"/>
      <protection locked="0"/>
    </xf>
    <xf numFmtId="49" fontId="64" fillId="0" borderId="52" xfId="14" applyNumberFormat="1" applyFont="1" applyBorder="1" applyAlignment="1" applyProtection="1">
      <alignment horizontal="center" vertical="center"/>
      <protection locked="0"/>
    </xf>
    <xf numFmtId="49" fontId="64" fillId="0" borderId="12" xfId="14" applyNumberFormat="1" applyFont="1" applyBorder="1" applyAlignment="1" applyProtection="1">
      <alignment horizontal="center" vertical="center"/>
      <protection locked="0"/>
    </xf>
    <xf numFmtId="0" fontId="54" fillId="26" borderId="104" xfId="14" applyFont="1" applyFill="1" applyBorder="1" applyAlignment="1" applyProtection="1">
      <alignment vertical="center"/>
    </xf>
    <xf numFmtId="0" fontId="48" fillId="26" borderId="103" xfId="14" applyFont="1" applyFill="1" applyBorder="1" applyAlignment="1" applyProtection="1"/>
    <xf numFmtId="0" fontId="65" fillId="26" borderId="104" xfId="14" applyFont="1" applyFill="1" applyBorder="1" applyAlignment="1" applyProtection="1">
      <alignment horizontal="center" vertical="center"/>
      <protection locked="0"/>
    </xf>
    <xf numFmtId="0" fontId="65" fillId="26" borderId="102" xfId="14" applyFont="1" applyFill="1" applyBorder="1" applyAlignment="1" applyProtection="1">
      <alignment horizontal="center"/>
      <protection locked="0"/>
    </xf>
    <xf numFmtId="0" fontId="6" fillId="2" borderId="4" xfId="0" applyFont="1" applyFill="1" applyBorder="1" applyAlignment="1">
      <alignment horizontal="left" vertical="center" wrapText="1"/>
    </xf>
    <xf numFmtId="0" fontId="114" fillId="7" borderId="44" xfId="0" applyFont="1" applyFill="1" applyBorder="1" applyAlignment="1">
      <alignment horizontal="left"/>
    </xf>
    <xf numFmtId="0" fontId="114" fillId="7" borderId="50" xfId="0" applyFont="1" applyFill="1" applyBorder="1" applyAlignment="1">
      <alignment horizontal="left"/>
    </xf>
    <xf numFmtId="0" fontId="115" fillId="10" borderId="44" xfId="0" applyFont="1" applyFill="1" applyBorder="1" applyAlignment="1">
      <alignment horizontal="center" vertical="center" wrapText="1"/>
    </xf>
    <xf numFmtId="0" fontId="116" fillId="0" borderId="50" xfId="0" applyFont="1" applyBorder="1" applyAlignment="1">
      <alignment wrapText="1"/>
    </xf>
    <xf numFmtId="0" fontId="116" fillId="0" borderId="45" xfId="0" applyFont="1" applyBorder="1" applyAlignment="1">
      <alignment wrapText="1"/>
    </xf>
    <xf numFmtId="0" fontId="115" fillId="0" borderId="46" xfId="0" applyFont="1" applyFill="1" applyBorder="1" applyAlignment="1">
      <alignment horizontal="center" vertical="center" wrapText="1"/>
    </xf>
    <xf numFmtId="0" fontId="115" fillId="0" borderId="0" xfId="0" applyFont="1" applyFill="1" applyBorder="1" applyAlignment="1">
      <alignment horizontal="center" vertical="center" wrapText="1"/>
    </xf>
    <xf numFmtId="0" fontId="117" fillId="0" borderId="0" xfId="0" applyFont="1"/>
    <xf numFmtId="0" fontId="114" fillId="7" borderId="46" xfId="0" applyFont="1" applyFill="1" applyBorder="1" applyAlignment="1">
      <alignment horizontal="left"/>
    </xf>
    <xf numFmtId="0" fontId="114" fillId="7" borderId="0" xfId="0" applyFont="1" applyFill="1" applyBorder="1" applyAlignment="1">
      <alignment horizontal="left"/>
    </xf>
    <xf numFmtId="0" fontId="116" fillId="0" borderId="46" xfId="0" applyFont="1" applyBorder="1" applyAlignment="1">
      <alignment wrapText="1"/>
    </xf>
    <xf numFmtId="0" fontId="116" fillId="0" borderId="0" xfId="0" applyFont="1" applyBorder="1" applyAlignment="1">
      <alignment wrapText="1"/>
    </xf>
    <xf numFmtId="0" fontId="116" fillId="0" borderId="47" xfId="0" applyFont="1" applyBorder="1" applyAlignment="1">
      <alignment wrapText="1"/>
    </xf>
    <xf numFmtId="0" fontId="118" fillId="7" borderId="46" xfId="0" applyFont="1" applyFill="1" applyBorder="1"/>
    <xf numFmtId="0" fontId="118" fillId="7" borderId="0" xfId="0" applyFont="1" applyFill="1" applyBorder="1"/>
    <xf numFmtId="0" fontId="119" fillId="7" borderId="48" xfId="0" applyFont="1" applyFill="1" applyBorder="1" applyAlignment="1">
      <alignment horizontal="left"/>
    </xf>
    <xf numFmtId="0" fontId="119" fillId="7" borderId="51" xfId="0" applyFont="1" applyFill="1" applyBorder="1" applyAlignment="1">
      <alignment horizontal="left"/>
    </xf>
    <xf numFmtId="0" fontId="116" fillId="0" borderId="48" xfId="0" applyFont="1" applyBorder="1" applyAlignment="1">
      <alignment wrapText="1"/>
    </xf>
    <xf numFmtId="0" fontId="116" fillId="0" borderId="51" xfId="0" applyFont="1" applyBorder="1" applyAlignment="1">
      <alignment wrapText="1"/>
    </xf>
    <xf numFmtId="0" fontId="116" fillId="0" borderId="49" xfId="0" applyFont="1" applyBorder="1" applyAlignment="1">
      <alignment wrapText="1"/>
    </xf>
    <xf numFmtId="0" fontId="119" fillId="16" borderId="4" xfId="0" applyFont="1" applyFill="1" applyBorder="1" applyAlignment="1">
      <alignment horizontal="center" vertical="center" wrapText="1"/>
    </xf>
    <xf numFmtId="0" fontId="119" fillId="16" borderId="4" xfId="0" applyFont="1" applyFill="1" applyBorder="1" applyAlignment="1">
      <alignment horizontal="center" vertical="center" wrapText="1"/>
    </xf>
    <xf numFmtId="0" fontId="116" fillId="0" borderId="4" xfId="0" applyFont="1" applyBorder="1" applyAlignment="1">
      <alignment horizontal="center" vertical="center" wrapText="1"/>
    </xf>
    <xf numFmtId="0" fontId="114" fillId="0" borderId="1" xfId="0" applyFont="1" applyBorder="1" applyAlignment="1">
      <alignment horizontal="center" vertical="center"/>
    </xf>
    <xf numFmtId="0" fontId="119" fillId="14" borderId="10" xfId="0" applyFont="1" applyFill="1" applyBorder="1" applyAlignment="1"/>
    <xf numFmtId="0" fontId="116" fillId="0" borderId="9" xfId="0" applyFont="1" applyBorder="1" applyAlignment="1"/>
    <xf numFmtId="0" fontId="116" fillId="0" borderId="8" xfId="0" applyFont="1" applyBorder="1" applyAlignment="1"/>
    <xf numFmtId="0" fontId="120" fillId="14" borderId="1" xfId="0" applyFont="1" applyFill="1" applyBorder="1" applyAlignment="1"/>
    <xf numFmtId="0" fontId="114" fillId="0" borderId="5" xfId="0" applyFont="1" applyBorder="1" applyAlignment="1">
      <alignment horizontal="center" vertical="center"/>
    </xf>
    <xf numFmtId="0" fontId="114" fillId="14" borderId="7" xfId="0" applyFont="1" applyFill="1" applyBorder="1" applyAlignment="1"/>
    <xf numFmtId="0" fontId="119" fillId="11" borderId="10" xfId="0" applyFont="1" applyFill="1" applyBorder="1" applyAlignment="1"/>
    <xf numFmtId="0" fontId="119" fillId="11" borderId="1" xfId="0" applyFont="1" applyFill="1" applyBorder="1" applyAlignment="1"/>
    <xf numFmtId="0" fontId="114" fillId="14" borderId="4" xfId="0" applyFont="1" applyFill="1" applyBorder="1" applyAlignment="1"/>
    <xf numFmtId="0" fontId="114" fillId="11" borderId="7" xfId="0" applyFont="1" applyFill="1" applyBorder="1" applyAlignment="1"/>
    <xf numFmtId="0" fontId="114" fillId="0" borderId="4" xfId="0" applyFont="1" applyFill="1" applyBorder="1" applyAlignment="1">
      <alignment vertical="center" wrapText="1"/>
    </xf>
    <xf numFmtId="41" fontId="114" fillId="0" borderId="4" xfId="12" applyFont="1" applyFill="1" applyBorder="1" applyAlignment="1">
      <alignment horizontal="left" vertical="center" wrapText="1"/>
    </xf>
    <xf numFmtId="41" fontId="114" fillId="0" borderId="4" xfId="12" applyFont="1" applyBorder="1"/>
    <xf numFmtId="41" fontId="114" fillId="0" borderId="4" xfId="0" applyNumberFormat="1" applyFont="1" applyBorder="1"/>
    <xf numFmtId="0" fontId="114" fillId="11" borderId="4" xfId="0" applyFont="1" applyFill="1" applyBorder="1" applyAlignment="1"/>
    <xf numFmtId="0" fontId="114" fillId="11" borderId="6" xfId="0" applyFont="1" applyFill="1" applyBorder="1" applyAlignment="1"/>
    <xf numFmtId="0" fontId="119" fillId="11" borderId="3" xfId="0" applyFont="1" applyFill="1" applyBorder="1" applyAlignment="1">
      <alignment horizontal="center" vertical="center" wrapText="1"/>
    </xf>
    <xf numFmtId="0" fontId="119" fillId="11" borderId="4" xfId="0" applyFont="1" applyFill="1" applyBorder="1" applyAlignment="1">
      <alignment horizontal="center" vertical="center" wrapText="1"/>
    </xf>
    <xf numFmtId="41" fontId="121" fillId="11" borderId="4" xfId="12" applyFont="1" applyFill="1" applyBorder="1" applyAlignment="1">
      <alignment horizontal="left" vertical="center" wrapText="1"/>
    </xf>
    <xf numFmtId="41" fontId="119" fillId="11" borderId="4" xfId="0" applyNumberFormat="1" applyFont="1" applyFill="1" applyBorder="1"/>
    <xf numFmtId="0" fontId="119" fillId="11" borderId="10" xfId="0" applyFont="1" applyFill="1" applyBorder="1" applyAlignment="1">
      <alignment vertical="center" wrapText="1"/>
    </xf>
    <xf numFmtId="0" fontId="116" fillId="0" borderId="9" xfId="0" applyFont="1" applyBorder="1" applyAlignment="1">
      <alignment vertical="center" wrapText="1"/>
    </xf>
    <xf numFmtId="0" fontId="116" fillId="0" borderId="8" xfId="0" applyFont="1" applyBorder="1" applyAlignment="1">
      <alignment vertical="center" wrapText="1"/>
    </xf>
    <xf numFmtId="0" fontId="120" fillId="11" borderId="1" xfId="0" applyFont="1" applyFill="1" applyBorder="1" applyAlignment="1">
      <alignment vertical="center" wrapText="1"/>
    </xf>
    <xf numFmtId="0" fontId="114" fillId="0" borderId="4" xfId="0" applyFont="1" applyBorder="1" applyAlignment="1">
      <alignment vertical="center" wrapText="1"/>
    </xf>
    <xf numFmtId="0" fontId="116" fillId="0" borderId="4" xfId="0" applyFont="1" applyBorder="1" applyAlignment="1">
      <alignment vertical="center" wrapText="1"/>
    </xf>
    <xf numFmtId="41" fontId="122" fillId="0" borderId="4" xfId="12" applyFont="1" applyFill="1" applyBorder="1" applyAlignment="1">
      <alignment horizontal="left" vertical="center" wrapText="1"/>
    </xf>
    <xf numFmtId="0" fontId="116" fillId="11" borderId="4" xfId="0" applyFont="1" applyFill="1" applyBorder="1" applyAlignment="1"/>
    <xf numFmtId="0" fontId="116" fillId="11" borderId="6" xfId="0" applyFont="1" applyFill="1" applyBorder="1" applyAlignment="1"/>
    <xf numFmtId="0" fontId="120" fillId="11" borderId="4" xfId="0" applyFont="1" applyFill="1" applyBorder="1" applyAlignment="1">
      <alignment horizontal="center" vertical="center" wrapText="1"/>
    </xf>
    <xf numFmtId="41" fontId="121" fillId="12" borderId="4" xfId="12" applyFont="1" applyFill="1" applyBorder="1" applyAlignment="1">
      <alignment horizontal="left" vertical="center" wrapText="1"/>
    </xf>
    <xf numFmtId="41" fontId="114" fillId="12" borderId="4" xfId="0" applyNumberFormat="1" applyFont="1" applyFill="1" applyBorder="1"/>
    <xf numFmtId="41" fontId="114" fillId="11" borderId="4" xfId="0" applyNumberFormat="1" applyFont="1" applyFill="1" applyBorder="1"/>
    <xf numFmtId="0" fontId="114" fillId="6" borderId="10" xfId="0" applyFont="1" applyFill="1" applyBorder="1" applyAlignment="1">
      <alignment vertical="center" wrapText="1"/>
    </xf>
    <xf numFmtId="0" fontId="116" fillId="6" borderId="1" xfId="0" applyFont="1" applyFill="1" applyBorder="1" applyAlignment="1">
      <alignment vertical="center" wrapText="1"/>
    </xf>
    <xf numFmtId="0" fontId="114" fillId="6" borderId="7" xfId="0" applyFont="1" applyFill="1" applyBorder="1" applyAlignment="1"/>
    <xf numFmtId="0" fontId="116" fillId="6" borderId="4" xfId="0" applyFont="1" applyFill="1" applyBorder="1" applyAlignment="1"/>
    <xf numFmtId="0" fontId="114" fillId="11" borderId="7" xfId="0" applyFont="1" applyFill="1" applyBorder="1" applyAlignment="1">
      <alignment horizontal="left" vertical="center" wrapText="1"/>
    </xf>
    <xf numFmtId="0" fontId="117" fillId="0" borderId="0" xfId="0" applyFont="1" applyAlignment="1">
      <alignment horizontal="left" vertical="center" wrapText="1"/>
    </xf>
    <xf numFmtId="0" fontId="116" fillId="6" borderId="115" xfId="0" applyFont="1" applyFill="1" applyBorder="1" applyAlignment="1"/>
    <xf numFmtId="0" fontId="114" fillId="11" borderId="143" xfId="0" applyFont="1" applyFill="1" applyBorder="1" applyAlignment="1">
      <alignment horizontal="left" vertical="center" wrapText="1"/>
    </xf>
    <xf numFmtId="0" fontId="116" fillId="11" borderId="4" xfId="0" applyFont="1" applyFill="1" applyBorder="1" applyAlignment="1">
      <alignment horizontal="left" vertical="center" wrapText="1"/>
    </xf>
    <xf numFmtId="0" fontId="116" fillId="11" borderId="115" xfId="0" applyFont="1" applyFill="1" applyBorder="1" applyAlignment="1">
      <alignment horizontal="left" vertical="center" wrapText="1"/>
    </xf>
    <xf numFmtId="0" fontId="116" fillId="0" borderId="6" xfId="0" applyFont="1" applyBorder="1" applyAlignment="1">
      <alignment horizontal="left" vertical="center" wrapText="1"/>
    </xf>
    <xf numFmtId="41" fontId="122" fillId="11" borderId="4" xfId="12" applyFont="1" applyFill="1" applyBorder="1" applyAlignment="1">
      <alignment horizontal="left" vertical="center" wrapText="1"/>
    </xf>
    <xf numFmtId="0" fontId="114" fillId="11" borderId="10" xfId="0" applyFont="1" applyFill="1" applyBorder="1" applyAlignment="1">
      <alignment vertical="center" wrapText="1"/>
    </xf>
    <xf numFmtId="0" fontId="116" fillId="11" borderId="1" xfId="0" applyFont="1" applyFill="1" applyBorder="1" applyAlignment="1">
      <alignment vertical="center" wrapText="1"/>
    </xf>
    <xf numFmtId="0" fontId="116" fillId="0" borderId="4" xfId="0" applyFont="1" applyFill="1" applyBorder="1" applyAlignment="1">
      <alignment vertical="center" wrapText="1"/>
    </xf>
    <xf numFmtId="0" fontId="116" fillId="11" borderId="6" xfId="0" applyFont="1" applyFill="1" applyBorder="1" applyAlignment="1">
      <alignment horizontal="left" vertical="center" wrapText="1"/>
    </xf>
    <xf numFmtId="0" fontId="119" fillId="0" borderId="4" xfId="0" applyFont="1" applyBorder="1" applyAlignment="1">
      <alignment horizontal="center" vertical="center" wrapText="1"/>
    </xf>
    <xf numFmtId="0" fontId="120" fillId="0" borderId="4" xfId="0" applyFont="1" applyBorder="1" applyAlignment="1">
      <alignment horizontal="center" vertical="center" wrapText="1"/>
    </xf>
    <xf numFmtId="0" fontId="116" fillId="6" borderId="6" xfId="0" applyFont="1" applyFill="1" applyBorder="1" applyAlignment="1"/>
    <xf numFmtId="0" fontId="119" fillId="6" borderId="3" xfId="0" applyFont="1" applyFill="1" applyBorder="1" applyAlignment="1">
      <alignment horizontal="center" vertical="center" wrapText="1"/>
    </xf>
    <xf numFmtId="0" fontId="120" fillId="6" borderId="4" xfId="0" applyFont="1" applyFill="1" applyBorder="1" applyAlignment="1">
      <alignment horizontal="center" vertical="center" wrapText="1"/>
    </xf>
    <xf numFmtId="41" fontId="122" fillId="6" borderId="4" xfId="12" applyFont="1" applyFill="1" applyBorder="1" applyAlignment="1">
      <alignment horizontal="left" vertical="center" wrapText="1"/>
    </xf>
    <xf numFmtId="0" fontId="114" fillId="0" borderId="0" xfId="0" applyFont="1" applyAlignment="1">
      <alignment horizontal="left" vertical="center" wrapText="1"/>
    </xf>
    <xf numFmtId="3" fontId="90" fillId="12" borderId="115" xfId="0" applyNumberFormat="1" applyFont="1" applyFill="1" applyBorder="1" applyAlignment="1">
      <alignment horizontal="right" vertical="center"/>
    </xf>
  </cellXfs>
  <cellStyles count="15">
    <cellStyle name="Hipervínculo" xfId="8" builtinId="8"/>
    <cellStyle name="Millares" xfId="1" builtinId="3"/>
    <cellStyle name="Millares [0]" xfId="12" builtinId="6"/>
    <cellStyle name="Millares [0] 2" xfId="10" xr:uid="{00000000-0005-0000-0000-000003000000}"/>
    <cellStyle name="Millares 2" xfId="4" xr:uid="{00000000-0005-0000-0000-000004000000}"/>
    <cellStyle name="Millares 3" xfId="9"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4" xr:uid="{DA2A54BA-E0DA-497F-8B82-656743F97FC9}"/>
    <cellStyle name="Normal 7" xfId="11" xr:uid="{00000000-0005-0000-0000-00000A000000}"/>
    <cellStyle name="Porcentaje" xfId="13" builtinId="5"/>
    <cellStyle name="Porcentual 2" xfId="6" xr:uid="{00000000-0005-0000-0000-00000C000000}"/>
    <cellStyle name="Porcentual 3" xfId="5" xr:uid="{00000000-0005-0000-0000-00000D000000}"/>
  </cellStyles>
  <dxfs count="0"/>
  <tableStyles count="0" defaultTableStyle="TableStyleMedium2" defaultPivotStyle="PivotStyleLight16"/>
  <colors>
    <mruColors>
      <color rgb="FFFB79DF"/>
      <color rgb="FF457F31"/>
      <color rgb="FFEA0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D353D8ED-4F49-4F0B-9377-46B61084B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3713"/>
    <xdr:pic>
      <xdr:nvPicPr>
        <xdr:cNvPr id="3" name="Picture 2">
          <a:extLst>
            <a:ext uri="{FF2B5EF4-FFF2-40B4-BE49-F238E27FC236}">
              <a16:creationId xmlns:a16="http://schemas.microsoft.com/office/drawing/2014/main" id="{824DBECE-2DE0-4858-B116-748E144BB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3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16377</xdr:colOff>
      <xdr:row>36</xdr:row>
      <xdr:rowOff>38099</xdr:rowOff>
    </xdr:from>
    <xdr:to>
      <xdr:col>11</xdr:col>
      <xdr:colOff>6350</xdr:colOff>
      <xdr:row>36</xdr:row>
      <xdr:rowOff>146050</xdr:rowOff>
    </xdr:to>
    <xdr:sp macro="" textlink="">
      <xdr:nvSpPr>
        <xdr:cNvPr id="4" name="Rectángulo 3">
          <a:extLst>
            <a:ext uri="{FF2B5EF4-FFF2-40B4-BE49-F238E27FC236}">
              <a16:creationId xmlns:a16="http://schemas.microsoft.com/office/drawing/2014/main" id="{34E601EE-E645-475A-82D4-8E6878C52B04}"/>
            </a:ext>
          </a:extLst>
        </xdr:cNvPr>
        <xdr:cNvSpPr/>
      </xdr:nvSpPr>
      <xdr:spPr>
        <a:xfrm>
          <a:off x="1045077" y="65150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36</xdr:row>
      <xdr:rowOff>38099</xdr:rowOff>
    </xdr:from>
    <xdr:to>
      <xdr:col>9</xdr:col>
      <xdr:colOff>58989</xdr:colOff>
      <xdr:row>36</xdr:row>
      <xdr:rowOff>146050</xdr:rowOff>
    </xdr:to>
    <xdr:cxnSp macro="">
      <xdr:nvCxnSpPr>
        <xdr:cNvPr id="5" name="Conector recto 4">
          <a:extLst>
            <a:ext uri="{FF2B5EF4-FFF2-40B4-BE49-F238E27FC236}">
              <a16:creationId xmlns:a16="http://schemas.microsoft.com/office/drawing/2014/main" id="{54D7E48E-69D3-431A-BA5C-851DA88B833D}"/>
            </a:ext>
          </a:extLst>
        </xdr:cNvPr>
        <xdr:cNvCxnSpPr>
          <a:stCxn id="4" idx="0"/>
          <a:endCxn id="4" idx="2"/>
        </xdr:cNvCxnSpPr>
      </xdr:nvCxnSpPr>
      <xdr:spPr>
        <a:xfrm>
          <a:off x="1240089" y="6515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40</xdr:row>
      <xdr:rowOff>44450</xdr:rowOff>
    </xdr:from>
    <xdr:to>
      <xdr:col>13</xdr:col>
      <xdr:colOff>146050</xdr:colOff>
      <xdr:row>40</xdr:row>
      <xdr:rowOff>152400</xdr:rowOff>
    </xdr:to>
    <xdr:sp macro="" textlink="">
      <xdr:nvSpPr>
        <xdr:cNvPr id="6" name="Rectángulo 5">
          <a:extLst>
            <a:ext uri="{FF2B5EF4-FFF2-40B4-BE49-F238E27FC236}">
              <a16:creationId xmlns:a16="http://schemas.microsoft.com/office/drawing/2014/main" id="{FFB4E34D-A2A7-4390-81CF-D6C2A7AFBC1C}"/>
            </a:ext>
          </a:extLst>
        </xdr:cNvPr>
        <xdr:cNvSpPr/>
      </xdr:nvSpPr>
      <xdr:spPr>
        <a:xfrm>
          <a:off x="1451477" y="7283450"/>
          <a:ext cx="26619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41</xdr:row>
      <xdr:rowOff>31750</xdr:rowOff>
    </xdr:from>
    <xdr:to>
      <xdr:col>20</xdr:col>
      <xdr:colOff>6350</xdr:colOff>
      <xdr:row>41</xdr:row>
      <xdr:rowOff>139700</xdr:rowOff>
    </xdr:to>
    <xdr:sp macro="" textlink="">
      <xdr:nvSpPr>
        <xdr:cNvPr id="7" name="Rectángulo 6">
          <a:extLst>
            <a:ext uri="{FF2B5EF4-FFF2-40B4-BE49-F238E27FC236}">
              <a16:creationId xmlns:a16="http://schemas.microsoft.com/office/drawing/2014/main" id="{7FDB5381-1C95-4BE0-AC5B-0865FCB6BFB3}"/>
            </a:ext>
          </a:extLst>
        </xdr:cNvPr>
        <xdr:cNvSpPr/>
      </xdr:nvSpPr>
      <xdr:spPr>
        <a:xfrm>
          <a:off x="2070602" y="7461250"/>
          <a:ext cx="25984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175847</xdr:colOff>
      <xdr:row>0</xdr:row>
      <xdr:rowOff>65942</xdr:rowOff>
    </xdr:from>
    <xdr:ext cx="1121253" cy="381000"/>
    <xdr:pic>
      <xdr:nvPicPr>
        <xdr:cNvPr id="2" name="1 Imagen">
          <a:extLst>
            <a:ext uri="{FF2B5EF4-FFF2-40B4-BE49-F238E27FC236}">
              <a16:creationId xmlns:a16="http://schemas.microsoft.com/office/drawing/2014/main" id="{457C7589-CBDE-4B50-8991-C0883073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847" y="65942"/>
          <a:ext cx="1121253" cy="381000"/>
        </a:xfrm>
        <a:prstGeom prst="rect">
          <a:avLst/>
        </a:prstGeom>
      </xdr:spPr>
    </xdr:pic>
    <xdr:clientData/>
  </xdr:oneCellAnchor>
  <xdr:oneCellAnchor>
    <xdr:from>
      <xdr:col>29</xdr:col>
      <xdr:colOff>58619</xdr:colOff>
      <xdr:row>32</xdr:row>
      <xdr:rowOff>6802</xdr:rowOff>
    </xdr:from>
    <xdr:ext cx="835267" cy="4792332"/>
    <xdr:sp macro="" textlink="">
      <xdr:nvSpPr>
        <xdr:cNvPr id="3" name="CuadroTexto 2">
          <a:extLst>
            <a:ext uri="{FF2B5EF4-FFF2-40B4-BE49-F238E27FC236}">
              <a16:creationId xmlns:a16="http://schemas.microsoft.com/office/drawing/2014/main" id="{520B6E09-2EAE-4511-B2A2-5273A0F8A43B}"/>
            </a:ext>
          </a:extLst>
        </xdr:cNvPr>
        <xdr:cNvSpPr txBox="1"/>
      </xdr:nvSpPr>
      <xdr:spPr>
        <a:xfrm rot="16200000">
          <a:off x="5319087" y="7019977"/>
          <a:ext cx="4792332" cy="8352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noAutofit/>
        </a:bodyPr>
        <a:lstStyle/>
        <a:p>
          <a:pPr algn="ctr"/>
          <a:r>
            <a:rPr lang="es-CO" sz="2000" b="1">
              <a:solidFill>
                <a:schemeClr val="bg2">
                  <a:lumMod val="75000"/>
                </a:schemeClr>
              </a:solidFill>
            </a:rPr>
            <a:t>Sección</a:t>
          </a:r>
          <a:r>
            <a:rPr lang="es-CO" sz="2000" b="1" baseline="0">
              <a:solidFill>
                <a:schemeClr val="bg2">
                  <a:lumMod val="75000"/>
                </a:schemeClr>
              </a:solidFill>
            </a:rPr>
            <a:t> no diligenciable para esta simulación</a:t>
          </a:r>
          <a:endParaRPr lang="es-CO" sz="2000" b="1">
            <a:solidFill>
              <a:schemeClr val="bg2">
                <a:lumMod val="75000"/>
              </a:schemeClr>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justeFormatoRenta/today/2516_today/Reporte%20de%20Conciliaci&#243;n%20Fiscal%20Anexo%20Formulario%20110_formato%202516_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 (Caratula)"/>
      <sheetName val="H1 (Caratula)ant"/>
      <sheetName val="H2 (ESF - Patrimonio)"/>
      <sheetName val="H3 (ERI - Renta Liquida)"/>
      <sheetName val="H4 (Impuesto Diferido)"/>
      <sheetName val="H5 (Ingresos y Facturación)"/>
      <sheetName val="H6 (Activos fijos)"/>
      <sheetName val="H7 (Resumen ESF-ERI)"/>
      <sheetName val="Formulario 110"/>
      <sheetName val="ejemplos"/>
    </sheetNames>
    <sheetDataSet>
      <sheetData sheetId="0" refreshError="1"/>
      <sheetData sheetId="1" refreshError="1"/>
      <sheetData sheetId="2" refreshError="1"/>
      <sheetData sheetId="3">
        <row r="51">
          <cell r="L51">
            <v>0</v>
          </cell>
        </row>
        <row r="52">
          <cell r="L52">
            <v>0</v>
          </cell>
        </row>
        <row r="338">
          <cell r="L338">
            <v>0</v>
          </cell>
        </row>
        <row r="462">
          <cell r="L462">
            <v>0</v>
          </cell>
        </row>
        <row r="491">
          <cell r="L491">
            <v>0</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037A9-89B6-41D9-9A4E-6E41C3FF4A74}">
  <sheetPr codeName="Hoja1"/>
  <dimension ref="A1:WXB128"/>
  <sheetViews>
    <sheetView showGridLines="0" zoomScale="120" zoomScaleNormal="120" workbookViewId="0">
      <selection activeCell="AQ19" sqref="AQ19"/>
    </sheetView>
  </sheetViews>
  <sheetFormatPr baseColWidth="10" defaultColWidth="0" defaultRowHeight="15" zeroHeight="1"/>
  <cols>
    <col min="1" max="1" width="0.85546875" style="129" customWidth="1"/>
    <col min="2" max="2" width="2.5703125" style="130" customWidth="1"/>
    <col min="3" max="3" width="0.28515625" style="130" customWidth="1"/>
    <col min="4" max="4" width="2.140625" style="130" customWidth="1"/>
    <col min="5" max="5" width="7.140625" style="130" customWidth="1"/>
    <col min="6" max="6" width="1.28515625" style="130" customWidth="1"/>
    <col min="7" max="9" width="1.140625" style="130" customWidth="1"/>
    <col min="10" max="10" width="1.7109375" style="130" customWidth="1"/>
    <col min="11" max="11" width="2" style="130" customWidth="1"/>
    <col min="12" max="12" width="1.85546875" style="130" customWidth="1"/>
    <col min="13" max="13" width="0.28515625" style="130" customWidth="1"/>
    <col min="14" max="14" width="2.5703125" style="130" customWidth="1"/>
    <col min="15" max="15" width="6.28515625" style="130" customWidth="1"/>
    <col min="16" max="16" width="0.28515625" style="130" customWidth="1"/>
    <col min="17" max="17" width="1" style="132" customWidth="1"/>
    <col min="18" max="18" width="0.42578125" style="132" customWidth="1"/>
    <col min="19" max="19" width="0.28515625" style="132" customWidth="1"/>
    <col min="20" max="20" width="0.42578125" style="132" customWidth="1"/>
    <col min="21" max="21" width="2.42578125" style="130" customWidth="1"/>
    <col min="22" max="22" width="1.28515625" style="130" customWidth="1"/>
    <col min="23" max="23" width="6" style="130" customWidth="1"/>
    <col min="24" max="24" width="7.7109375" style="130" customWidth="1"/>
    <col min="25" max="25" width="1" style="130" customWidth="1"/>
    <col min="26" max="26" width="2.5703125" style="130" customWidth="1"/>
    <col min="27" max="27" width="8" style="130" customWidth="1"/>
    <col min="28" max="28" width="0.85546875" style="130" customWidth="1"/>
    <col min="29" max="29" width="1.140625" style="130" customWidth="1"/>
    <col min="30" max="30" width="0.7109375" style="130" customWidth="1"/>
    <col min="31" max="31" width="0.85546875" style="130" customWidth="1"/>
    <col min="32" max="32" width="0.42578125" style="130" customWidth="1"/>
    <col min="33" max="33" width="0.85546875" style="130" customWidth="1"/>
    <col min="34" max="34" width="1.7109375" style="130" customWidth="1"/>
    <col min="35" max="35" width="2.85546875" style="130" customWidth="1"/>
    <col min="36" max="36" width="6.140625" style="130" customWidth="1"/>
    <col min="37" max="37" width="2.85546875" style="131" customWidth="1"/>
    <col min="38" max="38" width="0.85546875" style="130" customWidth="1"/>
    <col min="39" max="39" width="0.7109375" style="130" customWidth="1"/>
    <col min="40" max="40" width="1.140625" style="130" customWidth="1"/>
    <col min="41" max="41" width="0.42578125" style="130" customWidth="1"/>
    <col min="42" max="42" width="2.28515625" style="130" customWidth="1"/>
    <col min="43" max="43" width="5.42578125" style="130" customWidth="1"/>
    <col min="44" max="44" width="4.42578125" style="130" customWidth="1"/>
    <col min="45" max="45" width="0.42578125" style="130" customWidth="1"/>
    <col min="46" max="46" width="2.140625" style="129" customWidth="1"/>
    <col min="47" max="47" width="1.85546875" style="129" customWidth="1"/>
    <col min="48" max="49" width="2.140625" style="129" customWidth="1"/>
    <col min="50" max="50" width="2.42578125" style="129" customWidth="1"/>
    <col min="51" max="51" width="0.28515625" style="129" customWidth="1"/>
    <col min="52" max="52" width="1.42578125" style="129" customWidth="1"/>
    <col min="53" max="53" width="0.85546875" style="129" customWidth="1"/>
    <col min="54" max="54" width="0.28515625" style="129" customWidth="1"/>
    <col min="55" max="55" width="1" style="129" customWidth="1"/>
    <col min="56" max="56" width="0.42578125" style="129" customWidth="1"/>
    <col min="57" max="57" width="0.28515625" style="129" customWidth="1"/>
    <col min="58" max="58" width="0.42578125" style="129" customWidth="1"/>
    <col min="59" max="59" width="2.42578125" style="129" customWidth="1"/>
    <col min="60" max="60" width="1.28515625" style="129" customWidth="1"/>
    <col min="61" max="61" width="9.140625" style="129" customWidth="1"/>
    <col min="62" max="62" width="7.7109375" style="129" customWidth="1"/>
    <col min="63" max="63" width="1" style="129" customWidth="1"/>
    <col min="64" max="64" width="3.28515625" style="129" customWidth="1"/>
    <col min="65" max="65" width="9.28515625" style="129" customWidth="1"/>
    <col min="66" max="66" width="1.85546875" style="129" customWidth="1"/>
    <col min="67" max="67" width="1.140625" style="129" customWidth="1"/>
    <col min="68" max="68" width="0.7109375" style="129" customWidth="1"/>
    <col min="69" max="69" width="0.85546875" style="129" customWidth="1"/>
    <col min="70" max="70" width="0.42578125" style="129" customWidth="1"/>
    <col min="71" max="71" width="0.85546875" style="129" customWidth="1"/>
    <col min="72" max="73" width="4.7109375" style="129" customWidth="1"/>
    <col min="74" max="74" width="4" style="129" customWidth="1"/>
    <col min="75" max="75" width="2.85546875" style="129" customWidth="1"/>
    <col min="76" max="76" width="0.85546875" style="129" customWidth="1"/>
    <col min="77" max="77" width="0.7109375" style="129" customWidth="1"/>
    <col min="78" max="78" width="1.140625" style="129" customWidth="1"/>
    <col min="79" max="79" width="0.42578125" style="129" customWidth="1"/>
    <col min="80" max="80" width="5.42578125" style="129" customWidth="1"/>
    <col min="81" max="81" width="6.28515625" style="129" customWidth="1"/>
    <col min="82" max="82" width="6" style="129" customWidth="1"/>
    <col min="83" max="83" width="0.42578125" style="129" customWidth="1"/>
    <col min="84" max="84" width="1.140625" style="129" customWidth="1"/>
    <col min="85" max="294" width="9.140625" style="129" hidden="1"/>
    <col min="295" max="295" width="1.42578125" style="129" customWidth="1"/>
    <col min="296" max="296" width="3.42578125" style="129" customWidth="1"/>
    <col min="297" max="297" width="0.28515625" style="129" customWidth="1"/>
    <col min="298" max="298" width="2.140625" style="129" customWidth="1"/>
    <col min="299" max="299" width="8.140625" style="129" customWidth="1"/>
    <col min="300" max="300" width="1.28515625" style="129" customWidth="1"/>
    <col min="301" max="301" width="1.85546875" style="129" customWidth="1"/>
    <col min="302" max="302" width="2.140625" style="129" customWidth="1"/>
    <col min="303" max="303" width="1.85546875" style="129" customWidth="1"/>
    <col min="304" max="305" width="2.140625" style="129" customWidth="1"/>
    <col min="306" max="306" width="2.42578125" style="129" customWidth="1"/>
    <col min="307" max="307" width="0.28515625" style="129" customWidth="1"/>
    <col min="308" max="308" width="1.42578125" style="129" customWidth="1"/>
    <col min="309" max="309" width="0.85546875" style="129" customWidth="1"/>
    <col min="310" max="310" width="0.28515625" style="129" customWidth="1"/>
    <col min="311" max="311" width="1" style="129" customWidth="1"/>
    <col min="312" max="312" width="0.42578125" style="129" customWidth="1"/>
    <col min="313" max="313" width="0.28515625" style="129" customWidth="1"/>
    <col min="314" max="314" width="0.42578125" style="129" customWidth="1"/>
    <col min="315" max="315" width="2.42578125" style="129" customWidth="1"/>
    <col min="316" max="316" width="1.28515625" style="129" customWidth="1"/>
    <col min="317" max="317" width="9.140625" style="129" customWidth="1"/>
    <col min="318" max="318" width="7.7109375" style="129" customWidth="1"/>
    <col min="319" max="319" width="1" style="129" customWidth="1"/>
    <col min="320" max="320" width="3.28515625" style="129" customWidth="1"/>
    <col min="321" max="321" width="9.28515625" style="129" customWidth="1"/>
    <col min="322" max="322" width="1.85546875" style="129" customWidth="1"/>
    <col min="323" max="323" width="1.140625" style="129" customWidth="1"/>
    <col min="324" max="324" width="0.7109375" style="129" customWidth="1"/>
    <col min="325" max="325" width="0.85546875" style="129" customWidth="1"/>
    <col min="326" max="326" width="0.42578125" style="129" customWidth="1"/>
    <col min="327" max="327" width="0.85546875" style="129" customWidth="1"/>
    <col min="328" max="329" width="4.7109375" style="129" customWidth="1"/>
    <col min="330" max="330" width="4" style="129" customWidth="1"/>
    <col min="331" max="331" width="2.85546875" style="129" customWidth="1"/>
    <col min="332" max="332" width="0.85546875" style="129" customWidth="1"/>
    <col min="333" max="333" width="0.7109375" style="129" customWidth="1"/>
    <col min="334" max="334" width="1.140625" style="129" customWidth="1"/>
    <col min="335" max="335" width="0.42578125" style="129" customWidth="1"/>
    <col min="336" max="336" width="5.42578125" style="129" customWidth="1"/>
    <col min="337" max="337" width="6.28515625" style="129" customWidth="1"/>
    <col min="338" max="338" width="6" style="129" customWidth="1"/>
    <col min="339" max="339" width="0.42578125" style="129" customWidth="1"/>
    <col min="340" max="340" width="1.140625" style="129" customWidth="1"/>
    <col min="341" max="550" width="9.140625" style="129" hidden="1"/>
    <col min="551" max="551" width="1.42578125" style="129" customWidth="1"/>
    <col min="552" max="552" width="3.42578125" style="129" customWidth="1"/>
    <col min="553" max="553" width="0.28515625" style="129" customWidth="1"/>
    <col min="554" max="554" width="2.140625" style="129" customWidth="1"/>
    <col min="555" max="555" width="8.140625" style="129" customWidth="1"/>
    <col min="556" max="556" width="1.28515625" style="129" customWidth="1"/>
    <col min="557" max="557" width="1.85546875" style="129" customWidth="1"/>
    <col min="558" max="558" width="2.140625" style="129" customWidth="1"/>
    <col min="559" max="559" width="1.85546875" style="129" customWidth="1"/>
    <col min="560" max="561" width="2.140625" style="129" customWidth="1"/>
    <col min="562" max="562" width="2.42578125" style="129" customWidth="1"/>
    <col min="563" max="563" width="0.28515625" style="129" customWidth="1"/>
    <col min="564" max="564" width="1.42578125" style="129" customWidth="1"/>
    <col min="565" max="565" width="0.85546875" style="129" customWidth="1"/>
    <col min="566" max="566" width="0.28515625" style="129" customWidth="1"/>
    <col min="567" max="567" width="1" style="129" customWidth="1"/>
    <col min="568" max="568" width="0.42578125" style="129" customWidth="1"/>
    <col min="569" max="569" width="0.28515625" style="129" customWidth="1"/>
    <col min="570" max="570" width="0.42578125" style="129" customWidth="1"/>
    <col min="571" max="571" width="2.42578125" style="129" customWidth="1"/>
    <col min="572" max="572" width="1.28515625" style="129" customWidth="1"/>
    <col min="573" max="573" width="9.140625" style="129" customWidth="1"/>
    <col min="574" max="574" width="7.7109375" style="129" customWidth="1"/>
    <col min="575" max="575" width="1" style="129" customWidth="1"/>
    <col min="576" max="576" width="3.28515625" style="129" customWidth="1"/>
    <col min="577" max="577" width="9.28515625" style="129" customWidth="1"/>
    <col min="578" max="578" width="1.85546875" style="129" customWidth="1"/>
    <col min="579" max="579" width="1.140625" style="129" customWidth="1"/>
    <col min="580" max="580" width="0.7109375" style="129" customWidth="1"/>
    <col min="581" max="581" width="0.85546875" style="129" customWidth="1"/>
    <col min="582" max="582" width="0.42578125" style="129" customWidth="1"/>
    <col min="583" max="583" width="0.85546875" style="129" customWidth="1"/>
    <col min="584" max="585" width="4.7109375" style="129" customWidth="1"/>
    <col min="586" max="586" width="4" style="129" customWidth="1"/>
    <col min="587" max="587" width="2.85546875" style="129" customWidth="1"/>
    <col min="588" max="588" width="0.85546875" style="129" customWidth="1"/>
    <col min="589" max="589" width="0.7109375" style="129" customWidth="1"/>
    <col min="590" max="590" width="1.140625" style="129" customWidth="1"/>
    <col min="591" max="591" width="0.42578125" style="129" customWidth="1"/>
    <col min="592" max="592" width="5.42578125" style="129" customWidth="1"/>
    <col min="593" max="593" width="6.28515625" style="129" customWidth="1"/>
    <col min="594" max="594" width="6" style="129" customWidth="1"/>
    <col min="595" max="595" width="0.42578125" style="129" customWidth="1"/>
    <col min="596" max="596" width="1.140625" style="129" customWidth="1"/>
    <col min="597" max="806" width="9.140625" style="129" hidden="1"/>
    <col min="807" max="807" width="1.42578125" style="129" customWidth="1"/>
    <col min="808" max="808" width="3.42578125" style="129" customWidth="1"/>
    <col min="809" max="809" width="0.28515625" style="129" customWidth="1"/>
    <col min="810" max="810" width="2.140625" style="129" customWidth="1"/>
    <col min="811" max="811" width="8.140625" style="129" customWidth="1"/>
    <col min="812" max="812" width="1.28515625" style="129" customWidth="1"/>
    <col min="813" max="813" width="1.85546875" style="129" customWidth="1"/>
    <col min="814" max="814" width="2.140625" style="129" customWidth="1"/>
    <col min="815" max="815" width="1.85546875" style="129" customWidth="1"/>
    <col min="816" max="817" width="2.140625" style="129" customWidth="1"/>
    <col min="818" max="818" width="2.42578125" style="129" customWidth="1"/>
    <col min="819" max="819" width="0.28515625" style="129" customWidth="1"/>
    <col min="820" max="820" width="1.42578125" style="129" customWidth="1"/>
    <col min="821" max="821" width="0.85546875" style="129" customWidth="1"/>
    <col min="822" max="822" width="0.28515625" style="129" customWidth="1"/>
    <col min="823" max="823" width="1" style="129" customWidth="1"/>
    <col min="824" max="824" width="0.42578125" style="129" customWidth="1"/>
    <col min="825" max="825" width="0.28515625" style="129" customWidth="1"/>
    <col min="826" max="826" width="0.42578125" style="129" customWidth="1"/>
    <col min="827" max="827" width="2.42578125" style="129" customWidth="1"/>
    <col min="828" max="828" width="1.28515625" style="129" customWidth="1"/>
    <col min="829" max="829" width="9.140625" style="129" customWidth="1"/>
    <col min="830" max="830" width="7.7109375" style="129" customWidth="1"/>
    <col min="831" max="831" width="1" style="129" customWidth="1"/>
    <col min="832" max="832" width="3.28515625" style="129" customWidth="1"/>
    <col min="833" max="833" width="9.28515625" style="129" customWidth="1"/>
    <col min="834" max="834" width="1.85546875" style="129" customWidth="1"/>
    <col min="835" max="835" width="1.140625" style="129" customWidth="1"/>
    <col min="836" max="836" width="0.7109375" style="129" customWidth="1"/>
    <col min="837" max="837" width="0.85546875" style="129" customWidth="1"/>
    <col min="838" max="838" width="0.42578125" style="129" customWidth="1"/>
    <col min="839" max="839" width="0.85546875" style="129" customWidth="1"/>
    <col min="840" max="841" width="4.7109375" style="129" customWidth="1"/>
    <col min="842" max="842" width="4" style="129" customWidth="1"/>
    <col min="843" max="843" width="2.85546875" style="129" customWidth="1"/>
    <col min="844" max="844" width="0.85546875" style="129" customWidth="1"/>
    <col min="845" max="845" width="0.7109375" style="129" customWidth="1"/>
    <col min="846" max="846" width="1.140625" style="129" customWidth="1"/>
    <col min="847" max="847" width="0.42578125" style="129" customWidth="1"/>
    <col min="848" max="848" width="5.42578125" style="129" customWidth="1"/>
    <col min="849" max="849" width="6.28515625" style="129" customWidth="1"/>
    <col min="850" max="850" width="6" style="129" customWidth="1"/>
    <col min="851" max="851" width="0.42578125" style="129" customWidth="1"/>
    <col min="852" max="852" width="1.140625" style="129" customWidth="1"/>
    <col min="853" max="1062" width="9.140625" style="129" hidden="1"/>
    <col min="1063" max="1063" width="1.42578125" style="129" customWidth="1"/>
    <col min="1064" max="1064" width="3.42578125" style="129" customWidth="1"/>
    <col min="1065" max="1065" width="0.28515625" style="129" customWidth="1"/>
    <col min="1066" max="1066" width="2.140625" style="129" customWidth="1"/>
    <col min="1067" max="1067" width="8.140625" style="129" customWidth="1"/>
    <col min="1068" max="1068" width="1.28515625" style="129" customWidth="1"/>
    <col min="1069" max="1069" width="1.85546875" style="129" customWidth="1"/>
    <col min="1070" max="1070" width="2.140625" style="129" customWidth="1"/>
    <col min="1071" max="1071" width="1.85546875" style="129" customWidth="1"/>
    <col min="1072" max="1073" width="2.140625" style="129" customWidth="1"/>
    <col min="1074" max="1074" width="2.42578125" style="129" customWidth="1"/>
    <col min="1075" max="1075" width="0.28515625" style="129" customWidth="1"/>
    <col min="1076" max="1076" width="1.42578125" style="129" customWidth="1"/>
    <col min="1077" max="1077" width="0.85546875" style="129" customWidth="1"/>
    <col min="1078" max="1078" width="0.28515625" style="129" customWidth="1"/>
    <col min="1079" max="1079" width="1" style="129" customWidth="1"/>
    <col min="1080" max="1080" width="0.42578125" style="129" customWidth="1"/>
    <col min="1081" max="1081" width="0.28515625" style="129" customWidth="1"/>
    <col min="1082" max="1082" width="0.42578125" style="129" customWidth="1"/>
    <col min="1083" max="1083" width="2.42578125" style="129" customWidth="1"/>
    <col min="1084" max="1084" width="1.28515625" style="129" customWidth="1"/>
    <col min="1085" max="1085" width="9.140625" style="129" customWidth="1"/>
    <col min="1086" max="1086" width="7.7109375" style="129" customWidth="1"/>
    <col min="1087" max="1087" width="1" style="129" customWidth="1"/>
    <col min="1088" max="1088" width="3.28515625" style="129" customWidth="1"/>
    <col min="1089" max="1089" width="9.28515625" style="129" customWidth="1"/>
    <col min="1090" max="1090" width="1.85546875" style="129" customWidth="1"/>
    <col min="1091" max="1091" width="1.140625" style="129" customWidth="1"/>
    <col min="1092" max="1092" width="0.7109375" style="129" customWidth="1"/>
    <col min="1093" max="1093" width="0.85546875" style="129" customWidth="1"/>
    <col min="1094" max="1094" width="0.42578125" style="129" customWidth="1"/>
    <col min="1095" max="1095" width="0.85546875" style="129" customWidth="1"/>
    <col min="1096" max="1097" width="4.7109375" style="129" customWidth="1"/>
    <col min="1098" max="1098" width="4" style="129" customWidth="1"/>
    <col min="1099" max="1099" width="2.85546875" style="129" customWidth="1"/>
    <col min="1100" max="1100" width="0.85546875" style="129" customWidth="1"/>
    <col min="1101" max="1101" width="0.7109375" style="129" customWidth="1"/>
    <col min="1102" max="1102" width="1.140625" style="129" customWidth="1"/>
    <col min="1103" max="1103" width="0.42578125" style="129" customWidth="1"/>
    <col min="1104" max="1104" width="5.42578125" style="129" customWidth="1"/>
    <col min="1105" max="1105" width="6.28515625" style="129" customWidth="1"/>
    <col min="1106" max="1106" width="6" style="129" customWidth="1"/>
    <col min="1107" max="1107" width="0.42578125" style="129" customWidth="1"/>
    <col min="1108" max="1108" width="1.140625" style="129" customWidth="1"/>
    <col min="1109" max="1318" width="9.140625" style="129" hidden="1"/>
    <col min="1319" max="1319" width="1.42578125" style="129" customWidth="1"/>
    <col min="1320" max="1320" width="3.42578125" style="129" customWidth="1"/>
    <col min="1321" max="1321" width="0.28515625" style="129" customWidth="1"/>
    <col min="1322" max="1322" width="2.140625" style="129" customWidth="1"/>
    <col min="1323" max="1323" width="8.140625" style="129" customWidth="1"/>
    <col min="1324" max="1324" width="1.28515625" style="129" customWidth="1"/>
    <col min="1325" max="1325" width="1.85546875" style="129" customWidth="1"/>
    <col min="1326" max="1326" width="2.140625" style="129" customWidth="1"/>
    <col min="1327" max="1327" width="1.85546875" style="129" customWidth="1"/>
    <col min="1328" max="1329" width="2.140625" style="129" customWidth="1"/>
    <col min="1330" max="1330" width="2.42578125" style="129" customWidth="1"/>
    <col min="1331" max="1331" width="0.28515625" style="129" customWidth="1"/>
    <col min="1332" max="1332" width="1.42578125" style="129" customWidth="1"/>
    <col min="1333" max="1333" width="0.85546875" style="129" customWidth="1"/>
    <col min="1334" max="1334" width="0.28515625" style="129" customWidth="1"/>
    <col min="1335" max="1335" width="1" style="129" customWidth="1"/>
    <col min="1336" max="1336" width="0.42578125" style="129" customWidth="1"/>
    <col min="1337" max="1337" width="0.28515625" style="129" customWidth="1"/>
    <col min="1338" max="1338" width="0.42578125" style="129" customWidth="1"/>
    <col min="1339" max="1339" width="2.42578125" style="129" customWidth="1"/>
    <col min="1340" max="1340" width="1.28515625" style="129" customWidth="1"/>
    <col min="1341" max="1341" width="9.140625" style="129" customWidth="1"/>
    <col min="1342" max="1342" width="7.7109375" style="129" customWidth="1"/>
    <col min="1343" max="1343" width="1" style="129" customWidth="1"/>
    <col min="1344" max="1344" width="3.28515625" style="129" customWidth="1"/>
    <col min="1345" max="1345" width="9.28515625" style="129" customWidth="1"/>
    <col min="1346" max="1346" width="1.85546875" style="129" customWidth="1"/>
    <col min="1347" max="1347" width="1.140625" style="129" customWidth="1"/>
    <col min="1348" max="1348" width="0.7109375" style="129" customWidth="1"/>
    <col min="1349" max="1349" width="0.85546875" style="129" customWidth="1"/>
    <col min="1350" max="1350" width="0.42578125" style="129" customWidth="1"/>
    <col min="1351" max="1351" width="0.85546875" style="129" customWidth="1"/>
    <col min="1352" max="1353" width="4.7109375" style="129" customWidth="1"/>
    <col min="1354" max="1354" width="4" style="129" customWidth="1"/>
    <col min="1355" max="1355" width="2.85546875" style="129" customWidth="1"/>
    <col min="1356" max="1356" width="0.85546875" style="129" customWidth="1"/>
    <col min="1357" max="1357" width="0.7109375" style="129" customWidth="1"/>
    <col min="1358" max="1358" width="1.140625" style="129" customWidth="1"/>
    <col min="1359" max="1359" width="0.42578125" style="129" customWidth="1"/>
    <col min="1360" max="1360" width="5.42578125" style="129" customWidth="1"/>
    <col min="1361" max="1361" width="6.28515625" style="129" customWidth="1"/>
    <col min="1362" max="1362" width="6" style="129" customWidth="1"/>
    <col min="1363" max="1363" width="0.42578125" style="129" customWidth="1"/>
    <col min="1364" max="1364" width="1.140625" style="129" customWidth="1"/>
    <col min="1365" max="1574" width="9.140625" style="129" hidden="1"/>
    <col min="1575" max="1575" width="1.42578125" style="129" customWidth="1"/>
    <col min="1576" max="1576" width="3.42578125" style="129" customWidth="1"/>
    <col min="1577" max="1577" width="0.28515625" style="129" customWidth="1"/>
    <col min="1578" max="1578" width="2.140625" style="129" customWidth="1"/>
    <col min="1579" max="1579" width="8.140625" style="129" customWidth="1"/>
    <col min="1580" max="1580" width="1.28515625" style="129" customWidth="1"/>
    <col min="1581" max="1581" width="1.85546875" style="129" customWidth="1"/>
    <col min="1582" max="1582" width="2.140625" style="129" customWidth="1"/>
    <col min="1583" max="1583" width="1.85546875" style="129" customWidth="1"/>
    <col min="1584" max="1585" width="2.140625" style="129" customWidth="1"/>
    <col min="1586" max="1586" width="2.42578125" style="129" customWidth="1"/>
    <col min="1587" max="1587" width="0.28515625" style="129" customWidth="1"/>
    <col min="1588" max="1588" width="1.42578125" style="129" customWidth="1"/>
    <col min="1589" max="1589" width="0.85546875" style="129" customWidth="1"/>
    <col min="1590" max="1590" width="0.28515625" style="129" customWidth="1"/>
    <col min="1591" max="1591" width="1" style="129" customWidth="1"/>
    <col min="1592" max="1592" width="0.42578125" style="129" customWidth="1"/>
    <col min="1593" max="1593" width="0.28515625" style="129" customWidth="1"/>
    <col min="1594" max="1594" width="0.42578125" style="129" customWidth="1"/>
    <col min="1595" max="1595" width="2.42578125" style="129" customWidth="1"/>
    <col min="1596" max="1596" width="1.28515625" style="129" customWidth="1"/>
    <col min="1597" max="1597" width="9.140625" style="129" customWidth="1"/>
    <col min="1598" max="1598" width="7.7109375" style="129" customWidth="1"/>
    <col min="1599" max="1599" width="1" style="129" customWidth="1"/>
    <col min="1600" max="1600" width="3.28515625" style="129" customWidth="1"/>
    <col min="1601" max="1601" width="9.28515625" style="129" customWidth="1"/>
    <col min="1602" max="1602" width="1.85546875" style="129" customWidth="1"/>
    <col min="1603" max="1603" width="1.140625" style="129" customWidth="1"/>
    <col min="1604" max="1604" width="0.7109375" style="129" customWidth="1"/>
    <col min="1605" max="1605" width="0.85546875" style="129" customWidth="1"/>
    <col min="1606" max="1606" width="0.42578125" style="129" customWidth="1"/>
    <col min="1607" max="1607" width="0.85546875" style="129" customWidth="1"/>
    <col min="1608" max="1609" width="4.7109375" style="129" customWidth="1"/>
    <col min="1610" max="1610" width="4" style="129" customWidth="1"/>
    <col min="1611" max="1611" width="2.85546875" style="129" customWidth="1"/>
    <col min="1612" max="1612" width="0.85546875" style="129" customWidth="1"/>
    <col min="1613" max="1613" width="0.7109375" style="129" customWidth="1"/>
    <col min="1614" max="1614" width="1.140625" style="129" customWidth="1"/>
    <col min="1615" max="1615" width="0.42578125" style="129" customWidth="1"/>
    <col min="1616" max="1616" width="5.42578125" style="129" customWidth="1"/>
    <col min="1617" max="1617" width="6.28515625" style="129" customWidth="1"/>
    <col min="1618" max="1618" width="6" style="129" customWidth="1"/>
    <col min="1619" max="1619" width="0.42578125" style="129" customWidth="1"/>
    <col min="1620" max="1620" width="1.140625" style="129" customWidth="1"/>
    <col min="1621" max="1830" width="9.140625" style="129" hidden="1"/>
    <col min="1831" max="1831" width="1.42578125" style="129" customWidth="1"/>
    <col min="1832" max="1832" width="3.42578125" style="129" customWidth="1"/>
    <col min="1833" max="1833" width="0.28515625" style="129" customWidth="1"/>
    <col min="1834" max="1834" width="2.140625" style="129" customWidth="1"/>
    <col min="1835" max="1835" width="8.140625" style="129" customWidth="1"/>
    <col min="1836" max="1836" width="1.28515625" style="129" customWidth="1"/>
    <col min="1837" max="1837" width="1.85546875" style="129" customWidth="1"/>
    <col min="1838" max="1838" width="2.140625" style="129" customWidth="1"/>
    <col min="1839" max="1839" width="1.85546875" style="129" customWidth="1"/>
    <col min="1840" max="1841" width="2.140625" style="129" customWidth="1"/>
    <col min="1842" max="1842" width="2.42578125" style="129" customWidth="1"/>
    <col min="1843" max="1843" width="0.28515625" style="129" customWidth="1"/>
    <col min="1844" max="1844" width="1.42578125" style="129" customWidth="1"/>
    <col min="1845" max="1845" width="0.85546875" style="129" customWidth="1"/>
    <col min="1846" max="1846" width="0.28515625" style="129" customWidth="1"/>
    <col min="1847" max="1847" width="1" style="129" customWidth="1"/>
    <col min="1848" max="1848" width="0.42578125" style="129" customWidth="1"/>
    <col min="1849" max="1849" width="0.28515625" style="129" customWidth="1"/>
    <col min="1850" max="1850" width="0.42578125" style="129" customWidth="1"/>
    <col min="1851" max="1851" width="2.42578125" style="129" customWidth="1"/>
    <col min="1852" max="1852" width="1.28515625" style="129" customWidth="1"/>
    <col min="1853" max="1853" width="9.140625" style="129" customWidth="1"/>
    <col min="1854" max="1854" width="7.7109375" style="129" customWidth="1"/>
    <col min="1855" max="1855" width="1" style="129" customWidth="1"/>
    <col min="1856" max="1856" width="3.28515625" style="129" customWidth="1"/>
    <col min="1857" max="1857" width="9.28515625" style="129" customWidth="1"/>
    <col min="1858" max="1858" width="1.85546875" style="129" customWidth="1"/>
    <col min="1859" max="1859" width="1.140625" style="129" customWidth="1"/>
    <col min="1860" max="1860" width="0.7109375" style="129" customWidth="1"/>
    <col min="1861" max="1861" width="0.85546875" style="129" customWidth="1"/>
    <col min="1862" max="1862" width="0.42578125" style="129" customWidth="1"/>
    <col min="1863" max="1863" width="0.85546875" style="129" customWidth="1"/>
    <col min="1864" max="1865" width="4.7109375" style="129" customWidth="1"/>
    <col min="1866" max="1866" width="4" style="129" customWidth="1"/>
    <col min="1867" max="1867" width="2.85546875" style="129" customWidth="1"/>
    <col min="1868" max="1868" width="0.85546875" style="129" customWidth="1"/>
    <col min="1869" max="1869" width="0.7109375" style="129" customWidth="1"/>
    <col min="1870" max="1870" width="1.140625" style="129" customWidth="1"/>
    <col min="1871" max="1871" width="0.42578125" style="129" customWidth="1"/>
    <col min="1872" max="1872" width="5.42578125" style="129" customWidth="1"/>
    <col min="1873" max="1873" width="6.28515625" style="129" customWidth="1"/>
    <col min="1874" max="1874" width="6" style="129" customWidth="1"/>
    <col min="1875" max="1875" width="0.42578125" style="129" customWidth="1"/>
    <col min="1876" max="1876" width="1.140625" style="129" customWidth="1"/>
    <col min="1877" max="2086" width="9.140625" style="129" hidden="1"/>
    <col min="2087" max="2087" width="1.42578125" style="129" customWidth="1"/>
    <col min="2088" max="2088" width="3.42578125" style="129" customWidth="1"/>
    <col min="2089" max="2089" width="0.28515625" style="129" customWidth="1"/>
    <col min="2090" max="2090" width="2.140625" style="129" customWidth="1"/>
    <col min="2091" max="2091" width="8.140625" style="129" customWidth="1"/>
    <col min="2092" max="2092" width="1.28515625" style="129" customWidth="1"/>
    <col min="2093" max="2093" width="1.85546875" style="129" customWidth="1"/>
    <col min="2094" max="2094" width="2.140625" style="129" customWidth="1"/>
    <col min="2095" max="2095" width="1.85546875" style="129" customWidth="1"/>
    <col min="2096" max="2097" width="2.140625" style="129" customWidth="1"/>
    <col min="2098" max="2098" width="2.42578125" style="129" customWidth="1"/>
    <col min="2099" max="2099" width="0.28515625" style="129" customWidth="1"/>
    <col min="2100" max="2100" width="1.42578125" style="129" customWidth="1"/>
    <col min="2101" max="2101" width="0.85546875" style="129" customWidth="1"/>
    <col min="2102" max="2102" width="0.28515625" style="129" customWidth="1"/>
    <col min="2103" max="2103" width="1" style="129" customWidth="1"/>
    <col min="2104" max="2104" width="0.42578125" style="129" customWidth="1"/>
    <col min="2105" max="2105" width="0.28515625" style="129" customWidth="1"/>
    <col min="2106" max="2106" width="0.42578125" style="129" customWidth="1"/>
    <col min="2107" max="2107" width="2.42578125" style="129" customWidth="1"/>
    <col min="2108" max="2108" width="1.28515625" style="129" customWidth="1"/>
    <col min="2109" max="2109" width="9.140625" style="129" customWidth="1"/>
    <col min="2110" max="2110" width="7.7109375" style="129" customWidth="1"/>
    <col min="2111" max="2111" width="1" style="129" customWidth="1"/>
    <col min="2112" max="2112" width="3.28515625" style="129" customWidth="1"/>
    <col min="2113" max="2113" width="9.28515625" style="129" customWidth="1"/>
    <col min="2114" max="2114" width="1.85546875" style="129" customWidth="1"/>
    <col min="2115" max="2115" width="1.140625" style="129" customWidth="1"/>
    <col min="2116" max="2116" width="0.7109375" style="129" customWidth="1"/>
    <col min="2117" max="2117" width="0.85546875" style="129" customWidth="1"/>
    <col min="2118" max="2118" width="0.42578125" style="129" customWidth="1"/>
    <col min="2119" max="2119" width="0.85546875" style="129" customWidth="1"/>
    <col min="2120" max="2121" width="4.7109375" style="129" customWidth="1"/>
    <col min="2122" max="2122" width="4" style="129" customWidth="1"/>
    <col min="2123" max="2123" width="2.85546875" style="129" customWidth="1"/>
    <col min="2124" max="2124" width="0.85546875" style="129" customWidth="1"/>
    <col min="2125" max="2125" width="0.7109375" style="129" customWidth="1"/>
    <col min="2126" max="2126" width="1.140625" style="129" customWidth="1"/>
    <col min="2127" max="2127" width="0.42578125" style="129" customWidth="1"/>
    <col min="2128" max="2128" width="5.42578125" style="129" customWidth="1"/>
    <col min="2129" max="2129" width="6.28515625" style="129" customWidth="1"/>
    <col min="2130" max="2130" width="6" style="129" customWidth="1"/>
    <col min="2131" max="2131" width="0.42578125" style="129" customWidth="1"/>
    <col min="2132" max="2132" width="1.140625" style="129" customWidth="1"/>
    <col min="2133" max="2342" width="9.140625" style="129" hidden="1"/>
    <col min="2343" max="2343" width="1.42578125" style="129" customWidth="1"/>
    <col min="2344" max="2344" width="3.42578125" style="129" customWidth="1"/>
    <col min="2345" max="2345" width="0.28515625" style="129" customWidth="1"/>
    <col min="2346" max="2346" width="2.140625" style="129" customWidth="1"/>
    <col min="2347" max="2347" width="8.140625" style="129" customWidth="1"/>
    <col min="2348" max="2348" width="1.28515625" style="129" customWidth="1"/>
    <col min="2349" max="2349" width="1.85546875" style="129" customWidth="1"/>
    <col min="2350" max="2350" width="2.140625" style="129" customWidth="1"/>
    <col min="2351" max="2351" width="1.85546875" style="129" customWidth="1"/>
    <col min="2352" max="2353" width="2.140625" style="129" customWidth="1"/>
    <col min="2354" max="2354" width="2.42578125" style="129" customWidth="1"/>
    <col min="2355" max="2355" width="0.28515625" style="129" customWidth="1"/>
    <col min="2356" max="2356" width="1.42578125" style="129" customWidth="1"/>
    <col min="2357" max="2357" width="0.85546875" style="129" customWidth="1"/>
    <col min="2358" max="2358" width="0.28515625" style="129" customWidth="1"/>
    <col min="2359" max="2359" width="1" style="129" customWidth="1"/>
    <col min="2360" max="2360" width="0.42578125" style="129" customWidth="1"/>
    <col min="2361" max="2361" width="0.28515625" style="129" customWidth="1"/>
    <col min="2362" max="2362" width="0.42578125" style="129" customWidth="1"/>
    <col min="2363" max="2363" width="2.42578125" style="129" customWidth="1"/>
    <col min="2364" max="2364" width="1.28515625" style="129" customWidth="1"/>
    <col min="2365" max="2365" width="9.140625" style="129" customWidth="1"/>
    <col min="2366" max="2366" width="7.7109375" style="129" customWidth="1"/>
    <col min="2367" max="2367" width="1" style="129" customWidth="1"/>
    <col min="2368" max="2368" width="3.28515625" style="129" customWidth="1"/>
    <col min="2369" max="2369" width="9.28515625" style="129" customWidth="1"/>
    <col min="2370" max="2370" width="1.85546875" style="129" customWidth="1"/>
    <col min="2371" max="2371" width="1.140625" style="129" customWidth="1"/>
    <col min="2372" max="2372" width="0.7109375" style="129" customWidth="1"/>
    <col min="2373" max="2373" width="0.85546875" style="129" customWidth="1"/>
    <col min="2374" max="2374" width="0.42578125" style="129" customWidth="1"/>
    <col min="2375" max="2375" width="0.85546875" style="129" customWidth="1"/>
    <col min="2376" max="2377" width="4.7109375" style="129" customWidth="1"/>
    <col min="2378" max="2378" width="4" style="129" customWidth="1"/>
    <col min="2379" max="2379" width="2.85546875" style="129" customWidth="1"/>
    <col min="2380" max="2380" width="0.85546875" style="129" customWidth="1"/>
    <col min="2381" max="2381" width="0.7109375" style="129" customWidth="1"/>
    <col min="2382" max="2382" width="1.140625" style="129" customWidth="1"/>
    <col min="2383" max="2383" width="0.42578125" style="129" customWidth="1"/>
    <col min="2384" max="2384" width="5.42578125" style="129" customWidth="1"/>
    <col min="2385" max="2385" width="6.28515625" style="129" customWidth="1"/>
    <col min="2386" max="2386" width="6" style="129" customWidth="1"/>
    <col min="2387" max="2387" width="0.42578125" style="129" customWidth="1"/>
    <col min="2388" max="2388" width="1.140625" style="129" customWidth="1"/>
    <col min="2389" max="2598" width="9.140625" style="129" hidden="1"/>
    <col min="2599" max="2599" width="1.42578125" style="129" customWidth="1"/>
    <col min="2600" max="2600" width="3.42578125" style="129" customWidth="1"/>
    <col min="2601" max="2601" width="0.28515625" style="129" customWidth="1"/>
    <col min="2602" max="2602" width="2.140625" style="129" customWidth="1"/>
    <col min="2603" max="2603" width="8.140625" style="129" customWidth="1"/>
    <col min="2604" max="2604" width="1.28515625" style="129" customWidth="1"/>
    <col min="2605" max="2605" width="1.85546875" style="129" customWidth="1"/>
    <col min="2606" max="2606" width="2.140625" style="129" customWidth="1"/>
    <col min="2607" max="2607" width="1.85546875" style="129" customWidth="1"/>
    <col min="2608" max="2609" width="2.140625" style="129" customWidth="1"/>
    <col min="2610" max="2610" width="2.42578125" style="129" customWidth="1"/>
    <col min="2611" max="2611" width="0.28515625" style="129" customWidth="1"/>
    <col min="2612" max="2612" width="1.42578125" style="129" customWidth="1"/>
    <col min="2613" max="2613" width="0.85546875" style="129" customWidth="1"/>
    <col min="2614" max="2614" width="0.28515625" style="129" customWidth="1"/>
    <col min="2615" max="2615" width="1" style="129" customWidth="1"/>
    <col min="2616" max="2616" width="0.42578125" style="129" customWidth="1"/>
    <col min="2617" max="2617" width="0.28515625" style="129" customWidth="1"/>
    <col min="2618" max="2618" width="0.42578125" style="129" customWidth="1"/>
    <col min="2619" max="2619" width="2.42578125" style="129" customWidth="1"/>
    <col min="2620" max="2620" width="1.28515625" style="129" customWidth="1"/>
    <col min="2621" max="2621" width="9.140625" style="129" customWidth="1"/>
    <col min="2622" max="2622" width="7.7109375" style="129" customWidth="1"/>
    <col min="2623" max="2623" width="1" style="129" customWidth="1"/>
    <col min="2624" max="2624" width="3.28515625" style="129" customWidth="1"/>
    <col min="2625" max="2625" width="9.28515625" style="129" customWidth="1"/>
    <col min="2626" max="2626" width="1.85546875" style="129" customWidth="1"/>
    <col min="2627" max="2627" width="1.140625" style="129" customWidth="1"/>
    <col min="2628" max="2628" width="0.7109375" style="129" customWidth="1"/>
    <col min="2629" max="2629" width="0.85546875" style="129" customWidth="1"/>
    <col min="2630" max="2630" width="0.42578125" style="129" customWidth="1"/>
    <col min="2631" max="2631" width="0.85546875" style="129" customWidth="1"/>
    <col min="2632" max="2633" width="4.7109375" style="129" customWidth="1"/>
    <col min="2634" max="2634" width="4" style="129" customWidth="1"/>
    <col min="2635" max="2635" width="2.85546875" style="129" customWidth="1"/>
    <col min="2636" max="2636" width="0.85546875" style="129" customWidth="1"/>
    <col min="2637" max="2637" width="0.7109375" style="129" customWidth="1"/>
    <col min="2638" max="2638" width="1.140625" style="129" customWidth="1"/>
    <col min="2639" max="2639" width="0.42578125" style="129" customWidth="1"/>
    <col min="2640" max="2640" width="5.42578125" style="129" customWidth="1"/>
    <col min="2641" max="2641" width="6.28515625" style="129" customWidth="1"/>
    <col min="2642" max="2642" width="6" style="129" customWidth="1"/>
    <col min="2643" max="2643" width="0.42578125" style="129" customWidth="1"/>
    <col min="2644" max="2644" width="1.140625" style="129" customWidth="1"/>
    <col min="2645" max="2854" width="9.140625" style="129" hidden="1"/>
    <col min="2855" max="2855" width="1.42578125" style="129" customWidth="1"/>
    <col min="2856" max="2856" width="3.42578125" style="129" customWidth="1"/>
    <col min="2857" max="2857" width="0.28515625" style="129" customWidth="1"/>
    <col min="2858" max="2858" width="2.140625" style="129" customWidth="1"/>
    <col min="2859" max="2859" width="8.140625" style="129" customWidth="1"/>
    <col min="2860" max="2860" width="1.28515625" style="129" customWidth="1"/>
    <col min="2861" max="2861" width="1.85546875" style="129" customWidth="1"/>
    <col min="2862" max="2862" width="2.140625" style="129" customWidth="1"/>
    <col min="2863" max="2863" width="1.85546875" style="129" customWidth="1"/>
    <col min="2864" max="2865" width="2.140625" style="129" customWidth="1"/>
    <col min="2866" max="2866" width="2.42578125" style="129" customWidth="1"/>
    <col min="2867" max="2867" width="0.28515625" style="129" customWidth="1"/>
    <col min="2868" max="2868" width="1.42578125" style="129" customWidth="1"/>
    <col min="2869" max="2869" width="0.85546875" style="129" customWidth="1"/>
    <col min="2870" max="2870" width="0.28515625" style="129" customWidth="1"/>
    <col min="2871" max="2871" width="1" style="129" customWidth="1"/>
    <col min="2872" max="2872" width="0.42578125" style="129" customWidth="1"/>
    <col min="2873" max="2873" width="0.28515625" style="129" customWidth="1"/>
    <col min="2874" max="2874" width="0.42578125" style="129" customWidth="1"/>
    <col min="2875" max="2875" width="2.42578125" style="129" customWidth="1"/>
    <col min="2876" max="2876" width="1.28515625" style="129" customWidth="1"/>
    <col min="2877" max="2877" width="9.140625" style="129" customWidth="1"/>
    <col min="2878" max="2878" width="7.7109375" style="129" customWidth="1"/>
    <col min="2879" max="2879" width="1" style="129" customWidth="1"/>
    <col min="2880" max="2880" width="3.28515625" style="129" customWidth="1"/>
    <col min="2881" max="2881" width="9.28515625" style="129" customWidth="1"/>
    <col min="2882" max="2882" width="1.85546875" style="129" customWidth="1"/>
    <col min="2883" max="2883" width="1.140625" style="129" customWidth="1"/>
    <col min="2884" max="2884" width="0.7109375" style="129" customWidth="1"/>
    <col min="2885" max="2885" width="0.85546875" style="129" customWidth="1"/>
    <col min="2886" max="2886" width="0.42578125" style="129" customWidth="1"/>
    <col min="2887" max="2887" width="0.85546875" style="129" customWidth="1"/>
    <col min="2888" max="2889" width="4.7109375" style="129" customWidth="1"/>
    <col min="2890" max="2890" width="4" style="129" customWidth="1"/>
    <col min="2891" max="2891" width="2.85546875" style="129" customWidth="1"/>
    <col min="2892" max="2892" width="0.85546875" style="129" customWidth="1"/>
    <col min="2893" max="2893" width="0.7109375" style="129" customWidth="1"/>
    <col min="2894" max="2894" width="1.140625" style="129" customWidth="1"/>
    <col min="2895" max="2895" width="0.42578125" style="129" customWidth="1"/>
    <col min="2896" max="2896" width="5.42578125" style="129" customWidth="1"/>
    <col min="2897" max="2897" width="6.28515625" style="129" customWidth="1"/>
    <col min="2898" max="2898" width="6" style="129" customWidth="1"/>
    <col min="2899" max="2899" width="0.42578125" style="129" customWidth="1"/>
    <col min="2900" max="2900" width="1.140625" style="129" customWidth="1"/>
    <col min="2901" max="3110" width="9.140625" style="129" hidden="1"/>
    <col min="3111" max="3111" width="1.42578125" style="129" customWidth="1"/>
    <col min="3112" max="3112" width="3.42578125" style="129" customWidth="1"/>
    <col min="3113" max="3113" width="0.28515625" style="129" customWidth="1"/>
    <col min="3114" max="3114" width="2.140625" style="129" customWidth="1"/>
    <col min="3115" max="3115" width="8.140625" style="129" customWidth="1"/>
    <col min="3116" max="3116" width="1.28515625" style="129" customWidth="1"/>
    <col min="3117" max="3117" width="1.85546875" style="129" customWidth="1"/>
    <col min="3118" max="3118" width="2.140625" style="129" customWidth="1"/>
    <col min="3119" max="3119" width="1.85546875" style="129" customWidth="1"/>
    <col min="3120" max="3121" width="2.140625" style="129" customWidth="1"/>
    <col min="3122" max="3122" width="2.42578125" style="129" customWidth="1"/>
    <col min="3123" max="3123" width="0.28515625" style="129" customWidth="1"/>
    <col min="3124" max="3124" width="1.42578125" style="129" customWidth="1"/>
    <col min="3125" max="3125" width="0.85546875" style="129" customWidth="1"/>
    <col min="3126" max="3126" width="0.28515625" style="129" customWidth="1"/>
    <col min="3127" max="3127" width="1" style="129" customWidth="1"/>
    <col min="3128" max="3128" width="0.42578125" style="129" customWidth="1"/>
    <col min="3129" max="3129" width="0.28515625" style="129" customWidth="1"/>
    <col min="3130" max="3130" width="0.42578125" style="129" customWidth="1"/>
    <col min="3131" max="3131" width="2.42578125" style="129" customWidth="1"/>
    <col min="3132" max="3132" width="1.28515625" style="129" customWidth="1"/>
    <col min="3133" max="3133" width="9.140625" style="129" customWidth="1"/>
    <col min="3134" max="3134" width="7.7109375" style="129" customWidth="1"/>
    <col min="3135" max="3135" width="1" style="129" customWidth="1"/>
    <col min="3136" max="3136" width="3.28515625" style="129" customWidth="1"/>
    <col min="3137" max="3137" width="9.28515625" style="129" customWidth="1"/>
    <col min="3138" max="3138" width="1.85546875" style="129" customWidth="1"/>
    <col min="3139" max="3139" width="1.140625" style="129" customWidth="1"/>
    <col min="3140" max="3140" width="0.7109375" style="129" customWidth="1"/>
    <col min="3141" max="3141" width="0.85546875" style="129" customWidth="1"/>
    <col min="3142" max="3142" width="0.42578125" style="129" customWidth="1"/>
    <col min="3143" max="3143" width="0.85546875" style="129" customWidth="1"/>
    <col min="3144" max="3145" width="4.7109375" style="129" customWidth="1"/>
    <col min="3146" max="3146" width="4" style="129" customWidth="1"/>
    <col min="3147" max="3147" width="2.85546875" style="129" customWidth="1"/>
    <col min="3148" max="3148" width="0.85546875" style="129" customWidth="1"/>
    <col min="3149" max="3149" width="0.7109375" style="129" customWidth="1"/>
    <col min="3150" max="3150" width="1.140625" style="129" customWidth="1"/>
    <col min="3151" max="3151" width="0.42578125" style="129" customWidth="1"/>
    <col min="3152" max="3152" width="5.42578125" style="129" customWidth="1"/>
    <col min="3153" max="3153" width="6.28515625" style="129" customWidth="1"/>
    <col min="3154" max="3154" width="6" style="129" customWidth="1"/>
    <col min="3155" max="3155" width="0.42578125" style="129" customWidth="1"/>
    <col min="3156" max="3156" width="1.140625" style="129" customWidth="1"/>
    <col min="3157" max="3366" width="9.140625" style="129" hidden="1"/>
    <col min="3367" max="3367" width="1.42578125" style="129" customWidth="1"/>
    <col min="3368" max="3368" width="3.42578125" style="129" customWidth="1"/>
    <col min="3369" max="3369" width="0.28515625" style="129" customWidth="1"/>
    <col min="3370" max="3370" width="2.140625" style="129" customWidth="1"/>
    <col min="3371" max="3371" width="8.140625" style="129" customWidth="1"/>
    <col min="3372" max="3372" width="1.28515625" style="129" customWidth="1"/>
    <col min="3373" max="3373" width="1.85546875" style="129" customWidth="1"/>
    <col min="3374" max="3374" width="2.140625" style="129" customWidth="1"/>
    <col min="3375" max="3375" width="1.85546875" style="129" customWidth="1"/>
    <col min="3376" max="3377" width="2.140625" style="129" customWidth="1"/>
    <col min="3378" max="3378" width="2.42578125" style="129" customWidth="1"/>
    <col min="3379" max="3379" width="0.28515625" style="129" customWidth="1"/>
    <col min="3380" max="3380" width="1.42578125" style="129" customWidth="1"/>
    <col min="3381" max="3381" width="0.85546875" style="129" customWidth="1"/>
    <col min="3382" max="3382" width="0.28515625" style="129" customWidth="1"/>
    <col min="3383" max="3383" width="1" style="129" customWidth="1"/>
    <col min="3384" max="3384" width="0.42578125" style="129" customWidth="1"/>
    <col min="3385" max="3385" width="0.28515625" style="129" customWidth="1"/>
    <col min="3386" max="3386" width="0.42578125" style="129" customWidth="1"/>
    <col min="3387" max="3387" width="2.42578125" style="129" customWidth="1"/>
    <col min="3388" max="3388" width="1.28515625" style="129" customWidth="1"/>
    <col min="3389" max="3389" width="9.140625" style="129" customWidth="1"/>
    <col min="3390" max="3390" width="7.7109375" style="129" customWidth="1"/>
    <col min="3391" max="3391" width="1" style="129" customWidth="1"/>
    <col min="3392" max="3392" width="3.28515625" style="129" customWidth="1"/>
    <col min="3393" max="3393" width="9.28515625" style="129" customWidth="1"/>
    <col min="3394" max="3394" width="1.85546875" style="129" customWidth="1"/>
    <col min="3395" max="3395" width="1.140625" style="129" customWidth="1"/>
    <col min="3396" max="3396" width="0.7109375" style="129" customWidth="1"/>
    <col min="3397" max="3397" width="0.85546875" style="129" customWidth="1"/>
    <col min="3398" max="3398" width="0.42578125" style="129" customWidth="1"/>
    <col min="3399" max="3399" width="0.85546875" style="129" customWidth="1"/>
    <col min="3400" max="3401" width="4.7109375" style="129" customWidth="1"/>
    <col min="3402" max="3402" width="4" style="129" customWidth="1"/>
    <col min="3403" max="3403" width="2.85546875" style="129" customWidth="1"/>
    <col min="3404" max="3404" width="0.85546875" style="129" customWidth="1"/>
    <col min="3405" max="3405" width="0.7109375" style="129" customWidth="1"/>
    <col min="3406" max="3406" width="1.140625" style="129" customWidth="1"/>
    <col min="3407" max="3407" width="0.42578125" style="129" customWidth="1"/>
    <col min="3408" max="3408" width="5.42578125" style="129" customWidth="1"/>
    <col min="3409" max="3409" width="6.28515625" style="129" customWidth="1"/>
    <col min="3410" max="3410" width="6" style="129" customWidth="1"/>
    <col min="3411" max="3411" width="0.42578125" style="129" customWidth="1"/>
    <col min="3412" max="3412" width="1.140625" style="129" customWidth="1"/>
    <col min="3413" max="3622" width="9.140625" style="129" hidden="1"/>
    <col min="3623" max="3623" width="1.42578125" style="129" customWidth="1"/>
    <col min="3624" max="3624" width="3.42578125" style="129" customWidth="1"/>
    <col min="3625" max="3625" width="0.28515625" style="129" customWidth="1"/>
    <col min="3626" max="3626" width="2.140625" style="129" customWidth="1"/>
    <col min="3627" max="3627" width="8.140625" style="129" customWidth="1"/>
    <col min="3628" max="3628" width="1.28515625" style="129" customWidth="1"/>
    <col min="3629" max="3629" width="1.85546875" style="129" customWidth="1"/>
    <col min="3630" max="3630" width="2.140625" style="129" customWidth="1"/>
    <col min="3631" max="3631" width="1.85546875" style="129" customWidth="1"/>
    <col min="3632" max="3633" width="2.140625" style="129" customWidth="1"/>
    <col min="3634" max="3634" width="2.42578125" style="129" customWidth="1"/>
    <col min="3635" max="3635" width="0.28515625" style="129" customWidth="1"/>
    <col min="3636" max="3636" width="1.42578125" style="129" customWidth="1"/>
    <col min="3637" max="3637" width="0.85546875" style="129" customWidth="1"/>
    <col min="3638" max="3638" width="0.28515625" style="129" customWidth="1"/>
    <col min="3639" max="3639" width="1" style="129" customWidth="1"/>
    <col min="3640" max="3640" width="0.42578125" style="129" customWidth="1"/>
    <col min="3641" max="3641" width="0.28515625" style="129" customWidth="1"/>
    <col min="3642" max="3642" width="0.42578125" style="129" customWidth="1"/>
    <col min="3643" max="3643" width="2.42578125" style="129" customWidth="1"/>
    <col min="3644" max="3644" width="1.28515625" style="129" customWidth="1"/>
    <col min="3645" max="3645" width="9.140625" style="129" customWidth="1"/>
    <col min="3646" max="3646" width="7.7109375" style="129" customWidth="1"/>
    <col min="3647" max="3647" width="1" style="129" customWidth="1"/>
    <col min="3648" max="3648" width="3.28515625" style="129" customWidth="1"/>
    <col min="3649" max="3649" width="9.28515625" style="129" customWidth="1"/>
    <col min="3650" max="3650" width="1.85546875" style="129" customWidth="1"/>
    <col min="3651" max="3651" width="1.140625" style="129" customWidth="1"/>
    <col min="3652" max="3652" width="0.7109375" style="129" customWidth="1"/>
    <col min="3653" max="3653" width="0.85546875" style="129" customWidth="1"/>
    <col min="3654" max="3654" width="0.42578125" style="129" customWidth="1"/>
    <col min="3655" max="3655" width="0.85546875" style="129" customWidth="1"/>
    <col min="3656" max="3657" width="4.7109375" style="129" customWidth="1"/>
    <col min="3658" max="3658" width="4" style="129" customWidth="1"/>
    <col min="3659" max="3659" width="2.85546875" style="129" customWidth="1"/>
    <col min="3660" max="3660" width="0.85546875" style="129" customWidth="1"/>
    <col min="3661" max="3661" width="0.7109375" style="129" customWidth="1"/>
    <col min="3662" max="3662" width="1.140625" style="129" customWidth="1"/>
    <col min="3663" max="3663" width="0.42578125" style="129" customWidth="1"/>
    <col min="3664" max="3664" width="5.42578125" style="129" customWidth="1"/>
    <col min="3665" max="3665" width="6.28515625" style="129" customWidth="1"/>
    <col min="3666" max="3666" width="6" style="129" customWidth="1"/>
    <col min="3667" max="3667" width="0.42578125" style="129" customWidth="1"/>
    <col min="3668" max="3668" width="1.140625" style="129" customWidth="1"/>
    <col min="3669" max="3878" width="9.140625" style="129" hidden="1"/>
    <col min="3879" max="3879" width="1.42578125" style="129" customWidth="1"/>
    <col min="3880" max="3880" width="3.42578125" style="129" customWidth="1"/>
    <col min="3881" max="3881" width="0.28515625" style="129" customWidth="1"/>
    <col min="3882" max="3882" width="2.140625" style="129" customWidth="1"/>
    <col min="3883" max="3883" width="8.140625" style="129" customWidth="1"/>
    <col min="3884" max="3884" width="1.28515625" style="129" customWidth="1"/>
    <col min="3885" max="3885" width="1.85546875" style="129" customWidth="1"/>
    <col min="3886" max="3886" width="2.140625" style="129" customWidth="1"/>
    <col min="3887" max="3887" width="1.85546875" style="129" customWidth="1"/>
    <col min="3888" max="3889" width="2.140625" style="129" customWidth="1"/>
    <col min="3890" max="3890" width="2.42578125" style="129" customWidth="1"/>
    <col min="3891" max="3891" width="0.28515625" style="129" customWidth="1"/>
    <col min="3892" max="3892" width="1.42578125" style="129" customWidth="1"/>
    <col min="3893" max="3893" width="0.85546875" style="129" customWidth="1"/>
    <col min="3894" max="3894" width="0.28515625" style="129" customWidth="1"/>
    <col min="3895" max="3895" width="1" style="129" customWidth="1"/>
    <col min="3896" max="3896" width="0.42578125" style="129" customWidth="1"/>
    <col min="3897" max="3897" width="0.28515625" style="129" customWidth="1"/>
    <col min="3898" max="3898" width="0.42578125" style="129" customWidth="1"/>
    <col min="3899" max="3899" width="2.42578125" style="129" customWidth="1"/>
    <col min="3900" max="3900" width="1.28515625" style="129" customWidth="1"/>
    <col min="3901" max="3901" width="9.140625" style="129" customWidth="1"/>
    <col min="3902" max="3902" width="7.7109375" style="129" customWidth="1"/>
    <col min="3903" max="3903" width="1" style="129" customWidth="1"/>
    <col min="3904" max="3904" width="3.28515625" style="129" customWidth="1"/>
    <col min="3905" max="3905" width="9.28515625" style="129" customWidth="1"/>
    <col min="3906" max="3906" width="1.85546875" style="129" customWidth="1"/>
    <col min="3907" max="3907" width="1.140625" style="129" customWidth="1"/>
    <col min="3908" max="3908" width="0.7109375" style="129" customWidth="1"/>
    <col min="3909" max="3909" width="0.85546875" style="129" customWidth="1"/>
    <col min="3910" max="3910" width="0.42578125" style="129" customWidth="1"/>
    <col min="3911" max="3911" width="0.85546875" style="129" customWidth="1"/>
    <col min="3912" max="3913" width="4.7109375" style="129" customWidth="1"/>
    <col min="3914" max="3914" width="4" style="129" customWidth="1"/>
    <col min="3915" max="3915" width="2.85546875" style="129" customWidth="1"/>
    <col min="3916" max="3916" width="0.85546875" style="129" customWidth="1"/>
    <col min="3917" max="3917" width="0.7109375" style="129" customWidth="1"/>
    <col min="3918" max="3918" width="1.140625" style="129" customWidth="1"/>
    <col min="3919" max="3919" width="0.42578125" style="129" customWidth="1"/>
    <col min="3920" max="3920" width="5.42578125" style="129" customWidth="1"/>
    <col min="3921" max="3921" width="6.28515625" style="129" customWidth="1"/>
    <col min="3922" max="3922" width="6" style="129" customWidth="1"/>
    <col min="3923" max="3923" width="0.42578125" style="129" customWidth="1"/>
    <col min="3924" max="3924" width="1.140625" style="129" customWidth="1"/>
    <col min="3925" max="4134" width="9.140625" style="129" hidden="1"/>
    <col min="4135" max="4135" width="1.42578125" style="129" customWidth="1"/>
    <col min="4136" max="4136" width="3.42578125" style="129" customWidth="1"/>
    <col min="4137" max="4137" width="0.28515625" style="129" customWidth="1"/>
    <col min="4138" max="4138" width="2.140625" style="129" customWidth="1"/>
    <col min="4139" max="4139" width="8.140625" style="129" customWidth="1"/>
    <col min="4140" max="4140" width="1.28515625" style="129" customWidth="1"/>
    <col min="4141" max="4141" width="1.85546875" style="129" customWidth="1"/>
    <col min="4142" max="4142" width="2.140625" style="129" customWidth="1"/>
    <col min="4143" max="4143" width="1.85546875" style="129" customWidth="1"/>
    <col min="4144" max="4145" width="2.140625" style="129" customWidth="1"/>
    <col min="4146" max="4146" width="2.42578125" style="129" customWidth="1"/>
    <col min="4147" max="4147" width="0.28515625" style="129" customWidth="1"/>
    <col min="4148" max="4148" width="1.42578125" style="129" customWidth="1"/>
    <col min="4149" max="4149" width="0.85546875" style="129" customWidth="1"/>
    <col min="4150" max="4150" width="0.28515625" style="129" customWidth="1"/>
    <col min="4151" max="4151" width="1" style="129" customWidth="1"/>
    <col min="4152" max="4152" width="0.42578125" style="129" customWidth="1"/>
    <col min="4153" max="4153" width="0.28515625" style="129" customWidth="1"/>
    <col min="4154" max="4154" width="0.42578125" style="129" customWidth="1"/>
    <col min="4155" max="4155" width="2.42578125" style="129" customWidth="1"/>
    <col min="4156" max="4156" width="1.28515625" style="129" customWidth="1"/>
    <col min="4157" max="4157" width="9.140625" style="129" customWidth="1"/>
    <col min="4158" max="4158" width="7.7109375" style="129" customWidth="1"/>
    <col min="4159" max="4159" width="1" style="129" customWidth="1"/>
    <col min="4160" max="4160" width="3.28515625" style="129" customWidth="1"/>
    <col min="4161" max="4161" width="9.28515625" style="129" customWidth="1"/>
    <col min="4162" max="4162" width="1.85546875" style="129" customWidth="1"/>
    <col min="4163" max="4163" width="1.140625" style="129" customWidth="1"/>
    <col min="4164" max="4164" width="0.7109375" style="129" customWidth="1"/>
    <col min="4165" max="4165" width="0.85546875" style="129" customWidth="1"/>
    <col min="4166" max="4166" width="0.42578125" style="129" customWidth="1"/>
    <col min="4167" max="4167" width="0.85546875" style="129" customWidth="1"/>
    <col min="4168" max="4169" width="4.7109375" style="129" customWidth="1"/>
    <col min="4170" max="4170" width="4" style="129" customWidth="1"/>
    <col min="4171" max="4171" width="2.85546875" style="129" customWidth="1"/>
    <col min="4172" max="4172" width="0.85546875" style="129" customWidth="1"/>
    <col min="4173" max="4173" width="0.7109375" style="129" customWidth="1"/>
    <col min="4174" max="4174" width="1.140625" style="129" customWidth="1"/>
    <col min="4175" max="4175" width="0.42578125" style="129" customWidth="1"/>
    <col min="4176" max="4176" width="5.42578125" style="129" customWidth="1"/>
    <col min="4177" max="4177" width="6.28515625" style="129" customWidth="1"/>
    <col min="4178" max="4178" width="6" style="129" customWidth="1"/>
    <col min="4179" max="4179" width="0.42578125" style="129" customWidth="1"/>
    <col min="4180" max="4180" width="1.140625" style="129" customWidth="1"/>
    <col min="4181" max="4390" width="9.140625" style="129" hidden="1"/>
    <col min="4391" max="4391" width="1.42578125" style="129" customWidth="1"/>
    <col min="4392" max="4392" width="3.42578125" style="129" customWidth="1"/>
    <col min="4393" max="4393" width="0.28515625" style="129" customWidth="1"/>
    <col min="4394" max="4394" width="2.140625" style="129" customWidth="1"/>
    <col min="4395" max="4395" width="8.140625" style="129" customWidth="1"/>
    <col min="4396" max="4396" width="1.28515625" style="129" customWidth="1"/>
    <col min="4397" max="4397" width="1.85546875" style="129" customWidth="1"/>
    <col min="4398" max="4398" width="2.140625" style="129" customWidth="1"/>
    <col min="4399" max="4399" width="1.85546875" style="129" customWidth="1"/>
    <col min="4400" max="4401" width="2.140625" style="129" customWidth="1"/>
    <col min="4402" max="4402" width="2.42578125" style="129" customWidth="1"/>
    <col min="4403" max="4403" width="0.28515625" style="129" customWidth="1"/>
    <col min="4404" max="4404" width="1.42578125" style="129" customWidth="1"/>
    <col min="4405" max="4405" width="0.85546875" style="129" customWidth="1"/>
    <col min="4406" max="4406" width="0.28515625" style="129" customWidth="1"/>
    <col min="4407" max="4407" width="1" style="129" customWidth="1"/>
    <col min="4408" max="4408" width="0.42578125" style="129" customWidth="1"/>
    <col min="4409" max="4409" width="0.28515625" style="129" customWidth="1"/>
    <col min="4410" max="4410" width="0.42578125" style="129" customWidth="1"/>
    <col min="4411" max="4411" width="2.42578125" style="129" customWidth="1"/>
    <col min="4412" max="4412" width="1.28515625" style="129" customWidth="1"/>
    <col min="4413" max="4413" width="9.140625" style="129" customWidth="1"/>
    <col min="4414" max="4414" width="7.7109375" style="129" customWidth="1"/>
    <col min="4415" max="4415" width="1" style="129" customWidth="1"/>
    <col min="4416" max="4416" width="3.28515625" style="129" customWidth="1"/>
    <col min="4417" max="4417" width="9.28515625" style="129" customWidth="1"/>
    <col min="4418" max="4418" width="1.85546875" style="129" customWidth="1"/>
    <col min="4419" max="4419" width="1.140625" style="129" customWidth="1"/>
    <col min="4420" max="4420" width="0.7109375" style="129" customWidth="1"/>
    <col min="4421" max="4421" width="0.85546875" style="129" customWidth="1"/>
    <col min="4422" max="4422" width="0.42578125" style="129" customWidth="1"/>
    <col min="4423" max="4423" width="0.85546875" style="129" customWidth="1"/>
    <col min="4424" max="4425" width="4.7109375" style="129" customWidth="1"/>
    <col min="4426" max="4426" width="4" style="129" customWidth="1"/>
    <col min="4427" max="4427" width="2.85546875" style="129" customWidth="1"/>
    <col min="4428" max="4428" width="0.85546875" style="129" customWidth="1"/>
    <col min="4429" max="4429" width="0.7109375" style="129" customWidth="1"/>
    <col min="4430" max="4430" width="1.140625" style="129" customWidth="1"/>
    <col min="4431" max="4431" width="0.42578125" style="129" customWidth="1"/>
    <col min="4432" max="4432" width="5.42578125" style="129" customWidth="1"/>
    <col min="4433" max="4433" width="6.28515625" style="129" customWidth="1"/>
    <col min="4434" max="4434" width="6" style="129" customWidth="1"/>
    <col min="4435" max="4435" width="0.42578125" style="129" customWidth="1"/>
    <col min="4436" max="4436" width="1.140625" style="129" customWidth="1"/>
    <col min="4437" max="4646" width="9.140625" style="129" hidden="1"/>
    <col min="4647" max="4647" width="1.42578125" style="129" customWidth="1"/>
    <col min="4648" max="4648" width="3.42578125" style="129" customWidth="1"/>
    <col min="4649" max="4649" width="0.28515625" style="129" customWidth="1"/>
    <col min="4650" max="4650" width="2.140625" style="129" customWidth="1"/>
    <col min="4651" max="4651" width="8.140625" style="129" customWidth="1"/>
    <col min="4652" max="4652" width="1.28515625" style="129" customWidth="1"/>
    <col min="4653" max="4653" width="1.85546875" style="129" customWidth="1"/>
    <col min="4654" max="4654" width="2.140625" style="129" customWidth="1"/>
    <col min="4655" max="4655" width="1.85546875" style="129" customWidth="1"/>
    <col min="4656" max="4657" width="2.140625" style="129" customWidth="1"/>
    <col min="4658" max="4658" width="2.42578125" style="129" customWidth="1"/>
    <col min="4659" max="4659" width="0.28515625" style="129" customWidth="1"/>
    <col min="4660" max="4660" width="1.42578125" style="129" customWidth="1"/>
    <col min="4661" max="4661" width="0.85546875" style="129" customWidth="1"/>
    <col min="4662" max="4662" width="0.28515625" style="129" customWidth="1"/>
    <col min="4663" max="4663" width="1" style="129" customWidth="1"/>
    <col min="4664" max="4664" width="0.42578125" style="129" customWidth="1"/>
    <col min="4665" max="4665" width="0.28515625" style="129" customWidth="1"/>
    <col min="4666" max="4666" width="0.42578125" style="129" customWidth="1"/>
    <col min="4667" max="4667" width="2.42578125" style="129" customWidth="1"/>
    <col min="4668" max="4668" width="1.28515625" style="129" customWidth="1"/>
    <col min="4669" max="4669" width="9.140625" style="129" customWidth="1"/>
    <col min="4670" max="4670" width="7.7109375" style="129" customWidth="1"/>
    <col min="4671" max="4671" width="1" style="129" customWidth="1"/>
    <col min="4672" max="4672" width="3.28515625" style="129" customWidth="1"/>
    <col min="4673" max="4673" width="9.28515625" style="129" customWidth="1"/>
    <col min="4674" max="4674" width="1.85546875" style="129" customWidth="1"/>
    <col min="4675" max="4675" width="1.140625" style="129" customWidth="1"/>
    <col min="4676" max="4676" width="0.7109375" style="129" customWidth="1"/>
    <col min="4677" max="4677" width="0.85546875" style="129" customWidth="1"/>
    <col min="4678" max="4678" width="0.42578125" style="129" customWidth="1"/>
    <col min="4679" max="4679" width="0.85546875" style="129" customWidth="1"/>
    <col min="4680" max="4681" width="4.7109375" style="129" customWidth="1"/>
    <col min="4682" max="4682" width="4" style="129" customWidth="1"/>
    <col min="4683" max="4683" width="2.85546875" style="129" customWidth="1"/>
    <col min="4684" max="4684" width="0.85546875" style="129" customWidth="1"/>
    <col min="4685" max="4685" width="0.7109375" style="129" customWidth="1"/>
    <col min="4686" max="4686" width="1.140625" style="129" customWidth="1"/>
    <col min="4687" max="4687" width="0.42578125" style="129" customWidth="1"/>
    <col min="4688" max="4688" width="5.42578125" style="129" customWidth="1"/>
    <col min="4689" max="4689" width="6.28515625" style="129" customWidth="1"/>
    <col min="4690" max="4690" width="6" style="129" customWidth="1"/>
    <col min="4691" max="4691" width="0.42578125" style="129" customWidth="1"/>
    <col min="4692" max="4692" width="1.140625" style="129" customWidth="1"/>
    <col min="4693" max="4902" width="9.140625" style="129" hidden="1"/>
    <col min="4903" max="4903" width="1.42578125" style="129" customWidth="1"/>
    <col min="4904" max="4904" width="3.42578125" style="129" customWidth="1"/>
    <col min="4905" max="4905" width="0.28515625" style="129" customWidth="1"/>
    <col min="4906" max="4906" width="2.140625" style="129" customWidth="1"/>
    <col min="4907" max="4907" width="8.140625" style="129" customWidth="1"/>
    <col min="4908" max="4908" width="1.28515625" style="129" customWidth="1"/>
    <col min="4909" max="4909" width="1.85546875" style="129" customWidth="1"/>
    <col min="4910" max="4910" width="2.140625" style="129" customWidth="1"/>
    <col min="4911" max="4911" width="1.85546875" style="129" customWidth="1"/>
    <col min="4912" max="4913" width="2.140625" style="129" customWidth="1"/>
    <col min="4914" max="4914" width="2.42578125" style="129" customWidth="1"/>
    <col min="4915" max="4915" width="0.28515625" style="129" customWidth="1"/>
    <col min="4916" max="4916" width="1.42578125" style="129" customWidth="1"/>
    <col min="4917" max="4917" width="0.85546875" style="129" customWidth="1"/>
    <col min="4918" max="4918" width="0.28515625" style="129" customWidth="1"/>
    <col min="4919" max="4919" width="1" style="129" customWidth="1"/>
    <col min="4920" max="4920" width="0.42578125" style="129" customWidth="1"/>
    <col min="4921" max="4921" width="0.28515625" style="129" customWidth="1"/>
    <col min="4922" max="4922" width="0.42578125" style="129" customWidth="1"/>
    <col min="4923" max="4923" width="2.42578125" style="129" customWidth="1"/>
    <col min="4924" max="4924" width="1.28515625" style="129" customWidth="1"/>
    <col min="4925" max="4925" width="9.140625" style="129" customWidth="1"/>
    <col min="4926" max="4926" width="7.7109375" style="129" customWidth="1"/>
    <col min="4927" max="4927" width="1" style="129" customWidth="1"/>
    <col min="4928" max="4928" width="3.28515625" style="129" customWidth="1"/>
    <col min="4929" max="4929" width="9.28515625" style="129" customWidth="1"/>
    <col min="4930" max="4930" width="1.85546875" style="129" customWidth="1"/>
    <col min="4931" max="4931" width="1.140625" style="129" customWidth="1"/>
    <col min="4932" max="4932" width="0.7109375" style="129" customWidth="1"/>
    <col min="4933" max="4933" width="0.85546875" style="129" customWidth="1"/>
    <col min="4934" max="4934" width="0.42578125" style="129" customWidth="1"/>
    <col min="4935" max="4935" width="0.85546875" style="129" customWidth="1"/>
    <col min="4936" max="4937" width="4.7109375" style="129" customWidth="1"/>
    <col min="4938" max="4938" width="4" style="129" customWidth="1"/>
    <col min="4939" max="4939" width="2.85546875" style="129" customWidth="1"/>
    <col min="4940" max="4940" width="0.85546875" style="129" customWidth="1"/>
    <col min="4941" max="4941" width="0.7109375" style="129" customWidth="1"/>
    <col min="4942" max="4942" width="1.140625" style="129" customWidth="1"/>
    <col min="4943" max="4943" width="0.42578125" style="129" customWidth="1"/>
    <col min="4944" max="4944" width="5.42578125" style="129" customWidth="1"/>
    <col min="4945" max="4945" width="6.28515625" style="129" customWidth="1"/>
    <col min="4946" max="4946" width="6" style="129" customWidth="1"/>
    <col min="4947" max="4947" width="0.42578125" style="129" customWidth="1"/>
    <col min="4948" max="4948" width="1.140625" style="129" customWidth="1"/>
    <col min="4949" max="5158" width="9.140625" style="129" hidden="1"/>
    <col min="5159" max="5159" width="1.42578125" style="129" customWidth="1"/>
    <col min="5160" max="5160" width="3.42578125" style="129" customWidth="1"/>
    <col min="5161" max="5161" width="0.28515625" style="129" customWidth="1"/>
    <col min="5162" max="5162" width="2.140625" style="129" customWidth="1"/>
    <col min="5163" max="5163" width="8.140625" style="129" customWidth="1"/>
    <col min="5164" max="5164" width="1.28515625" style="129" customWidth="1"/>
    <col min="5165" max="5165" width="1.85546875" style="129" customWidth="1"/>
    <col min="5166" max="5166" width="2.140625" style="129" customWidth="1"/>
    <col min="5167" max="5167" width="1.85546875" style="129" customWidth="1"/>
    <col min="5168" max="5169" width="2.140625" style="129" customWidth="1"/>
    <col min="5170" max="5170" width="2.42578125" style="129" customWidth="1"/>
    <col min="5171" max="5171" width="0.28515625" style="129" customWidth="1"/>
    <col min="5172" max="5172" width="1.42578125" style="129" customWidth="1"/>
    <col min="5173" max="5173" width="0.85546875" style="129" customWidth="1"/>
    <col min="5174" max="5174" width="0.28515625" style="129" customWidth="1"/>
    <col min="5175" max="5175" width="1" style="129" customWidth="1"/>
    <col min="5176" max="5176" width="0.42578125" style="129" customWidth="1"/>
    <col min="5177" max="5177" width="0.28515625" style="129" customWidth="1"/>
    <col min="5178" max="5178" width="0.42578125" style="129" customWidth="1"/>
    <col min="5179" max="5179" width="2.42578125" style="129" customWidth="1"/>
    <col min="5180" max="5180" width="1.28515625" style="129" customWidth="1"/>
    <col min="5181" max="5181" width="9.140625" style="129" customWidth="1"/>
    <col min="5182" max="5182" width="7.7109375" style="129" customWidth="1"/>
    <col min="5183" max="5183" width="1" style="129" customWidth="1"/>
    <col min="5184" max="5184" width="3.28515625" style="129" customWidth="1"/>
    <col min="5185" max="5185" width="9.28515625" style="129" customWidth="1"/>
    <col min="5186" max="5186" width="1.85546875" style="129" customWidth="1"/>
    <col min="5187" max="5187" width="1.140625" style="129" customWidth="1"/>
    <col min="5188" max="5188" width="0.7109375" style="129" customWidth="1"/>
    <col min="5189" max="5189" width="0.85546875" style="129" customWidth="1"/>
    <col min="5190" max="5190" width="0.42578125" style="129" customWidth="1"/>
    <col min="5191" max="5191" width="0.85546875" style="129" customWidth="1"/>
    <col min="5192" max="5193" width="4.7109375" style="129" customWidth="1"/>
    <col min="5194" max="5194" width="4" style="129" customWidth="1"/>
    <col min="5195" max="5195" width="2.85546875" style="129" customWidth="1"/>
    <col min="5196" max="5196" width="0.85546875" style="129" customWidth="1"/>
    <col min="5197" max="5197" width="0.7109375" style="129" customWidth="1"/>
    <col min="5198" max="5198" width="1.140625" style="129" customWidth="1"/>
    <col min="5199" max="5199" width="0.42578125" style="129" customWidth="1"/>
    <col min="5200" max="5200" width="5.42578125" style="129" customWidth="1"/>
    <col min="5201" max="5201" width="6.28515625" style="129" customWidth="1"/>
    <col min="5202" max="5202" width="6" style="129" customWidth="1"/>
    <col min="5203" max="5203" width="0.42578125" style="129" customWidth="1"/>
    <col min="5204" max="5204" width="1.140625" style="129" customWidth="1"/>
    <col min="5205" max="5414" width="9.140625" style="129" hidden="1"/>
    <col min="5415" max="5415" width="1.42578125" style="129" customWidth="1"/>
    <col min="5416" max="5416" width="3.42578125" style="129" customWidth="1"/>
    <col min="5417" max="5417" width="0.28515625" style="129" customWidth="1"/>
    <col min="5418" max="5418" width="2.140625" style="129" customWidth="1"/>
    <col min="5419" max="5419" width="8.140625" style="129" customWidth="1"/>
    <col min="5420" max="5420" width="1.28515625" style="129" customWidth="1"/>
    <col min="5421" max="5421" width="1.85546875" style="129" customWidth="1"/>
    <col min="5422" max="5422" width="2.140625" style="129" customWidth="1"/>
    <col min="5423" max="5423" width="1.85546875" style="129" customWidth="1"/>
    <col min="5424" max="5425" width="2.140625" style="129" customWidth="1"/>
    <col min="5426" max="5426" width="2.42578125" style="129" customWidth="1"/>
    <col min="5427" max="5427" width="0.28515625" style="129" customWidth="1"/>
    <col min="5428" max="5428" width="1.42578125" style="129" customWidth="1"/>
    <col min="5429" max="5429" width="0.85546875" style="129" customWidth="1"/>
    <col min="5430" max="5430" width="0.28515625" style="129" customWidth="1"/>
    <col min="5431" max="5431" width="1" style="129" customWidth="1"/>
    <col min="5432" max="5432" width="0.42578125" style="129" customWidth="1"/>
    <col min="5433" max="5433" width="0.28515625" style="129" customWidth="1"/>
    <col min="5434" max="5434" width="0.42578125" style="129" customWidth="1"/>
    <col min="5435" max="5435" width="2.42578125" style="129" customWidth="1"/>
    <col min="5436" max="5436" width="1.28515625" style="129" customWidth="1"/>
    <col min="5437" max="5437" width="9.140625" style="129" customWidth="1"/>
    <col min="5438" max="5438" width="7.7109375" style="129" customWidth="1"/>
    <col min="5439" max="5439" width="1" style="129" customWidth="1"/>
    <col min="5440" max="5440" width="3.28515625" style="129" customWidth="1"/>
    <col min="5441" max="5441" width="9.28515625" style="129" customWidth="1"/>
    <col min="5442" max="5442" width="1.85546875" style="129" customWidth="1"/>
    <col min="5443" max="5443" width="1.140625" style="129" customWidth="1"/>
    <col min="5444" max="5444" width="0.7109375" style="129" customWidth="1"/>
    <col min="5445" max="5445" width="0.85546875" style="129" customWidth="1"/>
    <col min="5446" max="5446" width="0.42578125" style="129" customWidth="1"/>
    <col min="5447" max="5447" width="0.85546875" style="129" customWidth="1"/>
    <col min="5448" max="5449" width="4.7109375" style="129" customWidth="1"/>
    <col min="5450" max="5450" width="4" style="129" customWidth="1"/>
    <col min="5451" max="5451" width="2.85546875" style="129" customWidth="1"/>
    <col min="5452" max="5452" width="0.85546875" style="129" customWidth="1"/>
    <col min="5453" max="5453" width="0.7109375" style="129" customWidth="1"/>
    <col min="5454" max="5454" width="1.140625" style="129" customWidth="1"/>
    <col min="5455" max="5455" width="0.42578125" style="129" customWidth="1"/>
    <col min="5456" max="5456" width="5.42578125" style="129" customWidth="1"/>
    <col min="5457" max="5457" width="6.28515625" style="129" customWidth="1"/>
    <col min="5458" max="5458" width="6" style="129" customWidth="1"/>
    <col min="5459" max="5459" width="0.42578125" style="129" customWidth="1"/>
    <col min="5460" max="5460" width="1.140625" style="129" customWidth="1"/>
    <col min="5461" max="5670" width="9.140625" style="129" hidden="1"/>
    <col min="5671" max="5671" width="1.42578125" style="129" customWidth="1"/>
    <col min="5672" max="5672" width="3.42578125" style="129" customWidth="1"/>
    <col min="5673" max="5673" width="0.28515625" style="129" customWidth="1"/>
    <col min="5674" max="5674" width="2.140625" style="129" customWidth="1"/>
    <col min="5675" max="5675" width="8.140625" style="129" customWidth="1"/>
    <col min="5676" max="5676" width="1.28515625" style="129" customWidth="1"/>
    <col min="5677" max="5677" width="1.85546875" style="129" customWidth="1"/>
    <col min="5678" max="5678" width="2.140625" style="129" customWidth="1"/>
    <col min="5679" max="5679" width="1.85546875" style="129" customWidth="1"/>
    <col min="5680" max="5681" width="2.140625" style="129" customWidth="1"/>
    <col min="5682" max="5682" width="2.42578125" style="129" customWidth="1"/>
    <col min="5683" max="5683" width="0.28515625" style="129" customWidth="1"/>
    <col min="5684" max="5684" width="1.42578125" style="129" customWidth="1"/>
    <col min="5685" max="5685" width="0.85546875" style="129" customWidth="1"/>
    <col min="5686" max="5686" width="0.28515625" style="129" customWidth="1"/>
    <col min="5687" max="5687" width="1" style="129" customWidth="1"/>
    <col min="5688" max="5688" width="0.42578125" style="129" customWidth="1"/>
    <col min="5689" max="5689" width="0.28515625" style="129" customWidth="1"/>
    <col min="5690" max="5690" width="0.42578125" style="129" customWidth="1"/>
    <col min="5691" max="5691" width="2.42578125" style="129" customWidth="1"/>
    <col min="5692" max="5692" width="1.28515625" style="129" customWidth="1"/>
    <col min="5693" max="5693" width="9.140625" style="129" customWidth="1"/>
    <col min="5694" max="5694" width="7.7109375" style="129" customWidth="1"/>
    <col min="5695" max="5695" width="1" style="129" customWidth="1"/>
    <col min="5696" max="5696" width="3.28515625" style="129" customWidth="1"/>
    <col min="5697" max="5697" width="9.28515625" style="129" customWidth="1"/>
    <col min="5698" max="5698" width="1.85546875" style="129" customWidth="1"/>
    <col min="5699" max="5699" width="1.140625" style="129" customWidth="1"/>
    <col min="5700" max="5700" width="0.7109375" style="129" customWidth="1"/>
    <col min="5701" max="5701" width="0.85546875" style="129" customWidth="1"/>
    <col min="5702" max="5702" width="0.42578125" style="129" customWidth="1"/>
    <col min="5703" max="5703" width="0.85546875" style="129" customWidth="1"/>
    <col min="5704" max="5705" width="4.7109375" style="129" customWidth="1"/>
    <col min="5706" max="5706" width="4" style="129" customWidth="1"/>
    <col min="5707" max="5707" width="2.85546875" style="129" customWidth="1"/>
    <col min="5708" max="5708" width="0.85546875" style="129" customWidth="1"/>
    <col min="5709" max="5709" width="0.7109375" style="129" customWidth="1"/>
    <col min="5710" max="5710" width="1.140625" style="129" customWidth="1"/>
    <col min="5711" max="5711" width="0.42578125" style="129" customWidth="1"/>
    <col min="5712" max="5712" width="5.42578125" style="129" customWidth="1"/>
    <col min="5713" max="5713" width="6.28515625" style="129" customWidth="1"/>
    <col min="5714" max="5714" width="6" style="129" customWidth="1"/>
    <col min="5715" max="5715" width="0.42578125" style="129" customWidth="1"/>
    <col min="5716" max="5716" width="1.140625" style="129" customWidth="1"/>
    <col min="5717" max="5926" width="9.140625" style="129" hidden="1"/>
    <col min="5927" max="5927" width="1.42578125" style="129" customWidth="1"/>
    <col min="5928" max="5928" width="3.42578125" style="129" customWidth="1"/>
    <col min="5929" max="5929" width="0.28515625" style="129" customWidth="1"/>
    <col min="5930" max="5930" width="2.140625" style="129" customWidth="1"/>
    <col min="5931" max="5931" width="8.140625" style="129" customWidth="1"/>
    <col min="5932" max="5932" width="1.28515625" style="129" customWidth="1"/>
    <col min="5933" max="5933" width="1.85546875" style="129" customWidth="1"/>
    <col min="5934" max="5934" width="2.140625" style="129" customWidth="1"/>
    <col min="5935" max="5935" width="1.85546875" style="129" customWidth="1"/>
    <col min="5936" max="5937" width="2.140625" style="129" customWidth="1"/>
    <col min="5938" max="5938" width="2.42578125" style="129" customWidth="1"/>
    <col min="5939" max="5939" width="0.28515625" style="129" customWidth="1"/>
    <col min="5940" max="5940" width="1.42578125" style="129" customWidth="1"/>
    <col min="5941" max="5941" width="0.85546875" style="129" customWidth="1"/>
    <col min="5942" max="5942" width="0.28515625" style="129" customWidth="1"/>
    <col min="5943" max="5943" width="1" style="129" customWidth="1"/>
    <col min="5944" max="5944" width="0.42578125" style="129" customWidth="1"/>
    <col min="5945" max="5945" width="0.28515625" style="129" customWidth="1"/>
    <col min="5946" max="5946" width="0.42578125" style="129" customWidth="1"/>
    <col min="5947" max="5947" width="2.42578125" style="129" customWidth="1"/>
    <col min="5948" max="5948" width="1.28515625" style="129" customWidth="1"/>
    <col min="5949" max="5949" width="9.140625" style="129" customWidth="1"/>
    <col min="5950" max="5950" width="7.7109375" style="129" customWidth="1"/>
    <col min="5951" max="5951" width="1" style="129" customWidth="1"/>
    <col min="5952" max="5952" width="3.28515625" style="129" customWidth="1"/>
    <col min="5953" max="5953" width="9.28515625" style="129" customWidth="1"/>
    <col min="5954" max="5954" width="1.85546875" style="129" customWidth="1"/>
    <col min="5955" max="5955" width="1.140625" style="129" customWidth="1"/>
    <col min="5956" max="5956" width="0.7109375" style="129" customWidth="1"/>
    <col min="5957" max="5957" width="0.85546875" style="129" customWidth="1"/>
    <col min="5958" max="5958" width="0.42578125" style="129" customWidth="1"/>
    <col min="5959" max="5959" width="0.85546875" style="129" customWidth="1"/>
    <col min="5960" max="5961" width="4.7109375" style="129" customWidth="1"/>
    <col min="5962" max="5962" width="4" style="129" customWidth="1"/>
    <col min="5963" max="5963" width="2.85546875" style="129" customWidth="1"/>
    <col min="5964" max="5964" width="0.85546875" style="129" customWidth="1"/>
    <col min="5965" max="5965" width="0.7109375" style="129" customWidth="1"/>
    <col min="5966" max="5966" width="1.140625" style="129" customWidth="1"/>
    <col min="5967" max="5967" width="0.42578125" style="129" customWidth="1"/>
    <col min="5968" max="5968" width="5.42578125" style="129" customWidth="1"/>
    <col min="5969" max="5969" width="6.28515625" style="129" customWidth="1"/>
    <col min="5970" max="5970" width="6" style="129" customWidth="1"/>
    <col min="5971" max="5971" width="0.42578125" style="129" customWidth="1"/>
    <col min="5972" max="5972" width="1.140625" style="129" customWidth="1"/>
    <col min="5973" max="6182" width="9.140625" style="129" hidden="1"/>
    <col min="6183" max="6183" width="1.42578125" style="129" customWidth="1"/>
    <col min="6184" max="6184" width="3.42578125" style="129" customWidth="1"/>
    <col min="6185" max="6185" width="0.28515625" style="129" customWidth="1"/>
    <col min="6186" max="6186" width="2.140625" style="129" customWidth="1"/>
    <col min="6187" max="6187" width="8.140625" style="129" customWidth="1"/>
    <col min="6188" max="6188" width="1.28515625" style="129" customWidth="1"/>
    <col min="6189" max="6189" width="1.85546875" style="129" customWidth="1"/>
    <col min="6190" max="6190" width="2.140625" style="129" customWidth="1"/>
    <col min="6191" max="6191" width="1.85546875" style="129" customWidth="1"/>
    <col min="6192" max="6193" width="2.140625" style="129" customWidth="1"/>
    <col min="6194" max="6194" width="2.42578125" style="129" customWidth="1"/>
    <col min="6195" max="6195" width="0.28515625" style="129" customWidth="1"/>
    <col min="6196" max="6196" width="1.42578125" style="129" customWidth="1"/>
    <col min="6197" max="6197" width="0.85546875" style="129" customWidth="1"/>
    <col min="6198" max="6198" width="0.28515625" style="129" customWidth="1"/>
    <col min="6199" max="6199" width="1" style="129" customWidth="1"/>
    <col min="6200" max="6200" width="0.42578125" style="129" customWidth="1"/>
    <col min="6201" max="6201" width="0.28515625" style="129" customWidth="1"/>
    <col min="6202" max="6202" width="0.42578125" style="129" customWidth="1"/>
    <col min="6203" max="6203" width="2.42578125" style="129" customWidth="1"/>
    <col min="6204" max="6204" width="1.28515625" style="129" customWidth="1"/>
    <col min="6205" max="6205" width="9.140625" style="129" customWidth="1"/>
    <col min="6206" max="6206" width="7.7109375" style="129" customWidth="1"/>
    <col min="6207" max="6207" width="1" style="129" customWidth="1"/>
    <col min="6208" max="6208" width="3.28515625" style="129" customWidth="1"/>
    <col min="6209" max="6209" width="9.28515625" style="129" customWidth="1"/>
    <col min="6210" max="6210" width="1.85546875" style="129" customWidth="1"/>
    <col min="6211" max="6211" width="1.140625" style="129" customWidth="1"/>
    <col min="6212" max="6212" width="0.7109375" style="129" customWidth="1"/>
    <col min="6213" max="6213" width="0.85546875" style="129" customWidth="1"/>
    <col min="6214" max="6214" width="0.42578125" style="129" customWidth="1"/>
    <col min="6215" max="6215" width="0.85546875" style="129" customWidth="1"/>
    <col min="6216" max="6217" width="4.7109375" style="129" customWidth="1"/>
    <col min="6218" max="6218" width="4" style="129" customWidth="1"/>
    <col min="6219" max="6219" width="2.85546875" style="129" customWidth="1"/>
    <col min="6220" max="6220" width="0.85546875" style="129" customWidth="1"/>
    <col min="6221" max="6221" width="0.7109375" style="129" customWidth="1"/>
    <col min="6222" max="6222" width="1.140625" style="129" customWidth="1"/>
    <col min="6223" max="6223" width="0.42578125" style="129" customWidth="1"/>
    <col min="6224" max="6224" width="5.42578125" style="129" customWidth="1"/>
    <col min="6225" max="6225" width="6.28515625" style="129" customWidth="1"/>
    <col min="6226" max="6226" width="6" style="129" customWidth="1"/>
    <col min="6227" max="6227" width="0.42578125" style="129" customWidth="1"/>
    <col min="6228" max="6228" width="1.140625" style="129" customWidth="1"/>
    <col min="6229" max="6438" width="9.140625" style="129" hidden="1"/>
    <col min="6439" max="6439" width="1.42578125" style="129" customWidth="1"/>
    <col min="6440" max="6440" width="3.42578125" style="129" customWidth="1"/>
    <col min="6441" max="6441" width="0.28515625" style="129" customWidth="1"/>
    <col min="6442" max="6442" width="2.140625" style="129" customWidth="1"/>
    <col min="6443" max="6443" width="8.140625" style="129" customWidth="1"/>
    <col min="6444" max="6444" width="1.28515625" style="129" customWidth="1"/>
    <col min="6445" max="6445" width="1.85546875" style="129" customWidth="1"/>
    <col min="6446" max="6446" width="2.140625" style="129" customWidth="1"/>
    <col min="6447" max="6447" width="1.85546875" style="129" customWidth="1"/>
    <col min="6448" max="6449" width="2.140625" style="129" customWidth="1"/>
    <col min="6450" max="6450" width="2.42578125" style="129" customWidth="1"/>
    <col min="6451" max="6451" width="0.28515625" style="129" customWidth="1"/>
    <col min="6452" max="6452" width="1.42578125" style="129" customWidth="1"/>
    <col min="6453" max="6453" width="0.85546875" style="129" customWidth="1"/>
    <col min="6454" max="6454" width="0.28515625" style="129" customWidth="1"/>
    <col min="6455" max="6455" width="1" style="129" customWidth="1"/>
    <col min="6456" max="6456" width="0.42578125" style="129" customWidth="1"/>
    <col min="6457" max="6457" width="0.28515625" style="129" customWidth="1"/>
    <col min="6458" max="6458" width="0.42578125" style="129" customWidth="1"/>
    <col min="6459" max="6459" width="2.42578125" style="129" customWidth="1"/>
    <col min="6460" max="6460" width="1.28515625" style="129" customWidth="1"/>
    <col min="6461" max="6461" width="9.140625" style="129" customWidth="1"/>
    <col min="6462" max="6462" width="7.7109375" style="129" customWidth="1"/>
    <col min="6463" max="6463" width="1" style="129" customWidth="1"/>
    <col min="6464" max="6464" width="3.28515625" style="129" customWidth="1"/>
    <col min="6465" max="6465" width="9.28515625" style="129" customWidth="1"/>
    <col min="6466" max="6466" width="1.85546875" style="129" customWidth="1"/>
    <col min="6467" max="6467" width="1.140625" style="129" customWidth="1"/>
    <col min="6468" max="6468" width="0.7109375" style="129" customWidth="1"/>
    <col min="6469" max="6469" width="0.85546875" style="129" customWidth="1"/>
    <col min="6470" max="6470" width="0.42578125" style="129" customWidth="1"/>
    <col min="6471" max="6471" width="0.85546875" style="129" customWidth="1"/>
    <col min="6472" max="6473" width="4.7109375" style="129" customWidth="1"/>
    <col min="6474" max="6474" width="4" style="129" customWidth="1"/>
    <col min="6475" max="6475" width="2.85546875" style="129" customWidth="1"/>
    <col min="6476" max="6476" width="0.85546875" style="129" customWidth="1"/>
    <col min="6477" max="6477" width="0.7109375" style="129" customWidth="1"/>
    <col min="6478" max="6478" width="1.140625" style="129" customWidth="1"/>
    <col min="6479" max="6479" width="0.42578125" style="129" customWidth="1"/>
    <col min="6480" max="6480" width="5.42578125" style="129" customWidth="1"/>
    <col min="6481" max="6481" width="6.28515625" style="129" customWidth="1"/>
    <col min="6482" max="6482" width="6" style="129" customWidth="1"/>
    <col min="6483" max="6483" width="0.42578125" style="129" customWidth="1"/>
    <col min="6484" max="6484" width="1.140625" style="129" customWidth="1"/>
    <col min="6485" max="6694" width="9.140625" style="129" hidden="1"/>
    <col min="6695" max="6695" width="1.42578125" style="129" customWidth="1"/>
    <col min="6696" max="6696" width="3.42578125" style="129" customWidth="1"/>
    <col min="6697" max="6697" width="0.28515625" style="129" customWidth="1"/>
    <col min="6698" max="6698" width="2.140625" style="129" customWidth="1"/>
    <col min="6699" max="6699" width="8.140625" style="129" customWidth="1"/>
    <col min="6700" max="6700" width="1.28515625" style="129" customWidth="1"/>
    <col min="6701" max="6701" width="1.85546875" style="129" customWidth="1"/>
    <col min="6702" max="6702" width="2.140625" style="129" customWidth="1"/>
    <col min="6703" max="6703" width="1.85546875" style="129" customWidth="1"/>
    <col min="6704" max="6705" width="2.140625" style="129" customWidth="1"/>
    <col min="6706" max="6706" width="2.42578125" style="129" customWidth="1"/>
    <col min="6707" max="6707" width="0.28515625" style="129" customWidth="1"/>
    <col min="6708" max="6708" width="1.42578125" style="129" customWidth="1"/>
    <col min="6709" max="6709" width="0.85546875" style="129" customWidth="1"/>
    <col min="6710" max="6710" width="0.28515625" style="129" customWidth="1"/>
    <col min="6711" max="6711" width="1" style="129" customWidth="1"/>
    <col min="6712" max="6712" width="0.42578125" style="129" customWidth="1"/>
    <col min="6713" max="6713" width="0.28515625" style="129" customWidth="1"/>
    <col min="6714" max="6714" width="0.42578125" style="129" customWidth="1"/>
    <col min="6715" max="6715" width="2.42578125" style="129" customWidth="1"/>
    <col min="6716" max="6716" width="1.28515625" style="129" customWidth="1"/>
    <col min="6717" max="6717" width="9.140625" style="129" customWidth="1"/>
    <col min="6718" max="6718" width="7.7109375" style="129" customWidth="1"/>
    <col min="6719" max="6719" width="1" style="129" customWidth="1"/>
    <col min="6720" max="6720" width="3.28515625" style="129" customWidth="1"/>
    <col min="6721" max="6721" width="9.28515625" style="129" customWidth="1"/>
    <col min="6722" max="6722" width="1.85546875" style="129" customWidth="1"/>
    <col min="6723" max="6723" width="1.140625" style="129" customWidth="1"/>
    <col min="6724" max="6724" width="0.7109375" style="129" customWidth="1"/>
    <col min="6725" max="6725" width="0.85546875" style="129" customWidth="1"/>
    <col min="6726" max="6726" width="0.42578125" style="129" customWidth="1"/>
    <col min="6727" max="6727" width="0.85546875" style="129" customWidth="1"/>
    <col min="6728" max="6729" width="4.7109375" style="129" customWidth="1"/>
    <col min="6730" max="6730" width="4" style="129" customWidth="1"/>
    <col min="6731" max="6731" width="2.85546875" style="129" customWidth="1"/>
    <col min="6732" max="6732" width="0.85546875" style="129" customWidth="1"/>
    <col min="6733" max="6733" width="0.7109375" style="129" customWidth="1"/>
    <col min="6734" max="6734" width="1.140625" style="129" customWidth="1"/>
    <col min="6735" max="6735" width="0.42578125" style="129" customWidth="1"/>
    <col min="6736" max="6736" width="5.42578125" style="129" customWidth="1"/>
    <col min="6737" max="6737" width="6.28515625" style="129" customWidth="1"/>
    <col min="6738" max="6738" width="6" style="129" customWidth="1"/>
    <col min="6739" max="6739" width="0.42578125" style="129" customWidth="1"/>
    <col min="6740" max="6740" width="1.140625" style="129" customWidth="1"/>
    <col min="6741" max="6950" width="9.140625" style="129" hidden="1"/>
    <col min="6951" max="6951" width="1.42578125" style="129" customWidth="1"/>
    <col min="6952" max="6952" width="3.42578125" style="129" customWidth="1"/>
    <col min="6953" max="6953" width="0.28515625" style="129" customWidth="1"/>
    <col min="6954" max="6954" width="2.140625" style="129" customWidth="1"/>
    <col min="6955" max="6955" width="8.140625" style="129" customWidth="1"/>
    <col min="6956" max="6956" width="1.28515625" style="129" customWidth="1"/>
    <col min="6957" max="6957" width="1.85546875" style="129" customWidth="1"/>
    <col min="6958" max="6958" width="2.140625" style="129" customWidth="1"/>
    <col min="6959" max="6959" width="1.85546875" style="129" customWidth="1"/>
    <col min="6960" max="6961" width="2.140625" style="129" customWidth="1"/>
    <col min="6962" max="6962" width="2.42578125" style="129" customWidth="1"/>
    <col min="6963" max="6963" width="0.28515625" style="129" customWidth="1"/>
    <col min="6964" max="6964" width="1.42578125" style="129" customWidth="1"/>
    <col min="6965" max="6965" width="0.85546875" style="129" customWidth="1"/>
    <col min="6966" max="6966" width="0.28515625" style="129" customWidth="1"/>
    <col min="6967" max="6967" width="1" style="129" customWidth="1"/>
    <col min="6968" max="6968" width="0.42578125" style="129" customWidth="1"/>
    <col min="6969" max="6969" width="0.28515625" style="129" customWidth="1"/>
    <col min="6970" max="6970" width="0.42578125" style="129" customWidth="1"/>
    <col min="6971" max="6971" width="2.42578125" style="129" customWidth="1"/>
    <col min="6972" max="6972" width="1.28515625" style="129" customWidth="1"/>
    <col min="6973" max="6973" width="9.140625" style="129" customWidth="1"/>
    <col min="6974" max="6974" width="7.7109375" style="129" customWidth="1"/>
    <col min="6975" max="6975" width="1" style="129" customWidth="1"/>
    <col min="6976" max="6976" width="3.28515625" style="129" customWidth="1"/>
    <col min="6977" max="6977" width="9.28515625" style="129" customWidth="1"/>
    <col min="6978" max="6978" width="1.85546875" style="129" customWidth="1"/>
    <col min="6979" max="6979" width="1.140625" style="129" customWidth="1"/>
    <col min="6980" max="6980" width="0.7109375" style="129" customWidth="1"/>
    <col min="6981" max="6981" width="0.85546875" style="129" customWidth="1"/>
    <col min="6982" max="6982" width="0.42578125" style="129" customWidth="1"/>
    <col min="6983" max="6983" width="0.85546875" style="129" customWidth="1"/>
    <col min="6984" max="6985" width="4.7109375" style="129" customWidth="1"/>
    <col min="6986" max="6986" width="4" style="129" customWidth="1"/>
    <col min="6987" max="6987" width="2.85546875" style="129" customWidth="1"/>
    <col min="6988" max="6988" width="0.85546875" style="129" customWidth="1"/>
    <col min="6989" max="6989" width="0.7109375" style="129" customWidth="1"/>
    <col min="6990" max="6990" width="1.140625" style="129" customWidth="1"/>
    <col min="6991" max="6991" width="0.42578125" style="129" customWidth="1"/>
    <col min="6992" max="6992" width="5.42578125" style="129" customWidth="1"/>
    <col min="6993" max="6993" width="6.28515625" style="129" customWidth="1"/>
    <col min="6994" max="6994" width="6" style="129" customWidth="1"/>
    <col min="6995" max="6995" width="0.42578125" style="129" customWidth="1"/>
    <col min="6996" max="6996" width="1.140625" style="129" customWidth="1"/>
    <col min="6997" max="7206" width="9.140625" style="129" hidden="1"/>
    <col min="7207" max="7207" width="1.42578125" style="129" customWidth="1"/>
    <col min="7208" max="7208" width="3.42578125" style="129" customWidth="1"/>
    <col min="7209" max="7209" width="0.28515625" style="129" customWidth="1"/>
    <col min="7210" max="7210" width="2.140625" style="129" customWidth="1"/>
    <col min="7211" max="7211" width="8.140625" style="129" customWidth="1"/>
    <col min="7212" max="7212" width="1.28515625" style="129" customWidth="1"/>
    <col min="7213" max="7213" width="1.85546875" style="129" customWidth="1"/>
    <col min="7214" max="7214" width="2.140625" style="129" customWidth="1"/>
    <col min="7215" max="7215" width="1.85546875" style="129" customWidth="1"/>
    <col min="7216" max="7217" width="2.140625" style="129" customWidth="1"/>
    <col min="7218" max="7218" width="2.42578125" style="129" customWidth="1"/>
    <col min="7219" max="7219" width="0.28515625" style="129" customWidth="1"/>
    <col min="7220" max="7220" width="1.42578125" style="129" customWidth="1"/>
    <col min="7221" max="7221" width="0.85546875" style="129" customWidth="1"/>
    <col min="7222" max="7222" width="0.28515625" style="129" customWidth="1"/>
    <col min="7223" max="7223" width="1" style="129" customWidth="1"/>
    <col min="7224" max="7224" width="0.42578125" style="129" customWidth="1"/>
    <col min="7225" max="7225" width="0.28515625" style="129" customWidth="1"/>
    <col min="7226" max="7226" width="0.42578125" style="129" customWidth="1"/>
    <col min="7227" max="7227" width="2.42578125" style="129" customWidth="1"/>
    <col min="7228" max="7228" width="1.28515625" style="129" customWidth="1"/>
    <col min="7229" max="7229" width="9.140625" style="129" customWidth="1"/>
    <col min="7230" max="7230" width="7.7109375" style="129" customWidth="1"/>
    <col min="7231" max="7231" width="1" style="129" customWidth="1"/>
    <col min="7232" max="7232" width="3.28515625" style="129" customWidth="1"/>
    <col min="7233" max="7233" width="9.28515625" style="129" customWidth="1"/>
    <col min="7234" max="7234" width="1.85546875" style="129" customWidth="1"/>
    <col min="7235" max="7235" width="1.140625" style="129" customWidth="1"/>
    <col min="7236" max="7236" width="0.7109375" style="129" customWidth="1"/>
    <col min="7237" max="7237" width="0.85546875" style="129" customWidth="1"/>
    <col min="7238" max="7238" width="0.42578125" style="129" customWidth="1"/>
    <col min="7239" max="7239" width="0.85546875" style="129" customWidth="1"/>
    <col min="7240" max="7241" width="4.7109375" style="129" customWidth="1"/>
    <col min="7242" max="7242" width="4" style="129" customWidth="1"/>
    <col min="7243" max="7243" width="2.85546875" style="129" customWidth="1"/>
    <col min="7244" max="7244" width="0.85546875" style="129" customWidth="1"/>
    <col min="7245" max="7245" width="0.7109375" style="129" customWidth="1"/>
    <col min="7246" max="7246" width="1.140625" style="129" customWidth="1"/>
    <col min="7247" max="7247" width="0.42578125" style="129" customWidth="1"/>
    <col min="7248" max="7248" width="5.42578125" style="129" customWidth="1"/>
    <col min="7249" max="7249" width="6.28515625" style="129" customWidth="1"/>
    <col min="7250" max="7250" width="6" style="129" customWidth="1"/>
    <col min="7251" max="7251" width="0.42578125" style="129" customWidth="1"/>
    <col min="7252" max="7252" width="1.140625" style="129" customWidth="1"/>
    <col min="7253" max="7462" width="9.140625" style="129" hidden="1"/>
    <col min="7463" max="7463" width="1.42578125" style="129" customWidth="1"/>
    <col min="7464" max="7464" width="3.42578125" style="129" customWidth="1"/>
    <col min="7465" max="7465" width="0.28515625" style="129" customWidth="1"/>
    <col min="7466" max="7466" width="2.140625" style="129" customWidth="1"/>
    <col min="7467" max="7467" width="8.140625" style="129" customWidth="1"/>
    <col min="7468" max="7468" width="1.28515625" style="129" customWidth="1"/>
    <col min="7469" max="7469" width="1.85546875" style="129" customWidth="1"/>
    <col min="7470" max="7470" width="2.140625" style="129" customWidth="1"/>
    <col min="7471" max="7471" width="1.85546875" style="129" customWidth="1"/>
    <col min="7472" max="7473" width="2.140625" style="129" customWidth="1"/>
    <col min="7474" max="7474" width="2.42578125" style="129" customWidth="1"/>
    <col min="7475" max="7475" width="0.28515625" style="129" customWidth="1"/>
    <col min="7476" max="7476" width="1.42578125" style="129" customWidth="1"/>
    <col min="7477" max="7477" width="0.85546875" style="129" customWidth="1"/>
    <col min="7478" max="7478" width="0.28515625" style="129" customWidth="1"/>
    <col min="7479" max="7479" width="1" style="129" customWidth="1"/>
    <col min="7480" max="7480" width="0.42578125" style="129" customWidth="1"/>
    <col min="7481" max="7481" width="0.28515625" style="129" customWidth="1"/>
    <col min="7482" max="7482" width="0.42578125" style="129" customWidth="1"/>
    <col min="7483" max="7483" width="2.42578125" style="129" customWidth="1"/>
    <col min="7484" max="7484" width="1.28515625" style="129" customWidth="1"/>
    <col min="7485" max="7485" width="9.140625" style="129" customWidth="1"/>
    <col min="7486" max="7486" width="7.7109375" style="129" customWidth="1"/>
    <col min="7487" max="7487" width="1" style="129" customWidth="1"/>
    <col min="7488" max="7488" width="3.28515625" style="129" customWidth="1"/>
    <col min="7489" max="7489" width="9.28515625" style="129" customWidth="1"/>
    <col min="7490" max="7490" width="1.85546875" style="129" customWidth="1"/>
    <col min="7491" max="7491" width="1.140625" style="129" customWidth="1"/>
    <col min="7492" max="7492" width="0.7109375" style="129" customWidth="1"/>
    <col min="7493" max="7493" width="0.85546875" style="129" customWidth="1"/>
    <col min="7494" max="7494" width="0.42578125" style="129" customWidth="1"/>
    <col min="7495" max="7495" width="0.85546875" style="129" customWidth="1"/>
    <col min="7496" max="7497" width="4.7109375" style="129" customWidth="1"/>
    <col min="7498" max="7498" width="4" style="129" customWidth="1"/>
    <col min="7499" max="7499" width="2.85546875" style="129" customWidth="1"/>
    <col min="7500" max="7500" width="0.85546875" style="129" customWidth="1"/>
    <col min="7501" max="7501" width="0.7109375" style="129" customWidth="1"/>
    <col min="7502" max="7502" width="1.140625" style="129" customWidth="1"/>
    <col min="7503" max="7503" width="0.42578125" style="129" customWidth="1"/>
    <col min="7504" max="7504" width="5.42578125" style="129" customWidth="1"/>
    <col min="7505" max="7505" width="6.28515625" style="129" customWidth="1"/>
    <col min="7506" max="7506" width="6" style="129" customWidth="1"/>
    <col min="7507" max="7507" width="0.42578125" style="129" customWidth="1"/>
    <col min="7508" max="7508" width="1.140625" style="129" customWidth="1"/>
    <col min="7509" max="7718" width="9.140625" style="129" hidden="1"/>
    <col min="7719" max="7719" width="1.42578125" style="129" customWidth="1"/>
    <col min="7720" max="7720" width="3.42578125" style="129" customWidth="1"/>
    <col min="7721" max="7721" width="0.28515625" style="129" customWidth="1"/>
    <col min="7722" max="7722" width="2.140625" style="129" customWidth="1"/>
    <col min="7723" max="7723" width="8.140625" style="129" customWidth="1"/>
    <col min="7724" max="7724" width="1.28515625" style="129" customWidth="1"/>
    <col min="7725" max="7725" width="1.85546875" style="129" customWidth="1"/>
    <col min="7726" max="7726" width="2.140625" style="129" customWidth="1"/>
    <col min="7727" max="7727" width="1.85546875" style="129" customWidth="1"/>
    <col min="7728" max="7729" width="2.140625" style="129" customWidth="1"/>
    <col min="7730" max="7730" width="2.42578125" style="129" customWidth="1"/>
    <col min="7731" max="7731" width="0.28515625" style="129" customWidth="1"/>
    <col min="7732" max="7732" width="1.42578125" style="129" customWidth="1"/>
    <col min="7733" max="7733" width="0.85546875" style="129" customWidth="1"/>
    <col min="7734" max="7734" width="0.28515625" style="129" customWidth="1"/>
    <col min="7735" max="7735" width="1" style="129" customWidth="1"/>
    <col min="7736" max="7736" width="0.42578125" style="129" customWidth="1"/>
    <col min="7737" max="7737" width="0.28515625" style="129" customWidth="1"/>
    <col min="7738" max="7738" width="0.42578125" style="129" customWidth="1"/>
    <col min="7739" max="7739" width="2.42578125" style="129" customWidth="1"/>
    <col min="7740" max="7740" width="1.28515625" style="129" customWidth="1"/>
    <col min="7741" max="7741" width="9.140625" style="129" customWidth="1"/>
    <col min="7742" max="7742" width="7.7109375" style="129" customWidth="1"/>
    <col min="7743" max="7743" width="1" style="129" customWidth="1"/>
    <col min="7744" max="7744" width="3.28515625" style="129" customWidth="1"/>
    <col min="7745" max="7745" width="9.28515625" style="129" customWidth="1"/>
    <col min="7746" max="7746" width="1.85546875" style="129" customWidth="1"/>
    <col min="7747" max="7747" width="1.140625" style="129" customWidth="1"/>
    <col min="7748" max="7748" width="0.7109375" style="129" customWidth="1"/>
    <col min="7749" max="7749" width="0.85546875" style="129" customWidth="1"/>
    <col min="7750" max="7750" width="0.42578125" style="129" customWidth="1"/>
    <col min="7751" max="7751" width="0.85546875" style="129" customWidth="1"/>
    <col min="7752" max="7753" width="4.7109375" style="129" customWidth="1"/>
    <col min="7754" max="7754" width="4" style="129" customWidth="1"/>
    <col min="7755" max="7755" width="2.85546875" style="129" customWidth="1"/>
    <col min="7756" max="7756" width="0.85546875" style="129" customWidth="1"/>
    <col min="7757" max="7757" width="0.7109375" style="129" customWidth="1"/>
    <col min="7758" max="7758" width="1.140625" style="129" customWidth="1"/>
    <col min="7759" max="7759" width="0.42578125" style="129" customWidth="1"/>
    <col min="7760" max="7760" width="5.42578125" style="129" customWidth="1"/>
    <col min="7761" max="7761" width="6.28515625" style="129" customWidth="1"/>
    <col min="7762" max="7762" width="6" style="129" customWidth="1"/>
    <col min="7763" max="7763" width="0.42578125" style="129" customWidth="1"/>
    <col min="7764" max="7764" width="1.140625" style="129" customWidth="1"/>
    <col min="7765" max="7974" width="9.140625" style="129" hidden="1"/>
    <col min="7975" max="7975" width="1.42578125" style="129" customWidth="1"/>
    <col min="7976" max="7976" width="3.42578125" style="129" customWidth="1"/>
    <col min="7977" max="7977" width="0.28515625" style="129" customWidth="1"/>
    <col min="7978" max="7978" width="2.140625" style="129" customWidth="1"/>
    <col min="7979" max="7979" width="8.140625" style="129" customWidth="1"/>
    <col min="7980" max="7980" width="1.28515625" style="129" customWidth="1"/>
    <col min="7981" max="7981" width="1.85546875" style="129" customWidth="1"/>
    <col min="7982" max="7982" width="2.140625" style="129" customWidth="1"/>
    <col min="7983" max="7983" width="1.85546875" style="129" customWidth="1"/>
    <col min="7984" max="7985" width="2.140625" style="129" customWidth="1"/>
    <col min="7986" max="7986" width="2.42578125" style="129" customWidth="1"/>
    <col min="7987" max="7987" width="0.28515625" style="129" customWidth="1"/>
    <col min="7988" max="7988" width="1.42578125" style="129" customWidth="1"/>
    <col min="7989" max="7989" width="0.85546875" style="129" customWidth="1"/>
    <col min="7990" max="7990" width="0.28515625" style="129" customWidth="1"/>
    <col min="7991" max="7991" width="1" style="129" customWidth="1"/>
    <col min="7992" max="7992" width="0.42578125" style="129" customWidth="1"/>
    <col min="7993" max="7993" width="0.28515625" style="129" customWidth="1"/>
    <col min="7994" max="7994" width="0.42578125" style="129" customWidth="1"/>
    <col min="7995" max="7995" width="2.42578125" style="129" customWidth="1"/>
    <col min="7996" max="7996" width="1.28515625" style="129" customWidth="1"/>
    <col min="7997" max="7997" width="9.140625" style="129" customWidth="1"/>
    <col min="7998" max="7998" width="7.7109375" style="129" customWidth="1"/>
    <col min="7999" max="7999" width="1" style="129" customWidth="1"/>
    <col min="8000" max="8000" width="3.28515625" style="129" customWidth="1"/>
    <col min="8001" max="8001" width="9.28515625" style="129" customWidth="1"/>
    <col min="8002" max="8002" width="1.85546875" style="129" customWidth="1"/>
    <col min="8003" max="8003" width="1.140625" style="129" customWidth="1"/>
    <col min="8004" max="8004" width="0.7109375" style="129" customWidth="1"/>
    <col min="8005" max="8005" width="0.85546875" style="129" customWidth="1"/>
    <col min="8006" max="8006" width="0.42578125" style="129" customWidth="1"/>
    <col min="8007" max="8007" width="0.85546875" style="129" customWidth="1"/>
    <col min="8008" max="8009" width="4.7109375" style="129" customWidth="1"/>
    <col min="8010" max="8010" width="4" style="129" customWidth="1"/>
    <col min="8011" max="8011" width="2.85546875" style="129" customWidth="1"/>
    <col min="8012" max="8012" width="0.85546875" style="129" customWidth="1"/>
    <col min="8013" max="8013" width="0.7109375" style="129" customWidth="1"/>
    <col min="8014" max="8014" width="1.140625" style="129" customWidth="1"/>
    <col min="8015" max="8015" width="0.42578125" style="129" customWidth="1"/>
    <col min="8016" max="8016" width="5.42578125" style="129" customWidth="1"/>
    <col min="8017" max="8017" width="6.28515625" style="129" customWidth="1"/>
    <col min="8018" max="8018" width="6" style="129" customWidth="1"/>
    <col min="8019" max="8019" width="0.42578125" style="129" customWidth="1"/>
    <col min="8020" max="8020" width="1.140625" style="129" customWidth="1"/>
    <col min="8021" max="8230" width="9.140625" style="129" hidden="1"/>
    <col min="8231" max="8231" width="1.42578125" style="129" customWidth="1"/>
    <col min="8232" max="8232" width="3.42578125" style="129" customWidth="1"/>
    <col min="8233" max="8233" width="0.28515625" style="129" customWidth="1"/>
    <col min="8234" max="8234" width="2.140625" style="129" customWidth="1"/>
    <col min="8235" max="8235" width="8.140625" style="129" customWidth="1"/>
    <col min="8236" max="8236" width="1.28515625" style="129" customWidth="1"/>
    <col min="8237" max="8237" width="1.85546875" style="129" customWidth="1"/>
    <col min="8238" max="8238" width="2.140625" style="129" customWidth="1"/>
    <col min="8239" max="8239" width="1.85546875" style="129" customWidth="1"/>
    <col min="8240" max="8241" width="2.140625" style="129" customWidth="1"/>
    <col min="8242" max="8242" width="2.42578125" style="129" customWidth="1"/>
    <col min="8243" max="8243" width="0.28515625" style="129" customWidth="1"/>
    <col min="8244" max="8244" width="1.42578125" style="129" customWidth="1"/>
    <col min="8245" max="8245" width="0.85546875" style="129" customWidth="1"/>
    <col min="8246" max="8246" width="0.28515625" style="129" customWidth="1"/>
    <col min="8247" max="8247" width="1" style="129" customWidth="1"/>
    <col min="8248" max="8248" width="0.42578125" style="129" customWidth="1"/>
    <col min="8249" max="8249" width="0.28515625" style="129" customWidth="1"/>
    <col min="8250" max="8250" width="0.42578125" style="129" customWidth="1"/>
    <col min="8251" max="8251" width="2.42578125" style="129" customWidth="1"/>
    <col min="8252" max="8252" width="1.28515625" style="129" customWidth="1"/>
    <col min="8253" max="8253" width="9.140625" style="129" customWidth="1"/>
    <col min="8254" max="8254" width="7.7109375" style="129" customWidth="1"/>
    <col min="8255" max="8255" width="1" style="129" customWidth="1"/>
    <col min="8256" max="8256" width="3.28515625" style="129" customWidth="1"/>
    <col min="8257" max="8257" width="9.28515625" style="129" customWidth="1"/>
    <col min="8258" max="8258" width="1.85546875" style="129" customWidth="1"/>
    <col min="8259" max="8259" width="1.140625" style="129" customWidth="1"/>
    <col min="8260" max="8260" width="0.7109375" style="129" customWidth="1"/>
    <col min="8261" max="8261" width="0.85546875" style="129" customWidth="1"/>
    <col min="8262" max="8262" width="0.42578125" style="129" customWidth="1"/>
    <col min="8263" max="8263" width="0.85546875" style="129" customWidth="1"/>
    <col min="8264" max="8265" width="4.7109375" style="129" customWidth="1"/>
    <col min="8266" max="8266" width="4" style="129" customWidth="1"/>
    <col min="8267" max="8267" width="2.85546875" style="129" customWidth="1"/>
    <col min="8268" max="8268" width="0.85546875" style="129" customWidth="1"/>
    <col min="8269" max="8269" width="0.7109375" style="129" customWidth="1"/>
    <col min="8270" max="8270" width="1.140625" style="129" customWidth="1"/>
    <col min="8271" max="8271" width="0.42578125" style="129" customWidth="1"/>
    <col min="8272" max="8272" width="5.42578125" style="129" customWidth="1"/>
    <col min="8273" max="8273" width="6.28515625" style="129" customWidth="1"/>
    <col min="8274" max="8274" width="6" style="129" customWidth="1"/>
    <col min="8275" max="8275" width="0.42578125" style="129" customWidth="1"/>
    <col min="8276" max="8276" width="1.140625" style="129" customWidth="1"/>
    <col min="8277" max="8486" width="9.140625" style="129" hidden="1"/>
    <col min="8487" max="8487" width="1.42578125" style="129" customWidth="1"/>
    <col min="8488" max="8488" width="3.42578125" style="129" customWidth="1"/>
    <col min="8489" max="8489" width="0.28515625" style="129" customWidth="1"/>
    <col min="8490" max="8490" width="2.140625" style="129" customWidth="1"/>
    <col min="8491" max="8491" width="8.140625" style="129" customWidth="1"/>
    <col min="8492" max="8492" width="1.28515625" style="129" customWidth="1"/>
    <col min="8493" max="8493" width="1.85546875" style="129" customWidth="1"/>
    <col min="8494" max="8494" width="2.140625" style="129" customWidth="1"/>
    <col min="8495" max="8495" width="1.85546875" style="129" customWidth="1"/>
    <col min="8496" max="8497" width="2.140625" style="129" customWidth="1"/>
    <col min="8498" max="8498" width="2.42578125" style="129" customWidth="1"/>
    <col min="8499" max="8499" width="0.28515625" style="129" customWidth="1"/>
    <col min="8500" max="8500" width="1.42578125" style="129" customWidth="1"/>
    <col min="8501" max="8501" width="0.85546875" style="129" customWidth="1"/>
    <col min="8502" max="8502" width="0.28515625" style="129" customWidth="1"/>
    <col min="8503" max="8503" width="1" style="129" customWidth="1"/>
    <col min="8504" max="8504" width="0.42578125" style="129" customWidth="1"/>
    <col min="8505" max="8505" width="0.28515625" style="129" customWidth="1"/>
    <col min="8506" max="8506" width="0.42578125" style="129" customWidth="1"/>
    <col min="8507" max="8507" width="2.42578125" style="129" customWidth="1"/>
    <col min="8508" max="8508" width="1.28515625" style="129" customWidth="1"/>
    <col min="8509" max="8509" width="9.140625" style="129" customWidth="1"/>
    <col min="8510" max="8510" width="7.7109375" style="129" customWidth="1"/>
    <col min="8511" max="8511" width="1" style="129" customWidth="1"/>
    <col min="8512" max="8512" width="3.28515625" style="129" customWidth="1"/>
    <col min="8513" max="8513" width="9.28515625" style="129" customWidth="1"/>
    <col min="8514" max="8514" width="1.85546875" style="129" customWidth="1"/>
    <col min="8515" max="8515" width="1.140625" style="129" customWidth="1"/>
    <col min="8516" max="8516" width="0.7109375" style="129" customWidth="1"/>
    <col min="8517" max="8517" width="0.85546875" style="129" customWidth="1"/>
    <col min="8518" max="8518" width="0.42578125" style="129" customWidth="1"/>
    <col min="8519" max="8519" width="0.85546875" style="129" customWidth="1"/>
    <col min="8520" max="8521" width="4.7109375" style="129" customWidth="1"/>
    <col min="8522" max="8522" width="4" style="129" customWidth="1"/>
    <col min="8523" max="8523" width="2.85546875" style="129" customWidth="1"/>
    <col min="8524" max="8524" width="0.85546875" style="129" customWidth="1"/>
    <col min="8525" max="8525" width="0.7109375" style="129" customWidth="1"/>
    <col min="8526" max="8526" width="1.140625" style="129" customWidth="1"/>
    <col min="8527" max="8527" width="0.42578125" style="129" customWidth="1"/>
    <col min="8528" max="8528" width="5.42578125" style="129" customWidth="1"/>
    <col min="8529" max="8529" width="6.28515625" style="129" customWidth="1"/>
    <col min="8530" max="8530" width="6" style="129" customWidth="1"/>
    <col min="8531" max="8531" width="0.42578125" style="129" customWidth="1"/>
    <col min="8532" max="8532" width="1.140625" style="129" customWidth="1"/>
    <col min="8533" max="8742" width="9.140625" style="129" hidden="1"/>
    <col min="8743" max="8743" width="1.42578125" style="129" customWidth="1"/>
    <col min="8744" max="8744" width="3.42578125" style="129" customWidth="1"/>
    <col min="8745" max="8745" width="0.28515625" style="129" customWidth="1"/>
    <col min="8746" max="8746" width="2.140625" style="129" customWidth="1"/>
    <col min="8747" max="8747" width="8.140625" style="129" customWidth="1"/>
    <col min="8748" max="8748" width="1.28515625" style="129" customWidth="1"/>
    <col min="8749" max="8749" width="1.85546875" style="129" customWidth="1"/>
    <col min="8750" max="8750" width="2.140625" style="129" customWidth="1"/>
    <col min="8751" max="8751" width="1.85546875" style="129" customWidth="1"/>
    <col min="8752" max="8753" width="2.140625" style="129" customWidth="1"/>
    <col min="8754" max="8754" width="2.42578125" style="129" customWidth="1"/>
    <col min="8755" max="8755" width="0.28515625" style="129" customWidth="1"/>
    <col min="8756" max="8756" width="1.42578125" style="129" customWidth="1"/>
    <col min="8757" max="8757" width="0.85546875" style="129" customWidth="1"/>
    <col min="8758" max="8758" width="0.28515625" style="129" customWidth="1"/>
    <col min="8759" max="8759" width="1" style="129" customWidth="1"/>
    <col min="8760" max="8760" width="0.42578125" style="129" customWidth="1"/>
    <col min="8761" max="8761" width="0.28515625" style="129" customWidth="1"/>
    <col min="8762" max="8762" width="0.42578125" style="129" customWidth="1"/>
    <col min="8763" max="8763" width="2.42578125" style="129" customWidth="1"/>
    <col min="8764" max="8764" width="1.28515625" style="129" customWidth="1"/>
    <col min="8765" max="8765" width="9.140625" style="129" customWidth="1"/>
    <col min="8766" max="8766" width="7.7109375" style="129" customWidth="1"/>
    <col min="8767" max="8767" width="1" style="129" customWidth="1"/>
    <col min="8768" max="8768" width="3.28515625" style="129" customWidth="1"/>
    <col min="8769" max="8769" width="9.28515625" style="129" customWidth="1"/>
    <col min="8770" max="8770" width="1.85546875" style="129" customWidth="1"/>
    <col min="8771" max="8771" width="1.140625" style="129" customWidth="1"/>
    <col min="8772" max="8772" width="0.7109375" style="129" customWidth="1"/>
    <col min="8773" max="8773" width="0.85546875" style="129" customWidth="1"/>
    <col min="8774" max="8774" width="0.42578125" style="129" customWidth="1"/>
    <col min="8775" max="8775" width="0.85546875" style="129" customWidth="1"/>
    <col min="8776" max="8777" width="4.7109375" style="129" customWidth="1"/>
    <col min="8778" max="8778" width="4" style="129" customWidth="1"/>
    <col min="8779" max="8779" width="2.85546875" style="129" customWidth="1"/>
    <col min="8780" max="8780" width="0.85546875" style="129" customWidth="1"/>
    <col min="8781" max="8781" width="0.7109375" style="129" customWidth="1"/>
    <col min="8782" max="8782" width="1.140625" style="129" customWidth="1"/>
    <col min="8783" max="8783" width="0.42578125" style="129" customWidth="1"/>
    <col min="8784" max="8784" width="5.42578125" style="129" customWidth="1"/>
    <col min="8785" max="8785" width="6.28515625" style="129" customWidth="1"/>
    <col min="8786" max="8786" width="6" style="129" customWidth="1"/>
    <col min="8787" max="8787" width="0.42578125" style="129" customWidth="1"/>
    <col min="8788" max="8788" width="1.140625" style="129" customWidth="1"/>
    <col min="8789" max="8998" width="9.140625" style="129" hidden="1"/>
    <col min="8999" max="8999" width="1.42578125" style="129" customWidth="1"/>
    <col min="9000" max="9000" width="3.42578125" style="129" customWidth="1"/>
    <col min="9001" max="9001" width="0.28515625" style="129" customWidth="1"/>
    <col min="9002" max="9002" width="2.140625" style="129" customWidth="1"/>
    <col min="9003" max="9003" width="8.140625" style="129" customWidth="1"/>
    <col min="9004" max="9004" width="1.28515625" style="129" customWidth="1"/>
    <col min="9005" max="9005" width="1.85546875" style="129" customWidth="1"/>
    <col min="9006" max="9006" width="2.140625" style="129" customWidth="1"/>
    <col min="9007" max="9007" width="1.85546875" style="129" customWidth="1"/>
    <col min="9008" max="9009" width="2.140625" style="129" customWidth="1"/>
    <col min="9010" max="9010" width="2.42578125" style="129" customWidth="1"/>
    <col min="9011" max="9011" width="0.28515625" style="129" customWidth="1"/>
    <col min="9012" max="9012" width="1.42578125" style="129" customWidth="1"/>
    <col min="9013" max="9013" width="0.85546875" style="129" customWidth="1"/>
    <col min="9014" max="9014" width="0.28515625" style="129" customWidth="1"/>
    <col min="9015" max="9015" width="1" style="129" customWidth="1"/>
    <col min="9016" max="9016" width="0.42578125" style="129" customWidth="1"/>
    <col min="9017" max="9017" width="0.28515625" style="129" customWidth="1"/>
    <col min="9018" max="9018" width="0.42578125" style="129" customWidth="1"/>
    <col min="9019" max="9019" width="2.42578125" style="129" customWidth="1"/>
    <col min="9020" max="9020" width="1.28515625" style="129" customWidth="1"/>
    <col min="9021" max="9021" width="9.140625" style="129" customWidth="1"/>
    <col min="9022" max="9022" width="7.7109375" style="129" customWidth="1"/>
    <col min="9023" max="9023" width="1" style="129" customWidth="1"/>
    <col min="9024" max="9024" width="3.28515625" style="129" customWidth="1"/>
    <col min="9025" max="9025" width="9.28515625" style="129" customWidth="1"/>
    <col min="9026" max="9026" width="1.85546875" style="129" customWidth="1"/>
    <col min="9027" max="9027" width="1.140625" style="129" customWidth="1"/>
    <col min="9028" max="9028" width="0.7109375" style="129" customWidth="1"/>
    <col min="9029" max="9029" width="0.85546875" style="129" customWidth="1"/>
    <col min="9030" max="9030" width="0.42578125" style="129" customWidth="1"/>
    <col min="9031" max="9031" width="0.85546875" style="129" customWidth="1"/>
    <col min="9032" max="9033" width="4.7109375" style="129" customWidth="1"/>
    <col min="9034" max="9034" width="4" style="129" customWidth="1"/>
    <col min="9035" max="9035" width="2.85546875" style="129" customWidth="1"/>
    <col min="9036" max="9036" width="0.85546875" style="129" customWidth="1"/>
    <col min="9037" max="9037" width="0.7109375" style="129" customWidth="1"/>
    <col min="9038" max="9038" width="1.140625" style="129" customWidth="1"/>
    <col min="9039" max="9039" width="0.42578125" style="129" customWidth="1"/>
    <col min="9040" max="9040" width="5.42578125" style="129" customWidth="1"/>
    <col min="9041" max="9041" width="6.28515625" style="129" customWidth="1"/>
    <col min="9042" max="9042" width="6" style="129" customWidth="1"/>
    <col min="9043" max="9043" width="0.42578125" style="129" customWidth="1"/>
    <col min="9044" max="9044" width="1.140625" style="129" customWidth="1"/>
    <col min="9045" max="9254" width="9.140625" style="129" hidden="1"/>
    <col min="9255" max="9255" width="1.42578125" style="129" customWidth="1"/>
    <col min="9256" max="9256" width="3.42578125" style="129" customWidth="1"/>
    <col min="9257" max="9257" width="0.28515625" style="129" customWidth="1"/>
    <col min="9258" max="9258" width="2.140625" style="129" customWidth="1"/>
    <col min="9259" max="9259" width="8.140625" style="129" customWidth="1"/>
    <col min="9260" max="9260" width="1.28515625" style="129" customWidth="1"/>
    <col min="9261" max="9261" width="1.85546875" style="129" customWidth="1"/>
    <col min="9262" max="9262" width="2.140625" style="129" customWidth="1"/>
    <col min="9263" max="9263" width="1.85546875" style="129" customWidth="1"/>
    <col min="9264" max="9265" width="2.140625" style="129" customWidth="1"/>
    <col min="9266" max="9266" width="2.42578125" style="129" customWidth="1"/>
    <col min="9267" max="9267" width="0.28515625" style="129" customWidth="1"/>
    <col min="9268" max="9268" width="1.42578125" style="129" customWidth="1"/>
    <col min="9269" max="9269" width="0.85546875" style="129" customWidth="1"/>
    <col min="9270" max="9270" width="0.28515625" style="129" customWidth="1"/>
    <col min="9271" max="9271" width="1" style="129" customWidth="1"/>
    <col min="9272" max="9272" width="0.42578125" style="129" customWidth="1"/>
    <col min="9273" max="9273" width="0.28515625" style="129" customWidth="1"/>
    <col min="9274" max="9274" width="0.42578125" style="129" customWidth="1"/>
    <col min="9275" max="9275" width="2.42578125" style="129" customWidth="1"/>
    <col min="9276" max="9276" width="1.28515625" style="129" customWidth="1"/>
    <col min="9277" max="9277" width="9.140625" style="129" customWidth="1"/>
    <col min="9278" max="9278" width="7.7109375" style="129" customWidth="1"/>
    <col min="9279" max="9279" width="1" style="129" customWidth="1"/>
    <col min="9280" max="9280" width="3.28515625" style="129" customWidth="1"/>
    <col min="9281" max="9281" width="9.28515625" style="129" customWidth="1"/>
    <col min="9282" max="9282" width="1.85546875" style="129" customWidth="1"/>
    <col min="9283" max="9283" width="1.140625" style="129" customWidth="1"/>
    <col min="9284" max="9284" width="0.7109375" style="129" customWidth="1"/>
    <col min="9285" max="9285" width="0.85546875" style="129" customWidth="1"/>
    <col min="9286" max="9286" width="0.42578125" style="129" customWidth="1"/>
    <col min="9287" max="9287" width="0.85546875" style="129" customWidth="1"/>
    <col min="9288" max="9289" width="4.7109375" style="129" customWidth="1"/>
    <col min="9290" max="9290" width="4" style="129" customWidth="1"/>
    <col min="9291" max="9291" width="2.85546875" style="129" customWidth="1"/>
    <col min="9292" max="9292" width="0.85546875" style="129" customWidth="1"/>
    <col min="9293" max="9293" width="0.7109375" style="129" customWidth="1"/>
    <col min="9294" max="9294" width="1.140625" style="129" customWidth="1"/>
    <col min="9295" max="9295" width="0.42578125" style="129" customWidth="1"/>
    <col min="9296" max="9296" width="5.42578125" style="129" customWidth="1"/>
    <col min="9297" max="9297" width="6.28515625" style="129" customWidth="1"/>
    <col min="9298" max="9298" width="6" style="129" customWidth="1"/>
    <col min="9299" max="9299" width="0.42578125" style="129" customWidth="1"/>
    <col min="9300" max="9300" width="1.140625" style="129" customWidth="1"/>
    <col min="9301" max="9510" width="9.140625" style="129" hidden="1"/>
    <col min="9511" max="9511" width="1.42578125" style="129" customWidth="1"/>
    <col min="9512" max="9512" width="3.42578125" style="129" customWidth="1"/>
    <col min="9513" max="9513" width="0.28515625" style="129" customWidth="1"/>
    <col min="9514" max="9514" width="2.140625" style="129" customWidth="1"/>
    <col min="9515" max="9515" width="8.140625" style="129" customWidth="1"/>
    <col min="9516" max="9516" width="1.28515625" style="129" customWidth="1"/>
    <col min="9517" max="9517" width="1.85546875" style="129" customWidth="1"/>
    <col min="9518" max="9518" width="2.140625" style="129" customWidth="1"/>
    <col min="9519" max="9519" width="1.85546875" style="129" customWidth="1"/>
    <col min="9520" max="9521" width="2.140625" style="129" customWidth="1"/>
    <col min="9522" max="9522" width="2.42578125" style="129" customWidth="1"/>
    <col min="9523" max="9523" width="0.28515625" style="129" customWidth="1"/>
    <col min="9524" max="9524" width="1.42578125" style="129" customWidth="1"/>
    <col min="9525" max="9525" width="0.85546875" style="129" customWidth="1"/>
    <col min="9526" max="9526" width="0.28515625" style="129" customWidth="1"/>
    <col min="9527" max="9527" width="1" style="129" customWidth="1"/>
    <col min="9528" max="9528" width="0.42578125" style="129" customWidth="1"/>
    <col min="9529" max="9529" width="0.28515625" style="129" customWidth="1"/>
    <col min="9530" max="9530" width="0.42578125" style="129" customWidth="1"/>
    <col min="9531" max="9531" width="2.42578125" style="129" customWidth="1"/>
    <col min="9532" max="9532" width="1.28515625" style="129" customWidth="1"/>
    <col min="9533" max="9533" width="9.140625" style="129" customWidth="1"/>
    <col min="9534" max="9534" width="7.7109375" style="129" customWidth="1"/>
    <col min="9535" max="9535" width="1" style="129" customWidth="1"/>
    <col min="9536" max="9536" width="3.28515625" style="129" customWidth="1"/>
    <col min="9537" max="9537" width="9.28515625" style="129" customWidth="1"/>
    <col min="9538" max="9538" width="1.85546875" style="129" customWidth="1"/>
    <col min="9539" max="9539" width="1.140625" style="129" customWidth="1"/>
    <col min="9540" max="9540" width="0.7109375" style="129" customWidth="1"/>
    <col min="9541" max="9541" width="0.85546875" style="129" customWidth="1"/>
    <col min="9542" max="9542" width="0.42578125" style="129" customWidth="1"/>
    <col min="9543" max="9543" width="0.85546875" style="129" customWidth="1"/>
    <col min="9544" max="9545" width="4.7109375" style="129" customWidth="1"/>
    <col min="9546" max="9546" width="4" style="129" customWidth="1"/>
    <col min="9547" max="9547" width="2.85546875" style="129" customWidth="1"/>
    <col min="9548" max="9548" width="0.85546875" style="129" customWidth="1"/>
    <col min="9549" max="9549" width="0.7109375" style="129" customWidth="1"/>
    <col min="9550" max="9550" width="1.140625" style="129" customWidth="1"/>
    <col min="9551" max="9551" width="0.42578125" style="129" customWidth="1"/>
    <col min="9552" max="9552" width="5.42578125" style="129" customWidth="1"/>
    <col min="9553" max="9553" width="6.28515625" style="129" customWidth="1"/>
    <col min="9554" max="9554" width="6" style="129" customWidth="1"/>
    <col min="9555" max="9555" width="0.42578125" style="129" customWidth="1"/>
    <col min="9556" max="9556" width="1.140625" style="129" customWidth="1"/>
    <col min="9557" max="9766" width="9.140625" style="129" hidden="1"/>
    <col min="9767" max="9767" width="1.42578125" style="129" customWidth="1"/>
    <col min="9768" max="9768" width="3.42578125" style="129" customWidth="1"/>
    <col min="9769" max="9769" width="0.28515625" style="129" customWidth="1"/>
    <col min="9770" max="9770" width="2.140625" style="129" customWidth="1"/>
    <col min="9771" max="9771" width="8.140625" style="129" customWidth="1"/>
    <col min="9772" max="9772" width="1.28515625" style="129" customWidth="1"/>
    <col min="9773" max="9773" width="1.85546875" style="129" customWidth="1"/>
    <col min="9774" max="9774" width="2.140625" style="129" customWidth="1"/>
    <col min="9775" max="9775" width="1.85546875" style="129" customWidth="1"/>
    <col min="9776" max="9777" width="2.140625" style="129" customWidth="1"/>
    <col min="9778" max="9778" width="2.42578125" style="129" customWidth="1"/>
    <col min="9779" max="9779" width="0.28515625" style="129" customWidth="1"/>
    <col min="9780" max="9780" width="1.42578125" style="129" customWidth="1"/>
    <col min="9781" max="9781" width="0.85546875" style="129" customWidth="1"/>
    <col min="9782" max="9782" width="0.28515625" style="129" customWidth="1"/>
    <col min="9783" max="9783" width="1" style="129" customWidth="1"/>
    <col min="9784" max="9784" width="0.42578125" style="129" customWidth="1"/>
    <col min="9785" max="9785" width="0.28515625" style="129" customWidth="1"/>
    <col min="9786" max="9786" width="0.42578125" style="129" customWidth="1"/>
    <col min="9787" max="9787" width="2.42578125" style="129" customWidth="1"/>
    <col min="9788" max="9788" width="1.28515625" style="129" customWidth="1"/>
    <col min="9789" max="9789" width="9.140625" style="129" customWidth="1"/>
    <col min="9790" max="9790" width="7.7109375" style="129" customWidth="1"/>
    <col min="9791" max="9791" width="1" style="129" customWidth="1"/>
    <col min="9792" max="9792" width="3.28515625" style="129" customWidth="1"/>
    <col min="9793" max="9793" width="9.28515625" style="129" customWidth="1"/>
    <col min="9794" max="9794" width="1.85546875" style="129" customWidth="1"/>
    <col min="9795" max="9795" width="1.140625" style="129" customWidth="1"/>
    <col min="9796" max="9796" width="0.7109375" style="129" customWidth="1"/>
    <col min="9797" max="9797" width="0.85546875" style="129" customWidth="1"/>
    <col min="9798" max="9798" width="0.42578125" style="129" customWidth="1"/>
    <col min="9799" max="9799" width="0.85546875" style="129" customWidth="1"/>
    <col min="9800" max="9801" width="4.7109375" style="129" customWidth="1"/>
    <col min="9802" max="9802" width="4" style="129" customWidth="1"/>
    <col min="9803" max="9803" width="2.85546875" style="129" customWidth="1"/>
    <col min="9804" max="9804" width="0.85546875" style="129" customWidth="1"/>
    <col min="9805" max="9805" width="0.7109375" style="129" customWidth="1"/>
    <col min="9806" max="9806" width="1.140625" style="129" customWidth="1"/>
    <col min="9807" max="9807" width="0.42578125" style="129" customWidth="1"/>
    <col min="9808" max="9808" width="5.42578125" style="129" customWidth="1"/>
    <col min="9809" max="9809" width="6.28515625" style="129" customWidth="1"/>
    <col min="9810" max="9810" width="6" style="129" customWidth="1"/>
    <col min="9811" max="9811" width="0.42578125" style="129" customWidth="1"/>
    <col min="9812" max="9812" width="1.140625" style="129" customWidth="1"/>
    <col min="9813" max="10022" width="9.140625" style="129" hidden="1"/>
    <col min="10023" max="10023" width="1.42578125" style="129" customWidth="1"/>
    <col min="10024" max="10024" width="3.42578125" style="129" customWidth="1"/>
    <col min="10025" max="10025" width="0.28515625" style="129" customWidth="1"/>
    <col min="10026" max="10026" width="2.140625" style="129" customWidth="1"/>
    <col min="10027" max="10027" width="8.140625" style="129" customWidth="1"/>
    <col min="10028" max="10028" width="1.28515625" style="129" customWidth="1"/>
    <col min="10029" max="10029" width="1.85546875" style="129" customWidth="1"/>
    <col min="10030" max="10030" width="2.140625" style="129" customWidth="1"/>
    <col min="10031" max="10031" width="1.85546875" style="129" customWidth="1"/>
    <col min="10032" max="10033" width="2.140625" style="129" customWidth="1"/>
    <col min="10034" max="10034" width="2.42578125" style="129" customWidth="1"/>
    <col min="10035" max="10035" width="0.28515625" style="129" customWidth="1"/>
    <col min="10036" max="10036" width="1.42578125" style="129" customWidth="1"/>
    <col min="10037" max="10037" width="0.85546875" style="129" customWidth="1"/>
    <col min="10038" max="10038" width="0.28515625" style="129" customWidth="1"/>
    <col min="10039" max="10039" width="1" style="129" customWidth="1"/>
    <col min="10040" max="10040" width="0.42578125" style="129" customWidth="1"/>
    <col min="10041" max="10041" width="0.28515625" style="129" customWidth="1"/>
    <col min="10042" max="10042" width="0.42578125" style="129" customWidth="1"/>
    <col min="10043" max="10043" width="2.42578125" style="129" customWidth="1"/>
    <col min="10044" max="10044" width="1.28515625" style="129" customWidth="1"/>
    <col min="10045" max="10045" width="9.140625" style="129" customWidth="1"/>
    <col min="10046" max="10046" width="7.7109375" style="129" customWidth="1"/>
    <col min="10047" max="10047" width="1" style="129" customWidth="1"/>
    <col min="10048" max="10048" width="3.28515625" style="129" customWidth="1"/>
    <col min="10049" max="10049" width="9.28515625" style="129" customWidth="1"/>
    <col min="10050" max="10050" width="1.85546875" style="129" customWidth="1"/>
    <col min="10051" max="10051" width="1.140625" style="129" customWidth="1"/>
    <col min="10052" max="10052" width="0.7109375" style="129" customWidth="1"/>
    <col min="10053" max="10053" width="0.85546875" style="129" customWidth="1"/>
    <col min="10054" max="10054" width="0.42578125" style="129" customWidth="1"/>
    <col min="10055" max="10055" width="0.85546875" style="129" customWidth="1"/>
    <col min="10056" max="10057" width="4.7109375" style="129" customWidth="1"/>
    <col min="10058" max="10058" width="4" style="129" customWidth="1"/>
    <col min="10059" max="10059" width="2.85546875" style="129" customWidth="1"/>
    <col min="10060" max="10060" width="0.85546875" style="129" customWidth="1"/>
    <col min="10061" max="10061" width="0.7109375" style="129" customWidth="1"/>
    <col min="10062" max="10062" width="1.140625" style="129" customWidth="1"/>
    <col min="10063" max="10063" width="0.42578125" style="129" customWidth="1"/>
    <col min="10064" max="10064" width="5.42578125" style="129" customWidth="1"/>
    <col min="10065" max="10065" width="6.28515625" style="129" customWidth="1"/>
    <col min="10066" max="10066" width="6" style="129" customWidth="1"/>
    <col min="10067" max="10067" width="0.42578125" style="129" customWidth="1"/>
    <col min="10068" max="10068" width="1.140625" style="129" customWidth="1"/>
    <col min="10069" max="10278" width="9.140625" style="129" hidden="1"/>
    <col min="10279" max="10279" width="1.42578125" style="129" customWidth="1"/>
    <col min="10280" max="10280" width="3.42578125" style="129" customWidth="1"/>
    <col min="10281" max="10281" width="0.28515625" style="129" customWidth="1"/>
    <col min="10282" max="10282" width="2.140625" style="129" customWidth="1"/>
    <col min="10283" max="10283" width="8.140625" style="129" customWidth="1"/>
    <col min="10284" max="10284" width="1.28515625" style="129" customWidth="1"/>
    <col min="10285" max="10285" width="1.85546875" style="129" customWidth="1"/>
    <col min="10286" max="10286" width="2.140625" style="129" customWidth="1"/>
    <col min="10287" max="10287" width="1.85546875" style="129" customWidth="1"/>
    <col min="10288" max="10289" width="2.140625" style="129" customWidth="1"/>
    <col min="10290" max="10290" width="2.42578125" style="129" customWidth="1"/>
    <col min="10291" max="10291" width="0.28515625" style="129" customWidth="1"/>
    <col min="10292" max="10292" width="1.42578125" style="129" customWidth="1"/>
    <col min="10293" max="10293" width="0.85546875" style="129" customWidth="1"/>
    <col min="10294" max="10294" width="0.28515625" style="129" customWidth="1"/>
    <col min="10295" max="10295" width="1" style="129" customWidth="1"/>
    <col min="10296" max="10296" width="0.42578125" style="129" customWidth="1"/>
    <col min="10297" max="10297" width="0.28515625" style="129" customWidth="1"/>
    <col min="10298" max="10298" width="0.42578125" style="129" customWidth="1"/>
    <col min="10299" max="10299" width="2.42578125" style="129" customWidth="1"/>
    <col min="10300" max="10300" width="1.28515625" style="129" customWidth="1"/>
    <col min="10301" max="10301" width="9.140625" style="129" customWidth="1"/>
    <col min="10302" max="10302" width="7.7109375" style="129" customWidth="1"/>
    <col min="10303" max="10303" width="1" style="129" customWidth="1"/>
    <col min="10304" max="10304" width="3.28515625" style="129" customWidth="1"/>
    <col min="10305" max="10305" width="9.28515625" style="129" customWidth="1"/>
    <col min="10306" max="10306" width="1.85546875" style="129" customWidth="1"/>
    <col min="10307" max="10307" width="1.140625" style="129" customWidth="1"/>
    <col min="10308" max="10308" width="0.7109375" style="129" customWidth="1"/>
    <col min="10309" max="10309" width="0.85546875" style="129" customWidth="1"/>
    <col min="10310" max="10310" width="0.42578125" style="129" customWidth="1"/>
    <col min="10311" max="10311" width="0.85546875" style="129" customWidth="1"/>
    <col min="10312" max="10313" width="4.7109375" style="129" customWidth="1"/>
    <col min="10314" max="10314" width="4" style="129" customWidth="1"/>
    <col min="10315" max="10315" width="2.85546875" style="129" customWidth="1"/>
    <col min="10316" max="10316" width="0.85546875" style="129" customWidth="1"/>
    <col min="10317" max="10317" width="0.7109375" style="129" customWidth="1"/>
    <col min="10318" max="10318" width="1.140625" style="129" customWidth="1"/>
    <col min="10319" max="10319" width="0.42578125" style="129" customWidth="1"/>
    <col min="10320" max="10320" width="5.42578125" style="129" customWidth="1"/>
    <col min="10321" max="10321" width="6.28515625" style="129" customWidth="1"/>
    <col min="10322" max="10322" width="6" style="129" customWidth="1"/>
    <col min="10323" max="10323" width="0.42578125" style="129" customWidth="1"/>
    <col min="10324" max="10324" width="1.140625" style="129" customWidth="1"/>
    <col min="10325" max="10534" width="9.140625" style="129" hidden="1"/>
    <col min="10535" max="10535" width="1.42578125" style="129" customWidth="1"/>
    <col min="10536" max="10536" width="3.42578125" style="129" customWidth="1"/>
    <col min="10537" max="10537" width="0.28515625" style="129" customWidth="1"/>
    <col min="10538" max="10538" width="2.140625" style="129" customWidth="1"/>
    <col min="10539" max="10539" width="8.140625" style="129" customWidth="1"/>
    <col min="10540" max="10540" width="1.28515625" style="129" customWidth="1"/>
    <col min="10541" max="10541" width="1.85546875" style="129" customWidth="1"/>
    <col min="10542" max="10542" width="2.140625" style="129" customWidth="1"/>
    <col min="10543" max="10543" width="1.85546875" style="129" customWidth="1"/>
    <col min="10544" max="10545" width="2.140625" style="129" customWidth="1"/>
    <col min="10546" max="10546" width="2.42578125" style="129" customWidth="1"/>
    <col min="10547" max="10547" width="0.28515625" style="129" customWidth="1"/>
    <col min="10548" max="10548" width="1.42578125" style="129" customWidth="1"/>
    <col min="10549" max="10549" width="0.85546875" style="129" customWidth="1"/>
    <col min="10550" max="10550" width="0.28515625" style="129" customWidth="1"/>
    <col min="10551" max="10551" width="1" style="129" customWidth="1"/>
    <col min="10552" max="10552" width="0.42578125" style="129" customWidth="1"/>
    <col min="10553" max="10553" width="0.28515625" style="129" customWidth="1"/>
    <col min="10554" max="10554" width="0.42578125" style="129" customWidth="1"/>
    <col min="10555" max="10555" width="2.42578125" style="129" customWidth="1"/>
    <col min="10556" max="10556" width="1.28515625" style="129" customWidth="1"/>
    <col min="10557" max="10557" width="9.140625" style="129" customWidth="1"/>
    <col min="10558" max="10558" width="7.7109375" style="129" customWidth="1"/>
    <col min="10559" max="10559" width="1" style="129" customWidth="1"/>
    <col min="10560" max="10560" width="3.28515625" style="129" customWidth="1"/>
    <col min="10561" max="10561" width="9.28515625" style="129" customWidth="1"/>
    <col min="10562" max="10562" width="1.85546875" style="129" customWidth="1"/>
    <col min="10563" max="10563" width="1.140625" style="129" customWidth="1"/>
    <col min="10564" max="10564" width="0.7109375" style="129" customWidth="1"/>
    <col min="10565" max="10565" width="0.85546875" style="129" customWidth="1"/>
    <col min="10566" max="10566" width="0.42578125" style="129" customWidth="1"/>
    <col min="10567" max="10567" width="0.85546875" style="129" customWidth="1"/>
    <col min="10568" max="10569" width="4.7109375" style="129" customWidth="1"/>
    <col min="10570" max="10570" width="4" style="129" customWidth="1"/>
    <col min="10571" max="10571" width="2.85546875" style="129" customWidth="1"/>
    <col min="10572" max="10572" width="0.85546875" style="129" customWidth="1"/>
    <col min="10573" max="10573" width="0.7109375" style="129" customWidth="1"/>
    <col min="10574" max="10574" width="1.140625" style="129" customWidth="1"/>
    <col min="10575" max="10575" width="0.42578125" style="129" customWidth="1"/>
    <col min="10576" max="10576" width="5.42578125" style="129" customWidth="1"/>
    <col min="10577" max="10577" width="6.28515625" style="129" customWidth="1"/>
    <col min="10578" max="10578" width="6" style="129" customWidth="1"/>
    <col min="10579" max="10579" width="0.42578125" style="129" customWidth="1"/>
    <col min="10580" max="10580" width="1.140625" style="129" customWidth="1"/>
    <col min="10581" max="10790" width="9.140625" style="129" hidden="1"/>
    <col min="10791" max="10791" width="1.42578125" style="129" customWidth="1"/>
    <col min="10792" max="10792" width="3.42578125" style="129" customWidth="1"/>
    <col min="10793" max="10793" width="0.28515625" style="129" customWidth="1"/>
    <col min="10794" max="10794" width="2.140625" style="129" customWidth="1"/>
    <col min="10795" max="10795" width="8.140625" style="129" customWidth="1"/>
    <col min="10796" max="10796" width="1.28515625" style="129" customWidth="1"/>
    <col min="10797" max="10797" width="1.85546875" style="129" customWidth="1"/>
    <col min="10798" max="10798" width="2.140625" style="129" customWidth="1"/>
    <col min="10799" max="10799" width="1.85546875" style="129" customWidth="1"/>
    <col min="10800" max="10801" width="2.140625" style="129" customWidth="1"/>
    <col min="10802" max="10802" width="2.42578125" style="129" customWidth="1"/>
    <col min="10803" max="10803" width="0.28515625" style="129" customWidth="1"/>
    <col min="10804" max="10804" width="1.42578125" style="129" customWidth="1"/>
    <col min="10805" max="10805" width="0.85546875" style="129" customWidth="1"/>
    <col min="10806" max="10806" width="0.28515625" style="129" customWidth="1"/>
    <col min="10807" max="10807" width="1" style="129" customWidth="1"/>
    <col min="10808" max="10808" width="0.42578125" style="129" customWidth="1"/>
    <col min="10809" max="10809" width="0.28515625" style="129" customWidth="1"/>
    <col min="10810" max="10810" width="0.42578125" style="129" customWidth="1"/>
    <col min="10811" max="10811" width="2.42578125" style="129" customWidth="1"/>
    <col min="10812" max="10812" width="1.28515625" style="129" customWidth="1"/>
    <col min="10813" max="10813" width="9.140625" style="129" customWidth="1"/>
    <col min="10814" max="10814" width="7.7109375" style="129" customWidth="1"/>
    <col min="10815" max="10815" width="1" style="129" customWidth="1"/>
    <col min="10816" max="10816" width="3.28515625" style="129" customWidth="1"/>
    <col min="10817" max="10817" width="9.28515625" style="129" customWidth="1"/>
    <col min="10818" max="10818" width="1.85546875" style="129" customWidth="1"/>
    <col min="10819" max="10819" width="1.140625" style="129" customWidth="1"/>
    <col min="10820" max="10820" width="0.7109375" style="129" customWidth="1"/>
    <col min="10821" max="10821" width="0.85546875" style="129" customWidth="1"/>
    <col min="10822" max="10822" width="0.42578125" style="129" customWidth="1"/>
    <col min="10823" max="10823" width="0.85546875" style="129" customWidth="1"/>
    <col min="10824" max="10825" width="4.7109375" style="129" customWidth="1"/>
    <col min="10826" max="10826" width="4" style="129" customWidth="1"/>
    <col min="10827" max="10827" width="2.85546875" style="129" customWidth="1"/>
    <col min="10828" max="10828" width="0.85546875" style="129" customWidth="1"/>
    <col min="10829" max="10829" width="0.7109375" style="129" customWidth="1"/>
    <col min="10830" max="10830" width="1.140625" style="129" customWidth="1"/>
    <col min="10831" max="10831" width="0.42578125" style="129" customWidth="1"/>
    <col min="10832" max="10832" width="5.42578125" style="129" customWidth="1"/>
    <col min="10833" max="10833" width="6.28515625" style="129" customWidth="1"/>
    <col min="10834" max="10834" width="6" style="129" customWidth="1"/>
    <col min="10835" max="10835" width="0.42578125" style="129" customWidth="1"/>
    <col min="10836" max="10836" width="1.140625" style="129" customWidth="1"/>
    <col min="10837" max="11046" width="9.140625" style="129" hidden="1"/>
    <col min="11047" max="11047" width="1.42578125" style="129" customWidth="1"/>
    <col min="11048" max="11048" width="3.42578125" style="129" customWidth="1"/>
    <col min="11049" max="11049" width="0.28515625" style="129" customWidth="1"/>
    <col min="11050" max="11050" width="2.140625" style="129" customWidth="1"/>
    <col min="11051" max="11051" width="8.140625" style="129" customWidth="1"/>
    <col min="11052" max="11052" width="1.28515625" style="129" customWidth="1"/>
    <col min="11053" max="11053" width="1.85546875" style="129" customWidth="1"/>
    <col min="11054" max="11054" width="2.140625" style="129" customWidth="1"/>
    <col min="11055" max="11055" width="1.85546875" style="129" customWidth="1"/>
    <col min="11056" max="11057" width="2.140625" style="129" customWidth="1"/>
    <col min="11058" max="11058" width="2.42578125" style="129" customWidth="1"/>
    <col min="11059" max="11059" width="0.28515625" style="129" customWidth="1"/>
    <col min="11060" max="11060" width="1.42578125" style="129" customWidth="1"/>
    <col min="11061" max="11061" width="0.85546875" style="129" customWidth="1"/>
    <col min="11062" max="11062" width="0.28515625" style="129" customWidth="1"/>
    <col min="11063" max="11063" width="1" style="129" customWidth="1"/>
    <col min="11064" max="11064" width="0.42578125" style="129" customWidth="1"/>
    <col min="11065" max="11065" width="0.28515625" style="129" customWidth="1"/>
    <col min="11066" max="11066" width="0.42578125" style="129" customWidth="1"/>
    <col min="11067" max="11067" width="2.42578125" style="129" customWidth="1"/>
    <col min="11068" max="11068" width="1.28515625" style="129" customWidth="1"/>
    <col min="11069" max="11069" width="9.140625" style="129" customWidth="1"/>
    <col min="11070" max="11070" width="7.7109375" style="129" customWidth="1"/>
    <col min="11071" max="11071" width="1" style="129" customWidth="1"/>
    <col min="11072" max="11072" width="3.28515625" style="129" customWidth="1"/>
    <col min="11073" max="11073" width="9.28515625" style="129" customWidth="1"/>
    <col min="11074" max="11074" width="1.85546875" style="129" customWidth="1"/>
    <col min="11075" max="11075" width="1.140625" style="129" customWidth="1"/>
    <col min="11076" max="11076" width="0.7109375" style="129" customWidth="1"/>
    <col min="11077" max="11077" width="0.85546875" style="129" customWidth="1"/>
    <col min="11078" max="11078" width="0.42578125" style="129" customWidth="1"/>
    <col min="11079" max="11079" width="0.85546875" style="129" customWidth="1"/>
    <col min="11080" max="11081" width="4.7109375" style="129" customWidth="1"/>
    <col min="11082" max="11082" width="4" style="129" customWidth="1"/>
    <col min="11083" max="11083" width="2.85546875" style="129" customWidth="1"/>
    <col min="11084" max="11084" width="0.85546875" style="129" customWidth="1"/>
    <col min="11085" max="11085" width="0.7109375" style="129" customWidth="1"/>
    <col min="11086" max="11086" width="1.140625" style="129" customWidth="1"/>
    <col min="11087" max="11087" width="0.42578125" style="129" customWidth="1"/>
    <col min="11088" max="11088" width="5.42578125" style="129" customWidth="1"/>
    <col min="11089" max="11089" width="6.28515625" style="129" customWidth="1"/>
    <col min="11090" max="11090" width="6" style="129" customWidth="1"/>
    <col min="11091" max="11091" width="0.42578125" style="129" customWidth="1"/>
    <col min="11092" max="11092" width="1.140625" style="129" customWidth="1"/>
    <col min="11093" max="11302" width="9.140625" style="129" hidden="1"/>
    <col min="11303" max="11303" width="1.42578125" style="129" customWidth="1"/>
    <col min="11304" max="11304" width="3.42578125" style="129" customWidth="1"/>
    <col min="11305" max="11305" width="0.28515625" style="129" customWidth="1"/>
    <col min="11306" max="11306" width="2.140625" style="129" customWidth="1"/>
    <col min="11307" max="11307" width="8.140625" style="129" customWidth="1"/>
    <col min="11308" max="11308" width="1.28515625" style="129" customWidth="1"/>
    <col min="11309" max="11309" width="1.85546875" style="129" customWidth="1"/>
    <col min="11310" max="11310" width="2.140625" style="129" customWidth="1"/>
    <col min="11311" max="11311" width="1.85546875" style="129" customWidth="1"/>
    <col min="11312" max="11313" width="2.140625" style="129" customWidth="1"/>
    <col min="11314" max="11314" width="2.42578125" style="129" customWidth="1"/>
    <col min="11315" max="11315" width="0.28515625" style="129" customWidth="1"/>
    <col min="11316" max="11316" width="1.42578125" style="129" customWidth="1"/>
    <col min="11317" max="11317" width="0.85546875" style="129" customWidth="1"/>
    <col min="11318" max="11318" width="0.28515625" style="129" customWidth="1"/>
    <col min="11319" max="11319" width="1" style="129" customWidth="1"/>
    <col min="11320" max="11320" width="0.42578125" style="129" customWidth="1"/>
    <col min="11321" max="11321" width="0.28515625" style="129" customWidth="1"/>
    <col min="11322" max="11322" width="0.42578125" style="129" customWidth="1"/>
    <col min="11323" max="11323" width="2.42578125" style="129" customWidth="1"/>
    <col min="11324" max="11324" width="1.28515625" style="129" customWidth="1"/>
    <col min="11325" max="11325" width="9.140625" style="129" customWidth="1"/>
    <col min="11326" max="11326" width="7.7109375" style="129" customWidth="1"/>
    <col min="11327" max="11327" width="1" style="129" customWidth="1"/>
    <col min="11328" max="11328" width="3.28515625" style="129" customWidth="1"/>
    <col min="11329" max="11329" width="9.28515625" style="129" customWidth="1"/>
    <col min="11330" max="11330" width="1.85546875" style="129" customWidth="1"/>
    <col min="11331" max="11331" width="1.140625" style="129" customWidth="1"/>
    <col min="11332" max="11332" width="0.7109375" style="129" customWidth="1"/>
    <col min="11333" max="11333" width="0.85546875" style="129" customWidth="1"/>
    <col min="11334" max="11334" width="0.42578125" style="129" customWidth="1"/>
    <col min="11335" max="11335" width="0.85546875" style="129" customWidth="1"/>
    <col min="11336" max="11337" width="4.7109375" style="129" customWidth="1"/>
    <col min="11338" max="11338" width="4" style="129" customWidth="1"/>
    <col min="11339" max="11339" width="2.85546875" style="129" customWidth="1"/>
    <col min="11340" max="11340" width="0.85546875" style="129" customWidth="1"/>
    <col min="11341" max="11341" width="0.7109375" style="129" customWidth="1"/>
    <col min="11342" max="11342" width="1.140625" style="129" customWidth="1"/>
    <col min="11343" max="11343" width="0.42578125" style="129" customWidth="1"/>
    <col min="11344" max="11344" width="5.42578125" style="129" customWidth="1"/>
    <col min="11345" max="11345" width="6.28515625" style="129" customWidth="1"/>
    <col min="11346" max="11346" width="6" style="129" customWidth="1"/>
    <col min="11347" max="11347" width="0.42578125" style="129" customWidth="1"/>
    <col min="11348" max="11348" width="1.140625" style="129" customWidth="1"/>
    <col min="11349" max="11558" width="9.140625" style="129" hidden="1"/>
    <col min="11559" max="11559" width="1.42578125" style="129" customWidth="1"/>
    <col min="11560" max="11560" width="3.42578125" style="129" customWidth="1"/>
    <col min="11561" max="11561" width="0.28515625" style="129" customWidth="1"/>
    <col min="11562" max="11562" width="2.140625" style="129" customWidth="1"/>
    <col min="11563" max="11563" width="8.140625" style="129" customWidth="1"/>
    <col min="11564" max="11564" width="1.28515625" style="129" customWidth="1"/>
    <col min="11565" max="11565" width="1.85546875" style="129" customWidth="1"/>
    <col min="11566" max="11566" width="2.140625" style="129" customWidth="1"/>
    <col min="11567" max="11567" width="1.85546875" style="129" customWidth="1"/>
    <col min="11568" max="11569" width="2.140625" style="129" customWidth="1"/>
    <col min="11570" max="11570" width="2.42578125" style="129" customWidth="1"/>
    <col min="11571" max="11571" width="0.28515625" style="129" customWidth="1"/>
    <col min="11572" max="11572" width="1.42578125" style="129" customWidth="1"/>
    <col min="11573" max="11573" width="0.85546875" style="129" customWidth="1"/>
    <col min="11574" max="11574" width="0.28515625" style="129" customWidth="1"/>
    <col min="11575" max="11575" width="1" style="129" customWidth="1"/>
    <col min="11576" max="11576" width="0.42578125" style="129" customWidth="1"/>
    <col min="11577" max="11577" width="0.28515625" style="129" customWidth="1"/>
    <col min="11578" max="11578" width="0.42578125" style="129" customWidth="1"/>
    <col min="11579" max="11579" width="2.42578125" style="129" customWidth="1"/>
    <col min="11580" max="11580" width="1.28515625" style="129" customWidth="1"/>
    <col min="11581" max="11581" width="9.140625" style="129" customWidth="1"/>
    <col min="11582" max="11582" width="7.7109375" style="129" customWidth="1"/>
    <col min="11583" max="11583" width="1" style="129" customWidth="1"/>
    <col min="11584" max="11584" width="3.28515625" style="129" customWidth="1"/>
    <col min="11585" max="11585" width="9.28515625" style="129" customWidth="1"/>
    <col min="11586" max="11586" width="1.85546875" style="129" customWidth="1"/>
    <col min="11587" max="11587" width="1.140625" style="129" customWidth="1"/>
    <col min="11588" max="11588" width="0.7109375" style="129" customWidth="1"/>
    <col min="11589" max="11589" width="0.85546875" style="129" customWidth="1"/>
    <col min="11590" max="11590" width="0.42578125" style="129" customWidth="1"/>
    <col min="11591" max="11591" width="0.85546875" style="129" customWidth="1"/>
    <col min="11592" max="11593" width="4.7109375" style="129" customWidth="1"/>
    <col min="11594" max="11594" width="4" style="129" customWidth="1"/>
    <col min="11595" max="11595" width="2.85546875" style="129" customWidth="1"/>
    <col min="11596" max="11596" width="0.85546875" style="129" customWidth="1"/>
    <col min="11597" max="11597" width="0.7109375" style="129" customWidth="1"/>
    <col min="11598" max="11598" width="1.140625" style="129" customWidth="1"/>
    <col min="11599" max="11599" width="0.42578125" style="129" customWidth="1"/>
    <col min="11600" max="11600" width="5.42578125" style="129" customWidth="1"/>
    <col min="11601" max="11601" width="6.28515625" style="129" customWidth="1"/>
    <col min="11602" max="11602" width="6" style="129" customWidth="1"/>
    <col min="11603" max="11603" width="0.42578125" style="129" customWidth="1"/>
    <col min="11604" max="11604" width="1.140625" style="129" customWidth="1"/>
    <col min="11605" max="11814" width="9.140625" style="129" hidden="1"/>
    <col min="11815" max="11815" width="1.42578125" style="129" customWidth="1"/>
    <col min="11816" max="11816" width="3.42578125" style="129" customWidth="1"/>
    <col min="11817" max="11817" width="0.28515625" style="129" customWidth="1"/>
    <col min="11818" max="11818" width="2.140625" style="129" customWidth="1"/>
    <col min="11819" max="11819" width="8.140625" style="129" customWidth="1"/>
    <col min="11820" max="11820" width="1.28515625" style="129" customWidth="1"/>
    <col min="11821" max="11821" width="1.85546875" style="129" customWidth="1"/>
    <col min="11822" max="11822" width="2.140625" style="129" customWidth="1"/>
    <col min="11823" max="11823" width="1.85546875" style="129" customWidth="1"/>
    <col min="11824" max="11825" width="2.140625" style="129" customWidth="1"/>
    <col min="11826" max="11826" width="2.42578125" style="129" customWidth="1"/>
    <col min="11827" max="11827" width="0.28515625" style="129" customWidth="1"/>
    <col min="11828" max="11828" width="1.42578125" style="129" customWidth="1"/>
    <col min="11829" max="11829" width="0.85546875" style="129" customWidth="1"/>
    <col min="11830" max="11830" width="0.28515625" style="129" customWidth="1"/>
    <col min="11831" max="11831" width="1" style="129" customWidth="1"/>
    <col min="11832" max="11832" width="0.42578125" style="129" customWidth="1"/>
    <col min="11833" max="11833" width="0.28515625" style="129" customWidth="1"/>
    <col min="11834" max="11834" width="0.42578125" style="129" customWidth="1"/>
    <col min="11835" max="11835" width="2.42578125" style="129" customWidth="1"/>
    <col min="11836" max="11836" width="1.28515625" style="129" customWidth="1"/>
    <col min="11837" max="11837" width="9.140625" style="129" customWidth="1"/>
    <col min="11838" max="11838" width="7.7109375" style="129" customWidth="1"/>
    <col min="11839" max="11839" width="1" style="129" customWidth="1"/>
    <col min="11840" max="11840" width="3.28515625" style="129" customWidth="1"/>
    <col min="11841" max="11841" width="9.28515625" style="129" customWidth="1"/>
    <col min="11842" max="11842" width="1.85546875" style="129" customWidth="1"/>
    <col min="11843" max="11843" width="1.140625" style="129" customWidth="1"/>
    <col min="11844" max="11844" width="0.7109375" style="129" customWidth="1"/>
    <col min="11845" max="11845" width="0.85546875" style="129" customWidth="1"/>
    <col min="11846" max="11846" width="0.42578125" style="129" customWidth="1"/>
    <col min="11847" max="11847" width="0.85546875" style="129" customWidth="1"/>
    <col min="11848" max="11849" width="4.7109375" style="129" customWidth="1"/>
    <col min="11850" max="11850" width="4" style="129" customWidth="1"/>
    <col min="11851" max="11851" width="2.85546875" style="129" customWidth="1"/>
    <col min="11852" max="11852" width="0.85546875" style="129" customWidth="1"/>
    <col min="11853" max="11853" width="0.7109375" style="129" customWidth="1"/>
    <col min="11854" max="11854" width="1.140625" style="129" customWidth="1"/>
    <col min="11855" max="11855" width="0.42578125" style="129" customWidth="1"/>
    <col min="11856" max="11856" width="5.42578125" style="129" customWidth="1"/>
    <col min="11857" max="11857" width="6.28515625" style="129" customWidth="1"/>
    <col min="11858" max="11858" width="6" style="129" customWidth="1"/>
    <col min="11859" max="11859" width="0.42578125" style="129" customWidth="1"/>
    <col min="11860" max="11860" width="1.140625" style="129" customWidth="1"/>
    <col min="11861" max="12070" width="9.140625" style="129" hidden="1"/>
    <col min="12071" max="12071" width="1.42578125" style="129" customWidth="1"/>
    <col min="12072" max="12072" width="3.42578125" style="129" customWidth="1"/>
    <col min="12073" max="12073" width="0.28515625" style="129" customWidth="1"/>
    <col min="12074" max="12074" width="2.140625" style="129" customWidth="1"/>
    <col min="12075" max="12075" width="8.140625" style="129" customWidth="1"/>
    <col min="12076" max="12076" width="1.28515625" style="129" customWidth="1"/>
    <col min="12077" max="12077" width="1.85546875" style="129" customWidth="1"/>
    <col min="12078" max="12078" width="2.140625" style="129" customWidth="1"/>
    <col min="12079" max="12079" width="1.85546875" style="129" customWidth="1"/>
    <col min="12080" max="12081" width="2.140625" style="129" customWidth="1"/>
    <col min="12082" max="12082" width="2.42578125" style="129" customWidth="1"/>
    <col min="12083" max="12083" width="0.28515625" style="129" customWidth="1"/>
    <col min="12084" max="12084" width="1.42578125" style="129" customWidth="1"/>
    <col min="12085" max="12085" width="0.85546875" style="129" customWidth="1"/>
    <col min="12086" max="12086" width="0.28515625" style="129" customWidth="1"/>
    <col min="12087" max="12087" width="1" style="129" customWidth="1"/>
    <col min="12088" max="12088" width="0.42578125" style="129" customWidth="1"/>
    <col min="12089" max="12089" width="0.28515625" style="129" customWidth="1"/>
    <col min="12090" max="12090" width="0.42578125" style="129" customWidth="1"/>
    <col min="12091" max="12091" width="2.42578125" style="129" customWidth="1"/>
    <col min="12092" max="12092" width="1.28515625" style="129" customWidth="1"/>
    <col min="12093" max="12093" width="9.140625" style="129" customWidth="1"/>
    <col min="12094" max="12094" width="7.7109375" style="129" customWidth="1"/>
    <col min="12095" max="12095" width="1" style="129" customWidth="1"/>
    <col min="12096" max="12096" width="3.28515625" style="129" customWidth="1"/>
    <col min="12097" max="12097" width="9.28515625" style="129" customWidth="1"/>
    <col min="12098" max="12098" width="1.85546875" style="129" customWidth="1"/>
    <col min="12099" max="12099" width="1.140625" style="129" customWidth="1"/>
    <col min="12100" max="12100" width="0.7109375" style="129" customWidth="1"/>
    <col min="12101" max="12101" width="0.85546875" style="129" customWidth="1"/>
    <col min="12102" max="12102" width="0.42578125" style="129" customWidth="1"/>
    <col min="12103" max="12103" width="0.85546875" style="129" customWidth="1"/>
    <col min="12104" max="12105" width="4.7109375" style="129" customWidth="1"/>
    <col min="12106" max="12106" width="4" style="129" customWidth="1"/>
    <col min="12107" max="12107" width="2.85546875" style="129" customWidth="1"/>
    <col min="12108" max="12108" width="0.85546875" style="129" customWidth="1"/>
    <col min="12109" max="12109" width="0.7109375" style="129" customWidth="1"/>
    <col min="12110" max="12110" width="1.140625" style="129" customWidth="1"/>
    <col min="12111" max="12111" width="0.42578125" style="129" customWidth="1"/>
    <col min="12112" max="12112" width="5.42578125" style="129" customWidth="1"/>
    <col min="12113" max="12113" width="6.28515625" style="129" customWidth="1"/>
    <col min="12114" max="12114" width="6" style="129" customWidth="1"/>
    <col min="12115" max="12115" width="0.42578125" style="129" customWidth="1"/>
    <col min="12116" max="12116" width="1.140625" style="129" customWidth="1"/>
    <col min="12117" max="12326" width="9.140625" style="129" hidden="1"/>
    <col min="12327" max="12327" width="1.42578125" style="129" customWidth="1"/>
    <col min="12328" max="12328" width="3.42578125" style="129" customWidth="1"/>
    <col min="12329" max="12329" width="0.28515625" style="129" customWidth="1"/>
    <col min="12330" max="12330" width="2.140625" style="129" customWidth="1"/>
    <col min="12331" max="12331" width="8.140625" style="129" customWidth="1"/>
    <col min="12332" max="12332" width="1.28515625" style="129" customWidth="1"/>
    <col min="12333" max="12333" width="1.85546875" style="129" customWidth="1"/>
    <col min="12334" max="12334" width="2.140625" style="129" customWidth="1"/>
    <col min="12335" max="12335" width="1.85546875" style="129" customWidth="1"/>
    <col min="12336" max="12337" width="2.140625" style="129" customWidth="1"/>
    <col min="12338" max="12338" width="2.42578125" style="129" customWidth="1"/>
    <col min="12339" max="12339" width="0.28515625" style="129" customWidth="1"/>
    <col min="12340" max="12340" width="1.42578125" style="129" customWidth="1"/>
    <col min="12341" max="12341" width="0.85546875" style="129" customWidth="1"/>
    <col min="12342" max="12342" width="0.28515625" style="129" customWidth="1"/>
    <col min="12343" max="12343" width="1" style="129" customWidth="1"/>
    <col min="12344" max="12344" width="0.42578125" style="129" customWidth="1"/>
    <col min="12345" max="12345" width="0.28515625" style="129" customWidth="1"/>
    <col min="12346" max="12346" width="0.42578125" style="129" customWidth="1"/>
    <col min="12347" max="12347" width="2.42578125" style="129" customWidth="1"/>
    <col min="12348" max="12348" width="1.28515625" style="129" customWidth="1"/>
    <col min="12349" max="12349" width="9.140625" style="129" customWidth="1"/>
    <col min="12350" max="12350" width="7.7109375" style="129" customWidth="1"/>
    <col min="12351" max="12351" width="1" style="129" customWidth="1"/>
    <col min="12352" max="12352" width="3.28515625" style="129" customWidth="1"/>
    <col min="12353" max="12353" width="9.28515625" style="129" customWidth="1"/>
    <col min="12354" max="12354" width="1.85546875" style="129" customWidth="1"/>
    <col min="12355" max="12355" width="1.140625" style="129" customWidth="1"/>
    <col min="12356" max="12356" width="0.7109375" style="129" customWidth="1"/>
    <col min="12357" max="12357" width="0.85546875" style="129" customWidth="1"/>
    <col min="12358" max="12358" width="0.42578125" style="129" customWidth="1"/>
    <col min="12359" max="12359" width="0.85546875" style="129" customWidth="1"/>
    <col min="12360" max="12361" width="4.7109375" style="129" customWidth="1"/>
    <col min="12362" max="12362" width="4" style="129" customWidth="1"/>
    <col min="12363" max="12363" width="2.85546875" style="129" customWidth="1"/>
    <col min="12364" max="12364" width="0.85546875" style="129" customWidth="1"/>
    <col min="12365" max="12365" width="0.7109375" style="129" customWidth="1"/>
    <col min="12366" max="12366" width="1.140625" style="129" customWidth="1"/>
    <col min="12367" max="12367" width="0.42578125" style="129" customWidth="1"/>
    <col min="12368" max="12368" width="5.42578125" style="129" customWidth="1"/>
    <col min="12369" max="12369" width="6.28515625" style="129" customWidth="1"/>
    <col min="12370" max="12370" width="6" style="129" customWidth="1"/>
    <col min="12371" max="12371" width="0.42578125" style="129" customWidth="1"/>
    <col min="12372" max="12372" width="1.140625" style="129" customWidth="1"/>
    <col min="12373" max="12582" width="9.140625" style="129" hidden="1"/>
    <col min="12583" max="12583" width="1.42578125" style="129" customWidth="1"/>
    <col min="12584" max="12584" width="3.42578125" style="129" customWidth="1"/>
    <col min="12585" max="12585" width="0.28515625" style="129" customWidth="1"/>
    <col min="12586" max="12586" width="2.140625" style="129" customWidth="1"/>
    <col min="12587" max="12587" width="8.140625" style="129" customWidth="1"/>
    <col min="12588" max="12588" width="1.28515625" style="129" customWidth="1"/>
    <col min="12589" max="12589" width="1.85546875" style="129" customWidth="1"/>
    <col min="12590" max="12590" width="2.140625" style="129" customWidth="1"/>
    <col min="12591" max="12591" width="1.85546875" style="129" customWidth="1"/>
    <col min="12592" max="12593" width="2.140625" style="129" customWidth="1"/>
    <col min="12594" max="12594" width="2.42578125" style="129" customWidth="1"/>
    <col min="12595" max="12595" width="0.28515625" style="129" customWidth="1"/>
    <col min="12596" max="12596" width="1.42578125" style="129" customWidth="1"/>
    <col min="12597" max="12597" width="0.85546875" style="129" customWidth="1"/>
    <col min="12598" max="12598" width="0.28515625" style="129" customWidth="1"/>
    <col min="12599" max="12599" width="1" style="129" customWidth="1"/>
    <col min="12600" max="12600" width="0.42578125" style="129" customWidth="1"/>
    <col min="12601" max="12601" width="0.28515625" style="129" customWidth="1"/>
    <col min="12602" max="12602" width="0.42578125" style="129" customWidth="1"/>
    <col min="12603" max="12603" width="2.42578125" style="129" customWidth="1"/>
    <col min="12604" max="12604" width="1.28515625" style="129" customWidth="1"/>
    <col min="12605" max="12605" width="9.140625" style="129" customWidth="1"/>
    <col min="12606" max="12606" width="7.7109375" style="129" customWidth="1"/>
    <col min="12607" max="12607" width="1" style="129" customWidth="1"/>
    <col min="12608" max="12608" width="3.28515625" style="129" customWidth="1"/>
    <col min="12609" max="12609" width="9.28515625" style="129" customWidth="1"/>
    <col min="12610" max="12610" width="1.85546875" style="129" customWidth="1"/>
    <col min="12611" max="12611" width="1.140625" style="129" customWidth="1"/>
    <col min="12612" max="12612" width="0.7109375" style="129" customWidth="1"/>
    <col min="12613" max="12613" width="0.85546875" style="129" customWidth="1"/>
    <col min="12614" max="12614" width="0.42578125" style="129" customWidth="1"/>
    <col min="12615" max="12615" width="0.85546875" style="129" customWidth="1"/>
    <col min="12616" max="12617" width="4.7109375" style="129" customWidth="1"/>
    <col min="12618" max="12618" width="4" style="129" customWidth="1"/>
    <col min="12619" max="12619" width="2.85546875" style="129" customWidth="1"/>
    <col min="12620" max="12620" width="0.85546875" style="129" customWidth="1"/>
    <col min="12621" max="12621" width="0.7109375" style="129" customWidth="1"/>
    <col min="12622" max="12622" width="1.140625" style="129" customWidth="1"/>
    <col min="12623" max="12623" width="0.42578125" style="129" customWidth="1"/>
    <col min="12624" max="12624" width="5.42578125" style="129" customWidth="1"/>
    <col min="12625" max="12625" width="6.28515625" style="129" customWidth="1"/>
    <col min="12626" max="12626" width="6" style="129" customWidth="1"/>
    <col min="12627" max="12627" width="0.42578125" style="129" customWidth="1"/>
    <col min="12628" max="12628" width="1.140625" style="129" customWidth="1"/>
    <col min="12629" max="12838" width="9.140625" style="129" hidden="1"/>
    <col min="12839" max="12839" width="1.42578125" style="129" customWidth="1"/>
    <col min="12840" max="12840" width="3.42578125" style="129" customWidth="1"/>
    <col min="12841" max="12841" width="0.28515625" style="129" customWidth="1"/>
    <col min="12842" max="12842" width="2.140625" style="129" customWidth="1"/>
    <col min="12843" max="12843" width="8.140625" style="129" customWidth="1"/>
    <col min="12844" max="12844" width="1.28515625" style="129" customWidth="1"/>
    <col min="12845" max="12845" width="1.85546875" style="129" customWidth="1"/>
    <col min="12846" max="12846" width="2.140625" style="129" customWidth="1"/>
    <col min="12847" max="12847" width="1.85546875" style="129" customWidth="1"/>
    <col min="12848" max="12849" width="2.140625" style="129" customWidth="1"/>
    <col min="12850" max="12850" width="2.42578125" style="129" customWidth="1"/>
    <col min="12851" max="12851" width="0.28515625" style="129" customWidth="1"/>
    <col min="12852" max="12852" width="1.42578125" style="129" customWidth="1"/>
    <col min="12853" max="12853" width="0.85546875" style="129" customWidth="1"/>
    <col min="12854" max="12854" width="0.28515625" style="129" customWidth="1"/>
    <col min="12855" max="12855" width="1" style="129" customWidth="1"/>
    <col min="12856" max="12856" width="0.42578125" style="129" customWidth="1"/>
    <col min="12857" max="12857" width="0.28515625" style="129" customWidth="1"/>
    <col min="12858" max="12858" width="0.42578125" style="129" customWidth="1"/>
    <col min="12859" max="12859" width="2.42578125" style="129" customWidth="1"/>
    <col min="12860" max="12860" width="1.28515625" style="129" customWidth="1"/>
    <col min="12861" max="12861" width="9.140625" style="129" customWidth="1"/>
    <col min="12862" max="12862" width="7.7109375" style="129" customWidth="1"/>
    <col min="12863" max="12863" width="1" style="129" customWidth="1"/>
    <col min="12864" max="12864" width="3.28515625" style="129" customWidth="1"/>
    <col min="12865" max="12865" width="9.28515625" style="129" customWidth="1"/>
    <col min="12866" max="12866" width="1.85546875" style="129" customWidth="1"/>
    <col min="12867" max="12867" width="1.140625" style="129" customWidth="1"/>
    <col min="12868" max="12868" width="0.7109375" style="129" customWidth="1"/>
    <col min="12869" max="12869" width="0.85546875" style="129" customWidth="1"/>
    <col min="12870" max="12870" width="0.42578125" style="129" customWidth="1"/>
    <col min="12871" max="12871" width="0.85546875" style="129" customWidth="1"/>
    <col min="12872" max="12873" width="4.7109375" style="129" customWidth="1"/>
    <col min="12874" max="12874" width="4" style="129" customWidth="1"/>
    <col min="12875" max="12875" width="2.85546875" style="129" customWidth="1"/>
    <col min="12876" max="12876" width="0.85546875" style="129" customWidth="1"/>
    <col min="12877" max="12877" width="0.7109375" style="129" customWidth="1"/>
    <col min="12878" max="12878" width="1.140625" style="129" customWidth="1"/>
    <col min="12879" max="12879" width="0.42578125" style="129" customWidth="1"/>
    <col min="12880" max="12880" width="5.42578125" style="129" customWidth="1"/>
    <col min="12881" max="12881" width="6.28515625" style="129" customWidth="1"/>
    <col min="12882" max="12882" width="6" style="129" customWidth="1"/>
    <col min="12883" max="12883" width="0.42578125" style="129" customWidth="1"/>
    <col min="12884" max="12884" width="1.140625" style="129" customWidth="1"/>
    <col min="12885" max="13094" width="9.140625" style="129" hidden="1"/>
    <col min="13095" max="13095" width="1.42578125" style="129" customWidth="1"/>
    <col min="13096" max="13096" width="3.42578125" style="129" customWidth="1"/>
    <col min="13097" max="13097" width="0.28515625" style="129" customWidth="1"/>
    <col min="13098" max="13098" width="2.140625" style="129" customWidth="1"/>
    <col min="13099" max="13099" width="8.140625" style="129" customWidth="1"/>
    <col min="13100" max="13100" width="1.28515625" style="129" customWidth="1"/>
    <col min="13101" max="13101" width="1.85546875" style="129" customWidth="1"/>
    <col min="13102" max="13102" width="2.140625" style="129" customWidth="1"/>
    <col min="13103" max="13103" width="1.85546875" style="129" customWidth="1"/>
    <col min="13104" max="13105" width="2.140625" style="129" customWidth="1"/>
    <col min="13106" max="13106" width="2.42578125" style="129" customWidth="1"/>
    <col min="13107" max="13107" width="0.28515625" style="129" customWidth="1"/>
    <col min="13108" max="13108" width="1.42578125" style="129" customWidth="1"/>
    <col min="13109" max="13109" width="0.85546875" style="129" customWidth="1"/>
    <col min="13110" max="13110" width="0.28515625" style="129" customWidth="1"/>
    <col min="13111" max="13111" width="1" style="129" customWidth="1"/>
    <col min="13112" max="13112" width="0.42578125" style="129" customWidth="1"/>
    <col min="13113" max="13113" width="0.28515625" style="129" customWidth="1"/>
    <col min="13114" max="13114" width="0.42578125" style="129" customWidth="1"/>
    <col min="13115" max="13115" width="2.42578125" style="129" customWidth="1"/>
    <col min="13116" max="13116" width="1.28515625" style="129" customWidth="1"/>
    <col min="13117" max="13117" width="9.140625" style="129" customWidth="1"/>
    <col min="13118" max="13118" width="7.7109375" style="129" customWidth="1"/>
    <col min="13119" max="13119" width="1" style="129" customWidth="1"/>
    <col min="13120" max="13120" width="3.28515625" style="129" customWidth="1"/>
    <col min="13121" max="13121" width="9.28515625" style="129" customWidth="1"/>
    <col min="13122" max="13122" width="1.85546875" style="129" customWidth="1"/>
    <col min="13123" max="13123" width="1.140625" style="129" customWidth="1"/>
    <col min="13124" max="13124" width="0.7109375" style="129" customWidth="1"/>
    <col min="13125" max="13125" width="0.85546875" style="129" customWidth="1"/>
    <col min="13126" max="13126" width="0.42578125" style="129" customWidth="1"/>
    <col min="13127" max="13127" width="0.85546875" style="129" customWidth="1"/>
    <col min="13128" max="13129" width="4.7109375" style="129" customWidth="1"/>
    <col min="13130" max="13130" width="4" style="129" customWidth="1"/>
    <col min="13131" max="13131" width="2.85546875" style="129" customWidth="1"/>
    <col min="13132" max="13132" width="0.85546875" style="129" customWidth="1"/>
    <col min="13133" max="13133" width="0.7109375" style="129" customWidth="1"/>
    <col min="13134" max="13134" width="1.140625" style="129" customWidth="1"/>
    <col min="13135" max="13135" width="0.42578125" style="129" customWidth="1"/>
    <col min="13136" max="13136" width="5.42578125" style="129" customWidth="1"/>
    <col min="13137" max="13137" width="6.28515625" style="129" customWidth="1"/>
    <col min="13138" max="13138" width="6" style="129" customWidth="1"/>
    <col min="13139" max="13139" width="0.42578125" style="129" customWidth="1"/>
    <col min="13140" max="13140" width="1.140625" style="129" customWidth="1"/>
    <col min="13141" max="13350" width="9.140625" style="129" hidden="1"/>
    <col min="13351" max="13351" width="1.42578125" style="129" customWidth="1"/>
    <col min="13352" max="13352" width="3.42578125" style="129" customWidth="1"/>
    <col min="13353" max="13353" width="0.28515625" style="129" customWidth="1"/>
    <col min="13354" max="13354" width="2.140625" style="129" customWidth="1"/>
    <col min="13355" max="13355" width="8.140625" style="129" customWidth="1"/>
    <col min="13356" max="13356" width="1.28515625" style="129" customWidth="1"/>
    <col min="13357" max="13357" width="1.85546875" style="129" customWidth="1"/>
    <col min="13358" max="13358" width="2.140625" style="129" customWidth="1"/>
    <col min="13359" max="13359" width="1.85546875" style="129" customWidth="1"/>
    <col min="13360" max="13361" width="2.140625" style="129" customWidth="1"/>
    <col min="13362" max="13362" width="2.42578125" style="129" customWidth="1"/>
    <col min="13363" max="13363" width="0.28515625" style="129" customWidth="1"/>
    <col min="13364" max="13364" width="1.42578125" style="129" customWidth="1"/>
    <col min="13365" max="13365" width="0.85546875" style="129" customWidth="1"/>
    <col min="13366" max="13366" width="0.28515625" style="129" customWidth="1"/>
    <col min="13367" max="13367" width="1" style="129" customWidth="1"/>
    <col min="13368" max="13368" width="0.42578125" style="129" customWidth="1"/>
    <col min="13369" max="13369" width="0.28515625" style="129" customWidth="1"/>
    <col min="13370" max="13370" width="0.42578125" style="129" customWidth="1"/>
    <col min="13371" max="13371" width="2.42578125" style="129" customWidth="1"/>
    <col min="13372" max="13372" width="1.28515625" style="129" customWidth="1"/>
    <col min="13373" max="13373" width="9.140625" style="129" customWidth="1"/>
    <col min="13374" max="13374" width="7.7109375" style="129" customWidth="1"/>
    <col min="13375" max="13375" width="1" style="129" customWidth="1"/>
    <col min="13376" max="13376" width="3.28515625" style="129" customWidth="1"/>
    <col min="13377" max="13377" width="9.28515625" style="129" customWidth="1"/>
    <col min="13378" max="13378" width="1.85546875" style="129" customWidth="1"/>
    <col min="13379" max="13379" width="1.140625" style="129" customWidth="1"/>
    <col min="13380" max="13380" width="0.7109375" style="129" customWidth="1"/>
    <col min="13381" max="13381" width="0.85546875" style="129" customWidth="1"/>
    <col min="13382" max="13382" width="0.42578125" style="129" customWidth="1"/>
    <col min="13383" max="13383" width="0.85546875" style="129" customWidth="1"/>
    <col min="13384" max="13385" width="4.7109375" style="129" customWidth="1"/>
    <col min="13386" max="13386" width="4" style="129" customWidth="1"/>
    <col min="13387" max="13387" width="2.85546875" style="129" customWidth="1"/>
    <col min="13388" max="13388" width="0.85546875" style="129" customWidth="1"/>
    <col min="13389" max="13389" width="0.7109375" style="129" customWidth="1"/>
    <col min="13390" max="13390" width="1.140625" style="129" customWidth="1"/>
    <col min="13391" max="13391" width="0.42578125" style="129" customWidth="1"/>
    <col min="13392" max="13392" width="5.42578125" style="129" customWidth="1"/>
    <col min="13393" max="13393" width="6.28515625" style="129" customWidth="1"/>
    <col min="13394" max="13394" width="6" style="129" customWidth="1"/>
    <col min="13395" max="13395" width="0.42578125" style="129" customWidth="1"/>
    <col min="13396" max="13396" width="1.140625" style="129" customWidth="1"/>
    <col min="13397" max="13606" width="9.140625" style="129" hidden="1"/>
    <col min="13607" max="13607" width="1.42578125" style="129" customWidth="1"/>
    <col min="13608" max="13608" width="3.42578125" style="129" customWidth="1"/>
    <col min="13609" max="13609" width="0.28515625" style="129" customWidth="1"/>
    <col min="13610" max="13610" width="2.140625" style="129" customWidth="1"/>
    <col min="13611" max="13611" width="8.140625" style="129" customWidth="1"/>
    <col min="13612" max="13612" width="1.28515625" style="129" customWidth="1"/>
    <col min="13613" max="13613" width="1.85546875" style="129" customWidth="1"/>
    <col min="13614" max="13614" width="2.140625" style="129" customWidth="1"/>
    <col min="13615" max="13615" width="1.85546875" style="129" customWidth="1"/>
    <col min="13616" max="13617" width="2.140625" style="129" customWidth="1"/>
    <col min="13618" max="13618" width="2.42578125" style="129" customWidth="1"/>
    <col min="13619" max="13619" width="0.28515625" style="129" customWidth="1"/>
    <col min="13620" max="13620" width="1.42578125" style="129" customWidth="1"/>
    <col min="13621" max="13621" width="0.85546875" style="129" customWidth="1"/>
    <col min="13622" max="13622" width="0.28515625" style="129" customWidth="1"/>
    <col min="13623" max="13623" width="1" style="129" customWidth="1"/>
    <col min="13624" max="13624" width="0.42578125" style="129" customWidth="1"/>
    <col min="13625" max="13625" width="0.28515625" style="129" customWidth="1"/>
    <col min="13626" max="13626" width="0.42578125" style="129" customWidth="1"/>
    <col min="13627" max="13627" width="2.42578125" style="129" customWidth="1"/>
    <col min="13628" max="13628" width="1.28515625" style="129" customWidth="1"/>
    <col min="13629" max="13629" width="9.140625" style="129" customWidth="1"/>
    <col min="13630" max="13630" width="7.7109375" style="129" customWidth="1"/>
    <col min="13631" max="13631" width="1" style="129" customWidth="1"/>
    <col min="13632" max="13632" width="3.28515625" style="129" customWidth="1"/>
    <col min="13633" max="13633" width="9.28515625" style="129" customWidth="1"/>
    <col min="13634" max="13634" width="1.85546875" style="129" customWidth="1"/>
    <col min="13635" max="13635" width="1.140625" style="129" customWidth="1"/>
    <col min="13636" max="13636" width="0.7109375" style="129" customWidth="1"/>
    <col min="13637" max="13637" width="0.85546875" style="129" customWidth="1"/>
    <col min="13638" max="13638" width="0.42578125" style="129" customWidth="1"/>
    <col min="13639" max="13639" width="0.85546875" style="129" customWidth="1"/>
    <col min="13640" max="13641" width="4.7109375" style="129" customWidth="1"/>
    <col min="13642" max="13642" width="4" style="129" customWidth="1"/>
    <col min="13643" max="13643" width="2.85546875" style="129" customWidth="1"/>
    <col min="13644" max="13644" width="0.85546875" style="129" customWidth="1"/>
    <col min="13645" max="13645" width="0.7109375" style="129" customWidth="1"/>
    <col min="13646" max="13646" width="1.140625" style="129" customWidth="1"/>
    <col min="13647" max="13647" width="0.42578125" style="129" customWidth="1"/>
    <col min="13648" max="13648" width="5.42578125" style="129" customWidth="1"/>
    <col min="13649" max="13649" width="6.28515625" style="129" customWidth="1"/>
    <col min="13650" max="13650" width="6" style="129" customWidth="1"/>
    <col min="13651" max="13651" width="0.42578125" style="129" customWidth="1"/>
    <col min="13652" max="13652" width="1.140625" style="129" customWidth="1"/>
    <col min="13653" max="13862" width="9.140625" style="129" hidden="1"/>
    <col min="13863" max="13863" width="1.42578125" style="129" customWidth="1"/>
    <col min="13864" max="13864" width="3.42578125" style="129" customWidth="1"/>
    <col min="13865" max="13865" width="0.28515625" style="129" customWidth="1"/>
    <col min="13866" max="13866" width="2.140625" style="129" customWidth="1"/>
    <col min="13867" max="13867" width="8.140625" style="129" customWidth="1"/>
    <col min="13868" max="13868" width="1.28515625" style="129" customWidth="1"/>
    <col min="13869" max="13869" width="1.85546875" style="129" customWidth="1"/>
    <col min="13870" max="13870" width="2.140625" style="129" customWidth="1"/>
    <col min="13871" max="13871" width="1.85546875" style="129" customWidth="1"/>
    <col min="13872" max="13873" width="2.140625" style="129" customWidth="1"/>
    <col min="13874" max="13874" width="2.42578125" style="129" customWidth="1"/>
    <col min="13875" max="13875" width="0.28515625" style="129" customWidth="1"/>
    <col min="13876" max="13876" width="1.42578125" style="129" customWidth="1"/>
    <col min="13877" max="13877" width="0.85546875" style="129" customWidth="1"/>
    <col min="13878" max="13878" width="0.28515625" style="129" customWidth="1"/>
    <col min="13879" max="13879" width="1" style="129" customWidth="1"/>
    <col min="13880" max="13880" width="0.42578125" style="129" customWidth="1"/>
    <col min="13881" max="13881" width="0.28515625" style="129" customWidth="1"/>
    <col min="13882" max="13882" width="0.42578125" style="129" customWidth="1"/>
    <col min="13883" max="13883" width="2.42578125" style="129" customWidth="1"/>
    <col min="13884" max="13884" width="1.28515625" style="129" customWidth="1"/>
    <col min="13885" max="13885" width="9.140625" style="129" customWidth="1"/>
    <col min="13886" max="13886" width="7.7109375" style="129" customWidth="1"/>
    <col min="13887" max="13887" width="1" style="129" customWidth="1"/>
    <col min="13888" max="13888" width="3.28515625" style="129" customWidth="1"/>
    <col min="13889" max="13889" width="9.28515625" style="129" customWidth="1"/>
    <col min="13890" max="13890" width="1.85546875" style="129" customWidth="1"/>
    <col min="13891" max="13891" width="1.140625" style="129" customWidth="1"/>
    <col min="13892" max="13892" width="0.7109375" style="129" customWidth="1"/>
    <col min="13893" max="13893" width="0.85546875" style="129" customWidth="1"/>
    <col min="13894" max="13894" width="0.42578125" style="129" customWidth="1"/>
    <col min="13895" max="13895" width="0.85546875" style="129" customWidth="1"/>
    <col min="13896" max="13897" width="4.7109375" style="129" customWidth="1"/>
    <col min="13898" max="13898" width="4" style="129" customWidth="1"/>
    <col min="13899" max="13899" width="2.85546875" style="129" customWidth="1"/>
    <col min="13900" max="13900" width="0.85546875" style="129" customWidth="1"/>
    <col min="13901" max="13901" width="0.7109375" style="129" customWidth="1"/>
    <col min="13902" max="13902" width="1.140625" style="129" customWidth="1"/>
    <col min="13903" max="13903" width="0.42578125" style="129" customWidth="1"/>
    <col min="13904" max="13904" width="5.42578125" style="129" customWidth="1"/>
    <col min="13905" max="13905" width="6.28515625" style="129" customWidth="1"/>
    <col min="13906" max="13906" width="6" style="129" customWidth="1"/>
    <col min="13907" max="13907" width="0.42578125" style="129" customWidth="1"/>
    <col min="13908" max="13908" width="1.140625" style="129" customWidth="1"/>
    <col min="13909" max="14118" width="9.140625" style="129" hidden="1"/>
    <col min="14119" max="14119" width="1.42578125" style="129" customWidth="1"/>
    <col min="14120" max="14120" width="3.42578125" style="129" customWidth="1"/>
    <col min="14121" max="14121" width="0.28515625" style="129" customWidth="1"/>
    <col min="14122" max="14122" width="2.140625" style="129" customWidth="1"/>
    <col min="14123" max="14123" width="8.140625" style="129" customWidth="1"/>
    <col min="14124" max="14124" width="1.28515625" style="129" customWidth="1"/>
    <col min="14125" max="14125" width="1.85546875" style="129" customWidth="1"/>
    <col min="14126" max="14126" width="2.140625" style="129" customWidth="1"/>
    <col min="14127" max="14127" width="1.85546875" style="129" customWidth="1"/>
    <col min="14128" max="14129" width="2.140625" style="129" customWidth="1"/>
    <col min="14130" max="14130" width="2.42578125" style="129" customWidth="1"/>
    <col min="14131" max="14131" width="0.28515625" style="129" customWidth="1"/>
    <col min="14132" max="14132" width="1.42578125" style="129" customWidth="1"/>
    <col min="14133" max="14133" width="0.85546875" style="129" customWidth="1"/>
    <col min="14134" max="14134" width="0.28515625" style="129" customWidth="1"/>
    <col min="14135" max="14135" width="1" style="129" customWidth="1"/>
    <col min="14136" max="14136" width="0.42578125" style="129" customWidth="1"/>
    <col min="14137" max="14137" width="0.28515625" style="129" customWidth="1"/>
    <col min="14138" max="14138" width="0.42578125" style="129" customWidth="1"/>
    <col min="14139" max="14139" width="2.42578125" style="129" customWidth="1"/>
    <col min="14140" max="14140" width="1.28515625" style="129" customWidth="1"/>
    <col min="14141" max="14141" width="9.140625" style="129" customWidth="1"/>
    <col min="14142" max="14142" width="7.7109375" style="129" customWidth="1"/>
    <col min="14143" max="14143" width="1" style="129" customWidth="1"/>
    <col min="14144" max="14144" width="3.28515625" style="129" customWidth="1"/>
    <col min="14145" max="14145" width="9.28515625" style="129" customWidth="1"/>
    <col min="14146" max="14146" width="1.85546875" style="129" customWidth="1"/>
    <col min="14147" max="14147" width="1.140625" style="129" customWidth="1"/>
    <col min="14148" max="14148" width="0.7109375" style="129" customWidth="1"/>
    <col min="14149" max="14149" width="0.85546875" style="129" customWidth="1"/>
    <col min="14150" max="14150" width="0.42578125" style="129" customWidth="1"/>
    <col min="14151" max="14151" width="0.85546875" style="129" customWidth="1"/>
    <col min="14152" max="14153" width="4.7109375" style="129" customWidth="1"/>
    <col min="14154" max="14154" width="4" style="129" customWidth="1"/>
    <col min="14155" max="14155" width="2.85546875" style="129" customWidth="1"/>
    <col min="14156" max="14156" width="0.85546875" style="129" customWidth="1"/>
    <col min="14157" max="14157" width="0.7109375" style="129" customWidth="1"/>
    <col min="14158" max="14158" width="1.140625" style="129" customWidth="1"/>
    <col min="14159" max="14159" width="0.42578125" style="129" customWidth="1"/>
    <col min="14160" max="14160" width="5.42578125" style="129" customWidth="1"/>
    <col min="14161" max="14161" width="6.28515625" style="129" customWidth="1"/>
    <col min="14162" max="14162" width="6" style="129" customWidth="1"/>
    <col min="14163" max="14163" width="0.42578125" style="129" customWidth="1"/>
    <col min="14164" max="14164" width="1.140625" style="129" customWidth="1"/>
    <col min="14165" max="14374" width="9.140625" style="129" hidden="1"/>
    <col min="14375" max="14375" width="1.42578125" style="129" customWidth="1"/>
    <col min="14376" max="14376" width="3.42578125" style="129" customWidth="1"/>
    <col min="14377" max="14377" width="0.28515625" style="129" customWidth="1"/>
    <col min="14378" max="14378" width="2.140625" style="129" customWidth="1"/>
    <col min="14379" max="14379" width="8.140625" style="129" customWidth="1"/>
    <col min="14380" max="14380" width="1.28515625" style="129" customWidth="1"/>
    <col min="14381" max="14381" width="1.85546875" style="129" customWidth="1"/>
    <col min="14382" max="14382" width="2.140625" style="129" customWidth="1"/>
    <col min="14383" max="14383" width="1.85546875" style="129" customWidth="1"/>
    <col min="14384" max="14385" width="2.140625" style="129" customWidth="1"/>
    <col min="14386" max="14386" width="2.42578125" style="129" customWidth="1"/>
    <col min="14387" max="14387" width="0.28515625" style="129" customWidth="1"/>
    <col min="14388" max="14388" width="1.42578125" style="129" customWidth="1"/>
    <col min="14389" max="14389" width="0.85546875" style="129" customWidth="1"/>
    <col min="14390" max="14390" width="0.28515625" style="129" customWidth="1"/>
    <col min="14391" max="14391" width="1" style="129" customWidth="1"/>
    <col min="14392" max="14392" width="0.42578125" style="129" customWidth="1"/>
    <col min="14393" max="14393" width="0.28515625" style="129" customWidth="1"/>
    <col min="14394" max="14394" width="0.42578125" style="129" customWidth="1"/>
    <col min="14395" max="14395" width="2.42578125" style="129" customWidth="1"/>
    <col min="14396" max="14396" width="1.28515625" style="129" customWidth="1"/>
    <col min="14397" max="14397" width="9.140625" style="129" customWidth="1"/>
    <col min="14398" max="14398" width="7.7109375" style="129" customWidth="1"/>
    <col min="14399" max="14399" width="1" style="129" customWidth="1"/>
    <col min="14400" max="14400" width="3.28515625" style="129" customWidth="1"/>
    <col min="14401" max="14401" width="9.28515625" style="129" customWidth="1"/>
    <col min="14402" max="14402" width="1.85546875" style="129" customWidth="1"/>
    <col min="14403" max="14403" width="1.140625" style="129" customWidth="1"/>
    <col min="14404" max="14404" width="0.7109375" style="129" customWidth="1"/>
    <col min="14405" max="14405" width="0.85546875" style="129" customWidth="1"/>
    <col min="14406" max="14406" width="0.42578125" style="129" customWidth="1"/>
    <col min="14407" max="14407" width="0.85546875" style="129" customWidth="1"/>
    <col min="14408" max="14409" width="4.7109375" style="129" customWidth="1"/>
    <col min="14410" max="14410" width="4" style="129" customWidth="1"/>
    <col min="14411" max="14411" width="2.85546875" style="129" customWidth="1"/>
    <col min="14412" max="14412" width="0.85546875" style="129" customWidth="1"/>
    <col min="14413" max="14413" width="0.7109375" style="129" customWidth="1"/>
    <col min="14414" max="14414" width="1.140625" style="129" customWidth="1"/>
    <col min="14415" max="14415" width="0.42578125" style="129" customWidth="1"/>
    <col min="14416" max="14416" width="5.42578125" style="129" customWidth="1"/>
    <col min="14417" max="14417" width="6.28515625" style="129" customWidth="1"/>
    <col min="14418" max="14418" width="6" style="129" customWidth="1"/>
    <col min="14419" max="14419" width="0.42578125" style="129" customWidth="1"/>
    <col min="14420" max="14420" width="1.140625" style="129" customWidth="1"/>
    <col min="14421" max="14630" width="9.140625" style="129" hidden="1"/>
    <col min="14631" max="14631" width="1.42578125" style="129" customWidth="1"/>
    <col min="14632" max="14632" width="3.42578125" style="129" customWidth="1"/>
    <col min="14633" max="14633" width="0.28515625" style="129" customWidth="1"/>
    <col min="14634" max="14634" width="2.140625" style="129" customWidth="1"/>
    <col min="14635" max="14635" width="8.140625" style="129" customWidth="1"/>
    <col min="14636" max="14636" width="1.28515625" style="129" customWidth="1"/>
    <col min="14637" max="14637" width="1.85546875" style="129" customWidth="1"/>
    <col min="14638" max="14638" width="2.140625" style="129" customWidth="1"/>
    <col min="14639" max="14639" width="1.85546875" style="129" customWidth="1"/>
    <col min="14640" max="14641" width="2.140625" style="129" customWidth="1"/>
    <col min="14642" max="14642" width="2.42578125" style="129" customWidth="1"/>
    <col min="14643" max="14643" width="0.28515625" style="129" customWidth="1"/>
    <col min="14644" max="14644" width="1.42578125" style="129" customWidth="1"/>
    <col min="14645" max="14645" width="0.85546875" style="129" customWidth="1"/>
    <col min="14646" max="14646" width="0.28515625" style="129" customWidth="1"/>
    <col min="14647" max="14647" width="1" style="129" customWidth="1"/>
    <col min="14648" max="14648" width="0.42578125" style="129" customWidth="1"/>
    <col min="14649" max="14649" width="0.28515625" style="129" customWidth="1"/>
    <col min="14650" max="14650" width="0.42578125" style="129" customWidth="1"/>
    <col min="14651" max="14651" width="2.42578125" style="129" customWidth="1"/>
    <col min="14652" max="14652" width="1.28515625" style="129" customWidth="1"/>
    <col min="14653" max="14653" width="9.140625" style="129" customWidth="1"/>
    <col min="14654" max="14654" width="7.7109375" style="129" customWidth="1"/>
    <col min="14655" max="14655" width="1" style="129" customWidth="1"/>
    <col min="14656" max="14656" width="3.28515625" style="129" customWidth="1"/>
    <col min="14657" max="14657" width="9.28515625" style="129" customWidth="1"/>
    <col min="14658" max="14658" width="1.85546875" style="129" customWidth="1"/>
    <col min="14659" max="14659" width="1.140625" style="129" customWidth="1"/>
    <col min="14660" max="14660" width="0.7109375" style="129" customWidth="1"/>
    <col min="14661" max="14661" width="0.85546875" style="129" customWidth="1"/>
    <col min="14662" max="14662" width="0.42578125" style="129" customWidth="1"/>
    <col min="14663" max="14663" width="0.85546875" style="129" customWidth="1"/>
    <col min="14664" max="14665" width="4.7109375" style="129" customWidth="1"/>
    <col min="14666" max="14666" width="4" style="129" customWidth="1"/>
    <col min="14667" max="14667" width="2.85546875" style="129" customWidth="1"/>
    <col min="14668" max="14668" width="0.85546875" style="129" customWidth="1"/>
    <col min="14669" max="14669" width="0.7109375" style="129" customWidth="1"/>
    <col min="14670" max="14670" width="1.140625" style="129" customWidth="1"/>
    <col min="14671" max="14671" width="0.42578125" style="129" customWidth="1"/>
    <col min="14672" max="14672" width="5.42578125" style="129" customWidth="1"/>
    <col min="14673" max="14673" width="6.28515625" style="129" customWidth="1"/>
    <col min="14674" max="14674" width="6" style="129" customWidth="1"/>
    <col min="14675" max="14675" width="0.42578125" style="129" customWidth="1"/>
    <col min="14676" max="14676" width="1.140625" style="129" customWidth="1"/>
    <col min="14677" max="14886" width="9.140625" style="129" hidden="1"/>
    <col min="14887" max="14887" width="1.42578125" style="129" customWidth="1"/>
    <col min="14888" max="14888" width="3.42578125" style="129" customWidth="1"/>
    <col min="14889" max="14889" width="0.28515625" style="129" customWidth="1"/>
    <col min="14890" max="14890" width="2.140625" style="129" customWidth="1"/>
    <col min="14891" max="14891" width="8.140625" style="129" customWidth="1"/>
    <col min="14892" max="14892" width="1.28515625" style="129" customWidth="1"/>
    <col min="14893" max="14893" width="1.85546875" style="129" customWidth="1"/>
    <col min="14894" max="14894" width="2.140625" style="129" customWidth="1"/>
    <col min="14895" max="14895" width="1.85546875" style="129" customWidth="1"/>
    <col min="14896" max="14897" width="2.140625" style="129" customWidth="1"/>
    <col min="14898" max="14898" width="2.42578125" style="129" customWidth="1"/>
    <col min="14899" max="14899" width="0.28515625" style="129" customWidth="1"/>
    <col min="14900" max="14900" width="1.42578125" style="129" customWidth="1"/>
    <col min="14901" max="14901" width="0.85546875" style="129" customWidth="1"/>
    <col min="14902" max="14902" width="0.28515625" style="129" customWidth="1"/>
    <col min="14903" max="14903" width="1" style="129" customWidth="1"/>
    <col min="14904" max="14904" width="0.42578125" style="129" customWidth="1"/>
    <col min="14905" max="14905" width="0.28515625" style="129" customWidth="1"/>
    <col min="14906" max="14906" width="0.42578125" style="129" customWidth="1"/>
    <col min="14907" max="14907" width="2.42578125" style="129" customWidth="1"/>
    <col min="14908" max="14908" width="1.28515625" style="129" customWidth="1"/>
    <col min="14909" max="14909" width="9.140625" style="129" customWidth="1"/>
    <col min="14910" max="14910" width="7.7109375" style="129" customWidth="1"/>
    <col min="14911" max="14911" width="1" style="129" customWidth="1"/>
    <col min="14912" max="14912" width="3.28515625" style="129" customWidth="1"/>
    <col min="14913" max="14913" width="9.28515625" style="129" customWidth="1"/>
    <col min="14914" max="14914" width="1.85546875" style="129" customWidth="1"/>
    <col min="14915" max="14915" width="1.140625" style="129" customWidth="1"/>
    <col min="14916" max="14916" width="0.7109375" style="129" customWidth="1"/>
    <col min="14917" max="14917" width="0.85546875" style="129" customWidth="1"/>
    <col min="14918" max="14918" width="0.42578125" style="129" customWidth="1"/>
    <col min="14919" max="14919" width="0.85546875" style="129" customWidth="1"/>
    <col min="14920" max="14921" width="4.7109375" style="129" customWidth="1"/>
    <col min="14922" max="14922" width="4" style="129" customWidth="1"/>
    <col min="14923" max="14923" width="2.85546875" style="129" customWidth="1"/>
    <col min="14924" max="14924" width="0.85546875" style="129" customWidth="1"/>
    <col min="14925" max="14925" width="0.7109375" style="129" customWidth="1"/>
    <col min="14926" max="14926" width="1.140625" style="129" customWidth="1"/>
    <col min="14927" max="14927" width="0.42578125" style="129" customWidth="1"/>
    <col min="14928" max="14928" width="5.42578125" style="129" customWidth="1"/>
    <col min="14929" max="14929" width="6.28515625" style="129" customWidth="1"/>
    <col min="14930" max="14930" width="6" style="129" customWidth="1"/>
    <col min="14931" max="14931" width="0.42578125" style="129" customWidth="1"/>
    <col min="14932" max="14932" width="1.140625" style="129" customWidth="1"/>
    <col min="14933" max="15124" width="9.140625" style="129" hidden="1"/>
    <col min="15125" max="15170" width="0" style="129" hidden="1"/>
    <col min="15171" max="15380" width="9.140625" style="129" hidden="1"/>
    <col min="15381" max="15426" width="0" style="129" hidden="1"/>
    <col min="15427" max="15636" width="9.140625" style="129" hidden="1"/>
    <col min="15637" max="15682" width="0" style="129" hidden="1"/>
    <col min="15683" max="15887" width="9.140625" style="129" hidden="1"/>
    <col min="15888" max="15933" width="0" style="129" hidden="1"/>
    <col min="15934" max="16128" width="9.140625" style="129" hidden="1"/>
    <col min="16129" max="16174" width="0" style="129" hidden="1"/>
    <col min="16175" max="16384" width="9.140625" style="129" hidden="1"/>
  </cols>
  <sheetData>
    <row r="1" spans="1:1099" ht="9.75" customHeight="1" thickBot="1">
      <c r="A1" s="133"/>
      <c r="B1" s="196"/>
      <c r="C1" s="133"/>
      <c r="D1" s="133"/>
      <c r="E1" s="133"/>
      <c r="F1" s="133"/>
      <c r="G1" s="133"/>
      <c r="H1" s="133"/>
      <c r="I1" s="133"/>
      <c r="J1" s="133"/>
      <c r="K1" s="133"/>
      <c r="L1" s="133"/>
      <c r="M1" s="133"/>
      <c r="N1" s="133"/>
      <c r="O1" s="133"/>
      <c r="P1" s="133"/>
      <c r="Q1" s="195"/>
      <c r="R1" s="195"/>
      <c r="S1" s="195"/>
      <c r="T1" s="195"/>
      <c r="U1" s="133"/>
      <c r="V1" s="133"/>
      <c r="W1" s="133"/>
      <c r="X1" s="133"/>
      <c r="Y1" s="133"/>
      <c r="Z1" s="133"/>
      <c r="AA1" s="133"/>
      <c r="AB1" s="133"/>
      <c r="AC1" s="133"/>
      <c r="AD1" s="133"/>
      <c r="AE1" s="133"/>
      <c r="AF1" s="133"/>
      <c r="AG1" s="133"/>
      <c r="AH1" s="133"/>
      <c r="AI1" s="133"/>
      <c r="AJ1" s="133"/>
      <c r="AK1" s="134"/>
      <c r="AL1" s="133"/>
      <c r="AM1" s="133"/>
      <c r="AN1" s="133"/>
      <c r="AO1" s="133"/>
      <c r="AP1" s="133"/>
      <c r="AQ1" s="133"/>
      <c r="AR1" s="133"/>
      <c r="AS1" s="133"/>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row>
    <row r="2" spans="1:1099" ht="4.5" customHeight="1" thickTop="1">
      <c r="A2" s="133"/>
      <c r="B2" s="775"/>
      <c r="C2" s="776"/>
      <c r="D2" s="776"/>
      <c r="E2" s="776"/>
      <c r="F2" s="776"/>
      <c r="G2" s="776"/>
      <c r="H2" s="776"/>
      <c r="I2" s="776"/>
      <c r="J2" s="779" t="s">
        <v>774</v>
      </c>
      <c r="K2" s="779"/>
      <c r="L2" s="779"/>
      <c r="M2" s="779"/>
      <c r="N2" s="779"/>
      <c r="O2" s="779"/>
      <c r="P2" s="779"/>
      <c r="Q2" s="779"/>
      <c r="R2" s="779"/>
      <c r="S2" s="779"/>
      <c r="T2" s="779"/>
      <c r="U2" s="779"/>
      <c r="V2" s="779"/>
      <c r="W2" s="779"/>
      <c r="X2" s="779"/>
      <c r="Y2" s="779"/>
      <c r="Z2" s="779"/>
      <c r="AA2" s="779"/>
      <c r="AB2" s="779"/>
      <c r="AC2" s="779"/>
      <c r="AD2" s="782" t="s">
        <v>186</v>
      </c>
      <c r="AE2" s="783"/>
      <c r="AF2" s="783"/>
      <c r="AG2" s="783"/>
      <c r="AH2" s="783"/>
      <c r="AI2" s="783"/>
      <c r="AJ2" s="783"/>
      <c r="AK2" s="783"/>
      <c r="AL2" s="784"/>
      <c r="AM2" s="791">
        <v>2516</v>
      </c>
      <c r="AN2" s="792"/>
      <c r="AO2" s="792"/>
      <c r="AP2" s="792"/>
      <c r="AQ2" s="792"/>
      <c r="AR2" s="792"/>
      <c r="AS2" s="793"/>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row>
    <row r="3" spans="1:1099" ht="33.75" customHeight="1">
      <c r="A3" s="133"/>
      <c r="B3" s="777"/>
      <c r="C3" s="777"/>
      <c r="D3" s="777"/>
      <c r="E3" s="777"/>
      <c r="F3" s="777"/>
      <c r="G3" s="777"/>
      <c r="H3" s="777"/>
      <c r="I3" s="777"/>
      <c r="J3" s="780"/>
      <c r="K3" s="780"/>
      <c r="L3" s="780"/>
      <c r="M3" s="780"/>
      <c r="N3" s="780"/>
      <c r="O3" s="780"/>
      <c r="P3" s="780"/>
      <c r="Q3" s="780"/>
      <c r="R3" s="780"/>
      <c r="S3" s="780"/>
      <c r="T3" s="780"/>
      <c r="U3" s="780"/>
      <c r="V3" s="780"/>
      <c r="W3" s="780"/>
      <c r="X3" s="780"/>
      <c r="Y3" s="780"/>
      <c r="Z3" s="780"/>
      <c r="AA3" s="780"/>
      <c r="AB3" s="780"/>
      <c r="AC3" s="780"/>
      <c r="AD3" s="785"/>
      <c r="AE3" s="786"/>
      <c r="AF3" s="786"/>
      <c r="AG3" s="786"/>
      <c r="AH3" s="786"/>
      <c r="AI3" s="786"/>
      <c r="AJ3" s="786"/>
      <c r="AK3" s="786"/>
      <c r="AL3" s="787"/>
      <c r="AM3" s="794"/>
      <c r="AN3" s="795"/>
      <c r="AO3" s="795"/>
      <c r="AP3" s="795"/>
      <c r="AQ3" s="795"/>
      <c r="AR3" s="795"/>
      <c r="AS3" s="79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row>
    <row r="4" spans="1:1099" s="175" customFormat="1" ht="3.75" customHeight="1" thickBot="1">
      <c r="A4" s="133"/>
      <c r="B4" s="778"/>
      <c r="C4" s="778"/>
      <c r="D4" s="778"/>
      <c r="E4" s="778"/>
      <c r="F4" s="778"/>
      <c r="G4" s="778"/>
      <c r="H4" s="778"/>
      <c r="I4" s="778"/>
      <c r="J4" s="781"/>
      <c r="K4" s="781"/>
      <c r="L4" s="781"/>
      <c r="M4" s="781"/>
      <c r="N4" s="781"/>
      <c r="O4" s="781"/>
      <c r="P4" s="781"/>
      <c r="Q4" s="781"/>
      <c r="R4" s="781"/>
      <c r="S4" s="781"/>
      <c r="T4" s="781"/>
      <c r="U4" s="781"/>
      <c r="V4" s="781"/>
      <c r="W4" s="781"/>
      <c r="X4" s="781"/>
      <c r="Y4" s="781"/>
      <c r="Z4" s="781"/>
      <c r="AA4" s="781"/>
      <c r="AB4" s="781"/>
      <c r="AC4" s="781"/>
      <c r="AD4" s="788"/>
      <c r="AE4" s="789"/>
      <c r="AF4" s="789"/>
      <c r="AG4" s="789"/>
      <c r="AH4" s="789"/>
      <c r="AI4" s="789"/>
      <c r="AJ4" s="789"/>
      <c r="AK4" s="789"/>
      <c r="AL4" s="790"/>
      <c r="AM4" s="797"/>
      <c r="AN4" s="798"/>
      <c r="AO4" s="798"/>
      <c r="AP4" s="798"/>
      <c r="AQ4" s="798"/>
      <c r="AR4" s="798"/>
      <c r="AS4" s="799"/>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row>
    <row r="5" spans="1:1099" s="187" customFormat="1" ht="12" customHeight="1" thickTop="1">
      <c r="A5" s="133"/>
      <c r="B5" s="800" t="s">
        <v>187</v>
      </c>
      <c r="C5" s="801"/>
      <c r="D5" s="801"/>
      <c r="E5" s="194" t="s">
        <v>273</v>
      </c>
      <c r="F5" s="802"/>
      <c r="G5" s="803"/>
      <c r="H5" s="803"/>
      <c r="I5" s="803"/>
      <c r="J5" s="803"/>
      <c r="K5" s="803"/>
      <c r="L5" s="803"/>
      <c r="M5" s="803"/>
      <c r="N5" s="803"/>
      <c r="O5" s="803"/>
      <c r="P5" s="803"/>
      <c r="Q5" s="803"/>
      <c r="R5" s="803"/>
      <c r="S5" s="803"/>
      <c r="T5" s="803"/>
      <c r="U5" s="803"/>
      <c r="V5" s="803"/>
      <c r="W5" s="803"/>
      <c r="X5" s="803"/>
      <c r="Y5" s="804"/>
      <c r="Z5" s="805"/>
      <c r="AA5" s="805"/>
      <c r="AB5" s="805"/>
      <c r="AC5" s="805"/>
      <c r="AD5" s="805"/>
      <c r="AE5" s="805"/>
      <c r="AF5" s="805"/>
      <c r="AG5" s="805"/>
      <c r="AH5" s="805"/>
      <c r="AI5" s="805"/>
      <c r="AJ5" s="805"/>
      <c r="AK5" s="805"/>
      <c r="AL5" s="805"/>
      <c r="AM5" s="805"/>
      <c r="AN5" s="805"/>
      <c r="AO5" s="805"/>
      <c r="AP5" s="805"/>
      <c r="AQ5" s="805"/>
      <c r="AR5" s="805"/>
      <c r="AS5" s="80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c r="EB5" s="175"/>
      <c r="EC5" s="175"/>
      <c r="ED5" s="175"/>
      <c r="EE5" s="175"/>
      <c r="EF5" s="175"/>
      <c r="EG5" s="175"/>
      <c r="EH5" s="175"/>
      <c r="EI5" s="175"/>
      <c r="EJ5" s="175"/>
      <c r="EK5" s="175"/>
      <c r="EL5" s="175"/>
      <c r="EM5" s="175"/>
      <c r="EN5" s="175"/>
      <c r="EO5" s="175"/>
      <c r="EP5" s="175"/>
      <c r="EQ5" s="175"/>
      <c r="ER5" s="175"/>
      <c r="ES5" s="175"/>
      <c r="ET5" s="175"/>
      <c r="EU5" s="175"/>
      <c r="EV5" s="175"/>
      <c r="EW5" s="175"/>
      <c r="EX5" s="175"/>
      <c r="EY5" s="175"/>
      <c r="EZ5" s="175"/>
      <c r="FA5" s="175"/>
      <c r="FB5" s="175"/>
      <c r="FC5" s="175"/>
      <c r="FD5" s="175"/>
      <c r="FE5" s="175"/>
      <c r="FF5" s="175"/>
      <c r="FG5" s="175"/>
      <c r="FH5" s="175"/>
      <c r="FI5" s="175"/>
      <c r="FJ5" s="175"/>
      <c r="FK5" s="175"/>
      <c r="FL5" s="175"/>
      <c r="FM5" s="175"/>
      <c r="FN5" s="175"/>
      <c r="FO5" s="175"/>
      <c r="FP5" s="175"/>
      <c r="FQ5" s="175"/>
      <c r="FR5" s="175"/>
      <c r="FS5" s="175"/>
      <c r="FT5" s="175"/>
      <c r="FU5" s="175"/>
      <c r="FV5" s="175"/>
      <c r="FW5" s="175"/>
      <c r="FX5" s="175"/>
      <c r="FY5" s="175"/>
      <c r="FZ5" s="175"/>
      <c r="GA5" s="175"/>
      <c r="GB5" s="175"/>
      <c r="GC5" s="175"/>
      <c r="GD5" s="175"/>
      <c r="GE5" s="175"/>
      <c r="GF5" s="175"/>
      <c r="GG5" s="175"/>
      <c r="GH5" s="175"/>
      <c r="GI5" s="175"/>
      <c r="GJ5" s="175"/>
      <c r="GK5" s="175"/>
      <c r="GL5" s="175"/>
      <c r="GM5" s="175"/>
      <c r="GN5" s="175"/>
      <c r="GO5" s="175"/>
      <c r="GP5" s="175"/>
      <c r="GQ5" s="175"/>
      <c r="GR5" s="175"/>
      <c r="GS5" s="175"/>
      <c r="GT5" s="175"/>
      <c r="GU5" s="175"/>
      <c r="GV5" s="175"/>
      <c r="GW5" s="175"/>
      <c r="GX5" s="175"/>
      <c r="GY5" s="175"/>
      <c r="GZ5" s="175"/>
      <c r="HA5" s="175"/>
      <c r="HB5" s="175"/>
      <c r="HC5" s="175"/>
      <c r="HD5" s="175"/>
      <c r="HE5" s="175"/>
      <c r="HF5" s="175"/>
      <c r="HG5" s="175"/>
      <c r="HH5" s="175"/>
      <c r="HI5" s="175"/>
      <c r="HJ5" s="175"/>
      <c r="HK5" s="175"/>
      <c r="HL5" s="175"/>
      <c r="HM5" s="175"/>
      <c r="HN5" s="175"/>
      <c r="HO5" s="175"/>
      <c r="HP5" s="175"/>
      <c r="HQ5" s="175"/>
      <c r="HR5" s="175"/>
      <c r="HS5" s="175"/>
      <c r="HT5" s="175"/>
      <c r="HU5" s="175"/>
      <c r="HV5" s="175"/>
      <c r="HW5" s="175"/>
      <c r="HX5" s="175"/>
      <c r="HY5" s="175"/>
      <c r="HZ5" s="175"/>
      <c r="IA5" s="175"/>
      <c r="IB5" s="175"/>
      <c r="IC5" s="175"/>
      <c r="ID5" s="175"/>
      <c r="IE5" s="175"/>
      <c r="IF5" s="175"/>
      <c r="IG5" s="175"/>
      <c r="IH5" s="175"/>
      <c r="II5" s="175"/>
      <c r="IJ5" s="175"/>
      <c r="IK5" s="175"/>
      <c r="IL5" s="175"/>
      <c r="IM5" s="175"/>
      <c r="IN5" s="175"/>
      <c r="IO5" s="175"/>
      <c r="IP5" s="175"/>
      <c r="IQ5" s="175"/>
      <c r="IR5" s="175"/>
      <c r="IS5" s="175"/>
      <c r="IT5" s="175"/>
      <c r="IU5" s="175"/>
      <c r="IV5" s="175"/>
      <c r="IW5" s="175"/>
      <c r="IX5" s="175"/>
      <c r="IY5" s="175"/>
      <c r="IZ5" s="175"/>
      <c r="JA5" s="175"/>
      <c r="JB5" s="175"/>
      <c r="JC5" s="175"/>
      <c r="JD5" s="175"/>
      <c r="JE5" s="175"/>
      <c r="JF5" s="175"/>
      <c r="JG5" s="175"/>
      <c r="JH5" s="175"/>
      <c r="JI5" s="175"/>
      <c r="JJ5" s="175"/>
      <c r="JK5" s="175"/>
      <c r="JL5" s="175"/>
      <c r="JM5" s="175"/>
      <c r="JN5" s="175"/>
      <c r="JO5" s="175"/>
      <c r="JP5" s="175"/>
      <c r="JQ5" s="175"/>
      <c r="JR5" s="175"/>
      <c r="JS5" s="175"/>
      <c r="JT5" s="175"/>
      <c r="JU5" s="175"/>
      <c r="JV5" s="175"/>
      <c r="JW5" s="175"/>
      <c r="JX5" s="175"/>
      <c r="JY5" s="175"/>
      <c r="JZ5" s="175"/>
      <c r="KA5" s="175"/>
      <c r="KB5" s="175"/>
      <c r="KC5" s="175"/>
      <c r="KD5" s="175"/>
      <c r="KE5" s="175"/>
      <c r="KF5" s="175"/>
      <c r="KG5" s="175"/>
      <c r="KH5" s="175"/>
      <c r="KI5" s="175"/>
      <c r="KJ5" s="175"/>
      <c r="KK5" s="175"/>
      <c r="KL5" s="175"/>
      <c r="KM5" s="175"/>
      <c r="KN5" s="175"/>
      <c r="KO5" s="175"/>
      <c r="KP5" s="175"/>
      <c r="KQ5" s="175"/>
      <c r="KR5" s="175"/>
      <c r="KS5" s="175"/>
      <c r="KT5" s="175"/>
      <c r="KU5" s="175"/>
      <c r="KV5" s="175"/>
      <c r="KW5" s="175"/>
      <c r="KX5" s="175"/>
      <c r="KY5" s="175"/>
      <c r="KZ5" s="175"/>
      <c r="LA5" s="175"/>
      <c r="LB5" s="175"/>
      <c r="LC5" s="175"/>
      <c r="LD5" s="175"/>
      <c r="LE5" s="175"/>
      <c r="LF5" s="175"/>
      <c r="LG5" s="175"/>
      <c r="LH5" s="175"/>
      <c r="LI5" s="175"/>
      <c r="LJ5" s="175"/>
      <c r="LK5" s="175"/>
      <c r="LL5" s="175"/>
      <c r="LM5" s="175"/>
      <c r="LN5" s="175"/>
      <c r="LO5" s="175"/>
      <c r="LP5" s="175"/>
      <c r="LQ5" s="175"/>
      <c r="LR5" s="175"/>
      <c r="LS5" s="175"/>
      <c r="LT5" s="175"/>
      <c r="LU5" s="175"/>
      <c r="LV5" s="175"/>
      <c r="LW5" s="175"/>
      <c r="LX5" s="175"/>
      <c r="LY5" s="175"/>
      <c r="LZ5" s="175"/>
      <c r="MA5" s="175"/>
      <c r="MB5" s="175"/>
      <c r="MC5" s="175"/>
      <c r="MD5" s="175"/>
      <c r="ME5" s="175"/>
      <c r="MF5" s="175"/>
      <c r="MG5" s="175"/>
      <c r="MH5" s="175"/>
      <c r="MI5" s="175"/>
      <c r="MJ5" s="175"/>
      <c r="MK5" s="175"/>
      <c r="ML5" s="175"/>
      <c r="MM5" s="175"/>
      <c r="MN5" s="175"/>
      <c r="MO5" s="175"/>
      <c r="MP5" s="175"/>
      <c r="MQ5" s="175"/>
      <c r="MR5" s="175"/>
      <c r="MS5" s="175"/>
      <c r="MT5" s="175"/>
      <c r="MU5" s="175"/>
      <c r="MV5" s="175"/>
      <c r="MW5" s="175"/>
      <c r="MX5" s="175"/>
      <c r="MY5" s="175"/>
      <c r="MZ5" s="175"/>
      <c r="NA5" s="175"/>
      <c r="NB5" s="175"/>
      <c r="NC5" s="175"/>
      <c r="ND5" s="175"/>
      <c r="NE5" s="175"/>
      <c r="NF5" s="175"/>
      <c r="NG5" s="175"/>
      <c r="NH5" s="175"/>
      <c r="NI5" s="175"/>
      <c r="NJ5" s="175"/>
      <c r="NK5" s="175"/>
      <c r="NL5" s="175"/>
      <c r="NM5" s="175"/>
      <c r="NN5" s="175"/>
      <c r="NO5" s="175"/>
      <c r="NP5" s="175"/>
      <c r="NQ5" s="175"/>
      <c r="NR5" s="175"/>
      <c r="NS5" s="175"/>
      <c r="NT5" s="175"/>
      <c r="NU5" s="175"/>
      <c r="NV5" s="175"/>
      <c r="NW5" s="175"/>
      <c r="NX5" s="175"/>
      <c r="NY5" s="175"/>
      <c r="NZ5" s="175"/>
      <c r="OA5" s="175"/>
      <c r="OB5" s="175"/>
      <c r="OC5" s="175"/>
      <c r="OD5" s="175"/>
      <c r="OE5" s="175"/>
      <c r="OF5" s="175"/>
      <c r="OG5" s="175"/>
      <c r="OH5" s="175"/>
      <c r="OI5" s="175"/>
      <c r="OJ5" s="175"/>
      <c r="OK5" s="175"/>
      <c r="OL5" s="175"/>
      <c r="OM5" s="175"/>
      <c r="ON5" s="175"/>
      <c r="OO5" s="175"/>
      <c r="OP5" s="175"/>
      <c r="OQ5" s="175"/>
      <c r="OR5" s="175"/>
      <c r="OS5" s="175"/>
      <c r="OT5" s="175"/>
      <c r="OU5" s="175"/>
      <c r="OV5" s="175"/>
      <c r="OW5" s="175"/>
      <c r="OX5" s="175"/>
      <c r="OY5" s="175"/>
      <c r="OZ5" s="175"/>
      <c r="PA5" s="175"/>
      <c r="PB5" s="175"/>
      <c r="PC5" s="175"/>
      <c r="PD5" s="175"/>
      <c r="PE5" s="175"/>
      <c r="PF5" s="175"/>
      <c r="PG5" s="175"/>
      <c r="PH5" s="175"/>
      <c r="PI5" s="175"/>
      <c r="PJ5" s="175"/>
      <c r="PK5" s="175"/>
      <c r="PL5" s="175"/>
      <c r="PM5" s="175"/>
      <c r="PN5" s="175"/>
      <c r="PO5" s="175"/>
      <c r="PP5" s="175"/>
      <c r="PQ5" s="175"/>
      <c r="PR5" s="175"/>
      <c r="PS5" s="175"/>
      <c r="PT5" s="175"/>
      <c r="PU5" s="175"/>
      <c r="PV5" s="175"/>
      <c r="PW5" s="175"/>
      <c r="PX5" s="175"/>
      <c r="PY5" s="175"/>
      <c r="PZ5" s="175"/>
      <c r="QA5" s="175"/>
      <c r="QB5" s="175"/>
      <c r="QC5" s="175"/>
      <c r="QD5" s="175"/>
      <c r="QE5" s="175"/>
      <c r="QF5" s="175"/>
      <c r="QG5" s="175"/>
      <c r="QH5" s="175"/>
      <c r="QI5" s="175"/>
      <c r="QJ5" s="175"/>
      <c r="QK5" s="175"/>
      <c r="QL5" s="175"/>
      <c r="QM5" s="175"/>
      <c r="QN5" s="175"/>
      <c r="QO5" s="175"/>
      <c r="QP5" s="175"/>
      <c r="QQ5" s="175"/>
      <c r="QR5" s="175"/>
      <c r="QS5" s="175"/>
      <c r="QT5" s="175"/>
      <c r="QU5" s="175"/>
      <c r="QV5" s="175"/>
      <c r="QW5" s="175"/>
      <c r="QX5" s="175"/>
      <c r="QY5" s="175"/>
      <c r="QZ5" s="175"/>
      <c r="RA5" s="175"/>
      <c r="RB5" s="175"/>
      <c r="RC5" s="175"/>
      <c r="RD5" s="175"/>
      <c r="RE5" s="175"/>
      <c r="RF5" s="175"/>
      <c r="RG5" s="175"/>
      <c r="RH5" s="175"/>
      <c r="RI5" s="175"/>
      <c r="RJ5" s="175"/>
      <c r="RK5" s="175"/>
      <c r="RL5" s="175"/>
      <c r="RM5" s="175"/>
      <c r="RN5" s="175"/>
      <c r="RO5" s="175"/>
      <c r="RP5" s="175"/>
      <c r="RQ5" s="175"/>
      <c r="RR5" s="175"/>
      <c r="RS5" s="175"/>
      <c r="RT5" s="175"/>
      <c r="RU5" s="175"/>
      <c r="RV5" s="175"/>
      <c r="RW5" s="175"/>
      <c r="RX5" s="175"/>
      <c r="RY5" s="175"/>
      <c r="RZ5" s="175"/>
      <c r="SA5" s="175"/>
      <c r="SB5" s="175"/>
      <c r="SC5" s="175"/>
      <c r="SD5" s="175"/>
      <c r="SE5" s="175"/>
      <c r="SF5" s="175"/>
      <c r="SG5" s="175"/>
      <c r="SH5" s="175"/>
      <c r="SI5" s="175"/>
      <c r="SJ5" s="175"/>
      <c r="SK5" s="175"/>
      <c r="SL5" s="175"/>
      <c r="SM5" s="175"/>
      <c r="SN5" s="175"/>
      <c r="SO5" s="175"/>
      <c r="SP5" s="175"/>
      <c r="SQ5" s="175"/>
      <c r="SR5" s="175"/>
      <c r="SS5" s="175"/>
      <c r="ST5" s="175"/>
      <c r="SU5" s="175"/>
      <c r="SV5" s="175"/>
      <c r="SW5" s="175"/>
      <c r="SX5" s="175"/>
      <c r="SY5" s="175"/>
      <c r="SZ5" s="175"/>
      <c r="TA5" s="175"/>
      <c r="TB5" s="175"/>
      <c r="TC5" s="175"/>
      <c r="TD5" s="175"/>
      <c r="TE5" s="175"/>
      <c r="TF5" s="175"/>
      <c r="TG5" s="175"/>
      <c r="TH5" s="175"/>
      <c r="TI5" s="175"/>
      <c r="TJ5" s="175"/>
      <c r="TK5" s="175"/>
      <c r="TL5" s="175"/>
      <c r="TM5" s="175"/>
      <c r="TN5" s="175"/>
      <c r="TO5" s="175"/>
      <c r="TP5" s="175"/>
      <c r="TQ5" s="175"/>
      <c r="TR5" s="175"/>
      <c r="TS5" s="175"/>
      <c r="TT5" s="175"/>
      <c r="TU5" s="175"/>
      <c r="TV5" s="175"/>
      <c r="TW5" s="175"/>
      <c r="TX5" s="175"/>
      <c r="TY5" s="175"/>
      <c r="TZ5" s="175"/>
      <c r="UA5" s="175"/>
      <c r="UB5" s="175"/>
      <c r="UC5" s="175"/>
      <c r="UD5" s="175"/>
      <c r="UE5" s="175"/>
      <c r="UF5" s="175"/>
      <c r="UG5" s="175"/>
      <c r="UH5" s="175"/>
      <c r="UI5" s="175"/>
      <c r="UJ5" s="175"/>
      <c r="UK5" s="175"/>
      <c r="UL5" s="175"/>
      <c r="UM5" s="175"/>
      <c r="UN5" s="175"/>
      <c r="UO5" s="175"/>
      <c r="UP5" s="175"/>
      <c r="UQ5" s="175"/>
      <c r="UR5" s="175"/>
      <c r="US5" s="175"/>
      <c r="UT5" s="175"/>
      <c r="UU5" s="175"/>
      <c r="UV5" s="175"/>
      <c r="UW5" s="175"/>
      <c r="UX5" s="175"/>
      <c r="UY5" s="175"/>
      <c r="UZ5" s="175"/>
      <c r="VA5" s="175"/>
      <c r="VB5" s="175"/>
      <c r="VC5" s="175"/>
      <c r="VD5" s="175"/>
      <c r="VE5" s="175"/>
      <c r="VF5" s="175"/>
      <c r="VG5" s="175"/>
      <c r="VH5" s="175"/>
      <c r="VI5" s="175"/>
      <c r="VJ5" s="175"/>
      <c r="VK5" s="175"/>
      <c r="VL5" s="175"/>
      <c r="VM5" s="175"/>
      <c r="VN5" s="175"/>
      <c r="VO5" s="175"/>
      <c r="VP5" s="175"/>
      <c r="VQ5" s="175"/>
      <c r="VR5" s="175"/>
      <c r="VS5" s="175"/>
      <c r="VT5" s="175"/>
      <c r="VU5" s="175"/>
      <c r="VV5" s="175"/>
      <c r="VW5" s="175"/>
      <c r="VX5" s="175"/>
      <c r="VY5" s="175"/>
      <c r="VZ5" s="175"/>
      <c r="WA5" s="175"/>
      <c r="WB5" s="175"/>
      <c r="WC5" s="175"/>
      <c r="WD5" s="175"/>
      <c r="WE5" s="175"/>
      <c r="WF5" s="175"/>
      <c r="WG5" s="175"/>
      <c r="WH5" s="175"/>
      <c r="WI5" s="175"/>
      <c r="WJ5" s="175"/>
      <c r="WK5" s="175"/>
      <c r="WL5" s="175"/>
      <c r="WM5" s="175"/>
      <c r="WN5" s="175"/>
      <c r="WO5" s="175"/>
      <c r="WP5" s="175"/>
      <c r="WQ5" s="175"/>
      <c r="WR5" s="175"/>
      <c r="WS5" s="175"/>
      <c r="WT5" s="175"/>
      <c r="WU5" s="175"/>
      <c r="WV5" s="175"/>
      <c r="WW5" s="175"/>
      <c r="WX5" s="175"/>
      <c r="WY5" s="175"/>
      <c r="WZ5" s="175"/>
      <c r="XA5" s="175"/>
      <c r="XB5" s="175"/>
      <c r="XC5" s="175"/>
      <c r="XD5" s="175"/>
      <c r="XE5" s="175"/>
      <c r="XF5" s="175"/>
      <c r="XG5" s="175"/>
      <c r="XH5" s="175"/>
      <c r="XI5" s="175"/>
      <c r="XJ5" s="175"/>
      <c r="XK5" s="175"/>
      <c r="XL5" s="175"/>
      <c r="XM5" s="175"/>
      <c r="XN5" s="175"/>
      <c r="XO5" s="175"/>
      <c r="XP5" s="175"/>
      <c r="XQ5" s="175"/>
      <c r="XR5" s="175"/>
      <c r="XS5" s="175"/>
      <c r="XT5" s="175"/>
      <c r="XU5" s="175"/>
      <c r="XV5" s="175"/>
      <c r="XW5" s="175"/>
      <c r="XX5" s="175"/>
      <c r="XY5" s="175"/>
      <c r="XZ5" s="175"/>
      <c r="YA5" s="175"/>
      <c r="YB5" s="175"/>
      <c r="YC5" s="175"/>
      <c r="YD5" s="175"/>
      <c r="YE5" s="175"/>
      <c r="YF5" s="175"/>
      <c r="YG5" s="175"/>
      <c r="YH5" s="175"/>
      <c r="YI5" s="175"/>
      <c r="YJ5" s="175"/>
      <c r="YK5" s="175"/>
      <c r="YL5" s="175"/>
      <c r="YM5" s="175"/>
      <c r="YN5" s="175"/>
      <c r="YO5" s="175"/>
      <c r="YP5" s="175"/>
      <c r="YQ5" s="175"/>
      <c r="YR5" s="175"/>
      <c r="YS5" s="175"/>
      <c r="YT5" s="175"/>
      <c r="YU5" s="175"/>
      <c r="YV5" s="175"/>
      <c r="YW5" s="175"/>
      <c r="YX5" s="175"/>
      <c r="YY5" s="175"/>
      <c r="YZ5" s="175"/>
      <c r="ZA5" s="175"/>
      <c r="ZB5" s="175"/>
      <c r="ZC5" s="175"/>
      <c r="ZD5" s="175"/>
      <c r="ZE5" s="175"/>
      <c r="ZF5" s="175"/>
      <c r="ZG5" s="175"/>
      <c r="ZH5" s="175"/>
      <c r="ZI5" s="175"/>
      <c r="ZJ5" s="175"/>
      <c r="ZK5" s="175"/>
      <c r="ZL5" s="175"/>
      <c r="ZM5" s="175"/>
      <c r="ZN5" s="175"/>
      <c r="ZO5" s="175"/>
      <c r="ZP5" s="175"/>
      <c r="ZQ5" s="175"/>
      <c r="ZR5" s="175"/>
      <c r="ZS5" s="175"/>
      <c r="ZT5" s="175"/>
      <c r="ZU5" s="175"/>
      <c r="ZV5" s="175"/>
      <c r="ZW5" s="175"/>
      <c r="ZX5" s="175"/>
      <c r="ZY5" s="175"/>
      <c r="ZZ5" s="175"/>
      <c r="AAA5" s="175"/>
      <c r="AAB5" s="175"/>
      <c r="AAC5" s="175"/>
      <c r="AAD5" s="175"/>
      <c r="AAE5" s="175"/>
      <c r="AAF5" s="175"/>
      <c r="AAG5" s="175"/>
      <c r="AAH5" s="175"/>
      <c r="AAI5" s="175"/>
      <c r="AAJ5" s="175"/>
      <c r="AAK5" s="175"/>
      <c r="AAL5" s="175"/>
      <c r="AAM5" s="175"/>
      <c r="AAN5" s="175"/>
      <c r="AAO5" s="175"/>
      <c r="AAP5" s="175"/>
      <c r="AAQ5" s="175"/>
      <c r="AAR5" s="175"/>
      <c r="AAS5" s="175"/>
      <c r="AAT5" s="175"/>
      <c r="AAU5" s="175"/>
      <c r="AAV5" s="175"/>
      <c r="AAW5" s="175"/>
      <c r="AAX5" s="175"/>
      <c r="AAY5" s="175"/>
      <c r="AAZ5" s="175"/>
      <c r="ABA5" s="175"/>
      <c r="ABB5" s="175"/>
      <c r="ABC5" s="175"/>
      <c r="ABD5" s="175"/>
      <c r="ABE5" s="175"/>
      <c r="ABF5" s="175"/>
      <c r="ABG5" s="175"/>
      <c r="ABH5" s="175"/>
      <c r="ABI5" s="175"/>
      <c r="ABJ5" s="175"/>
      <c r="ABK5" s="175"/>
      <c r="ABL5" s="175"/>
      <c r="ABM5" s="175"/>
      <c r="ABN5" s="175"/>
      <c r="ABO5" s="175"/>
      <c r="ABP5" s="175"/>
      <c r="ABQ5" s="175"/>
      <c r="ABR5" s="175"/>
      <c r="ABS5" s="175"/>
      <c r="ABT5" s="175"/>
      <c r="ABU5" s="175"/>
      <c r="ABV5" s="175"/>
      <c r="ABW5" s="175"/>
      <c r="ABX5" s="175"/>
      <c r="ABY5" s="175"/>
      <c r="ABZ5" s="175"/>
      <c r="ACA5" s="175"/>
      <c r="ACB5" s="175"/>
      <c r="ACC5" s="175"/>
      <c r="ACD5" s="175"/>
      <c r="ACE5" s="175"/>
      <c r="ACF5" s="175"/>
      <c r="ACG5" s="175"/>
      <c r="ACH5" s="175"/>
      <c r="ACI5" s="175"/>
      <c r="ACJ5" s="175"/>
      <c r="ACK5" s="175"/>
      <c r="ACL5" s="175"/>
      <c r="ACM5" s="175"/>
      <c r="ACN5" s="175"/>
      <c r="ACO5" s="175"/>
      <c r="ACP5" s="175"/>
      <c r="ACQ5" s="175"/>
      <c r="ACR5" s="175"/>
      <c r="ACS5" s="175"/>
      <c r="ACT5" s="175"/>
      <c r="ACU5" s="175"/>
      <c r="ACV5" s="175"/>
      <c r="ACW5" s="175"/>
      <c r="ACX5" s="175"/>
      <c r="ACY5" s="175"/>
      <c r="ACZ5" s="175"/>
      <c r="ADA5" s="175"/>
      <c r="ADB5" s="175"/>
      <c r="ADC5" s="175"/>
      <c r="ADD5" s="175"/>
      <c r="ADE5" s="175"/>
      <c r="ADF5" s="175"/>
      <c r="ADG5" s="175"/>
      <c r="ADH5" s="175"/>
      <c r="ADI5" s="175"/>
      <c r="ADJ5" s="175"/>
      <c r="ADK5" s="175"/>
      <c r="ADL5" s="175"/>
      <c r="ADM5" s="175"/>
      <c r="ADN5" s="175"/>
      <c r="ADO5" s="175"/>
      <c r="ADP5" s="175"/>
      <c r="ADQ5" s="175"/>
      <c r="ADR5" s="175"/>
      <c r="ADS5" s="175"/>
      <c r="ADT5" s="175"/>
      <c r="ADU5" s="175"/>
      <c r="ADV5" s="175"/>
      <c r="ADW5" s="175"/>
      <c r="ADX5" s="175"/>
      <c r="ADY5" s="175"/>
      <c r="ADZ5" s="175"/>
      <c r="AEA5" s="175"/>
      <c r="AEB5" s="175"/>
      <c r="AEC5" s="175"/>
      <c r="AED5" s="175"/>
      <c r="AEE5" s="175"/>
      <c r="AEF5" s="175"/>
      <c r="AEG5" s="175"/>
      <c r="AEH5" s="175"/>
      <c r="AEI5" s="175"/>
      <c r="AEJ5" s="175"/>
      <c r="AEK5" s="175"/>
      <c r="AEL5" s="175"/>
      <c r="AEM5" s="175"/>
      <c r="AEN5" s="175"/>
      <c r="AEO5" s="175"/>
      <c r="AEP5" s="175"/>
      <c r="AEQ5" s="175"/>
      <c r="AER5" s="175"/>
      <c r="AES5" s="175"/>
      <c r="AET5" s="175"/>
      <c r="AEU5" s="175"/>
      <c r="AEV5" s="175"/>
      <c r="AEW5" s="175"/>
      <c r="AEX5" s="175"/>
      <c r="AEY5" s="175"/>
      <c r="AEZ5" s="175"/>
      <c r="AFA5" s="175"/>
      <c r="AFB5" s="175"/>
      <c r="AFC5" s="175"/>
      <c r="AFD5" s="175"/>
      <c r="AFE5" s="175"/>
      <c r="AFF5" s="175"/>
      <c r="AFG5" s="175"/>
      <c r="AFH5" s="175"/>
      <c r="AFI5" s="175"/>
      <c r="AFJ5" s="175"/>
      <c r="AFK5" s="175"/>
      <c r="AFL5" s="175"/>
      <c r="AFM5" s="175"/>
      <c r="AFN5" s="175"/>
      <c r="AFO5" s="175"/>
      <c r="AFP5" s="175"/>
      <c r="AFQ5" s="175"/>
      <c r="AFR5" s="175"/>
      <c r="AFS5" s="175"/>
      <c r="AFT5" s="175"/>
      <c r="AFU5" s="175"/>
      <c r="AFV5" s="175"/>
      <c r="AFW5" s="175"/>
      <c r="AFX5" s="175"/>
      <c r="AFY5" s="175"/>
      <c r="AFZ5" s="175"/>
      <c r="AGA5" s="175"/>
      <c r="AGB5" s="175"/>
      <c r="AGC5" s="175"/>
      <c r="AGD5" s="175"/>
      <c r="AGE5" s="175"/>
      <c r="AGF5" s="175"/>
      <c r="AGG5" s="175"/>
      <c r="AGH5" s="175"/>
      <c r="AGI5" s="175"/>
      <c r="AGJ5" s="175"/>
      <c r="AGK5" s="175"/>
      <c r="AGL5" s="175"/>
      <c r="AGM5" s="175"/>
      <c r="AGN5" s="175"/>
      <c r="AGO5" s="175"/>
      <c r="AGP5" s="175"/>
      <c r="AGQ5" s="175"/>
      <c r="AGR5" s="175"/>
      <c r="AGS5" s="175"/>
      <c r="AGT5" s="175"/>
      <c r="AGU5" s="175"/>
      <c r="AGV5" s="175"/>
      <c r="AGW5" s="175"/>
      <c r="AGX5" s="175"/>
      <c r="AGY5" s="175"/>
      <c r="AGZ5" s="175"/>
      <c r="AHA5" s="175"/>
      <c r="AHB5" s="175"/>
      <c r="AHC5" s="175"/>
      <c r="AHD5" s="175"/>
      <c r="AHE5" s="175"/>
      <c r="AHF5" s="175"/>
      <c r="AHG5" s="175"/>
      <c r="AHH5" s="175"/>
      <c r="AHI5" s="175"/>
      <c r="AHJ5" s="175"/>
      <c r="AHK5" s="175"/>
      <c r="AHL5" s="175"/>
      <c r="AHM5" s="175"/>
      <c r="AHN5" s="175"/>
      <c r="AHO5" s="175"/>
      <c r="AHP5" s="175"/>
      <c r="AHQ5" s="175"/>
      <c r="AHR5" s="175"/>
      <c r="AHS5" s="175"/>
      <c r="AHT5" s="175"/>
      <c r="AHU5" s="175"/>
      <c r="AHV5" s="175"/>
      <c r="AHW5" s="175"/>
      <c r="AHX5" s="175"/>
      <c r="AHY5" s="175"/>
      <c r="AHZ5" s="175"/>
      <c r="AIA5" s="175"/>
      <c r="AIB5" s="175"/>
      <c r="AIC5" s="175"/>
      <c r="AID5" s="175"/>
      <c r="AIE5" s="175"/>
      <c r="AIF5" s="175"/>
      <c r="AIG5" s="175"/>
      <c r="AIH5" s="175"/>
      <c r="AII5" s="175"/>
      <c r="AIJ5" s="175"/>
      <c r="AIK5" s="175"/>
      <c r="AIL5" s="175"/>
      <c r="AIM5" s="175"/>
      <c r="AIN5" s="175"/>
      <c r="AIO5" s="175"/>
      <c r="AIP5" s="175"/>
      <c r="AIQ5" s="175"/>
      <c r="AIR5" s="175"/>
      <c r="AIS5" s="175"/>
      <c r="AIT5" s="175"/>
      <c r="AIU5" s="175"/>
      <c r="AIV5" s="175"/>
      <c r="AIW5" s="175"/>
      <c r="AIX5" s="175"/>
      <c r="AIY5" s="175"/>
      <c r="AIZ5" s="175"/>
      <c r="AJA5" s="175"/>
      <c r="AJB5" s="175"/>
      <c r="AJC5" s="175"/>
      <c r="AJD5" s="175"/>
      <c r="AJE5" s="175"/>
      <c r="AJF5" s="175"/>
      <c r="AJG5" s="175"/>
      <c r="AJH5" s="175"/>
      <c r="AJI5" s="175"/>
      <c r="AJJ5" s="175"/>
      <c r="AJK5" s="175"/>
      <c r="AJL5" s="175"/>
      <c r="AJM5" s="175"/>
      <c r="AJN5" s="175"/>
      <c r="AJO5" s="175"/>
      <c r="AJP5" s="175"/>
      <c r="AJQ5" s="175"/>
      <c r="AJR5" s="175"/>
      <c r="AJS5" s="175"/>
      <c r="AJT5" s="175"/>
      <c r="AJU5" s="175"/>
      <c r="AJV5" s="175"/>
      <c r="AJW5" s="175"/>
      <c r="AJX5" s="175"/>
      <c r="AJY5" s="175"/>
      <c r="AJZ5" s="175"/>
      <c r="AKA5" s="175"/>
      <c r="AKB5" s="175"/>
      <c r="AKC5" s="175"/>
      <c r="AKD5" s="175"/>
      <c r="AKE5" s="175"/>
      <c r="AKF5" s="175"/>
      <c r="AKG5" s="175"/>
      <c r="AKH5" s="175"/>
      <c r="AKI5" s="175"/>
      <c r="AKJ5" s="175"/>
      <c r="AKK5" s="175"/>
      <c r="AKL5" s="175"/>
      <c r="AKM5" s="175"/>
      <c r="AKN5" s="175"/>
      <c r="AKO5" s="175"/>
      <c r="AKP5" s="175"/>
      <c r="AKQ5" s="175"/>
      <c r="AKR5" s="175"/>
      <c r="AKS5" s="175"/>
      <c r="AKT5" s="175"/>
      <c r="AKU5" s="175"/>
      <c r="AKV5" s="175"/>
      <c r="AKW5" s="175"/>
      <c r="AKX5" s="175"/>
      <c r="AKY5" s="175"/>
      <c r="AKZ5" s="175"/>
      <c r="ALA5" s="175"/>
      <c r="ALB5" s="175"/>
      <c r="ALC5" s="175"/>
      <c r="ALD5" s="175"/>
      <c r="ALE5" s="175"/>
      <c r="ALF5" s="175"/>
      <c r="ALG5" s="175"/>
      <c r="ALH5" s="175"/>
      <c r="ALI5" s="175"/>
      <c r="ALJ5" s="175"/>
      <c r="ALK5" s="175"/>
      <c r="ALL5" s="175"/>
      <c r="ALM5" s="175"/>
      <c r="ALN5" s="175"/>
      <c r="ALO5" s="175"/>
      <c r="ALP5" s="175"/>
      <c r="ALQ5" s="175"/>
      <c r="ALR5" s="175"/>
      <c r="ALS5" s="175"/>
      <c r="ALT5" s="175"/>
      <c r="ALU5" s="175"/>
      <c r="ALV5" s="175"/>
      <c r="ALW5" s="175"/>
      <c r="ALX5" s="175"/>
      <c r="ALY5" s="175"/>
      <c r="ALZ5" s="175"/>
      <c r="AMA5" s="175"/>
      <c r="AMB5" s="175"/>
      <c r="AMC5" s="175"/>
      <c r="AMD5" s="175"/>
      <c r="AME5" s="175"/>
      <c r="AMF5" s="175"/>
      <c r="AMG5" s="175"/>
      <c r="AMH5" s="175"/>
      <c r="AMI5" s="175"/>
      <c r="AMJ5" s="175"/>
      <c r="AMK5" s="175"/>
      <c r="AML5" s="175"/>
      <c r="AMM5" s="175"/>
      <c r="AMN5" s="175"/>
      <c r="AMO5" s="175"/>
      <c r="AMP5" s="175"/>
      <c r="AMQ5" s="175"/>
      <c r="AMR5" s="175"/>
      <c r="AMS5" s="175"/>
      <c r="AMT5" s="175"/>
      <c r="AMU5" s="175"/>
      <c r="AMV5" s="175"/>
      <c r="AMW5" s="175"/>
      <c r="AMX5" s="175"/>
      <c r="AMY5" s="175"/>
      <c r="AMZ5" s="175"/>
      <c r="ANA5" s="175"/>
      <c r="ANB5" s="175"/>
      <c r="ANC5" s="175"/>
      <c r="AND5" s="175"/>
      <c r="ANE5" s="175"/>
      <c r="ANF5" s="175"/>
      <c r="ANG5" s="175"/>
      <c r="ANH5" s="175"/>
      <c r="ANI5" s="175"/>
      <c r="ANJ5" s="175"/>
      <c r="ANK5" s="175"/>
      <c r="ANL5" s="175"/>
      <c r="ANM5" s="175"/>
      <c r="ANN5" s="175"/>
      <c r="ANO5" s="175"/>
      <c r="ANP5" s="175"/>
      <c r="ANQ5" s="175"/>
      <c r="ANR5" s="175"/>
      <c r="ANS5" s="175"/>
      <c r="ANT5" s="175"/>
      <c r="ANU5" s="175"/>
      <c r="ANV5" s="175"/>
      <c r="ANW5" s="175"/>
      <c r="ANX5" s="175"/>
      <c r="ANY5" s="175"/>
      <c r="ANZ5" s="175"/>
      <c r="AOA5" s="175"/>
      <c r="AOB5" s="175"/>
      <c r="AOC5" s="175"/>
      <c r="AOD5" s="175"/>
      <c r="AOE5" s="175"/>
      <c r="AOF5" s="175"/>
      <c r="AOG5" s="175"/>
      <c r="AOH5" s="175"/>
      <c r="AOI5" s="175"/>
      <c r="AOJ5" s="175"/>
      <c r="AOK5" s="175"/>
      <c r="AOL5" s="175"/>
      <c r="AOM5" s="175"/>
      <c r="AON5" s="175"/>
      <c r="AOO5" s="175"/>
      <c r="AOP5" s="175"/>
      <c r="AOQ5" s="175"/>
      <c r="AOR5" s="175"/>
      <c r="AOS5" s="175"/>
      <c r="AOT5" s="175"/>
      <c r="AOU5" s="175"/>
      <c r="AOV5" s="175"/>
      <c r="AOW5" s="175"/>
      <c r="AOX5" s="175"/>
      <c r="AOY5" s="175"/>
      <c r="AOZ5" s="175"/>
      <c r="APA5" s="175"/>
      <c r="APB5" s="175"/>
      <c r="APC5" s="175"/>
      <c r="APD5" s="175"/>
      <c r="APE5" s="175"/>
      <c r="APF5" s="175"/>
      <c r="APG5" s="188"/>
    </row>
    <row r="6" spans="1:1099" s="187" customFormat="1" ht="14.1" customHeight="1">
      <c r="A6" s="133"/>
      <c r="B6" s="193"/>
      <c r="C6" s="190"/>
      <c r="D6" s="190"/>
      <c r="E6" s="190"/>
      <c r="F6" s="190"/>
      <c r="G6" s="190"/>
      <c r="H6" s="190"/>
      <c r="I6" s="190"/>
      <c r="J6" s="190"/>
      <c r="K6" s="190"/>
      <c r="L6" s="190"/>
      <c r="M6" s="190"/>
      <c r="N6" s="190"/>
      <c r="O6" s="190"/>
      <c r="P6" s="190"/>
      <c r="Q6" s="191"/>
      <c r="R6" s="191"/>
      <c r="S6" s="191"/>
      <c r="T6" s="191"/>
      <c r="U6" s="190"/>
      <c r="V6" s="190"/>
      <c r="W6" s="190"/>
      <c r="X6" s="190"/>
      <c r="Y6" s="189"/>
      <c r="Z6" s="756" t="s">
        <v>188</v>
      </c>
      <c r="AA6" s="757"/>
      <c r="AB6" s="757"/>
      <c r="AC6" s="757"/>
      <c r="AD6" s="757"/>
      <c r="AE6" s="757"/>
      <c r="AF6" s="757"/>
      <c r="AG6" s="757"/>
      <c r="AH6" s="757"/>
      <c r="AI6" s="757"/>
      <c r="AJ6" s="757"/>
      <c r="AK6" s="757"/>
      <c r="AL6" s="757"/>
      <c r="AM6" s="757"/>
      <c r="AN6" s="757"/>
      <c r="AO6" s="757"/>
      <c r="AP6" s="757"/>
      <c r="AQ6" s="757"/>
      <c r="AR6" s="757"/>
      <c r="AS6" s="758"/>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75"/>
      <c r="BU6" s="175"/>
      <c r="BV6" s="175"/>
      <c r="BW6" s="175"/>
      <c r="BX6" s="175"/>
      <c r="BY6" s="175"/>
      <c r="BZ6" s="175"/>
      <c r="CA6" s="175"/>
      <c r="CB6" s="175"/>
      <c r="CC6" s="175"/>
      <c r="CD6" s="175"/>
      <c r="CE6" s="175"/>
      <c r="CF6" s="175"/>
      <c r="CG6" s="175"/>
      <c r="CH6" s="175"/>
      <c r="CI6" s="175"/>
      <c r="CJ6" s="175"/>
      <c r="CK6" s="175"/>
      <c r="CL6" s="175"/>
      <c r="CM6" s="175"/>
      <c r="CN6" s="175"/>
      <c r="CO6" s="175"/>
      <c r="CP6" s="175"/>
      <c r="CQ6" s="175"/>
      <c r="CR6" s="175"/>
      <c r="CS6" s="175"/>
      <c r="CT6" s="175"/>
      <c r="CU6" s="175"/>
      <c r="CV6" s="175"/>
      <c r="CW6" s="175"/>
      <c r="CX6" s="175"/>
      <c r="CY6" s="175"/>
      <c r="CZ6" s="175"/>
      <c r="DA6" s="175"/>
      <c r="DB6" s="175"/>
      <c r="DC6" s="175"/>
      <c r="DD6" s="175"/>
      <c r="DE6" s="175"/>
      <c r="DF6" s="175"/>
      <c r="DG6" s="175"/>
      <c r="DH6" s="175"/>
      <c r="DI6" s="175"/>
      <c r="DJ6" s="175"/>
      <c r="DK6" s="175"/>
      <c r="DL6" s="175"/>
      <c r="DM6" s="175"/>
      <c r="DN6" s="175"/>
      <c r="DO6" s="175"/>
      <c r="DP6" s="175"/>
      <c r="DQ6" s="175"/>
      <c r="DR6" s="175"/>
      <c r="DS6" s="175"/>
      <c r="DT6" s="175"/>
      <c r="DU6" s="175"/>
      <c r="DV6" s="175"/>
      <c r="DW6" s="175"/>
      <c r="DX6" s="175"/>
      <c r="DY6" s="175"/>
      <c r="DZ6" s="175"/>
      <c r="EA6" s="175"/>
      <c r="EB6" s="175"/>
      <c r="EC6" s="175"/>
      <c r="ED6" s="175"/>
      <c r="EE6" s="175"/>
      <c r="EF6" s="175"/>
      <c r="EG6" s="175"/>
      <c r="EH6" s="175"/>
      <c r="EI6" s="175"/>
      <c r="EJ6" s="175"/>
      <c r="EK6" s="175"/>
      <c r="EL6" s="175"/>
      <c r="EM6" s="175"/>
      <c r="EN6" s="175"/>
      <c r="EO6" s="175"/>
      <c r="EP6" s="175"/>
      <c r="EQ6" s="175"/>
      <c r="ER6" s="175"/>
      <c r="ES6" s="175"/>
      <c r="ET6" s="175"/>
      <c r="EU6" s="175"/>
      <c r="EV6" s="175"/>
      <c r="EW6" s="175"/>
      <c r="EX6" s="175"/>
      <c r="EY6" s="175"/>
      <c r="EZ6" s="175"/>
      <c r="FA6" s="175"/>
      <c r="FB6" s="175"/>
      <c r="FC6" s="175"/>
      <c r="FD6" s="175"/>
      <c r="FE6" s="175"/>
      <c r="FF6" s="175"/>
      <c r="FG6" s="175"/>
      <c r="FH6" s="175"/>
      <c r="FI6" s="175"/>
      <c r="FJ6" s="175"/>
      <c r="FK6" s="175"/>
      <c r="FL6" s="175"/>
      <c r="FM6" s="175"/>
      <c r="FN6" s="175"/>
      <c r="FO6" s="175"/>
      <c r="FP6" s="175"/>
      <c r="FQ6" s="175"/>
      <c r="FR6" s="175"/>
      <c r="FS6" s="175"/>
      <c r="FT6" s="175"/>
      <c r="FU6" s="175"/>
      <c r="FV6" s="175"/>
      <c r="FW6" s="175"/>
      <c r="FX6" s="175"/>
      <c r="FY6" s="175"/>
      <c r="FZ6" s="175"/>
      <c r="GA6" s="175"/>
      <c r="GB6" s="175"/>
      <c r="GC6" s="175"/>
      <c r="GD6" s="175"/>
      <c r="GE6" s="175"/>
      <c r="GF6" s="175"/>
      <c r="GG6" s="175"/>
      <c r="GH6" s="175"/>
      <c r="GI6" s="175"/>
      <c r="GJ6" s="175"/>
      <c r="GK6" s="175"/>
      <c r="GL6" s="175"/>
      <c r="GM6" s="175"/>
      <c r="GN6" s="175"/>
      <c r="GO6" s="175"/>
      <c r="GP6" s="175"/>
      <c r="GQ6" s="175"/>
      <c r="GR6" s="175"/>
      <c r="GS6" s="175"/>
      <c r="GT6" s="175"/>
      <c r="GU6" s="175"/>
      <c r="GV6" s="175"/>
      <c r="GW6" s="175"/>
      <c r="GX6" s="175"/>
      <c r="GY6" s="175"/>
      <c r="GZ6" s="175"/>
      <c r="HA6" s="175"/>
      <c r="HB6" s="175"/>
      <c r="HC6" s="175"/>
      <c r="HD6" s="175"/>
      <c r="HE6" s="175"/>
      <c r="HF6" s="175"/>
      <c r="HG6" s="175"/>
      <c r="HH6" s="175"/>
      <c r="HI6" s="175"/>
      <c r="HJ6" s="175"/>
      <c r="HK6" s="175"/>
      <c r="HL6" s="175"/>
      <c r="HM6" s="175"/>
      <c r="HN6" s="175"/>
      <c r="HO6" s="175"/>
      <c r="HP6" s="175"/>
      <c r="HQ6" s="175"/>
      <c r="HR6" s="175"/>
      <c r="HS6" s="175"/>
      <c r="HT6" s="175"/>
      <c r="HU6" s="175"/>
      <c r="HV6" s="175"/>
      <c r="HW6" s="175"/>
      <c r="HX6" s="175"/>
      <c r="HY6" s="175"/>
      <c r="HZ6" s="175"/>
      <c r="IA6" s="175"/>
      <c r="IB6" s="175"/>
      <c r="IC6" s="175"/>
      <c r="ID6" s="175"/>
      <c r="IE6" s="175"/>
      <c r="IF6" s="175"/>
      <c r="IG6" s="175"/>
      <c r="IH6" s="175"/>
      <c r="II6" s="175"/>
      <c r="IJ6" s="175"/>
      <c r="IK6" s="175"/>
      <c r="IL6" s="175"/>
      <c r="IM6" s="175"/>
      <c r="IN6" s="175"/>
      <c r="IO6" s="175"/>
      <c r="IP6" s="175"/>
      <c r="IQ6" s="175"/>
      <c r="IR6" s="175"/>
      <c r="IS6" s="175"/>
      <c r="IT6" s="175"/>
      <c r="IU6" s="175"/>
      <c r="IV6" s="175"/>
      <c r="IW6" s="175"/>
      <c r="IX6" s="175"/>
      <c r="IY6" s="175"/>
      <c r="IZ6" s="175"/>
      <c r="JA6" s="175"/>
      <c r="JB6" s="175"/>
      <c r="JC6" s="175"/>
      <c r="JD6" s="175"/>
      <c r="JE6" s="175"/>
      <c r="JF6" s="175"/>
      <c r="JG6" s="175"/>
      <c r="JH6" s="175"/>
      <c r="JI6" s="175"/>
      <c r="JJ6" s="175"/>
      <c r="JK6" s="175"/>
      <c r="JL6" s="175"/>
      <c r="JM6" s="175"/>
      <c r="JN6" s="175"/>
      <c r="JO6" s="175"/>
      <c r="JP6" s="175"/>
      <c r="JQ6" s="175"/>
      <c r="JR6" s="175"/>
      <c r="JS6" s="175"/>
      <c r="JT6" s="175"/>
      <c r="JU6" s="175"/>
      <c r="JV6" s="175"/>
      <c r="JW6" s="175"/>
      <c r="JX6" s="175"/>
      <c r="JY6" s="175"/>
      <c r="JZ6" s="175"/>
      <c r="KA6" s="175"/>
      <c r="KB6" s="175"/>
      <c r="KC6" s="175"/>
      <c r="KD6" s="175"/>
      <c r="KE6" s="175"/>
      <c r="KF6" s="175"/>
      <c r="KG6" s="175"/>
      <c r="KH6" s="175"/>
      <c r="KI6" s="175"/>
      <c r="KJ6" s="175"/>
      <c r="KK6" s="175"/>
      <c r="KL6" s="175"/>
      <c r="KM6" s="175"/>
      <c r="KN6" s="175"/>
      <c r="KO6" s="175"/>
      <c r="KP6" s="175"/>
      <c r="KQ6" s="175"/>
      <c r="KR6" s="175"/>
      <c r="KS6" s="175"/>
      <c r="KT6" s="175"/>
      <c r="KU6" s="175"/>
      <c r="KV6" s="175"/>
      <c r="KW6" s="175"/>
      <c r="KX6" s="175"/>
      <c r="KY6" s="175"/>
      <c r="KZ6" s="175"/>
      <c r="LA6" s="175"/>
      <c r="LB6" s="175"/>
      <c r="LC6" s="175"/>
      <c r="LD6" s="175"/>
      <c r="LE6" s="175"/>
      <c r="LF6" s="175"/>
      <c r="LG6" s="175"/>
      <c r="LH6" s="175"/>
      <c r="LI6" s="175"/>
      <c r="LJ6" s="175"/>
      <c r="LK6" s="175"/>
      <c r="LL6" s="175"/>
      <c r="LM6" s="175"/>
      <c r="LN6" s="175"/>
      <c r="LO6" s="175"/>
      <c r="LP6" s="175"/>
      <c r="LQ6" s="175"/>
      <c r="LR6" s="175"/>
      <c r="LS6" s="175"/>
      <c r="LT6" s="175"/>
      <c r="LU6" s="175"/>
      <c r="LV6" s="175"/>
      <c r="LW6" s="175"/>
      <c r="LX6" s="175"/>
      <c r="LY6" s="175"/>
      <c r="LZ6" s="175"/>
      <c r="MA6" s="175"/>
      <c r="MB6" s="175"/>
      <c r="MC6" s="175"/>
      <c r="MD6" s="175"/>
      <c r="ME6" s="175"/>
      <c r="MF6" s="175"/>
      <c r="MG6" s="175"/>
      <c r="MH6" s="175"/>
      <c r="MI6" s="175"/>
      <c r="MJ6" s="175"/>
      <c r="MK6" s="175"/>
      <c r="ML6" s="175"/>
      <c r="MM6" s="175"/>
      <c r="MN6" s="175"/>
      <c r="MO6" s="175"/>
      <c r="MP6" s="175"/>
      <c r="MQ6" s="175"/>
      <c r="MR6" s="175"/>
      <c r="MS6" s="175"/>
      <c r="MT6" s="175"/>
      <c r="MU6" s="175"/>
      <c r="MV6" s="175"/>
      <c r="MW6" s="175"/>
      <c r="MX6" s="175"/>
      <c r="MY6" s="175"/>
      <c r="MZ6" s="175"/>
      <c r="NA6" s="175"/>
      <c r="NB6" s="175"/>
      <c r="NC6" s="175"/>
      <c r="ND6" s="175"/>
      <c r="NE6" s="175"/>
      <c r="NF6" s="175"/>
      <c r="NG6" s="175"/>
      <c r="NH6" s="175"/>
      <c r="NI6" s="175"/>
      <c r="NJ6" s="175"/>
      <c r="NK6" s="175"/>
      <c r="NL6" s="175"/>
      <c r="NM6" s="175"/>
      <c r="NN6" s="175"/>
      <c r="NO6" s="175"/>
      <c r="NP6" s="175"/>
      <c r="NQ6" s="175"/>
      <c r="NR6" s="175"/>
      <c r="NS6" s="175"/>
      <c r="NT6" s="175"/>
      <c r="NU6" s="175"/>
      <c r="NV6" s="175"/>
      <c r="NW6" s="175"/>
      <c r="NX6" s="175"/>
      <c r="NY6" s="175"/>
      <c r="NZ6" s="175"/>
      <c r="OA6" s="175"/>
      <c r="OB6" s="175"/>
      <c r="OC6" s="175"/>
      <c r="OD6" s="175"/>
      <c r="OE6" s="175"/>
      <c r="OF6" s="175"/>
      <c r="OG6" s="175"/>
      <c r="OH6" s="175"/>
      <c r="OI6" s="175"/>
      <c r="OJ6" s="175"/>
      <c r="OK6" s="175"/>
      <c r="OL6" s="175"/>
      <c r="OM6" s="175"/>
      <c r="ON6" s="175"/>
      <c r="OO6" s="175"/>
      <c r="OP6" s="175"/>
      <c r="OQ6" s="175"/>
      <c r="OR6" s="175"/>
      <c r="OS6" s="175"/>
      <c r="OT6" s="175"/>
      <c r="OU6" s="175"/>
      <c r="OV6" s="175"/>
      <c r="OW6" s="175"/>
      <c r="OX6" s="175"/>
      <c r="OY6" s="175"/>
      <c r="OZ6" s="175"/>
      <c r="PA6" s="175"/>
      <c r="PB6" s="175"/>
      <c r="PC6" s="175"/>
      <c r="PD6" s="175"/>
      <c r="PE6" s="175"/>
      <c r="PF6" s="175"/>
      <c r="PG6" s="175"/>
      <c r="PH6" s="175"/>
      <c r="PI6" s="175"/>
      <c r="PJ6" s="175"/>
      <c r="PK6" s="175"/>
      <c r="PL6" s="175"/>
      <c r="PM6" s="175"/>
      <c r="PN6" s="175"/>
      <c r="PO6" s="175"/>
      <c r="PP6" s="175"/>
      <c r="PQ6" s="175"/>
      <c r="PR6" s="175"/>
      <c r="PS6" s="175"/>
      <c r="PT6" s="175"/>
      <c r="PU6" s="175"/>
      <c r="PV6" s="175"/>
      <c r="PW6" s="175"/>
      <c r="PX6" s="175"/>
      <c r="PY6" s="175"/>
      <c r="PZ6" s="175"/>
      <c r="QA6" s="175"/>
      <c r="QB6" s="175"/>
      <c r="QC6" s="175"/>
      <c r="QD6" s="175"/>
      <c r="QE6" s="175"/>
      <c r="QF6" s="175"/>
      <c r="QG6" s="175"/>
      <c r="QH6" s="175"/>
      <c r="QI6" s="175"/>
      <c r="QJ6" s="175"/>
      <c r="QK6" s="175"/>
      <c r="QL6" s="175"/>
      <c r="QM6" s="175"/>
      <c r="QN6" s="175"/>
      <c r="QO6" s="175"/>
      <c r="QP6" s="175"/>
      <c r="QQ6" s="175"/>
      <c r="QR6" s="175"/>
      <c r="QS6" s="175"/>
      <c r="QT6" s="175"/>
      <c r="QU6" s="175"/>
      <c r="QV6" s="175"/>
      <c r="QW6" s="175"/>
      <c r="QX6" s="175"/>
      <c r="QY6" s="175"/>
      <c r="QZ6" s="175"/>
      <c r="RA6" s="175"/>
      <c r="RB6" s="175"/>
      <c r="RC6" s="175"/>
      <c r="RD6" s="175"/>
      <c r="RE6" s="175"/>
      <c r="RF6" s="175"/>
      <c r="RG6" s="175"/>
      <c r="RH6" s="175"/>
      <c r="RI6" s="175"/>
      <c r="RJ6" s="175"/>
      <c r="RK6" s="175"/>
      <c r="RL6" s="175"/>
      <c r="RM6" s="175"/>
      <c r="RN6" s="175"/>
      <c r="RO6" s="175"/>
      <c r="RP6" s="175"/>
      <c r="RQ6" s="175"/>
      <c r="RR6" s="175"/>
      <c r="RS6" s="175"/>
      <c r="RT6" s="175"/>
      <c r="RU6" s="175"/>
      <c r="RV6" s="175"/>
      <c r="RW6" s="175"/>
      <c r="RX6" s="175"/>
      <c r="RY6" s="175"/>
      <c r="RZ6" s="175"/>
      <c r="SA6" s="175"/>
      <c r="SB6" s="175"/>
      <c r="SC6" s="175"/>
      <c r="SD6" s="175"/>
      <c r="SE6" s="175"/>
      <c r="SF6" s="175"/>
      <c r="SG6" s="175"/>
      <c r="SH6" s="175"/>
      <c r="SI6" s="175"/>
      <c r="SJ6" s="175"/>
      <c r="SK6" s="175"/>
      <c r="SL6" s="175"/>
      <c r="SM6" s="175"/>
      <c r="SN6" s="175"/>
      <c r="SO6" s="175"/>
      <c r="SP6" s="175"/>
      <c r="SQ6" s="175"/>
      <c r="SR6" s="175"/>
      <c r="SS6" s="175"/>
      <c r="ST6" s="175"/>
      <c r="SU6" s="175"/>
      <c r="SV6" s="175"/>
      <c r="SW6" s="175"/>
      <c r="SX6" s="175"/>
      <c r="SY6" s="175"/>
      <c r="SZ6" s="175"/>
      <c r="TA6" s="175"/>
      <c r="TB6" s="175"/>
      <c r="TC6" s="175"/>
      <c r="TD6" s="175"/>
      <c r="TE6" s="175"/>
      <c r="TF6" s="175"/>
      <c r="TG6" s="175"/>
      <c r="TH6" s="175"/>
      <c r="TI6" s="175"/>
      <c r="TJ6" s="175"/>
      <c r="TK6" s="175"/>
      <c r="TL6" s="175"/>
      <c r="TM6" s="175"/>
      <c r="TN6" s="175"/>
      <c r="TO6" s="175"/>
      <c r="TP6" s="175"/>
      <c r="TQ6" s="175"/>
      <c r="TR6" s="175"/>
      <c r="TS6" s="175"/>
      <c r="TT6" s="175"/>
      <c r="TU6" s="175"/>
      <c r="TV6" s="175"/>
      <c r="TW6" s="175"/>
      <c r="TX6" s="175"/>
      <c r="TY6" s="175"/>
      <c r="TZ6" s="175"/>
      <c r="UA6" s="175"/>
      <c r="UB6" s="175"/>
      <c r="UC6" s="175"/>
      <c r="UD6" s="175"/>
      <c r="UE6" s="175"/>
      <c r="UF6" s="175"/>
      <c r="UG6" s="175"/>
      <c r="UH6" s="175"/>
      <c r="UI6" s="175"/>
      <c r="UJ6" s="175"/>
      <c r="UK6" s="175"/>
      <c r="UL6" s="175"/>
      <c r="UM6" s="175"/>
      <c r="UN6" s="175"/>
      <c r="UO6" s="175"/>
      <c r="UP6" s="175"/>
      <c r="UQ6" s="175"/>
      <c r="UR6" s="175"/>
      <c r="US6" s="175"/>
      <c r="UT6" s="175"/>
      <c r="UU6" s="175"/>
      <c r="UV6" s="175"/>
      <c r="UW6" s="175"/>
      <c r="UX6" s="175"/>
      <c r="UY6" s="175"/>
      <c r="UZ6" s="175"/>
      <c r="VA6" s="175"/>
      <c r="VB6" s="175"/>
      <c r="VC6" s="175"/>
      <c r="VD6" s="175"/>
      <c r="VE6" s="175"/>
      <c r="VF6" s="175"/>
      <c r="VG6" s="175"/>
      <c r="VH6" s="175"/>
      <c r="VI6" s="175"/>
      <c r="VJ6" s="175"/>
      <c r="VK6" s="175"/>
      <c r="VL6" s="175"/>
      <c r="VM6" s="175"/>
      <c r="VN6" s="175"/>
      <c r="VO6" s="175"/>
      <c r="VP6" s="175"/>
      <c r="VQ6" s="175"/>
      <c r="VR6" s="175"/>
      <c r="VS6" s="175"/>
      <c r="VT6" s="175"/>
      <c r="VU6" s="175"/>
      <c r="VV6" s="175"/>
      <c r="VW6" s="175"/>
      <c r="VX6" s="175"/>
      <c r="VY6" s="175"/>
      <c r="VZ6" s="175"/>
      <c r="WA6" s="175"/>
      <c r="WB6" s="175"/>
      <c r="WC6" s="175"/>
      <c r="WD6" s="175"/>
      <c r="WE6" s="175"/>
      <c r="WF6" s="175"/>
      <c r="WG6" s="175"/>
      <c r="WH6" s="175"/>
      <c r="WI6" s="175"/>
      <c r="WJ6" s="175"/>
      <c r="WK6" s="175"/>
      <c r="WL6" s="175"/>
      <c r="WM6" s="175"/>
      <c r="WN6" s="175"/>
      <c r="WO6" s="175"/>
      <c r="WP6" s="175"/>
      <c r="WQ6" s="175"/>
      <c r="WR6" s="175"/>
      <c r="WS6" s="175"/>
      <c r="WT6" s="175"/>
      <c r="WU6" s="175"/>
      <c r="WV6" s="175"/>
      <c r="WW6" s="175"/>
      <c r="WX6" s="175"/>
      <c r="WY6" s="175"/>
      <c r="WZ6" s="175"/>
      <c r="XA6" s="175"/>
      <c r="XB6" s="175"/>
      <c r="XC6" s="175"/>
      <c r="XD6" s="175"/>
      <c r="XE6" s="175"/>
      <c r="XF6" s="175"/>
      <c r="XG6" s="175"/>
      <c r="XH6" s="175"/>
      <c r="XI6" s="175"/>
      <c r="XJ6" s="175"/>
      <c r="XK6" s="175"/>
      <c r="XL6" s="175"/>
      <c r="XM6" s="175"/>
      <c r="XN6" s="175"/>
      <c r="XO6" s="175"/>
      <c r="XP6" s="175"/>
      <c r="XQ6" s="175"/>
      <c r="XR6" s="175"/>
      <c r="XS6" s="175"/>
      <c r="XT6" s="175"/>
      <c r="XU6" s="175"/>
      <c r="XV6" s="175"/>
      <c r="XW6" s="175"/>
      <c r="XX6" s="175"/>
      <c r="XY6" s="175"/>
      <c r="XZ6" s="175"/>
      <c r="YA6" s="175"/>
      <c r="YB6" s="175"/>
      <c r="YC6" s="175"/>
      <c r="YD6" s="175"/>
      <c r="YE6" s="175"/>
      <c r="YF6" s="175"/>
      <c r="YG6" s="175"/>
      <c r="YH6" s="175"/>
      <c r="YI6" s="175"/>
      <c r="YJ6" s="175"/>
      <c r="YK6" s="175"/>
      <c r="YL6" s="175"/>
      <c r="YM6" s="175"/>
      <c r="YN6" s="175"/>
      <c r="YO6" s="175"/>
      <c r="YP6" s="175"/>
      <c r="YQ6" s="175"/>
      <c r="YR6" s="175"/>
      <c r="YS6" s="175"/>
      <c r="YT6" s="175"/>
      <c r="YU6" s="175"/>
      <c r="YV6" s="175"/>
      <c r="YW6" s="175"/>
      <c r="YX6" s="175"/>
      <c r="YY6" s="175"/>
      <c r="YZ6" s="175"/>
      <c r="ZA6" s="175"/>
      <c r="ZB6" s="175"/>
      <c r="ZC6" s="175"/>
      <c r="ZD6" s="175"/>
      <c r="ZE6" s="175"/>
      <c r="ZF6" s="175"/>
      <c r="ZG6" s="175"/>
      <c r="ZH6" s="175"/>
      <c r="ZI6" s="175"/>
      <c r="ZJ6" s="175"/>
      <c r="ZK6" s="175"/>
      <c r="ZL6" s="175"/>
      <c r="ZM6" s="175"/>
      <c r="ZN6" s="175"/>
      <c r="ZO6" s="175"/>
      <c r="ZP6" s="175"/>
      <c r="ZQ6" s="175"/>
      <c r="ZR6" s="175"/>
      <c r="ZS6" s="175"/>
      <c r="ZT6" s="175"/>
      <c r="ZU6" s="175"/>
      <c r="ZV6" s="175"/>
      <c r="ZW6" s="175"/>
      <c r="ZX6" s="175"/>
      <c r="ZY6" s="175"/>
      <c r="ZZ6" s="175"/>
      <c r="AAA6" s="175"/>
      <c r="AAB6" s="175"/>
      <c r="AAC6" s="175"/>
      <c r="AAD6" s="175"/>
      <c r="AAE6" s="175"/>
      <c r="AAF6" s="175"/>
      <c r="AAG6" s="175"/>
      <c r="AAH6" s="175"/>
      <c r="AAI6" s="175"/>
      <c r="AAJ6" s="175"/>
      <c r="AAK6" s="175"/>
      <c r="AAL6" s="175"/>
      <c r="AAM6" s="175"/>
      <c r="AAN6" s="175"/>
      <c r="AAO6" s="175"/>
      <c r="AAP6" s="175"/>
      <c r="AAQ6" s="175"/>
      <c r="AAR6" s="175"/>
      <c r="AAS6" s="175"/>
      <c r="AAT6" s="175"/>
      <c r="AAU6" s="175"/>
      <c r="AAV6" s="175"/>
      <c r="AAW6" s="175"/>
      <c r="AAX6" s="175"/>
      <c r="AAY6" s="175"/>
      <c r="AAZ6" s="175"/>
      <c r="ABA6" s="175"/>
      <c r="ABB6" s="175"/>
      <c r="ABC6" s="175"/>
      <c r="ABD6" s="175"/>
      <c r="ABE6" s="175"/>
      <c r="ABF6" s="175"/>
      <c r="ABG6" s="175"/>
      <c r="ABH6" s="175"/>
      <c r="ABI6" s="175"/>
      <c r="ABJ6" s="175"/>
      <c r="ABK6" s="175"/>
      <c r="ABL6" s="175"/>
      <c r="ABM6" s="175"/>
      <c r="ABN6" s="175"/>
      <c r="ABO6" s="175"/>
      <c r="ABP6" s="175"/>
      <c r="ABQ6" s="175"/>
      <c r="ABR6" s="175"/>
      <c r="ABS6" s="175"/>
      <c r="ABT6" s="175"/>
      <c r="ABU6" s="175"/>
      <c r="ABV6" s="175"/>
      <c r="ABW6" s="175"/>
      <c r="ABX6" s="175"/>
      <c r="ABY6" s="175"/>
      <c r="ABZ6" s="175"/>
      <c r="ACA6" s="175"/>
      <c r="ACB6" s="175"/>
      <c r="ACC6" s="175"/>
      <c r="ACD6" s="175"/>
      <c r="ACE6" s="175"/>
      <c r="ACF6" s="175"/>
      <c r="ACG6" s="175"/>
      <c r="ACH6" s="175"/>
      <c r="ACI6" s="175"/>
      <c r="ACJ6" s="175"/>
      <c r="ACK6" s="175"/>
      <c r="ACL6" s="175"/>
      <c r="ACM6" s="175"/>
      <c r="ACN6" s="175"/>
      <c r="ACO6" s="175"/>
      <c r="ACP6" s="175"/>
      <c r="ACQ6" s="175"/>
      <c r="ACR6" s="175"/>
      <c r="ACS6" s="175"/>
      <c r="ACT6" s="175"/>
      <c r="ACU6" s="175"/>
      <c r="ACV6" s="175"/>
      <c r="ACW6" s="175"/>
      <c r="ACX6" s="175"/>
      <c r="ACY6" s="175"/>
      <c r="ACZ6" s="175"/>
      <c r="ADA6" s="175"/>
      <c r="ADB6" s="175"/>
      <c r="ADC6" s="175"/>
      <c r="ADD6" s="175"/>
      <c r="ADE6" s="175"/>
      <c r="ADF6" s="175"/>
      <c r="ADG6" s="175"/>
      <c r="ADH6" s="175"/>
      <c r="ADI6" s="175"/>
      <c r="ADJ6" s="175"/>
      <c r="ADK6" s="175"/>
      <c r="ADL6" s="175"/>
      <c r="ADM6" s="175"/>
      <c r="ADN6" s="175"/>
      <c r="ADO6" s="175"/>
      <c r="ADP6" s="175"/>
      <c r="ADQ6" s="175"/>
      <c r="ADR6" s="175"/>
      <c r="ADS6" s="175"/>
      <c r="ADT6" s="175"/>
      <c r="ADU6" s="175"/>
      <c r="ADV6" s="175"/>
      <c r="ADW6" s="175"/>
      <c r="ADX6" s="175"/>
      <c r="ADY6" s="175"/>
      <c r="ADZ6" s="175"/>
      <c r="AEA6" s="175"/>
      <c r="AEB6" s="175"/>
      <c r="AEC6" s="175"/>
      <c r="AED6" s="175"/>
      <c r="AEE6" s="175"/>
      <c r="AEF6" s="175"/>
      <c r="AEG6" s="175"/>
      <c r="AEH6" s="175"/>
      <c r="AEI6" s="175"/>
      <c r="AEJ6" s="175"/>
      <c r="AEK6" s="175"/>
      <c r="AEL6" s="175"/>
      <c r="AEM6" s="175"/>
      <c r="AEN6" s="175"/>
      <c r="AEO6" s="175"/>
      <c r="AEP6" s="175"/>
      <c r="AEQ6" s="175"/>
      <c r="AER6" s="175"/>
      <c r="AES6" s="175"/>
      <c r="AET6" s="175"/>
      <c r="AEU6" s="175"/>
      <c r="AEV6" s="175"/>
      <c r="AEW6" s="175"/>
      <c r="AEX6" s="175"/>
      <c r="AEY6" s="175"/>
      <c r="AEZ6" s="175"/>
      <c r="AFA6" s="175"/>
      <c r="AFB6" s="175"/>
      <c r="AFC6" s="175"/>
      <c r="AFD6" s="175"/>
      <c r="AFE6" s="175"/>
      <c r="AFF6" s="175"/>
      <c r="AFG6" s="175"/>
      <c r="AFH6" s="175"/>
      <c r="AFI6" s="175"/>
      <c r="AFJ6" s="175"/>
      <c r="AFK6" s="175"/>
      <c r="AFL6" s="175"/>
      <c r="AFM6" s="175"/>
      <c r="AFN6" s="175"/>
      <c r="AFO6" s="175"/>
      <c r="AFP6" s="175"/>
      <c r="AFQ6" s="175"/>
      <c r="AFR6" s="175"/>
      <c r="AFS6" s="175"/>
      <c r="AFT6" s="175"/>
      <c r="AFU6" s="175"/>
      <c r="AFV6" s="175"/>
      <c r="AFW6" s="175"/>
      <c r="AFX6" s="175"/>
      <c r="AFY6" s="175"/>
      <c r="AFZ6" s="175"/>
      <c r="AGA6" s="175"/>
      <c r="AGB6" s="175"/>
      <c r="AGC6" s="175"/>
      <c r="AGD6" s="175"/>
      <c r="AGE6" s="175"/>
      <c r="AGF6" s="175"/>
      <c r="AGG6" s="175"/>
      <c r="AGH6" s="175"/>
      <c r="AGI6" s="175"/>
      <c r="AGJ6" s="175"/>
      <c r="AGK6" s="175"/>
      <c r="AGL6" s="175"/>
      <c r="AGM6" s="175"/>
      <c r="AGN6" s="175"/>
      <c r="AGO6" s="175"/>
      <c r="AGP6" s="175"/>
      <c r="AGQ6" s="175"/>
      <c r="AGR6" s="175"/>
      <c r="AGS6" s="175"/>
      <c r="AGT6" s="175"/>
      <c r="AGU6" s="175"/>
      <c r="AGV6" s="175"/>
      <c r="AGW6" s="175"/>
      <c r="AGX6" s="175"/>
      <c r="AGY6" s="175"/>
      <c r="AGZ6" s="175"/>
      <c r="AHA6" s="175"/>
      <c r="AHB6" s="175"/>
      <c r="AHC6" s="175"/>
      <c r="AHD6" s="175"/>
      <c r="AHE6" s="175"/>
      <c r="AHF6" s="175"/>
      <c r="AHG6" s="175"/>
      <c r="AHH6" s="175"/>
      <c r="AHI6" s="175"/>
      <c r="AHJ6" s="175"/>
      <c r="AHK6" s="175"/>
      <c r="AHL6" s="175"/>
      <c r="AHM6" s="175"/>
      <c r="AHN6" s="175"/>
      <c r="AHO6" s="175"/>
      <c r="AHP6" s="175"/>
      <c r="AHQ6" s="175"/>
      <c r="AHR6" s="175"/>
      <c r="AHS6" s="175"/>
      <c r="AHT6" s="175"/>
      <c r="AHU6" s="175"/>
      <c r="AHV6" s="175"/>
      <c r="AHW6" s="175"/>
      <c r="AHX6" s="175"/>
      <c r="AHY6" s="175"/>
      <c r="AHZ6" s="175"/>
      <c r="AIA6" s="175"/>
      <c r="AIB6" s="175"/>
      <c r="AIC6" s="175"/>
      <c r="AID6" s="175"/>
      <c r="AIE6" s="175"/>
      <c r="AIF6" s="175"/>
      <c r="AIG6" s="175"/>
      <c r="AIH6" s="175"/>
      <c r="AII6" s="175"/>
      <c r="AIJ6" s="175"/>
      <c r="AIK6" s="175"/>
      <c r="AIL6" s="175"/>
      <c r="AIM6" s="175"/>
      <c r="AIN6" s="175"/>
      <c r="AIO6" s="175"/>
      <c r="AIP6" s="175"/>
      <c r="AIQ6" s="175"/>
      <c r="AIR6" s="175"/>
      <c r="AIS6" s="175"/>
      <c r="AIT6" s="175"/>
      <c r="AIU6" s="175"/>
      <c r="AIV6" s="175"/>
      <c r="AIW6" s="175"/>
      <c r="AIX6" s="175"/>
      <c r="AIY6" s="175"/>
      <c r="AIZ6" s="175"/>
      <c r="AJA6" s="175"/>
      <c r="AJB6" s="175"/>
      <c r="AJC6" s="175"/>
      <c r="AJD6" s="175"/>
      <c r="AJE6" s="175"/>
      <c r="AJF6" s="175"/>
      <c r="AJG6" s="175"/>
      <c r="AJH6" s="175"/>
      <c r="AJI6" s="175"/>
      <c r="AJJ6" s="175"/>
      <c r="AJK6" s="175"/>
      <c r="AJL6" s="175"/>
      <c r="AJM6" s="175"/>
      <c r="AJN6" s="175"/>
      <c r="AJO6" s="175"/>
      <c r="AJP6" s="175"/>
      <c r="AJQ6" s="175"/>
      <c r="AJR6" s="175"/>
      <c r="AJS6" s="175"/>
      <c r="AJT6" s="175"/>
      <c r="AJU6" s="175"/>
      <c r="AJV6" s="175"/>
      <c r="AJW6" s="175"/>
      <c r="AJX6" s="175"/>
      <c r="AJY6" s="175"/>
      <c r="AJZ6" s="175"/>
      <c r="AKA6" s="175"/>
      <c r="AKB6" s="175"/>
      <c r="AKC6" s="175"/>
      <c r="AKD6" s="175"/>
      <c r="AKE6" s="175"/>
      <c r="AKF6" s="175"/>
      <c r="AKG6" s="175"/>
      <c r="AKH6" s="175"/>
      <c r="AKI6" s="175"/>
      <c r="AKJ6" s="175"/>
      <c r="AKK6" s="175"/>
      <c r="AKL6" s="175"/>
      <c r="AKM6" s="175"/>
      <c r="AKN6" s="175"/>
      <c r="AKO6" s="175"/>
      <c r="AKP6" s="175"/>
      <c r="AKQ6" s="175"/>
      <c r="AKR6" s="175"/>
      <c r="AKS6" s="175"/>
      <c r="AKT6" s="175"/>
      <c r="AKU6" s="175"/>
      <c r="AKV6" s="175"/>
      <c r="AKW6" s="175"/>
      <c r="AKX6" s="175"/>
      <c r="AKY6" s="175"/>
      <c r="AKZ6" s="175"/>
      <c r="ALA6" s="175"/>
      <c r="ALB6" s="175"/>
      <c r="ALC6" s="175"/>
      <c r="ALD6" s="175"/>
      <c r="ALE6" s="175"/>
      <c r="ALF6" s="175"/>
      <c r="ALG6" s="175"/>
      <c r="ALH6" s="175"/>
      <c r="ALI6" s="175"/>
      <c r="ALJ6" s="175"/>
      <c r="ALK6" s="175"/>
      <c r="ALL6" s="175"/>
      <c r="ALM6" s="175"/>
      <c r="ALN6" s="175"/>
      <c r="ALO6" s="175"/>
      <c r="ALP6" s="175"/>
      <c r="ALQ6" s="175"/>
      <c r="ALR6" s="175"/>
      <c r="ALS6" s="175"/>
      <c r="ALT6" s="175"/>
      <c r="ALU6" s="175"/>
      <c r="ALV6" s="175"/>
      <c r="ALW6" s="175"/>
      <c r="ALX6" s="175"/>
      <c r="ALY6" s="175"/>
      <c r="ALZ6" s="175"/>
      <c r="AMA6" s="175"/>
      <c r="AMB6" s="175"/>
      <c r="AMC6" s="175"/>
      <c r="AMD6" s="175"/>
      <c r="AME6" s="175"/>
      <c r="AMF6" s="175"/>
      <c r="AMG6" s="175"/>
      <c r="AMH6" s="175"/>
      <c r="AMI6" s="175"/>
      <c r="AMJ6" s="175"/>
      <c r="AMK6" s="175"/>
      <c r="AML6" s="175"/>
      <c r="AMM6" s="175"/>
      <c r="AMN6" s="175"/>
      <c r="AMO6" s="175"/>
      <c r="AMP6" s="175"/>
      <c r="AMQ6" s="175"/>
      <c r="AMR6" s="175"/>
      <c r="AMS6" s="175"/>
      <c r="AMT6" s="175"/>
      <c r="AMU6" s="175"/>
      <c r="AMV6" s="175"/>
      <c r="AMW6" s="175"/>
      <c r="AMX6" s="175"/>
      <c r="AMY6" s="175"/>
      <c r="AMZ6" s="175"/>
      <c r="ANA6" s="175"/>
      <c r="ANB6" s="175"/>
      <c r="ANC6" s="175"/>
      <c r="AND6" s="175"/>
      <c r="ANE6" s="175"/>
      <c r="ANF6" s="175"/>
      <c r="ANG6" s="175"/>
      <c r="ANH6" s="175"/>
      <c r="ANI6" s="175"/>
      <c r="ANJ6" s="175"/>
      <c r="ANK6" s="175"/>
      <c r="ANL6" s="175"/>
      <c r="ANM6" s="175"/>
      <c r="ANN6" s="175"/>
      <c r="ANO6" s="175"/>
      <c r="ANP6" s="175"/>
      <c r="ANQ6" s="175"/>
      <c r="ANR6" s="175"/>
      <c r="ANS6" s="175"/>
      <c r="ANT6" s="175"/>
      <c r="ANU6" s="175"/>
      <c r="ANV6" s="175"/>
      <c r="ANW6" s="175"/>
      <c r="ANX6" s="175"/>
      <c r="ANY6" s="175"/>
      <c r="ANZ6" s="175"/>
      <c r="AOA6" s="175"/>
      <c r="AOB6" s="175"/>
      <c r="AOC6" s="175"/>
      <c r="AOD6" s="175"/>
      <c r="AOE6" s="175"/>
      <c r="AOF6" s="175"/>
      <c r="AOG6" s="175"/>
      <c r="AOH6" s="175"/>
      <c r="AOI6" s="175"/>
      <c r="AOJ6" s="175"/>
      <c r="AOK6" s="175"/>
      <c r="AOL6" s="175"/>
      <c r="AOM6" s="175"/>
      <c r="AON6" s="175"/>
      <c r="AOO6" s="175"/>
      <c r="AOP6" s="175"/>
      <c r="AOQ6" s="175"/>
      <c r="AOR6" s="175"/>
      <c r="AOS6" s="175"/>
      <c r="AOT6" s="175"/>
      <c r="AOU6" s="175"/>
      <c r="AOV6" s="175"/>
      <c r="AOW6" s="175"/>
      <c r="AOX6" s="175"/>
      <c r="AOY6" s="175"/>
      <c r="AOZ6" s="175"/>
      <c r="APA6" s="175"/>
      <c r="APB6" s="175"/>
      <c r="APC6" s="175"/>
      <c r="APD6" s="175"/>
      <c r="APE6" s="175"/>
      <c r="APF6" s="175"/>
      <c r="APG6" s="188"/>
    </row>
    <row r="7" spans="1:1099" s="187" customFormat="1" ht="14.1" customHeight="1">
      <c r="A7" s="133"/>
      <c r="B7" s="192"/>
      <c r="C7" s="190"/>
      <c r="D7" s="762"/>
      <c r="E7" s="762"/>
      <c r="F7" s="762"/>
      <c r="G7" s="762"/>
      <c r="H7" s="762"/>
      <c r="I7" s="762"/>
      <c r="J7" s="762"/>
      <c r="K7" s="762"/>
      <c r="L7" s="762"/>
      <c r="M7" s="762"/>
      <c r="N7" s="762"/>
      <c r="O7" s="762"/>
      <c r="P7" s="762"/>
      <c r="Q7" s="762"/>
      <c r="R7" s="762"/>
      <c r="S7" s="762"/>
      <c r="T7" s="762"/>
      <c r="U7" s="762"/>
      <c r="V7" s="762"/>
      <c r="W7" s="762"/>
      <c r="X7" s="762"/>
      <c r="Y7" s="189"/>
      <c r="Z7" s="756"/>
      <c r="AA7" s="757"/>
      <c r="AB7" s="757"/>
      <c r="AC7" s="757"/>
      <c r="AD7" s="757"/>
      <c r="AE7" s="757"/>
      <c r="AF7" s="757"/>
      <c r="AG7" s="757"/>
      <c r="AH7" s="757"/>
      <c r="AI7" s="757"/>
      <c r="AJ7" s="757"/>
      <c r="AK7" s="757"/>
      <c r="AL7" s="757"/>
      <c r="AM7" s="757"/>
      <c r="AN7" s="757"/>
      <c r="AO7" s="757"/>
      <c r="AP7" s="757"/>
      <c r="AQ7" s="757"/>
      <c r="AR7" s="757"/>
      <c r="AS7" s="758"/>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175"/>
      <c r="GE7" s="175"/>
      <c r="GF7" s="175"/>
      <c r="GG7" s="175"/>
      <c r="GH7" s="175"/>
      <c r="GI7" s="175"/>
      <c r="GJ7" s="175"/>
      <c r="GK7" s="175"/>
      <c r="GL7" s="175"/>
      <c r="GM7" s="175"/>
      <c r="GN7" s="175"/>
      <c r="GO7" s="175"/>
      <c r="GP7" s="175"/>
      <c r="GQ7" s="175"/>
      <c r="GR7" s="175"/>
      <c r="GS7" s="175"/>
      <c r="GT7" s="175"/>
      <c r="GU7" s="175"/>
      <c r="GV7" s="175"/>
      <c r="GW7" s="175"/>
      <c r="GX7" s="175"/>
      <c r="GY7" s="175"/>
      <c r="GZ7" s="175"/>
      <c r="HA7" s="175"/>
      <c r="HB7" s="175"/>
      <c r="HC7" s="175"/>
      <c r="HD7" s="175"/>
      <c r="HE7" s="175"/>
      <c r="HF7" s="175"/>
      <c r="HG7" s="175"/>
      <c r="HH7" s="175"/>
      <c r="HI7" s="175"/>
      <c r="HJ7" s="175"/>
      <c r="HK7" s="175"/>
      <c r="HL7" s="175"/>
      <c r="HM7" s="175"/>
      <c r="HN7" s="175"/>
      <c r="HO7" s="175"/>
      <c r="HP7" s="175"/>
      <c r="HQ7" s="175"/>
      <c r="HR7" s="175"/>
      <c r="HS7" s="175"/>
      <c r="HT7" s="175"/>
      <c r="HU7" s="175"/>
      <c r="HV7" s="175"/>
      <c r="HW7" s="175"/>
      <c r="HX7" s="175"/>
      <c r="HY7" s="175"/>
      <c r="HZ7" s="175"/>
      <c r="IA7" s="175"/>
      <c r="IB7" s="175"/>
      <c r="IC7" s="175"/>
      <c r="ID7" s="175"/>
      <c r="IE7" s="175"/>
      <c r="IF7" s="175"/>
      <c r="IG7" s="175"/>
      <c r="IH7" s="175"/>
      <c r="II7" s="175"/>
      <c r="IJ7" s="175"/>
      <c r="IK7" s="175"/>
      <c r="IL7" s="175"/>
      <c r="IM7" s="175"/>
      <c r="IN7" s="175"/>
      <c r="IO7" s="175"/>
      <c r="IP7" s="175"/>
      <c r="IQ7" s="175"/>
      <c r="IR7" s="175"/>
      <c r="IS7" s="175"/>
      <c r="IT7" s="175"/>
      <c r="IU7" s="175"/>
      <c r="IV7" s="175"/>
      <c r="IW7" s="175"/>
      <c r="IX7" s="175"/>
      <c r="IY7" s="175"/>
      <c r="IZ7" s="175"/>
      <c r="JA7" s="175"/>
      <c r="JB7" s="175"/>
      <c r="JC7" s="175"/>
      <c r="JD7" s="175"/>
      <c r="JE7" s="175"/>
      <c r="JF7" s="175"/>
      <c r="JG7" s="175"/>
      <c r="JH7" s="175"/>
      <c r="JI7" s="175"/>
      <c r="JJ7" s="175"/>
      <c r="JK7" s="175"/>
      <c r="JL7" s="175"/>
      <c r="JM7" s="175"/>
      <c r="JN7" s="175"/>
      <c r="JO7" s="175"/>
      <c r="JP7" s="175"/>
      <c r="JQ7" s="175"/>
      <c r="JR7" s="175"/>
      <c r="JS7" s="175"/>
      <c r="JT7" s="175"/>
      <c r="JU7" s="175"/>
      <c r="JV7" s="175"/>
      <c r="JW7" s="175"/>
      <c r="JX7" s="175"/>
      <c r="JY7" s="175"/>
      <c r="JZ7" s="175"/>
      <c r="KA7" s="175"/>
      <c r="KB7" s="175"/>
      <c r="KC7" s="175"/>
      <c r="KD7" s="175"/>
      <c r="KE7" s="175"/>
      <c r="KF7" s="175"/>
      <c r="KG7" s="175"/>
      <c r="KH7" s="175"/>
      <c r="KI7" s="175"/>
      <c r="KJ7" s="175"/>
      <c r="KK7" s="175"/>
      <c r="KL7" s="175"/>
      <c r="KM7" s="175"/>
      <c r="KN7" s="175"/>
      <c r="KO7" s="175"/>
      <c r="KP7" s="175"/>
      <c r="KQ7" s="175"/>
      <c r="KR7" s="175"/>
      <c r="KS7" s="175"/>
      <c r="KT7" s="175"/>
      <c r="KU7" s="175"/>
      <c r="KV7" s="175"/>
      <c r="KW7" s="175"/>
      <c r="KX7" s="175"/>
      <c r="KY7" s="175"/>
      <c r="KZ7" s="175"/>
      <c r="LA7" s="175"/>
      <c r="LB7" s="175"/>
      <c r="LC7" s="175"/>
      <c r="LD7" s="175"/>
      <c r="LE7" s="175"/>
      <c r="LF7" s="175"/>
      <c r="LG7" s="175"/>
      <c r="LH7" s="175"/>
      <c r="LI7" s="175"/>
      <c r="LJ7" s="175"/>
      <c r="LK7" s="175"/>
      <c r="LL7" s="175"/>
      <c r="LM7" s="175"/>
      <c r="LN7" s="175"/>
      <c r="LO7" s="175"/>
      <c r="LP7" s="175"/>
      <c r="LQ7" s="175"/>
      <c r="LR7" s="175"/>
      <c r="LS7" s="175"/>
      <c r="LT7" s="175"/>
      <c r="LU7" s="175"/>
      <c r="LV7" s="175"/>
      <c r="LW7" s="175"/>
      <c r="LX7" s="175"/>
      <c r="LY7" s="175"/>
      <c r="LZ7" s="175"/>
      <c r="MA7" s="175"/>
      <c r="MB7" s="175"/>
      <c r="MC7" s="175"/>
      <c r="MD7" s="175"/>
      <c r="ME7" s="175"/>
      <c r="MF7" s="175"/>
      <c r="MG7" s="175"/>
      <c r="MH7" s="175"/>
      <c r="MI7" s="175"/>
      <c r="MJ7" s="175"/>
      <c r="MK7" s="175"/>
      <c r="ML7" s="175"/>
      <c r="MM7" s="175"/>
      <c r="MN7" s="175"/>
      <c r="MO7" s="175"/>
      <c r="MP7" s="175"/>
      <c r="MQ7" s="175"/>
      <c r="MR7" s="175"/>
      <c r="MS7" s="175"/>
      <c r="MT7" s="175"/>
      <c r="MU7" s="175"/>
      <c r="MV7" s="175"/>
      <c r="MW7" s="175"/>
      <c r="MX7" s="175"/>
      <c r="MY7" s="175"/>
      <c r="MZ7" s="175"/>
      <c r="NA7" s="175"/>
      <c r="NB7" s="175"/>
      <c r="NC7" s="175"/>
      <c r="ND7" s="175"/>
      <c r="NE7" s="175"/>
      <c r="NF7" s="175"/>
      <c r="NG7" s="175"/>
      <c r="NH7" s="175"/>
      <c r="NI7" s="175"/>
      <c r="NJ7" s="175"/>
      <c r="NK7" s="175"/>
      <c r="NL7" s="175"/>
      <c r="NM7" s="175"/>
      <c r="NN7" s="175"/>
      <c r="NO7" s="175"/>
      <c r="NP7" s="175"/>
      <c r="NQ7" s="175"/>
      <c r="NR7" s="175"/>
      <c r="NS7" s="175"/>
      <c r="NT7" s="175"/>
      <c r="NU7" s="175"/>
      <c r="NV7" s="175"/>
      <c r="NW7" s="175"/>
      <c r="NX7" s="175"/>
      <c r="NY7" s="175"/>
      <c r="NZ7" s="175"/>
      <c r="OA7" s="175"/>
      <c r="OB7" s="175"/>
      <c r="OC7" s="175"/>
      <c r="OD7" s="175"/>
      <c r="OE7" s="175"/>
      <c r="OF7" s="175"/>
      <c r="OG7" s="175"/>
      <c r="OH7" s="175"/>
      <c r="OI7" s="175"/>
      <c r="OJ7" s="175"/>
      <c r="OK7" s="175"/>
      <c r="OL7" s="175"/>
      <c r="OM7" s="175"/>
      <c r="ON7" s="175"/>
      <c r="OO7" s="175"/>
      <c r="OP7" s="175"/>
      <c r="OQ7" s="175"/>
      <c r="OR7" s="175"/>
      <c r="OS7" s="175"/>
      <c r="OT7" s="175"/>
      <c r="OU7" s="175"/>
      <c r="OV7" s="175"/>
      <c r="OW7" s="175"/>
      <c r="OX7" s="175"/>
      <c r="OY7" s="175"/>
      <c r="OZ7" s="175"/>
      <c r="PA7" s="175"/>
      <c r="PB7" s="175"/>
      <c r="PC7" s="175"/>
      <c r="PD7" s="175"/>
      <c r="PE7" s="175"/>
      <c r="PF7" s="175"/>
      <c r="PG7" s="175"/>
      <c r="PH7" s="175"/>
      <c r="PI7" s="175"/>
      <c r="PJ7" s="175"/>
      <c r="PK7" s="175"/>
      <c r="PL7" s="175"/>
      <c r="PM7" s="175"/>
      <c r="PN7" s="175"/>
      <c r="PO7" s="175"/>
      <c r="PP7" s="175"/>
      <c r="PQ7" s="175"/>
      <c r="PR7" s="175"/>
      <c r="PS7" s="175"/>
      <c r="PT7" s="175"/>
      <c r="PU7" s="175"/>
      <c r="PV7" s="175"/>
      <c r="PW7" s="175"/>
      <c r="PX7" s="175"/>
      <c r="PY7" s="175"/>
      <c r="PZ7" s="175"/>
      <c r="QA7" s="175"/>
      <c r="QB7" s="175"/>
      <c r="QC7" s="175"/>
      <c r="QD7" s="175"/>
      <c r="QE7" s="175"/>
      <c r="QF7" s="175"/>
      <c r="QG7" s="175"/>
      <c r="QH7" s="175"/>
      <c r="QI7" s="175"/>
      <c r="QJ7" s="175"/>
      <c r="QK7" s="175"/>
      <c r="QL7" s="175"/>
      <c r="QM7" s="175"/>
      <c r="QN7" s="175"/>
      <c r="QO7" s="175"/>
      <c r="QP7" s="175"/>
      <c r="QQ7" s="175"/>
      <c r="QR7" s="175"/>
      <c r="QS7" s="175"/>
      <c r="QT7" s="175"/>
      <c r="QU7" s="175"/>
      <c r="QV7" s="175"/>
      <c r="QW7" s="175"/>
      <c r="QX7" s="175"/>
      <c r="QY7" s="175"/>
      <c r="QZ7" s="175"/>
      <c r="RA7" s="175"/>
      <c r="RB7" s="175"/>
      <c r="RC7" s="175"/>
      <c r="RD7" s="175"/>
      <c r="RE7" s="175"/>
      <c r="RF7" s="175"/>
      <c r="RG7" s="175"/>
      <c r="RH7" s="175"/>
      <c r="RI7" s="175"/>
      <c r="RJ7" s="175"/>
      <c r="RK7" s="175"/>
      <c r="RL7" s="175"/>
      <c r="RM7" s="175"/>
      <c r="RN7" s="175"/>
      <c r="RO7" s="175"/>
      <c r="RP7" s="175"/>
      <c r="RQ7" s="175"/>
      <c r="RR7" s="175"/>
      <c r="RS7" s="175"/>
      <c r="RT7" s="175"/>
      <c r="RU7" s="175"/>
      <c r="RV7" s="175"/>
      <c r="RW7" s="175"/>
      <c r="RX7" s="175"/>
      <c r="RY7" s="175"/>
      <c r="RZ7" s="175"/>
      <c r="SA7" s="175"/>
      <c r="SB7" s="175"/>
      <c r="SC7" s="175"/>
      <c r="SD7" s="175"/>
      <c r="SE7" s="175"/>
      <c r="SF7" s="175"/>
      <c r="SG7" s="175"/>
      <c r="SH7" s="175"/>
      <c r="SI7" s="175"/>
      <c r="SJ7" s="175"/>
      <c r="SK7" s="175"/>
      <c r="SL7" s="175"/>
      <c r="SM7" s="175"/>
      <c r="SN7" s="175"/>
      <c r="SO7" s="175"/>
      <c r="SP7" s="175"/>
      <c r="SQ7" s="175"/>
      <c r="SR7" s="175"/>
      <c r="SS7" s="175"/>
      <c r="ST7" s="175"/>
      <c r="SU7" s="175"/>
      <c r="SV7" s="175"/>
      <c r="SW7" s="175"/>
      <c r="SX7" s="175"/>
      <c r="SY7" s="175"/>
      <c r="SZ7" s="175"/>
      <c r="TA7" s="175"/>
      <c r="TB7" s="175"/>
      <c r="TC7" s="175"/>
      <c r="TD7" s="175"/>
      <c r="TE7" s="175"/>
      <c r="TF7" s="175"/>
      <c r="TG7" s="175"/>
      <c r="TH7" s="175"/>
      <c r="TI7" s="175"/>
      <c r="TJ7" s="175"/>
      <c r="TK7" s="175"/>
      <c r="TL7" s="175"/>
      <c r="TM7" s="175"/>
      <c r="TN7" s="175"/>
      <c r="TO7" s="175"/>
      <c r="TP7" s="175"/>
      <c r="TQ7" s="175"/>
      <c r="TR7" s="175"/>
      <c r="TS7" s="175"/>
      <c r="TT7" s="175"/>
      <c r="TU7" s="175"/>
      <c r="TV7" s="175"/>
      <c r="TW7" s="175"/>
      <c r="TX7" s="175"/>
      <c r="TY7" s="175"/>
      <c r="TZ7" s="175"/>
      <c r="UA7" s="175"/>
      <c r="UB7" s="175"/>
      <c r="UC7" s="175"/>
      <c r="UD7" s="175"/>
      <c r="UE7" s="175"/>
      <c r="UF7" s="175"/>
      <c r="UG7" s="175"/>
      <c r="UH7" s="175"/>
      <c r="UI7" s="175"/>
      <c r="UJ7" s="175"/>
      <c r="UK7" s="175"/>
      <c r="UL7" s="175"/>
      <c r="UM7" s="175"/>
      <c r="UN7" s="175"/>
      <c r="UO7" s="175"/>
      <c r="UP7" s="175"/>
      <c r="UQ7" s="175"/>
      <c r="UR7" s="175"/>
      <c r="US7" s="175"/>
      <c r="UT7" s="175"/>
      <c r="UU7" s="175"/>
      <c r="UV7" s="175"/>
      <c r="UW7" s="175"/>
      <c r="UX7" s="175"/>
      <c r="UY7" s="175"/>
      <c r="UZ7" s="175"/>
      <c r="VA7" s="175"/>
      <c r="VB7" s="175"/>
      <c r="VC7" s="175"/>
      <c r="VD7" s="175"/>
      <c r="VE7" s="175"/>
      <c r="VF7" s="175"/>
      <c r="VG7" s="175"/>
      <c r="VH7" s="175"/>
      <c r="VI7" s="175"/>
      <c r="VJ7" s="175"/>
      <c r="VK7" s="175"/>
      <c r="VL7" s="175"/>
      <c r="VM7" s="175"/>
      <c r="VN7" s="175"/>
      <c r="VO7" s="175"/>
      <c r="VP7" s="175"/>
      <c r="VQ7" s="175"/>
      <c r="VR7" s="175"/>
      <c r="VS7" s="175"/>
      <c r="VT7" s="175"/>
      <c r="VU7" s="175"/>
      <c r="VV7" s="175"/>
      <c r="VW7" s="175"/>
      <c r="VX7" s="175"/>
      <c r="VY7" s="175"/>
      <c r="VZ7" s="175"/>
      <c r="WA7" s="175"/>
      <c r="WB7" s="175"/>
      <c r="WC7" s="175"/>
      <c r="WD7" s="175"/>
      <c r="WE7" s="175"/>
      <c r="WF7" s="175"/>
      <c r="WG7" s="175"/>
      <c r="WH7" s="175"/>
      <c r="WI7" s="175"/>
      <c r="WJ7" s="175"/>
      <c r="WK7" s="175"/>
      <c r="WL7" s="175"/>
      <c r="WM7" s="175"/>
      <c r="WN7" s="175"/>
      <c r="WO7" s="175"/>
      <c r="WP7" s="175"/>
      <c r="WQ7" s="175"/>
      <c r="WR7" s="175"/>
      <c r="WS7" s="175"/>
      <c r="WT7" s="175"/>
      <c r="WU7" s="175"/>
      <c r="WV7" s="175"/>
      <c r="WW7" s="175"/>
      <c r="WX7" s="175"/>
      <c r="WY7" s="175"/>
      <c r="WZ7" s="175"/>
      <c r="XA7" s="175"/>
      <c r="XB7" s="175"/>
      <c r="XC7" s="175"/>
      <c r="XD7" s="175"/>
      <c r="XE7" s="175"/>
      <c r="XF7" s="175"/>
      <c r="XG7" s="175"/>
      <c r="XH7" s="175"/>
      <c r="XI7" s="175"/>
      <c r="XJ7" s="175"/>
      <c r="XK7" s="175"/>
      <c r="XL7" s="175"/>
      <c r="XM7" s="175"/>
      <c r="XN7" s="175"/>
      <c r="XO7" s="175"/>
      <c r="XP7" s="175"/>
      <c r="XQ7" s="175"/>
      <c r="XR7" s="175"/>
      <c r="XS7" s="175"/>
      <c r="XT7" s="175"/>
      <c r="XU7" s="175"/>
      <c r="XV7" s="175"/>
      <c r="XW7" s="175"/>
      <c r="XX7" s="175"/>
      <c r="XY7" s="175"/>
      <c r="XZ7" s="175"/>
      <c r="YA7" s="175"/>
      <c r="YB7" s="175"/>
      <c r="YC7" s="175"/>
      <c r="YD7" s="175"/>
      <c r="YE7" s="175"/>
      <c r="YF7" s="175"/>
      <c r="YG7" s="175"/>
      <c r="YH7" s="175"/>
      <c r="YI7" s="175"/>
      <c r="YJ7" s="175"/>
      <c r="YK7" s="175"/>
      <c r="YL7" s="175"/>
      <c r="YM7" s="175"/>
      <c r="YN7" s="175"/>
      <c r="YO7" s="175"/>
      <c r="YP7" s="175"/>
      <c r="YQ7" s="175"/>
      <c r="YR7" s="175"/>
      <c r="YS7" s="175"/>
      <c r="YT7" s="175"/>
      <c r="YU7" s="175"/>
      <c r="YV7" s="175"/>
      <c r="YW7" s="175"/>
      <c r="YX7" s="175"/>
      <c r="YY7" s="175"/>
      <c r="YZ7" s="175"/>
      <c r="ZA7" s="175"/>
      <c r="ZB7" s="175"/>
      <c r="ZC7" s="175"/>
      <c r="ZD7" s="175"/>
      <c r="ZE7" s="175"/>
      <c r="ZF7" s="175"/>
      <c r="ZG7" s="175"/>
      <c r="ZH7" s="175"/>
      <c r="ZI7" s="175"/>
      <c r="ZJ7" s="175"/>
      <c r="ZK7" s="175"/>
      <c r="ZL7" s="175"/>
      <c r="ZM7" s="175"/>
      <c r="ZN7" s="175"/>
      <c r="ZO7" s="175"/>
      <c r="ZP7" s="175"/>
      <c r="ZQ7" s="175"/>
      <c r="ZR7" s="175"/>
      <c r="ZS7" s="175"/>
      <c r="ZT7" s="175"/>
      <c r="ZU7" s="175"/>
      <c r="ZV7" s="175"/>
      <c r="ZW7" s="175"/>
      <c r="ZX7" s="175"/>
      <c r="ZY7" s="175"/>
      <c r="ZZ7" s="175"/>
      <c r="AAA7" s="175"/>
      <c r="AAB7" s="175"/>
      <c r="AAC7" s="175"/>
      <c r="AAD7" s="175"/>
      <c r="AAE7" s="175"/>
      <c r="AAF7" s="175"/>
      <c r="AAG7" s="175"/>
      <c r="AAH7" s="175"/>
      <c r="AAI7" s="175"/>
      <c r="AAJ7" s="175"/>
      <c r="AAK7" s="175"/>
      <c r="AAL7" s="175"/>
      <c r="AAM7" s="175"/>
      <c r="AAN7" s="175"/>
      <c r="AAO7" s="175"/>
      <c r="AAP7" s="175"/>
      <c r="AAQ7" s="175"/>
      <c r="AAR7" s="175"/>
      <c r="AAS7" s="175"/>
      <c r="AAT7" s="175"/>
      <c r="AAU7" s="175"/>
      <c r="AAV7" s="175"/>
      <c r="AAW7" s="175"/>
      <c r="AAX7" s="175"/>
      <c r="AAY7" s="175"/>
      <c r="AAZ7" s="175"/>
      <c r="ABA7" s="175"/>
      <c r="ABB7" s="175"/>
      <c r="ABC7" s="175"/>
      <c r="ABD7" s="175"/>
      <c r="ABE7" s="175"/>
      <c r="ABF7" s="175"/>
      <c r="ABG7" s="175"/>
      <c r="ABH7" s="175"/>
      <c r="ABI7" s="175"/>
      <c r="ABJ7" s="175"/>
      <c r="ABK7" s="175"/>
      <c r="ABL7" s="175"/>
      <c r="ABM7" s="175"/>
      <c r="ABN7" s="175"/>
      <c r="ABO7" s="175"/>
      <c r="ABP7" s="175"/>
      <c r="ABQ7" s="175"/>
      <c r="ABR7" s="175"/>
      <c r="ABS7" s="175"/>
      <c r="ABT7" s="175"/>
      <c r="ABU7" s="175"/>
      <c r="ABV7" s="175"/>
      <c r="ABW7" s="175"/>
      <c r="ABX7" s="175"/>
      <c r="ABY7" s="175"/>
      <c r="ABZ7" s="175"/>
      <c r="ACA7" s="175"/>
      <c r="ACB7" s="175"/>
      <c r="ACC7" s="175"/>
      <c r="ACD7" s="175"/>
      <c r="ACE7" s="175"/>
      <c r="ACF7" s="175"/>
      <c r="ACG7" s="175"/>
      <c r="ACH7" s="175"/>
      <c r="ACI7" s="175"/>
      <c r="ACJ7" s="175"/>
      <c r="ACK7" s="175"/>
      <c r="ACL7" s="175"/>
      <c r="ACM7" s="175"/>
      <c r="ACN7" s="175"/>
      <c r="ACO7" s="175"/>
      <c r="ACP7" s="175"/>
      <c r="ACQ7" s="175"/>
      <c r="ACR7" s="175"/>
      <c r="ACS7" s="175"/>
      <c r="ACT7" s="175"/>
      <c r="ACU7" s="175"/>
      <c r="ACV7" s="175"/>
      <c r="ACW7" s="175"/>
      <c r="ACX7" s="175"/>
      <c r="ACY7" s="175"/>
      <c r="ACZ7" s="175"/>
      <c r="ADA7" s="175"/>
      <c r="ADB7" s="175"/>
      <c r="ADC7" s="175"/>
      <c r="ADD7" s="175"/>
      <c r="ADE7" s="175"/>
      <c r="ADF7" s="175"/>
      <c r="ADG7" s="175"/>
      <c r="ADH7" s="175"/>
      <c r="ADI7" s="175"/>
      <c r="ADJ7" s="175"/>
      <c r="ADK7" s="175"/>
      <c r="ADL7" s="175"/>
      <c r="ADM7" s="175"/>
      <c r="ADN7" s="175"/>
      <c r="ADO7" s="175"/>
      <c r="ADP7" s="175"/>
      <c r="ADQ7" s="175"/>
      <c r="ADR7" s="175"/>
      <c r="ADS7" s="175"/>
      <c r="ADT7" s="175"/>
      <c r="ADU7" s="175"/>
      <c r="ADV7" s="175"/>
      <c r="ADW7" s="175"/>
      <c r="ADX7" s="175"/>
      <c r="ADY7" s="175"/>
      <c r="ADZ7" s="175"/>
      <c r="AEA7" s="175"/>
      <c r="AEB7" s="175"/>
      <c r="AEC7" s="175"/>
      <c r="AED7" s="175"/>
      <c r="AEE7" s="175"/>
      <c r="AEF7" s="175"/>
      <c r="AEG7" s="175"/>
      <c r="AEH7" s="175"/>
      <c r="AEI7" s="175"/>
      <c r="AEJ7" s="175"/>
      <c r="AEK7" s="175"/>
      <c r="AEL7" s="175"/>
      <c r="AEM7" s="175"/>
      <c r="AEN7" s="175"/>
      <c r="AEO7" s="175"/>
      <c r="AEP7" s="175"/>
      <c r="AEQ7" s="175"/>
      <c r="AER7" s="175"/>
      <c r="AES7" s="175"/>
      <c r="AET7" s="175"/>
      <c r="AEU7" s="175"/>
      <c r="AEV7" s="175"/>
      <c r="AEW7" s="175"/>
      <c r="AEX7" s="175"/>
      <c r="AEY7" s="175"/>
      <c r="AEZ7" s="175"/>
      <c r="AFA7" s="175"/>
      <c r="AFB7" s="175"/>
      <c r="AFC7" s="175"/>
      <c r="AFD7" s="175"/>
      <c r="AFE7" s="175"/>
      <c r="AFF7" s="175"/>
      <c r="AFG7" s="175"/>
      <c r="AFH7" s="175"/>
      <c r="AFI7" s="175"/>
      <c r="AFJ7" s="175"/>
      <c r="AFK7" s="175"/>
      <c r="AFL7" s="175"/>
      <c r="AFM7" s="175"/>
      <c r="AFN7" s="175"/>
      <c r="AFO7" s="175"/>
      <c r="AFP7" s="175"/>
      <c r="AFQ7" s="175"/>
      <c r="AFR7" s="175"/>
      <c r="AFS7" s="175"/>
      <c r="AFT7" s="175"/>
      <c r="AFU7" s="175"/>
      <c r="AFV7" s="175"/>
      <c r="AFW7" s="175"/>
      <c r="AFX7" s="175"/>
      <c r="AFY7" s="175"/>
      <c r="AFZ7" s="175"/>
      <c r="AGA7" s="175"/>
      <c r="AGB7" s="175"/>
      <c r="AGC7" s="175"/>
      <c r="AGD7" s="175"/>
      <c r="AGE7" s="175"/>
      <c r="AGF7" s="175"/>
      <c r="AGG7" s="175"/>
      <c r="AGH7" s="175"/>
      <c r="AGI7" s="175"/>
      <c r="AGJ7" s="175"/>
      <c r="AGK7" s="175"/>
      <c r="AGL7" s="175"/>
      <c r="AGM7" s="175"/>
      <c r="AGN7" s="175"/>
      <c r="AGO7" s="175"/>
      <c r="AGP7" s="175"/>
      <c r="AGQ7" s="175"/>
      <c r="AGR7" s="175"/>
      <c r="AGS7" s="175"/>
      <c r="AGT7" s="175"/>
      <c r="AGU7" s="175"/>
      <c r="AGV7" s="175"/>
      <c r="AGW7" s="175"/>
      <c r="AGX7" s="175"/>
      <c r="AGY7" s="175"/>
      <c r="AGZ7" s="175"/>
      <c r="AHA7" s="175"/>
      <c r="AHB7" s="175"/>
      <c r="AHC7" s="175"/>
      <c r="AHD7" s="175"/>
      <c r="AHE7" s="175"/>
      <c r="AHF7" s="175"/>
      <c r="AHG7" s="175"/>
      <c r="AHH7" s="175"/>
      <c r="AHI7" s="175"/>
      <c r="AHJ7" s="175"/>
      <c r="AHK7" s="175"/>
      <c r="AHL7" s="175"/>
      <c r="AHM7" s="175"/>
      <c r="AHN7" s="175"/>
      <c r="AHO7" s="175"/>
      <c r="AHP7" s="175"/>
      <c r="AHQ7" s="175"/>
      <c r="AHR7" s="175"/>
      <c r="AHS7" s="175"/>
      <c r="AHT7" s="175"/>
      <c r="AHU7" s="175"/>
      <c r="AHV7" s="175"/>
      <c r="AHW7" s="175"/>
      <c r="AHX7" s="175"/>
      <c r="AHY7" s="175"/>
      <c r="AHZ7" s="175"/>
      <c r="AIA7" s="175"/>
      <c r="AIB7" s="175"/>
      <c r="AIC7" s="175"/>
      <c r="AID7" s="175"/>
      <c r="AIE7" s="175"/>
      <c r="AIF7" s="175"/>
      <c r="AIG7" s="175"/>
      <c r="AIH7" s="175"/>
      <c r="AII7" s="175"/>
      <c r="AIJ7" s="175"/>
      <c r="AIK7" s="175"/>
      <c r="AIL7" s="175"/>
      <c r="AIM7" s="175"/>
      <c r="AIN7" s="175"/>
      <c r="AIO7" s="175"/>
      <c r="AIP7" s="175"/>
      <c r="AIQ7" s="175"/>
      <c r="AIR7" s="175"/>
      <c r="AIS7" s="175"/>
      <c r="AIT7" s="175"/>
      <c r="AIU7" s="175"/>
      <c r="AIV7" s="175"/>
      <c r="AIW7" s="175"/>
      <c r="AIX7" s="175"/>
      <c r="AIY7" s="175"/>
      <c r="AIZ7" s="175"/>
      <c r="AJA7" s="175"/>
      <c r="AJB7" s="175"/>
      <c r="AJC7" s="175"/>
      <c r="AJD7" s="175"/>
      <c r="AJE7" s="175"/>
      <c r="AJF7" s="175"/>
      <c r="AJG7" s="175"/>
      <c r="AJH7" s="175"/>
      <c r="AJI7" s="175"/>
      <c r="AJJ7" s="175"/>
      <c r="AJK7" s="175"/>
      <c r="AJL7" s="175"/>
      <c r="AJM7" s="175"/>
      <c r="AJN7" s="175"/>
      <c r="AJO7" s="175"/>
      <c r="AJP7" s="175"/>
      <c r="AJQ7" s="175"/>
      <c r="AJR7" s="175"/>
      <c r="AJS7" s="175"/>
      <c r="AJT7" s="175"/>
      <c r="AJU7" s="175"/>
      <c r="AJV7" s="175"/>
      <c r="AJW7" s="175"/>
      <c r="AJX7" s="175"/>
      <c r="AJY7" s="175"/>
      <c r="AJZ7" s="175"/>
      <c r="AKA7" s="175"/>
      <c r="AKB7" s="175"/>
      <c r="AKC7" s="175"/>
      <c r="AKD7" s="175"/>
      <c r="AKE7" s="175"/>
      <c r="AKF7" s="175"/>
      <c r="AKG7" s="175"/>
      <c r="AKH7" s="175"/>
      <c r="AKI7" s="175"/>
      <c r="AKJ7" s="175"/>
      <c r="AKK7" s="175"/>
      <c r="AKL7" s="175"/>
      <c r="AKM7" s="175"/>
      <c r="AKN7" s="175"/>
      <c r="AKO7" s="175"/>
      <c r="AKP7" s="175"/>
      <c r="AKQ7" s="175"/>
      <c r="AKR7" s="175"/>
      <c r="AKS7" s="175"/>
      <c r="AKT7" s="175"/>
      <c r="AKU7" s="175"/>
      <c r="AKV7" s="175"/>
      <c r="AKW7" s="175"/>
      <c r="AKX7" s="175"/>
      <c r="AKY7" s="175"/>
      <c r="AKZ7" s="175"/>
      <c r="ALA7" s="175"/>
      <c r="ALB7" s="175"/>
      <c r="ALC7" s="175"/>
      <c r="ALD7" s="175"/>
      <c r="ALE7" s="175"/>
      <c r="ALF7" s="175"/>
      <c r="ALG7" s="175"/>
      <c r="ALH7" s="175"/>
      <c r="ALI7" s="175"/>
      <c r="ALJ7" s="175"/>
      <c r="ALK7" s="175"/>
      <c r="ALL7" s="175"/>
      <c r="ALM7" s="175"/>
      <c r="ALN7" s="175"/>
      <c r="ALO7" s="175"/>
      <c r="ALP7" s="175"/>
      <c r="ALQ7" s="175"/>
      <c r="ALR7" s="175"/>
      <c r="ALS7" s="175"/>
      <c r="ALT7" s="175"/>
      <c r="ALU7" s="175"/>
      <c r="ALV7" s="175"/>
      <c r="ALW7" s="175"/>
      <c r="ALX7" s="175"/>
      <c r="ALY7" s="175"/>
      <c r="ALZ7" s="175"/>
      <c r="AMA7" s="175"/>
      <c r="AMB7" s="175"/>
      <c r="AMC7" s="175"/>
      <c r="AMD7" s="175"/>
      <c r="AME7" s="175"/>
      <c r="AMF7" s="175"/>
      <c r="AMG7" s="175"/>
      <c r="AMH7" s="175"/>
      <c r="AMI7" s="175"/>
      <c r="AMJ7" s="175"/>
      <c r="AMK7" s="175"/>
      <c r="AML7" s="175"/>
      <c r="AMM7" s="175"/>
      <c r="AMN7" s="175"/>
      <c r="AMO7" s="175"/>
      <c r="AMP7" s="175"/>
      <c r="AMQ7" s="175"/>
      <c r="AMR7" s="175"/>
      <c r="AMS7" s="175"/>
      <c r="AMT7" s="175"/>
      <c r="AMU7" s="175"/>
      <c r="AMV7" s="175"/>
      <c r="AMW7" s="175"/>
      <c r="AMX7" s="175"/>
      <c r="AMY7" s="175"/>
      <c r="AMZ7" s="175"/>
      <c r="ANA7" s="175"/>
      <c r="ANB7" s="175"/>
      <c r="ANC7" s="175"/>
      <c r="AND7" s="175"/>
      <c r="ANE7" s="175"/>
      <c r="ANF7" s="175"/>
      <c r="ANG7" s="175"/>
      <c r="ANH7" s="175"/>
      <c r="ANI7" s="175"/>
      <c r="ANJ7" s="175"/>
      <c r="ANK7" s="175"/>
      <c r="ANL7" s="175"/>
      <c r="ANM7" s="175"/>
      <c r="ANN7" s="175"/>
      <c r="ANO7" s="175"/>
      <c r="ANP7" s="175"/>
      <c r="ANQ7" s="175"/>
      <c r="ANR7" s="175"/>
      <c r="ANS7" s="175"/>
      <c r="ANT7" s="175"/>
      <c r="ANU7" s="175"/>
      <c r="ANV7" s="175"/>
      <c r="ANW7" s="175"/>
      <c r="ANX7" s="175"/>
      <c r="ANY7" s="175"/>
      <c r="ANZ7" s="175"/>
      <c r="AOA7" s="175"/>
      <c r="AOB7" s="175"/>
      <c r="AOC7" s="175"/>
      <c r="AOD7" s="175"/>
      <c r="AOE7" s="175"/>
      <c r="AOF7" s="175"/>
      <c r="AOG7" s="175"/>
      <c r="AOH7" s="175"/>
      <c r="AOI7" s="175"/>
      <c r="AOJ7" s="175"/>
      <c r="AOK7" s="175"/>
      <c r="AOL7" s="175"/>
      <c r="AOM7" s="175"/>
      <c r="AON7" s="175"/>
      <c r="AOO7" s="175"/>
      <c r="AOP7" s="175"/>
      <c r="AOQ7" s="175"/>
      <c r="AOR7" s="175"/>
      <c r="AOS7" s="175"/>
      <c r="AOT7" s="175"/>
      <c r="AOU7" s="175"/>
      <c r="AOV7" s="175"/>
      <c r="AOW7" s="175"/>
      <c r="AOX7" s="175"/>
      <c r="AOY7" s="175"/>
      <c r="AOZ7" s="175"/>
      <c r="APA7" s="175"/>
      <c r="APB7" s="175"/>
      <c r="APC7" s="175"/>
      <c r="APD7" s="175"/>
      <c r="APE7" s="175"/>
      <c r="APF7" s="175"/>
      <c r="APG7" s="188"/>
    </row>
    <row r="8" spans="1:1099" s="187" customFormat="1" ht="14.1" customHeight="1">
      <c r="A8" s="133"/>
      <c r="B8" s="192"/>
      <c r="C8" s="190"/>
      <c r="D8" s="762"/>
      <c r="E8" s="762"/>
      <c r="F8" s="762"/>
      <c r="G8" s="762"/>
      <c r="H8" s="762"/>
      <c r="I8" s="762"/>
      <c r="J8" s="762"/>
      <c r="K8" s="762"/>
      <c r="L8" s="762"/>
      <c r="M8" s="762"/>
      <c r="N8" s="762"/>
      <c r="O8" s="762"/>
      <c r="P8" s="762"/>
      <c r="Q8" s="762"/>
      <c r="R8" s="762"/>
      <c r="S8" s="762"/>
      <c r="T8" s="762"/>
      <c r="U8" s="762"/>
      <c r="V8" s="762"/>
      <c r="W8" s="762"/>
      <c r="X8" s="762"/>
      <c r="Y8" s="189"/>
      <c r="Z8" s="756"/>
      <c r="AA8" s="757"/>
      <c r="AB8" s="757"/>
      <c r="AC8" s="757"/>
      <c r="AD8" s="757"/>
      <c r="AE8" s="757"/>
      <c r="AF8" s="757"/>
      <c r="AG8" s="757"/>
      <c r="AH8" s="757"/>
      <c r="AI8" s="757"/>
      <c r="AJ8" s="757"/>
      <c r="AK8" s="757"/>
      <c r="AL8" s="757"/>
      <c r="AM8" s="757"/>
      <c r="AN8" s="757"/>
      <c r="AO8" s="757"/>
      <c r="AP8" s="757"/>
      <c r="AQ8" s="757"/>
      <c r="AR8" s="757"/>
      <c r="AS8" s="758"/>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75"/>
      <c r="BU8" s="17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c r="DM8" s="175"/>
      <c r="DN8" s="175"/>
      <c r="DO8" s="175"/>
      <c r="DP8" s="175"/>
      <c r="DQ8" s="175"/>
      <c r="DR8" s="175"/>
      <c r="DS8" s="175"/>
      <c r="DT8" s="175"/>
      <c r="DU8" s="175"/>
      <c r="DV8" s="175"/>
      <c r="DW8" s="175"/>
      <c r="DX8" s="175"/>
      <c r="DY8" s="175"/>
      <c r="DZ8" s="175"/>
      <c r="EA8" s="175"/>
      <c r="EB8" s="175"/>
      <c r="EC8" s="175"/>
      <c r="ED8" s="175"/>
      <c r="EE8" s="175"/>
      <c r="EF8" s="175"/>
      <c r="EG8" s="175"/>
      <c r="EH8" s="175"/>
      <c r="EI8" s="175"/>
      <c r="EJ8" s="175"/>
      <c r="EK8" s="175"/>
      <c r="EL8" s="175"/>
      <c r="EM8" s="175"/>
      <c r="EN8" s="175"/>
      <c r="EO8" s="175"/>
      <c r="EP8" s="175"/>
      <c r="EQ8" s="175"/>
      <c r="ER8" s="175"/>
      <c r="ES8" s="175"/>
      <c r="ET8" s="175"/>
      <c r="EU8" s="175"/>
      <c r="EV8" s="175"/>
      <c r="EW8" s="175"/>
      <c r="EX8" s="175"/>
      <c r="EY8" s="175"/>
      <c r="EZ8" s="175"/>
      <c r="FA8" s="175"/>
      <c r="FB8" s="175"/>
      <c r="FC8" s="175"/>
      <c r="FD8" s="175"/>
      <c r="FE8" s="175"/>
      <c r="FF8" s="175"/>
      <c r="FG8" s="175"/>
      <c r="FH8" s="175"/>
      <c r="FI8" s="175"/>
      <c r="FJ8" s="175"/>
      <c r="FK8" s="175"/>
      <c r="FL8" s="175"/>
      <c r="FM8" s="175"/>
      <c r="FN8" s="175"/>
      <c r="FO8" s="175"/>
      <c r="FP8" s="175"/>
      <c r="FQ8" s="175"/>
      <c r="FR8" s="175"/>
      <c r="FS8" s="175"/>
      <c r="FT8" s="175"/>
      <c r="FU8" s="175"/>
      <c r="FV8" s="175"/>
      <c r="FW8" s="175"/>
      <c r="FX8" s="175"/>
      <c r="FY8" s="175"/>
      <c r="FZ8" s="175"/>
      <c r="GA8" s="175"/>
      <c r="GB8" s="175"/>
      <c r="GC8" s="175"/>
      <c r="GD8" s="175"/>
      <c r="GE8" s="175"/>
      <c r="GF8" s="175"/>
      <c r="GG8" s="175"/>
      <c r="GH8" s="175"/>
      <c r="GI8" s="175"/>
      <c r="GJ8" s="175"/>
      <c r="GK8" s="175"/>
      <c r="GL8" s="175"/>
      <c r="GM8" s="175"/>
      <c r="GN8" s="175"/>
      <c r="GO8" s="175"/>
      <c r="GP8" s="175"/>
      <c r="GQ8" s="175"/>
      <c r="GR8" s="175"/>
      <c r="GS8" s="175"/>
      <c r="GT8" s="175"/>
      <c r="GU8" s="175"/>
      <c r="GV8" s="175"/>
      <c r="GW8" s="175"/>
      <c r="GX8" s="175"/>
      <c r="GY8" s="175"/>
      <c r="GZ8" s="175"/>
      <c r="HA8" s="175"/>
      <c r="HB8" s="175"/>
      <c r="HC8" s="175"/>
      <c r="HD8" s="175"/>
      <c r="HE8" s="175"/>
      <c r="HF8" s="175"/>
      <c r="HG8" s="175"/>
      <c r="HH8" s="175"/>
      <c r="HI8" s="175"/>
      <c r="HJ8" s="175"/>
      <c r="HK8" s="175"/>
      <c r="HL8" s="175"/>
      <c r="HM8" s="175"/>
      <c r="HN8" s="175"/>
      <c r="HO8" s="175"/>
      <c r="HP8" s="175"/>
      <c r="HQ8" s="175"/>
      <c r="HR8" s="175"/>
      <c r="HS8" s="175"/>
      <c r="HT8" s="175"/>
      <c r="HU8" s="175"/>
      <c r="HV8" s="175"/>
      <c r="HW8" s="175"/>
      <c r="HX8" s="175"/>
      <c r="HY8" s="175"/>
      <c r="HZ8" s="175"/>
      <c r="IA8" s="175"/>
      <c r="IB8" s="175"/>
      <c r="IC8" s="175"/>
      <c r="ID8" s="175"/>
      <c r="IE8" s="175"/>
      <c r="IF8" s="175"/>
      <c r="IG8" s="175"/>
      <c r="IH8" s="175"/>
      <c r="II8" s="175"/>
      <c r="IJ8" s="175"/>
      <c r="IK8" s="175"/>
      <c r="IL8" s="175"/>
      <c r="IM8" s="175"/>
      <c r="IN8" s="175"/>
      <c r="IO8" s="175"/>
      <c r="IP8" s="175"/>
      <c r="IQ8" s="175"/>
      <c r="IR8" s="175"/>
      <c r="IS8" s="175"/>
      <c r="IT8" s="175"/>
      <c r="IU8" s="175"/>
      <c r="IV8" s="175"/>
      <c r="IW8" s="175"/>
      <c r="IX8" s="175"/>
      <c r="IY8" s="175"/>
      <c r="IZ8" s="175"/>
      <c r="JA8" s="175"/>
      <c r="JB8" s="175"/>
      <c r="JC8" s="175"/>
      <c r="JD8" s="175"/>
      <c r="JE8" s="175"/>
      <c r="JF8" s="175"/>
      <c r="JG8" s="175"/>
      <c r="JH8" s="175"/>
      <c r="JI8" s="175"/>
      <c r="JJ8" s="175"/>
      <c r="JK8" s="175"/>
      <c r="JL8" s="175"/>
      <c r="JM8" s="175"/>
      <c r="JN8" s="175"/>
      <c r="JO8" s="175"/>
      <c r="JP8" s="175"/>
      <c r="JQ8" s="175"/>
      <c r="JR8" s="175"/>
      <c r="JS8" s="175"/>
      <c r="JT8" s="175"/>
      <c r="JU8" s="175"/>
      <c r="JV8" s="175"/>
      <c r="JW8" s="175"/>
      <c r="JX8" s="175"/>
      <c r="JY8" s="175"/>
      <c r="JZ8" s="175"/>
      <c r="KA8" s="175"/>
      <c r="KB8" s="175"/>
      <c r="KC8" s="175"/>
      <c r="KD8" s="175"/>
      <c r="KE8" s="175"/>
      <c r="KF8" s="175"/>
      <c r="KG8" s="175"/>
      <c r="KH8" s="175"/>
      <c r="KI8" s="175"/>
      <c r="KJ8" s="175"/>
      <c r="KK8" s="175"/>
      <c r="KL8" s="175"/>
      <c r="KM8" s="175"/>
      <c r="KN8" s="175"/>
      <c r="KO8" s="175"/>
      <c r="KP8" s="175"/>
      <c r="KQ8" s="175"/>
      <c r="KR8" s="175"/>
      <c r="KS8" s="175"/>
      <c r="KT8" s="175"/>
      <c r="KU8" s="175"/>
      <c r="KV8" s="175"/>
      <c r="KW8" s="175"/>
      <c r="KX8" s="175"/>
      <c r="KY8" s="175"/>
      <c r="KZ8" s="175"/>
      <c r="LA8" s="175"/>
      <c r="LB8" s="175"/>
      <c r="LC8" s="175"/>
      <c r="LD8" s="175"/>
      <c r="LE8" s="175"/>
      <c r="LF8" s="175"/>
      <c r="LG8" s="175"/>
      <c r="LH8" s="175"/>
      <c r="LI8" s="175"/>
      <c r="LJ8" s="175"/>
      <c r="LK8" s="175"/>
      <c r="LL8" s="175"/>
      <c r="LM8" s="175"/>
      <c r="LN8" s="175"/>
      <c r="LO8" s="175"/>
      <c r="LP8" s="175"/>
      <c r="LQ8" s="175"/>
      <c r="LR8" s="175"/>
      <c r="LS8" s="175"/>
      <c r="LT8" s="175"/>
      <c r="LU8" s="175"/>
      <c r="LV8" s="175"/>
      <c r="LW8" s="175"/>
      <c r="LX8" s="175"/>
      <c r="LY8" s="175"/>
      <c r="LZ8" s="175"/>
      <c r="MA8" s="175"/>
      <c r="MB8" s="175"/>
      <c r="MC8" s="175"/>
      <c r="MD8" s="175"/>
      <c r="ME8" s="175"/>
      <c r="MF8" s="175"/>
      <c r="MG8" s="175"/>
      <c r="MH8" s="175"/>
      <c r="MI8" s="175"/>
      <c r="MJ8" s="175"/>
      <c r="MK8" s="175"/>
      <c r="ML8" s="175"/>
      <c r="MM8" s="175"/>
      <c r="MN8" s="175"/>
      <c r="MO8" s="175"/>
      <c r="MP8" s="175"/>
      <c r="MQ8" s="175"/>
      <c r="MR8" s="175"/>
      <c r="MS8" s="175"/>
      <c r="MT8" s="175"/>
      <c r="MU8" s="175"/>
      <c r="MV8" s="175"/>
      <c r="MW8" s="175"/>
      <c r="MX8" s="175"/>
      <c r="MY8" s="175"/>
      <c r="MZ8" s="175"/>
      <c r="NA8" s="175"/>
      <c r="NB8" s="175"/>
      <c r="NC8" s="175"/>
      <c r="ND8" s="175"/>
      <c r="NE8" s="175"/>
      <c r="NF8" s="175"/>
      <c r="NG8" s="175"/>
      <c r="NH8" s="175"/>
      <c r="NI8" s="175"/>
      <c r="NJ8" s="175"/>
      <c r="NK8" s="175"/>
      <c r="NL8" s="175"/>
      <c r="NM8" s="175"/>
      <c r="NN8" s="175"/>
      <c r="NO8" s="175"/>
      <c r="NP8" s="175"/>
      <c r="NQ8" s="175"/>
      <c r="NR8" s="175"/>
      <c r="NS8" s="175"/>
      <c r="NT8" s="175"/>
      <c r="NU8" s="175"/>
      <c r="NV8" s="175"/>
      <c r="NW8" s="175"/>
      <c r="NX8" s="175"/>
      <c r="NY8" s="175"/>
      <c r="NZ8" s="175"/>
      <c r="OA8" s="175"/>
      <c r="OB8" s="175"/>
      <c r="OC8" s="175"/>
      <c r="OD8" s="175"/>
      <c r="OE8" s="175"/>
      <c r="OF8" s="175"/>
      <c r="OG8" s="175"/>
      <c r="OH8" s="175"/>
      <c r="OI8" s="175"/>
      <c r="OJ8" s="175"/>
      <c r="OK8" s="175"/>
      <c r="OL8" s="175"/>
      <c r="OM8" s="175"/>
      <c r="ON8" s="175"/>
      <c r="OO8" s="175"/>
      <c r="OP8" s="175"/>
      <c r="OQ8" s="175"/>
      <c r="OR8" s="175"/>
      <c r="OS8" s="175"/>
      <c r="OT8" s="175"/>
      <c r="OU8" s="175"/>
      <c r="OV8" s="175"/>
      <c r="OW8" s="175"/>
      <c r="OX8" s="175"/>
      <c r="OY8" s="175"/>
      <c r="OZ8" s="175"/>
      <c r="PA8" s="175"/>
      <c r="PB8" s="175"/>
      <c r="PC8" s="175"/>
      <c r="PD8" s="175"/>
      <c r="PE8" s="175"/>
      <c r="PF8" s="175"/>
      <c r="PG8" s="175"/>
      <c r="PH8" s="175"/>
      <c r="PI8" s="175"/>
      <c r="PJ8" s="175"/>
      <c r="PK8" s="175"/>
      <c r="PL8" s="175"/>
      <c r="PM8" s="175"/>
      <c r="PN8" s="175"/>
      <c r="PO8" s="175"/>
      <c r="PP8" s="175"/>
      <c r="PQ8" s="175"/>
      <c r="PR8" s="175"/>
      <c r="PS8" s="175"/>
      <c r="PT8" s="175"/>
      <c r="PU8" s="175"/>
      <c r="PV8" s="175"/>
      <c r="PW8" s="175"/>
      <c r="PX8" s="175"/>
      <c r="PY8" s="175"/>
      <c r="PZ8" s="175"/>
      <c r="QA8" s="175"/>
      <c r="QB8" s="175"/>
      <c r="QC8" s="175"/>
      <c r="QD8" s="175"/>
      <c r="QE8" s="175"/>
      <c r="QF8" s="175"/>
      <c r="QG8" s="175"/>
      <c r="QH8" s="175"/>
      <c r="QI8" s="175"/>
      <c r="QJ8" s="175"/>
      <c r="QK8" s="175"/>
      <c r="QL8" s="175"/>
      <c r="QM8" s="175"/>
      <c r="QN8" s="175"/>
      <c r="QO8" s="175"/>
      <c r="QP8" s="175"/>
      <c r="QQ8" s="175"/>
      <c r="QR8" s="175"/>
      <c r="QS8" s="175"/>
      <c r="QT8" s="175"/>
      <c r="QU8" s="175"/>
      <c r="QV8" s="175"/>
      <c r="QW8" s="175"/>
      <c r="QX8" s="175"/>
      <c r="QY8" s="175"/>
      <c r="QZ8" s="175"/>
      <c r="RA8" s="175"/>
      <c r="RB8" s="175"/>
      <c r="RC8" s="175"/>
      <c r="RD8" s="175"/>
      <c r="RE8" s="175"/>
      <c r="RF8" s="175"/>
      <c r="RG8" s="175"/>
      <c r="RH8" s="175"/>
      <c r="RI8" s="175"/>
      <c r="RJ8" s="175"/>
      <c r="RK8" s="175"/>
      <c r="RL8" s="175"/>
      <c r="RM8" s="175"/>
      <c r="RN8" s="175"/>
      <c r="RO8" s="175"/>
      <c r="RP8" s="175"/>
      <c r="RQ8" s="175"/>
      <c r="RR8" s="175"/>
      <c r="RS8" s="175"/>
      <c r="RT8" s="175"/>
      <c r="RU8" s="175"/>
      <c r="RV8" s="175"/>
      <c r="RW8" s="175"/>
      <c r="RX8" s="175"/>
      <c r="RY8" s="175"/>
      <c r="RZ8" s="175"/>
      <c r="SA8" s="175"/>
      <c r="SB8" s="175"/>
      <c r="SC8" s="175"/>
      <c r="SD8" s="175"/>
      <c r="SE8" s="175"/>
      <c r="SF8" s="175"/>
      <c r="SG8" s="175"/>
      <c r="SH8" s="175"/>
      <c r="SI8" s="175"/>
      <c r="SJ8" s="175"/>
      <c r="SK8" s="175"/>
      <c r="SL8" s="175"/>
      <c r="SM8" s="175"/>
      <c r="SN8" s="175"/>
      <c r="SO8" s="175"/>
      <c r="SP8" s="175"/>
      <c r="SQ8" s="175"/>
      <c r="SR8" s="175"/>
      <c r="SS8" s="175"/>
      <c r="ST8" s="175"/>
      <c r="SU8" s="175"/>
      <c r="SV8" s="175"/>
      <c r="SW8" s="175"/>
      <c r="SX8" s="175"/>
      <c r="SY8" s="175"/>
      <c r="SZ8" s="175"/>
      <c r="TA8" s="175"/>
      <c r="TB8" s="175"/>
      <c r="TC8" s="175"/>
      <c r="TD8" s="175"/>
      <c r="TE8" s="175"/>
      <c r="TF8" s="175"/>
      <c r="TG8" s="175"/>
      <c r="TH8" s="175"/>
      <c r="TI8" s="175"/>
      <c r="TJ8" s="175"/>
      <c r="TK8" s="175"/>
      <c r="TL8" s="175"/>
      <c r="TM8" s="175"/>
      <c r="TN8" s="175"/>
      <c r="TO8" s="175"/>
      <c r="TP8" s="175"/>
      <c r="TQ8" s="175"/>
      <c r="TR8" s="175"/>
      <c r="TS8" s="175"/>
      <c r="TT8" s="175"/>
      <c r="TU8" s="175"/>
      <c r="TV8" s="175"/>
      <c r="TW8" s="175"/>
      <c r="TX8" s="175"/>
      <c r="TY8" s="175"/>
      <c r="TZ8" s="175"/>
      <c r="UA8" s="175"/>
      <c r="UB8" s="175"/>
      <c r="UC8" s="175"/>
      <c r="UD8" s="175"/>
      <c r="UE8" s="175"/>
      <c r="UF8" s="175"/>
      <c r="UG8" s="175"/>
      <c r="UH8" s="175"/>
      <c r="UI8" s="175"/>
      <c r="UJ8" s="175"/>
      <c r="UK8" s="175"/>
      <c r="UL8" s="175"/>
      <c r="UM8" s="175"/>
      <c r="UN8" s="175"/>
      <c r="UO8" s="175"/>
      <c r="UP8" s="175"/>
      <c r="UQ8" s="175"/>
      <c r="UR8" s="175"/>
      <c r="US8" s="175"/>
      <c r="UT8" s="175"/>
      <c r="UU8" s="175"/>
      <c r="UV8" s="175"/>
      <c r="UW8" s="175"/>
      <c r="UX8" s="175"/>
      <c r="UY8" s="175"/>
      <c r="UZ8" s="175"/>
      <c r="VA8" s="175"/>
      <c r="VB8" s="175"/>
      <c r="VC8" s="175"/>
      <c r="VD8" s="175"/>
      <c r="VE8" s="175"/>
      <c r="VF8" s="175"/>
      <c r="VG8" s="175"/>
      <c r="VH8" s="175"/>
      <c r="VI8" s="175"/>
      <c r="VJ8" s="175"/>
      <c r="VK8" s="175"/>
      <c r="VL8" s="175"/>
      <c r="VM8" s="175"/>
      <c r="VN8" s="175"/>
      <c r="VO8" s="175"/>
      <c r="VP8" s="175"/>
      <c r="VQ8" s="175"/>
      <c r="VR8" s="175"/>
      <c r="VS8" s="175"/>
      <c r="VT8" s="175"/>
      <c r="VU8" s="175"/>
      <c r="VV8" s="175"/>
      <c r="VW8" s="175"/>
      <c r="VX8" s="175"/>
      <c r="VY8" s="175"/>
      <c r="VZ8" s="175"/>
      <c r="WA8" s="175"/>
      <c r="WB8" s="175"/>
      <c r="WC8" s="175"/>
      <c r="WD8" s="175"/>
      <c r="WE8" s="175"/>
      <c r="WF8" s="175"/>
      <c r="WG8" s="175"/>
      <c r="WH8" s="175"/>
      <c r="WI8" s="175"/>
      <c r="WJ8" s="175"/>
      <c r="WK8" s="175"/>
      <c r="WL8" s="175"/>
      <c r="WM8" s="175"/>
      <c r="WN8" s="175"/>
      <c r="WO8" s="175"/>
      <c r="WP8" s="175"/>
      <c r="WQ8" s="175"/>
      <c r="WR8" s="175"/>
      <c r="WS8" s="175"/>
      <c r="WT8" s="175"/>
      <c r="WU8" s="175"/>
      <c r="WV8" s="175"/>
      <c r="WW8" s="175"/>
      <c r="WX8" s="175"/>
      <c r="WY8" s="175"/>
      <c r="WZ8" s="175"/>
      <c r="XA8" s="175"/>
      <c r="XB8" s="175"/>
      <c r="XC8" s="175"/>
      <c r="XD8" s="175"/>
      <c r="XE8" s="175"/>
      <c r="XF8" s="175"/>
      <c r="XG8" s="175"/>
      <c r="XH8" s="175"/>
      <c r="XI8" s="175"/>
      <c r="XJ8" s="175"/>
      <c r="XK8" s="175"/>
      <c r="XL8" s="175"/>
      <c r="XM8" s="175"/>
      <c r="XN8" s="175"/>
      <c r="XO8" s="175"/>
      <c r="XP8" s="175"/>
      <c r="XQ8" s="175"/>
      <c r="XR8" s="175"/>
      <c r="XS8" s="175"/>
      <c r="XT8" s="175"/>
      <c r="XU8" s="175"/>
      <c r="XV8" s="175"/>
      <c r="XW8" s="175"/>
      <c r="XX8" s="175"/>
      <c r="XY8" s="175"/>
      <c r="XZ8" s="175"/>
      <c r="YA8" s="175"/>
      <c r="YB8" s="175"/>
      <c r="YC8" s="175"/>
      <c r="YD8" s="175"/>
      <c r="YE8" s="175"/>
      <c r="YF8" s="175"/>
      <c r="YG8" s="175"/>
      <c r="YH8" s="175"/>
      <c r="YI8" s="175"/>
      <c r="YJ8" s="175"/>
      <c r="YK8" s="175"/>
      <c r="YL8" s="175"/>
      <c r="YM8" s="175"/>
      <c r="YN8" s="175"/>
      <c r="YO8" s="175"/>
      <c r="YP8" s="175"/>
      <c r="YQ8" s="175"/>
      <c r="YR8" s="175"/>
      <c r="YS8" s="175"/>
      <c r="YT8" s="175"/>
      <c r="YU8" s="175"/>
      <c r="YV8" s="175"/>
      <c r="YW8" s="175"/>
      <c r="YX8" s="175"/>
      <c r="YY8" s="175"/>
      <c r="YZ8" s="175"/>
      <c r="ZA8" s="175"/>
      <c r="ZB8" s="175"/>
      <c r="ZC8" s="175"/>
      <c r="ZD8" s="175"/>
      <c r="ZE8" s="175"/>
      <c r="ZF8" s="175"/>
      <c r="ZG8" s="175"/>
      <c r="ZH8" s="175"/>
      <c r="ZI8" s="175"/>
      <c r="ZJ8" s="175"/>
      <c r="ZK8" s="175"/>
      <c r="ZL8" s="175"/>
      <c r="ZM8" s="175"/>
      <c r="ZN8" s="175"/>
      <c r="ZO8" s="175"/>
      <c r="ZP8" s="175"/>
      <c r="ZQ8" s="175"/>
      <c r="ZR8" s="175"/>
      <c r="ZS8" s="175"/>
      <c r="ZT8" s="175"/>
      <c r="ZU8" s="175"/>
      <c r="ZV8" s="175"/>
      <c r="ZW8" s="175"/>
      <c r="ZX8" s="175"/>
      <c r="ZY8" s="175"/>
      <c r="ZZ8" s="175"/>
      <c r="AAA8" s="175"/>
      <c r="AAB8" s="175"/>
      <c r="AAC8" s="175"/>
      <c r="AAD8" s="175"/>
      <c r="AAE8" s="175"/>
      <c r="AAF8" s="175"/>
      <c r="AAG8" s="175"/>
      <c r="AAH8" s="175"/>
      <c r="AAI8" s="175"/>
      <c r="AAJ8" s="175"/>
      <c r="AAK8" s="175"/>
      <c r="AAL8" s="175"/>
      <c r="AAM8" s="175"/>
      <c r="AAN8" s="175"/>
      <c r="AAO8" s="175"/>
      <c r="AAP8" s="175"/>
      <c r="AAQ8" s="175"/>
      <c r="AAR8" s="175"/>
      <c r="AAS8" s="175"/>
      <c r="AAT8" s="175"/>
      <c r="AAU8" s="175"/>
      <c r="AAV8" s="175"/>
      <c r="AAW8" s="175"/>
      <c r="AAX8" s="175"/>
      <c r="AAY8" s="175"/>
      <c r="AAZ8" s="175"/>
      <c r="ABA8" s="175"/>
      <c r="ABB8" s="175"/>
      <c r="ABC8" s="175"/>
      <c r="ABD8" s="175"/>
      <c r="ABE8" s="175"/>
      <c r="ABF8" s="175"/>
      <c r="ABG8" s="175"/>
      <c r="ABH8" s="175"/>
      <c r="ABI8" s="175"/>
      <c r="ABJ8" s="175"/>
      <c r="ABK8" s="175"/>
      <c r="ABL8" s="175"/>
      <c r="ABM8" s="175"/>
      <c r="ABN8" s="175"/>
      <c r="ABO8" s="175"/>
      <c r="ABP8" s="175"/>
      <c r="ABQ8" s="175"/>
      <c r="ABR8" s="175"/>
      <c r="ABS8" s="175"/>
      <c r="ABT8" s="175"/>
      <c r="ABU8" s="175"/>
      <c r="ABV8" s="175"/>
      <c r="ABW8" s="175"/>
      <c r="ABX8" s="175"/>
      <c r="ABY8" s="175"/>
      <c r="ABZ8" s="175"/>
      <c r="ACA8" s="175"/>
      <c r="ACB8" s="175"/>
      <c r="ACC8" s="175"/>
      <c r="ACD8" s="175"/>
      <c r="ACE8" s="175"/>
      <c r="ACF8" s="175"/>
      <c r="ACG8" s="175"/>
      <c r="ACH8" s="175"/>
      <c r="ACI8" s="175"/>
      <c r="ACJ8" s="175"/>
      <c r="ACK8" s="175"/>
      <c r="ACL8" s="175"/>
      <c r="ACM8" s="175"/>
      <c r="ACN8" s="175"/>
      <c r="ACO8" s="175"/>
      <c r="ACP8" s="175"/>
      <c r="ACQ8" s="175"/>
      <c r="ACR8" s="175"/>
      <c r="ACS8" s="175"/>
      <c r="ACT8" s="175"/>
      <c r="ACU8" s="175"/>
      <c r="ACV8" s="175"/>
      <c r="ACW8" s="175"/>
      <c r="ACX8" s="175"/>
      <c r="ACY8" s="175"/>
      <c r="ACZ8" s="175"/>
      <c r="ADA8" s="175"/>
      <c r="ADB8" s="175"/>
      <c r="ADC8" s="175"/>
      <c r="ADD8" s="175"/>
      <c r="ADE8" s="175"/>
      <c r="ADF8" s="175"/>
      <c r="ADG8" s="175"/>
      <c r="ADH8" s="175"/>
      <c r="ADI8" s="175"/>
      <c r="ADJ8" s="175"/>
      <c r="ADK8" s="175"/>
      <c r="ADL8" s="175"/>
      <c r="ADM8" s="175"/>
      <c r="ADN8" s="175"/>
      <c r="ADO8" s="175"/>
      <c r="ADP8" s="175"/>
      <c r="ADQ8" s="175"/>
      <c r="ADR8" s="175"/>
      <c r="ADS8" s="175"/>
      <c r="ADT8" s="175"/>
      <c r="ADU8" s="175"/>
      <c r="ADV8" s="175"/>
      <c r="ADW8" s="175"/>
      <c r="ADX8" s="175"/>
      <c r="ADY8" s="175"/>
      <c r="ADZ8" s="175"/>
      <c r="AEA8" s="175"/>
      <c r="AEB8" s="175"/>
      <c r="AEC8" s="175"/>
      <c r="AED8" s="175"/>
      <c r="AEE8" s="175"/>
      <c r="AEF8" s="175"/>
      <c r="AEG8" s="175"/>
      <c r="AEH8" s="175"/>
      <c r="AEI8" s="175"/>
      <c r="AEJ8" s="175"/>
      <c r="AEK8" s="175"/>
      <c r="AEL8" s="175"/>
      <c r="AEM8" s="175"/>
      <c r="AEN8" s="175"/>
      <c r="AEO8" s="175"/>
      <c r="AEP8" s="175"/>
      <c r="AEQ8" s="175"/>
      <c r="AER8" s="175"/>
      <c r="AES8" s="175"/>
      <c r="AET8" s="175"/>
      <c r="AEU8" s="175"/>
      <c r="AEV8" s="175"/>
      <c r="AEW8" s="175"/>
      <c r="AEX8" s="175"/>
      <c r="AEY8" s="175"/>
      <c r="AEZ8" s="175"/>
      <c r="AFA8" s="175"/>
      <c r="AFB8" s="175"/>
      <c r="AFC8" s="175"/>
      <c r="AFD8" s="175"/>
      <c r="AFE8" s="175"/>
      <c r="AFF8" s="175"/>
      <c r="AFG8" s="175"/>
      <c r="AFH8" s="175"/>
      <c r="AFI8" s="175"/>
      <c r="AFJ8" s="175"/>
      <c r="AFK8" s="175"/>
      <c r="AFL8" s="175"/>
      <c r="AFM8" s="175"/>
      <c r="AFN8" s="175"/>
      <c r="AFO8" s="175"/>
      <c r="AFP8" s="175"/>
      <c r="AFQ8" s="175"/>
      <c r="AFR8" s="175"/>
      <c r="AFS8" s="175"/>
      <c r="AFT8" s="175"/>
      <c r="AFU8" s="175"/>
      <c r="AFV8" s="175"/>
      <c r="AFW8" s="175"/>
      <c r="AFX8" s="175"/>
      <c r="AFY8" s="175"/>
      <c r="AFZ8" s="175"/>
      <c r="AGA8" s="175"/>
      <c r="AGB8" s="175"/>
      <c r="AGC8" s="175"/>
      <c r="AGD8" s="175"/>
      <c r="AGE8" s="175"/>
      <c r="AGF8" s="175"/>
      <c r="AGG8" s="175"/>
      <c r="AGH8" s="175"/>
      <c r="AGI8" s="175"/>
      <c r="AGJ8" s="175"/>
      <c r="AGK8" s="175"/>
      <c r="AGL8" s="175"/>
      <c r="AGM8" s="175"/>
      <c r="AGN8" s="175"/>
      <c r="AGO8" s="175"/>
      <c r="AGP8" s="175"/>
      <c r="AGQ8" s="175"/>
      <c r="AGR8" s="175"/>
      <c r="AGS8" s="175"/>
      <c r="AGT8" s="175"/>
      <c r="AGU8" s="175"/>
      <c r="AGV8" s="175"/>
      <c r="AGW8" s="175"/>
      <c r="AGX8" s="175"/>
      <c r="AGY8" s="175"/>
      <c r="AGZ8" s="175"/>
      <c r="AHA8" s="175"/>
      <c r="AHB8" s="175"/>
      <c r="AHC8" s="175"/>
      <c r="AHD8" s="175"/>
      <c r="AHE8" s="175"/>
      <c r="AHF8" s="175"/>
      <c r="AHG8" s="175"/>
      <c r="AHH8" s="175"/>
      <c r="AHI8" s="175"/>
      <c r="AHJ8" s="175"/>
      <c r="AHK8" s="175"/>
      <c r="AHL8" s="175"/>
      <c r="AHM8" s="175"/>
      <c r="AHN8" s="175"/>
      <c r="AHO8" s="175"/>
      <c r="AHP8" s="175"/>
      <c r="AHQ8" s="175"/>
      <c r="AHR8" s="175"/>
      <c r="AHS8" s="175"/>
      <c r="AHT8" s="175"/>
      <c r="AHU8" s="175"/>
      <c r="AHV8" s="175"/>
      <c r="AHW8" s="175"/>
      <c r="AHX8" s="175"/>
      <c r="AHY8" s="175"/>
      <c r="AHZ8" s="175"/>
      <c r="AIA8" s="175"/>
      <c r="AIB8" s="175"/>
      <c r="AIC8" s="175"/>
      <c r="AID8" s="175"/>
      <c r="AIE8" s="175"/>
      <c r="AIF8" s="175"/>
      <c r="AIG8" s="175"/>
      <c r="AIH8" s="175"/>
      <c r="AII8" s="175"/>
      <c r="AIJ8" s="175"/>
      <c r="AIK8" s="175"/>
      <c r="AIL8" s="175"/>
      <c r="AIM8" s="175"/>
      <c r="AIN8" s="175"/>
      <c r="AIO8" s="175"/>
      <c r="AIP8" s="175"/>
      <c r="AIQ8" s="175"/>
      <c r="AIR8" s="175"/>
      <c r="AIS8" s="175"/>
      <c r="AIT8" s="175"/>
      <c r="AIU8" s="175"/>
      <c r="AIV8" s="175"/>
      <c r="AIW8" s="175"/>
      <c r="AIX8" s="175"/>
      <c r="AIY8" s="175"/>
      <c r="AIZ8" s="175"/>
      <c r="AJA8" s="175"/>
      <c r="AJB8" s="175"/>
      <c r="AJC8" s="175"/>
      <c r="AJD8" s="175"/>
      <c r="AJE8" s="175"/>
      <c r="AJF8" s="175"/>
      <c r="AJG8" s="175"/>
      <c r="AJH8" s="175"/>
      <c r="AJI8" s="175"/>
      <c r="AJJ8" s="175"/>
      <c r="AJK8" s="175"/>
      <c r="AJL8" s="175"/>
      <c r="AJM8" s="175"/>
      <c r="AJN8" s="175"/>
      <c r="AJO8" s="175"/>
      <c r="AJP8" s="175"/>
      <c r="AJQ8" s="175"/>
      <c r="AJR8" s="175"/>
      <c r="AJS8" s="175"/>
      <c r="AJT8" s="175"/>
      <c r="AJU8" s="175"/>
      <c r="AJV8" s="175"/>
      <c r="AJW8" s="175"/>
      <c r="AJX8" s="175"/>
      <c r="AJY8" s="175"/>
      <c r="AJZ8" s="175"/>
      <c r="AKA8" s="175"/>
      <c r="AKB8" s="175"/>
      <c r="AKC8" s="175"/>
      <c r="AKD8" s="175"/>
      <c r="AKE8" s="175"/>
      <c r="AKF8" s="175"/>
      <c r="AKG8" s="175"/>
      <c r="AKH8" s="175"/>
      <c r="AKI8" s="175"/>
      <c r="AKJ8" s="175"/>
      <c r="AKK8" s="175"/>
      <c r="AKL8" s="175"/>
      <c r="AKM8" s="175"/>
      <c r="AKN8" s="175"/>
      <c r="AKO8" s="175"/>
      <c r="AKP8" s="175"/>
      <c r="AKQ8" s="175"/>
      <c r="AKR8" s="175"/>
      <c r="AKS8" s="175"/>
      <c r="AKT8" s="175"/>
      <c r="AKU8" s="175"/>
      <c r="AKV8" s="175"/>
      <c r="AKW8" s="175"/>
      <c r="AKX8" s="175"/>
      <c r="AKY8" s="175"/>
      <c r="AKZ8" s="175"/>
      <c r="ALA8" s="175"/>
      <c r="ALB8" s="175"/>
      <c r="ALC8" s="175"/>
      <c r="ALD8" s="175"/>
      <c r="ALE8" s="175"/>
      <c r="ALF8" s="175"/>
      <c r="ALG8" s="175"/>
      <c r="ALH8" s="175"/>
      <c r="ALI8" s="175"/>
      <c r="ALJ8" s="175"/>
      <c r="ALK8" s="175"/>
      <c r="ALL8" s="175"/>
      <c r="ALM8" s="175"/>
      <c r="ALN8" s="175"/>
      <c r="ALO8" s="175"/>
      <c r="ALP8" s="175"/>
      <c r="ALQ8" s="175"/>
      <c r="ALR8" s="175"/>
      <c r="ALS8" s="175"/>
      <c r="ALT8" s="175"/>
      <c r="ALU8" s="175"/>
      <c r="ALV8" s="175"/>
      <c r="ALW8" s="175"/>
      <c r="ALX8" s="175"/>
      <c r="ALY8" s="175"/>
      <c r="ALZ8" s="175"/>
      <c r="AMA8" s="175"/>
      <c r="AMB8" s="175"/>
      <c r="AMC8" s="175"/>
      <c r="AMD8" s="175"/>
      <c r="AME8" s="175"/>
      <c r="AMF8" s="175"/>
      <c r="AMG8" s="175"/>
      <c r="AMH8" s="175"/>
      <c r="AMI8" s="175"/>
      <c r="AMJ8" s="175"/>
      <c r="AMK8" s="175"/>
      <c r="AML8" s="175"/>
      <c r="AMM8" s="175"/>
      <c r="AMN8" s="175"/>
      <c r="AMO8" s="175"/>
      <c r="AMP8" s="175"/>
      <c r="AMQ8" s="175"/>
      <c r="AMR8" s="175"/>
      <c r="AMS8" s="175"/>
      <c r="AMT8" s="175"/>
      <c r="AMU8" s="175"/>
      <c r="AMV8" s="175"/>
      <c r="AMW8" s="175"/>
      <c r="AMX8" s="175"/>
      <c r="AMY8" s="175"/>
      <c r="AMZ8" s="175"/>
      <c r="ANA8" s="175"/>
      <c r="ANB8" s="175"/>
      <c r="ANC8" s="175"/>
      <c r="AND8" s="175"/>
      <c r="ANE8" s="175"/>
      <c r="ANF8" s="175"/>
      <c r="ANG8" s="175"/>
      <c r="ANH8" s="175"/>
      <c r="ANI8" s="175"/>
      <c r="ANJ8" s="175"/>
      <c r="ANK8" s="175"/>
      <c r="ANL8" s="175"/>
      <c r="ANM8" s="175"/>
      <c r="ANN8" s="175"/>
      <c r="ANO8" s="175"/>
      <c r="ANP8" s="175"/>
      <c r="ANQ8" s="175"/>
      <c r="ANR8" s="175"/>
      <c r="ANS8" s="175"/>
      <c r="ANT8" s="175"/>
      <c r="ANU8" s="175"/>
      <c r="ANV8" s="175"/>
      <c r="ANW8" s="175"/>
      <c r="ANX8" s="175"/>
      <c r="ANY8" s="175"/>
      <c r="ANZ8" s="175"/>
      <c r="AOA8" s="175"/>
      <c r="AOB8" s="175"/>
      <c r="AOC8" s="175"/>
      <c r="AOD8" s="175"/>
      <c r="AOE8" s="175"/>
      <c r="AOF8" s="175"/>
      <c r="AOG8" s="175"/>
      <c r="AOH8" s="175"/>
      <c r="AOI8" s="175"/>
      <c r="AOJ8" s="175"/>
      <c r="AOK8" s="175"/>
      <c r="AOL8" s="175"/>
      <c r="AOM8" s="175"/>
      <c r="AON8" s="175"/>
      <c r="AOO8" s="175"/>
      <c r="AOP8" s="175"/>
      <c r="AOQ8" s="175"/>
      <c r="AOR8" s="175"/>
      <c r="AOS8" s="175"/>
      <c r="AOT8" s="175"/>
      <c r="AOU8" s="175"/>
      <c r="AOV8" s="175"/>
      <c r="AOW8" s="175"/>
      <c r="AOX8" s="175"/>
      <c r="AOY8" s="175"/>
      <c r="AOZ8" s="175"/>
      <c r="APA8" s="175"/>
      <c r="APB8" s="175"/>
      <c r="APC8" s="175"/>
      <c r="APD8" s="175"/>
      <c r="APE8" s="175"/>
      <c r="APF8" s="175"/>
      <c r="APG8" s="188"/>
    </row>
    <row r="9" spans="1:1099" s="187" customFormat="1" ht="14.1" customHeight="1">
      <c r="A9" s="133"/>
      <c r="B9" s="192"/>
      <c r="C9" s="190"/>
      <c r="D9" s="190"/>
      <c r="E9" s="190"/>
      <c r="F9" s="190"/>
      <c r="G9" s="190"/>
      <c r="H9" s="190"/>
      <c r="I9" s="190"/>
      <c r="J9" s="190"/>
      <c r="K9" s="190"/>
      <c r="L9" s="190"/>
      <c r="M9" s="190"/>
      <c r="N9" s="190"/>
      <c r="O9" s="190"/>
      <c r="P9" s="190"/>
      <c r="Q9" s="191"/>
      <c r="R9" s="191"/>
      <c r="S9" s="191"/>
      <c r="T9" s="191"/>
      <c r="U9" s="190"/>
      <c r="V9" s="190"/>
      <c r="W9" s="190"/>
      <c r="X9" s="190"/>
      <c r="Y9" s="189"/>
      <c r="Z9" s="756"/>
      <c r="AA9" s="757"/>
      <c r="AB9" s="757"/>
      <c r="AC9" s="757"/>
      <c r="AD9" s="757"/>
      <c r="AE9" s="757"/>
      <c r="AF9" s="757"/>
      <c r="AG9" s="757"/>
      <c r="AH9" s="757"/>
      <c r="AI9" s="757"/>
      <c r="AJ9" s="757"/>
      <c r="AK9" s="757"/>
      <c r="AL9" s="757"/>
      <c r="AM9" s="757"/>
      <c r="AN9" s="757"/>
      <c r="AO9" s="757"/>
      <c r="AP9" s="757"/>
      <c r="AQ9" s="757"/>
      <c r="AR9" s="757"/>
      <c r="AS9" s="758"/>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75"/>
      <c r="BU9" s="17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DQ9" s="175"/>
      <c r="DR9" s="175"/>
      <c r="DS9" s="175"/>
      <c r="DT9" s="175"/>
      <c r="DU9" s="175"/>
      <c r="DV9" s="175"/>
      <c r="DW9" s="175"/>
      <c r="DX9" s="175"/>
      <c r="DY9" s="175"/>
      <c r="DZ9" s="175"/>
      <c r="EA9" s="175"/>
      <c r="EB9" s="175"/>
      <c r="EC9" s="175"/>
      <c r="ED9" s="175"/>
      <c r="EE9" s="175"/>
      <c r="EF9" s="175"/>
      <c r="EG9" s="175"/>
      <c r="EH9" s="175"/>
      <c r="EI9" s="175"/>
      <c r="EJ9" s="175"/>
      <c r="EK9" s="175"/>
      <c r="EL9" s="175"/>
      <c r="EM9" s="175"/>
      <c r="EN9" s="175"/>
      <c r="EO9" s="175"/>
      <c r="EP9" s="175"/>
      <c r="EQ9" s="175"/>
      <c r="ER9" s="175"/>
      <c r="ES9" s="175"/>
      <c r="ET9" s="175"/>
      <c r="EU9" s="175"/>
      <c r="EV9" s="175"/>
      <c r="EW9" s="175"/>
      <c r="EX9" s="175"/>
      <c r="EY9" s="175"/>
      <c r="EZ9" s="175"/>
      <c r="FA9" s="175"/>
      <c r="FB9" s="175"/>
      <c r="FC9" s="175"/>
      <c r="FD9" s="175"/>
      <c r="FE9" s="175"/>
      <c r="FF9" s="175"/>
      <c r="FG9" s="175"/>
      <c r="FH9" s="175"/>
      <c r="FI9" s="175"/>
      <c r="FJ9" s="175"/>
      <c r="FK9" s="175"/>
      <c r="FL9" s="175"/>
      <c r="FM9" s="175"/>
      <c r="FN9" s="175"/>
      <c r="FO9" s="175"/>
      <c r="FP9" s="175"/>
      <c r="FQ9" s="175"/>
      <c r="FR9" s="175"/>
      <c r="FS9" s="175"/>
      <c r="FT9" s="175"/>
      <c r="FU9" s="175"/>
      <c r="FV9" s="175"/>
      <c r="FW9" s="175"/>
      <c r="FX9" s="175"/>
      <c r="FY9" s="175"/>
      <c r="FZ9" s="175"/>
      <c r="GA9" s="175"/>
      <c r="GB9" s="175"/>
      <c r="GC9" s="175"/>
      <c r="GD9" s="175"/>
      <c r="GE9" s="175"/>
      <c r="GF9" s="175"/>
      <c r="GG9" s="175"/>
      <c r="GH9" s="175"/>
      <c r="GI9" s="175"/>
      <c r="GJ9" s="175"/>
      <c r="GK9" s="175"/>
      <c r="GL9" s="175"/>
      <c r="GM9" s="175"/>
      <c r="GN9" s="175"/>
      <c r="GO9" s="175"/>
      <c r="GP9" s="175"/>
      <c r="GQ9" s="175"/>
      <c r="GR9" s="175"/>
      <c r="GS9" s="175"/>
      <c r="GT9" s="175"/>
      <c r="GU9" s="175"/>
      <c r="GV9" s="175"/>
      <c r="GW9" s="175"/>
      <c r="GX9" s="175"/>
      <c r="GY9" s="175"/>
      <c r="GZ9" s="175"/>
      <c r="HA9" s="175"/>
      <c r="HB9" s="175"/>
      <c r="HC9" s="175"/>
      <c r="HD9" s="175"/>
      <c r="HE9" s="175"/>
      <c r="HF9" s="175"/>
      <c r="HG9" s="175"/>
      <c r="HH9" s="175"/>
      <c r="HI9" s="175"/>
      <c r="HJ9" s="175"/>
      <c r="HK9" s="175"/>
      <c r="HL9" s="175"/>
      <c r="HM9" s="175"/>
      <c r="HN9" s="175"/>
      <c r="HO9" s="175"/>
      <c r="HP9" s="175"/>
      <c r="HQ9" s="175"/>
      <c r="HR9" s="175"/>
      <c r="HS9" s="175"/>
      <c r="HT9" s="175"/>
      <c r="HU9" s="175"/>
      <c r="HV9" s="175"/>
      <c r="HW9" s="175"/>
      <c r="HX9" s="175"/>
      <c r="HY9" s="175"/>
      <c r="HZ9" s="175"/>
      <c r="IA9" s="175"/>
      <c r="IB9" s="175"/>
      <c r="IC9" s="175"/>
      <c r="ID9" s="175"/>
      <c r="IE9" s="175"/>
      <c r="IF9" s="175"/>
      <c r="IG9" s="175"/>
      <c r="IH9" s="175"/>
      <c r="II9" s="175"/>
      <c r="IJ9" s="175"/>
      <c r="IK9" s="175"/>
      <c r="IL9" s="175"/>
      <c r="IM9" s="175"/>
      <c r="IN9" s="175"/>
      <c r="IO9" s="175"/>
      <c r="IP9" s="175"/>
      <c r="IQ9" s="175"/>
      <c r="IR9" s="175"/>
      <c r="IS9" s="175"/>
      <c r="IT9" s="175"/>
      <c r="IU9" s="175"/>
      <c r="IV9" s="175"/>
      <c r="IW9" s="175"/>
      <c r="IX9" s="175"/>
      <c r="IY9" s="175"/>
      <c r="IZ9" s="175"/>
      <c r="JA9" s="175"/>
      <c r="JB9" s="175"/>
      <c r="JC9" s="175"/>
      <c r="JD9" s="175"/>
      <c r="JE9" s="175"/>
      <c r="JF9" s="175"/>
      <c r="JG9" s="175"/>
      <c r="JH9" s="175"/>
      <c r="JI9" s="175"/>
      <c r="JJ9" s="175"/>
      <c r="JK9" s="175"/>
      <c r="JL9" s="175"/>
      <c r="JM9" s="175"/>
      <c r="JN9" s="175"/>
      <c r="JO9" s="175"/>
      <c r="JP9" s="175"/>
      <c r="JQ9" s="175"/>
      <c r="JR9" s="175"/>
      <c r="JS9" s="175"/>
      <c r="JT9" s="175"/>
      <c r="JU9" s="175"/>
      <c r="JV9" s="175"/>
      <c r="JW9" s="175"/>
      <c r="JX9" s="175"/>
      <c r="JY9" s="175"/>
      <c r="JZ9" s="175"/>
      <c r="KA9" s="175"/>
      <c r="KB9" s="175"/>
      <c r="KC9" s="175"/>
      <c r="KD9" s="175"/>
      <c r="KE9" s="175"/>
      <c r="KF9" s="175"/>
      <c r="KG9" s="175"/>
      <c r="KH9" s="175"/>
      <c r="KI9" s="175"/>
      <c r="KJ9" s="175"/>
      <c r="KK9" s="175"/>
      <c r="KL9" s="175"/>
      <c r="KM9" s="175"/>
      <c r="KN9" s="175"/>
      <c r="KO9" s="175"/>
      <c r="KP9" s="175"/>
      <c r="KQ9" s="175"/>
      <c r="KR9" s="175"/>
      <c r="KS9" s="175"/>
      <c r="KT9" s="175"/>
      <c r="KU9" s="175"/>
      <c r="KV9" s="175"/>
      <c r="KW9" s="175"/>
      <c r="KX9" s="175"/>
      <c r="KY9" s="175"/>
      <c r="KZ9" s="175"/>
      <c r="LA9" s="175"/>
      <c r="LB9" s="175"/>
      <c r="LC9" s="175"/>
      <c r="LD9" s="175"/>
      <c r="LE9" s="175"/>
      <c r="LF9" s="175"/>
      <c r="LG9" s="175"/>
      <c r="LH9" s="175"/>
      <c r="LI9" s="175"/>
      <c r="LJ9" s="175"/>
      <c r="LK9" s="175"/>
      <c r="LL9" s="175"/>
      <c r="LM9" s="175"/>
      <c r="LN9" s="175"/>
      <c r="LO9" s="175"/>
      <c r="LP9" s="175"/>
      <c r="LQ9" s="175"/>
      <c r="LR9" s="175"/>
      <c r="LS9" s="175"/>
      <c r="LT9" s="175"/>
      <c r="LU9" s="175"/>
      <c r="LV9" s="175"/>
      <c r="LW9" s="175"/>
      <c r="LX9" s="175"/>
      <c r="LY9" s="175"/>
      <c r="LZ9" s="175"/>
      <c r="MA9" s="175"/>
      <c r="MB9" s="175"/>
      <c r="MC9" s="175"/>
      <c r="MD9" s="175"/>
      <c r="ME9" s="175"/>
      <c r="MF9" s="175"/>
      <c r="MG9" s="175"/>
      <c r="MH9" s="175"/>
      <c r="MI9" s="175"/>
      <c r="MJ9" s="175"/>
      <c r="MK9" s="175"/>
      <c r="ML9" s="175"/>
      <c r="MM9" s="175"/>
      <c r="MN9" s="175"/>
      <c r="MO9" s="175"/>
      <c r="MP9" s="175"/>
      <c r="MQ9" s="175"/>
      <c r="MR9" s="175"/>
      <c r="MS9" s="175"/>
      <c r="MT9" s="175"/>
      <c r="MU9" s="175"/>
      <c r="MV9" s="175"/>
      <c r="MW9" s="175"/>
      <c r="MX9" s="175"/>
      <c r="MY9" s="175"/>
      <c r="MZ9" s="175"/>
      <c r="NA9" s="175"/>
      <c r="NB9" s="175"/>
      <c r="NC9" s="175"/>
      <c r="ND9" s="175"/>
      <c r="NE9" s="175"/>
      <c r="NF9" s="175"/>
      <c r="NG9" s="175"/>
      <c r="NH9" s="175"/>
      <c r="NI9" s="175"/>
      <c r="NJ9" s="175"/>
      <c r="NK9" s="175"/>
      <c r="NL9" s="175"/>
      <c r="NM9" s="175"/>
      <c r="NN9" s="175"/>
      <c r="NO9" s="175"/>
      <c r="NP9" s="175"/>
      <c r="NQ9" s="175"/>
      <c r="NR9" s="175"/>
      <c r="NS9" s="175"/>
      <c r="NT9" s="175"/>
      <c r="NU9" s="175"/>
      <c r="NV9" s="175"/>
      <c r="NW9" s="175"/>
      <c r="NX9" s="175"/>
      <c r="NY9" s="175"/>
      <c r="NZ9" s="175"/>
      <c r="OA9" s="175"/>
      <c r="OB9" s="175"/>
      <c r="OC9" s="175"/>
      <c r="OD9" s="175"/>
      <c r="OE9" s="175"/>
      <c r="OF9" s="175"/>
      <c r="OG9" s="175"/>
      <c r="OH9" s="175"/>
      <c r="OI9" s="175"/>
      <c r="OJ9" s="175"/>
      <c r="OK9" s="175"/>
      <c r="OL9" s="175"/>
      <c r="OM9" s="175"/>
      <c r="ON9" s="175"/>
      <c r="OO9" s="175"/>
      <c r="OP9" s="175"/>
      <c r="OQ9" s="175"/>
      <c r="OR9" s="175"/>
      <c r="OS9" s="175"/>
      <c r="OT9" s="175"/>
      <c r="OU9" s="175"/>
      <c r="OV9" s="175"/>
      <c r="OW9" s="175"/>
      <c r="OX9" s="175"/>
      <c r="OY9" s="175"/>
      <c r="OZ9" s="175"/>
      <c r="PA9" s="175"/>
      <c r="PB9" s="175"/>
      <c r="PC9" s="175"/>
      <c r="PD9" s="175"/>
      <c r="PE9" s="175"/>
      <c r="PF9" s="175"/>
      <c r="PG9" s="175"/>
      <c r="PH9" s="175"/>
      <c r="PI9" s="175"/>
      <c r="PJ9" s="175"/>
      <c r="PK9" s="175"/>
      <c r="PL9" s="175"/>
      <c r="PM9" s="175"/>
      <c r="PN9" s="175"/>
      <c r="PO9" s="175"/>
      <c r="PP9" s="175"/>
      <c r="PQ9" s="175"/>
      <c r="PR9" s="175"/>
      <c r="PS9" s="175"/>
      <c r="PT9" s="175"/>
      <c r="PU9" s="175"/>
      <c r="PV9" s="175"/>
      <c r="PW9" s="175"/>
      <c r="PX9" s="175"/>
      <c r="PY9" s="175"/>
      <c r="PZ9" s="175"/>
      <c r="QA9" s="175"/>
      <c r="QB9" s="175"/>
      <c r="QC9" s="175"/>
      <c r="QD9" s="175"/>
      <c r="QE9" s="175"/>
      <c r="QF9" s="175"/>
      <c r="QG9" s="175"/>
      <c r="QH9" s="175"/>
      <c r="QI9" s="175"/>
      <c r="QJ9" s="175"/>
      <c r="QK9" s="175"/>
      <c r="QL9" s="175"/>
      <c r="QM9" s="175"/>
      <c r="QN9" s="175"/>
      <c r="QO9" s="175"/>
      <c r="QP9" s="175"/>
      <c r="QQ9" s="175"/>
      <c r="QR9" s="175"/>
      <c r="QS9" s="175"/>
      <c r="QT9" s="175"/>
      <c r="QU9" s="175"/>
      <c r="QV9" s="175"/>
      <c r="QW9" s="175"/>
      <c r="QX9" s="175"/>
      <c r="QY9" s="175"/>
      <c r="QZ9" s="175"/>
      <c r="RA9" s="175"/>
      <c r="RB9" s="175"/>
      <c r="RC9" s="175"/>
      <c r="RD9" s="175"/>
      <c r="RE9" s="175"/>
      <c r="RF9" s="175"/>
      <c r="RG9" s="175"/>
      <c r="RH9" s="175"/>
      <c r="RI9" s="175"/>
      <c r="RJ9" s="175"/>
      <c r="RK9" s="175"/>
      <c r="RL9" s="175"/>
      <c r="RM9" s="175"/>
      <c r="RN9" s="175"/>
      <c r="RO9" s="175"/>
      <c r="RP9" s="175"/>
      <c r="RQ9" s="175"/>
      <c r="RR9" s="175"/>
      <c r="RS9" s="175"/>
      <c r="RT9" s="175"/>
      <c r="RU9" s="175"/>
      <c r="RV9" s="175"/>
      <c r="RW9" s="175"/>
      <c r="RX9" s="175"/>
      <c r="RY9" s="175"/>
      <c r="RZ9" s="175"/>
      <c r="SA9" s="175"/>
      <c r="SB9" s="175"/>
      <c r="SC9" s="175"/>
      <c r="SD9" s="175"/>
      <c r="SE9" s="175"/>
      <c r="SF9" s="175"/>
      <c r="SG9" s="175"/>
      <c r="SH9" s="175"/>
      <c r="SI9" s="175"/>
      <c r="SJ9" s="175"/>
      <c r="SK9" s="175"/>
      <c r="SL9" s="175"/>
      <c r="SM9" s="175"/>
      <c r="SN9" s="175"/>
      <c r="SO9" s="175"/>
      <c r="SP9" s="175"/>
      <c r="SQ9" s="175"/>
      <c r="SR9" s="175"/>
      <c r="SS9" s="175"/>
      <c r="ST9" s="175"/>
      <c r="SU9" s="175"/>
      <c r="SV9" s="175"/>
      <c r="SW9" s="175"/>
      <c r="SX9" s="175"/>
      <c r="SY9" s="175"/>
      <c r="SZ9" s="175"/>
      <c r="TA9" s="175"/>
      <c r="TB9" s="175"/>
      <c r="TC9" s="175"/>
      <c r="TD9" s="175"/>
      <c r="TE9" s="175"/>
      <c r="TF9" s="175"/>
      <c r="TG9" s="175"/>
      <c r="TH9" s="175"/>
      <c r="TI9" s="175"/>
      <c r="TJ9" s="175"/>
      <c r="TK9" s="175"/>
      <c r="TL9" s="175"/>
      <c r="TM9" s="175"/>
      <c r="TN9" s="175"/>
      <c r="TO9" s="175"/>
      <c r="TP9" s="175"/>
      <c r="TQ9" s="175"/>
      <c r="TR9" s="175"/>
      <c r="TS9" s="175"/>
      <c r="TT9" s="175"/>
      <c r="TU9" s="175"/>
      <c r="TV9" s="175"/>
      <c r="TW9" s="175"/>
      <c r="TX9" s="175"/>
      <c r="TY9" s="175"/>
      <c r="TZ9" s="175"/>
      <c r="UA9" s="175"/>
      <c r="UB9" s="175"/>
      <c r="UC9" s="175"/>
      <c r="UD9" s="175"/>
      <c r="UE9" s="175"/>
      <c r="UF9" s="175"/>
      <c r="UG9" s="175"/>
      <c r="UH9" s="175"/>
      <c r="UI9" s="175"/>
      <c r="UJ9" s="175"/>
      <c r="UK9" s="175"/>
      <c r="UL9" s="175"/>
      <c r="UM9" s="175"/>
      <c r="UN9" s="175"/>
      <c r="UO9" s="175"/>
      <c r="UP9" s="175"/>
      <c r="UQ9" s="175"/>
      <c r="UR9" s="175"/>
      <c r="US9" s="175"/>
      <c r="UT9" s="175"/>
      <c r="UU9" s="175"/>
      <c r="UV9" s="175"/>
      <c r="UW9" s="175"/>
      <c r="UX9" s="175"/>
      <c r="UY9" s="175"/>
      <c r="UZ9" s="175"/>
      <c r="VA9" s="175"/>
      <c r="VB9" s="175"/>
      <c r="VC9" s="175"/>
      <c r="VD9" s="175"/>
      <c r="VE9" s="175"/>
      <c r="VF9" s="175"/>
      <c r="VG9" s="175"/>
      <c r="VH9" s="175"/>
      <c r="VI9" s="175"/>
      <c r="VJ9" s="175"/>
      <c r="VK9" s="175"/>
      <c r="VL9" s="175"/>
      <c r="VM9" s="175"/>
      <c r="VN9" s="175"/>
      <c r="VO9" s="175"/>
      <c r="VP9" s="175"/>
      <c r="VQ9" s="175"/>
      <c r="VR9" s="175"/>
      <c r="VS9" s="175"/>
      <c r="VT9" s="175"/>
      <c r="VU9" s="175"/>
      <c r="VV9" s="175"/>
      <c r="VW9" s="175"/>
      <c r="VX9" s="175"/>
      <c r="VY9" s="175"/>
      <c r="VZ9" s="175"/>
      <c r="WA9" s="175"/>
      <c r="WB9" s="175"/>
      <c r="WC9" s="175"/>
      <c r="WD9" s="175"/>
      <c r="WE9" s="175"/>
      <c r="WF9" s="175"/>
      <c r="WG9" s="175"/>
      <c r="WH9" s="175"/>
      <c r="WI9" s="175"/>
      <c r="WJ9" s="175"/>
      <c r="WK9" s="175"/>
      <c r="WL9" s="175"/>
      <c r="WM9" s="175"/>
      <c r="WN9" s="175"/>
      <c r="WO9" s="175"/>
      <c r="WP9" s="175"/>
      <c r="WQ9" s="175"/>
      <c r="WR9" s="175"/>
      <c r="WS9" s="175"/>
      <c r="WT9" s="175"/>
      <c r="WU9" s="175"/>
      <c r="WV9" s="175"/>
      <c r="WW9" s="175"/>
      <c r="WX9" s="175"/>
      <c r="WY9" s="175"/>
      <c r="WZ9" s="175"/>
      <c r="XA9" s="175"/>
      <c r="XB9" s="175"/>
      <c r="XC9" s="175"/>
      <c r="XD9" s="175"/>
      <c r="XE9" s="175"/>
      <c r="XF9" s="175"/>
      <c r="XG9" s="175"/>
      <c r="XH9" s="175"/>
      <c r="XI9" s="175"/>
      <c r="XJ9" s="175"/>
      <c r="XK9" s="175"/>
      <c r="XL9" s="175"/>
      <c r="XM9" s="175"/>
      <c r="XN9" s="175"/>
      <c r="XO9" s="175"/>
      <c r="XP9" s="175"/>
      <c r="XQ9" s="175"/>
      <c r="XR9" s="175"/>
      <c r="XS9" s="175"/>
      <c r="XT9" s="175"/>
      <c r="XU9" s="175"/>
      <c r="XV9" s="175"/>
      <c r="XW9" s="175"/>
      <c r="XX9" s="175"/>
      <c r="XY9" s="175"/>
      <c r="XZ9" s="175"/>
      <c r="YA9" s="175"/>
      <c r="YB9" s="175"/>
      <c r="YC9" s="175"/>
      <c r="YD9" s="175"/>
      <c r="YE9" s="175"/>
      <c r="YF9" s="175"/>
      <c r="YG9" s="175"/>
      <c r="YH9" s="175"/>
      <c r="YI9" s="175"/>
      <c r="YJ9" s="175"/>
      <c r="YK9" s="175"/>
      <c r="YL9" s="175"/>
      <c r="YM9" s="175"/>
      <c r="YN9" s="175"/>
      <c r="YO9" s="175"/>
      <c r="YP9" s="175"/>
      <c r="YQ9" s="175"/>
      <c r="YR9" s="175"/>
      <c r="YS9" s="175"/>
      <c r="YT9" s="175"/>
      <c r="YU9" s="175"/>
      <c r="YV9" s="175"/>
      <c r="YW9" s="175"/>
      <c r="YX9" s="175"/>
      <c r="YY9" s="175"/>
      <c r="YZ9" s="175"/>
      <c r="ZA9" s="175"/>
      <c r="ZB9" s="175"/>
      <c r="ZC9" s="175"/>
      <c r="ZD9" s="175"/>
      <c r="ZE9" s="175"/>
      <c r="ZF9" s="175"/>
      <c r="ZG9" s="175"/>
      <c r="ZH9" s="175"/>
      <c r="ZI9" s="175"/>
      <c r="ZJ9" s="175"/>
      <c r="ZK9" s="175"/>
      <c r="ZL9" s="175"/>
      <c r="ZM9" s="175"/>
      <c r="ZN9" s="175"/>
      <c r="ZO9" s="175"/>
      <c r="ZP9" s="175"/>
      <c r="ZQ9" s="175"/>
      <c r="ZR9" s="175"/>
      <c r="ZS9" s="175"/>
      <c r="ZT9" s="175"/>
      <c r="ZU9" s="175"/>
      <c r="ZV9" s="175"/>
      <c r="ZW9" s="175"/>
      <c r="ZX9" s="175"/>
      <c r="ZY9" s="175"/>
      <c r="ZZ9" s="175"/>
      <c r="AAA9" s="175"/>
      <c r="AAB9" s="175"/>
      <c r="AAC9" s="175"/>
      <c r="AAD9" s="175"/>
      <c r="AAE9" s="175"/>
      <c r="AAF9" s="175"/>
      <c r="AAG9" s="175"/>
      <c r="AAH9" s="175"/>
      <c r="AAI9" s="175"/>
      <c r="AAJ9" s="175"/>
      <c r="AAK9" s="175"/>
      <c r="AAL9" s="175"/>
      <c r="AAM9" s="175"/>
      <c r="AAN9" s="175"/>
      <c r="AAO9" s="175"/>
      <c r="AAP9" s="175"/>
      <c r="AAQ9" s="175"/>
      <c r="AAR9" s="175"/>
      <c r="AAS9" s="175"/>
      <c r="AAT9" s="175"/>
      <c r="AAU9" s="175"/>
      <c r="AAV9" s="175"/>
      <c r="AAW9" s="175"/>
      <c r="AAX9" s="175"/>
      <c r="AAY9" s="175"/>
      <c r="AAZ9" s="175"/>
      <c r="ABA9" s="175"/>
      <c r="ABB9" s="175"/>
      <c r="ABC9" s="175"/>
      <c r="ABD9" s="175"/>
      <c r="ABE9" s="175"/>
      <c r="ABF9" s="175"/>
      <c r="ABG9" s="175"/>
      <c r="ABH9" s="175"/>
      <c r="ABI9" s="175"/>
      <c r="ABJ9" s="175"/>
      <c r="ABK9" s="175"/>
      <c r="ABL9" s="175"/>
      <c r="ABM9" s="175"/>
      <c r="ABN9" s="175"/>
      <c r="ABO9" s="175"/>
      <c r="ABP9" s="175"/>
      <c r="ABQ9" s="175"/>
      <c r="ABR9" s="175"/>
      <c r="ABS9" s="175"/>
      <c r="ABT9" s="175"/>
      <c r="ABU9" s="175"/>
      <c r="ABV9" s="175"/>
      <c r="ABW9" s="175"/>
      <c r="ABX9" s="175"/>
      <c r="ABY9" s="175"/>
      <c r="ABZ9" s="175"/>
      <c r="ACA9" s="175"/>
      <c r="ACB9" s="175"/>
      <c r="ACC9" s="175"/>
      <c r="ACD9" s="175"/>
      <c r="ACE9" s="175"/>
      <c r="ACF9" s="175"/>
      <c r="ACG9" s="175"/>
      <c r="ACH9" s="175"/>
      <c r="ACI9" s="175"/>
      <c r="ACJ9" s="175"/>
      <c r="ACK9" s="175"/>
      <c r="ACL9" s="175"/>
      <c r="ACM9" s="175"/>
      <c r="ACN9" s="175"/>
      <c r="ACO9" s="175"/>
      <c r="ACP9" s="175"/>
      <c r="ACQ9" s="175"/>
      <c r="ACR9" s="175"/>
      <c r="ACS9" s="175"/>
      <c r="ACT9" s="175"/>
      <c r="ACU9" s="175"/>
      <c r="ACV9" s="175"/>
      <c r="ACW9" s="175"/>
      <c r="ACX9" s="175"/>
      <c r="ACY9" s="175"/>
      <c r="ACZ9" s="175"/>
      <c r="ADA9" s="175"/>
      <c r="ADB9" s="175"/>
      <c r="ADC9" s="175"/>
      <c r="ADD9" s="175"/>
      <c r="ADE9" s="175"/>
      <c r="ADF9" s="175"/>
      <c r="ADG9" s="175"/>
      <c r="ADH9" s="175"/>
      <c r="ADI9" s="175"/>
      <c r="ADJ9" s="175"/>
      <c r="ADK9" s="175"/>
      <c r="ADL9" s="175"/>
      <c r="ADM9" s="175"/>
      <c r="ADN9" s="175"/>
      <c r="ADO9" s="175"/>
      <c r="ADP9" s="175"/>
      <c r="ADQ9" s="175"/>
      <c r="ADR9" s="175"/>
      <c r="ADS9" s="175"/>
      <c r="ADT9" s="175"/>
      <c r="ADU9" s="175"/>
      <c r="ADV9" s="175"/>
      <c r="ADW9" s="175"/>
      <c r="ADX9" s="175"/>
      <c r="ADY9" s="175"/>
      <c r="ADZ9" s="175"/>
      <c r="AEA9" s="175"/>
      <c r="AEB9" s="175"/>
      <c r="AEC9" s="175"/>
      <c r="AED9" s="175"/>
      <c r="AEE9" s="175"/>
      <c r="AEF9" s="175"/>
      <c r="AEG9" s="175"/>
      <c r="AEH9" s="175"/>
      <c r="AEI9" s="175"/>
      <c r="AEJ9" s="175"/>
      <c r="AEK9" s="175"/>
      <c r="AEL9" s="175"/>
      <c r="AEM9" s="175"/>
      <c r="AEN9" s="175"/>
      <c r="AEO9" s="175"/>
      <c r="AEP9" s="175"/>
      <c r="AEQ9" s="175"/>
      <c r="AER9" s="175"/>
      <c r="AES9" s="175"/>
      <c r="AET9" s="175"/>
      <c r="AEU9" s="175"/>
      <c r="AEV9" s="175"/>
      <c r="AEW9" s="175"/>
      <c r="AEX9" s="175"/>
      <c r="AEY9" s="175"/>
      <c r="AEZ9" s="175"/>
      <c r="AFA9" s="175"/>
      <c r="AFB9" s="175"/>
      <c r="AFC9" s="175"/>
      <c r="AFD9" s="175"/>
      <c r="AFE9" s="175"/>
      <c r="AFF9" s="175"/>
      <c r="AFG9" s="175"/>
      <c r="AFH9" s="175"/>
      <c r="AFI9" s="175"/>
      <c r="AFJ9" s="175"/>
      <c r="AFK9" s="175"/>
      <c r="AFL9" s="175"/>
      <c r="AFM9" s="175"/>
      <c r="AFN9" s="175"/>
      <c r="AFO9" s="175"/>
      <c r="AFP9" s="175"/>
      <c r="AFQ9" s="175"/>
      <c r="AFR9" s="175"/>
      <c r="AFS9" s="175"/>
      <c r="AFT9" s="175"/>
      <c r="AFU9" s="175"/>
      <c r="AFV9" s="175"/>
      <c r="AFW9" s="175"/>
      <c r="AFX9" s="175"/>
      <c r="AFY9" s="175"/>
      <c r="AFZ9" s="175"/>
      <c r="AGA9" s="175"/>
      <c r="AGB9" s="175"/>
      <c r="AGC9" s="175"/>
      <c r="AGD9" s="175"/>
      <c r="AGE9" s="175"/>
      <c r="AGF9" s="175"/>
      <c r="AGG9" s="175"/>
      <c r="AGH9" s="175"/>
      <c r="AGI9" s="175"/>
      <c r="AGJ9" s="175"/>
      <c r="AGK9" s="175"/>
      <c r="AGL9" s="175"/>
      <c r="AGM9" s="175"/>
      <c r="AGN9" s="175"/>
      <c r="AGO9" s="175"/>
      <c r="AGP9" s="175"/>
      <c r="AGQ9" s="175"/>
      <c r="AGR9" s="175"/>
      <c r="AGS9" s="175"/>
      <c r="AGT9" s="175"/>
      <c r="AGU9" s="175"/>
      <c r="AGV9" s="175"/>
      <c r="AGW9" s="175"/>
      <c r="AGX9" s="175"/>
      <c r="AGY9" s="175"/>
      <c r="AGZ9" s="175"/>
      <c r="AHA9" s="175"/>
      <c r="AHB9" s="175"/>
      <c r="AHC9" s="175"/>
      <c r="AHD9" s="175"/>
      <c r="AHE9" s="175"/>
      <c r="AHF9" s="175"/>
      <c r="AHG9" s="175"/>
      <c r="AHH9" s="175"/>
      <c r="AHI9" s="175"/>
      <c r="AHJ9" s="175"/>
      <c r="AHK9" s="175"/>
      <c r="AHL9" s="175"/>
      <c r="AHM9" s="175"/>
      <c r="AHN9" s="175"/>
      <c r="AHO9" s="175"/>
      <c r="AHP9" s="175"/>
      <c r="AHQ9" s="175"/>
      <c r="AHR9" s="175"/>
      <c r="AHS9" s="175"/>
      <c r="AHT9" s="175"/>
      <c r="AHU9" s="175"/>
      <c r="AHV9" s="175"/>
      <c r="AHW9" s="175"/>
      <c r="AHX9" s="175"/>
      <c r="AHY9" s="175"/>
      <c r="AHZ9" s="175"/>
      <c r="AIA9" s="175"/>
      <c r="AIB9" s="175"/>
      <c r="AIC9" s="175"/>
      <c r="AID9" s="175"/>
      <c r="AIE9" s="175"/>
      <c r="AIF9" s="175"/>
      <c r="AIG9" s="175"/>
      <c r="AIH9" s="175"/>
      <c r="AII9" s="175"/>
      <c r="AIJ9" s="175"/>
      <c r="AIK9" s="175"/>
      <c r="AIL9" s="175"/>
      <c r="AIM9" s="175"/>
      <c r="AIN9" s="175"/>
      <c r="AIO9" s="175"/>
      <c r="AIP9" s="175"/>
      <c r="AIQ9" s="175"/>
      <c r="AIR9" s="175"/>
      <c r="AIS9" s="175"/>
      <c r="AIT9" s="175"/>
      <c r="AIU9" s="175"/>
      <c r="AIV9" s="175"/>
      <c r="AIW9" s="175"/>
      <c r="AIX9" s="175"/>
      <c r="AIY9" s="175"/>
      <c r="AIZ9" s="175"/>
      <c r="AJA9" s="175"/>
      <c r="AJB9" s="175"/>
      <c r="AJC9" s="175"/>
      <c r="AJD9" s="175"/>
      <c r="AJE9" s="175"/>
      <c r="AJF9" s="175"/>
      <c r="AJG9" s="175"/>
      <c r="AJH9" s="175"/>
      <c r="AJI9" s="175"/>
      <c r="AJJ9" s="175"/>
      <c r="AJK9" s="175"/>
      <c r="AJL9" s="175"/>
      <c r="AJM9" s="175"/>
      <c r="AJN9" s="175"/>
      <c r="AJO9" s="175"/>
      <c r="AJP9" s="175"/>
      <c r="AJQ9" s="175"/>
      <c r="AJR9" s="175"/>
      <c r="AJS9" s="175"/>
      <c r="AJT9" s="175"/>
      <c r="AJU9" s="175"/>
      <c r="AJV9" s="175"/>
      <c r="AJW9" s="175"/>
      <c r="AJX9" s="175"/>
      <c r="AJY9" s="175"/>
      <c r="AJZ9" s="175"/>
      <c r="AKA9" s="175"/>
      <c r="AKB9" s="175"/>
      <c r="AKC9" s="175"/>
      <c r="AKD9" s="175"/>
      <c r="AKE9" s="175"/>
      <c r="AKF9" s="175"/>
      <c r="AKG9" s="175"/>
      <c r="AKH9" s="175"/>
      <c r="AKI9" s="175"/>
      <c r="AKJ9" s="175"/>
      <c r="AKK9" s="175"/>
      <c r="AKL9" s="175"/>
      <c r="AKM9" s="175"/>
      <c r="AKN9" s="175"/>
      <c r="AKO9" s="175"/>
      <c r="AKP9" s="175"/>
      <c r="AKQ9" s="175"/>
      <c r="AKR9" s="175"/>
      <c r="AKS9" s="175"/>
      <c r="AKT9" s="175"/>
      <c r="AKU9" s="175"/>
      <c r="AKV9" s="175"/>
      <c r="AKW9" s="175"/>
      <c r="AKX9" s="175"/>
      <c r="AKY9" s="175"/>
      <c r="AKZ9" s="175"/>
      <c r="ALA9" s="175"/>
      <c r="ALB9" s="175"/>
      <c r="ALC9" s="175"/>
      <c r="ALD9" s="175"/>
      <c r="ALE9" s="175"/>
      <c r="ALF9" s="175"/>
      <c r="ALG9" s="175"/>
      <c r="ALH9" s="175"/>
      <c r="ALI9" s="175"/>
      <c r="ALJ9" s="175"/>
      <c r="ALK9" s="175"/>
      <c r="ALL9" s="175"/>
      <c r="ALM9" s="175"/>
      <c r="ALN9" s="175"/>
      <c r="ALO9" s="175"/>
      <c r="ALP9" s="175"/>
      <c r="ALQ9" s="175"/>
      <c r="ALR9" s="175"/>
      <c r="ALS9" s="175"/>
      <c r="ALT9" s="175"/>
      <c r="ALU9" s="175"/>
      <c r="ALV9" s="175"/>
      <c r="ALW9" s="175"/>
      <c r="ALX9" s="175"/>
      <c r="ALY9" s="175"/>
      <c r="ALZ9" s="175"/>
      <c r="AMA9" s="175"/>
      <c r="AMB9" s="175"/>
      <c r="AMC9" s="175"/>
      <c r="AMD9" s="175"/>
      <c r="AME9" s="175"/>
      <c r="AMF9" s="175"/>
      <c r="AMG9" s="175"/>
      <c r="AMH9" s="175"/>
      <c r="AMI9" s="175"/>
      <c r="AMJ9" s="175"/>
      <c r="AMK9" s="175"/>
      <c r="AML9" s="175"/>
      <c r="AMM9" s="175"/>
      <c r="AMN9" s="175"/>
      <c r="AMO9" s="175"/>
      <c r="AMP9" s="175"/>
      <c r="AMQ9" s="175"/>
      <c r="AMR9" s="175"/>
      <c r="AMS9" s="175"/>
      <c r="AMT9" s="175"/>
      <c r="AMU9" s="175"/>
      <c r="AMV9" s="175"/>
      <c r="AMW9" s="175"/>
      <c r="AMX9" s="175"/>
      <c r="AMY9" s="175"/>
      <c r="AMZ9" s="175"/>
      <c r="ANA9" s="175"/>
      <c r="ANB9" s="175"/>
      <c r="ANC9" s="175"/>
      <c r="AND9" s="175"/>
      <c r="ANE9" s="175"/>
      <c r="ANF9" s="175"/>
      <c r="ANG9" s="175"/>
      <c r="ANH9" s="175"/>
      <c r="ANI9" s="175"/>
      <c r="ANJ9" s="175"/>
      <c r="ANK9" s="175"/>
      <c r="ANL9" s="175"/>
      <c r="ANM9" s="175"/>
      <c r="ANN9" s="175"/>
      <c r="ANO9" s="175"/>
      <c r="ANP9" s="175"/>
      <c r="ANQ9" s="175"/>
      <c r="ANR9" s="175"/>
      <c r="ANS9" s="175"/>
      <c r="ANT9" s="175"/>
      <c r="ANU9" s="175"/>
      <c r="ANV9" s="175"/>
      <c r="ANW9" s="175"/>
      <c r="ANX9" s="175"/>
      <c r="ANY9" s="175"/>
      <c r="ANZ9" s="175"/>
      <c r="AOA9" s="175"/>
      <c r="AOB9" s="175"/>
      <c r="AOC9" s="175"/>
      <c r="AOD9" s="175"/>
      <c r="AOE9" s="175"/>
      <c r="AOF9" s="175"/>
      <c r="AOG9" s="175"/>
      <c r="AOH9" s="175"/>
      <c r="AOI9" s="175"/>
      <c r="AOJ9" s="175"/>
      <c r="AOK9" s="175"/>
      <c r="AOL9" s="175"/>
      <c r="AOM9" s="175"/>
      <c r="AON9" s="175"/>
      <c r="AOO9" s="175"/>
      <c r="AOP9" s="175"/>
      <c r="AOQ9" s="175"/>
      <c r="AOR9" s="175"/>
      <c r="AOS9" s="175"/>
      <c r="AOT9" s="175"/>
      <c r="AOU9" s="175"/>
      <c r="AOV9" s="175"/>
      <c r="AOW9" s="175"/>
      <c r="AOX9" s="175"/>
      <c r="AOY9" s="175"/>
      <c r="AOZ9" s="175"/>
      <c r="APA9" s="175"/>
      <c r="APB9" s="175"/>
      <c r="APC9" s="175"/>
      <c r="APD9" s="175"/>
      <c r="APE9" s="175"/>
      <c r="APF9" s="175"/>
      <c r="APG9" s="188"/>
    </row>
    <row r="10" spans="1:1099" s="187" customFormat="1" ht="14.1" customHeight="1">
      <c r="A10" s="133"/>
      <c r="B10" s="192"/>
      <c r="C10" s="190"/>
      <c r="D10" s="190"/>
      <c r="E10" s="190"/>
      <c r="F10" s="190"/>
      <c r="G10" s="190"/>
      <c r="H10" s="190"/>
      <c r="I10" s="190"/>
      <c r="J10" s="190"/>
      <c r="K10" s="190"/>
      <c r="L10" s="190"/>
      <c r="M10" s="190"/>
      <c r="N10" s="190"/>
      <c r="O10" s="190"/>
      <c r="P10" s="190"/>
      <c r="Q10" s="191"/>
      <c r="R10" s="191"/>
      <c r="S10" s="191"/>
      <c r="T10" s="191"/>
      <c r="U10" s="190"/>
      <c r="V10" s="190"/>
      <c r="W10" s="190"/>
      <c r="X10" s="190"/>
      <c r="Y10" s="189"/>
      <c r="Z10" s="756"/>
      <c r="AA10" s="757"/>
      <c r="AB10" s="757"/>
      <c r="AC10" s="757"/>
      <c r="AD10" s="757"/>
      <c r="AE10" s="757"/>
      <c r="AF10" s="757"/>
      <c r="AG10" s="757"/>
      <c r="AH10" s="757"/>
      <c r="AI10" s="757"/>
      <c r="AJ10" s="757"/>
      <c r="AK10" s="757"/>
      <c r="AL10" s="757"/>
      <c r="AM10" s="757"/>
      <c r="AN10" s="757"/>
      <c r="AO10" s="757"/>
      <c r="AP10" s="757"/>
      <c r="AQ10" s="757"/>
      <c r="AR10" s="757"/>
      <c r="AS10" s="758"/>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c r="EM10" s="175"/>
      <c r="EN10" s="175"/>
      <c r="EO10" s="175"/>
      <c r="EP10" s="175"/>
      <c r="EQ10" s="175"/>
      <c r="ER10" s="175"/>
      <c r="ES10" s="175"/>
      <c r="ET10" s="175"/>
      <c r="EU10" s="175"/>
      <c r="EV10" s="175"/>
      <c r="EW10" s="175"/>
      <c r="EX10" s="175"/>
      <c r="EY10" s="175"/>
      <c r="EZ10" s="175"/>
      <c r="FA10" s="175"/>
      <c r="FB10" s="175"/>
      <c r="FC10" s="175"/>
      <c r="FD10" s="175"/>
      <c r="FE10" s="175"/>
      <c r="FF10" s="175"/>
      <c r="FG10" s="175"/>
      <c r="FH10" s="175"/>
      <c r="FI10" s="175"/>
      <c r="FJ10" s="175"/>
      <c r="FK10" s="175"/>
      <c r="FL10" s="175"/>
      <c r="FM10" s="175"/>
      <c r="FN10" s="175"/>
      <c r="FO10" s="175"/>
      <c r="FP10" s="175"/>
      <c r="FQ10" s="175"/>
      <c r="FR10" s="175"/>
      <c r="FS10" s="175"/>
      <c r="FT10" s="175"/>
      <c r="FU10" s="175"/>
      <c r="FV10" s="175"/>
      <c r="FW10" s="175"/>
      <c r="FX10" s="175"/>
      <c r="FY10" s="175"/>
      <c r="FZ10" s="175"/>
      <c r="GA10" s="175"/>
      <c r="GB10" s="175"/>
      <c r="GC10" s="175"/>
      <c r="GD10" s="175"/>
      <c r="GE10" s="175"/>
      <c r="GF10" s="175"/>
      <c r="GG10" s="175"/>
      <c r="GH10" s="175"/>
      <c r="GI10" s="175"/>
      <c r="GJ10" s="175"/>
      <c r="GK10" s="175"/>
      <c r="GL10" s="175"/>
      <c r="GM10" s="175"/>
      <c r="GN10" s="175"/>
      <c r="GO10" s="175"/>
      <c r="GP10" s="175"/>
      <c r="GQ10" s="175"/>
      <c r="GR10" s="175"/>
      <c r="GS10" s="175"/>
      <c r="GT10" s="175"/>
      <c r="GU10" s="175"/>
      <c r="GV10" s="175"/>
      <c r="GW10" s="175"/>
      <c r="GX10" s="175"/>
      <c r="GY10" s="175"/>
      <c r="GZ10" s="175"/>
      <c r="HA10" s="175"/>
      <c r="HB10" s="175"/>
      <c r="HC10" s="175"/>
      <c r="HD10" s="175"/>
      <c r="HE10" s="175"/>
      <c r="HF10" s="175"/>
      <c r="HG10" s="175"/>
      <c r="HH10" s="175"/>
      <c r="HI10" s="175"/>
      <c r="HJ10" s="175"/>
      <c r="HK10" s="175"/>
      <c r="HL10" s="175"/>
      <c r="HM10" s="175"/>
      <c r="HN10" s="175"/>
      <c r="HO10" s="175"/>
      <c r="HP10" s="175"/>
      <c r="HQ10" s="175"/>
      <c r="HR10" s="175"/>
      <c r="HS10" s="175"/>
      <c r="HT10" s="175"/>
      <c r="HU10" s="175"/>
      <c r="HV10" s="175"/>
      <c r="HW10" s="175"/>
      <c r="HX10" s="175"/>
      <c r="HY10" s="175"/>
      <c r="HZ10" s="175"/>
      <c r="IA10" s="175"/>
      <c r="IB10" s="175"/>
      <c r="IC10" s="175"/>
      <c r="ID10" s="175"/>
      <c r="IE10" s="175"/>
      <c r="IF10" s="175"/>
      <c r="IG10" s="175"/>
      <c r="IH10" s="175"/>
      <c r="II10" s="175"/>
      <c r="IJ10" s="175"/>
      <c r="IK10" s="175"/>
      <c r="IL10" s="175"/>
      <c r="IM10" s="175"/>
      <c r="IN10" s="175"/>
      <c r="IO10" s="175"/>
      <c r="IP10" s="175"/>
      <c r="IQ10" s="175"/>
      <c r="IR10" s="175"/>
      <c r="IS10" s="175"/>
      <c r="IT10" s="175"/>
      <c r="IU10" s="175"/>
      <c r="IV10" s="175"/>
      <c r="IW10" s="175"/>
      <c r="IX10" s="175"/>
      <c r="IY10" s="175"/>
      <c r="IZ10" s="175"/>
      <c r="JA10" s="175"/>
      <c r="JB10" s="175"/>
      <c r="JC10" s="175"/>
      <c r="JD10" s="175"/>
      <c r="JE10" s="175"/>
      <c r="JF10" s="175"/>
      <c r="JG10" s="175"/>
      <c r="JH10" s="175"/>
      <c r="JI10" s="175"/>
      <c r="JJ10" s="175"/>
      <c r="JK10" s="175"/>
      <c r="JL10" s="175"/>
      <c r="JM10" s="175"/>
      <c r="JN10" s="175"/>
      <c r="JO10" s="175"/>
      <c r="JP10" s="175"/>
      <c r="JQ10" s="175"/>
      <c r="JR10" s="175"/>
      <c r="JS10" s="175"/>
      <c r="JT10" s="175"/>
      <c r="JU10" s="175"/>
      <c r="JV10" s="175"/>
      <c r="JW10" s="175"/>
      <c r="JX10" s="175"/>
      <c r="JY10" s="175"/>
      <c r="JZ10" s="175"/>
      <c r="KA10" s="175"/>
      <c r="KB10" s="175"/>
      <c r="KC10" s="175"/>
      <c r="KD10" s="175"/>
      <c r="KE10" s="175"/>
      <c r="KF10" s="175"/>
      <c r="KG10" s="175"/>
      <c r="KH10" s="175"/>
      <c r="KI10" s="175"/>
      <c r="KJ10" s="175"/>
      <c r="KK10" s="175"/>
      <c r="KL10" s="175"/>
      <c r="KM10" s="175"/>
      <c r="KN10" s="175"/>
      <c r="KO10" s="175"/>
      <c r="KP10" s="175"/>
      <c r="KQ10" s="175"/>
      <c r="KR10" s="175"/>
      <c r="KS10" s="175"/>
      <c r="KT10" s="175"/>
      <c r="KU10" s="175"/>
      <c r="KV10" s="175"/>
      <c r="KW10" s="175"/>
      <c r="KX10" s="175"/>
      <c r="KY10" s="175"/>
      <c r="KZ10" s="175"/>
      <c r="LA10" s="175"/>
      <c r="LB10" s="175"/>
      <c r="LC10" s="175"/>
      <c r="LD10" s="175"/>
      <c r="LE10" s="175"/>
      <c r="LF10" s="175"/>
      <c r="LG10" s="175"/>
      <c r="LH10" s="175"/>
      <c r="LI10" s="175"/>
      <c r="LJ10" s="175"/>
      <c r="LK10" s="175"/>
      <c r="LL10" s="175"/>
      <c r="LM10" s="175"/>
      <c r="LN10" s="175"/>
      <c r="LO10" s="175"/>
      <c r="LP10" s="175"/>
      <c r="LQ10" s="175"/>
      <c r="LR10" s="175"/>
      <c r="LS10" s="175"/>
      <c r="LT10" s="175"/>
      <c r="LU10" s="175"/>
      <c r="LV10" s="175"/>
      <c r="LW10" s="175"/>
      <c r="LX10" s="175"/>
      <c r="LY10" s="175"/>
      <c r="LZ10" s="175"/>
      <c r="MA10" s="175"/>
      <c r="MB10" s="175"/>
      <c r="MC10" s="175"/>
      <c r="MD10" s="175"/>
      <c r="ME10" s="175"/>
      <c r="MF10" s="175"/>
      <c r="MG10" s="175"/>
      <c r="MH10" s="175"/>
      <c r="MI10" s="175"/>
      <c r="MJ10" s="175"/>
      <c r="MK10" s="175"/>
      <c r="ML10" s="175"/>
      <c r="MM10" s="175"/>
      <c r="MN10" s="175"/>
      <c r="MO10" s="175"/>
      <c r="MP10" s="175"/>
      <c r="MQ10" s="175"/>
      <c r="MR10" s="175"/>
      <c r="MS10" s="175"/>
      <c r="MT10" s="175"/>
      <c r="MU10" s="175"/>
      <c r="MV10" s="175"/>
      <c r="MW10" s="175"/>
      <c r="MX10" s="175"/>
      <c r="MY10" s="175"/>
      <c r="MZ10" s="175"/>
      <c r="NA10" s="175"/>
      <c r="NB10" s="175"/>
      <c r="NC10" s="175"/>
      <c r="ND10" s="175"/>
      <c r="NE10" s="175"/>
      <c r="NF10" s="175"/>
      <c r="NG10" s="175"/>
      <c r="NH10" s="175"/>
      <c r="NI10" s="175"/>
      <c r="NJ10" s="175"/>
      <c r="NK10" s="175"/>
      <c r="NL10" s="175"/>
      <c r="NM10" s="175"/>
      <c r="NN10" s="175"/>
      <c r="NO10" s="175"/>
      <c r="NP10" s="175"/>
      <c r="NQ10" s="175"/>
      <c r="NR10" s="175"/>
      <c r="NS10" s="175"/>
      <c r="NT10" s="175"/>
      <c r="NU10" s="175"/>
      <c r="NV10" s="175"/>
      <c r="NW10" s="175"/>
      <c r="NX10" s="175"/>
      <c r="NY10" s="175"/>
      <c r="NZ10" s="175"/>
      <c r="OA10" s="175"/>
      <c r="OB10" s="175"/>
      <c r="OC10" s="175"/>
      <c r="OD10" s="175"/>
      <c r="OE10" s="175"/>
      <c r="OF10" s="175"/>
      <c r="OG10" s="175"/>
      <c r="OH10" s="175"/>
      <c r="OI10" s="175"/>
      <c r="OJ10" s="175"/>
      <c r="OK10" s="175"/>
      <c r="OL10" s="175"/>
      <c r="OM10" s="175"/>
      <c r="ON10" s="175"/>
      <c r="OO10" s="175"/>
      <c r="OP10" s="175"/>
      <c r="OQ10" s="175"/>
      <c r="OR10" s="175"/>
      <c r="OS10" s="175"/>
      <c r="OT10" s="175"/>
      <c r="OU10" s="175"/>
      <c r="OV10" s="175"/>
      <c r="OW10" s="175"/>
      <c r="OX10" s="175"/>
      <c r="OY10" s="175"/>
      <c r="OZ10" s="175"/>
      <c r="PA10" s="175"/>
      <c r="PB10" s="175"/>
      <c r="PC10" s="175"/>
      <c r="PD10" s="175"/>
      <c r="PE10" s="175"/>
      <c r="PF10" s="175"/>
      <c r="PG10" s="175"/>
      <c r="PH10" s="175"/>
      <c r="PI10" s="175"/>
      <c r="PJ10" s="175"/>
      <c r="PK10" s="175"/>
      <c r="PL10" s="175"/>
      <c r="PM10" s="175"/>
      <c r="PN10" s="175"/>
      <c r="PO10" s="175"/>
      <c r="PP10" s="175"/>
      <c r="PQ10" s="175"/>
      <c r="PR10" s="175"/>
      <c r="PS10" s="175"/>
      <c r="PT10" s="175"/>
      <c r="PU10" s="175"/>
      <c r="PV10" s="175"/>
      <c r="PW10" s="175"/>
      <c r="PX10" s="175"/>
      <c r="PY10" s="175"/>
      <c r="PZ10" s="175"/>
      <c r="QA10" s="175"/>
      <c r="QB10" s="175"/>
      <c r="QC10" s="175"/>
      <c r="QD10" s="175"/>
      <c r="QE10" s="175"/>
      <c r="QF10" s="175"/>
      <c r="QG10" s="175"/>
      <c r="QH10" s="175"/>
      <c r="QI10" s="175"/>
      <c r="QJ10" s="175"/>
      <c r="QK10" s="175"/>
      <c r="QL10" s="175"/>
      <c r="QM10" s="175"/>
      <c r="QN10" s="175"/>
      <c r="QO10" s="175"/>
      <c r="QP10" s="175"/>
      <c r="QQ10" s="175"/>
      <c r="QR10" s="175"/>
      <c r="QS10" s="175"/>
      <c r="QT10" s="175"/>
      <c r="QU10" s="175"/>
      <c r="QV10" s="175"/>
      <c r="QW10" s="175"/>
      <c r="QX10" s="175"/>
      <c r="QY10" s="175"/>
      <c r="QZ10" s="175"/>
      <c r="RA10" s="175"/>
      <c r="RB10" s="175"/>
      <c r="RC10" s="175"/>
      <c r="RD10" s="175"/>
      <c r="RE10" s="175"/>
      <c r="RF10" s="175"/>
      <c r="RG10" s="175"/>
      <c r="RH10" s="175"/>
      <c r="RI10" s="175"/>
      <c r="RJ10" s="175"/>
      <c r="RK10" s="175"/>
      <c r="RL10" s="175"/>
      <c r="RM10" s="175"/>
      <c r="RN10" s="175"/>
      <c r="RO10" s="175"/>
      <c r="RP10" s="175"/>
      <c r="RQ10" s="175"/>
      <c r="RR10" s="175"/>
      <c r="RS10" s="175"/>
      <c r="RT10" s="175"/>
      <c r="RU10" s="175"/>
      <c r="RV10" s="175"/>
      <c r="RW10" s="175"/>
      <c r="RX10" s="175"/>
      <c r="RY10" s="175"/>
      <c r="RZ10" s="175"/>
      <c r="SA10" s="175"/>
      <c r="SB10" s="175"/>
      <c r="SC10" s="175"/>
      <c r="SD10" s="175"/>
      <c r="SE10" s="175"/>
      <c r="SF10" s="175"/>
      <c r="SG10" s="175"/>
      <c r="SH10" s="175"/>
      <c r="SI10" s="175"/>
      <c r="SJ10" s="175"/>
      <c r="SK10" s="175"/>
      <c r="SL10" s="175"/>
      <c r="SM10" s="175"/>
      <c r="SN10" s="175"/>
      <c r="SO10" s="175"/>
      <c r="SP10" s="175"/>
      <c r="SQ10" s="175"/>
      <c r="SR10" s="175"/>
      <c r="SS10" s="175"/>
      <c r="ST10" s="175"/>
      <c r="SU10" s="175"/>
      <c r="SV10" s="175"/>
      <c r="SW10" s="175"/>
      <c r="SX10" s="175"/>
      <c r="SY10" s="175"/>
      <c r="SZ10" s="175"/>
      <c r="TA10" s="175"/>
      <c r="TB10" s="175"/>
      <c r="TC10" s="175"/>
      <c r="TD10" s="175"/>
      <c r="TE10" s="175"/>
      <c r="TF10" s="175"/>
      <c r="TG10" s="175"/>
      <c r="TH10" s="175"/>
      <c r="TI10" s="175"/>
      <c r="TJ10" s="175"/>
      <c r="TK10" s="175"/>
      <c r="TL10" s="175"/>
      <c r="TM10" s="175"/>
      <c r="TN10" s="175"/>
      <c r="TO10" s="175"/>
      <c r="TP10" s="175"/>
      <c r="TQ10" s="175"/>
      <c r="TR10" s="175"/>
      <c r="TS10" s="175"/>
      <c r="TT10" s="175"/>
      <c r="TU10" s="175"/>
      <c r="TV10" s="175"/>
      <c r="TW10" s="175"/>
      <c r="TX10" s="175"/>
      <c r="TY10" s="175"/>
      <c r="TZ10" s="175"/>
      <c r="UA10" s="175"/>
      <c r="UB10" s="175"/>
      <c r="UC10" s="175"/>
      <c r="UD10" s="175"/>
      <c r="UE10" s="175"/>
      <c r="UF10" s="175"/>
      <c r="UG10" s="175"/>
      <c r="UH10" s="175"/>
      <c r="UI10" s="175"/>
      <c r="UJ10" s="175"/>
      <c r="UK10" s="175"/>
      <c r="UL10" s="175"/>
      <c r="UM10" s="175"/>
      <c r="UN10" s="175"/>
      <c r="UO10" s="175"/>
      <c r="UP10" s="175"/>
      <c r="UQ10" s="175"/>
      <c r="UR10" s="175"/>
      <c r="US10" s="175"/>
      <c r="UT10" s="175"/>
      <c r="UU10" s="175"/>
      <c r="UV10" s="175"/>
      <c r="UW10" s="175"/>
      <c r="UX10" s="175"/>
      <c r="UY10" s="175"/>
      <c r="UZ10" s="175"/>
      <c r="VA10" s="175"/>
      <c r="VB10" s="175"/>
      <c r="VC10" s="175"/>
      <c r="VD10" s="175"/>
      <c r="VE10" s="175"/>
      <c r="VF10" s="175"/>
      <c r="VG10" s="175"/>
      <c r="VH10" s="175"/>
      <c r="VI10" s="175"/>
      <c r="VJ10" s="175"/>
      <c r="VK10" s="175"/>
      <c r="VL10" s="175"/>
      <c r="VM10" s="175"/>
      <c r="VN10" s="175"/>
      <c r="VO10" s="175"/>
      <c r="VP10" s="175"/>
      <c r="VQ10" s="175"/>
      <c r="VR10" s="175"/>
      <c r="VS10" s="175"/>
      <c r="VT10" s="175"/>
      <c r="VU10" s="175"/>
      <c r="VV10" s="175"/>
      <c r="VW10" s="175"/>
      <c r="VX10" s="175"/>
      <c r="VY10" s="175"/>
      <c r="VZ10" s="175"/>
      <c r="WA10" s="175"/>
      <c r="WB10" s="175"/>
      <c r="WC10" s="175"/>
      <c r="WD10" s="175"/>
      <c r="WE10" s="175"/>
      <c r="WF10" s="175"/>
      <c r="WG10" s="175"/>
      <c r="WH10" s="175"/>
      <c r="WI10" s="175"/>
      <c r="WJ10" s="175"/>
      <c r="WK10" s="175"/>
      <c r="WL10" s="175"/>
      <c r="WM10" s="175"/>
      <c r="WN10" s="175"/>
      <c r="WO10" s="175"/>
      <c r="WP10" s="175"/>
      <c r="WQ10" s="175"/>
      <c r="WR10" s="175"/>
      <c r="WS10" s="175"/>
      <c r="WT10" s="175"/>
      <c r="WU10" s="175"/>
      <c r="WV10" s="175"/>
      <c r="WW10" s="175"/>
      <c r="WX10" s="175"/>
      <c r="WY10" s="175"/>
      <c r="WZ10" s="175"/>
      <c r="XA10" s="175"/>
      <c r="XB10" s="175"/>
      <c r="XC10" s="175"/>
      <c r="XD10" s="175"/>
      <c r="XE10" s="175"/>
      <c r="XF10" s="175"/>
      <c r="XG10" s="175"/>
      <c r="XH10" s="175"/>
      <c r="XI10" s="175"/>
      <c r="XJ10" s="175"/>
      <c r="XK10" s="175"/>
      <c r="XL10" s="175"/>
      <c r="XM10" s="175"/>
      <c r="XN10" s="175"/>
      <c r="XO10" s="175"/>
      <c r="XP10" s="175"/>
      <c r="XQ10" s="175"/>
      <c r="XR10" s="175"/>
      <c r="XS10" s="175"/>
      <c r="XT10" s="175"/>
      <c r="XU10" s="175"/>
      <c r="XV10" s="175"/>
      <c r="XW10" s="175"/>
      <c r="XX10" s="175"/>
      <c r="XY10" s="175"/>
      <c r="XZ10" s="175"/>
      <c r="YA10" s="175"/>
      <c r="YB10" s="175"/>
      <c r="YC10" s="175"/>
      <c r="YD10" s="175"/>
      <c r="YE10" s="175"/>
      <c r="YF10" s="175"/>
      <c r="YG10" s="175"/>
      <c r="YH10" s="175"/>
      <c r="YI10" s="175"/>
      <c r="YJ10" s="175"/>
      <c r="YK10" s="175"/>
      <c r="YL10" s="175"/>
      <c r="YM10" s="175"/>
      <c r="YN10" s="175"/>
      <c r="YO10" s="175"/>
      <c r="YP10" s="175"/>
      <c r="YQ10" s="175"/>
      <c r="YR10" s="175"/>
      <c r="YS10" s="175"/>
      <c r="YT10" s="175"/>
      <c r="YU10" s="175"/>
      <c r="YV10" s="175"/>
      <c r="YW10" s="175"/>
      <c r="YX10" s="175"/>
      <c r="YY10" s="175"/>
      <c r="YZ10" s="175"/>
      <c r="ZA10" s="175"/>
      <c r="ZB10" s="175"/>
      <c r="ZC10" s="175"/>
      <c r="ZD10" s="175"/>
      <c r="ZE10" s="175"/>
      <c r="ZF10" s="175"/>
      <c r="ZG10" s="175"/>
      <c r="ZH10" s="175"/>
      <c r="ZI10" s="175"/>
      <c r="ZJ10" s="175"/>
      <c r="ZK10" s="175"/>
      <c r="ZL10" s="175"/>
      <c r="ZM10" s="175"/>
      <c r="ZN10" s="175"/>
      <c r="ZO10" s="175"/>
      <c r="ZP10" s="175"/>
      <c r="ZQ10" s="175"/>
      <c r="ZR10" s="175"/>
      <c r="ZS10" s="175"/>
      <c r="ZT10" s="175"/>
      <c r="ZU10" s="175"/>
      <c r="ZV10" s="175"/>
      <c r="ZW10" s="175"/>
      <c r="ZX10" s="175"/>
      <c r="ZY10" s="175"/>
      <c r="ZZ10" s="175"/>
      <c r="AAA10" s="175"/>
      <c r="AAB10" s="175"/>
      <c r="AAC10" s="175"/>
      <c r="AAD10" s="175"/>
      <c r="AAE10" s="175"/>
      <c r="AAF10" s="175"/>
      <c r="AAG10" s="175"/>
      <c r="AAH10" s="175"/>
      <c r="AAI10" s="175"/>
      <c r="AAJ10" s="175"/>
      <c r="AAK10" s="175"/>
      <c r="AAL10" s="175"/>
      <c r="AAM10" s="175"/>
      <c r="AAN10" s="175"/>
      <c r="AAO10" s="175"/>
      <c r="AAP10" s="175"/>
      <c r="AAQ10" s="175"/>
      <c r="AAR10" s="175"/>
      <c r="AAS10" s="175"/>
      <c r="AAT10" s="175"/>
      <c r="AAU10" s="175"/>
      <c r="AAV10" s="175"/>
      <c r="AAW10" s="175"/>
      <c r="AAX10" s="175"/>
      <c r="AAY10" s="175"/>
      <c r="AAZ10" s="175"/>
      <c r="ABA10" s="175"/>
      <c r="ABB10" s="175"/>
      <c r="ABC10" s="175"/>
      <c r="ABD10" s="175"/>
      <c r="ABE10" s="175"/>
      <c r="ABF10" s="175"/>
      <c r="ABG10" s="175"/>
      <c r="ABH10" s="175"/>
      <c r="ABI10" s="175"/>
      <c r="ABJ10" s="175"/>
      <c r="ABK10" s="175"/>
      <c r="ABL10" s="175"/>
      <c r="ABM10" s="175"/>
      <c r="ABN10" s="175"/>
      <c r="ABO10" s="175"/>
      <c r="ABP10" s="175"/>
      <c r="ABQ10" s="175"/>
      <c r="ABR10" s="175"/>
      <c r="ABS10" s="175"/>
      <c r="ABT10" s="175"/>
      <c r="ABU10" s="175"/>
      <c r="ABV10" s="175"/>
      <c r="ABW10" s="175"/>
      <c r="ABX10" s="175"/>
      <c r="ABY10" s="175"/>
      <c r="ABZ10" s="175"/>
      <c r="ACA10" s="175"/>
      <c r="ACB10" s="175"/>
      <c r="ACC10" s="175"/>
      <c r="ACD10" s="175"/>
      <c r="ACE10" s="175"/>
      <c r="ACF10" s="175"/>
      <c r="ACG10" s="175"/>
      <c r="ACH10" s="175"/>
      <c r="ACI10" s="175"/>
      <c r="ACJ10" s="175"/>
      <c r="ACK10" s="175"/>
      <c r="ACL10" s="175"/>
      <c r="ACM10" s="175"/>
      <c r="ACN10" s="175"/>
      <c r="ACO10" s="175"/>
      <c r="ACP10" s="175"/>
      <c r="ACQ10" s="175"/>
      <c r="ACR10" s="175"/>
      <c r="ACS10" s="175"/>
      <c r="ACT10" s="175"/>
      <c r="ACU10" s="175"/>
      <c r="ACV10" s="175"/>
      <c r="ACW10" s="175"/>
      <c r="ACX10" s="175"/>
      <c r="ACY10" s="175"/>
      <c r="ACZ10" s="175"/>
      <c r="ADA10" s="175"/>
      <c r="ADB10" s="175"/>
      <c r="ADC10" s="175"/>
      <c r="ADD10" s="175"/>
      <c r="ADE10" s="175"/>
      <c r="ADF10" s="175"/>
      <c r="ADG10" s="175"/>
      <c r="ADH10" s="175"/>
      <c r="ADI10" s="175"/>
      <c r="ADJ10" s="175"/>
      <c r="ADK10" s="175"/>
      <c r="ADL10" s="175"/>
      <c r="ADM10" s="175"/>
      <c r="ADN10" s="175"/>
      <c r="ADO10" s="175"/>
      <c r="ADP10" s="175"/>
      <c r="ADQ10" s="175"/>
      <c r="ADR10" s="175"/>
      <c r="ADS10" s="175"/>
      <c r="ADT10" s="175"/>
      <c r="ADU10" s="175"/>
      <c r="ADV10" s="175"/>
      <c r="ADW10" s="175"/>
      <c r="ADX10" s="175"/>
      <c r="ADY10" s="175"/>
      <c r="ADZ10" s="175"/>
      <c r="AEA10" s="175"/>
      <c r="AEB10" s="175"/>
      <c r="AEC10" s="175"/>
      <c r="AED10" s="175"/>
      <c r="AEE10" s="175"/>
      <c r="AEF10" s="175"/>
      <c r="AEG10" s="175"/>
      <c r="AEH10" s="175"/>
      <c r="AEI10" s="175"/>
      <c r="AEJ10" s="175"/>
      <c r="AEK10" s="175"/>
      <c r="AEL10" s="175"/>
      <c r="AEM10" s="175"/>
      <c r="AEN10" s="175"/>
      <c r="AEO10" s="175"/>
      <c r="AEP10" s="175"/>
      <c r="AEQ10" s="175"/>
      <c r="AER10" s="175"/>
      <c r="AES10" s="175"/>
      <c r="AET10" s="175"/>
      <c r="AEU10" s="175"/>
      <c r="AEV10" s="175"/>
      <c r="AEW10" s="175"/>
      <c r="AEX10" s="175"/>
      <c r="AEY10" s="175"/>
      <c r="AEZ10" s="175"/>
      <c r="AFA10" s="175"/>
      <c r="AFB10" s="175"/>
      <c r="AFC10" s="175"/>
      <c r="AFD10" s="175"/>
      <c r="AFE10" s="175"/>
      <c r="AFF10" s="175"/>
      <c r="AFG10" s="175"/>
      <c r="AFH10" s="175"/>
      <c r="AFI10" s="175"/>
      <c r="AFJ10" s="175"/>
      <c r="AFK10" s="175"/>
      <c r="AFL10" s="175"/>
      <c r="AFM10" s="175"/>
      <c r="AFN10" s="175"/>
      <c r="AFO10" s="175"/>
      <c r="AFP10" s="175"/>
      <c r="AFQ10" s="175"/>
      <c r="AFR10" s="175"/>
      <c r="AFS10" s="175"/>
      <c r="AFT10" s="175"/>
      <c r="AFU10" s="175"/>
      <c r="AFV10" s="175"/>
      <c r="AFW10" s="175"/>
      <c r="AFX10" s="175"/>
      <c r="AFY10" s="175"/>
      <c r="AFZ10" s="175"/>
      <c r="AGA10" s="175"/>
      <c r="AGB10" s="175"/>
      <c r="AGC10" s="175"/>
      <c r="AGD10" s="175"/>
      <c r="AGE10" s="175"/>
      <c r="AGF10" s="175"/>
      <c r="AGG10" s="175"/>
      <c r="AGH10" s="175"/>
      <c r="AGI10" s="175"/>
      <c r="AGJ10" s="175"/>
      <c r="AGK10" s="175"/>
      <c r="AGL10" s="175"/>
      <c r="AGM10" s="175"/>
      <c r="AGN10" s="175"/>
      <c r="AGO10" s="175"/>
      <c r="AGP10" s="175"/>
      <c r="AGQ10" s="175"/>
      <c r="AGR10" s="175"/>
      <c r="AGS10" s="175"/>
      <c r="AGT10" s="175"/>
      <c r="AGU10" s="175"/>
      <c r="AGV10" s="175"/>
      <c r="AGW10" s="175"/>
      <c r="AGX10" s="175"/>
      <c r="AGY10" s="175"/>
      <c r="AGZ10" s="175"/>
      <c r="AHA10" s="175"/>
      <c r="AHB10" s="175"/>
      <c r="AHC10" s="175"/>
      <c r="AHD10" s="175"/>
      <c r="AHE10" s="175"/>
      <c r="AHF10" s="175"/>
      <c r="AHG10" s="175"/>
      <c r="AHH10" s="175"/>
      <c r="AHI10" s="175"/>
      <c r="AHJ10" s="175"/>
      <c r="AHK10" s="175"/>
      <c r="AHL10" s="175"/>
      <c r="AHM10" s="175"/>
      <c r="AHN10" s="175"/>
      <c r="AHO10" s="175"/>
      <c r="AHP10" s="175"/>
      <c r="AHQ10" s="175"/>
      <c r="AHR10" s="175"/>
      <c r="AHS10" s="175"/>
      <c r="AHT10" s="175"/>
      <c r="AHU10" s="175"/>
      <c r="AHV10" s="175"/>
      <c r="AHW10" s="175"/>
      <c r="AHX10" s="175"/>
      <c r="AHY10" s="175"/>
      <c r="AHZ10" s="175"/>
      <c r="AIA10" s="175"/>
      <c r="AIB10" s="175"/>
      <c r="AIC10" s="175"/>
      <c r="AID10" s="175"/>
      <c r="AIE10" s="175"/>
      <c r="AIF10" s="175"/>
      <c r="AIG10" s="175"/>
      <c r="AIH10" s="175"/>
      <c r="AII10" s="175"/>
      <c r="AIJ10" s="175"/>
      <c r="AIK10" s="175"/>
      <c r="AIL10" s="175"/>
      <c r="AIM10" s="175"/>
      <c r="AIN10" s="175"/>
      <c r="AIO10" s="175"/>
      <c r="AIP10" s="175"/>
      <c r="AIQ10" s="175"/>
      <c r="AIR10" s="175"/>
      <c r="AIS10" s="175"/>
      <c r="AIT10" s="175"/>
      <c r="AIU10" s="175"/>
      <c r="AIV10" s="175"/>
      <c r="AIW10" s="175"/>
      <c r="AIX10" s="175"/>
      <c r="AIY10" s="175"/>
      <c r="AIZ10" s="175"/>
      <c r="AJA10" s="175"/>
      <c r="AJB10" s="175"/>
      <c r="AJC10" s="175"/>
      <c r="AJD10" s="175"/>
      <c r="AJE10" s="175"/>
      <c r="AJF10" s="175"/>
      <c r="AJG10" s="175"/>
      <c r="AJH10" s="175"/>
      <c r="AJI10" s="175"/>
      <c r="AJJ10" s="175"/>
      <c r="AJK10" s="175"/>
      <c r="AJL10" s="175"/>
      <c r="AJM10" s="175"/>
      <c r="AJN10" s="175"/>
      <c r="AJO10" s="175"/>
      <c r="AJP10" s="175"/>
      <c r="AJQ10" s="175"/>
      <c r="AJR10" s="175"/>
      <c r="AJS10" s="175"/>
      <c r="AJT10" s="175"/>
      <c r="AJU10" s="175"/>
      <c r="AJV10" s="175"/>
      <c r="AJW10" s="175"/>
      <c r="AJX10" s="175"/>
      <c r="AJY10" s="175"/>
      <c r="AJZ10" s="175"/>
      <c r="AKA10" s="175"/>
      <c r="AKB10" s="175"/>
      <c r="AKC10" s="175"/>
      <c r="AKD10" s="175"/>
      <c r="AKE10" s="175"/>
      <c r="AKF10" s="175"/>
      <c r="AKG10" s="175"/>
      <c r="AKH10" s="175"/>
      <c r="AKI10" s="175"/>
      <c r="AKJ10" s="175"/>
      <c r="AKK10" s="175"/>
      <c r="AKL10" s="175"/>
      <c r="AKM10" s="175"/>
      <c r="AKN10" s="175"/>
      <c r="AKO10" s="175"/>
      <c r="AKP10" s="175"/>
      <c r="AKQ10" s="175"/>
      <c r="AKR10" s="175"/>
      <c r="AKS10" s="175"/>
      <c r="AKT10" s="175"/>
      <c r="AKU10" s="175"/>
      <c r="AKV10" s="175"/>
      <c r="AKW10" s="175"/>
      <c r="AKX10" s="175"/>
      <c r="AKY10" s="175"/>
      <c r="AKZ10" s="175"/>
      <c r="ALA10" s="175"/>
      <c r="ALB10" s="175"/>
      <c r="ALC10" s="175"/>
      <c r="ALD10" s="175"/>
      <c r="ALE10" s="175"/>
      <c r="ALF10" s="175"/>
      <c r="ALG10" s="175"/>
      <c r="ALH10" s="175"/>
      <c r="ALI10" s="175"/>
      <c r="ALJ10" s="175"/>
      <c r="ALK10" s="175"/>
      <c r="ALL10" s="175"/>
      <c r="ALM10" s="175"/>
      <c r="ALN10" s="175"/>
      <c r="ALO10" s="175"/>
      <c r="ALP10" s="175"/>
      <c r="ALQ10" s="175"/>
      <c r="ALR10" s="175"/>
      <c r="ALS10" s="175"/>
      <c r="ALT10" s="175"/>
      <c r="ALU10" s="175"/>
      <c r="ALV10" s="175"/>
      <c r="ALW10" s="175"/>
      <c r="ALX10" s="175"/>
      <c r="ALY10" s="175"/>
      <c r="ALZ10" s="175"/>
      <c r="AMA10" s="175"/>
      <c r="AMB10" s="175"/>
      <c r="AMC10" s="175"/>
      <c r="AMD10" s="175"/>
      <c r="AME10" s="175"/>
      <c r="AMF10" s="175"/>
      <c r="AMG10" s="175"/>
      <c r="AMH10" s="175"/>
      <c r="AMI10" s="175"/>
      <c r="AMJ10" s="175"/>
      <c r="AMK10" s="175"/>
      <c r="AML10" s="175"/>
      <c r="AMM10" s="175"/>
      <c r="AMN10" s="175"/>
      <c r="AMO10" s="175"/>
      <c r="AMP10" s="175"/>
      <c r="AMQ10" s="175"/>
      <c r="AMR10" s="175"/>
      <c r="AMS10" s="175"/>
      <c r="AMT10" s="175"/>
      <c r="AMU10" s="175"/>
      <c r="AMV10" s="175"/>
      <c r="AMW10" s="175"/>
      <c r="AMX10" s="175"/>
      <c r="AMY10" s="175"/>
      <c r="AMZ10" s="175"/>
      <c r="ANA10" s="175"/>
      <c r="ANB10" s="175"/>
      <c r="ANC10" s="175"/>
      <c r="AND10" s="175"/>
      <c r="ANE10" s="175"/>
      <c r="ANF10" s="175"/>
      <c r="ANG10" s="175"/>
      <c r="ANH10" s="175"/>
      <c r="ANI10" s="175"/>
      <c r="ANJ10" s="175"/>
      <c r="ANK10" s="175"/>
      <c r="ANL10" s="175"/>
      <c r="ANM10" s="175"/>
      <c r="ANN10" s="175"/>
      <c r="ANO10" s="175"/>
      <c r="ANP10" s="175"/>
      <c r="ANQ10" s="175"/>
      <c r="ANR10" s="175"/>
      <c r="ANS10" s="175"/>
      <c r="ANT10" s="175"/>
      <c r="ANU10" s="175"/>
      <c r="ANV10" s="175"/>
      <c r="ANW10" s="175"/>
      <c r="ANX10" s="175"/>
      <c r="ANY10" s="175"/>
      <c r="ANZ10" s="175"/>
      <c r="AOA10" s="175"/>
      <c r="AOB10" s="175"/>
      <c r="AOC10" s="175"/>
      <c r="AOD10" s="175"/>
      <c r="AOE10" s="175"/>
      <c r="AOF10" s="175"/>
      <c r="AOG10" s="175"/>
      <c r="AOH10" s="175"/>
      <c r="AOI10" s="175"/>
      <c r="AOJ10" s="175"/>
      <c r="AOK10" s="175"/>
      <c r="AOL10" s="175"/>
      <c r="AOM10" s="175"/>
      <c r="AON10" s="175"/>
      <c r="AOO10" s="175"/>
      <c r="AOP10" s="175"/>
      <c r="AOQ10" s="175"/>
      <c r="AOR10" s="175"/>
      <c r="AOS10" s="175"/>
      <c r="AOT10" s="175"/>
      <c r="AOU10" s="175"/>
      <c r="AOV10" s="175"/>
      <c r="AOW10" s="175"/>
      <c r="AOX10" s="175"/>
      <c r="AOY10" s="175"/>
      <c r="AOZ10" s="175"/>
      <c r="APA10" s="175"/>
      <c r="APB10" s="175"/>
      <c r="APC10" s="175"/>
      <c r="APD10" s="175"/>
      <c r="APE10" s="175"/>
      <c r="APF10" s="175"/>
      <c r="APG10" s="188"/>
    </row>
    <row r="11" spans="1:1099" s="187" customFormat="1" ht="11.25" customHeight="1" thickBot="1">
      <c r="A11" s="133"/>
      <c r="B11" s="763"/>
      <c r="C11" s="764"/>
      <c r="D11" s="764"/>
      <c r="E11" s="764"/>
      <c r="F11" s="764"/>
      <c r="G11" s="764"/>
      <c r="H11" s="764"/>
      <c r="I11" s="764"/>
      <c r="J11" s="764"/>
      <c r="K11" s="764"/>
      <c r="L11" s="764"/>
      <c r="M11" s="764"/>
      <c r="N11" s="764"/>
      <c r="O11" s="764"/>
      <c r="P11" s="764"/>
      <c r="Q11" s="764"/>
      <c r="R11" s="764"/>
      <c r="S11" s="764"/>
      <c r="T11" s="764"/>
      <c r="U11" s="764"/>
      <c r="V11" s="764"/>
      <c r="W11" s="764"/>
      <c r="X11" s="764"/>
      <c r="Y11" s="765"/>
      <c r="Z11" s="759"/>
      <c r="AA11" s="760"/>
      <c r="AB11" s="760"/>
      <c r="AC11" s="760"/>
      <c r="AD11" s="760"/>
      <c r="AE11" s="760"/>
      <c r="AF11" s="760"/>
      <c r="AG11" s="760"/>
      <c r="AH11" s="760"/>
      <c r="AI11" s="760"/>
      <c r="AJ11" s="760"/>
      <c r="AK11" s="760"/>
      <c r="AL11" s="760"/>
      <c r="AM11" s="760"/>
      <c r="AN11" s="760"/>
      <c r="AO11" s="760"/>
      <c r="AP11" s="760"/>
      <c r="AQ11" s="760"/>
      <c r="AR11" s="760"/>
      <c r="AS11" s="761"/>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c r="EB11" s="175"/>
      <c r="EC11" s="175"/>
      <c r="ED11" s="175"/>
      <c r="EE11" s="175"/>
      <c r="EF11" s="175"/>
      <c r="EG11" s="175"/>
      <c r="EH11" s="175"/>
      <c r="EI11" s="175"/>
      <c r="EJ11" s="175"/>
      <c r="EK11" s="175"/>
      <c r="EL11" s="175"/>
      <c r="EM11" s="175"/>
      <c r="EN11" s="175"/>
      <c r="EO11" s="175"/>
      <c r="EP11" s="175"/>
      <c r="EQ11" s="175"/>
      <c r="ER11" s="175"/>
      <c r="ES11" s="175"/>
      <c r="ET11" s="175"/>
      <c r="EU11" s="175"/>
      <c r="EV11" s="175"/>
      <c r="EW11" s="175"/>
      <c r="EX11" s="175"/>
      <c r="EY11" s="175"/>
      <c r="EZ11" s="175"/>
      <c r="FA11" s="175"/>
      <c r="FB11" s="175"/>
      <c r="FC11" s="175"/>
      <c r="FD11" s="175"/>
      <c r="FE11" s="175"/>
      <c r="FF11" s="175"/>
      <c r="FG11" s="175"/>
      <c r="FH11" s="175"/>
      <c r="FI11" s="175"/>
      <c r="FJ11" s="175"/>
      <c r="FK11" s="175"/>
      <c r="FL11" s="175"/>
      <c r="FM11" s="175"/>
      <c r="FN11" s="175"/>
      <c r="FO11" s="175"/>
      <c r="FP11" s="175"/>
      <c r="FQ11" s="175"/>
      <c r="FR11" s="175"/>
      <c r="FS11" s="175"/>
      <c r="FT11" s="175"/>
      <c r="FU11" s="175"/>
      <c r="FV11" s="175"/>
      <c r="FW11" s="175"/>
      <c r="FX11" s="175"/>
      <c r="FY11" s="175"/>
      <c r="FZ11" s="175"/>
      <c r="GA11" s="175"/>
      <c r="GB11" s="175"/>
      <c r="GC11" s="175"/>
      <c r="GD11" s="175"/>
      <c r="GE11" s="175"/>
      <c r="GF11" s="175"/>
      <c r="GG11" s="175"/>
      <c r="GH11" s="175"/>
      <c r="GI11" s="175"/>
      <c r="GJ11" s="175"/>
      <c r="GK11" s="175"/>
      <c r="GL11" s="175"/>
      <c r="GM11" s="175"/>
      <c r="GN11" s="175"/>
      <c r="GO11" s="175"/>
      <c r="GP11" s="175"/>
      <c r="GQ11" s="175"/>
      <c r="GR11" s="175"/>
      <c r="GS11" s="175"/>
      <c r="GT11" s="175"/>
      <c r="GU11" s="175"/>
      <c r="GV11" s="175"/>
      <c r="GW11" s="175"/>
      <c r="GX11" s="175"/>
      <c r="GY11" s="175"/>
      <c r="GZ11" s="175"/>
      <c r="HA11" s="175"/>
      <c r="HB11" s="175"/>
      <c r="HC11" s="175"/>
      <c r="HD11" s="175"/>
      <c r="HE11" s="175"/>
      <c r="HF11" s="175"/>
      <c r="HG11" s="175"/>
      <c r="HH11" s="175"/>
      <c r="HI11" s="175"/>
      <c r="HJ11" s="175"/>
      <c r="HK11" s="175"/>
      <c r="HL11" s="175"/>
      <c r="HM11" s="175"/>
      <c r="HN11" s="175"/>
      <c r="HO11" s="175"/>
      <c r="HP11" s="175"/>
      <c r="HQ11" s="175"/>
      <c r="HR11" s="175"/>
      <c r="HS11" s="175"/>
      <c r="HT11" s="175"/>
      <c r="HU11" s="175"/>
      <c r="HV11" s="175"/>
      <c r="HW11" s="175"/>
      <c r="HX11" s="175"/>
      <c r="HY11" s="175"/>
      <c r="HZ11" s="175"/>
      <c r="IA11" s="175"/>
      <c r="IB11" s="175"/>
      <c r="IC11" s="175"/>
      <c r="ID11" s="175"/>
      <c r="IE11" s="175"/>
      <c r="IF11" s="175"/>
      <c r="IG11" s="175"/>
      <c r="IH11" s="175"/>
      <c r="II11" s="175"/>
      <c r="IJ11" s="175"/>
      <c r="IK11" s="175"/>
      <c r="IL11" s="175"/>
      <c r="IM11" s="175"/>
      <c r="IN11" s="175"/>
      <c r="IO11" s="175"/>
      <c r="IP11" s="175"/>
      <c r="IQ11" s="175"/>
      <c r="IR11" s="175"/>
      <c r="IS11" s="175"/>
      <c r="IT11" s="175"/>
      <c r="IU11" s="175"/>
      <c r="IV11" s="175"/>
      <c r="IW11" s="175"/>
      <c r="IX11" s="175"/>
      <c r="IY11" s="175"/>
      <c r="IZ11" s="175"/>
      <c r="JA11" s="175"/>
      <c r="JB11" s="175"/>
      <c r="JC11" s="175"/>
      <c r="JD11" s="175"/>
      <c r="JE11" s="175"/>
      <c r="JF11" s="175"/>
      <c r="JG11" s="175"/>
      <c r="JH11" s="175"/>
      <c r="JI11" s="175"/>
      <c r="JJ11" s="175"/>
      <c r="JK11" s="175"/>
      <c r="JL11" s="175"/>
      <c r="JM11" s="175"/>
      <c r="JN11" s="175"/>
      <c r="JO11" s="175"/>
      <c r="JP11" s="175"/>
      <c r="JQ11" s="175"/>
      <c r="JR11" s="175"/>
      <c r="JS11" s="175"/>
      <c r="JT11" s="175"/>
      <c r="JU11" s="175"/>
      <c r="JV11" s="175"/>
      <c r="JW11" s="175"/>
      <c r="JX11" s="175"/>
      <c r="JY11" s="175"/>
      <c r="JZ11" s="175"/>
      <c r="KA11" s="175"/>
      <c r="KB11" s="175"/>
      <c r="KC11" s="175"/>
      <c r="KD11" s="175"/>
      <c r="KE11" s="175"/>
      <c r="KF11" s="175"/>
      <c r="KG11" s="175"/>
      <c r="KH11" s="175"/>
      <c r="KI11" s="175"/>
      <c r="KJ11" s="175"/>
      <c r="KK11" s="175"/>
      <c r="KL11" s="175"/>
      <c r="KM11" s="175"/>
      <c r="KN11" s="175"/>
      <c r="KO11" s="175"/>
      <c r="KP11" s="175"/>
      <c r="KQ11" s="175"/>
      <c r="KR11" s="175"/>
      <c r="KS11" s="175"/>
      <c r="KT11" s="175"/>
      <c r="KU11" s="175"/>
      <c r="KV11" s="175"/>
      <c r="KW11" s="175"/>
      <c r="KX11" s="175"/>
      <c r="KY11" s="175"/>
      <c r="KZ11" s="175"/>
      <c r="LA11" s="175"/>
      <c r="LB11" s="175"/>
      <c r="LC11" s="175"/>
      <c r="LD11" s="175"/>
      <c r="LE11" s="175"/>
      <c r="LF11" s="175"/>
      <c r="LG11" s="175"/>
      <c r="LH11" s="175"/>
      <c r="LI11" s="175"/>
      <c r="LJ11" s="175"/>
      <c r="LK11" s="175"/>
      <c r="LL11" s="175"/>
      <c r="LM11" s="175"/>
      <c r="LN11" s="175"/>
      <c r="LO11" s="175"/>
      <c r="LP11" s="175"/>
      <c r="LQ11" s="175"/>
      <c r="LR11" s="175"/>
      <c r="LS11" s="175"/>
      <c r="LT11" s="175"/>
      <c r="LU11" s="175"/>
      <c r="LV11" s="175"/>
      <c r="LW11" s="175"/>
      <c r="LX11" s="175"/>
      <c r="LY11" s="175"/>
      <c r="LZ11" s="175"/>
      <c r="MA11" s="175"/>
      <c r="MB11" s="175"/>
      <c r="MC11" s="175"/>
      <c r="MD11" s="175"/>
      <c r="ME11" s="175"/>
      <c r="MF11" s="175"/>
      <c r="MG11" s="175"/>
      <c r="MH11" s="175"/>
      <c r="MI11" s="175"/>
      <c r="MJ11" s="175"/>
      <c r="MK11" s="175"/>
      <c r="ML11" s="175"/>
      <c r="MM11" s="175"/>
      <c r="MN11" s="175"/>
      <c r="MO11" s="175"/>
      <c r="MP11" s="175"/>
      <c r="MQ11" s="175"/>
      <c r="MR11" s="175"/>
      <c r="MS11" s="175"/>
      <c r="MT11" s="175"/>
      <c r="MU11" s="175"/>
      <c r="MV11" s="175"/>
      <c r="MW11" s="175"/>
      <c r="MX11" s="175"/>
      <c r="MY11" s="175"/>
      <c r="MZ11" s="175"/>
      <c r="NA11" s="175"/>
      <c r="NB11" s="175"/>
      <c r="NC11" s="175"/>
      <c r="ND11" s="175"/>
      <c r="NE11" s="175"/>
      <c r="NF11" s="175"/>
      <c r="NG11" s="175"/>
      <c r="NH11" s="175"/>
      <c r="NI11" s="175"/>
      <c r="NJ11" s="175"/>
      <c r="NK11" s="175"/>
      <c r="NL11" s="175"/>
      <c r="NM11" s="175"/>
      <c r="NN11" s="175"/>
      <c r="NO11" s="175"/>
      <c r="NP11" s="175"/>
      <c r="NQ11" s="175"/>
      <c r="NR11" s="175"/>
      <c r="NS11" s="175"/>
      <c r="NT11" s="175"/>
      <c r="NU11" s="175"/>
      <c r="NV11" s="175"/>
      <c r="NW11" s="175"/>
      <c r="NX11" s="175"/>
      <c r="NY11" s="175"/>
      <c r="NZ11" s="175"/>
      <c r="OA11" s="175"/>
      <c r="OB11" s="175"/>
      <c r="OC11" s="175"/>
      <c r="OD11" s="175"/>
      <c r="OE11" s="175"/>
      <c r="OF11" s="175"/>
      <c r="OG11" s="175"/>
      <c r="OH11" s="175"/>
      <c r="OI11" s="175"/>
      <c r="OJ11" s="175"/>
      <c r="OK11" s="175"/>
      <c r="OL11" s="175"/>
      <c r="OM11" s="175"/>
      <c r="ON11" s="175"/>
      <c r="OO11" s="175"/>
      <c r="OP11" s="175"/>
      <c r="OQ11" s="175"/>
      <c r="OR11" s="175"/>
      <c r="OS11" s="175"/>
      <c r="OT11" s="175"/>
      <c r="OU11" s="175"/>
      <c r="OV11" s="175"/>
      <c r="OW11" s="175"/>
      <c r="OX11" s="175"/>
      <c r="OY11" s="175"/>
      <c r="OZ11" s="175"/>
      <c r="PA11" s="175"/>
      <c r="PB11" s="175"/>
      <c r="PC11" s="175"/>
      <c r="PD11" s="175"/>
      <c r="PE11" s="175"/>
      <c r="PF11" s="175"/>
      <c r="PG11" s="175"/>
      <c r="PH11" s="175"/>
      <c r="PI11" s="175"/>
      <c r="PJ11" s="175"/>
      <c r="PK11" s="175"/>
      <c r="PL11" s="175"/>
      <c r="PM11" s="175"/>
      <c r="PN11" s="175"/>
      <c r="PO11" s="175"/>
      <c r="PP11" s="175"/>
      <c r="PQ11" s="175"/>
      <c r="PR11" s="175"/>
      <c r="PS11" s="175"/>
      <c r="PT11" s="175"/>
      <c r="PU11" s="175"/>
      <c r="PV11" s="175"/>
      <c r="PW11" s="175"/>
      <c r="PX11" s="175"/>
      <c r="PY11" s="175"/>
      <c r="PZ11" s="175"/>
      <c r="QA11" s="175"/>
      <c r="QB11" s="175"/>
      <c r="QC11" s="175"/>
      <c r="QD11" s="175"/>
      <c r="QE11" s="175"/>
      <c r="QF11" s="175"/>
      <c r="QG11" s="175"/>
      <c r="QH11" s="175"/>
      <c r="QI11" s="175"/>
      <c r="QJ11" s="175"/>
      <c r="QK11" s="175"/>
      <c r="QL11" s="175"/>
      <c r="QM11" s="175"/>
      <c r="QN11" s="175"/>
      <c r="QO11" s="175"/>
      <c r="QP11" s="175"/>
      <c r="QQ11" s="175"/>
      <c r="QR11" s="175"/>
      <c r="QS11" s="175"/>
      <c r="QT11" s="175"/>
      <c r="QU11" s="175"/>
      <c r="QV11" s="175"/>
      <c r="QW11" s="175"/>
      <c r="QX11" s="175"/>
      <c r="QY11" s="175"/>
      <c r="QZ11" s="175"/>
      <c r="RA11" s="175"/>
      <c r="RB11" s="175"/>
      <c r="RC11" s="175"/>
      <c r="RD11" s="175"/>
      <c r="RE11" s="175"/>
      <c r="RF11" s="175"/>
      <c r="RG11" s="175"/>
      <c r="RH11" s="175"/>
      <c r="RI11" s="175"/>
      <c r="RJ11" s="175"/>
      <c r="RK11" s="175"/>
      <c r="RL11" s="175"/>
      <c r="RM11" s="175"/>
      <c r="RN11" s="175"/>
      <c r="RO11" s="175"/>
      <c r="RP11" s="175"/>
      <c r="RQ11" s="175"/>
      <c r="RR11" s="175"/>
      <c r="RS11" s="175"/>
      <c r="RT11" s="175"/>
      <c r="RU11" s="175"/>
      <c r="RV11" s="175"/>
      <c r="RW11" s="175"/>
      <c r="RX11" s="175"/>
      <c r="RY11" s="175"/>
      <c r="RZ11" s="175"/>
      <c r="SA11" s="175"/>
      <c r="SB11" s="175"/>
      <c r="SC11" s="175"/>
      <c r="SD11" s="175"/>
      <c r="SE11" s="175"/>
      <c r="SF11" s="175"/>
      <c r="SG11" s="175"/>
      <c r="SH11" s="175"/>
      <c r="SI11" s="175"/>
      <c r="SJ11" s="175"/>
      <c r="SK11" s="175"/>
      <c r="SL11" s="175"/>
      <c r="SM11" s="175"/>
      <c r="SN11" s="175"/>
      <c r="SO11" s="175"/>
      <c r="SP11" s="175"/>
      <c r="SQ11" s="175"/>
      <c r="SR11" s="175"/>
      <c r="SS11" s="175"/>
      <c r="ST11" s="175"/>
      <c r="SU11" s="175"/>
      <c r="SV11" s="175"/>
      <c r="SW11" s="175"/>
      <c r="SX11" s="175"/>
      <c r="SY11" s="175"/>
      <c r="SZ11" s="175"/>
      <c r="TA11" s="175"/>
      <c r="TB11" s="175"/>
      <c r="TC11" s="175"/>
      <c r="TD11" s="175"/>
      <c r="TE11" s="175"/>
      <c r="TF11" s="175"/>
      <c r="TG11" s="175"/>
      <c r="TH11" s="175"/>
      <c r="TI11" s="175"/>
      <c r="TJ11" s="175"/>
      <c r="TK11" s="175"/>
      <c r="TL11" s="175"/>
      <c r="TM11" s="175"/>
      <c r="TN11" s="175"/>
      <c r="TO11" s="175"/>
      <c r="TP11" s="175"/>
      <c r="TQ11" s="175"/>
      <c r="TR11" s="175"/>
      <c r="TS11" s="175"/>
      <c r="TT11" s="175"/>
      <c r="TU11" s="175"/>
      <c r="TV11" s="175"/>
      <c r="TW11" s="175"/>
      <c r="TX11" s="175"/>
      <c r="TY11" s="175"/>
      <c r="TZ11" s="175"/>
      <c r="UA11" s="175"/>
      <c r="UB11" s="175"/>
      <c r="UC11" s="175"/>
      <c r="UD11" s="175"/>
      <c r="UE11" s="175"/>
      <c r="UF11" s="175"/>
      <c r="UG11" s="175"/>
      <c r="UH11" s="175"/>
      <c r="UI11" s="175"/>
      <c r="UJ11" s="175"/>
      <c r="UK11" s="175"/>
      <c r="UL11" s="175"/>
      <c r="UM11" s="175"/>
      <c r="UN11" s="175"/>
      <c r="UO11" s="175"/>
      <c r="UP11" s="175"/>
      <c r="UQ11" s="175"/>
      <c r="UR11" s="175"/>
      <c r="US11" s="175"/>
      <c r="UT11" s="175"/>
      <c r="UU11" s="175"/>
      <c r="UV11" s="175"/>
      <c r="UW11" s="175"/>
      <c r="UX11" s="175"/>
      <c r="UY11" s="175"/>
      <c r="UZ11" s="175"/>
      <c r="VA11" s="175"/>
      <c r="VB11" s="175"/>
      <c r="VC11" s="175"/>
      <c r="VD11" s="175"/>
      <c r="VE11" s="175"/>
      <c r="VF11" s="175"/>
      <c r="VG11" s="175"/>
      <c r="VH11" s="175"/>
      <c r="VI11" s="175"/>
      <c r="VJ11" s="175"/>
      <c r="VK11" s="175"/>
      <c r="VL11" s="175"/>
      <c r="VM11" s="175"/>
      <c r="VN11" s="175"/>
      <c r="VO11" s="175"/>
      <c r="VP11" s="175"/>
      <c r="VQ11" s="175"/>
      <c r="VR11" s="175"/>
      <c r="VS11" s="175"/>
      <c r="VT11" s="175"/>
      <c r="VU11" s="175"/>
      <c r="VV11" s="175"/>
      <c r="VW11" s="175"/>
      <c r="VX11" s="175"/>
      <c r="VY11" s="175"/>
      <c r="VZ11" s="175"/>
      <c r="WA11" s="175"/>
      <c r="WB11" s="175"/>
      <c r="WC11" s="175"/>
      <c r="WD11" s="175"/>
      <c r="WE11" s="175"/>
      <c r="WF11" s="175"/>
      <c r="WG11" s="175"/>
      <c r="WH11" s="175"/>
      <c r="WI11" s="175"/>
      <c r="WJ11" s="175"/>
      <c r="WK11" s="175"/>
      <c r="WL11" s="175"/>
      <c r="WM11" s="175"/>
      <c r="WN11" s="175"/>
      <c r="WO11" s="175"/>
      <c r="WP11" s="175"/>
      <c r="WQ11" s="175"/>
      <c r="WR11" s="175"/>
      <c r="WS11" s="175"/>
      <c r="WT11" s="175"/>
      <c r="WU11" s="175"/>
      <c r="WV11" s="175"/>
      <c r="WW11" s="175"/>
      <c r="WX11" s="175"/>
      <c r="WY11" s="175"/>
      <c r="WZ11" s="175"/>
      <c r="XA11" s="175"/>
      <c r="XB11" s="175"/>
      <c r="XC11" s="175"/>
      <c r="XD11" s="175"/>
      <c r="XE11" s="175"/>
      <c r="XF11" s="175"/>
      <c r="XG11" s="175"/>
      <c r="XH11" s="175"/>
      <c r="XI11" s="175"/>
      <c r="XJ11" s="175"/>
      <c r="XK11" s="175"/>
      <c r="XL11" s="175"/>
      <c r="XM11" s="175"/>
      <c r="XN11" s="175"/>
      <c r="XO11" s="175"/>
      <c r="XP11" s="175"/>
      <c r="XQ11" s="175"/>
      <c r="XR11" s="175"/>
      <c r="XS11" s="175"/>
      <c r="XT11" s="175"/>
      <c r="XU11" s="175"/>
      <c r="XV11" s="175"/>
      <c r="XW11" s="175"/>
      <c r="XX11" s="175"/>
      <c r="XY11" s="175"/>
      <c r="XZ11" s="175"/>
      <c r="YA11" s="175"/>
      <c r="YB11" s="175"/>
      <c r="YC11" s="175"/>
      <c r="YD11" s="175"/>
      <c r="YE11" s="175"/>
      <c r="YF11" s="175"/>
      <c r="YG11" s="175"/>
      <c r="YH11" s="175"/>
      <c r="YI11" s="175"/>
      <c r="YJ11" s="175"/>
      <c r="YK11" s="175"/>
      <c r="YL11" s="175"/>
      <c r="YM11" s="175"/>
      <c r="YN11" s="175"/>
      <c r="YO11" s="175"/>
      <c r="YP11" s="175"/>
      <c r="YQ11" s="175"/>
      <c r="YR11" s="175"/>
      <c r="YS11" s="175"/>
      <c r="YT11" s="175"/>
      <c r="YU11" s="175"/>
      <c r="YV11" s="175"/>
      <c r="YW11" s="175"/>
      <c r="YX11" s="175"/>
      <c r="YY11" s="175"/>
      <c r="YZ11" s="175"/>
      <c r="ZA11" s="175"/>
      <c r="ZB11" s="175"/>
      <c r="ZC11" s="175"/>
      <c r="ZD11" s="175"/>
      <c r="ZE11" s="175"/>
      <c r="ZF11" s="175"/>
      <c r="ZG11" s="175"/>
      <c r="ZH11" s="175"/>
      <c r="ZI11" s="175"/>
      <c r="ZJ11" s="175"/>
      <c r="ZK11" s="175"/>
      <c r="ZL11" s="175"/>
      <c r="ZM11" s="175"/>
      <c r="ZN11" s="175"/>
      <c r="ZO11" s="175"/>
      <c r="ZP11" s="175"/>
      <c r="ZQ11" s="175"/>
      <c r="ZR11" s="175"/>
      <c r="ZS11" s="175"/>
      <c r="ZT11" s="175"/>
      <c r="ZU11" s="175"/>
      <c r="ZV11" s="175"/>
      <c r="ZW11" s="175"/>
      <c r="ZX11" s="175"/>
      <c r="ZY11" s="175"/>
      <c r="ZZ11" s="175"/>
      <c r="AAA11" s="175"/>
      <c r="AAB11" s="175"/>
      <c r="AAC11" s="175"/>
      <c r="AAD11" s="175"/>
      <c r="AAE11" s="175"/>
      <c r="AAF11" s="175"/>
      <c r="AAG11" s="175"/>
      <c r="AAH11" s="175"/>
      <c r="AAI11" s="175"/>
      <c r="AAJ11" s="175"/>
      <c r="AAK11" s="175"/>
      <c r="AAL11" s="175"/>
      <c r="AAM11" s="175"/>
      <c r="AAN11" s="175"/>
      <c r="AAO11" s="175"/>
      <c r="AAP11" s="175"/>
      <c r="AAQ11" s="175"/>
      <c r="AAR11" s="175"/>
      <c r="AAS11" s="175"/>
      <c r="AAT11" s="175"/>
      <c r="AAU11" s="175"/>
      <c r="AAV11" s="175"/>
      <c r="AAW11" s="175"/>
      <c r="AAX11" s="175"/>
      <c r="AAY11" s="175"/>
      <c r="AAZ11" s="175"/>
      <c r="ABA11" s="175"/>
      <c r="ABB11" s="175"/>
      <c r="ABC11" s="175"/>
      <c r="ABD11" s="175"/>
      <c r="ABE11" s="175"/>
      <c r="ABF11" s="175"/>
      <c r="ABG11" s="175"/>
      <c r="ABH11" s="175"/>
      <c r="ABI11" s="175"/>
      <c r="ABJ11" s="175"/>
      <c r="ABK11" s="175"/>
      <c r="ABL11" s="175"/>
      <c r="ABM11" s="175"/>
      <c r="ABN11" s="175"/>
      <c r="ABO11" s="175"/>
      <c r="ABP11" s="175"/>
      <c r="ABQ11" s="175"/>
      <c r="ABR11" s="175"/>
      <c r="ABS11" s="175"/>
      <c r="ABT11" s="175"/>
      <c r="ABU11" s="175"/>
      <c r="ABV11" s="175"/>
      <c r="ABW11" s="175"/>
      <c r="ABX11" s="175"/>
      <c r="ABY11" s="175"/>
      <c r="ABZ11" s="175"/>
      <c r="ACA11" s="175"/>
      <c r="ACB11" s="175"/>
      <c r="ACC11" s="175"/>
      <c r="ACD11" s="175"/>
      <c r="ACE11" s="175"/>
      <c r="ACF11" s="175"/>
      <c r="ACG11" s="175"/>
      <c r="ACH11" s="175"/>
      <c r="ACI11" s="175"/>
      <c r="ACJ11" s="175"/>
      <c r="ACK11" s="175"/>
      <c r="ACL11" s="175"/>
      <c r="ACM11" s="175"/>
      <c r="ACN11" s="175"/>
      <c r="ACO11" s="175"/>
      <c r="ACP11" s="175"/>
      <c r="ACQ11" s="175"/>
      <c r="ACR11" s="175"/>
      <c r="ACS11" s="175"/>
      <c r="ACT11" s="175"/>
      <c r="ACU11" s="175"/>
      <c r="ACV11" s="175"/>
      <c r="ACW11" s="175"/>
      <c r="ACX11" s="175"/>
      <c r="ACY11" s="175"/>
      <c r="ACZ11" s="175"/>
      <c r="ADA11" s="175"/>
      <c r="ADB11" s="175"/>
      <c r="ADC11" s="175"/>
      <c r="ADD11" s="175"/>
      <c r="ADE11" s="175"/>
      <c r="ADF11" s="175"/>
      <c r="ADG11" s="175"/>
      <c r="ADH11" s="175"/>
      <c r="ADI11" s="175"/>
      <c r="ADJ11" s="175"/>
      <c r="ADK11" s="175"/>
      <c r="ADL11" s="175"/>
      <c r="ADM11" s="175"/>
      <c r="ADN11" s="175"/>
      <c r="ADO11" s="175"/>
      <c r="ADP11" s="175"/>
      <c r="ADQ11" s="175"/>
      <c r="ADR11" s="175"/>
      <c r="ADS11" s="175"/>
      <c r="ADT11" s="175"/>
      <c r="ADU11" s="175"/>
      <c r="ADV11" s="175"/>
      <c r="ADW11" s="175"/>
      <c r="ADX11" s="175"/>
      <c r="ADY11" s="175"/>
      <c r="ADZ11" s="175"/>
      <c r="AEA11" s="175"/>
      <c r="AEB11" s="175"/>
      <c r="AEC11" s="175"/>
      <c r="AED11" s="175"/>
      <c r="AEE11" s="175"/>
      <c r="AEF11" s="175"/>
      <c r="AEG11" s="175"/>
      <c r="AEH11" s="175"/>
      <c r="AEI11" s="175"/>
      <c r="AEJ11" s="175"/>
      <c r="AEK11" s="175"/>
      <c r="AEL11" s="175"/>
      <c r="AEM11" s="175"/>
      <c r="AEN11" s="175"/>
      <c r="AEO11" s="175"/>
      <c r="AEP11" s="175"/>
      <c r="AEQ11" s="175"/>
      <c r="AER11" s="175"/>
      <c r="AES11" s="175"/>
      <c r="AET11" s="175"/>
      <c r="AEU11" s="175"/>
      <c r="AEV11" s="175"/>
      <c r="AEW11" s="175"/>
      <c r="AEX11" s="175"/>
      <c r="AEY11" s="175"/>
      <c r="AEZ11" s="175"/>
      <c r="AFA11" s="175"/>
      <c r="AFB11" s="175"/>
      <c r="AFC11" s="175"/>
      <c r="AFD11" s="175"/>
      <c r="AFE11" s="175"/>
      <c r="AFF11" s="175"/>
      <c r="AFG11" s="175"/>
      <c r="AFH11" s="175"/>
      <c r="AFI11" s="175"/>
      <c r="AFJ11" s="175"/>
      <c r="AFK11" s="175"/>
      <c r="AFL11" s="175"/>
      <c r="AFM11" s="175"/>
      <c r="AFN11" s="175"/>
      <c r="AFO11" s="175"/>
      <c r="AFP11" s="175"/>
      <c r="AFQ11" s="175"/>
      <c r="AFR11" s="175"/>
      <c r="AFS11" s="175"/>
      <c r="AFT11" s="175"/>
      <c r="AFU11" s="175"/>
      <c r="AFV11" s="175"/>
      <c r="AFW11" s="175"/>
      <c r="AFX11" s="175"/>
      <c r="AFY11" s="175"/>
      <c r="AFZ11" s="175"/>
      <c r="AGA11" s="175"/>
      <c r="AGB11" s="175"/>
      <c r="AGC11" s="175"/>
      <c r="AGD11" s="175"/>
      <c r="AGE11" s="175"/>
      <c r="AGF11" s="175"/>
      <c r="AGG11" s="175"/>
      <c r="AGH11" s="175"/>
      <c r="AGI11" s="175"/>
      <c r="AGJ11" s="175"/>
      <c r="AGK11" s="175"/>
      <c r="AGL11" s="175"/>
      <c r="AGM11" s="175"/>
      <c r="AGN11" s="175"/>
      <c r="AGO11" s="175"/>
      <c r="AGP11" s="175"/>
      <c r="AGQ11" s="175"/>
      <c r="AGR11" s="175"/>
      <c r="AGS11" s="175"/>
      <c r="AGT11" s="175"/>
      <c r="AGU11" s="175"/>
      <c r="AGV11" s="175"/>
      <c r="AGW11" s="175"/>
      <c r="AGX11" s="175"/>
      <c r="AGY11" s="175"/>
      <c r="AGZ11" s="175"/>
      <c r="AHA11" s="175"/>
      <c r="AHB11" s="175"/>
      <c r="AHC11" s="175"/>
      <c r="AHD11" s="175"/>
      <c r="AHE11" s="175"/>
      <c r="AHF11" s="175"/>
      <c r="AHG11" s="175"/>
      <c r="AHH11" s="175"/>
      <c r="AHI11" s="175"/>
      <c r="AHJ11" s="175"/>
      <c r="AHK11" s="175"/>
      <c r="AHL11" s="175"/>
      <c r="AHM11" s="175"/>
      <c r="AHN11" s="175"/>
      <c r="AHO11" s="175"/>
      <c r="AHP11" s="175"/>
      <c r="AHQ11" s="175"/>
      <c r="AHR11" s="175"/>
      <c r="AHS11" s="175"/>
      <c r="AHT11" s="175"/>
      <c r="AHU11" s="175"/>
      <c r="AHV11" s="175"/>
      <c r="AHW11" s="175"/>
      <c r="AHX11" s="175"/>
      <c r="AHY11" s="175"/>
      <c r="AHZ11" s="175"/>
      <c r="AIA11" s="175"/>
      <c r="AIB11" s="175"/>
      <c r="AIC11" s="175"/>
      <c r="AID11" s="175"/>
      <c r="AIE11" s="175"/>
      <c r="AIF11" s="175"/>
      <c r="AIG11" s="175"/>
      <c r="AIH11" s="175"/>
      <c r="AII11" s="175"/>
      <c r="AIJ11" s="175"/>
      <c r="AIK11" s="175"/>
      <c r="AIL11" s="175"/>
      <c r="AIM11" s="175"/>
      <c r="AIN11" s="175"/>
      <c r="AIO11" s="175"/>
      <c r="AIP11" s="175"/>
      <c r="AIQ11" s="175"/>
      <c r="AIR11" s="175"/>
      <c r="AIS11" s="175"/>
      <c r="AIT11" s="175"/>
      <c r="AIU11" s="175"/>
      <c r="AIV11" s="175"/>
      <c r="AIW11" s="175"/>
      <c r="AIX11" s="175"/>
      <c r="AIY11" s="175"/>
      <c r="AIZ11" s="175"/>
      <c r="AJA11" s="175"/>
      <c r="AJB11" s="175"/>
      <c r="AJC11" s="175"/>
      <c r="AJD11" s="175"/>
      <c r="AJE11" s="175"/>
      <c r="AJF11" s="175"/>
      <c r="AJG11" s="175"/>
      <c r="AJH11" s="175"/>
      <c r="AJI11" s="175"/>
      <c r="AJJ11" s="175"/>
      <c r="AJK11" s="175"/>
      <c r="AJL11" s="175"/>
      <c r="AJM11" s="175"/>
      <c r="AJN11" s="175"/>
      <c r="AJO11" s="175"/>
      <c r="AJP11" s="175"/>
      <c r="AJQ11" s="175"/>
      <c r="AJR11" s="175"/>
      <c r="AJS11" s="175"/>
      <c r="AJT11" s="175"/>
      <c r="AJU11" s="175"/>
      <c r="AJV11" s="175"/>
      <c r="AJW11" s="175"/>
      <c r="AJX11" s="175"/>
      <c r="AJY11" s="175"/>
      <c r="AJZ11" s="175"/>
      <c r="AKA11" s="175"/>
      <c r="AKB11" s="175"/>
      <c r="AKC11" s="175"/>
      <c r="AKD11" s="175"/>
      <c r="AKE11" s="175"/>
      <c r="AKF11" s="175"/>
      <c r="AKG11" s="175"/>
      <c r="AKH11" s="175"/>
      <c r="AKI11" s="175"/>
      <c r="AKJ11" s="175"/>
      <c r="AKK11" s="175"/>
      <c r="AKL11" s="175"/>
      <c r="AKM11" s="175"/>
      <c r="AKN11" s="175"/>
      <c r="AKO11" s="175"/>
      <c r="AKP11" s="175"/>
      <c r="AKQ11" s="175"/>
      <c r="AKR11" s="175"/>
      <c r="AKS11" s="175"/>
      <c r="AKT11" s="175"/>
      <c r="AKU11" s="175"/>
      <c r="AKV11" s="175"/>
      <c r="AKW11" s="175"/>
      <c r="AKX11" s="175"/>
      <c r="AKY11" s="175"/>
      <c r="AKZ11" s="175"/>
      <c r="ALA11" s="175"/>
      <c r="ALB11" s="175"/>
      <c r="ALC11" s="175"/>
      <c r="ALD11" s="175"/>
      <c r="ALE11" s="175"/>
      <c r="ALF11" s="175"/>
      <c r="ALG11" s="175"/>
      <c r="ALH11" s="175"/>
      <c r="ALI11" s="175"/>
      <c r="ALJ11" s="175"/>
      <c r="ALK11" s="175"/>
      <c r="ALL11" s="175"/>
      <c r="ALM11" s="175"/>
      <c r="ALN11" s="175"/>
      <c r="ALO11" s="175"/>
      <c r="ALP11" s="175"/>
      <c r="ALQ11" s="175"/>
      <c r="ALR11" s="175"/>
      <c r="ALS11" s="175"/>
      <c r="ALT11" s="175"/>
      <c r="ALU11" s="175"/>
      <c r="ALV11" s="175"/>
      <c r="ALW11" s="175"/>
      <c r="ALX11" s="175"/>
      <c r="ALY11" s="175"/>
      <c r="ALZ11" s="175"/>
      <c r="AMA11" s="175"/>
      <c r="AMB11" s="175"/>
      <c r="AMC11" s="175"/>
      <c r="AMD11" s="175"/>
      <c r="AME11" s="175"/>
      <c r="AMF11" s="175"/>
      <c r="AMG11" s="175"/>
      <c r="AMH11" s="175"/>
      <c r="AMI11" s="175"/>
      <c r="AMJ11" s="175"/>
      <c r="AMK11" s="175"/>
      <c r="AML11" s="175"/>
      <c r="AMM11" s="175"/>
      <c r="AMN11" s="175"/>
      <c r="AMO11" s="175"/>
      <c r="AMP11" s="175"/>
      <c r="AMQ11" s="175"/>
      <c r="AMR11" s="175"/>
      <c r="AMS11" s="175"/>
      <c r="AMT11" s="175"/>
      <c r="AMU11" s="175"/>
      <c r="AMV11" s="175"/>
      <c r="AMW11" s="175"/>
      <c r="AMX11" s="175"/>
      <c r="AMY11" s="175"/>
      <c r="AMZ11" s="175"/>
      <c r="ANA11" s="175"/>
      <c r="ANB11" s="175"/>
      <c r="ANC11" s="175"/>
      <c r="AND11" s="175"/>
      <c r="ANE11" s="175"/>
      <c r="ANF11" s="175"/>
      <c r="ANG11" s="175"/>
      <c r="ANH11" s="175"/>
      <c r="ANI11" s="175"/>
      <c r="ANJ11" s="175"/>
      <c r="ANK11" s="175"/>
      <c r="ANL11" s="175"/>
      <c r="ANM11" s="175"/>
      <c r="ANN11" s="175"/>
      <c r="ANO11" s="175"/>
      <c r="ANP11" s="175"/>
      <c r="ANQ11" s="175"/>
      <c r="ANR11" s="175"/>
      <c r="ANS11" s="175"/>
      <c r="ANT11" s="175"/>
      <c r="ANU11" s="175"/>
      <c r="ANV11" s="175"/>
      <c r="ANW11" s="175"/>
      <c r="ANX11" s="175"/>
      <c r="ANY11" s="175"/>
      <c r="ANZ11" s="175"/>
      <c r="AOA11" s="175"/>
      <c r="AOB11" s="175"/>
      <c r="AOC11" s="175"/>
      <c r="AOD11" s="175"/>
      <c r="AOE11" s="175"/>
      <c r="AOF11" s="175"/>
      <c r="AOG11" s="175"/>
      <c r="AOH11" s="175"/>
      <c r="AOI11" s="175"/>
      <c r="AOJ11" s="175"/>
      <c r="AOK11" s="175"/>
      <c r="AOL11" s="175"/>
      <c r="AOM11" s="175"/>
      <c r="AON11" s="175"/>
      <c r="AOO11" s="175"/>
      <c r="AOP11" s="175"/>
      <c r="AOQ11" s="175"/>
      <c r="AOR11" s="175"/>
      <c r="AOS11" s="175"/>
      <c r="AOT11" s="175"/>
      <c r="AOU11" s="175"/>
      <c r="AOV11" s="175"/>
      <c r="AOW11" s="175"/>
      <c r="AOX11" s="175"/>
      <c r="AOY11" s="175"/>
      <c r="AOZ11" s="175"/>
      <c r="APA11" s="175"/>
      <c r="APB11" s="175"/>
      <c r="APC11" s="175"/>
      <c r="APD11" s="175"/>
      <c r="APE11" s="175"/>
      <c r="APF11" s="175"/>
      <c r="APG11" s="188"/>
    </row>
    <row r="12" spans="1:1099" s="185" customFormat="1" ht="12.75" customHeight="1" thickTop="1">
      <c r="A12" s="179"/>
      <c r="B12" s="767" t="s">
        <v>189</v>
      </c>
      <c r="C12" s="186"/>
      <c r="D12" s="766" t="s">
        <v>190</v>
      </c>
      <c r="E12" s="745"/>
      <c r="F12" s="745"/>
      <c r="G12" s="745"/>
      <c r="H12" s="745"/>
      <c r="I12" s="745"/>
      <c r="J12" s="745"/>
      <c r="K12" s="745"/>
      <c r="L12" s="745"/>
      <c r="M12" s="745"/>
      <c r="N12" s="745"/>
      <c r="O12" s="745"/>
      <c r="P12" s="745"/>
      <c r="Q12" s="745"/>
      <c r="R12" s="745"/>
      <c r="S12" s="745"/>
      <c r="T12" s="745" t="s">
        <v>191</v>
      </c>
      <c r="U12" s="745"/>
      <c r="V12" s="818"/>
      <c r="W12" s="766" t="s">
        <v>192</v>
      </c>
      <c r="X12" s="745"/>
      <c r="Y12" s="745"/>
      <c r="Z12" s="745" t="s">
        <v>193</v>
      </c>
      <c r="AA12" s="745"/>
      <c r="AB12" s="745"/>
      <c r="AC12" s="745"/>
      <c r="AD12" s="745"/>
      <c r="AE12" s="745"/>
      <c r="AF12" s="745" t="s">
        <v>194</v>
      </c>
      <c r="AG12" s="745"/>
      <c r="AH12" s="745"/>
      <c r="AI12" s="745"/>
      <c r="AJ12" s="745"/>
      <c r="AK12" s="745"/>
      <c r="AL12" s="745"/>
      <c r="AM12" s="745"/>
      <c r="AN12" s="745"/>
      <c r="AO12" s="745" t="s">
        <v>195</v>
      </c>
      <c r="AP12" s="745"/>
      <c r="AQ12" s="745"/>
      <c r="AR12" s="745"/>
      <c r="AS12" s="74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c r="GB12" s="178"/>
      <c r="GC12" s="178"/>
      <c r="GD12" s="178"/>
      <c r="GE12" s="178"/>
      <c r="GF12" s="178"/>
      <c r="GG12" s="178"/>
      <c r="GH12" s="178"/>
      <c r="GI12" s="178"/>
      <c r="GJ12" s="178"/>
      <c r="GK12" s="178"/>
      <c r="GL12" s="178"/>
      <c r="GM12" s="178"/>
      <c r="GN12" s="178"/>
      <c r="GO12" s="178"/>
      <c r="GP12" s="178"/>
      <c r="GQ12" s="178"/>
      <c r="GR12" s="178"/>
      <c r="GS12" s="178"/>
      <c r="GT12" s="178"/>
      <c r="GU12" s="178"/>
      <c r="GV12" s="178"/>
      <c r="GW12" s="178"/>
      <c r="GX12" s="178"/>
      <c r="GY12" s="178"/>
      <c r="GZ12" s="178"/>
      <c r="HA12" s="178"/>
      <c r="HB12" s="178"/>
      <c r="HC12" s="178"/>
      <c r="HD12" s="178"/>
      <c r="HE12" s="178"/>
      <c r="HF12" s="178"/>
      <c r="HG12" s="178"/>
      <c r="HH12" s="178"/>
      <c r="HI12" s="178"/>
      <c r="HJ12" s="178"/>
      <c r="HK12" s="178"/>
      <c r="HL12" s="178"/>
      <c r="HM12" s="178"/>
      <c r="HN12" s="178"/>
      <c r="HO12" s="178"/>
      <c r="HP12" s="178"/>
      <c r="HQ12" s="178"/>
      <c r="HR12" s="178"/>
      <c r="HS12" s="178"/>
      <c r="HT12" s="178"/>
      <c r="HU12" s="178"/>
      <c r="HV12" s="178"/>
      <c r="HW12" s="178"/>
      <c r="HX12" s="178"/>
      <c r="HY12" s="178"/>
      <c r="HZ12" s="178"/>
      <c r="IA12" s="178"/>
      <c r="IB12" s="178"/>
      <c r="IC12" s="178"/>
      <c r="ID12" s="178"/>
      <c r="IE12" s="178"/>
      <c r="IF12" s="178"/>
      <c r="IG12" s="178"/>
      <c r="IH12" s="178"/>
      <c r="II12" s="178"/>
      <c r="IJ12" s="178"/>
      <c r="IK12" s="178"/>
      <c r="IL12" s="178"/>
      <c r="IM12" s="178"/>
      <c r="IN12" s="178"/>
      <c r="IO12" s="178"/>
      <c r="IP12" s="178"/>
      <c r="IQ12" s="178"/>
      <c r="IR12" s="178"/>
      <c r="IS12" s="178"/>
      <c r="IT12" s="178"/>
      <c r="IU12" s="178"/>
      <c r="IV12" s="178"/>
      <c r="IW12" s="178"/>
      <c r="IX12" s="178"/>
      <c r="IY12" s="178"/>
      <c r="IZ12" s="178"/>
      <c r="JA12" s="178"/>
      <c r="JB12" s="178"/>
      <c r="JC12" s="178"/>
      <c r="JD12" s="178"/>
      <c r="JE12" s="178"/>
      <c r="JF12" s="178"/>
      <c r="JG12" s="178"/>
      <c r="JH12" s="178"/>
      <c r="JI12" s="178"/>
      <c r="JJ12" s="178"/>
      <c r="JK12" s="178"/>
      <c r="JL12" s="178"/>
      <c r="JM12" s="178"/>
      <c r="JN12" s="178"/>
      <c r="JO12" s="178"/>
      <c r="JP12" s="178"/>
      <c r="JQ12" s="178"/>
      <c r="JR12" s="178"/>
      <c r="JS12" s="178"/>
      <c r="JT12" s="178"/>
      <c r="JU12" s="178"/>
      <c r="JV12" s="178"/>
      <c r="JW12" s="178"/>
      <c r="JX12" s="178"/>
      <c r="JY12" s="178"/>
      <c r="JZ12" s="178"/>
      <c r="KA12" s="178"/>
      <c r="KB12" s="178"/>
      <c r="KC12" s="178"/>
      <c r="KD12" s="178"/>
      <c r="KE12" s="178"/>
      <c r="KF12" s="178"/>
      <c r="KG12" s="178"/>
      <c r="KH12" s="178"/>
      <c r="KI12" s="178"/>
      <c r="KJ12" s="178"/>
      <c r="KK12" s="178"/>
      <c r="KL12" s="178"/>
      <c r="KM12" s="178"/>
      <c r="KN12" s="178"/>
      <c r="KO12" s="178"/>
      <c r="KP12" s="178"/>
      <c r="KQ12" s="178"/>
      <c r="KR12" s="178"/>
      <c r="KS12" s="178"/>
      <c r="KT12" s="178"/>
      <c r="KU12" s="178"/>
      <c r="KV12" s="178"/>
      <c r="KW12" s="178"/>
      <c r="KX12" s="178"/>
      <c r="KY12" s="178"/>
      <c r="KZ12" s="178"/>
      <c r="LA12" s="178"/>
      <c r="LB12" s="178"/>
      <c r="LC12" s="178"/>
      <c r="LD12" s="178"/>
      <c r="LE12" s="178"/>
      <c r="LF12" s="178"/>
      <c r="LG12" s="178"/>
      <c r="LH12" s="178"/>
      <c r="LI12" s="178"/>
      <c r="LJ12" s="178"/>
      <c r="LK12" s="178"/>
      <c r="LL12" s="178"/>
      <c r="LM12" s="178"/>
      <c r="LN12" s="178"/>
      <c r="LO12" s="178"/>
      <c r="LP12" s="178"/>
      <c r="LQ12" s="178"/>
      <c r="LR12" s="178"/>
      <c r="LS12" s="178"/>
      <c r="LT12" s="178"/>
      <c r="LU12" s="178"/>
      <c r="LV12" s="178"/>
      <c r="LW12" s="178"/>
      <c r="LX12" s="178"/>
      <c r="LY12" s="178"/>
      <c r="LZ12" s="178"/>
      <c r="MA12" s="178"/>
      <c r="MB12" s="178"/>
      <c r="MC12" s="178"/>
      <c r="MD12" s="178"/>
      <c r="ME12" s="178"/>
      <c r="MF12" s="178"/>
      <c r="MG12" s="178"/>
      <c r="MH12" s="178"/>
      <c r="MI12" s="178"/>
      <c r="MJ12" s="178"/>
      <c r="MK12" s="178"/>
      <c r="ML12" s="178"/>
      <c r="MM12" s="178"/>
      <c r="MN12" s="178"/>
      <c r="MO12" s="178"/>
      <c r="MP12" s="178"/>
      <c r="MQ12" s="178"/>
      <c r="MR12" s="178"/>
      <c r="MS12" s="178"/>
      <c r="MT12" s="178"/>
      <c r="MU12" s="178"/>
      <c r="MV12" s="178"/>
      <c r="MW12" s="178"/>
      <c r="MX12" s="178"/>
      <c r="MY12" s="178"/>
      <c r="MZ12" s="178"/>
      <c r="NA12" s="178"/>
      <c r="NB12" s="178"/>
      <c r="NC12" s="178"/>
      <c r="ND12" s="178"/>
      <c r="NE12" s="178"/>
      <c r="NF12" s="178"/>
      <c r="NG12" s="178"/>
      <c r="NH12" s="178"/>
      <c r="NI12" s="178"/>
      <c r="NJ12" s="178"/>
      <c r="NK12" s="178"/>
      <c r="NL12" s="178"/>
      <c r="NM12" s="178"/>
      <c r="NN12" s="178"/>
      <c r="NO12" s="178"/>
      <c r="NP12" s="178"/>
      <c r="NQ12" s="178"/>
      <c r="NR12" s="178"/>
      <c r="NS12" s="178"/>
      <c r="NT12" s="178"/>
      <c r="NU12" s="178"/>
      <c r="NV12" s="178"/>
      <c r="NW12" s="178"/>
      <c r="NX12" s="178"/>
      <c r="NY12" s="178"/>
      <c r="NZ12" s="178"/>
      <c r="OA12" s="178"/>
      <c r="OB12" s="178"/>
      <c r="OC12" s="178"/>
      <c r="OD12" s="178"/>
      <c r="OE12" s="178"/>
      <c r="OF12" s="178"/>
      <c r="OG12" s="178"/>
      <c r="OH12" s="178"/>
      <c r="OI12" s="178"/>
      <c r="OJ12" s="178"/>
      <c r="OK12" s="178"/>
      <c r="OL12" s="178"/>
      <c r="OM12" s="178"/>
      <c r="ON12" s="178"/>
      <c r="OO12" s="178"/>
      <c r="OP12" s="178"/>
      <c r="OQ12" s="178"/>
      <c r="OR12" s="178"/>
      <c r="OS12" s="178"/>
      <c r="OT12" s="178"/>
      <c r="OU12" s="178"/>
      <c r="OV12" s="178"/>
      <c r="OW12" s="178"/>
      <c r="OX12" s="178"/>
      <c r="OY12" s="178"/>
      <c r="OZ12" s="178"/>
      <c r="PA12" s="178"/>
      <c r="PB12" s="178"/>
      <c r="PC12" s="178"/>
      <c r="PD12" s="178"/>
      <c r="PE12" s="178"/>
      <c r="PF12" s="178"/>
      <c r="PG12" s="178"/>
      <c r="PH12" s="178"/>
      <c r="PI12" s="178"/>
      <c r="PJ12" s="178"/>
      <c r="PK12" s="178"/>
      <c r="PL12" s="178"/>
      <c r="PM12" s="178"/>
      <c r="PN12" s="178"/>
      <c r="PO12" s="178"/>
      <c r="PP12" s="178"/>
      <c r="PQ12" s="178"/>
      <c r="PR12" s="178"/>
      <c r="PS12" s="178"/>
      <c r="PT12" s="178"/>
      <c r="PU12" s="178"/>
      <c r="PV12" s="178"/>
      <c r="PW12" s="178"/>
      <c r="PX12" s="178"/>
      <c r="PY12" s="178"/>
      <c r="PZ12" s="178"/>
      <c r="QA12" s="178"/>
      <c r="QB12" s="178"/>
      <c r="QC12" s="178"/>
      <c r="QD12" s="178"/>
      <c r="QE12" s="178"/>
      <c r="QF12" s="178"/>
      <c r="QG12" s="178"/>
      <c r="QH12" s="178"/>
      <c r="QI12" s="178"/>
      <c r="QJ12" s="178"/>
      <c r="QK12" s="178"/>
      <c r="QL12" s="178"/>
      <c r="QM12" s="178"/>
      <c r="QN12" s="178"/>
      <c r="QO12" s="178"/>
      <c r="QP12" s="178"/>
      <c r="QQ12" s="178"/>
      <c r="QR12" s="178"/>
      <c r="QS12" s="178"/>
      <c r="QT12" s="178"/>
      <c r="QU12" s="178"/>
      <c r="QV12" s="178"/>
      <c r="QW12" s="178"/>
      <c r="QX12" s="178"/>
      <c r="QY12" s="178"/>
      <c r="QZ12" s="178"/>
      <c r="RA12" s="178"/>
      <c r="RB12" s="178"/>
      <c r="RC12" s="178"/>
      <c r="RD12" s="178"/>
      <c r="RE12" s="178"/>
      <c r="RF12" s="178"/>
      <c r="RG12" s="178"/>
      <c r="RH12" s="178"/>
      <c r="RI12" s="178"/>
      <c r="RJ12" s="178"/>
      <c r="RK12" s="178"/>
      <c r="RL12" s="178"/>
      <c r="RM12" s="178"/>
      <c r="RN12" s="178"/>
      <c r="RO12" s="178"/>
      <c r="RP12" s="178"/>
      <c r="RQ12" s="178"/>
      <c r="RR12" s="178"/>
      <c r="RS12" s="178"/>
      <c r="RT12" s="178"/>
      <c r="RU12" s="178"/>
      <c r="RV12" s="178"/>
      <c r="RW12" s="178"/>
      <c r="RX12" s="178"/>
      <c r="RY12" s="178"/>
      <c r="RZ12" s="178"/>
      <c r="SA12" s="178"/>
      <c r="SB12" s="178"/>
      <c r="SC12" s="178"/>
      <c r="SD12" s="178"/>
      <c r="SE12" s="178"/>
      <c r="SF12" s="178"/>
      <c r="SG12" s="178"/>
      <c r="SH12" s="178"/>
      <c r="SI12" s="178"/>
      <c r="SJ12" s="178"/>
      <c r="SK12" s="178"/>
      <c r="SL12" s="178"/>
      <c r="SM12" s="178"/>
      <c r="SN12" s="178"/>
      <c r="SO12" s="178"/>
      <c r="SP12" s="178"/>
      <c r="SQ12" s="178"/>
      <c r="SR12" s="178"/>
      <c r="SS12" s="178"/>
      <c r="ST12" s="178"/>
      <c r="SU12" s="178"/>
      <c r="SV12" s="178"/>
      <c r="SW12" s="178"/>
      <c r="SX12" s="178"/>
      <c r="SY12" s="178"/>
      <c r="SZ12" s="178"/>
      <c r="TA12" s="178"/>
      <c r="TB12" s="178"/>
      <c r="TC12" s="178"/>
      <c r="TD12" s="178"/>
      <c r="TE12" s="178"/>
      <c r="TF12" s="178"/>
      <c r="TG12" s="178"/>
      <c r="TH12" s="178"/>
      <c r="TI12" s="178"/>
      <c r="TJ12" s="178"/>
      <c r="TK12" s="178"/>
      <c r="TL12" s="178"/>
      <c r="TM12" s="178"/>
      <c r="TN12" s="178"/>
      <c r="TO12" s="178"/>
      <c r="TP12" s="178"/>
      <c r="TQ12" s="178"/>
      <c r="TR12" s="178"/>
      <c r="TS12" s="178"/>
      <c r="TT12" s="178"/>
      <c r="TU12" s="178"/>
      <c r="TV12" s="178"/>
      <c r="TW12" s="178"/>
      <c r="TX12" s="178"/>
      <c r="TY12" s="178"/>
      <c r="TZ12" s="178"/>
      <c r="UA12" s="178"/>
      <c r="UB12" s="178"/>
      <c r="UC12" s="178"/>
      <c r="UD12" s="178"/>
      <c r="UE12" s="178"/>
      <c r="UF12" s="178"/>
      <c r="UG12" s="178"/>
      <c r="UH12" s="178"/>
      <c r="UI12" s="178"/>
      <c r="UJ12" s="178"/>
      <c r="UK12" s="178"/>
      <c r="UL12" s="178"/>
      <c r="UM12" s="178"/>
      <c r="UN12" s="178"/>
      <c r="UO12" s="178"/>
      <c r="UP12" s="178"/>
      <c r="UQ12" s="178"/>
      <c r="UR12" s="178"/>
      <c r="US12" s="178"/>
      <c r="UT12" s="178"/>
      <c r="UU12" s="178"/>
      <c r="UV12" s="178"/>
      <c r="UW12" s="178"/>
      <c r="UX12" s="178"/>
      <c r="UY12" s="178"/>
      <c r="UZ12" s="178"/>
      <c r="VA12" s="178"/>
      <c r="VB12" s="178"/>
      <c r="VC12" s="178"/>
      <c r="VD12" s="178"/>
      <c r="VE12" s="178"/>
      <c r="VF12" s="178"/>
      <c r="VG12" s="178"/>
      <c r="VH12" s="178"/>
      <c r="VI12" s="178"/>
      <c r="VJ12" s="178"/>
      <c r="VK12" s="178"/>
      <c r="VL12" s="178"/>
      <c r="VM12" s="178"/>
      <c r="VN12" s="178"/>
      <c r="VO12" s="178"/>
      <c r="VP12" s="178"/>
      <c r="VQ12" s="178"/>
      <c r="VR12" s="178"/>
      <c r="VS12" s="178"/>
      <c r="VT12" s="178"/>
      <c r="VU12" s="178"/>
      <c r="VV12" s="178"/>
      <c r="VW12" s="178"/>
      <c r="VX12" s="178"/>
      <c r="VY12" s="178"/>
      <c r="VZ12" s="178"/>
      <c r="WA12" s="178"/>
      <c r="WB12" s="178"/>
      <c r="WC12" s="178"/>
      <c r="WD12" s="178"/>
      <c r="WE12" s="178"/>
      <c r="WF12" s="178"/>
      <c r="WG12" s="178"/>
      <c r="WH12" s="178"/>
      <c r="WI12" s="178"/>
      <c r="WJ12" s="178"/>
      <c r="WK12" s="178"/>
      <c r="WL12" s="178"/>
      <c r="WM12" s="178"/>
      <c r="WN12" s="178"/>
      <c r="WO12" s="178"/>
      <c r="WP12" s="178"/>
      <c r="WQ12" s="178"/>
      <c r="WR12" s="178"/>
      <c r="WS12" s="178"/>
      <c r="WT12" s="178"/>
      <c r="WU12" s="178"/>
      <c r="WV12" s="178"/>
      <c r="WW12" s="178"/>
      <c r="WX12" s="178"/>
      <c r="WY12" s="178"/>
      <c r="WZ12" s="178"/>
      <c r="XA12" s="178"/>
      <c r="XB12" s="178"/>
      <c r="XC12" s="178"/>
      <c r="XD12" s="178"/>
      <c r="XE12" s="178"/>
      <c r="XF12" s="178"/>
      <c r="XG12" s="178"/>
      <c r="XH12" s="178"/>
      <c r="XI12" s="178"/>
      <c r="XJ12" s="178"/>
      <c r="XK12" s="178"/>
      <c r="XL12" s="178"/>
      <c r="XM12" s="178"/>
      <c r="XN12" s="178"/>
      <c r="XO12" s="178"/>
      <c r="XP12" s="178"/>
      <c r="XQ12" s="178"/>
      <c r="XR12" s="178"/>
      <c r="XS12" s="178"/>
      <c r="XT12" s="178"/>
      <c r="XU12" s="178"/>
      <c r="XV12" s="178"/>
      <c r="XW12" s="178"/>
      <c r="XX12" s="178"/>
      <c r="XY12" s="178"/>
      <c r="XZ12" s="178"/>
      <c r="YA12" s="178"/>
      <c r="YB12" s="178"/>
      <c r="YC12" s="178"/>
      <c r="YD12" s="178"/>
      <c r="YE12" s="178"/>
      <c r="YF12" s="178"/>
      <c r="YG12" s="178"/>
      <c r="YH12" s="178"/>
      <c r="YI12" s="178"/>
      <c r="YJ12" s="178"/>
      <c r="YK12" s="178"/>
      <c r="YL12" s="178"/>
      <c r="YM12" s="178"/>
      <c r="YN12" s="178"/>
      <c r="YO12" s="178"/>
      <c r="YP12" s="178"/>
      <c r="YQ12" s="178"/>
      <c r="YR12" s="178"/>
      <c r="YS12" s="178"/>
      <c r="YT12" s="178"/>
      <c r="YU12" s="178"/>
      <c r="YV12" s="178"/>
      <c r="YW12" s="178"/>
      <c r="YX12" s="178"/>
      <c r="YY12" s="178"/>
      <c r="YZ12" s="178"/>
      <c r="ZA12" s="178"/>
      <c r="ZB12" s="178"/>
      <c r="ZC12" s="178"/>
      <c r="ZD12" s="178"/>
      <c r="ZE12" s="178"/>
      <c r="ZF12" s="178"/>
      <c r="ZG12" s="178"/>
      <c r="ZH12" s="178"/>
      <c r="ZI12" s="178"/>
      <c r="ZJ12" s="178"/>
      <c r="ZK12" s="178"/>
      <c r="ZL12" s="178"/>
      <c r="ZM12" s="178"/>
      <c r="ZN12" s="178"/>
      <c r="ZO12" s="178"/>
      <c r="ZP12" s="178"/>
      <c r="ZQ12" s="178"/>
      <c r="ZR12" s="178"/>
      <c r="ZS12" s="178"/>
      <c r="ZT12" s="178"/>
      <c r="ZU12" s="178"/>
      <c r="ZV12" s="178"/>
      <c r="ZW12" s="178"/>
      <c r="ZX12" s="178"/>
      <c r="ZY12" s="178"/>
      <c r="ZZ12" s="178"/>
      <c r="AAA12" s="178"/>
      <c r="AAB12" s="178"/>
      <c r="AAC12" s="178"/>
      <c r="AAD12" s="178"/>
      <c r="AAE12" s="178"/>
      <c r="AAF12" s="178"/>
      <c r="AAG12" s="178"/>
      <c r="AAH12" s="178"/>
      <c r="AAI12" s="178"/>
      <c r="AAJ12" s="178"/>
      <c r="AAK12" s="178"/>
      <c r="AAL12" s="178"/>
      <c r="AAM12" s="178"/>
      <c r="AAN12" s="178"/>
      <c r="AAO12" s="178"/>
      <c r="AAP12" s="178"/>
      <c r="AAQ12" s="178"/>
      <c r="AAR12" s="178"/>
      <c r="AAS12" s="178"/>
      <c r="AAT12" s="178"/>
      <c r="AAU12" s="178"/>
      <c r="AAV12" s="178"/>
      <c r="AAW12" s="178"/>
      <c r="AAX12" s="178"/>
      <c r="AAY12" s="178"/>
      <c r="AAZ12" s="178"/>
      <c r="ABA12" s="178"/>
      <c r="ABB12" s="178"/>
      <c r="ABC12" s="178"/>
      <c r="ABD12" s="178"/>
      <c r="ABE12" s="178"/>
      <c r="ABF12" s="178"/>
      <c r="ABG12" s="178"/>
      <c r="ABH12" s="178"/>
      <c r="ABI12" s="178"/>
      <c r="ABJ12" s="178"/>
      <c r="ABK12" s="178"/>
      <c r="ABL12" s="178"/>
      <c r="ABM12" s="178"/>
      <c r="ABN12" s="178"/>
      <c r="ABO12" s="178"/>
      <c r="ABP12" s="178"/>
      <c r="ABQ12" s="178"/>
      <c r="ABR12" s="178"/>
      <c r="ABS12" s="178"/>
      <c r="ABT12" s="178"/>
      <c r="ABU12" s="178"/>
      <c r="ABV12" s="178"/>
      <c r="ABW12" s="178"/>
      <c r="ABX12" s="178"/>
      <c r="ABY12" s="178"/>
      <c r="ABZ12" s="178"/>
      <c r="ACA12" s="178"/>
      <c r="ACB12" s="178"/>
      <c r="ACC12" s="178"/>
      <c r="ACD12" s="178"/>
      <c r="ACE12" s="178"/>
      <c r="ACF12" s="178"/>
      <c r="ACG12" s="178"/>
      <c r="ACH12" s="178"/>
      <c r="ACI12" s="178"/>
      <c r="ACJ12" s="178"/>
      <c r="ACK12" s="178"/>
      <c r="ACL12" s="178"/>
      <c r="ACM12" s="178"/>
      <c r="ACN12" s="178"/>
      <c r="ACO12" s="178"/>
      <c r="ACP12" s="178"/>
      <c r="ACQ12" s="178"/>
      <c r="ACR12" s="178"/>
      <c r="ACS12" s="178"/>
      <c r="ACT12" s="178"/>
      <c r="ACU12" s="178"/>
      <c r="ACV12" s="178"/>
      <c r="ACW12" s="178"/>
      <c r="ACX12" s="178"/>
      <c r="ACY12" s="178"/>
      <c r="ACZ12" s="178"/>
      <c r="ADA12" s="178"/>
      <c r="ADB12" s="178"/>
      <c r="ADC12" s="178"/>
      <c r="ADD12" s="178"/>
      <c r="ADE12" s="178"/>
      <c r="ADF12" s="178"/>
      <c r="ADG12" s="178"/>
      <c r="ADH12" s="178"/>
      <c r="ADI12" s="178"/>
      <c r="ADJ12" s="178"/>
      <c r="ADK12" s="178"/>
      <c r="ADL12" s="178"/>
      <c r="ADM12" s="178"/>
      <c r="ADN12" s="178"/>
      <c r="ADO12" s="178"/>
      <c r="ADP12" s="178"/>
      <c r="ADQ12" s="178"/>
      <c r="ADR12" s="178"/>
      <c r="ADS12" s="178"/>
      <c r="ADT12" s="178"/>
      <c r="ADU12" s="178"/>
      <c r="ADV12" s="178"/>
      <c r="ADW12" s="178"/>
      <c r="ADX12" s="178"/>
      <c r="ADY12" s="178"/>
      <c r="ADZ12" s="178"/>
      <c r="AEA12" s="178"/>
      <c r="AEB12" s="178"/>
      <c r="AEC12" s="178"/>
      <c r="AED12" s="178"/>
      <c r="AEE12" s="178"/>
      <c r="AEF12" s="178"/>
      <c r="AEG12" s="178"/>
      <c r="AEH12" s="178"/>
      <c r="AEI12" s="178"/>
      <c r="AEJ12" s="178"/>
      <c r="AEK12" s="178"/>
      <c r="AEL12" s="178"/>
      <c r="AEM12" s="178"/>
      <c r="AEN12" s="178"/>
      <c r="AEO12" s="178"/>
      <c r="AEP12" s="178"/>
      <c r="AEQ12" s="178"/>
      <c r="AER12" s="178"/>
      <c r="AES12" s="178"/>
      <c r="AET12" s="178"/>
      <c r="AEU12" s="178"/>
      <c r="AEV12" s="178"/>
      <c r="AEW12" s="178"/>
      <c r="AEX12" s="178"/>
      <c r="AEY12" s="178"/>
      <c r="AEZ12" s="178"/>
      <c r="AFA12" s="178"/>
      <c r="AFB12" s="178"/>
      <c r="AFC12" s="178"/>
      <c r="AFD12" s="178"/>
      <c r="AFE12" s="178"/>
      <c r="AFF12" s="178"/>
      <c r="AFG12" s="178"/>
      <c r="AFH12" s="178"/>
      <c r="AFI12" s="178"/>
      <c r="AFJ12" s="178"/>
      <c r="AFK12" s="178"/>
      <c r="AFL12" s="178"/>
      <c r="AFM12" s="178"/>
      <c r="AFN12" s="178"/>
      <c r="AFO12" s="178"/>
      <c r="AFP12" s="178"/>
      <c r="AFQ12" s="178"/>
      <c r="AFR12" s="178"/>
      <c r="AFS12" s="178"/>
      <c r="AFT12" s="178"/>
      <c r="AFU12" s="178"/>
      <c r="AFV12" s="178"/>
      <c r="AFW12" s="178"/>
      <c r="AFX12" s="178"/>
      <c r="AFY12" s="178"/>
      <c r="AFZ12" s="178"/>
      <c r="AGA12" s="178"/>
      <c r="AGB12" s="178"/>
      <c r="AGC12" s="178"/>
      <c r="AGD12" s="178"/>
      <c r="AGE12" s="178"/>
      <c r="AGF12" s="178"/>
      <c r="AGG12" s="178"/>
      <c r="AGH12" s="178"/>
      <c r="AGI12" s="178"/>
      <c r="AGJ12" s="178"/>
      <c r="AGK12" s="178"/>
      <c r="AGL12" s="178"/>
      <c r="AGM12" s="178"/>
      <c r="AGN12" s="178"/>
      <c r="AGO12" s="178"/>
      <c r="AGP12" s="178"/>
      <c r="AGQ12" s="178"/>
      <c r="AGR12" s="178"/>
      <c r="AGS12" s="178"/>
      <c r="AGT12" s="178"/>
      <c r="AGU12" s="178"/>
      <c r="AGV12" s="178"/>
      <c r="AGW12" s="178"/>
      <c r="AGX12" s="178"/>
      <c r="AGY12" s="178"/>
      <c r="AGZ12" s="178"/>
      <c r="AHA12" s="178"/>
      <c r="AHB12" s="178"/>
      <c r="AHC12" s="178"/>
      <c r="AHD12" s="178"/>
      <c r="AHE12" s="178"/>
      <c r="AHF12" s="178"/>
      <c r="AHG12" s="178"/>
      <c r="AHH12" s="178"/>
      <c r="AHI12" s="178"/>
      <c r="AHJ12" s="178"/>
      <c r="AHK12" s="178"/>
      <c r="AHL12" s="178"/>
      <c r="AHM12" s="178"/>
      <c r="AHN12" s="178"/>
      <c r="AHO12" s="178"/>
      <c r="AHP12" s="178"/>
      <c r="AHQ12" s="178"/>
      <c r="AHR12" s="178"/>
      <c r="AHS12" s="178"/>
      <c r="AHT12" s="178"/>
      <c r="AHU12" s="178"/>
      <c r="AHV12" s="178"/>
      <c r="AHW12" s="178"/>
      <c r="AHX12" s="178"/>
      <c r="AHY12" s="178"/>
      <c r="AHZ12" s="178"/>
      <c r="AIA12" s="178"/>
      <c r="AIB12" s="178"/>
      <c r="AIC12" s="178"/>
      <c r="AID12" s="178"/>
      <c r="AIE12" s="178"/>
      <c r="AIF12" s="178"/>
      <c r="AIG12" s="178"/>
      <c r="AIH12" s="178"/>
      <c r="AII12" s="178"/>
      <c r="AIJ12" s="178"/>
      <c r="AIK12" s="178"/>
      <c r="AIL12" s="178"/>
      <c r="AIM12" s="178"/>
      <c r="AIN12" s="178"/>
      <c r="AIO12" s="178"/>
      <c r="AIP12" s="178"/>
      <c r="AIQ12" s="178"/>
      <c r="AIR12" s="178"/>
      <c r="AIS12" s="178"/>
      <c r="AIT12" s="178"/>
      <c r="AIU12" s="178"/>
      <c r="AIV12" s="178"/>
      <c r="AIW12" s="178"/>
      <c r="AIX12" s="178"/>
      <c r="AIY12" s="178"/>
      <c r="AIZ12" s="178"/>
      <c r="AJA12" s="178"/>
      <c r="AJB12" s="178"/>
      <c r="AJC12" s="178"/>
      <c r="AJD12" s="178"/>
      <c r="AJE12" s="178"/>
      <c r="AJF12" s="178"/>
      <c r="AJG12" s="178"/>
      <c r="AJH12" s="178"/>
      <c r="AJI12" s="178"/>
      <c r="AJJ12" s="178"/>
      <c r="AJK12" s="178"/>
      <c r="AJL12" s="178"/>
      <c r="AJM12" s="178"/>
      <c r="AJN12" s="178"/>
      <c r="AJO12" s="178"/>
      <c r="AJP12" s="178"/>
      <c r="AJQ12" s="178"/>
      <c r="AJR12" s="178"/>
      <c r="AJS12" s="178"/>
      <c r="AJT12" s="178"/>
      <c r="AJU12" s="178"/>
      <c r="AJV12" s="178"/>
      <c r="AJW12" s="178"/>
      <c r="AJX12" s="178"/>
      <c r="AJY12" s="178"/>
      <c r="AJZ12" s="178"/>
      <c r="AKA12" s="178"/>
      <c r="AKB12" s="178"/>
      <c r="AKC12" s="178"/>
      <c r="AKD12" s="178"/>
      <c r="AKE12" s="178"/>
      <c r="AKF12" s="178"/>
      <c r="AKG12" s="178"/>
      <c r="AKH12" s="178"/>
      <c r="AKI12" s="178"/>
      <c r="AKJ12" s="178"/>
      <c r="AKK12" s="178"/>
      <c r="AKL12" s="178"/>
      <c r="AKM12" s="178"/>
      <c r="AKN12" s="178"/>
      <c r="AKO12" s="178"/>
      <c r="AKP12" s="178"/>
      <c r="AKQ12" s="178"/>
      <c r="AKR12" s="178"/>
      <c r="AKS12" s="178"/>
      <c r="AKT12" s="178"/>
      <c r="AKU12" s="178"/>
      <c r="AKV12" s="178"/>
      <c r="AKW12" s="178"/>
      <c r="AKX12" s="178"/>
      <c r="AKY12" s="178"/>
      <c r="AKZ12" s="178"/>
      <c r="ALA12" s="178"/>
      <c r="ALB12" s="178"/>
      <c r="ALC12" s="178"/>
      <c r="ALD12" s="178"/>
      <c r="ALE12" s="178"/>
      <c r="ALF12" s="178"/>
      <c r="ALG12" s="178"/>
      <c r="ALH12" s="178"/>
      <c r="ALI12" s="178"/>
      <c r="ALJ12" s="178"/>
      <c r="ALK12" s="178"/>
      <c r="ALL12" s="178"/>
      <c r="ALM12" s="178"/>
      <c r="ALN12" s="178"/>
      <c r="ALO12" s="178"/>
      <c r="ALP12" s="178"/>
      <c r="ALQ12" s="178"/>
      <c r="ALR12" s="178"/>
      <c r="ALS12" s="178"/>
      <c r="ALT12" s="178"/>
      <c r="ALU12" s="178"/>
      <c r="ALV12" s="178"/>
      <c r="ALW12" s="178"/>
      <c r="ALX12" s="178"/>
      <c r="ALY12" s="178"/>
      <c r="ALZ12" s="178"/>
      <c r="AMA12" s="178"/>
      <c r="AMB12" s="178"/>
      <c r="AMC12" s="178"/>
      <c r="AMD12" s="178"/>
      <c r="AME12" s="178"/>
      <c r="AMF12" s="178"/>
      <c r="AMG12" s="178"/>
      <c r="AMH12" s="178"/>
      <c r="AMI12" s="178"/>
      <c r="AMJ12" s="178"/>
      <c r="AMK12" s="178"/>
      <c r="AML12" s="178"/>
      <c r="AMM12" s="178"/>
      <c r="AMN12" s="178"/>
      <c r="AMO12" s="178"/>
      <c r="AMP12" s="178"/>
      <c r="AMQ12" s="178"/>
      <c r="AMR12" s="178"/>
      <c r="AMS12" s="178"/>
      <c r="AMT12" s="178"/>
      <c r="AMU12" s="178"/>
      <c r="AMV12" s="178"/>
      <c r="AMW12" s="178"/>
      <c r="AMX12" s="178"/>
      <c r="AMY12" s="178"/>
      <c r="AMZ12" s="178"/>
      <c r="ANA12" s="178"/>
      <c r="ANB12" s="178"/>
      <c r="ANC12" s="178"/>
      <c r="AND12" s="178"/>
      <c r="ANE12" s="178"/>
      <c r="ANF12" s="178"/>
      <c r="ANG12" s="178"/>
      <c r="ANH12" s="178"/>
      <c r="ANI12" s="178"/>
      <c r="ANJ12" s="178"/>
      <c r="ANK12" s="178"/>
      <c r="ANL12" s="178"/>
      <c r="ANM12" s="178"/>
      <c r="ANN12" s="178"/>
      <c r="ANO12" s="178"/>
      <c r="ANP12" s="178"/>
      <c r="ANQ12" s="178"/>
      <c r="ANR12" s="178"/>
      <c r="ANS12" s="178"/>
      <c r="ANT12" s="178"/>
      <c r="ANU12" s="178"/>
      <c r="ANV12" s="178"/>
      <c r="ANW12" s="178"/>
      <c r="ANX12" s="178"/>
      <c r="ANY12" s="178"/>
      <c r="ANZ12" s="178"/>
      <c r="AOA12" s="178"/>
      <c r="AOB12" s="178"/>
      <c r="AOC12" s="178"/>
      <c r="AOD12" s="178"/>
      <c r="AOE12" s="178"/>
      <c r="AOF12" s="178"/>
      <c r="AOG12" s="178"/>
      <c r="AOH12" s="178"/>
      <c r="AOI12" s="178"/>
      <c r="AOJ12" s="178"/>
      <c r="AOK12" s="178"/>
      <c r="AOL12" s="178"/>
      <c r="AOM12" s="178"/>
      <c r="AON12" s="178"/>
      <c r="AOO12" s="178"/>
      <c r="AOP12" s="178"/>
      <c r="AOQ12" s="178"/>
      <c r="AOR12" s="178"/>
      <c r="AOS12" s="178"/>
      <c r="AOT12" s="178"/>
      <c r="AOU12" s="178"/>
      <c r="AOV12" s="178"/>
      <c r="AOW12" s="178"/>
      <c r="AOX12" s="178"/>
      <c r="AOY12" s="178"/>
      <c r="AOZ12" s="178"/>
      <c r="APA12" s="178"/>
      <c r="APB12" s="178"/>
      <c r="APC12" s="178"/>
      <c r="APD12" s="178"/>
      <c r="APE12" s="178"/>
      <c r="APF12" s="178"/>
    </row>
    <row r="13" spans="1:1099" s="185" customFormat="1" ht="12.75" customHeight="1">
      <c r="A13" s="179"/>
      <c r="B13" s="768"/>
      <c r="C13" s="182"/>
      <c r="D13" s="747"/>
      <c r="E13" s="747"/>
      <c r="F13" s="747"/>
      <c r="G13" s="747"/>
      <c r="H13" s="747"/>
      <c r="I13" s="747"/>
      <c r="J13" s="747"/>
      <c r="K13" s="747"/>
      <c r="L13" s="747"/>
      <c r="M13" s="747"/>
      <c r="N13" s="747"/>
      <c r="O13" s="747"/>
      <c r="P13" s="747"/>
      <c r="Q13" s="747"/>
      <c r="R13" s="747"/>
      <c r="S13" s="747"/>
      <c r="T13" s="748"/>
      <c r="U13" s="748"/>
      <c r="V13" s="748"/>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3"/>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c r="GB13" s="178"/>
      <c r="GC13" s="178"/>
      <c r="GD13" s="178"/>
      <c r="GE13" s="178"/>
      <c r="GF13" s="178"/>
      <c r="GG13" s="178"/>
      <c r="GH13" s="178"/>
      <c r="GI13" s="178"/>
      <c r="GJ13" s="178"/>
      <c r="GK13" s="178"/>
      <c r="GL13" s="178"/>
      <c r="GM13" s="178"/>
      <c r="GN13" s="178"/>
      <c r="GO13" s="178"/>
      <c r="GP13" s="178"/>
      <c r="GQ13" s="178"/>
      <c r="GR13" s="178"/>
      <c r="GS13" s="178"/>
      <c r="GT13" s="178"/>
      <c r="GU13" s="178"/>
      <c r="GV13" s="178"/>
      <c r="GW13" s="178"/>
      <c r="GX13" s="178"/>
      <c r="GY13" s="178"/>
      <c r="GZ13" s="178"/>
      <c r="HA13" s="178"/>
      <c r="HB13" s="178"/>
      <c r="HC13" s="178"/>
      <c r="HD13" s="178"/>
      <c r="HE13" s="178"/>
      <c r="HF13" s="178"/>
      <c r="HG13" s="178"/>
      <c r="HH13" s="178"/>
      <c r="HI13" s="178"/>
      <c r="HJ13" s="178"/>
      <c r="HK13" s="178"/>
      <c r="HL13" s="178"/>
      <c r="HM13" s="178"/>
      <c r="HN13" s="178"/>
      <c r="HO13" s="178"/>
      <c r="HP13" s="178"/>
      <c r="HQ13" s="178"/>
      <c r="HR13" s="178"/>
      <c r="HS13" s="178"/>
      <c r="HT13" s="178"/>
      <c r="HU13" s="178"/>
      <c r="HV13" s="178"/>
      <c r="HW13" s="178"/>
      <c r="HX13" s="178"/>
      <c r="HY13" s="178"/>
      <c r="HZ13" s="178"/>
      <c r="IA13" s="178"/>
      <c r="IB13" s="178"/>
      <c r="IC13" s="178"/>
      <c r="ID13" s="178"/>
      <c r="IE13" s="178"/>
      <c r="IF13" s="178"/>
      <c r="IG13" s="178"/>
      <c r="IH13" s="178"/>
      <c r="II13" s="178"/>
      <c r="IJ13" s="178"/>
      <c r="IK13" s="178"/>
      <c r="IL13" s="178"/>
      <c r="IM13" s="178"/>
      <c r="IN13" s="178"/>
      <c r="IO13" s="178"/>
      <c r="IP13" s="178"/>
      <c r="IQ13" s="178"/>
      <c r="IR13" s="178"/>
      <c r="IS13" s="178"/>
      <c r="IT13" s="178"/>
      <c r="IU13" s="178"/>
      <c r="IV13" s="178"/>
      <c r="IW13" s="178"/>
      <c r="IX13" s="178"/>
      <c r="IY13" s="178"/>
      <c r="IZ13" s="178"/>
      <c r="JA13" s="178"/>
      <c r="JB13" s="178"/>
      <c r="JC13" s="178"/>
      <c r="JD13" s="178"/>
      <c r="JE13" s="178"/>
      <c r="JF13" s="178"/>
      <c r="JG13" s="178"/>
      <c r="JH13" s="178"/>
      <c r="JI13" s="178"/>
      <c r="JJ13" s="178"/>
      <c r="JK13" s="178"/>
      <c r="JL13" s="178"/>
      <c r="JM13" s="178"/>
      <c r="JN13" s="178"/>
      <c r="JO13" s="178"/>
      <c r="JP13" s="178"/>
      <c r="JQ13" s="178"/>
      <c r="JR13" s="178"/>
      <c r="JS13" s="178"/>
      <c r="JT13" s="178"/>
      <c r="JU13" s="178"/>
      <c r="JV13" s="178"/>
      <c r="JW13" s="178"/>
      <c r="JX13" s="178"/>
      <c r="JY13" s="178"/>
      <c r="JZ13" s="178"/>
      <c r="KA13" s="178"/>
      <c r="KB13" s="178"/>
      <c r="KC13" s="178"/>
      <c r="KD13" s="178"/>
      <c r="KE13" s="178"/>
      <c r="KF13" s="178"/>
      <c r="KG13" s="178"/>
      <c r="KH13" s="178"/>
      <c r="KI13" s="178"/>
      <c r="KJ13" s="178"/>
      <c r="KK13" s="178"/>
      <c r="KL13" s="178"/>
      <c r="KM13" s="178"/>
      <c r="KN13" s="178"/>
      <c r="KO13" s="178"/>
      <c r="KP13" s="178"/>
      <c r="KQ13" s="178"/>
      <c r="KR13" s="178"/>
      <c r="KS13" s="178"/>
      <c r="KT13" s="178"/>
      <c r="KU13" s="178"/>
      <c r="KV13" s="178"/>
      <c r="KW13" s="178"/>
      <c r="KX13" s="178"/>
      <c r="KY13" s="178"/>
      <c r="KZ13" s="178"/>
      <c r="LA13" s="178"/>
      <c r="LB13" s="178"/>
      <c r="LC13" s="178"/>
      <c r="LD13" s="178"/>
      <c r="LE13" s="178"/>
      <c r="LF13" s="178"/>
      <c r="LG13" s="178"/>
      <c r="LH13" s="178"/>
      <c r="LI13" s="178"/>
      <c r="LJ13" s="178"/>
      <c r="LK13" s="178"/>
      <c r="LL13" s="178"/>
      <c r="LM13" s="178"/>
      <c r="LN13" s="178"/>
      <c r="LO13" s="178"/>
      <c r="LP13" s="178"/>
      <c r="LQ13" s="178"/>
      <c r="LR13" s="178"/>
      <c r="LS13" s="178"/>
      <c r="LT13" s="178"/>
      <c r="LU13" s="178"/>
      <c r="LV13" s="178"/>
      <c r="LW13" s="178"/>
      <c r="LX13" s="178"/>
      <c r="LY13" s="178"/>
      <c r="LZ13" s="178"/>
      <c r="MA13" s="178"/>
      <c r="MB13" s="178"/>
      <c r="MC13" s="178"/>
      <c r="MD13" s="178"/>
      <c r="ME13" s="178"/>
      <c r="MF13" s="178"/>
      <c r="MG13" s="178"/>
      <c r="MH13" s="178"/>
      <c r="MI13" s="178"/>
      <c r="MJ13" s="178"/>
      <c r="MK13" s="178"/>
      <c r="ML13" s="178"/>
      <c r="MM13" s="178"/>
      <c r="MN13" s="178"/>
      <c r="MO13" s="178"/>
      <c r="MP13" s="178"/>
      <c r="MQ13" s="178"/>
      <c r="MR13" s="178"/>
      <c r="MS13" s="178"/>
      <c r="MT13" s="178"/>
      <c r="MU13" s="178"/>
      <c r="MV13" s="178"/>
      <c r="MW13" s="178"/>
      <c r="MX13" s="178"/>
      <c r="MY13" s="178"/>
      <c r="MZ13" s="178"/>
      <c r="NA13" s="178"/>
      <c r="NB13" s="178"/>
      <c r="NC13" s="178"/>
      <c r="ND13" s="178"/>
      <c r="NE13" s="178"/>
      <c r="NF13" s="178"/>
      <c r="NG13" s="178"/>
      <c r="NH13" s="178"/>
      <c r="NI13" s="178"/>
      <c r="NJ13" s="178"/>
      <c r="NK13" s="178"/>
      <c r="NL13" s="178"/>
      <c r="NM13" s="178"/>
      <c r="NN13" s="178"/>
      <c r="NO13" s="178"/>
      <c r="NP13" s="178"/>
      <c r="NQ13" s="178"/>
      <c r="NR13" s="178"/>
      <c r="NS13" s="178"/>
      <c r="NT13" s="178"/>
      <c r="NU13" s="178"/>
      <c r="NV13" s="178"/>
      <c r="NW13" s="178"/>
      <c r="NX13" s="178"/>
      <c r="NY13" s="178"/>
      <c r="NZ13" s="178"/>
      <c r="OA13" s="178"/>
      <c r="OB13" s="178"/>
      <c r="OC13" s="178"/>
      <c r="OD13" s="178"/>
      <c r="OE13" s="178"/>
      <c r="OF13" s="178"/>
      <c r="OG13" s="178"/>
      <c r="OH13" s="178"/>
      <c r="OI13" s="178"/>
      <c r="OJ13" s="178"/>
      <c r="OK13" s="178"/>
      <c r="OL13" s="178"/>
      <c r="OM13" s="178"/>
      <c r="ON13" s="178"/>
      <c r="OO13" s="178"/>
      <c r="OP13" s="178"/>
      <c r="OQ13" s="178"/>
      <c r="OR13" s="178"/>
      <c r="OS13" s="178"/>
      <c r="OT13" s="178"/>
      <c r="OU13" s="178"/>
      <c r="OV13" s="178"/>
      <c r="OW13" s="178"/>
      <c r="OX13" s="178"/>
      <c r="OY13" s="178"/>
      <c r="OZ13" s="178"/>
      <c r="PA13" s="178"/>
      <c r="PB13" s="178"/>
      <c r="PC13" s="178"/>
      <c r="PD13" s="178"/>
      <c r="PE13" s="178"/>
      <c r="PF13" s="178"/>
      <c r="PG13" s="178"/>
      <c r="PH13" s="178"/>
      <c r="PI13" s="178"/>
      <c r="PJ13" s="178"/>
      <c r="PK13" s="178"/>
      <c r="PL13" s="178"/>
      <c r="PM13" s="178"/>
      <c r="PN13" s="178"/>
      <c r="PO13" s="178"/>
      <c r="PP13" s="178"/>
      <c r="PQ13" s="178"/>
      <c r="PR13" s="178"/>
      <c r="PS13" s="178"/>
      <c r="PT13" s="178"/>
      <c r="PU13" s="178"/>
      <c r="PV13" s="178"/>
      <c r="PW13" s="178"/>
      <c r="PX13" s="178"/>
      <c r="PY13" s="178"/>
      <c r="PZ13" s="178"/>
      <c r="QA13" s="178"/>
      <c r="QB13" s="178"/>
      <c r="QC13" s="178"/>
      <c r="QD13" s="178"/>
      <c r="QE13" s="178"/>
      <c r="QF13" s="178"/>
      <c r="QG13" s="178"/>
      <c r="QH13" s="178"/>
      <c r="QI13" s="178"/>
      <c r="QJ13" s="178"/>
      <c r="QK13" s="178"/>
      <c r="QL13" s="178"/>
      <c r="QM13" s="178"/>
      <c r="QN13" s="178"/>
      <c r="QO13" s="178"/>
      <c r="QP13" s="178"/>
      <c r="QQ13" s="178"/>
      <c r="QR13" s="178"/>
      <c r="QS13" s="178"/>
      <c r="QT13" s="178"/>
      <c r="QU13" s="178"/>
      <c r="QV13" s="178"/>
      <c r="QW13" s="178"/>
      <c r="QX13" s="178"/>
      <c r="QY13" s="178"/>
      <c r="QZ13" s="178"/>
      <c r="RA13" s="178"/>
      <c r="RB13" s="178"/>
      <c r="RC13" s="178"/>
      <c r="RD13" s="178"/>
      <c r="RE13" s="178"/>
      <c r="RF13" s="178"/>
      <c r="RG13" s="178"/>
      <c r="RH13" s="178"/>
      <c r="RI13" s="178"/>
      <c r="RJ13" s="178"/>
      <c r="RK13" s="178"/>
      <c r="RL13" s="178"/>
      <c r="RM13" s="178"/>
      <c r="RN13" s="178"/>
      <c r="RO13" s="178"/>
      <c r="RP13" s="178"/>
      <c r="RQ13" s="178"/>
      <c r="RR13" s="178"/>
      <c r="RS13" s="178"/>
      <c r="RT13" s="178"/>
      <c r="RU13" s="178"/>
      <c r="RV13" s="178"/>
      <c r="RW13" s="178"/>
      <c r="RX13" s="178"/>
      <c r="RY13" s="178"/>
      <c r="RZ13" s="178"/>
      <c r="SA13" s="178"/>
      <c r="SB13" s="178"/>
      <c r="SC13" s="178"/>
      <c r="SD13" s="178"/>
      <c r="SE13" s="178"/>
      <c r="SF13" s="178"/>
      <c r="SG13" s="178"/>
      <c r="SH13" s="178"/>
      <c r="SI13" s="178"/>
      <c r="SJ13" s="178"/>
      <c r="SK13" s="178"/>
      <c r="SL13" s="178"/>
      <c r="SM13" s="178"/>
      <c r="SN13" s="178"/>
      <c r="SO13" s="178"/>
      <c r="SP13" s="178"/>
      <c r="SQ13" s="178"/>
      <c r="SR13" s="178"/>
      <c r="SS13" s="178"/>
      <c r="ST13" s="178"/>
      <c r="SU13" s="178"/>
      <c r="SV13" s="178"/>
      <c r="SW13" s="178"/>
      <c r="SX13" s="178"/>
      <c r="SY13" s="178"/>
      <c r="SZ13" s="178"/>
      <c r="TA13" s="178"/>
      <c r="TB13" s="178"/>
      <c r="TC13" s="178"/>
      <c r="TD13" s="178"/>
      <c r="TE13" s="178"/>
      <c r="TF13" s="178"/>
      <c r="TG13" s="178"/>
      <c r="TH13" s="178"/>
      <c r="TI13" s="178"/>
      <c r="TJ13" s="178"/>
      <c r="TK13" s="178"/>
      <c r="TL13" s="178"/>
      <c r="TM13" s="178"/>
      <c r="TN13" s="178"/>
      <c r="TO13" s="178"/>
      <c r="TP13" s="178"/>
      <c r="TQ13" s="178"/>
      <c r="TR13" s="178"/>
      <c r="TS13" s="178"/>
      <c r="TT13" s="178"/>
      <c r="TU13" s="178"/>
      <c r="TV13" s="178"/>
      <c r="TW13" s="178"/>
      <c r="TX13" s="178"/>
      <c r="TY13" s="178"/>
      <c r="TZ13" s="178"/>
      <c r="UA13" s="178"/>
      <c r="UB13" s="178"/>
      <c r="UC13" s="178"/>
      <c r="UD13" s="178"/>
      <c r="UE13" s="178"/>
      <c r="UF13" s="178"/>
      <c r="UG13" s="178"/>
      <c r="UH13" s="178"/>
      <c r="UI13" s="178"/>
      <c r="UJ13" s="178"/>
      <c r="UK13" s="178"/>
      <c r="UL13" s="178"/>
      <c r="UM13" s="178"/>
      <c r="UN13" s="178"/>
      <c r="UO13" s="178"/>
      <c r="UP13" s="178"/>
      <c r="UQ13" s="178"/>
      <c r="UR13" s="178"/>
      <c r="US13" s="178"/>
      <c r="UT13" s="178"/>
      <c r="UU13" s="178"/>
      <c r="UV13" s="178"/>
      <c r="UW13" s="178"/>
      <c r="UX13" s="178"/>
      <c r="UY13" s="178"/>
      <c r="UZ13" s="178"/>
      <c r="VA13" s="178"/>
      <c r="VB13" s="178"/>
      <c r="VC13" s="178"/>
      <c r="VD13" s="178"/>
      <c r="VE13" s="178"/>
      <c r="VF13" s="178"/>
      <c r="VG13" s="178"/>
      <c r="VH13" s="178"/>
      <c r="VI13" s="178"/>
      <c r="VJ13" s="178"/>
      <c r="VK13" s="178"/>
      <c r="VL13" s="178"/>
      <c r="VM13" s="178"/>
      <c r="VN13" s="178"/>
      <c r="VO13" s="178"/>
      <c r="VP13" s="178"/>
      <c r="VQ13" s="178"/>
      <c r="VR13" s="178"/>
      <c r="VS13" s="178"/>
      <c r="VT13" s="178"/>
      <c r="VU13" s="178"/>
      <c r="VV13" s="178"/>
      <c r="VW13" s="178"/>
      <c r="VX13" s="178"/>
      <c r="VY13" s="178"/>
      <c r="VZ13" s="178"/>
      <c r="WA13" s="178"/>
      <c r="WB13" s="178"/>
      <c r="WC13" s="178"/>
      <c r="WD13" s="178"/>
      <c r="WE13" s="178"/>
      <c r="WF13" s="178"/>
      <c r="WG13" s="178"/>
      <c r="WH13" s="178"/>
      <c r="WI13" s="178"/>
      <c r="WJ13" s="178"/>
      <c r="WK13" s="178"/>
      <c r="WL13" s="178"/>
      <c r="WM13" s="178"/>
      <c r="WN13" s="178"/>
      <c r="WO13" s="178"/>
      <c r="WP13" s="178"/>
      <c r="WQ13" s="178"/>
      <c r="WR13" s="178"/>
      <c r="WS13" s="178"/>
      <c r="WT13" s="178"/>
      <c r="WU13" s="178"/>
      <c r="WV13" s="178"/>
      <c r="WW13" s="178"/>
      <c r="WX13" s="178"/>
      <c r="WY13" s="178"/>
      <c r="WZ13" s="178"/>
      <c r="XA13" s="178"/>
      <c r="XB13" s="178"/>
      <c r="XC13" s="178"/>
      <c r="XD13" s="178"/>
      <c r="XE13" s="178"/>
      <c r="XF13" s="178"/>
      <c r="XG13" s="178"/>
      <c r="XH13" s="178"/>
      <c r="XI13" s="178"/>
      <c r="XJ13" s="178"/>
      <c r="XK13" s="178"/>
      <c r="XL13" s="178"/>
      <c r="XM13" s="178"/>
      <c r="XN13" s="178"/>
      <c r="XO13" s="178"/>
      <c r="XP13" s="178"/>
      <c r="XQ13" s="178"/>
      <c r="XR13" s="178"/>
      <c r="XS13" s="178"/>
      <c r="XT13" s="178"/>
      <c r="XU13" s="178"/>
      <c r="XV13" s="178"/>
      <c r="XW13" s="178"/>
      <c r="XX13" s="178"/>
      <c r="XY13" s="178"/>
      <c r="XZ13" s="178"/>
      <c r="YA13" s="178"/>
      <c r="YB13" s="178"/>
      <c r="YC13" s="178"/>
      <c r="YD13" s="178"/>
      <c r="YE13" s="178"/>
      <c r="YF13" s="178"/>
      <c r="YG13" s="178"/>
      <c r="YH13" s="178"/>
      <c r="YI13" s="178"/>
      <c r="YJ13" s="178"/>
      <c r="YK13" s="178"/>
      <c r="YL13" s="178"/>
      <c r="YM13" s="178"/>
      <c r="YN13" s="178"/>
      <c r="YO13" s="178"/>
      <c r="YP13" s="178"/>
      <c r="YQ13" s="178"/>
      <c r="YR13" s="178"/>
      <c r="YS13" s="178"/>
      <c r="YT13" s="178"/>
      <c r="YU13" s="178"/>
      <c r="YV13" s="178"/>
      <c r="YW13" s="178"/>
      <c r="YX13" s="178"/>
      <c r="YY13" s="178"/>
      <c r="YZ13" s="178"/>
      <c r="ZA13" s="178"/>
      <c r="ZB13" s="178"/>
      <c r="ZC13" s="178"/>
      <c r="ZD13" s="178"/>
      <c r="ZE13" s="178"/>
      <c r="ZF13" s="178"/>
      <c r="ZG13" s="178"/>
      <c r="ZH13" s="178"/>
      <c r="ZI13" s="178"/>
      <c r="ZJ13" s="178"/>
      <c r="ZK13" s="178"/>
      <c r="ZL13" s="178"/>
      <c r="ZM13" s="178"/>
      <c r="ZN13" s="178"/>
      <c r="ZO13" s="178"/>
      <c r="ZP13" s="178"/>
      <c r="ZQ13" s="178"/>
      <c r="ZR13" s="178"/>
      <c r="ZS13" s="178"/>
      <c r="ZT13" s="178"/>
      <c r="ZU13" s="178"/>
      <c r="ZV13" s="178"/>
      <c r="ZW13" s="178"/>
      <c r="ZX13" s="178"/>
      <c r="ZY13" s="178"/>
      <c r="ZZ13" s="178"/>
      <c r="AAA13" s="178"/>
      <c r="AAB13" s="178"/>
      <c r="AAC13" s="178"/>
      <c r="AAD13" s="178"/>
      <c r="AAE13" s="178"/>
      <c r="AAF13" s="178"/>
      <c r="AAG13" s="178"/>
      <c r="AAH13" s="178"/>
      <c r="AAI13" s="178"/>
      <c r="AAJ13" s="178"/>
      <c r="AAK13" s="178"/>
      <c r="AAL13" s="178"/>
      <c r="AAM13" s="178"/>
      <c r="AAN13" s="178"/>
      <c r="AAO13" s="178"/>
      <c r="AAP13" s="178"/>
      <c r="AAQ13" s="178"/>
      <c r="AAR13" s="178"/>
      <c r="AAS13" s="178"/>
      <c r="AAT13" s="178"/>
      <c r="AAU13" s="178"/>
      <c r="AAV13" s="178"/>
      <c r="AAW13" s="178"/>
      <c r="AAX13" s="178"/>
      <c r="AAY13" s="178"/>
      <c r="AAZ13" s="178"/>
      <c r="ABA13" s="178"/>
      <c r="ABB13" s="178"/>
      <c r="ABC13" s="178"/>
      <c r="ABD13" s="178"/>
      <c r="ABE13" s="178"/>
      <c r="ABF13" s="178"/>
      <c r="ABG13" s="178"/>
      <c r="ABH13" s="178"/>
      <c r="ABI13" s="178"/>
      <c r="ABJ13" s="178"/>
      <c r="ABK13" s="178"/>
      <c r="ABL13" s="178"/>
      <c r="ABM13" s="178"/>
      <c r="ABN13" s="178"/>
      <c r="ABO13" s="178"/>
      <c r="ABP13" s="178"/>
      <c r="ABQ13" s="178"/>
      <c r="ABR13" s="178"/>
      <c r="ABS13" s="178"/>
      <c r="ABT13" s="178"/>
      <c r="ABU13" s="178"/>
      <c r="ABV13" s="178"/>
      <c r="ABW13" s="178"/>
      <c r="ABX13" s="178"/>
      <c r="ABY13" s="178"/>
      <c r="ABZ13" s="178"/>
      <c r="ACA13" s="178"/>
      <c r="ACB13" s="178"/>
      <c r="ACC13" s="178"/>
      <c r="ACD13" s="178"/>
      <c r="ACE13" s="178"/>
      <c r="ACF13" s="178"/>
      <c r="ACG13" s="178"/>
      <c r="ACH13" s="178"/>
      <c r="ACI13" s="178"/>
      <c r="ACJ13" s="178"/>
      <c r="ACK13" s="178"/>
      <c r="ACL13" s="178"/>
      <c r="ACM13" s="178"/>
      <c r="ACN13" s="178"/>
      <c r="ACO13" s="178"/>
      <c r="ACP13" s="178"/>
      <c r="ACQ13" s="178"/>
      <c r="ACR13" s="178"/>
      <c r="ACS13" s="178"/>
      <c r="ACT13" s="178"/>
      <c r="ACU13" s="178"/>
      <c r="ACV13" s="178"/>
      <c r="ACW13" s="178"/>
      <c r="ACX13" s="178"/>
      <c r="ACY13" s="178"/>
      <c r="ACZ13" s="178"/>
      <c r="ADA13" s="178"/>
      <c r="ADB13" s="178"/>
      <c r="ADC13" s="178"/>
      <c r="ADD13" s="178"/>
      <c r="ADE13" s="178"/>
      <c r="ADF13" s="178"/>
      <c r="ADG13" s="178"/>
      <c r="ADH13" s="178"/>
      <c r="ADI13" s="178"/>
      <c r="ADJ13" s="178"/>
      <c r="ADK13" s="178"/>
      <c r="ADL13" s="178"/>
      <c r="ADM13" s="178"/>
      <c r="ADN13" s="178"/>
      <c r="ADO13" s="178"/>
      <c r="ADP13" s="178"/>
      <c r="ADQ13" s="178"/>
      <c r="ADR13" s="178"/>
      <c r="ADS13" s="178"/>
      <c r="ADT13" s="178"/>
      <c r="ADU13" s="178"/>
      <c r="ADV13" s="178"/>
      <c r="ADW13" s="178"/>
      <c r="ADX13" s="178"/>
      <c r="ADY13" s="178"/>
      <c r="ADZ13" s="178"/>
      <c r="AEA13" s="178"/>
      <c r="AEB13" s="178"/>
      <c r="AEC13" s="178"/>
      <c r="AED13" s="178"/>
      <c r="AEE13" s="178"/>
      <c r="AEF13" s="178"/>
      <c r="AEG13" s="178"/>
      <c r="AEH13" s="178"/>
      <c r="AEI13" s="178"/>
      <c r="AEJ13" s="178"/>
      <c r="AEK13" s="178"/>
      <c r="AEL13" s="178"/>
      <c r="AEM13" s="178"/>
      <c r="AEN13" s="178"/>
      <c r="AEO13" s="178"/>
      <c r="AEP13" s="178"/>
      <c r="AEQ13" s="178"/>
      <c r="AER13" s="178"/>
      <c r="AES13" s="178"/>
      <c r="AET13" s="178"/>
      <c r="AEU13" s="178"/>
      <c r="AEV13" s="178"/>
      <c r="AEW13" s="178"/>
      <c r="AEX13" s="178"/>
      <c r="AEY13" s="178"/>
      <c r="AEZ13" s="178"/>
      <c r="AFA13" s="178"/>
      <c r="AFB13" s="178"/>
      <c r="AFC13" s="178"/>
      <c r="AFD13" s="178"/>
      <c r="AFE13" s="178"/>
      <c r="AFF13" s="178"/>
      <c r="AFG13" s="178"/>
      <c r="AFH13" s="178"/>
      <c r="AFI13" s="178"/>
      <c r="AFJ13" s="178"/>
      <c r="AFK13" s="178"/>
      <c r="AFL13" s="178"/>
      <c r="AFM13" s="178"/>
      <c r="AFN13" s="178"/>
      <c r="AFO13" s="178"/>
      <c r="AFP13" s="178"/>
      <c r="AFQ13" s="178"/>
      <c r="AFR13" s="178"/>
      <c r="AFS13" s="178"/>
      <c r="AFT13" s="178"/>
      <c r="AFU13" s="178"/>
      <c r="AFV13" s="178"/>
      <c r="AFW13" s="178"/>
      <c r="AFX13" s="178"/>
      <c r="AFY13" s="178"/>
      <c r="AFZ13" s="178"/>
      <c r="AGA13" s="178"/>
      <c r="AGB13" s="178"/>
      <c r="AGC13" s="178"/>
      <c r="AGD13" s="178"/>
      <c r="AGE13" s="178"/>
      <c r="AGF13" s="178"/>
      <c r="AGG13" s="178"/>
      <c r="AGH13" s="178"/>
      <c r="AGI13" s="178"/>
      <c r="AGJ13" s="178"/>
      <c r="AGK13" s="178"/>
      <c r="AGL13" s="178"/>
      <c r="AGM13" s="178"/>
      <c r="AGN13" s="178"/>
      <c r="AGO13" s="178"/>
      <c r="AGP13" s="178"/>
      <c r="AGQ13" s="178"/>
      <c r="AGR13" s="178"/>
      <c r="AGS13" s="178"/>
      <c r="AGT13" s="178"/>
      <c r="AGU13" s="178"/>
      <c r="AGV13" s="178"/>
      <c r="AGW13" s="178"/>
      <c r="AGX13" s="178"/>
      <c r="AGY13" s="178"/>
      <c r="AGZ13" s="178"/>
      <c r="AHA13" s="178"/>
      <c r="AHB13" s="178"/>
      <c r="AHC13" s="178"/>
      <c r="AHD13" s="178"/>
      <c r="AHE13" s="178"/>
      <c r="AHF13" s="178"/>
      <c r="AHG13" s="178"/>
      <c r="AHH13" s="178"/>
      <c r="AHI13" s="178"/>
      <c r="AHJ13" s="178"/>
      <c r="AHK13" s="178"/>
      <c r="AHL13" s="178"/>
      <c r="AHM13" s="178"/>
      <c r="AHN13" s="178"/>
      <c r="AHO13" s="178"/>
      <c r="AHP13" s="178"/>
      <c r="AHQ13" s="178"/>
      <c r="AHR13" s="178"/>
      <c r="AHS13" s="178"/>
      <c r="AHT13" s="178"/>
      <c r="AHU13" s="178"/>
      <c r="AHV13" s="178"/>
      <c r="AHW13" s="178"/>
      <c r="AHX13" s="178"/>
      <c r="AHY13" s="178"/>
      <c r="AHZ13" s="178"/>
      <c r="AIA13" s="178"/>
      <c r="AIB13" s="178"/>
      <c r="AIC13" s="178"/>
      <c r="AID13" s="178"/>
      <c r="AIE13" s="178"/>
      <c r="AIF13" s="178"/>
      <c r="AIG13" s="178"/>
      <c r="AIH13" s="178"/>
      <c r="AII13" s="178"/>
      <c r="AIJ13" s="178"/>
      <c r="AIK13" s="178"/>
      <c r="AIL13" s="178"/>
      <c r="AIM13" s="178"/>
      <c r="AIN13" s="178"/>
      <c r="AIO13" s="178"/>
      <c r="AIP13" s="178"/>
      <c r="AIQ13" s="178"/>
      <c r="AIR13" s="178"/>
      <c r="AIS13" s="178"/>
      <c r="AIT13" s="178"/>
      <c r="AIU13" s="178"/>
      <c r="AIV13" s="178"/>
      <c r="AIW13" s="178"/>
      <c r="AIX13" s="178"/>
      <c r="AIY13" s="178"/>
      <c r="AIZ13" s="178"/>
      <c r="AJA13" s="178"/>
      <c r="AJB13" s="178"/>
      <c r="AJC13" s="178"/>
      <c r="AJD13" s="178"/>
      <c r="AJE13" s="178"/>
      <c r="AJF13" s="178"/>
      <c r="AJG13" s="178"/>
      <c r="AJH13" s="178"/>
      <c r="AJI13" s="178"/>
      <c r="AJJ13" s="178"/>
      <c r="AJK13" s="178"/>
      <c r="AJL13" s="178"/>
      <c r="AJM13" s="178"/>
      <c r="AJN13" s="178"/>
      <c r="AJO13" s="178"/>
      <c r="AJP13" s="178"/>
      <c r="AJQ13" s="178"/>
      <c r="AJR13" s="178"/>
      <c r="AJS13" s="178"/>
      <c r="AJT13" s="178"/>
      <c r="AJU13" s="178"/>
      <c r="AJV13" s="178"/>
      <c r="AJW13" s="178"/>
      <c r="AJX13" s="178"/>
      <c r="AJY13" s="178"/>
      <c r="AJZ13" s="178"/>
      <c r="AKA13" s="178"/>
      <c r="AKB13" s="178"/>
      <c r="AKC13" s="178"/>
      <c r="AKD13" s="178"/>
      <c r="AKE13" s="178"/>
      <c r="AKF13" s="178"/>
      <c r="AKG13" s="178"/>
      <c r="AKH13" s="178"/>
      <c r="AKI13" s="178"/>
      <c r="AKJ13" s="178"/>
      <c r="AKK13" s="178"/>
      <c r="AKL13" s="178"/>
      <c r="AKM13" s="178"/>
      <c r="AKN13" s="178"/>
      <c r="AKO13" s="178"/>
      <c r="AKP13" s="178"/>
      <c r="AKQ13" s="178"/>
      <c r="AKR13" s="178"/>
      <c r="AKS13" s="178"/>
      <c r="AKT13" s="178"/>
      <c r="AKU13" s="178"/>
      <c r="AKV13" s="178"/>
      <c r="AKW13" s="178"/>
      <c r="AKX13" s="178"/>
      <c r="AKY13" s="178"/>
      <c r="AKZ13" s="178"/>
      <c r="ALA13" s="178"/>
      <c r="ALB13" s="178"/>
      <c r="ALC13" s="178"/>
      <c r="ALD13" s="178"/>
      <c r="ALE13" s="178"/>
      <c r="ALF13" s="178"/>
      <c r="ALG13" s="178"/>
      <c r="ALH13" s="178"/>
      <c r="ALI13" s="178"/>
      <c r="ALJ13" s="178"/>
      <c r="ALK13" s="178"/>
      <c r="ALL13" s="178"/>
      <c r="ALM13" s="178"/>
      <c r="ALN13" s="178"/>
      <c r="ALO13" s="178"/>
      <c r="ALP13" s="178"/>
      <c r="ALQ13" s="178"/>
      <c r="ALR13" s="178"/>
      <c r="ALS13" s="178"/>
      <c r="ALT13" s="178"/>
      <c r="ALU13" s="178"/>
      <c r="ALV13" s="178"/>
      <c r="ALW13" s="178"/>
      <c r="ALX13" s="178"/>
      <c r="ALY13" s="178"/>
      <c r="ALZ13" s="178"/>
      <c r="AMA13" s="178"/>
      <c r="AMB13" s="178"/>
      <c r="AMC13" s="178"/>
      <c r="AMD13" s="178"/>
      <c r="AME13" s="178"/>
      <c r="AMF13" s="178"/>
      <c r="AMG13" s="178"/>
      <c r="AMH13" s="178"/>
      <c r="AMI13" s="178"/>
      <c r="AMJ13" s="178"/>
      <c r="AMK13" s="178"/>
      <c r="AML13" s="178"/>
      <c r="AMM13" s="178"/>
      <c r="AMN13" s="178"/>
      <c r="AMO13" s="178"/>
      <c r="AMP13" s="178"/>
      <c r="AMQ13" s="178"/>
      <c r="AMR13" s="178"/>
      <c r="AMS13" s="178"/>
      <c r="AMT13" s="178"/>
      <c r="AMU13" s="178"/>
      <c r="AMV13" s="178"/>
      <c r="AMW13" s="178"/>
      <c r="AMX13" s="178"/>
      <c r="AMY13" s="178"/>
      <c r="AMZ13" s="178"/>
      <c r="ANA13" s="178"/>
      <c r="ANB13" s="178"/>
      <c r="ANC13" s="178"/>
      <c r="AND13" s="178"/>
      <c r="ANE13" s="178"/>
      <c r="ANF13" s="178"/>
      <c r="ANG13" s="178"/>
      <c r="ANH13" s="178"/>
      <c r="ANI13" s="178"/>
      <c r="ANJ13" s="178"/>
      <c r="ANK13" s="178"/>
      <c r="ANL13" s="178"/>
      <c r="ANM13" s="178"/>
      <c r="ANN13" s="178"/>
      <c r="ANO13" s="178"/>
      <c r="ANP13" s="178"/>
      <c r="ANQ13" s="178"/>
      <c r="ANR13" s="178"/>
      <c r="ANS13" s="178"/>
      <c r="ANT13" s="178"/>
      <c r="ANU13" s="178"/>
      <c r="ANV13" s="178"/>
      <c r="ANW13" s="178"/>
      <c r="ANX13" s="178"/>
      <c r="ANY13" s="178"/>
      <c r="ANZ13" s="178"/>
      <c r="AOA13" s="178"/>
      <c r="AOB13" s="178"/>
      <c r="AOC13" s="178"/>
      <c r="AOD13" s="178"/>
      <c r="AOE13" s="178"/>
      <c r="AOF13" s="178"/>
      <c r="AOG13" s="178"/>
      <c r="AOH13" s="178"/>
      <c r="AOI13" s="178"/>
      <c r="AOJ13" s="178"/>
      <c r="AOK13" s="178"/>
      <c r="AOL13" s="178"/>
      <c r="AOM13" s="178"/>
      <c r="AON13" s="178"/>
      <c r="AOO13" s="178"/>
      <c r="AOP13" s="178"/>
      <c r="AOQ13" s="178"/>
      <c r="AOR13" s="178"/>
      <c r="AOS13" s="178"/>
      <c r="AOT13" s="178"/>
      <c r="AOU13" s="178"/>
      <c r="AOV13" s="178"/>
      <c r="AOW13" s="178"/>
      <c r="AOX13" s="178"/>
      <c r="AOY13" s="178"/>
      <c r="AOZ13" s="178"/>
      <c r="APA13" s="178"/>
      <c r="APB13" s="178"/>
      <c r="APC13" s="178"/>
      <c r="APD13" s="178"/>
      <c r="APE13" s="178"/>
      <c r="APF13" s="178"/>
    </row>
    <row r="14" spans="1:1099" s="184" customFormat="1" ht="15.75" customHeight="1">
      <c r="A14" s="179"/>
      <c r="B14" s="768"/>
      <c r="C14" s="182"/>
      <c r="D14" s="769" t="s">
        <v>196</v>
      </c>
      <c r="E14" s="770"/>
      <c r="F14" s="770"/>
      <c r="G14" s="770"/>
      <c r="H14" s="770"/>
      <c r="I14" s="770"/>
      <c r="J14" s="770"/>
      <c r="K14" s="770"/>
      <c r="L14" s="770"/>
      <c r="M14" s="770"/>
      <c r="N14" s="770"/>
      <c r="O14" s="770"/>
      <c r="P14" s="770"/>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1"/>
      <c r="AQ14" s="772" t="s">
        <v>197</v>
      </c>
      <c r="AR14" s="773"/>
      <c r="AS14" s="774"/>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c r="HX14" s="183"/>
      <c r="HY14" s="183"/>
      <c r="HZ14" s="183"/>
      <c r="IA14" s="183"/>
      <c r="IB14" s="183"/>
      <c r="IC14" s="183"/>
      <c r="ID14" s="183"/>
      <c r="IE14" s="183"/>
      <c r="IF14" s="183"/>
      <c r="IG14" s="183"/>
      <c r="IH14" s="183"/>
      <c r="II14" s="183"/>
      <c r="IJ14" s="183"/>
      <c r="IK14" s="183"/>
      <c r="IL14" s="183"/>
      <c r="IM14" s="183"/>
      <c r="IN14" s="183"/>
      <c r="IO14" s="183"/>
      <c r="IP14" s="183"/>
      <c r="IQ14" s="183"/>
      <c r="IR14" s="183"/>
      <c r="IS14" s="183"/>
      <c r="IT14" s="183"/>
      <c r="IU14" s="183"/>
      <c r="IV14" s="183"/>
      <c r="IW14" s="183"/>
      <c r="IX14" s="183"/>
      <c r="IY14" s="183"/>
      <c r="IZ14" s="183"/>
      <c r="JA14" s="183"/>
      <c r="JB14" s="183"/>
      <c r="JC14" s="183"/>
      <c r="JD14" s="183"/>
      <c r="JE14" s="183"/>
      <c r="JF14" s="183"/>
      <c r="JG14" s="183"/>
      <c r="JH14" s="183"/>
      <c r="JI14" s="183"/>
      <c r="JJ14" s="183"/>
      <c r="JK14" s="183"/>
      <c r="JL14" s="183"/>
      <c r="JM14" s="183"/>
      <c r="JN14" s="183"/>
      <c r="JO14" s="183"/>
      <c r="JP14" s="183"/>
      <c r="JQ14" s="183"/>
      <c r="JR14" s="183"/>
      <c r="JS14" s="183"/>
      <c r="JT14" s="183"/>
      <c r="JU14" s="183"/>
      <c r="JV14" s="183"/>
      <c r="JW14" s="183"/>
      <c r="JX14" s="183"/>
      <c r="JY14" s="183"/>
      <c r="JZ14" s="183"/>
      <c r="KA14" s="183"/>
      <c r="KB14" s="183"/>
      <c r="KC14" s="183"/>
      <c r="KD14" s="183"/>
      <c r="KE14" s="183"/>
      <c r="KF14" s="183"/>
      <c r="KG14" s="183"/>
      <c r="KH14" s="183"/>
      <c r="KI14" s="183"/>
      <c r="KJ14" s="183"/>
      <c r="KK14" s="183"/>
      <c r="KL14" s="183"/>
      <c r="KM14" s="183"/>
      <c r="KN14" s="183"/>
      <c r="KO14" s="183"/>
      <c r="KP14" s="183"/>
      <c r="KQ14" s="183"/>
      <c r="KR14" s="183"/>
      <c r="KS14" s="183"/>
      <c r="KT14" s="183"/>
      <c r="KU14" s="183"/>
      <c r="KV14" s="183"/>
      <c r="KW14" s="183"/>
      <c r="KX14" s="183"/>
      <c r="KY14" s="183"/>
      <c r="KZ14" s="183"/>
      <c r="LA14" s="183"/>
      <c r="LB14" s="183"/>
      <c r="LC14" s="183"/>
      <c r="LD14" s="183"/>
      <c r="LE14" s="183"/>
      <c r="LF14" s="183"/>
      <c r="LG14" s="183"/>
      <c r="LH14" s="183"/>
      <c r="LI14" s="183"/>
      <c r="LJ14" s="183"/>
      <c r="LK14" s="183"/>
      <c r="LL14" s="183"/>
      <c r="LM14" s="183"/>
      <c r="LN14" s="183"/>
      <c r="LO14" s="183"/>
      <c r="LP14" s="183"/>
      <c r="LQ14" s="183"/>
      <c r="LR14" s="183"/>
      <c r="LS14" s="183"/>
      <c r="LT14" s="183"/>
      <c r="LU14" s="183"/>
      <c r="LV14" s="183"/>
      <c r="LW14" s="183"/>
      <c r="LX14" s="183"/>
      <c r="LY14" s="183"/>
      <c r="LZ14" s="183"/>
      <c r="MA14" s="183"/>
      <c r="MB14" s="183"/>
      <c r="MC14" s="183"/>
      <c r="MD14" s="183"/>
      <c r="ME14" s="183"/>
      <c r="MF14" s="183"/>
      <c r="MG14" s="183"/>
      <c r="MH14" s="183"/>
      <c r="MI14" s="183"/>
      <c r="MJ14" s="183"/>
      <c r="MK14" s="183"/>
      <c r="ML14" s="183"/>
      <c r="MM14" s="183"/>
      <c r="MN14" s="183"/>
      <c r="MO14" s="183"/>
      <c r="MP14" s="183"/>
      <c r="MQ14" s="183"/>
      <c r="MR14" s="183"/>
      <c r="MS14" s="183"/>
      <c r="MT14" s="183"/>
      <c r="MU14" s="183"/>
      <c r="MV14" s="183"/>
      <c r="MW14" s="183"/>
      <c r="MX14" s="183"/>
      <c r="MY14" s="183"/>
      <c r="MZ14" s="183"/>
      <c r="NA14" s="183"/>
      <c r="NB14" s="183"/>
      <c r="NC14" s="183"/>
      <c r="ND14" s="183"/>
      <c r="NE14" s="183"/>
      <c r="NF14" s="183"/>
      <c r="NG14" s="183"/>
      <c r="NH14" s="183"/>
      <c r="NI14" s="183"/>
      <c r="NJ14" s="183"/>
      <c r="NK14" s="183"/>
      <c r="NL14" s="183"/>
      <c r="NM14" s="183"/>
      <c r="NN14" s="183"/>
      <c r="NO14" s="183"/>
      <c r="NP14" s="183"/>
      <c r="NQ14" s="183"/>
      <c r="NR14" s="183"/>
      <c r="NS14" s="183"/>
      <c r="NT14" s="183"/>
      <c r="NU14" s="183"/>
      <c r="NV14" s="183"/>
      <c r="NW14" s="183"/>
      <c r="NX14" s="183"/>
      <c r="NY14" s="183"/>
      <c r="NZ14" s="183"/>
      <c r="OA14" s="183"/>
      <c r="OB14" s="183"/>
      <c r="OC14" s="183"/>
      <c r="OD14" s="183"/>
      <c r="OE14" s="183"/>
      <c r="OF14" s="183"/>
      <c r="OG14" s="183"/>
      <c r="OH14" s="183"/>
      <c r="OI14" s="183"/>
      <c r="OJ14" s="183"/>
      <c r="OK14" s="183"/>
      <c r="OL14" s="183"/>
      <c r="OM14" s="183"/>
      <c r="ON14" s="183"/>
      <c r="OO14" s="183"/>
      <c r="OP14" s="183"/>
      <c r="OQ14" s="183"/>
      <c r="OR14" s="183"/>
      <c r="OS14" s="183"/>
      <c r="OT14" s="183"/>
      <c r="OU14" s="183"/>
      <c r="OV14" s="183"/>
      <c r="OW14" s="183"/>
      <c r="OX14" s="183"/>
      <c r="OY14" s="183"/>
      <c r="OZ14" s="183"/>
      <c r="PA14" s="183"/>
      <c r="PB14" s="183"/>
      <c r="PC14" s="183"/>
      <c r="PD14" s="183"/>
      <c r="PE14" s="183"/>
      <c r="PF14" s="183"/>
      <c r="PG14" s="183"/>
      <c r="PH14" s="183"/>
      <c r="PI14" s="183"/>
      <c r="PJ14" s="183"/>
      <c r="PK14" s="183"/>
      <c r="PL14" s="183"/>
      <c r="PM14" s="183"/>
      <c r="PN14" s="183"/>
      <c r="PO14" s="183"/>
      <c r="PP14" s="183"/>
      <c r="PQ14" s="183"/>
      <c r="PR14" s="183"/>
      <c r="PS14" s="183"/>
      <c r="PT14" s="183"/>
      <c r="PU14" s="183"/>
      <c r="PV14" s="183"/>
      <c r="PW14" s="183"/>
      <c r="PX14" s="183"/>
      <c r="PY14" s="183"/>
      <c r="PZ14" s="183"/>
      <c r="QA14" s="183"/>
      <c r="QB14" s="183"/>
      <c r="QC14" s="183"/>
      <c r="QD14" s="183"/>
      <c r="QE14" s="183"/>
      <c r="QF14" s="183"/>
      <c r="QG14" s="183"/>
      <c r="QH14" s="183"/>
      <c r="QI14" s="183"/>
      <c r="QJ14" s="183"/>
      <c r="QK14" s="183"/>
      <c r="QL14" s="183"/>
      <c r="QM14" s="183"/>
      <c r="QN14" s="183"/>
      <c r="QO14" s="183"/>
      <c r="QP14" s="183"/>
      <c r="QQ14" s="183"/>
      <c r="QR14" s="183"/>
      <c r="QS14" s="183"/>
      <c r="QT14" s="183"/>
      <c r="QU14" s="183"/>
      <c r="QV14" s="183"/>
      <c r="QW14" s="183"/>
      <c r="QX14" s="183"/>
      <c r="QY14" s="183"/>
      <c r="QZ14" s="183"/>
      <c r="RA14" s="183"/>
      <c r="RB14" s="183"/>
      <c r="RC14" s="183"/>
      <c r="RD14" s="183"/>
      <c r="RE14" s="183"/>
      <c r="RF14" s="183"/>
      <c r="RG14" s="183"/>
      <c r="RH14" s="183"/>
      <c r="RI14" s="183"/>
      <c r="RJ14" s="183"/>
      <c r="RK14" s="183"/>
      <c r="RL14" s="183"/>
      <c r="RM14" s="183"/>
      <c r="RN14" s="183"/>
      <c r="RO14" s="183"/>
      <c r="RP14" s="183"/>
      <c r="RQ14" s="183"/>
      <c r="RR14" s="183"/>
      <c r="RS14" s="183"/>
      <c r="RT14" s="183"/>
      <c r="RU14" s="183"/>
      <c r="RV14" s="183"/>
      <c r="RW14" s="183"/>
      <c r="RX14" s="183"/>
      <c r="RY14" s="183"/>
      <c r="RZ14" s="183"/>
      <c r="SA14" s="183"/>
      <c r="SB14" s="183"/>
      <c r="SC14" s="183"/>
      <c r="SD14" s="183"/>
      <c r="SE14" s="183"/>
      <c r="SF14" s="183"/>
      <c r="SG14" s="183"/>
      <c r="SH14" s="183"/>
      <c r="SI14" s="183"/>
      <c r="SJ14" s="183"/>
      <c r="SK14" s="183"/>
      <c r="SL14" s="183"/>
      <c r="SM14" s="183"/>
      <c r="SN14" s="183"/>
      <c r="SO14" s="183"/>
      <c r="SP14" s="183"/>
      <c r="SQ14" s="183"/>
      <c r="SR14" s="183"/>
      <c r="SS14" s="183"/>
      <c r="ST14" s="183"/>
      <c r="SU14" s="183"/>
      <c r="SV14" s="183"/>
      <c r="SW14" s="183"/>
      <c r="SX14" s="183"/>
      <c r="SY14" s="183"/>
      <c r="SZ14" s="183"/>
      <c r="TA14" s="183"/>
      <c r="TB14" s="183"/>
      <c r="TC14" s="183"/>
      <c r="TD14" s="183"/>
      <c r="TE14" s="183"/>
      <c r="TF14" s="183"/>
      <c r="TG14" s="183"/>
      <c r="TH14" s="183"/>
      <c r="TI14" s="183"/>
      <c r="TJ14" s="183"/>
      <c r="TK14" s="183"/>
      <c r="TL14" s="183"/>
      <c r="TM14" s="183"/>
      <c r="TN14" s="183"/>
      <c r="TO14" s="183"/>
      <c r="TP14" s="183"/>
      <c r="TQ14" s="183"/>
      <c r="TR14" s="183"/>
      <c r="TS14" s="183"/>
      <c r="TT14" s="183"/>
      <c r="TU14" s="183"/>
      <c r="TV14" s="183"/>
      <c r="TW14" s="183"/>
      <c r="TX14" s="183"/>
      <c r="TY14" s="183"/>
      <c r="TZ14" s="183"/>
      <c r="UA14" s="183"/>
      <c r="UB14" s="183"/>
      <c r="UC14" s="183"/>
      <c r="UD14" s="183"/>
      <c r="UE14" s="183"/>
      <c r="UF14" s="183"/>
      <c r="UG14" s="183"/>
      <c r="UH14" s="183"/>
      <c r="UI14" s="183"/>
      <c r="UJ14" s="183"/>
      <c r="UK14" s="183"/>
      <c r="UL14" s="183"/>
      <c r="UM14" s="183"/>
      <c r="UN14" s="183"/>
      <c r="UO14" s="183"/>
      <c r="UP14" s="183"/>
      <c r="UQ14" s="183"/>
      <c r="UR14" s="183"/>
      <c r="US14" s="183"/>
      <c r="UT14" s="183"/>
      <c r="UU14" s="183"/>
      <c r="UV14" s="183"/>
      <c r="UW14" s="183"/>
      <c r="UX14" s="183"/>
      <c r="UY14" s="183"/>
      <c r="UZ14" s="183"/>
      <c r="VA14" s="183"/>
      <c r="VB14" s="183"/>
      <c r="VC14" s="183"/>
      <c r="VD14" s="183"/>
      <c r="VE14" s="183"/>
      <c r="VF14" s="183"/>
      <c r="VG14" s="183"/>
      <c r="VH14" s="183"/>
      <c r="VI14" s="183"/>
      <c r="VJ14" s="183"/>
      <c r="VK14" s="183"/>
      <c r="VL14" s="183"/>
      <c r="VM14" s="183"/>
      <c r="VN14" s="183"/>
      <c r="VO14" s="183"/>
      <c r="VP14" s="183"/>
      <c r="VQ14" s="183"/>
      <c r="VR14" s="183"/>
      <c r="VS14" s="183"/>
      <c r="VT14" s="183"/>
      <c r="VU14" s="183"/>
      <c r="VV14" s="183"/>
      <c r="VW14" s="183"/>
      <c r="VX14" s="183"/>
      <c r="VY14" s="183"/>
      <c r="VZ14" s="183"/>
      <c r="WA14" s="183"/>
      <c r="WB14" s="183"/>
      <c r="WC14" s="183"/>
      <c r="WD14" s="183"/>
      <c r="WE14" s="183"/>
      <c r="WF14" s="183"/>
      <c r="WG14" s="183"/>
      <c r="WH14" s="183"/>
      <c r="WI14" s="183"/>
      <c r="WJ14" s="183"/>
      <c r="WK14" s="183"/>
      <c r="WL14" s="183"/>
      <c r="WM14" s="183"/>
      <c r="WN14" s="183"/>
      <c r="WO14" s="183"/>
      <c r="WP14" s="183"/>
      <c r="WQ14" s="183"/>
      <c r="WR14" s="183"/>
      <c r="WS14" s="183"/>
      <c r="WT14" s="183"/>
      <c r="WU14" s="183"/>
      <c r="WV14" s="183"/>
      <c r="WW14" s="183"/>
      <c r="WX14" s="183"/>
      <c r="WY14" s="183"/>
      <c r="WZ14" s="183"/>
      <c r="XA14" s="183"/>
      <c r="XB14" s="183"/>
      <c r="XC14" s="183"/>
      <c r="XD14" s="183"/>
      <c r="XE14" s="183"/>
      <c r="XF14" s="183"/>
      <c r="XG14" s="183"/>
      <c r="XH14" s="183"/>
      <c r="XI14" s="183"/>
      <c r="XJ14" s="183"/>
      <c r="XK14" s="183"/>
      <c r="XL14" s="183"/>
      <c r="XM14" s="183"/>
      <c r="XN14" s="183"/>
      <c r="XO14" s="183"/>
      <c r="XP14" s="183"/>
      <c r="XQ14" s="183"/>
      <c r="XR14" s="183"/>
      <c r="XS14" s="183"/>
      <c r="XT14" s="183"/>
      <c r="XU14" s="183"/>
      <c r="XV14" s="183"/>
      <c r="XW14" s="183"/>
      <c r="XX14" s="183"/>
      <c r="XY14" s="183"/>
      <c r="XZ14" s="183"/>
      <c r="YA14" s="183"/>
      <c r="YB14" s="183"/>
      <c r="YC14" s="183"/>
      <c r="YD14" s="183"/>
      <c r="YE14" s="183"/>
      <c r="YF14" s="183"/>
      <c r="YG14" s="183"/>
      <c r="YH14" s="183"/>
      <c r="YI14" s="183"/>
      <c r="YJ14" s="183"/>
      <c r="YK14" s="183"/>
      <c r="YL14" s="183"/>
      <c r="YM14" s="183"/>
      <c r="YN14" s="183"/>
      <c r="YO14" s="183"/>
      <c r="YP14" s="183"/>
      <c r="YQ14" s="183"/>
      <c r="YR14" s="183"/>
      <c r="YS14" s="183"/>
      <c r="YT14" s="183"/>
      <c r="YU14" s="183"/>
      <c r="YV14" s="183"/>
      <c r="YW14" s="183"/>
      <c r="YX14" s="183"/>
      <c r="YY14" s="183"/>
      <c r="YZ14" s="183"/>
      <c r="ZA14" s="183"/>
      <c r="ZB14" s="183"/>
      <c r="ZC14" s="183"/>
      <c r="ZD14" s="183"/>
      <c r="ZE14" s="183"/>
      <c r="ZF14" s="183"/>
      <c r="ZG14" s="183"/>
      <c r="ZH14" s="183"/>
      <c r="ZI14" s="183"/>
      <c r="ZJ14" s="183"/>
      <c r="ZK14" s="183"/>
      <c r="ZL14" s="183"/>
      <c r="ZM14" s="183"/>
      <c r="ZN14" s="183"/>
      <c r="ZO14" s="183"/>
      <c r="ZP14" s="183"/>
      <c r="ZQ14" s="183"/>
      <c r="ZR14" s="183"/>
      <c r="ZS14" s="183"/>
      <c r="ZT14" s="183"/>
      <c r="ZU14" s="183"/>
      <c r="ZV14" s="183"/>
      <c r="ZW14" s="183"/>
      <c r="ZX14" s="183"/>
      <c r="ZY14" s="183"/>
      <c r="ZZ14" s="183"/>
      <c r="AAA14" s="183"/>
      <c r="AAB14" s="183"/>
      <c r="AAC14" s="183"/>
      <c r="AAD14" s="183"/>
      <c r="AAE14" s="183"/>
      <c r="AAF14" s="183"/>
      <c r="AAG14" s="183"/>
      <c r="AAH14" s="183"/>
      <c r="AAI14" s="183"/>
      <c r="AAJ14" s="183"/>
      <c r="AAK14" s="183"/>
      <c r="AAL14" s="183"/>
      <c r="AAM14" s="183"/>
      <c r="AAN14" s="183"/>
      <c r="AAO14" s="183"/>
      <c r="AAP14" s="183"/>
      <c r="AAQ14" s="183"/>
      <c r="AAR14" s="183"/>
      <c r="AAS14" s="183"/>
      <c r="AAT14" s="183"/>
      <c r="AAU14" s="183"/>
      <c r="AAV14" s="183"/>
      <c r="AAW14" s="183"/>
      <c r="AAX14" s="183"/>
      <c r="AAY14" s="183"/>
      <c r="AAZ14" s="183"/>
      <c r="ABA14" s="183"/>
      <c r="ABB14" s="183"/>
      <c r="ABC14" s="183"/>
      <c r="ABD14" s="183"/>
      <c r="ABE14" s="183"/>
      <c r="ABF14" s="183"/>
      <c r="ABG14" s="183"/>
      <c r="ABH14" s="183"/>
      <c r="ABI14" s="183"/>
      <c r="ABJ14" s="183"/>
      <c r="ABK14" s="183"/>
      <c r="ABL14" s="183"/>
      <c r="ABM14" s="183"/>
      <c r="ABN14" s="183"/>
      <c r="ABO14" s="183"/>
      <c r="ABP14" s="183"/>
      <c r="ABQ14" s="183"/>
      <c r="ABR14" s="183"/>
      <c r="ABS14" s="183"/>
      <c r="ABT14" s="183"/>
      <c r="ABU14" s="183"/>
      <c r="ABV14" s="183"/>
      <c r="ABW14" s="183"/>
      <c r="ABX14" s="183"/>
      <c r="ABY14" s="183"/>
      <c r="ABZ14" s="183"/>
      <c r="ACA14" s="183"/>
      <c r="ACB14" s="183"/>
      <c r="ACC14" s="183"/>
      <c r="ACD14" s="183"/>
      <c r="ACE14" s="183"/>
      <c r="ACF14" s="183"/>
      <c r="ACG14" s="183"/>
      <c r="ACH14" s="183"/>
      <c r="ACI14" s="183"/>
      <c r="ACJ14" s="183"/>
      <c r="ACK14" s="183"/>
      <c r="ACL14" s="183"/>
      <c r="ACM14" s="183"/>
      <c r="ACN14" s="183"/>
      <c r="ACO14" s="183"/>
      <c r="ACP14" s="183"/>
      <c r="ACQ14" s="183"/>
      <c r="ACR14" s="183"/>
      <c r="ACS14" s="183"/>
      <c r="ACT14" s="183"/>
      <c r="ACU14" s="183"/>
      <c r="ACV14" s="183"/>
      <c r="ACW14" s="183"/>
      <c r="ACX14" s="183"/>
      <c r="ACY14" s="183"/>
      <c r="ACZ14" s="183"/>
      <c r="ADA14" s="183"/>
      <c r="ADB14" s="183"/>
      <c r="ADC14" s="183"/>
      <c r="ADD14" s="183"/>
      <c r="ADE14" s="183"/>
      <c r="ADF14" s="183"/>
      <c r="ADG14" s="183"/>
      <c r="ADH14" s="183"/>
      <c r="ADI14" s="183"/>
      <c r="ADJ14" s="183"/>
      <c r="ADK14" s="183"/>
      <c r="ADL14" s="183"/>
      <c r="ADM14" s="183"/>
      <c r="ADN14" s="183"/>
      <c r="ADO14" s="183"/>
      <c r="ADP14" s="183"/>
      <c r="ADQ14" s="183"/>
      <c r="ADR14" s="183"/>
      <c r="ADS14" s="183"/>
      <c r="ADT14" s="183"/>
      <c r="ADU14" s="183"/>
      <c r="ADV14" s="183"/>
      <c r="ADW14" s="183"/>
      <c r="ADX14" s="183"/>
      <c r="ADY14" s="183"/>
      <c r="ADZ14" s="183"/>
      <c r="AEA14" s="183"/>
      <c r="AEB14" s="183"/>
      <c r="AEC14" s="183"/>
      <c r="AED14" s="183"/>
      <c r="AEE14" s="183"/>
      <c r="AEF14" s="183"/>
      <c r="AEG14" s="183"/>
      <c r="AEH14" s="183"/>
      <c r="AEI14" s="183"/>
      <c r="AEJ14" s="183"/>
      <c r="AEK14" s="183"/>
      <c r="AEL14" s="183"/>
      <c r="AEM14" s="183"/>
      <c r="AEN14" s="183"/>
      <c r="AEO14" s="183"/>
      <c r="AEP14" s="183"/>
      <c r="AEQ14" s="183"/>
      <c r="AER14" s="183"/>
      <c r="AES14" s="183"/>
      <c r="AET14" s="183"/>
      <c r="AEU14" s="183"/>
      <c r="AEV14" s="183"/>
      <c r="AEW14" s="183"/>
      <c r="AEX14" s="183"/>
      <c r="AEY14" s="183"/>
      <c r="AEZ14" s="183"/>
      <c r="AFA14" s="183"/>
      <c r="AFB14" s="183"/>
      <c r="AFC14" s="183"/>
      <c r="AFD14" s="183"/>
      <c r="AFE14" s="183"/>
      <c r="AFF14" s="183"/>
      <c r="AFG14" s="183"/>
      <c r="AFH14" s="183"/>
      <c r="AFI14" s="183"/>
      <c r="AFJ14" s="183"/>
      <c r="AFK14" s="183"/>
      <c r="AFL14" s="183"/>
      <c r="AFM14" s="183"/>
      <c r="AFN14" s="183"/>
      <c r="AFO14" s="183"/>
      <c r="AFP14" s="183"/>
      <c r="AFQ14" s="183"/>
      <c r="AFR14" s="183"/>
      <c r="AFS14" s="183"/>
      <c r="AFT14" s="183"/>
      <c r="AFU14" s="183"/>
      <c r="AFV14" s="183"/>
      <c r="AFW14" s="183"/>
      <c r="AFX14" s="183"/>
      <c r="AFY14" s="183"/>
      <c r="AFZ14" s="183"/>
      <c r="AGA14" s="183"/>
      <c r="AGB14" s="183"/>
      <c r="AGC14" s="183"/>
      <c r="AGD14" s="183"/>
      <c r="AGE14" s="183"/>
      <c r="AGF14" s="183"/>
      <c r="AGG14" s="183"/>
      <c r="AGH14" s="183"/>
      <c r="AGI14" s="183"/>
      <c r="AGJ14" s="183"/>
      <c r="AGK14" s="183"/>
      <c r="AGL14" s="183"/>
      <c r="AGM14" s="183"/>
      <c r="AGN14" s="183"/>
      <c r="AGO14" s="183"/>
      <c r="AGP14" s="183"/>
      <c r="AGQ14" s="183"/>
      <c r="AGR14" s="183"/>
      <c r="AGS14" s="183"/>
      <c r="AGT14" s="183"/>
      <c r="AGU14" s="183"/>
      <c r="AGV14" s="183"/>
      <c r="AGW14" s="183"/>
      <c r="AGX14" s="183"/>
      <c r="AGY14" s="183"/>
      <c r="AGZ14" s="183"/>
      <c r="AHA14" s="183"/>
      <c r="AHB14" s="183"/>
      <c r="AHC14" s="183"/>
      <c r="AHD14" s="183"/>
      <c r="AHE14" s="183"/>
      <c r="AHF14" s="183"/>
      <c r="AHG14" s="183"/>
      <c r="AHH14" s="183"/>
      <c r="AHI14" s="183"/>
      <c r="AHJ14" s="183"/>
      <c r="AHK14" s="183"/>
      <c r="AHL14" s="183"/>
      <c r="AHM14" s="183"/>
      <c r="AHN14" s="183"/>
      <c r="AHO14" s="183"/>
      <c r="AHP14" s="183"/>
      <c r="AHQ14" s="183"/>
      <c r="AHR14" s="183"/>
      <c r="AHS14" s="183"/>
      <c r="AHT14" s="183"/>
      <c r="AHU14" s="183"/>
      <c r="AHV14" s="183"/>
      <c r="AHW14" s="183"/>
      <c r="AHX14" s="183"/>
      <c r="AHY14" s="183"/>
      <c r="AHZ14" s="183"/>
      <c r="AIA14" s="183"/>
      <c r="AIB14" s="183"/>
      <c r="AIC14" s="183"/>
      <c r="AID14" s="183"/>
      <c r="AIE14" s="183"/>
      <c r="AIF14" s="183"/>
      <c r="AIG14" s="183"/>
      <c r="AIH14" s="183"/>
      <c r="AII14" s="183"/>
      <c r="AIJ14" s="183"/>
      <c r="AIK14" s="183"/>
      <c r="AIL14" s="183"/>
      <c r="AIM14" s="183"/>
      <c r="AIN14" s="183"/>
      <c r="AIO14" s="183"/>
      <c r="AIP14" s="183"/>
      <c r="AIQ14" s="183"/>
      <c r="AIR14" s="183"/>
      <c r="AIS14" s="183"/>
      <c r="AIT14" s="183"/>
      <c r="AIU14" s="183"/>
      <c r="AIV14" s="183"/>
      <c r="AIW14" s="183"/>
      <c r="AIX14" s="183"/>
      <c r="AIY14" s="183"/>
      <c r="AIZ14" s="183"/>
      <c r="AJA14" s="183"/>
      <c r="AJB14" s="183"/>
      <c r="AJC14" s="183"/>
      <c r="AJD14" s="183"/>
      <c r="AJE14" s="183"/>
      <c r="AJF14" s="183"/>
      <c r="AJG14" s="183"/>
      <c r="AJH14" s="183"/>
      <c r="AJI14" s="183"/>
      <c r="AJJ14" s="183"/>
      <c r="AJK14" s="183"/>
      <c r="AJL14" s="183"/>
      <c r="AJM14" s="183"/>
      <c r="AJN14" s="183"/>
      <c r="AJO14" s="183"/>
      <c r="AJP14" s="183"/>
      <c r="AJQ14" s="183"/>
      <c r="AJR14" s="183"/>
      <c r="AJS14" s="183"/>
      <c r="AJT14" s="183"/>
      <c r="AJU14" s="183"/>
      <c r="AJV14" s="183"/>
      <c r="AJW14" s="183"/>
      <c r="AJX14" s="183"/>
      <c r="AJY14" s="183"/>
      <c r="AJZ14" s="183"/>
      <c r="AKA14" s="183"/>
      <c r="AKB14" s="183"/>
      <c r="AKC14" s="183"/>
      <c r="AKD14" s="183"/>
      <c r="AKE14" s="183"/>
      <c r="AKF14" s="183"/>
      <c r="AKG14" s="183"/>
      <c r="AKH14" s="183"/>
      <c r="AKI14" s="183"/>
      <c r="AKJ14" s="183"/>
      <c r="AKK14" s="183"/>
      <c r="AKL14" s="183"/>
      <c r="AKM14" s="183"/>
      <c r="AKN14" s="183"/>
      <c r="AKO14" s="183"/>
      <c r="AKP14" s="183"/>
      <c r="AKQ14" s="183"/>
      <c r="AKR14" s="183"/>
      <c r="AKS14" s="183"/>
      <c r="AKT14" s="183"/>
      <c r="AKU14" s="183"/>
      <c r="AKV14" s="183"/>
      <c r="AKW14" s="183"/>
      <c r="AKX14" s="183"/>
      <c r="AKY14" s="183"/>
      <c r="AKZ14" s="183"/>
      <c r="ALA14" s="183"/>
      <c r="ALB14" s="183"/>
      <c r="ALC14" s="183"/>
      <c r="ALD14" s="183"/>
      <c r="ALE14" s="183"/>
      <c r="ALF14" s="183"/>
      <c r="ALG14" s="183"/>
      <c r="ALH14" s="183"/>
      <c r="ALI14" s="183"/>
      <c r="ALJ14" s="183"/>
      <c r="ALK14" s="183"/>
      <c r="ALL14" s="183"/>
      <c r="ALM14" s="183"/>
      <c r="ALN14" s="183"/>
      <c r="ALO14" s="183"/>
      <c r="ALP14" s="183"/>
      <c r="ALQ14" s="183"/>
      <c r="ALR14" s="183"/>
      <c r="ALS14" s="183"/>
      <c r="ALT14" s="183"/>
      <c r="ALU14" s="183"/>
      <c r="ALV14" s="183"/>
      <c r="ALW14" s="183"/>
      <c r="ALX14" s="183"/>
      <c r="ALY14" s="183"/>
      <c r="ALZ14" s="183"/>
      <c r="AMA14" s="183"/>
      <c r="AMB14" s="183"/>
      <c r="AMC14" s="183"/>
      <c r="AMD14" s="183"/>
      <c r="AME14" s="183"/>
      <c r="AMF14" s="183"/>
      <c r="AMG14" s="183"/>
      <c r="AMH14" s="183"/>
      <c r="AMI14" s="183"/>
      <c r="AMJ14" s="183"/>
      <c r="AMK14" s="183"/>
      <c r="AML14" s="183"/>
      <c r="AMM14" s="183"/>
      <c r="AMN14" s="183"/>
      <c r="AMO14" s="183"/>
      <c r="AMP14" s="183"/>
      <c r="AMQ14" s="183"/>
      <c r="AMR14" s="183"/>
      <c r="AMS14" s="183"/>
      <c r="AMT14" s="183"/>
      <c r="AMU14" s="183"/>
      <c r="AMV14" s="183"/>
      <c r="AMW14" s="183"/>
      <c r="AMX14" s="183"/>
      <c r="AMY14" s="183"/>
      <c r="AMZ14" s="183"/>
      <c r="ANA14" s="183"/>
      <c r="ANB14" s="183"/>
      <c r="ANC14" s="183"/>
      <c r="AND14" s="183"/>
      <c r="ANE14" s="183"/>
      <c r="ANF14" s="183"/>
      <c r="ANG14" s="183"/>
      <c r="ANH14" s="183"/>
      <c r="ANI14" s="183"/>
      <c r="ANJ14" s="183"/>
      <c r="ANK14" s="183"/>
      <c r="ANL14" s="183"/>
      <c r="ANM14" s="183"/>
      <c r="ANN14" s="183"/>
      <c r="ANO14" s="183"/>
      <c r="ANP14" s="183"/>
      <c r="ANQ14" s="183"/>
      <c r="ANR14" s="183"/>
      <c r="ANS14" s="183"/>
      <c r="ANT14" s="183"/>
      <c r="ANU14" s="183"/>
      <c r="ANV14" s="183"/>
      <c r="ANW14" s="183"/>
      <c r="ANX14" s="183"/>
      <c r="ANY14" s="183"/>
      <c r="ANZ14" s="183"/>
      <c r="AOA14" s="183"/>
      <c r="AOB14" s="183"/>
      <c r="AOC14" s="183"/>
      <c r="AOD14" s="183"/>
      <c r="AOE14" s="183"/>
      <c r="AOF14" s="183"/>
      <c r="AOG14" s="183"/>
      <c r="AOH14" s="183"/>
      <c r="AOI14" s="183"/>
      <c r="AOJ14" s="183"/>
      <c r="AOK14" s="183"/>
      <c r="AOL14" s="183"/>
      <c r="AOM14" s="183"/>
      <c r="AON14" s="183"/>
      <c r="AOO14" s="183"/>
      <c r="AOP14" s="183"/>
      <c r="AOQ14" s="183"/>
      <c r="AOR14" s="183"/>
      <c r="AOS14" s="183"/>
      <c r="AOT14" s="183"/>
      <c r="AOU14" s="183"/>
      <c r="AOV14" s="183"/>
      <c r="AOW14" s="183"/>
      <c r="AOX14" s="183"/>
      <c r="AOY14" s="183"/>
      <c r="AOZ14" s="183"/>
      <c r="APA14" s="183"/>
      <c r="APB14" s="183"/>
      <c r="APC14" s="183"/>
      <c r="APD14" s="183"/>
      <c r="APE14" s="183"/>
      <c r="APF14" s="183"/>
    </row>
    <row r="15" spans="1:1099" s="183" customFormat="1" ht="11.25" customHeight="1">
      <c r="A15" s="179"/>
      <c r="B15" s="768"/>
      <c r="C15" s="182"/>
      <c r="D15" s="815"/>
      <c r="E15" s="816"/>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c r="AG15" s="816"/>
      <c r="AH15" s="816"/>
      <c r="AI15" s="816"/>
      <c r="AJ15" s="816"/>
      <c r="AK15" s="816"/>
      <c r="AL15" s="816"/>
      <c r="AM15" s="816"/>
      <c r="AN15" s="816"/>
      <c r="AO15" s="816"/>
      <c r="AP15" s="817"/>
      <c r="AQ15" s="754"/>
      <c r="AR15" s="819"/>
      <c r="AS15" s="820"/>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row>
    <row r="16" spans="1:1099" s="180" customFormat="1" ht="4.5" customHeight="1">
      <c r="A16" s="179"/>
      <c r="B16" s="768"/>
      <c r="C16" s="182"/>
      <c r="D16" s="815"/>
      <c r="E16" s="816"/>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6"/>
      <c r="AO16" s="816"/>
      <c r="AP16" s="817"/>
      <c r="AQ16" s="755"/>
      <c r="AR16" s="821"/>
      <c r="AS16" s="822"/>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c r="EE16" s="178"/>
      <c r="EF16" s="178"/>
      <c r="EG16" s="178"/>
      <c r="EH16" s="178"/>
      <c r="EI16" s="178"/>
      <c r="EJ16" s="178"/>
      <c r="EK16" s="178"/>
      <c r="EL16" s="178"/>
      <c r="EM16" s="178"/>
      <c r="EN16" s="178"/>
      <c r="EO16" s="178"/>
      <c r="EP16" s="178"/>
      <c r="EQ16" s="178"/>
      <c r="ER16" s="178"/>
      <c r="ES16" s="178"/>
      <c r="ET16" s="178"/>
      <c r="EU16" s="178"/>
      <c r="EV16" s="178"/>
      <c r="EW16" s="178"/>
      <c r="EX16" s="178"/>
      <c r="EY16" s="178"/>
      <c r="EZ16" s="178"/>
      <c r="FA16" s="178"/>
      <c r="FB16" s="178"/>
      <c r="FC16" s="178"/>
      <c r="FD16" s="178"/>
      <c r="FE16" s="178"/>
      <c r="FF16" s="178"/>
      <c r="FG16" s="178"/>
      <c r="FH16" s="178"/>
      <c r="FI16" s="178"/>
      <c r="FJ16" s="178"/>
      <c r="FK16" s="178"/>
      <c r="FL16" s="178"/>
      <c r="FM16" s="178"/>
      <c r="FN16" s="178"/>
      <c r="FO16" s="178"/>
      <c r="FP16" s="178"/>
      <c r="FQ16" s="178"/>
      <c r="FR16" s="178"/>
      <c r="FS16" s="178"/>
      <c r="FT16" s="178"/>
      <c r="FU16" s="178"/>
      <c r="FV16" s="178"/>
      <c r="FW16" s="178"/>
      <c r="FX16" s="178"/>
      <c r="FY16" s="178"/>
      <c r="FZ16" s="178"/>
      <c r="GA16" s="178"/>
      <c r="GB16" s="178"/>
      <c r="GC16" s="178"/>
      <c r="GD16" s="178"/>
      <c r="GE16" s="178"/>
      <c r="GF16" s="178"/>
      <c r="GG16" s="178"/>
      <c r="GH16" s="178"/>
      <c r="GI16" s="178"/>
      <c r="GJ16" s="178"/>
      <c r="GK16" s="178"/>
      <c r="GL16" s="178"/>
      <c r="GM16" s="178"/>
      <c r="GN16" s="178"/>
      <c r="GO16" s="178"/>
      <c r="GP16" s="178"/>
      <c r="GQ16" s="178"/>
      <c r="GR16" s="178"/>
      <c r="GS16" s="178"/>
      <c r="GT16" s="178"/>
      <c r="GU16" s="178"/>
      <c r="GV16" s="178"/>
      <c r="GW16" s="178"/>
      <c r="GX16" s="178"/>
      <c r="GY16" s="178"/>
      <c r="GZ16" s="178"/>
      <c r="HA16" s="178"/>
      <c r="HB16" s="178"/>
      <c r="HC16" s="178"/>
      <c r="HD16" s="178"/>
      <c r="HE16" s="178"/>
      <c r="HF16" s="178"/>
      <c r="HG16" s="178"/>
      <c r="HH16" s="178"/>
      <c r="HI16" s="178"/>
      <c r="HJ16" s="178"/>
      <c r="HK16" s="178"/>
      <c r="HL16" s="178"/>
      <c r="HM16" s="178"/>
      <c r="HN16" s="178"/>
      <c r="HO16" s="178"/>
      <c r="HP16" s="178"/>
      <c r="HQ16" s="178"/>
      <c r="HR16" s="178"/>
      <c r="HS16" s="178"/>
      <c r="HT16" s="178"/>
      <c r="HU16" s="178"/>
      <c r="HV16" s="178"/>
      <c r="HW16" s="178"/>
      <c r="HX16" s="178"/>
      <c r="HY16" s="178"/>
      <c r="HZ16" s="178"/>
      <c r="IA16" s="178"/>
      <c r="IB16" s="178"/>
      <c r="IC16" s="178"/>
      <c r="ID16" s="178"/>
      <c r="IE16" s="178"/>
      <c r="IF16" s="178"/>
      <c r="IG16" s="178"/>
      <c r="IH16" s="178"/>
      <c r="II16" s="178"/>
      <c r="IJ16" s="178"/>
      <c r="IK16" s="178"/>
      <c r="IL16" s="178"/>
      <c r="IM16" s="178"/>
      <c r="IN16" s="178"/>
      <c r="IO16" s="178"/>
      <c r="IP16" s="178"/>
      <c r="IQ16" s="178"/>
      <c r="IR16" s="178"/>
      <c r="IS16" s="178"/>
      <c r="IT16" s="178"/>
      <c r="IU16" s="178"/>
      <c r="IV16" s="178"/>
      <c r="IW16" s="178"/>
      <c r="IX16" s="178"/>
      <c r="IY16" s="178"/>
      <c r="IZ16" s="178"/>
      <c r="JA16" s="178"/>
      <c r="JB16" s="178"/>
      <c r="JC16" s="178"/>
      <c r="JD16" s="178"/>
      <c r="JE16" s="178"/>
      <c r="JF16" s="178"/>
      <c r="JG16" s="178"/>
      <c r="JH16" s="178"/>
      <c r="JI16" s="178"/>
      <c r="JJ16" s="178"/>
      <c r="JK16" s="178"/>
      <c r="JL16" s="178"/>
      <c r="JM16" s="178"/>
      <c r="JN16" s="178"/>
      <c r="JO16" s="178"/>
      <c r="JP16" s="178"/>
      <c r="JQ16" s="178"/>
      <c r="JR16" s="178"/>
      <c r="JS16" s="178"/>
      <c r="JT16" s="178"/>
      <c r="JU16" s="178"/>
      <c r="JV16" s="178"/>
      <c r="JW16" s="178"/>
      <c r="JX16" s="178"/>
      <c r="JY16" s="178"/>
      <c r="JZ16" s="178"/>
      <c r="KA16" s="178"/>
      <c r="KB16" s="178"/>
      <c r="KC16" s="178"/>
      <c r="KD16" s="178"/>
      <c r="KE16" s="178"/>
      <c r="KF16" s="178"/>
      <c r="KG16" s="178"/>
      <c r="KH16" s="178"/>
      <c r="KI16" s="178"/>
      <c r="KJ16" s="178"/>
      <c r="KK16" s="178"/>
      <c r="KL16" s="178"/>
      <c r="KM16" s="178"/>
      <c r="KN16" s="178"/>
      <c r="KO16" s="178"/>
      <c r="KP16" s="178"/>
      <c r="KQ16" s="178"/>
      <c r="KR16" s="178"/>
      <c r="KS16" s="178"/>
      <c r="KT16" s="178"/>
      <c r="KU16" s="178"/>
      <c r="KV16" s="178"/>
      <c r="KW16" s="178"/>
      <c r="KX16" s="178"/>
      <c r="KY16" s="178"/>
      <c r="KZ16" s="178"/>
      <c r="LA16" s="178"/>
      <c r="LB16" s="178"/>
      <c r="LC16" s="178"/>
      <c r="LD16" s="178"/>
      <c r="LE16" s="178"/>
      <c r="LF16" s="178"/>
      <c r="LG16" s="178"/>
      <c r="LH16" s="178"/>
      <c r="LI16" s="178"/>
      <c r="LJ16" s="178"/>
      <c r="LK16" s="178"/>
      <c r="LL16" s="178"/>
      <c r="LM16" s="178"/>
      <c r="LN16" s="178"/>
      <c r="LO16" s="178"/>
      <c r="LP16" s="178"/>
      <c r="LQ16" s="178"/>
      <c r="LR16" s="178"/>
      <c r="LS16" s="178"/>
      <c r="LT16" s="178"/>
      <c r="LU16" s="178"/>
      <c r="LV16" s="178"/>
      <c r="LW16" s="178"/>
      <c r="LX16" s="178"/>
      <c r="LY16" s="178"/>
      <c r="LZ16" s="178"/>
      <c r="MA16" s="178"/>
      <c r="MB16" s="178"/>
      <c r="MC16" s="178"/>
      <c r="MD16" s="178"/>
      <c r="ME16" s="178"/>
      <c r="MF16" s="178"/>
      <c r="MG16" s="178"/>
      <c r="MH16" s="178"/>
      <c r="MI16" s="178"/>
      <c r="MJ16" s="178"/>
      <c r="MK16" s="178"/>
      <c r="ML16" s="178"/>
      <c r="MM16" s="178"/>
      <c r="MN16" s="178"/>
      <c r="MO16" s="178"/>
      <c r="MP16" s="178"/>
      <c r="MQ16" s="178"/>
      <c r="MR16" s="178"/>
      <c r="MS16" s="178"/>
      <c r="MT16" s="178"/>
      <c r="MU16" s="178"/>
      <c r="MV16" s="178"/>
      <c r="MW16" s="178"/>
      <c r="MX16" s="178"/>
      <c r="MY16" s="178"/>
      <c r="MZ16" s="178"/>
      <c r="NA16" s="178"/>
      <c r="NB16" s="178"/>
      <c r="NC16" s="178"/>
      <c r="ND16" s="178"/>
      <c r="NE16" s="178"/>
      <c r="NF16" s="178"/>
      <c r="NG16" s="178"/>
      <c r="NH16" s="178"/>
      <c r="NI16" s="178"/>
      <c r="NJ16" s="178"/>
      <c r="NK16" s="178"/>
      <c r="NL16" s="178"/>
      <c r="NM16" s="178"/>
      <c r="NN16" s="178"/>
      <c r="NO16" s="178"/>
      <c r="NP16" s="178"/>
      <c r="NQ16" s="178"/>
      <c r="NR16" s="178"/>
      <c r="NS16" s="178"/>
      <c r="NT16" s="178"/>
      <c r="NU16" s="178"/>
      <c r="NV16" s="178"/>
      <c r="NW16" s="178"/>
      <c r="NX16" s="178"/>
      <c r="NY16" s="178"/>
      <c r="NZ16" s="178"/>
      <c r="OA16" s="178"/>
      <c r="OB16" s="178"/>
      <c r="OC16" s="178"/>
      <c r="OD16" s="178"/>
      <c r="OE16" s="178"/>
      <c r="OF16" s="178"/>
      <c r="OG16" s="178"/>
      <c r="OH16" s="178"/>
      <c r="OI16" s="178"/>
      <c r="OJ16" s="178"/>
      <c r="OK16" s="178"/>
      <c r="OL16" s="178"/>
      <c r="OM16" s="178"/>
      <c r="ON16" s="178"/>
      <c r="OO16" s="178"/>
      <c r="OP16" s="178"/>
      <c r="OQ16" s="178"/>
      <c r="OR16" s="178"/>
      <c r="OS16" s="178"/>
      <c r="OT16" s="178"/>
      <c r="OU16" s="178"/>
      <c r="OV16" s="178"/>
      <c r="OW16" s="178"/>
      <c r="OX16" s="178"/>
      <c r="OY16" s="178"/>
      <c r="OZ16" s="178"/>
      <c r="PA16" s="178"/>
      <c r="PB16" s="178"/>
      <c r="PC16" s="178"/>
      <c r="PD16" s="178"/>
      <c r="PE16" s="178"/>
      <c r="PF16" s="178"/>
      <c r="PG16" s="178"/>
      <c r="PH16" s="178"/>
      <c r="PI16" s="178"/>
      <c r="PJ16" s="178"/>
      <c r="PK16" s="178"/>
      <c r="PL16" s="178"/>
      <c r="PM16" s="178"/>
      <c r="PN16" s="178"/>
      <c r="PO16" s="178"/>
      <c r="PP16" s="178"/>
      <c r="PQ16" s="178"/>
      <c r="PR16" s="178"/>
      <c r="PS16" s="178"/>
      <c r="PT16" s="178"/>
      <c r="PU16" s="178"/>
      <c r="PV16" s="178"/>
      <c r="PW16" s="178"/>
      <c r="PX16" s="178"/>
      <c r="PY16" s="178"/>
      <c r="PZ16" s="178"/>
      <c r="QA16" s="178"/>
      <c r="QB16" s="178"/>
      <c r="QC16" s="178"/>
      <c r="QD16" s="178"/>
      <c r="QE16" s="178"/>
      <c r="QF16" s="178"/>
      <c r="QG16" s="178"/>
      <c r="QH16" s="178"/>
      <c r="QI16" s="178"/>
      <c r="QJ16" s="178"/>
      <c r="QK16" s="178"/>
      <c r="QL16" s="178"/>
      <c r="QM16" s="178"/>
      <c r="QN16" s="178"/>
      <c r="QO16" s="178"/>
      <c r="QP16" s="178"/>
      <c r="QQ16" s="178"/>
      <c r="QR16" s="178"/>
      <c r="QS16" s="178"/>
      <c r="QT16" s="178"/>
      <c r="QU16" s="178"/>
      <c r="QV16" s="178"/>
      <c r="QW16" s="178"/>
      <c r="QX16" s="178"/>
      <c r="QY16" s="178"/>
      <c r="QZ16" s="178"/>
      <c r="RA16" s="178"/>
      <c r="RB16" s="178"/>
      <c r="RC16" s="178"/>
      <c r="RD16" s="178"/>
      <c r="RE16" s="178"/>
      <c r="RF16" s="178"/>
      <c r="RG16" s="178"/>
      <c r="RH16" s="178"/>
      <c r="RI16" s="178"/>
      <c r="RJ16" s="178"/>
      <c r="RK16" s="178"/>
      <c r="RL16" s="178"/>
      <c r="RM16" s="178"/>
      <c r="RN16" s="178"/>
      <c r="RO16" s="178"/>
      <c r="RP16" s="178"/>
      <c r="RQ16" s="178"/>
      <c r="RR16" s="178"/>
      <c r="RS16" s="178"/>
      <c r="RT16" s="178"/>
      <c r="RU16" s="178"/>
      <c r="RV16" s="178"/>
      <c r="RW16" s="178"/>
      <c r="RX16" s="178"/>
      <c r="RY16" s="178"/>
      <c r="RZ16" s="178"/>
      <c r="SA16" s="178"/>
      <c r="SB16" s="178"/>
      <c r="SC16" s="178"/>
      <c r="SD16" s="178"/>
      <c r="SE16" s="178"/>
      <c r="SF16" s="178"/>
      <c r="SG16" s="178"/>
      <c r="SH16" s="178"/>
      <c r="SI16" s="178"/>
      <c r="SJ16" s="178"/>
      <c r="SK16" s="178"/>
      <c r="SL16" s="178"/>
      <c r="SM16" s="178"/>
      <c r="SN16" s="178"/>
      <c r="SO16" s="178"/>
      <c r="SP16" s="178"/>
      <c r="SQ16" s="178"/>
      <c r="SR16" s="178"/>
      <c r="SS16" s="178"/>
      <c r="ST16" s="178"/>
      <c r="SU16" s="178"/>
      <c r="SV16" s="178"/>
      <c r="SW16" s="178"/>
      <c r="SX16" s="178"/>
      <c r="SY16" s="178"/>
      <c r="SZ16" s="178"/>
      <c r="TA16" s="178"/>
      <c r="TB16" s="178"/>
      <c r="TC16" s="178"/>
      <c r="TD16" s="178"/>
      <c r="TE16" s="178"/>
      <c r="TF16" s="178"/>
      <c r="TG16" s="178"/>
      <c r="TH16" s="178"/>
      <c r="TI16" s="178"/>
      <c r="TJ16" s="178"/>
      <c r="TK16" s="178"/>
      <c r="TL16" s="178"/>
      <c r="TM16" s="178"/>
      <c r="TN16" s="178"/>
      <c r="TO16" s="178"/>
      <c r="TP16" s="178"/>
      <c r="TQ16" s="178"/>
      <c r="TR16" s="178"/>
      <c r="TS16" s="178"/>
      <c r="TT16" s="178"/>
      <c r="TU16" s="178"/>
      <c r="TV16" s="178"/>
      <c r="TW16" s="178"/>
      <c r="TX16" s="178"/>
      <c r="TY16" s="178"/>
      <c r="TZ16" s="178"/>
      <c r="UA16" s="178"/>
      <c r="UB16" s="178"/>
      <c r="UC16" s="178"/>
      <c r="UD16" s="178"/>
      <c r="UE16" s="178"/>
      <c r="UF16" s="178"/>
      <c r="UG16" s="178"/>
      <c r="UH16" s="178"/>
      <c r="UI16" s="178"/>
      <c r="UJ16" s="178"/>
      <c r="UK16" s="178"/>
      <c r="UL16" s="178"/>
      <c r="UM16" s="178"/>
      <c r="UN16" s="178"/>
      <c r="UO16" s="178"/>
      <c r="UP16" s="178"/>
      <c r="UQ16" s="178"/>
      <c r="UR16" s="178"/>
      <c r="US16" s="178"/>
      <c r="UT16" s="178"/>
      <c r="UU16" s="178"/>
      <c r="UV16" s="178"/>
      <c r="UW16" s="178"/>
      <c r="UX16" s="178"/>
      <c r="UY16" s="178"/>
      <c r="UZ16" s="178"/>
      <c r="VA16" s="178"/>
      <c r="VB16" s="178"/>
      <c r="VC16" s="178"/>
      <c r="VD16" s="178"/>
      <c r="VE16" s="178"/>
      <c r="VF16" s="178"/>
      <c r="VG16" s="178"/>
      <c r="VH16" s="178"/>
      <c r="VI16" s="178"/>
      <c r="VJ16" s="178"/>
      <c r="VK16" s="178"/>
      <c r="VL16" s="178"/>
      <c r="VM16" s="178"/>
      <c r="VN16" s="178"/>
      <c r="VO16" s="178"/>
      <c r="VP16" s="178"/>
      <c r="VQ16" s="178"/>
      <c r="VR16" s="178"/>
      <c r="VS16" s="178"/>
      <c r="VT16" s="178"/>
      <c r="VU16" s="178"/>
      <c r="VV16" s="178"/>
      <c r="VW16" s="178"/>
      <c r="VX16" s="178"/>
      <c r="VY16" s="178"/>
      <c r="VZ16" s="178"/>
      <c r="WA16" s="178"/>
      <c r="WB16" s="178"/>
      <c r="WC16" s="178"/>
      <c r="WD16" s="178"/>
      <c r="WE16" s="178"/>
      <c r="WF16" s="178"/>
      <c r="WG16" s="178"/>
      <c r="WH16" s="178"/>
      <c r="WI16" s="178"/>
      <c r="WJ16" s="178"/>
      <c r="WK16" s="178"/>
      <c r="WL16" s="178"/>
      <c r="WM16" s="178"/>
      <c r="WN16" s="178"/>
      <c r="WO16" s="178"/>
      <c r="WP16" s="178"/>
      <c r="WQ16" s="178"/>
      <c r="WR16" s="178"/>
      <c r="WS16" s="178"/>
      <c r="WT16" s="178"/>
      <c r="WU16" s="178"/>
      <c r="WV16" s="178"/>
      <c r="WW16" s="178"/>
      <c r="WX16" s="178"/>
      <c r="WY16" s="178"/>
      <c r="WZ16" s="178"/>
      <c r="XA16" s="178"/>
      <c r="XB16" s="178"/>
      <c r="XC16" s="178"/>
      <c r="XD16" s="178"/>
      <c r="XE16" s="178"/>
      <c r="XF16" s="178"/>
      <c r="XG16" s="178"/>
      <c r="XH16" s="178"/>
      <c r="XI16" s="178"/>
      <c r="XJ16" s="178"/>
      <c r="XK16" s="178"/>
      <c r="XL16" s="178"/>
      <c r="XM16" s="178"/>
      <c r="XN16" s="178"/>
      <c r="XO16" s="178"/>
      <c r="XP16" s="178"/>
      <c r="XQ16" s="178"/>
      <c r="XR16" s="178"/>
      <c r="XS16" s="178"/>
      <c r="XT16" s="178"/>
      <c r="XU16" s="178"/>
      <c r="XV16" s="178"/>
      <c r="XW16" s="178"/>
      <c r="XX16" s="178"/>
      <c r="XY16" s="178"/>
      <c r="XZ16" s="178"/>
      <c r="YA16" s="178"/>
      <c r="YB16" s="178"/>
      <c r="YC16" s="178"/>
      <c r="YD16" s="178"/>
      <c r="YE16" s="178"/>
      <c r="YF16" s="178"/>
      <c r="YG16" s="178"/>
      <c r="YH16" s="178"/>
      <c r="YI16" s="178"/>
      <c r="YJ16" s="178"/>
      <c r="YK16" s="178"/>
      <c r="YL16" s="178"/>
      <c r="YM16" s="178"/>
      <c r="YN16" s="178"/>
      <c r="YO16" s="178"/>
      <c r="YP16" s="178"/>
      <c r="YQ16" s="178"/>
      <c r="YR16" s="178"/>
      <c r="YS16" s="178"/>
      <c r="YT16" s="178"/>
      <c r="YU16" s="178"/>
      <c r="YV16" s="178"/>
      <c r="YW16" s="178"/>
      <c r="YX16" s="178"/>
      <c r="YY16" s="178"/>
      <c r="YZ16" s="178"/>
      <c r="ZA16" s="178"/>
      <c r="ZB16" s="178"/>
      <c r="ZC16" s="178"/>
      <c r="ZD16" s="178"/>
      <c r="ZE16" s="178"/>
      <c r="ZF16" s="178"/>
      <c r="ZG16" s="178"/>
      <c r="ZH16" s="178"/>
      <c r="ZI16" s="178"/>
      <c r="ZJ16" s="178"/>
      <c r="ZK16" s="178"/>
      <c r="ZL16" s="178"/>
      <c r="ZM16" s="178"/>
      <c r="ZN16" s="178"/>
      <c r="ZO16" s="178"/>
      <c r="ZP16" s="178"/>
      <c r="ZQ16" s="178"/>
      <c r="ZR16" s="178"/>
      <c r="ZS16" s="178"/>
      <c r="ZT16" s="178"/>
      <c r="ZU16" s="178"/>
      <c r="ZV16" s="178"/>
      <c r="ZW16" s="178"/>
      <c r="ZX16" s="178"/>
      <c r="ZY16" s="178"/>
      <c r="ZZ16" s="178"/>
      <c r="AAA16" s="178"/>
      <c r="AAB16" s="178"/>
      <c r="AAC16" s="178"/>
      <c r="AAD16" s="178"/>
      <c r="AAE16" s="178"/>
      <c r="AAF16" s="178"/>
      <c r="AAG16" s="178"/>
      <c r="AAH16" s="178"/>
      <c r="AAI16" s="178"/>
      <c r="AAJ16" s="178"/>
      <c r="AAK16" s="178"/>
      <c r="AAL16" s="178"/>
      <c r="AAM16" s="178"/>
      <c r="AAN16" s="178"/>
      <c r="AAO16" s="178"/>
      <c r="AAP16" s="178"/>
      <c r="AAQ16" s="178"/>
      <c r="AAR16" s="178"/>
      <c r="AAS16" s="178"/>
      <c r="AAT16" s="178"/>
      <c r="AAU16" s="178"/>
      <c r="AAV16" s="178"/>
      <c r="AAW16" s="178"/>
      <c r="AAX16" s="178"/>
      <c r="AAY16" s="178"/>
      <c r="AAZ16" s="178"/>
      <c r="ABA16" s="178"/>
      <c r="ABB16" s="178"/>
      <c r="ABC16" s="178"/>
      <c r="ABD16" s="178"/>
      <c r="ABE16" s="178"/>
      <c r="ABF16" s="178"/>
      <c r="ABG16" s="178"/>
      <c r="ABH16" s="178"/>
      <c r="ABI16" s="178"/>
      <c r="ABJ16" s="178"/>
      <c r="ABK16" s="178"/>
      <c r="ABL16" s="178"/>
      <c r="ABM16" s="178"/>
      <c r="ABN16" s="178"/>
      <c r="ABO16" s="178"/>
      <c r="ABP16" s="178"/>
      <c r="ABQ16" s="178"/>
      <c r="ABR16" s="178"/>
      <c r="ABS16" s="178"/>
      <c r="ABT16" s="178"/>
      <c r="ABU16" s="178"/>
      <c r="ABV16" s="178"/>
      <c r="ABW16" s="178"/>
      <c r="ABX16" s="178"/>
      <c r="ABY16" s="178"/>
      <c r="ABZ16" s="178"/>
      <c r="ACA16" s="178"/>
      <c r="ACB16" s="178"/>
      <c r="ACC16" s="178"/>
      <c r="ACD16" s="178"/>
      <c r="ACE16" s="178"/>
      <c r="ACF16" s="178"/>
      <c r="ACG16" s="178"/>
      <c r="ACH16" s="178"/>
      <c r="ACI16" s="178"/>
      <c r="ACJ16" s="178"/>
      <c r="ACK16" s="178"/>
      <c r="ACL16" s="178"/>
      <c r="ACM16" s="178"/>
      <c r="ACN16" s="178"/>
      <c r="ACO16" s="178"/>
      <c r="ACP16" s="178"/>
      <c r="ACQ16" s="178"/>
      <c r="ACR16" s="178"/>
      <c r="ACS16" s="178"/>
      <c r="ACT16" s="178"/>
      <c r="ACU16" s="178"/>
      <c r="ACV16" s="178"/>
      <c r="ACW16" s="178"/>
      <c r="ACX16" s="178"/>
      <c r="ACY16" s="178"/>
      <c r="ACZ16" s="178"/>
      <c r="ADA16" s="178"/>
      <c r="ADB16" s="178"/>
      <c r="ADC16" s="178"/>
      <c r="ADD16" s="178"/>
      <c r="ADE16" s="178"/>
      <c r="ADF16" s="178"/>
      <c r="ADG16" s="178"/>
      <c r="ADH16" s="178"/>
      <c r="ADI16" s="178"/>
      <c r="ADJ16" s="178"/>
      <c r="ADK16" s="178"/>
      <c r="ADL16" s="178"/>
      <c r="ADM16" s="178"/>
      <c r="ADN16" s="178"/>
      <c r="ADO16" s="178"/>
      <c r="ADP16" s="178"/>
      <c r="ADQ16" s="178"/>
      <c r="ADR16" s="178"/>
      <c r="ADS16" s="178"/>
      <c r="ADT16" s="178"/>
      <c r="ADU16" s="178"/>
      <c r="ADV16" s="178"/>
      <c r="ADW16" s="178"/>
      <c r="ADX16" s="178"/>
      <c r="ADY16" s="178"/>
      <c r="ADZ16" s="178"/>
      <c r="AEA16" s="178"/>
      <c r="AEB16" s="178"/>
      <c r="AEC16" s="178"/>
      <c r="AED16" s="178"/>
      <c r="AEE16" s="178"/>
      <c r="AEF16" s="178"/>
      <c r="AEG16" s="178"/>
      <c r="AEH16" s="178"/>
      <c r="AEI16" s="178"/>
      <c r="AEJ16" s="178"/>
      <c r="AEK16" s="178"/>
      <c r="AEL16" s="178"/>
      <c r="AEM16" s="178"/>
      <c r="AEN16" s="178"/>
      <c r="AEO16" s="178"/>
      <c r="AEP16" s="178"/>
      <c r="AEQ16" s="178"/>
      <c r="AER16" s="178"/>
      <c r="AES16" s="178"/>
      <c r="AET16" s="178"/>
      <c r="AEU16" s="178"/>
      <c r="AEV16" s="178"/>
      <c r="AEW16" s="178"/>
      <c r="AEX16" s="178"/>
      <c r="AEY16" s="178"/>
      <c r="AEZ16" s="178"/>
      <c r="AFA16" s="178"/>
      <c r="AFB16" s="178"/>
      <c r="AFC16" s="178"/>
      <c r="AFD16" s="178"/>
      <c r="AFE16" s="178"/>
      <c r="AFF16" s="178"/>
      <c r="AFG16" s="178"/>
      <c r="AFH16" s="178"/>
      <c r="AFI16" s="178"/>
      <c r="AFJ16" s="178"/>
      <c r="AFK16" s="178"/>
      <c r="AFL16" s="178"/>
      <c r="AFM16" s="178"/>
      <c r="AFN16" s="178"/>
      <c r="AFO16" s="178"/>
      <c r="AFP16" s="178"/>
      <c r="AFQ16" s="178"/>
      <c r="AFR16" s="178"/>
      <c r="AFS16" s="178"/>
      <c r="AFT16" s="178"/>
      <c r="AFU16" s="178"/>
      <c r="AFV16" s="178"/>
      <c r="AFW16" s="178"/>
      <c r="AFX16" s="178"/>
      <c r="AFY16" s="178"/>
      <c r="AFZ16" s="178"/>
      <c r="AGA16" s="178"/>
      <c r="AGB16" s="178"/>
      <c r="AGC16" s="178"/>
      <c r="AGD16" s="178"/>
      <c r="AGE16" s="178"/>
      <c r="AGF16" s="178"/>
      <c r="AGG16" s="178"/>
      <c r="AGH16" s="178"/>
      <c r="AGI16" s="178"/>
      <c r="AGJ16" s="178"/>
      <c r="AGK16" s="178"/>
      <c r="AGL16" s="178"/>
      <c r="AGM16" s="178"/>
      <c r="AGN16" s="178"/>
      <c r="AGO16" s="178"/>
      <c r="AGP16" s="178"/>
      <c r="AGQ16" s="178"/>
      <c r="AGR16" s="178"/>
      <c r="AGS16" s="178"/>
      <c r="AGT16" s="178"/>
      <c r="AGU16" s="178"/>
      <c r="AGV16" s="178"/>
      <c r="AGW16" s="178"/>
      <c r="AGX16" s="178"/>
      <c r="AGY16" s="178"/>
      <c r="AGZ16" s="178"/>
      <c r="AHA16" s="178"/>
      <c r="AHB16" s="178"/>
      <c r="AHC16" s="178"/>
      <c r="AHD16" s="178"/>
      <c r="AHE16" s="178"/>
      <c r="AHF16" s="178"/>
      <c r="AHG16" s="178"/>
      <c r="AHH16" s="178"/>
      <c r="AHI16" s="178"/>
      <c r="AHJ16" s="178"/>
      <c r="AHK16" s="178"/>
      <c r="AHL16" s="178"/>
      <c r="AHM16" s="178"/>
      <c r="AHN16" s="178"/>
      <c r="AHO16" s="178"/>
      <c r="AHP16" s="178"/>
      <c r="AHQ16" s="178"/>
      <c r="AHR16" s="178"/>
      <c r="AHS16" s="178"/>
      <c r="AHT16" s="178"/>
      <c r="AHU16" s="178"/>
      <c r="AHV16" s="178"/>
      <c r="AHW16" s="178"/>
      <c r="AHX16" s="178"/>
      <c r="AHY16" s="178"/>
      <c r="AHZ16" s="178"/>
      <c r="AIA16" s="178"/>
      <c r="AIB16" s="178"/>
      <c r="AIC16" s="178"/>
      <c r="AID16" s="178"/>
      <c r="AIE16" s="178"/>
      <c r="AIF16" s="178"/>
      <c r="AIG16" s="178"/>
      <c r="AIH16" s="178"/>
      <c r="AII16" s="178"/>
      <c r="AIJ16" s="178"/>
      <c r="AIK16" s="178"/>
      <c r="AIL16" s="178"/>
      <c r="AIM16" s="178"/>
      <c r="AIN16" s="178"/>
      <c r="AIO16" s="178"/>
      <c r="AIP16" s="178"/>
      <c r="AIQ16" s="178"/>
      <c r="AIR16" s="178"/>
      <c r="AIS16" s="178"/>
      <c r="AIT16" s="178"/>
      <c r="AIU16" s="178"/>
      <c r="AIV16" s="178"/>
      <c r="AIW16" s="178"/>
      <c r="AIX16" s="178"/>
      <c r="AIY16" s="178"/>
      <c r="AIZ16" s="178"/>
      <c r="AJA16" s="178"/>
      <c r="AJB16" s="178"/>
      <c r="AJC16" s="178"/>
      <c r="AJD16" s="178"/>
      <c r="AJE16" s="178"/>
      <c r="AJF16" s="178"/>
      <c r="AJG16" s="178"/>
      <c r="AJH16" s="178"/>
      <c r="AJI16" s="178"/>
      <c r="AJJ16" s="178"/>
      <c r="AJK16" s="178"/>
      <c r="AJL16" s="178"/>
      <c r="AJM16" s="178"/>
      <c r="AJN16" s="178"/>
      <c r="AJO16" s="178"/>
      <c r="AJP16" s="178"/>
      <c r="AJQ16" s="178"/>
      <c r="AJR16" s="178"/>
      <c r="AJS16" s="178"/>
      <c r="AJT16" s="178"/>
      <c r="AJU16" s="178"/>
      <c r="AJV16" s="178"/>
      <c r="AJW16" s="178"/>
      <c r="AJX16" s="178"/>
      <c r="AJY16" s="178"/>
      <c r="AJZ16" s="178"/>
      <c r="AKA16" s="178"/>
      <c r="AKB16" s="178"/>
      <c r="AKC16" s="178"/>
      <c r="AKD16" s="178"/>
      <c r="AKE16" s="178"/>
      <c r="AKF16" s="178"/>
      <c r="AKG16" s="178"/>
      <c r="AKH16" s="178"/>
      <c r="AKI16" s="178"/>
      <c r="AKJ16" s="178"/>
      <c r="AKK16" s="178"/>
      <c r="AKL16" s="178"/>
      <c r="AKM16" s="178"/>
      <c r="AKN16" s="178"/>
      <c r="AKO16" s="178"/>
      <c r="AKP16" s="178"/>
      <c r="AKQ16" s="178"/>
      <c r="AKR16" s="178"/>
      <c r="AKS16" s="178"/>
      <c r="AKT16" s="178"/>
      <c r="AKU16" s="178"/>
      <c r="AKV16" s="178"/>
      <c r="AKW16" s="178"/>
      <c r="AKX16" s="178"/>
      <c r="AKY16" s="178"/>
      <c r="AKZ16" s="178"/>
      <c r="ALA16" s="178"/>
      <c r="ALB16" s="178"/>
      <c r="ALC16" s="178"/>
      <c r="ALD16" s="178"/>
      <c r="ALE16" s="178"/>
      <c r="ALF16" s="178"/>
      <c r="ALG16" s="178"/>
      <c r="ALH16" s="178"/>
      <c r="ALI16" s="178"/>
      <c r="ALJ16" s="178"/>
      <c r="ALK16" s="178"/>
      <c r="ALL16" s="178"/>
      <c r="ALM16" s="178"/>
      <c r="ALN16" s="178"/>
      <c r="ALO16" s="178"/>
      <c r="ALP16" s="178"/>
      <c r="ALQ16" s="178"/>
      <c r="ALR16" s="178"/>
      <c r="ALS16" s="178"/>
      <c r="ALT16" s="178"/>
      <c r="ALU16" s="178"/>
      <c r="ALV16" s="178"/>
      <c r="ALW16" s="178"/>
      <c r="ALX16" s="178"/>
      <c r="ALY16" s="178"/>
      <c r="ALZ16" s="178"/>
      <c r="AMA16" s="178"/>
      <c r="AMB16" s="178"/>
      <c r="AMC16" s="178"/>
      <c r="AMD16" s="178"/>
      <c r="AME16" s="178"/>
      <c r="AMF16" s="178"/>
      <c r="AMG16" s="178"/>
      <c r="AMH16" s="178"/>
      <c r="AMI16" s="178"/>
      <c r="AMJ16" s="178"/>
      <c r="AMK16" s="178"/>
      <c r="AML16" s="178"/>
      <c r="AMM16" s="178"/>
      <c r="AMN16" s="178"/>
      <c r="AMO16" s="178"/>
      <c r="AMP16" s="178"/>
      <c r="AMQ16" s="178"/>
      <c r="AMR16" s="178"/>
      <c r="AMS16" s="178"/>
      <c r="AMT16" s="178"/>
      <c r="AMU16" s="178"/>
      <c r="AMV16" s="178"/>
      <c r="AMW16" s="178"/>
      <c r="AMX16" s="178"/>
      <c r="AMY16" s="178"/>
      <c r="AMZ16" s="178"/>
      <c r="ANA16" s="178"/>
      <c r="ANB16" s="178"/>
      <c r="ANC16" s="178"/>
      <c r="AND16" s="178"/>
      <c r="ANE16" s="178"/>
      <c r="ANF16" s="178"/>
      <c r="ANG16" s="178"/>
      <c r="ANH16" s="178"/>
      <c r="ANI16" s="178"/>
      <c r="ANJ16" s="178"/>
      <c r="ANK16" s="178"/>
      <c r="ANL16" s="178"/>
      <c r="ANM16" s="178"/>
      <c r="ANN16" s="178"/>
      <c r="ANO16" s="178"/>
      <c r="ANP16" s="178"/>
      <c r="ANQ16" s="178"/>
      <c r="ANR16" s="178"/>
      <c r="ANS16" s="178"/>
      <c r="ANT16" s="178"/>
      <c r="ANU16" s="178"/>
      <c r="ANV16" s="178"/>
      <c r="ANW16" s="178"/>
      <c r="ANX16" s="178"/>
      <c r="ANY16" s="178"/>
      <c r="ANZ16" s="178"/>
      <c r="AOA16" s="178"/>
      <c r="AOB16" s="178"/>
      <c r="AOC16" s="178"/>
      <c r="AOD16" s="178"/>
      <c r="AOE16" s="178"/>
      <c r="AOF16" s="178"/>
      <c r="AOG16" s="178"/>
      <c r="AOH16" s="178"/>
      <c r="AOI16" s="178"/>
      <c r="AOJ16" s="178"/>
      <c r="AOK16" s="178"/>
      <c r="AOL16" s="178"/>
      <c r="AOM16" s="178"/>
      <c r="AON16" s="178"/>
      <c r="AOO16" s="178"/>
      <c r="AOP16" s="178"/>
      <c r="AOQ16" s="178"/>
      <c r="AOR16" s="178"/>
      <c r="AOS16" s="178"/>
      <c r="AOT16" s="178"/>
      <c r="AOU16" s="178"/>
      <c r="AOV16" s="178"/>
      <c r="AOW16" s="178"/>
      <c r="AOX16" s="178"/>
      <c r="AOY16" s="178"/>
      <c r="AOZ16" s="178"/>
      <c r="APA16" s="178"/>
      <c r="APB16" s="178"/>
      <c r="APC16" s="178"/>
      <c r="APD16" s="178"/>
      <c r="APE16" s="178"/>
      <c r="APF16" s="178"/>
      <c r="APG16" s="181"/>
    </row>
    <row r="17" spans="1:1099" s="176" customFormat="1" ht="12.75" customHeight="1" thickBot="1">
      <c r="A17" s="179"/>
      <c r="B17" s="749" t="s">
        <v>462</v>
      </c>
      <c r="C17" s="750"/>
      <c r="D17" s="750"/>
      <c r="E17" s="750"/>
      <c r="F17" s="750"/>
      <c r="G17" s="750"/>
      <c r="H17" s="750"/>
      <c r="I17" s="750"/>
      <c r="J17" s="750"/>
      <c r="K17" s="750"/>
      <c r="L17" s="750"/>
      <c r="M17" s="750"/>
      <c r="N17" s="751"/>
      <c r="O17" s="750"/>
      <c r="P17" s="750"/>
      <c r="Q17" s="750"/>
      <c r="R17" s="750"/>
      <c r="S17" s="743" t="s">
        <v>624</v>
      </c>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4"/>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c r="FS17" s="178"/>
      <c r="FT17" s="178"/>
      <c r="FU17" s="178"/>
      <c r="FV17" s="178"/>
      <c r="FW17" s="178"/>
      <c r="FX17" s="178"/>
      <c r="FY17" s="178"/>
      <c r="FZ17" s="178"/>
      <c r="GA17" s="178"/>
      <c r="GB17" s="178"/>
      <c r="GC17" s="178"/>
      <c r="GD17" s="178"/>
      <c r="GE17" s="178"/>
      <c r="GF17" s="178"/>
      <c r="GG17" s="178"/>
      <c r="GH17" s="178"/>
      <c r="GI17" s="178"/>
      <c r="GJ17" s="178"/>
      <c r="GK17" s="178"/>
      <c r="GL17" s="178"/>
      <c r="GM17" s="178"/>
      <c r="GN17" s="178"/>
      <c r="GO17" s="178"/>
      <c r="GP17" s="178"/>
      <c r="GQ17" s="178"/>
      <c r="GR17" s="178"/>
      <c r="GS17" s="178"/>
      <c r="GT17" s="178"/>
      <c r="GU17" s="178"/>
      <c r="GV17" s="178"/>
      <c r="GW17" s="178"/>
      <c r="GX17" s="178"/>
      <c r="GY17" s="178"/>
      <c r="GZ17" s="178"/>
      <c r="HA17" s="178"/>
      <c r="HB17" s="178"/>
      <c r="HC17" s="178"/>
      <c r="HD17" s="178"/>
      <c r="HE17" s="178"/>
      <c r="HF17" s="178"/>
      <c r="HG17" s="178"/>
      <c r="HH17" s="178"/>
      <c r="HI17" s="178"/>
      <c r="HJ17" s="178"/>
      <c r="HK17" s="178"/>
      <c r="HL17" s="178"/>
      <c r="HM17" s="178"/>
      <c r="HN17" s="178"/>
      <c r="HO17" s="178"/>
      <c r="HP17" s="178"/>
      <c r="HQ17" s="178"/>
      <c r="HR17" s="178"/>
      <c r="HS17" s="178"/>
      <c r="HT17" s="178"/>
      <c r="HU17" s="178"/>
      <c r="HV17" s="178"/>
      <c r="HW17" s="178"/>
      <c r="HX17" s="178"/>
      <c r="HY17" s="178"/>
      <c r="HZ17" s="178"/>
      <c r="IA17" s="178"/>
      <c r="IB17" s="178"/>
      <c r="IC17" s="178"/>
      <c r="ID17" s="178"/>
      <c r="IE17" s="178"/>
      <c r="IF17" s="178"/>
      <c r="IG17" s="178"/>
      <c r="IH17" s="178"/>
      <c r="II17" s="178"/>
      <c r="IJ17" s="178"/>
      <c r="IK17" s="178"/>
      <c r="IL17" s="178"/>
      <c r="IM17" s="178"/>
      <c r="IN17" s="178"/>
      <c r="IO17" s="178"/>
      <c r="IP17" s="178"/>
      <c r="IQ17" s="178"/>
      <c r="IR17" s="178"/>
      <c r="IS17" s="178"/>
      <c r="IT17" s="178"/>
      <c r="IU17" s="178"/>
      <c r="IV17" s="178"/>
      <c r="IW17" s="178"/>
      <c r="IX17" s="178"/>
      <c r="IY17" s="178"/>
      <c r="IZ17" s="178"/>
      <c r="JA17" s="178"/>
      <c r="JB17" s="178"/>
      <c r="JC17" s="178"/>
      <c r="JD17" s="178"/>
      <c r="JE17" s="178"/>
      <c r="JF17" s="178"/>
      <c r="JG17" s="178"/>
      <c r="JH17" s="178"/>
      <c r="JI17" s="178"/>
      <c r="JJ17" s="178"/>
      <c r="JK17" s="178"/>
      <c r="JL17" s="178"/>
      <c r="JM17" s="178"/>
      <c r="JN17" s="178"/>
      <c r="JO17" s="178"/>
      <c r="JP17" s="178"/>
      <c r="JQ17" s="178"/>
      <c r="JR17" s="178"/>
      <c r="JS17" s="178"/>
      <c r="JT17" s="178"/>
      <c r="JU17" s="178"/>
      <c r="JV17" s="178"/>
      <c r="JW17" s="178"/>
      <c r="JX17" s="178"/>
      <c r="JY17" s="178"/>
      <c r="JZ17" s="178"/>
      <c r="KA17" s="178"/>
      <c r="KB17" s="178"/>
      <c r="KC17" s="178"/>
      <c r="KD17" s="178"/>
      <c r="KE17" s="178"/>
      <c r="KF17" s="178"/>
      <c r="KG17" s="178"/>
      <c r="KH17" s="178"/>
      <c r="KI17" s="178"/>
      <c r="KJ17" s="178"/>
      <c r="KK17" s="178"/>
      <c r="KL17" s="178"/>
      <c r="KM17" s="178"/>
      <c r="KN17" s="178"/>
      <c r="KO17" s="178"/>
      <c r="KP17" s="178"/>
      <c r="KQ17" s="178"/>
      <c r="KR17" s="178"/>
      <c r="KS17" s="178"/>
      <c r="KT17" s="178"/>
      <c r="KU17" s="178"/>
      <c r="KV17" s="178"/>
      <c r="KW17" s="178"/>
      <c r="KX17" s="178"/>
      <c r="KY17" s="178"/>
      <c r="KZ17" s="178"/>
      <c r="LA17" s="178"/>
      <c r="LB17" s="178"/>
      <c r="LC17" s="178"/>
      <c r="LD17" s="178"/>
      <c r="LE17" s="178"/>
      <c r="LF17" s="178"/>
      <c r="LG17" s="178"/>
      <c r="LH17" s="178"/>
      <c r="LI17" s="178"/>
      <c r="LJ17" s="178"/>
      <c r="LK17" s="178"/>
      <c r="LL17" s="178"/>
      <c r="LM17" s="178"/>
      <c r="LN17" s="178"/>
      <c r="LO17" s="178"/>
      <c r="LP17" s="178"/>
      <c r="LQ17" s="178"/>
      <c r="LR17" s="178"/>
      <c r="LS17" s="178"/>
      <c r="LT17" s="178"/>
      <c r="LU17" s="178"/>
      <c r="LV17" s="178"/>
      <c r="LW17" s="178"/>
      <c r="LX17" s="178"/>
      <c r="LY17" s="178"/>
      <c r="LZ17" s="178"/>
      <c r="MA17" s="178"/>
      <c r="MB17" s="178"/>
      <c r="MC17" s="178"/>
      <c r="MD17" s="178"/>
      <c r="ME17" s="178"/>
      <c r="MF17" s="178"/>
      <c r="MG17" s="178"/>
      <c r="MH17" s="178"/>
      <c r="MI17" s="178"/>
      <c r="MJ17" s="178"/>
      <c r="MK17" s="178"/>
      <c r="ML17" s="178"/>
      <c r="MM17" s="178"/>
      <c r="MN17" s="178"/>
      <c r="MO17" s="178"/>
      <c r="MP17" s="178"/>
      <c r="MQ17" s="178"/>
      <c r="MR17" s="178"/>
      <c r="MS17" s="178"/>
      <c r="MT17" s="178"/>
      <c r="MU17" s="178"/>
      <c r="MV17" s="178"/>
      <c r="MW17" s="178"/>
      <c r="MX17" s="178"/>
      <c r="MY17" s="178"/>
      <c r="MZ17" s="178"/>
      <c r="NA17" s="178"/>
      <c r="NB17" s="178"/>
      <c r="NC17" s="178"/>
      <c r="ND17" s="178"/>
      <c r="NE17" s="178"/>
      <c r="NF17" s="178"/>
      <c r="NG17" s="178"/>
      <c r="NH17" s="178"/>
      <c r="NI17" s="178"/>
      <c r="NJ17" s="178"/>
      <c r="NK17" s="178"/>
      <c r="NL17" s="178"/>
      <c r="NM17" s="178"/>
      <c r="NN17" s="178"/>
      <c r="NO17" s="178"/>
      <c r="NP17" s="178"/>
      <c r="NQ17" s="178"/>
      <c r="NR17" s="178"/>
      <c r="NS17" s="178"/>
      <c r="NT17" s="178"/>
      <c r="NU17" s="178"/>
      <c r="NV17" s="178"/>
      <c r="NW17" s="178"/>
      <c r="NX17" s="178"/>
      <c r="NY17" s="178"/>
      <c r="NZ17" s="178"/>
      <c r="OA17" s="178"/>
      <c r="OB17" s="178"/>
      <c r="OC17" s="178"/>
      <c r="OD17" s="178"/>
      <c r="OE17" s="178"/>
      <c r="OF17" s="178"/>
      <c r="OG17" s="178"/>
      <c r="OH17" s="178"/>
      <c r="OI17" s="178"/>
      <c r="OJ17" s="178"/>
      <c r="OK17" s="178"/>
      <c r="OL17" s="178"/>
      <c r="OM17" s="178"/>
      <c r="ON17" s="178"/>
      <c r="OO17" s="178"/>
      <c r="OP17" s="178"/>
      <c r="OQ17" s="178"/>
      <c r="OR17" s="178"/>
      <c r="OS17" s="178"/>
      <c r="OT17" s="178"/>
      <c r="OU17" s="178"/>
      <c r="OV17" s="178"/>
      <c r="OW17" s="178"/>
      <c r="OX17" s="178"/>
      <c r="OY17" s="178"/>
      <c r="OZ17" s="178"/>
      <c r="PA17" s="178"/>
      <c r="PB17" s="178"/>
      <c r="PC17" s="178"/>
      <c r="PD17" s="178"/>
      <c r="PE17" s="178"/>
      <c r="PF17" s="178"/>
      <c r="PG17" s="178"/>
      <c r="PH17" s="178"/>
      <c r="PI17" s="178"/>
      <c r="PJ17" s="178"/>
      <c r="PK17" s="178"/>
      <c r="PL17" s="178"/>
      <c r="PM17" s="178"/>
      <c r="PN17" s="178"/>
      <c r="PO17" s="178"/>
      <c r="PP17" s="178"/>
      <c r="PQ17" s="178"/>
      <c r="PR17" s="178"/>
      <c r="PS17" s="178"/>
      <c r="PT17" s="178"/>
      <c r="PU17" s="178"/>
      <c r="PV17" s="178"/>
      <c r="PW17" s="178"/>
      <c r="PX17" s="178"/>
      <c r="PY17" s="178"/>
      <c r="PZ17" s="178"/>
      <c r="QA17" s="178"/>
      <c r="QB17" s="178"/>
      <c r="QC17" s="178"/>
      <c r="QD17" s="178"/>
      <c r="QE17" s="178"/>
      <c r="QF17" s="178"/>
      <c r="QG17" s="178"/>
      <c r="QH17" s="178"/>
      <c r="QI17" s="178"/>
      <c r="QJ17" s="178"/>
      <c r="QK17" s="178"/>
      <c r="QL17" s="178"/>
      <c r="QM17" s="178"/>
      <c r="QN17" s="178"/>
      <c r="QO17" s="178"/>
      <c r="QP17" s="178"/>
      <c r="QQ17" s="178"/>
      <c r="QR17" s="178"/>
      <c r="QS17" s="178"/>
      <c r="QT17" s="178"/>
      <c r="QU17" s="178"/>
      <c r="QV17" s="178"/>
      <c r="QW17" s="178"/>
      <c r="QX17" s="178"/>
      <c r="QY17" s="178"/>
      <c r="QZ17" s="178"/>
      <c r="RA17" s="178"/>
      <c r="RB17" s="178"/>
      <c r="RC17" s="178"/>
      <c r="RD17" s="178"/>
      <c r="RE17" s="178"/>
      <c r="RF17" s="178"/>
      <c r="RG17" s="178"/>
      <c r="RH17" s="178"/>
      <c r="RI17" s="178"/>
      <c r="RJ17" s="178"/>
      <c r="RK17" s="178"/>
      <c r="RL17" s="178"/>
      <c r="RM17" s="178"/>
      <c r="RN17" s="178"/>
      <c r="RO17" s="178"/>
      <c r="RP17" s="178"/>
      <c r="RQ17" s="178"/>
      <c r="RR17" s="178"/>
      <c r="RS17" s="178"/>
      <c r="RT17" s="178"/>
      <c r="RU17" s="178"/>
      <c r="RV17" s="178"/>
      <c r="RW17" s="178"/>
      <c r="RX17" s="178"/>
      <c r="RY17" s="178"/>
      <c r="RZ17" s="178"/>
      <c r="SA17" s="178"/>
      <c r="SB17" s="178"/>
      <c r="SC17" s="178"/>
      <c r="SD17" s="178"/>
      <c r="SE17" s="178"/>
      <c r="SF17" s="178"/>
      <c r="SG17" s="178"/>
      <c r="SH17" s="178"/>
      <c r="SI17" s="178"/>
      <c r="SJ17" s="178"/>
      <c r="SK17" s="178"/>
      <c r="SL17" s="178"/>
      <c r="SM17" s="178"/>
      <c r="SN17" s="178"/>
      <c r="SO17" s="178"/>
      <c r="SP17" s="178"/>
      <c r="SQ17" s="178"/>
      <c r="SR17" s="178"/>
      <c r="SS17" s="178"/>
      <c r="ST17" s="178"/>
      <c r="SU17" s="178"/>
      <c r="SV17" s="178"/>
      <c r="SW17" s="178"/>
      <c r="SX17" s="178"/>
      <c r="SY17" s="178"/>
      <c r="SZ17" s="178"/>
      <c r="TA17" s="178"/>
      <c r="TB17" s="178"/>
      <c r="TC17" s="178"/>
      <c r="TD17" s="178"/>
      <c r="TE17" s="178"/>
      <c r="TF17" s="178"/>
      <c r="TG17" s="178"/>
      <c r="TH17" s="178"/>
      <c r="TI17" s="178"/>
      <c r="TJ17" s="178"/>
      <c r="TK17" s="178"/>
      <c r="TL17" s="178"/>
      <c r="TM17" s="178"/>
      <c r="TN17" s="178"/>
      <c r="TO17" s="178"/>
      <c r="TP17" s="178"/>
      <c r="TQ17" s="178"/>
      <c r="TR17" s="178"/>
      <c r="TS17" s="178"/>
      <c r="TT17" s="178"/>
      <c r="TU17" s="178"/>
      <c r="TV17" s="178"/>
      <c r="TW17" s="178"/>
      <c r="TX17" s="178"/>
      <c r="TY17" s="178"/>
      <c r="TZ17" s="178"/>
      <c r="UA17" s="178"/>
      <c r="UB17" s="178"/>
      <c r="UC17" s="178"/>
      <c r="UD17" s="178"/>
      <c r="UE17" s="178"/>
      <c r="UF17" s="178"/>
      <c r="UG17" s="178"/>
      <c r="UH17" s="178"/>
      <c r="UI17" s="178"/>
      <c r="UJ17" s="178"/>
      <c r="UK17" s="178"/>
      <c r="UL17" s="178"/>
      <c r="UM17" s="178"/>
      <c r="UN17" s="178"/>
      <c r="UO17" s="178"/>
      <c r="UP17" s="178"/>
      <c r="UQ17" s="178"/>
      <c r="UR17" s="178"/>
      <c r="US17" s="178"/>
      <c r="UT17" s="178"/>
      <c r="UU17" s="178"/>
      <c r="UV17" s="178"/>
      <c r="UW17" s="178"/>
      <c r="UX17" s="178"/>
      <c r="UY17" s="178"/>
      <c r="UZ17" s="178"/>
      <c r="VA17" s="178"/>
      <c r="VB17" s="178"/>
      <c r="VC17" s="178"/>
      <c r="VD17" s="178"/>
      <c r="VE17" s="178"/>
      <c r="VF17" s="178"/>
      <c r="VG17" s="178"/>
      <c r="VH17" s="178"/>
      <c r="VI17" s="178"/>
      <c r="VJ17" s="178"/>
      <c r="VK17" s="178"/>
      <c r="VL17" s="178"/>
      <c r="VM17" s="178"/>
      <c r="VN17" s="178"/>
      <c r="VO17" s="178"/>
      <c r="VP17" s="178"/>
      <c r="VQ17" s="178"/>
      <c r="VR17" s="178"/>
      <c r="VS17" s="178"/>
      <c r="VT17" s="178"/>
      <c r="VU17" s="178"/>
      <c r="VV17" s="178"/>
      <c r="VW17" s="178"/>
      <c r="VX17" s="178"/>
      <c r="VY17" s="178"/>
      <c r="VZ17" s="178"/>
      <c r="WA17" s="178"/>
      <c r="WB17" s="178"/>
      <c r="WC17" s="178"/>
      <c r="WD17" s="178"/>
      <c r="WE17" s="178"/>
      <c r="WF17" s="178"/>
      <c r="WG17" s="178"/>
      <c r="WH17" s="178"/>
      <c r="WI17" s="178"/>
      <c r="WJ17" s="178"/>
      <c r="WK17" s="178"/>
      <c r="WL17" s="178"/>
      <c r="WM17" s="178"/>
      <c r="WN17" s="178"/>
      <c r="WO17" s="178"/>
      <c r="WP17" s="178"/>
      <c r="WQ17" s="178"/>
      <c r="WR17" s="178"/>
      <c r="WS17" s="178"/>
      <c r="WT17" s="178"/>
      <c r="WU17" s="178"/>
      <c r="WV17" s="178"/>
      <c r="WW17" s="178"/>
      <c r="WX17" s="178"/>
      <c r="WY17" s="178"/>
      <c r="WZ17" s="178"/>
      <c r="XA17" s="178"/>
      <c r="XB17" s="178"/>
      <c r="XC17" s="178"/>
      <c r="XD17" s="178"/>
      <c r="XE17" s="178"/>
      <c r="XF17" s="178"/>
      <c r="XG17" s="178"/>
      <c r="XH17" s="178"/>
      <c r="XI17" s="178"/>
      <c r="XJ17" s="178"/>
      <c r="XK17" s="178"/>
      <c r="XL17" s="178"/>
      <c r="XM17" s="178"/>
      <c r="XN17" s="178"/>
      <c r="XO17" s="178"/>
      <c r="XP17" s="178"/>
      <c r="XQ17" s="178"/>
      <c r="XR17" s="178"/>
      <c r="XS17" s="178"/>
      <c r="XT17" s="178"/>
      <c r="XU17" s="178"/>
      <c r="XV17" s="178"/>
      <c r="XW17" s="178"/>
      <c r="XX17" s="178"/>
      <c r="XY17" s="178"/>
      <c r="XZ17" s="178"/>
      <c r="YA17" s="178"/>
      <c r="YB17" s="178"/>
      <c r="YC17" s="178"/>
      <c r="YD17" s="178"/>
      <c r="YE17" s="178"/>
      <c r="YF17" s="178"/>
      <c r="YG17" s="178"/>
      <c r="YH17" s="178"/>
      <c r="YI17" s="178"/>
      <c r="YJ17" s="178"/>
      <c r="YK17" s="178"/>
      <c r="YL17" s="178"/>
      <c r="YM17" s="178"/>
      <c r="YN17" s="178"/>
      <c r="YO17" s="178"/>
      <c r="YP17" s="178"/>
      <c r="YQ17" s="178"/>
      <c r="YR17" s="178"/>
      <c r="YS17" s="178"/>
      <c r="YT17" s="178"/>
      <c r="YU17" s="178"/>
      <c r="YV17" s="178"/>
      <c r="YW17" s="178"/>
      <c r="YX17" s="178"/>
      <c r="YY17" s="178"/>
      <c r="YZ17" s="178"/>
      <c r="ZA17" s="178"/>
      <c r="ZB17" s="178"/>
      <c r="ZC17" s="178"/>
      <c r="ZD17" s="178"/>
      <c r="ZE17" s="178"/>
      <c r="ZF17" s="178"/>
      <c r="ZG17" s="178"/>
      <c r="ZH17" s="178"/>
      <c r="ZI17" s="178"/>
      <c r="ZJ17" s="178"/>
      <c r="ZK17" s="178"/>
      <c r="ZL17" s="178"/>
      <c r="ZM17" s="178"/>
      <c r="ZN17" s="178"/>
      <c r="ZO17" s="178"/>
      <c r="ZP17" s="178"/>
      <c r="ZQ17" s="178"/>
      <c r="ZR17" s="178"/>
      <c r="ZS17" s="178"/>
      <c r="ZT17" s="178"/>
      <c r="ZU17" s="178"/>
      <c r="ZV17" s="178"/>
      <c r="ZW17" s="178"/>
      <c r="ZX17" s="178"/>
      <c r="ZY17" s="178"/>
      <c r="ZZ17" s="178"/>
      <c r="AAA17" s="178"/>
      <c r="AAB17" s="178"/>
      <c r="AAC17" s="178"/>
      <c r="AAD17" s="178"/>
      <c r="AAE17" s="178"/>
      <c r="AAF17" s="178"/>
      <c r="AAG17" s="178"/>
      <c r="AAH17" s="178"/>
      <c r="AAI17" s="178"/>
      <c r="AAJ17" s="178"/>
      <c r="AAK17" s="178"/>
      <c r="AAL17" s="178"/>
      <c r="AAM17" s="178"/>
      <c r="AAN17" s="178"/>
      <c r="AAO17" s="178"/>
      <c r="AAP17" s="178"/>
      <c r="AAQ17" s="178"/>
      <c r="AAR17" s="178"/>
      <c r="AAS17" s="178"/>
      <c r="AAT17" s="178"/>
      <c r="AAU17" s="178"/>
      <c r="AAV17" s="178"/>
      <c r="AAW17" s="178"/>
      <c r="AAX17" s="178"/>
      <c r="AAY17" s="178"/>
      <c r="AAZ17" s="178"/>
      <c r="ABA17" s="178"/>
      <c r="ABB17" s="178"/>
      <c r="ABC17" s="178"/>
      <c r="ABD17" s="178"/>
      <c r="ABE17" s="178"/>
      <c r="ABF17" s="178"/>
      <c r="ABG17" s="178"/>
      <c r="ABH17" s="178"/>
      <c r="ABI17" s="178"/>
      <c r="ABJ17" s="178"/>
      <c r="ABK17" s="178"/>
      <c r="ABL17" s="178"/>
      <c r="ABM17" s="178"/>
      <c r="ABN17" s="178"/>
      <c r="ABO17" s="178"/>
      <c r="ABP17" s="178"/>
      <c r="ABQ17" s="178"/>
      <c r="ABR17" s="178"/>
      <c r="ABS17" s="178"/>
      <c r="ABT17" s="178"/>
      <c r="ABU17" s="178"/>
      <c r="ABV17" s="178"/>
      <c r="ABW17" s="178"/>
      <c r="ABX17" s="178"/>
      <c r="ABY17" s="178"/>
      <c r="ABZ17" s="178"/>
      <c r="ACA17" s="178"/>
      <c r="ACB17" s="178"/>
      <c r="ACC17" s="178"/>
      <c r="ACD17" s="178"/>
      <c r="ACE17" s="178"/>
      <c r="ACF17" s="178"/>
      <c r="ACG17" s="178"/>
      <c r="ACH17" s="178"/>
      <c r="ACI17" s="178"/>
      <c r="ACJ17" s="178"/>
      <c r="ACK17" s="178"/>
      <c r="ACL17" s="178"/>
      <c r="ACM17" s="178"/>
      <c r="ACN17" s="178"/>
      <c r="ACO17" s="178"/>
      <c r="ACP17" s="178"/>
      <c r="ACQ17" s="178"/>
      <c r="ACR17" s="178"/>
      <c r="ACS17" s="178"/>
      <c r="ACT17" s="178"/>
      <c r="ACU17" s="178"/>
      <c r="ACV17" s="178"/>
      <c r="ACW17" s="178"/>
      <c r="ACX17" s="178"/>
      <c r="ACY17" s="178"/>
      <c r="ACZ17" s="178"/>
      <c r="ADA17" s="178"/>
      <c r="ADB17" s="178"/>
      <c r="ADC17" s="178"/>
      <c r="ADD17" s="178"/>
      <c r="ADE17" s="178"/>
      <c r="ADF17" s="178"/>
      <c r="ADG17" s="178"/>
      <c r="ADH17" s="178"/>
      <c r="ADI17" s="178"/>
      <c r="ADJ17" s="178"/>
      <c r="ADK17" s="178"/>
      <c r="ADL17" s="178"/>
      <c r="ADM17" s="178"/>
      <c r="ADN17" s="178"/>
      <c r="ADO17" s="178"/>
      <c r="ADP17" s="178"/>
      <c r="ADQ17" s="178"/>
      <c r="ADR17" s="178"/>
      <c r="ADS17" s="178"/>
      <c r="ADT17" s="178"/>
      <c r="ADU17" s="178"/>
      <c r="ADV17" s="178"/>
      <c r="ADW17" s="178"/>
      <c r="ADX17" s="178"/>
      <c r="ADY17" s="178"/>
      <c r="ADZ17" s="178"/>
      <c r="AEA17" s="178"/>
      <c r="AEB17" s="178"/>
      <c r="AEC17" s="178"/>
      <c r="AED17" s="178"/>
      <c r="AEE17" s="178"/>
      <c r="AEF17" s="178"/>
      <c r="AEG17" s="178"/>
      <c r="AEH17" s="178"/>
      <c r="AEI17" s="178"/>
      <c r="AEJ17" s="178"/>
      <c r="AEK17" s="178"/>
      <c r="AEL17" s="178"/>
      <c r="AEM17" s="178"/>
      <c r="AEN17" s="178"/>
      <c r="AEO17" s="178"/>
      <c r="AEP17" s="178"/>
      <c r="AEQ17" s="178"/>
      <c r="AER17" s="178"/>
      <c r="AES17" s="178"/>
      <c r="AET17" s="178"/>
      <c r="AEU17" s="178"/>
      <c r="AEV17" s="178"/>
      <c r="AEW17" s="178"/>
      <c r="AEX17" s="178"/>
      <c r="AEY17" s="178"/>
      <c r="AEZ17" s="178"/>
      <c r="AFA17" s="178"/>
      <c r="AFB17" s="178"/>
      <c r="AFC17" s="178"/>
      <c r="AFD17" s="178"/>
      <c r="AFE17" s="178"/>
      <c r="AFF17" s="178"/>
      <c r="AFG17" s="178"/>
      <c r="AFH17" s="178"/>
      <c r="AFI17" s="178"/>
      <c r="AFJ17" s="178"/>
      <c r="AFK17" s="178"/>
      <c r="AFL17" s="178"/>
      <c r="AFM17" s="178"/>
      <c r="AFN17" s="178"/>
      <c r="AFO17" s="178"/>
      <c r="AFP17" s="178"/>
      <c r="AFQ17" s="178"/>
      <c r="AFR17" s="178"/>
      <c r="AFS17" s="178"/>
      <c r="AFT17" s="178"/>
      <c r="AFU17" s="178"/>
      <c r="AFV17" s="178"/>
      <c r="AFW17" s="178"/>
      <c r="AFX17" s="178"/>
      <c r="AFY17" s="178"/>
      <c r="AFZ17" s="178"/>
      <c r="AGA17" s="178"/>
      <c r="AGB17" s="178"/>
      <c r="AGC17" s="178"/>
      <c r="AGD17" s="178"/>
      <c r="AGE17" s="178"/>
      <c r="AGF17" s="178"/>
      <c r="AGG17" s="178"/>
      <c r="AGH17" s="178"/>
      <c r="AGI17" s="178"/>
      <c r="AGJ17" s="178"/>
      <c r="AGK17" s="178"/>
      <c r="AGL17" s="178"/>
      <c r="AGM17" s="178"/>
      <c r="AGN17" s="178"/>
      <c r="AGO17" s="178"/>
      <c r="AGP17" s="178"/>
      <c r="AGQ17" s="178"/>
      <c r="AGR17" s="178"/>
      <c r="AGS17" s="178"/>
      <c r="AGT17" s="178"/>
      <c r="AGU17" s="178"/>
      <c r="AGV17" s="178"/>
      <c r="AGW17" s="178"/>
      <c r="AGX17" s="178"/>
      <c r="AGY17" s="178"/>
      <c r="AGZ17" s="178"/>
      <c r="AHA17" s="178"/>
      <c r="AHB17" s="178"/>
      <c r="AHC17" s="178"/>
      <c r="AHD17" s="178"/>
      <c r="AHE17" s="178"/>
      <c r="AHF17" s="178"/>
      <c r="AHG17" s="178"/>
      <c r="AHH17" s="178"/>
      <c r="AHI17" s="178"/>
      <c r="AHJ17" s="178"/>
      <c r="AHK17" s="178"/>
      <c r="AHL17" s="178"/>
      <c r="AHM17" s="178"/>
      <c r="AHN17" s="178"/>
      <c r="AHO17" s="178"/>
      <c r="AHP17" s="178"/>
      <c r="AHQ17" s="178"/>
      <c r="AHR17" s="178"/>
      <c r="AHS17" s="178"/>
      <c r="AHT17" s="178"/>
      <c r="AHU17" s="178"/>
      <c r="AHV17" s="178"/>
      <c r="AHW17" s="178"/>
      <c r="AHX17" s="178"/>
      <c r="AHY17" s="178"/>
      <c r="AHZ17" s="178"/>
      <c r="AIA17" s="178"/>
      <c r="AIB17" s="178"/>
      <c r="AIC17" s="178"/>
      <c r="AID17" s="178"/>
      <c r="AIE17" s="178"/>
      <c r="AIF17" s="178"/>
      <c r="AIG17" s="178"/>
      <c r="AIH17" s="178"/>
      <c r="AII17" s="178"/>
      <c r="AIJ17" s="178"/>
      <c r="AIK17" s="178"/>
      <c r="AIL17" s="178"/>
      <c r="AIM17" s="178"/>
      <c r="AIN17" s="178"/>
      <c r="AIO17" s="178"/>
      <c r="AIP17" s="178"/>
      <c r="AIQ17" s="178"/>
      <c r="AIR17" s="178"/>
      <c r="AIS17" s="178"/>
      <c r="AIT17" s="178"/>
      <c r="AIU17" s="178"/>
      <c r="AIV17" s="178"/>
      <c r="AIW17" s="178"/>
      <c r="AIX17" s="178"/>
      <c r="AIY17" s="178"/>
      <c r="AIZ17" s="178"/>
      <c r="AJA17" s="178"/>
      <c r="AJB17" s="178"/>
      <c r="AJC17" s="178"/>
      <c r="AJD17" s="178"/>
      <c r="AJE17" s="178"/>
      <c r="AJF17" s="178"/>
      <c r="AJG17" s="178"/>
      <c r="AJH17" s="178"/>
      <c r="AJI17" s="178"/>
      <c r="AJJ17" s="178"/>
      <c r="AJK17" s="178"/>
      <c r="AJL17" s="178"/>
      <c r="AJM17" s="178"/>
      <c r="AJN17" s="178"/>
      <c r="AJO17" s="178"/>
      <c r="AJP17" s="178"/>
      <c r="AJQ17" s="178"/>
      <c r="AJR17" s="178"/>
      <c r="AJS17" s="178"/>
      <c r="AJT17" s="178"/>
      <c r="AJU17" s="178"/>
      <c r="AJV17" s="178"/>
      <c r="AJW17" s="178"/>
      <c r="AJX17" s="178"/>
      <c r="AJY17" s="178"/>
      <c r="AJZ17" s="178"/>
      <c r="AKA17" s="178"/>
      <c r="AKB17" s="178"/>
      <c r="AKC17" s="178"/>
      <c r="AKD17" s="178"/>
      <c r="AKE17" s="178"/>
      <c r="AKF17" s="178"/>
      <c r="AKG17" s="178"/>
      <c r="AKH17" s="178"/>
      <c r="AKI17" s="178"/>
      <c r="AKJ17" s="178"/>
      <c r="AKK17" s="178"/>
      <c r="AKL17" s="178"/>
      <c r="AKM17" s="178"/>
      <c r="AKN17" s="178"/>
      <c r="AKO17" s="178"/>
      <c r="AKP17" s="178"/>
      <c r="AKQ17" s="178"/>
      <c r="AKR17" s="178"/>
      <c r="AKS17" s="178"/>
      <c r="AKT17" s="178"/>
      <c r="AKU17" s="178"/>
      <c r="AKV17" s="178"/>
      <c r="AKW17" s="178"/>
      <c r="AKX17" s="178"/>
      <c r="AKY17" s="178"/>
      <c r="AKZ17" s="178"/>
      <c r="ALA17" s="178"/>
      <c r="ALB17" s="178"/>
      <c r="ALC17" s="178"/>
      <c r="ALD17" s="178"/>
      <c r="ALE17" s="178"/>
      <c r="ALF17" s="178"/>
      <c r="ALG17" s="178"/>
      <c r="ALH17" s="178"/>
      <c r="ALI17" s="178"/>
      <c r="ALJ17" s="178"/>
      <c r="ALK17" s="178"/>
      <c r="ALL17" s="178"/>
      <c r="ALM17" s="178"/>
      <c r="ALN17" s="178"/>
      <c r="ALO17" s="178"/>
      <c r="ALP17" s="178"/>
      <c r="ALQ17" s="178"/>
      <c r="ALR17" s="178"/>
      <c r="ALS17" s="178"/>
      <c r="ALT17" s="178"/>
      <c r="ALU17" s="178"/>
      <c r="ALV17" s="178"/>
      <c r="ALW17" s="178"/>
      <c r="ALX17" s="178"/>
      <c r="ALY17" s="178"/>
      <c r="ALZ17" s="178"/>
      <c r="AMA17" s="178"/>
      <c r="AMB17" s="178"/>
      <c r="AMC17" s="178"/>
      <c r="AMD17" s="178"/>
      <c r="AME17" s="178"/>
      <c r="AMF17" s="178"/>
      <c r="AMG17" s="178"/>
      <c r="AMH17" s="178"/>
      <c r="AMI17" s="178"/>
      <c r="AMJ17" s="178"/>
      <c r="AMK17" s="178"/>
      <c r="AML17" s="178"/>
      <c r="AMM17" s="178"/>
      <c r="AMN17" s="178"/>
      <c r="AMO17" s="178"/>
      <c r="AMP17" s="178"/>
      <c r="AMQ17" s="178"/>
      <c r="AMR17" s="178"/>
      <c r="AMS17" s="178"/>
      <c r="AMT17" s="178"/>
      <c r="AMU17" s="178"/>
      <c r="AMV17" s="178"/>
      <c r="AMW17" s="178"/>
      <c r="AMX17" s="178"/>
      <c r="AMY17" s="178"/>
      <c r="AMZ17" s="178"/>
      <c r="ANA17" s="178"/>
      <c r="ANB17" s="178"/>
      <c r="ANC17" s="178"/>
      <c r="AND17" s="178"/>
      <c r="ANE17" s="178"/>
      <c r="ANF17" s="178"/>
      <c r="ANG17" s="178"/>
      <c r="ANH17" s="178"/>
      <c r="ANI17" s="178"/>
      <c r="ANJ17" s="178"/>
      <c r="ANK17" s="178"/>
      <c r="ANL17" s="178"/>
      <c r="ANM17" s="178"/>
      <c r="ANN17" s="178"/>
      <c r="ANO17" s="178"/>
      <c r="ANP17" s="178"/>
      <c r="ANQ17" s="178"/>
      <c r="ANR17" s="178"/>
      <c r="ANS17" s="178"/>
      <c r="ANT17" s="178"/>
      <c r="ANU17" s="178"/>
      <c r="ANV17" s="178"/>
      <c r="ANW17" s="178"/>
      <c r="ANX17" s="178"/>
      <c r="ANY17" s="178"/>
      <c r="ANZ17" s="178"/>
      <c r="AOA17" s="178"/>
      <c r="AOB17" s="178"/>
      <c r="AOC17" s="178"/>
      <c r="AOD17" s="178"/>
      <c r="AOE17" s="178"/>
      <c r="AOF17" s="178"/>
      <c r="AOG17" s="178"/>
      <c r="AOH17" s="178"/>
      <c r="AOI17" s="178"/>
      <c r="AOJ17" s="178"/>
      <c r="AOK17" s="178"/>
      <c r="AOL17" s="178"/>
      <c r="AOM17" s="178"/>
      <c r="AON17" s="178"/>
      <c r="AOO17" s="178"/>
      <c r="AOP17" s="178"/>
      <c r="AOQ17" s="178"/>
      <c r="AOR17" s="178"/>
      <c r="AOS17" s="178"/>
      <c r="AOT17" s="178"/>
      <c r="AOU17" s="178"/>
      <c r="AOV17" s="178"/>
      <c r="AOW17" s="178"/>
      <c r="AOX17" s="178"/>
      <c r="AOY17" s="178"/>
      <c r="AOZ17" s="178"/>
      <c r="APA17" s="178"/>
      <c r="APB17" s="178"/>
      <c r="APC17" s="178"/>
      <c r="APD17" s="178"/>
      <c r="APE17" s="178"/>
      <c r="APF17" s="178"/>
      <c r="APG17" s="177"/>
    </row>
    <row r="18" spans="1:1099" s="178" customFormat="1" ht="12.75" customHeight="1" thickTop="1" thickBot="1">
      <c r="A18" s="179"/>
      <c r="B18" s="724" t="s">
        <v>1024</v>
      </c>
      <c r="C18" s="725"/>
      <c r="D18" s="725"/>
      <c r="E18" s="725"/>
      <c r="F18" s="335"/>
      <c r="G18" s="335"/>
      <c r="H18" s="335"/>
      <c r="I18" s="335"/>
      <c r="J18" s="335"/>
      <c r="K18" s="335"/>
      <c r="L18" s="335"/>
      <c r="M18" s="335"/>
      <c r="N18" s="338"/>
      <c r="O18" s="428">
        <v>0</v>
      </c>
      <c r="P18" s="429"/>
      <c r="Q18" s="429"/>
      <c r="R18" s="429"/>
      <c r="S18" s="336"/>
      <c r="T18" s="336"/>
      <c r="U18" s="336"/>
      <c r="V18" s="336"/>
      <c r="W18" s="336"/>
      <c r="X18" s="336"/>
      <c r="Y18" s="336"/>
      <c r="Z18" s="430"/>
      <c r="AA18" s="428">
        <v>0.15</v>
      </c>
      <c r="AB18" s="336"/>
      <c r="AC18" s="336"/>
      <c r="AD18" s="336"/>
      <c r="AE18" s="336"/>
      <c r="AF18" s="336"/>
      <c r="AG18" s="336"/>
      <c r="AH18" s="336"/>
      <c r="AI18" s="430"/>
      <c r="AJ18" s="428">
        <v>0.24</v>
      </c>
      <c r="AK18" s="336"/>
      <c r="AL18" s="336"/>
      <c r="AM18" s="336"/>
      <c r="AN18" s="336"/>
      <c r="AO18" s="336"/>
      <c r="AP18" s="430"/>
      <c r="AQ18" s="428" t="s">
        <v>1020</v>
      </c>
      <c r="AR18" s="336"/>
      <c r="AS18" s="337"/>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row>
    <row r="19" spans="1:1099" s="178" customFormat="1" ht="12.75" customHeight="1" thickTop="1" thickBot="1">
      <c r="A19" s="179"/>
      <c r="B19" s="726"/>
      <c r="C19" s="727"/>
      <c r="D19" s="727"/>
      <c r="E19" s="727"/>
      <c r="F19" s="335"/>
      <c r="G19" s="335"/>
      <c r="H19" s="335"/>
      <c r="I19" s="335"/>
      <c r="J19" s="335"/>
      <c r="K19" s="335"/>
      <c r="L19" s="335"/>
      <c r="M19" s="335"/>
      <c r="N19" s="338" t="s">
        <v>1021</v>
      </c>
      <c r="O19" s="428">
        <v>0.09</v>
      </c>
      <c r="P19" s="429"/>
      <c r="Q19" s="429"/>
      <c r="R19" s="429"/>
      <c r="S19" s="336"/>
      <c r="T19" s="336"/>
      <c r="U19" s="336"/>
      <c r="V19" s="336"/>
      <c r="W19" s="336"/>
      <c r="X19" s="336"/>
      <c r="Y19" s="336"/>
      <c r="Z19" s="430" t="s">
        <v>1021</v>
      </c>
      <c r="AA19" s="428">
        <v>0.2</v>
      </c>
      <c r="AB19" s="336"/>
      <c r="AC19" s="336"/>
      <c r="AD19" s="336"/>
      <c r="AE19" s="336"/>
      <c r="AF19" s="336"/>
      <c r="AG19" s="336"/>
      <c r="AH19" s="336"/>
      <c r="AI19" s="430" t="s">
        <v>1021</v>
      </c>
      <c r="AJ19" s="428">
        <v>0.33</v>
      </c>
      <c r="AK19" s="336"/>
      <c r="AL19" s="336"/>
      <c r="AM19" s="336"/>
      <c r="AN19" s="336"/>
      <c r="AO19" s="336"/>
      <c r="AP19" s="336"/>
      <c r="AQ19" s="339">
        <v>0.45</v>
      </c>
      <c r="AR19" s="336"/>
      <c r="AS19" s="337"/>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row>
    <row r="20" spans="1:1099" ht="14.1" customHeight="1" thickTop="1" thickBot="1">
      <c r="A20" s="133"/>
      <c r="B20" s="735" t="s">
        <v>463</v>
      </c>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7"/>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c r="FA20" s="175"/>
      <c r="FB20" s="175"/>
      <c r="FC20" s="175"/>
      <c r="FD20" s="175"/>
      <c r="FE20" s="175"/>
      <c r="FF20" s="175"/>
      <c r="FG20" s="175"/>
      <c r="FH20" s="175"/>
      <c r="FI20" s="175"/>
      <c r="FJ20" s="175"/>
      <c r="FK20" s="175"/>
      <c r="FL20" s="175"/>
      <c r="FM20" s="175"/>
      <c r="FN20" s="175"/>
      <c r="FO20" s="175"/>
      <c r="FP20" s="175"/>
      <c r="FQ20" s="175"/>
      <c r="FR20" s="175"/>
      <c r="FS20" s="175"/>
      <c r="FT20" s="175"/>
      <c r="FU20" s="175"/>
      <c r="FV20" s="175"/>
      <c r="FW20" s="175"/>
      <c r="FX20" s="175"/>
      <c r="FY20" s="175"/>
      <c r="FZ20" s="175"/>
      <c r="GA20" s="175"/>
      <c r="GB20" s="175"/>
      <c r="GC20" s="175"/>
      <c r="GD20" s="175"/>
      <c r="GE20" s="175"/>
      <c r="GF20" s="175"/>
      <c r="GG20" s="175"/>
      <c r="GH20" s="175"/>
      <c r="GI20" s="175"/>
      <c r="GJ20" s="175"/>
      <c r="GK20" s="175"/>
      <c r="GL20" s="175"/>
      <c r="GM20" s="175"/>
      <c r="GN20" s="175"/>
      <c r="GO20" s="175"/>
      <c r="GP20" s="175"/>
      <c r="GQ20" s="175"/>
      <c r="GR20" s="175"/>
      <c r="GS20" s="175"/>
      <c r="GT20" s="175"/>
      <c r="GU20" s="175"/>
      <c r="GV20" s="175"/>
      <c r="GW20" s="175"/>
      <c r="GX20" s="175"/>
      <c r="GY20" s="175"/>
      <c r="GZ20" s="175"/>
      <c r="HA20" s="175"/>
      <c r="HB20" s="175"/>
      <c r="HC20" s="175"/>
      <c r="HD20" s="175"/>
      <c r="HE20" s="175"/>
      <c r="HF20" s="175"/>
      <c r="HG20" s="175"/>
      <c r="HH20" s="175"/>
      <c r="HI20" s="175"/>
      <c r="HJ20" s="175"/>
      <c r="HK20" s="175"/>
      <c r="HL20" s="175"/>
      <c r="HM20" s="175"/>
      <c r="HN20" s="175"/>
      <c r="HO20" s="175"/>
      <c r="HP20" s="175"/>
      <c r="HQ20" s="175"/>
      <c r="HR20" s="175"/>
      <c r="HS20" s="175"/>
      <c r="HT20" s="175"/>
      <c r="HU20" s="175"/>
      <c r="HV20" s="175"/>
      <c r="HW20" s="175"/>
      <c r="HX20" s="175"/>
      <c r="HY20" s="175"/>
      <c r="HZ20" s="175"/>
      <c r="IA20" s="175"/>
      <c r="IB20" s="175"/>
      <c r="IC20" s="175"/>
      <c r="ID20" s="175"/>
      <c r="IE20" s="175"/>
      <c r="IF20" s="175"/>
      <c r="IG20" s="175"/>
      <c r="IH20" s="175"/>
      <c r="II20" s="175"/>
      <c r="IJ20" s="175"/>
      <c r="IK20" s="175"/>
      <c r="IL20" s="175"/>
      <c r="IM20" s="175"/>
      <c r="IN20" s="175"/>
      <c r="IO20" s="175"/>
      <c r="IP20" s="175"/>
      <c r="IQ20" s="175"/>
      <c r="IR20" s="175"/>
      <c r="IS20" s="175"/>
      <c r="IT20" s="175"/>
      <c r="IU20" s="175"/>
      <c r="IV20" s="175"/>
      <c r="IW20" s="175"/>
      <c r="IX20" s="175"/>
      <c r="IY20" s="175"/>
      <c r="IZ20" s="175"/>
      <c r="JA20" s="175"/>
      <c r="JB20" s="175"/>
      <c r="JC20" s="175"/>
      <c r="JD20" s="175"/>
      <c r="JE20" s="175"/>
      <c r="JF20" s="175"/>
      <c r="JG20" s="175"/>
      <c r="JH20" s="175"/>
      <c r="JI20" s="175"/>
      <c r="JJ20" s="175"/>
      <c r="JK20" s="175"/>
      <c r="JL20" s="175"/>
      <c r="JM20" s="175"/>
      <c r="JN20" s="175"/>
      <c r="JO20" s="175"/>
      <c r="JP20" s="175"/>
      <c r="JQ20" s="175"/>
      <c r="JR20" s="175"/>
      <c r="JS20" s="175"/>
      <c r="JT20" s="175"/>
      <c r="JU20" s="175"/>
      <c r="JV20" s="175"/>
      <c r="JW20" s="175"/>
      <c r="JX20" s="175"/>
      <c r="JY20" s="175"/>
      <c r="JZ20" s="175"/>
      <c r="KA20" s="175"/>
      <c r="KB20" s="175"/>
      <c r="KC20" s="175"/>
      <c r="KD20" s="175"/>
      <c r="KE20" s="175"/>
      <c r="KF20" s="175"/>
      <c r="KG20" s="175"/>
      <c r="KH20" s="175"/>
      <c r="KI20" s="175"/>
      <c r="KJ20" s="175"/>
      <c r="KK20" s="175"/>
      <c r="KL20" s="175"/>
      <c r="KM20" s="175"/>
      <c r="KN20" s="175"/>
      <c r="KO20" s="175"/>
      <c r="KP20" s="175"/>
      <c r="KQ20" s="175"/>
      <c r="KR20" s="175"/>
      <c r="KS20" s="175"/>
      <c r="KT20" s="175"/>
      <c r="KU20" s="175"/>
      <c r="KV20" s="175"/>
      <c r="KW20" s="175"/>
      <c r="KX20" s="175"/>
      <c r="KY20" s="175"/>
      <c r="KZ20" s="175"/>
      <c r="LA20" s="175"/>
      <c r="LB20" s="175"/>
      <c r="LC20" s="175"/>
      <c r="LD20" s="175"/>
      <c r="LE20" s="175"/>
      <c r="LF20" s="175"/>
      <c r="LG20" s="175"/>
      <c r="LH20" s="175"/>
      <c r="LI20" s="175"/>
      <c r="LJ20" s="175"/>
      <c r="LK20" s="175"/>
      <c r="LL20" s="175"/>
      <c r="LM20" s="175"/>
      <c r="LN20" s="175"/>
      <c r="LO20" s="175"/>
      <c r="LP20" s="175"/>
      <c r="LQ20" s="175"/>
      <c r="LR20" s="175"/>
      <c r="LS20" s="175"/>
      <c r="LT20" s="175"/>
      <c r="LU20" s="175"/>
      <c r="LV20" s="175"/>
      <c r="LW20" s="175"/>
      <c r="LX20" s="175"/>
      <c r="LY20" s="175"/>
      <c r="LZ20" s="175"/>
      <c r="MA20" s="175"/>
      <c r="MB20" s="175"/>
      <c r="MC20" s="175"/>
      <c r="MD20" s="175"/>
      <c r="ME20" s="175"/>
      <c r="MF20" s="175"/>
      <c r="MG20" s="175"/>
      <c r="MH20" s="175"/>
      <c r="MI20" s="175"/>
      <c r="MJ20" s="175"/>
      <c r="MK20" s="175"/>
      <c r="ML20" s="175"/>
      <c r="MM20" s="175"/>
      <c r="MN20" s="175"/>
      <c r="MO20" s="175"/>
      <c r="MP20" s="175"/>
      <c r="MQ20" s="175"/>
      <c r="MR20" s="175"/>
      <c r="MS20" s="175"/>
      <c r="MT20" s="175"/>
      <c r="MU20" s="175"/>
      <c r="MV20" s="175"/>
      <c r="MW20" s="175"/>
      <c r="MX20" s="175"/>
      <c r="MY20" s="175"/>
      <c r="MZ20" s="175"/>
      <c r="NA20" s="175"/>
      <c r="NB20" s="175"/>
      <c r="NC20" s="175"/>
      <c r="ND20" s="175"/>
      <c r="NE20" s="175"/>
      <c r="NF20" s="175"/>
      <c r="NG20" s="175"/>
      <c r="NH20" s="175"/>
      <c r="NI20" s="175"/>
      <c r="NJ20" s="175"/>
      <c r="NK20" s="175"/>
      <c r="NL20" s="175"/>
      <c r="NM20" s="175"/>
      <c r="NN20" s="175"/>
      <c r="NO20" s="175"/>
      <c r="NP20" s="175"/>
      <c r="NQ20" s="175"/>
      <c r="NR20" s="175"/>
      <c r="NS20" s="175"/>
      <c r="NT20" s="175"/>
      <c r="NU20" s="175"/>
      <c r="NV20" s="175"/>
      <c r="NW20" s="175"/>
      <c r="NX20" s="175"/>
      <c r="NY20" s="175"/>
      <c r="NZ20" s="175"/>
      <c r="OA20" s="175"/>
      <c r="OB20" s="175"/>
      <c r="OC20" s="175"/>
      <c r="OD20" s="175"/>
      <c r="OE20" s="175"/>
      <c r="OF20" s="175"/>
      <c r="OG20" s="175"/>
      <c r="OH20" s="175"/>
      <c r="OI20" s="175"/>
      <c r="OJ20" s="175"/>
      <c r="OK20" s="175"/>
      <c r="OL20" s="175"/>
      <c r="OM20" s="175"/>
      <c r="ON20" s="175"/>
      <c r="OO20" s="175"/>
      <c r="OP20" s="175"/>
      <c r="OQ20" s="175"/>
      <c r="OR20" s="175"/>
      <c r="OS20" s="175"/>
      <c r="OT20" s="175"/>
      <c r="OU20" s="175"/>
      <c r="OV20" s="175"/>
      <c r="OW20" s="175"/>
      <c r="OX20" s="175"/>
      <c r="OY20" s="175"/>
      <c r="OZ20" s="175"/>
      <c r="PA20" s="175"/>
      <c r="PB20" s="175"/>
      <c r="PC20" s="175"/>
      <c r="PD20" s="175"/>
      <c r="PE20" s="175"/>
      <c r="PF20" s="175"/>
      <c r="PG20" s="175"/>
      <c r="PH20" s="175"/>
      <c r="PI20" s="175"/>
      <c r="PJ20" s="175"/>
      <c r="PK20" s="175"/>
      <c r="PL20" s="175"/>
      <c r="PM20" s="175"/>
      <c r="PN20" s="175"/>
      <c r="PO20" s="175"/>
      <c r="PP20" s="175"/>
      <c r="PQ20" s="175"/>
      <c r="PR20" s="175"/>
      <c r="PS20" s="175"/>
      <c r="PT20" s="175"/>
      <c r="PU20" s="175"/>
      <c r="PV20" s="175"/>
      <c r="PW20" s="175"/>
      <c r="PX20" s="175"/>
      <c r="PY20" s="175"/>
      <c r="PZ20" s="175"/>
      <c r="QA20" s="175"/>
      <c r="QB20" s="175"/>
      <c r="QC20" s="175"/>
      <c r="QD20" s="175"/>
      <c r="QE20" s="175"/>
      <c r="QF20" s="175"/>
      <c r="QG20" s="175"/>
      <c r="QH20" s="175"/>
      <c r="QI20" s="175"/>
      <c r="QJ20" s="175"/>
      <c r="QK20" s="175"/>
      <c r="QL20" s="175"/>
      <c r="QM20" s="175"/>
      <c r="QN20" s="175"/>
      <c r="QO20" s="175"/>
      <c r="QP20" s="175"/>
      <c r="QQ20" s="175"/>
      <c r="QR20" s="175"/>
      <c r="QS20" s="175"/>
      <c r="QT20" s="175"/>
      <c r="QU20" s="175"/>
      <c r="QV20" s="175"/>
      <c r="QW20" s="175"/>
      <c r="QX20" s="175"/>
      <c r="QY20" s="175"/>
      <c r="QZ20" s="175"/>
      <c r="RA20" s="175"/>
      <c r="RB20" s="175"/>
      <c r="RC20" s="175"/>
      <c r="RD20" s="175"/>
      <c r="RE20" s="175"/>
      <c r="RF20" s="175"/>
      <c r="RG20" s="175"/>
      <c r="RH20" s="175"/>
      <c r="RI20" s="175"/>
      <c r="RJ20" s="175"/>
      <c r="RK20" s="175"/>
      <c r="RL20" s="175"/>
      <c r="RM20" s="175"/>
      <c r="RN20" s="175"/>
      <c r="RO20" s="175"/>
      <c r="RP20" s="175"/>
      <c r="RQ20" s="175"/>
      <c r="RR20" s="175"/>
      <c r="RS20" s="175"/>
      <c r="RT20" s="175"/>
      <c r="RU20" s="175"/>
      <c r="RV20" s="175"/>
      <c r="RW20" s="175"/>
      <c r="RX20" s="175"/>
      <c r="RY20" s="175"/>
      <c r="RZ20" s="175"/>
      <c r="SA20" s="175"/>
      <c r="SB20" s="175"/>
      <c r="SC20" s="175"/>
      <c r="SD20" s="175"/>
      <c r="SE20" s="175"/>
      <c r="SF20" s="175"/>
      <c r="SG20" s="175"/>
      <c r="SH20" s="175"/>
      <c r="SI20" s="175"/>
      <c r="SJ20" s="175"/>
      <c r="SK20" s="175"/>
      <c r="SL20" s="175"/>
      <c r="SM20" s="175"/>
      <c r="SN20" s="175"/>
      <c r="SO20" s="175"/>
      <c r="SP20" s="175"/>
      <c r="SQ20" s="175"/>
      <c r="SR20" s="175"/>
      <c r="SS20" s="175"/>
      <c r="ST20" s="175"/>
      <c r="SU20" s="175"/>
      <c r="SV20" s="175"/>
      <c r="SW20" s="175"/>
      <c r="SX20" s="175"/>
      <c r="SY20" s="175"/>
      <c r="SZ20" s="175"/>
      <c r="TA20" s="175"/>
      <c r="TB20" s="175"/>
      <c r="TC20" s="175"/>
      <c r="TD20" s="175"/>
      <c r="TE20" s="175"/>
      <c r="TF20" s="175"/>
      <c r="TG20" s="175"/>
      <c r="TH20" s="175"/>
      <c r="TI20" s="175"/>
      <c r="TJ20" s="175"/>
      <c r="TK20" s="175"/>
      <c r="TL20" s="175"/>
      <c r="TM20" s="175"/>
      <c r="TN20" s="175"/>
      <c r="TO20" s="175"/>
      <c r="TP20" s="175"/>
      <c r="TQ20" s="175"/>
      <c r="TR20" s="175"/>
      <c r="TS20" s="175"/>
      <c r="TT20" s="175"/>
      <c r="TU20" s="175"/>
      <c r="TV20" s="175"/>
      <c r="TW20" s="175"/>
      <c r="TX20" s="175"/>
      <c r="TY20" s="175"/>
      <c r="TZ20" s="175"/>
      <c r="UA20" s="175"/>
      <c r="UB20" s="175"/>
      <c r="UC20" s="175"/>
      <c r="UD20" s="175"/>
      <c r="UE20" s="175"/>
      <c r="UF20" s="175"/>
      <c r="UG20" s="175"/>
      <c r="UH20" s="175"/>
      <c r="UI20" s="175"/>
      <c r="UJ20" s="175"/>
      <c r="UK20" s="175"/>
      <c r="UL20" s="175"/>
      <c r="UM20" s="175"/>
      <c r="UN20" s="175"/>
      <c r="UO20" s="175"/>
      <c r="UP20" s="175"/>
      <c r="UQ20" s="175"/>
      <c r="UR20" s="175"/>
      <c r="US20" s="175"/>
      <c r="UT20" s="175"/>
      <c r="UU20" s="175"/>
      <c r="UV20" s="175"/>
      <c r="UW20" s="175"/>
      <c r="UX20" s="175"/>
      <c r="UY20" s="175"/>
      <c r="UZ20" s="175"/>
      <c r="VA20" s="175"/>
      <c r="VB20" s="175"/>
      <c r="VC20" s="175"/>
      <c r="VD20" s="175"/>
      <c r="VE20" s="175"/>
      <c r="VF20" s="175"/>
      <c r="VG20" s="175"/>
      <c r="VH20" s="175"/>
      <c r="VI20" s="175"/>
      <c r="VJ20" s="175"/>
      <c r="VK20" s="175"/>
      <c r="VL20" s="175"/>
      <c r="VM20" s="175"/>
      <c r="VN20" s="175"/>
      <c r="VO20" s="175"/>
      <c r="VP20" s="175"/>
      <c r="VQ20" s="175"/>
      <c r="VR20" s="175"/>
      <c r="VS20" s="175"/>
      <c r="VT20" s="175"/>
      <c r="VU20" s="175"/>
      <c r="VV20" s="175"/>
      <c r="VW20" s="175"/>
      <c r="VX20" s="175"/>
      <c r="VY20" s="175"/>
      <c r="VZ20" s="175"/>
      <c r="WA20" s="175"/>
      <c r="WB20" s="175"/>
      <c r="WC20" s="175"/>
      <c r="WD20" s="175"/>
      <c r="WE20" s="175"/>
      <c r="WF20" s="175"/>
      <c r="WG20" s="175"/>
      <c r="WH20" s="175"/>
      <c r="WI20" s="175"/>
      <c r="WJ20" s="175"/>
      <c r="WK20" s="175"/>
      <c r="WL20" s="175"/>
      <c r="WM20" s="175"/>
      <c r="WN20" s="175"/>
      <c r="WO20" s="175"/>
      <c r="WP20" s="175"/>
      <c r="WQ20" s="175"/>
      <c r="WR20" s="175"/>
      <c r="WS20" s="175"/>
      <c r="WT20" s="175"/>
      <c r="WU20" s="175"/>
      <c r="WV20" s="175"/>
      <c r="WW20" s="175"/>
      <c r="WX20" s="175"/>
      <c r="WY20" s="175"/>
      <c r="WZ20" s="175"/>
      <c r="XA20" s="175"/>
      <c r="XB20" s="175"/>
      <c r="XC20" s="175"/>
      <c r="XD20" s="175"/>
      <c r="XE20" s="175"/>
      <c r="XF20" s="175"/>
      <c r="XG20" s="175"/>
      <c r="XH20" s="175"/>
      <c r="XI20" s="175"/>
      <c r="XJ20" s="175"/>
      <c r="XK20" s="175"/>
      <c r="XL20" s="175"/>
      <c r="XM20" s="175"/>
      <c r="XN20" s="175"/>
      <c r="XO20" s="175"/>
      <c r="XP20" s="175"/>
      <c r="XQ20" s="175"/>
      <c r="XR20" s="175"/>
      <c r="XS20" s="175"/>
      <c r="XT20" s="175"/>
      <c r="XU20" s="175"/>
      <c r="XV20" s="175"/>
      <c r="XW20" s="175"/>
      <c r="XX20" s="175"/>
      <c r="XY20" s="175"/>
      <c r="XZ20" s="175"/>
      <c r="YA20" s="175"/>
      <c r="YB20" s="175"/>
      <c r="YC20" s="175"/>
      <c r="YD20" s="175"/>
      <c r="YE20" s="175"/>
      <c r="YF20" s="175"/>
      <c r="YG20" s="175"/>
      <c r="YH20" s="175"/>
      <c r="YI20" s="175"/>
      <c r="YJ20" s="175"/>
      <c r="YK20" s="175"/>
      <c r="YL20" s="175"/>
      <c r="YM20" s="175"/>
      <c r="YN20" s="175"/>
      <c r="YO20" s="175"/>
      <c r="YP20" s="175"/>
      <c r="YQ20" s="175"/>
      <c r="YR20" s="175"/>
      <c r="YS20" s="175"/>
      <c r="YT20" s="175"/>
      <c r="YU20" s="175"/>
      <c r="YV20" s="175"/>
      <c r="YW20" s="175"/>
      <c r="YX20" s="175"/>
      <c r="YY20" s="175"/>
      <c r="YZ20" s="175"/>
      <c r="ZA20" s="175"/>
      <c r="ZB20" s="175"/>
      <c r="ZC20" s="175"/>
      <c r="ZD20" s="175"/>
      <c r="ZE20" s="175"/>
      <c r="ZF20" s="175"/>
      <c r="ZG20" s="175"/>
      <c r="ZH20" s="175"/>
      <c r="ZI20" s="175"/>
      <c r="ZJ20" s="175"/>
      <c r="ZK20" s="175"/>
      <c r="ZL20" s="175"/>
      <c r="ZM20" s="175"/>
      <c r="ZN20" s="175"/>
      <c r="ZO20" s="175"/>
      <c r="ZP20" s="175"/>
      <c r="ZQ20" s="175"/>
      <c r="ZR20" s="175"/>
      <c r="ZS20" s="175"/>
      <c r="ZT20" s="175"/>
      <c r="ZU20" s="175"/>
      <c r="ZV20" s="175"/>
      <c r="ZW20" s="175"/>
      <c r="ZX20" s="175"/>
      <c r="ZY20" s="175"/>
      <c r="ZZ20" s="175"/>
      <c r="AAA20" s="175"/>
      <c r="AAB20" s="175"/>
      <c r="AAC20" s="175"/>
      <c r="AAD20" s="175"/>
      <c r="AAE20" s="175"/>
      <c r="AAF20" s="175"/>
      <c r="AAG20" s="175"/>
      <c r="AAH20" s="175"/>
      <c r="AAI20" s="175"/>
      <c r="AAJ20" s="175"/>
      <c r="AAK20" s="175"/>
      <c r="AAL20" s="175"/>
      <c r="AAM20" s="175"/>
      <c r="AAN20" s="175"/>
      <c r="AAO20" s="175"/>
      <c r="AAP20" s="175"/>
      <c r="AAQ20" s="175"/>
      <c r="AAR20" s="175"/>
      <c r="AAS20" s="175"/>
      <c r="AAT20" s="175"/>
      <c r="AAU20" s="175"/>
      <c r="AAV20" s="175"/>
      <c r="AAW20" s="175"/>
      <c r="AAX20" s="175"/>
      <c r="AAY20" s="175"/>
      <c r="AAZ20" s="175"/>
      <c r="ABA20" s="175"/>
      <c r="ABB20" s="175"/>
      <c r="ABC20" s="175"/>
      <c r="ABD20" s="175"/>
      <c r="ABE20" s="175"/>
      <c r="ABF20" s="175"/>
      <c r="ABG20" s="175"/>
      <c r="ABH20" s="175"/>
      <c r="ABI20" s="175"/>
      <c r="ABJ20" s="175"/>
      <c r="ABK20" s="175"/>
      <c r="ABL20" s="175"/>
      <c r="ABM20" s="175"/>
      <c r="ABN20" s="175"/>
      <c r="ABO20" s="175"/>
      <c r="ABP20" s="175"/>
      <c r="ABQ20" s="175"/>
      <c r="ABR20" s="175"/>
      <c r="ABS20" s="175"/>
      <c r="ABT20" s="175"/>
      <c r="ABU20" s="175"/>
      <c r="ABV20" s="175"/>
      <c r="ABW20" s="175"/>
      <c r="ABX20" s="175"/>
      <c r="ABY20" s="175"/>
      <c r="ABZ20" s="175"/>
      <c r="ACA20" s="175"/>
      <c r="ACB20" s="175"/>
      <c r="ACC20" s="175"/>
      <c r="ACD20" s="175"/>
      <c r="ACE20" s="175"/>
      <c r="ACF20" s="175"/>
      <c r="ACG20" s="175"/>
      <c r="ACH20" s="175"/>
      <c r="ACI20" s="175"/>
      <c r="ACJ20" s="175"/>
      <c r="ACK20" s="175"/>
      <c r="ACL20" s="175"/>
      <c r="ACM20" s="175"/>
      <c r="ACN20" s="175"/>
      <c r="ACO20" s="175"/>
      <c r="ACP20" s="175"/>
      <c r="ACQ20" s="175"/>
      <c r="ACR20" s="175"/>
      <c r="ACS20" s="175"/>
      <c r="ACT20" s="175"/>
      <c r="ACU20" s="175"/>
      <c r="ACV20" s="175"/>
      <c r="ACW20" s="175"/>
      <c r="ACX20" s="175"/>
      <c r="ACY20" s="175"/>
      <c r="ACZ20" s="175"/>
      <c r="ADA20" s="175"/>
      <c r="ADB20" s="175"/>
      <c r="ADC20" s="175"/>
      <c r="ADD20" s="175"/>
      <c r="ADE20" s="175"/>
      <c r="ADF20" s="175"/>
      <c r="ADG20" s="175"/>
      <c r="ADH20" s="175"/>
      <c r="ADI20" s="175"/>
      <c r="ADJ20" s="175"/>
      <c r="ADK20" s="175"/>
      <c r="ADL20" s="175"/>
      <c r="ADM20" s="175"/>
      <c r="ADN20" s="175"/>
      <c r="ADO20" s="175"/>
      <c r="ADP20" s="175"/>
      <c r="ADQ20" s="175"/>
      <c r="ADR20" s="175"/>
      <c r="ADS20" s="175"/>
      <c r="ADT20" s="175"/>
      <c r="ADU20" s="175"/>
      <c r="ADV20" s="175"/>
      <c r="ADW20" s="175"/>
      <c r="ADX20" s="175"/>
      <c r="ADY20" s="175"/>
      <c r="ADZ20" s="175"/>
      <c r="AEA20" s="175"/>
      <c r="AEB20" s="175"/>
      <c r="AEC20" s="175"/>
      <c r="AED20" s="175"/>
      <c r="AEE20" s="175"/>
      <c r="AEF20" s="175"/>
      <c r="AEG20" s="175"/>
      <c r="AEH20" s="175"/>
      <c r="AEI20" s="175"/>
      <c r="AEJ20" s="175"/>
      <c r="AEK20" s="175"/>
      <c r="AEL20" s="175"/>
      <c r="AEM20" s="175"/>
      <c r="AEN20" s="175"/>
      <c r="AEO20" s="175"/>
      <c r="AEP20" s="175"/>
      <c r="AEQ20" s="175"/>
      <c r="AER20" s="175"/>
      <c r="AES20" s="175"/>
      <c r="AET20" s="175"/>
      <c r="AEU20" s="175"/>
      <c r="AEV20" s="175"/>
      <c r="AEW20" s="175"/>
      <c r="AEX20" s="175"/>
      <c r="AEY20" s="175"/>
      <c r="AEZ20" s="175"/>
      <c r="AFA20" s="175"/>
      <c r="AFB20" s="175"/>
      <c r="AFC20" s="175"/>
      <c r="AFD20" s="175"/>
      <c r="AFE20" s="175"/>
      <c r="AFF20" s="175"/>
      <c r="AFG20" s="175"/>
      <c r="AFH20" s="175"/>
      <c r="AFI20" s="175"/>
      <c r="AFJ20" s="175"/>
      <c r="AFK20" s="175"/>
      <c r="AFL20" s="175"/>
      <c r="AFM20" s="175"/>
      <c r="AFN20" s="175"/>
      <c r="AFO20" s="175"/>
      <c r="AFP20" s="175"/>
      <c r="AFQ20" s="175"/>
      <c r="AFR20" s="175"/>
      <c r="AFS20" s="175"/>
      <c r="AFT20" s="175"/>
      <c r="AFU20" s="175"/>
      <c r="AFV20" s="175"/>
      <c r="AFW20" s="175"/>
      <c r="AFX20" s="175"/>
      <c r="AFY20" s="175"/>
      <c r="AFZ20" s="175"/>
      <c r="AGA20" s="175"/>
      <c r="AGB20" s="175"/>
      <c r="AGC20" s="175"/>
      <c r="AGD20" s="175"/>
      <c r="AGE20" s="175"/>
      <c r="AGF20" s="175"/>
      <c r="AGG20" s="175"/>
      <c r="AGH20" s="175"/>
      <c r="AGI20" s="175"/>
      <c r="AGJ20" s="175"/>
      <c r="AGK20" s="175"/>
      <c r="AGL20" s="175"/>
      <c r="AGM20" s="175"/>
      <c r="AGN20" s="175"/>
      <c r="AGO20" s="175"/>
      <c r="AGP20" s="175"/>
      <c r="AGQ20" s="175"/>
      <c r="AGR20" s="175"/>
      <c r="AGS20" s="175"/>
      <c r="AGT20" s="175"/>
      <c r="AGU20" s="175"/>
      <c r="AGV20" s="175"/>
      <c r="AGW20" s="175"/>
      <c r="AGX20" s="175"/>
      <c r="AGY20" s="175"/>
      <c r="AGZ20" s="175"/>
      <c r="AHA20" s="175"/>
      <c r="AHB20" s="175"/>
      <c r="AHC20" s="175"/>
      <c r="AHD20" s="175"/>
      <c r="AHE20" s="175"/>
      <c r="AHF20" s="175"/>
      <c r="AHG20" s="175"/>
      <c r="AHH20" s="175"/>
      <c r="AHI20" s="175"/>
      <c r="AHJ20" s="175"/>
      <c r="AHK20" s="175"/>
      <c r="AHL20" s="175"/>
      <c r="AHM20" s="175"/>
      <c r="AHN20" s="175"/>
      <c r="AHO20" s="175"/>
      <c r="AHP20" s="175"/>
      <c r="AHQ20" s="175"/>
      <c r="AHR20" s="175"/>
      <c r="AHS20" s="175"/>
      <c r="AHT20" s="175"/>
      <c r="AHU20" s="175"/>
      <c r="AHV20" s="175"/>
      <c r="AHW20" s="175"/>
      <c r="AHX20" s="175"/>
      <c r="AHY20" s="175"/>
      <c r="AHZ20" s="175"/>
      <c r="AIA20" s="175"/>
      <c r="AIB20" s="175"/>
      <c r="AIC20" s="175"/>
      <c r="AID20" s="175"/>
      <c r="AIE20" s="175"/>
      <c r="AIF20" s="175"/>
      <c r="AIG20" s="175"/>
      <c r="AIH20" s="175"/>
      <c r="AII20" s="175"/>
      <c r="AIJ20" s="175"/>
      <c r="AIK20" s="175"/>
      <c r="AIL20" s="175"/>
      <c r="AIM20" s="175"/>
      <c r="AIN20" s="175"/>
      <c r="AIO20" s="175"/>
      <c r="AIP20" s="175"/>
      <c r="AIQ20" s="175"/>
      <c r="AIR20" s="175"/>
      <c r="AIS20" s="175"/>
      <c r="AIT20" s="175"/>
      <c r="AIU20" s="175"/>
      <c r="AIV20" s="175"/>
      <c r="AIW20" s="175"/>
      <c r="AIX20" s="175"/>
      <c r="AIY20" s="175"/>
      <c r="AIZ20" s="175"/>
      <c r="AJA20" s="175"/>
      <c r="AJB20" s="175"/>
      <c r="AJC20" s="175"/>
      <c r="AJD20" s="175"/>
      <c r="AJE20" s="175"/>
      <c r="AJF20" s="175"/>
      <c r="AJG20" s="175"/>
      <c r="AJH20" s="175"/>
      <c r="AJI20" s="175"/>
      <c r="AJJ20" s="175"/>
      <c r="AJK20" s="175"/>
      <c r="AJL20" s="175"/>
      <c r="AJM20" s="175"/>
      <c r="AJN20" s="175"/>
      <c r="AJO20" s="175"/>
      <c r="AJP20" s="175"/>
      <c r="AJQ20" s="175"/>
      <c r="AJR20" s="175"/>
      <c r="AJS20" s="175"/>
      <c r="AJT20" s="175"/>
      <c r="AJU20" s="175"/>
      <c r="AJV20" s="175"/>
      <c r="AJW20" s="175"/>
      <c r="AJX20" s="175"/>
      <c r="AJY20" s="175"/>
      <c r="AJZ20" s="175"/>
      <c r="AKA20" s="175"/>
      <c r="AKB20" s="175"/>
      <c r="AKC20" s="175"/>
      <c r="AKD20" s="175"/>
      <c r="AKE20" s="175"/>
      <c r="AKF20" s="175"/>
      <c r="AKG20" s="175"/>
      <c r="AKH20" s="175"/>
      <c r="AKI20" s="175"/>
      <c r="AKJ20" s="175"/>
      <c r="AKK20" s="175"/>
      <c r="AKL20" s="175"/>
      <c r="AKM20" s="175"/>
      <c r="AKN20" s="175"/>
      <c r="AKO20" s="175"/>
      <c r="AKP20" s="175"/>
      <c r="AKQ20" s="175"/>
      <c r="AKR20" s="175"/>
      <c r="AKS20" s="175"/>
      <c r="AKT20" s="175"/>
      <c r="AKU20" s="175"/>
      <c r="AKV20" s="175"/>
      <c r="AKW20" s="175"/>
      <c r="AKX20" s="175"/>
      <c r="AKY20" s="175"/>
      <c r="AKZ20" s="175"/>
      <c r="ALA20" s="175"/>
      <c r="ALB20" s="175"/>
      <c r="ALC20" s="175"/>
      <c r="ALD20" s="175"/>
      <c r="ALE20" s="175"/>
      <c r="ALF20" s="175"/>
      <c r="ALG20" s="175"/>
      <c r="ALH20" s="175"/>
      <c r="ALI20" s="175"/>
      <c r="ALJ20" s="175"/>
      <c r="ALK20" s="175"/>
      <c r="ALL20" s="175"/>
      <c r="ALM20" s="175"/>
      <c r="ALN20" s="175"/>
      <c r="ALO20" s="175"/>
      <c r="ALP20" s="175"/>
      <c r="ALQ20" s="175"/>
      <c r="ALR20" s="175"/>
      <c r="ALS20" s="175"/>
      <c r="ALT20" s="175"/>
      <c r="ALU20" s="175"/>
      <c r="ALV20" s="175"/>
      <c r="ALW20" s="175"/>
      <c r="ALX20" s="175"/>
      <c r="ALY20" s="175"/>
      <c r="ALZ20" s="175"/>
      <c r="AMA20" s="175"/>
      <c r="AMB20" s="175"/>
      <c r="AMC20" s="175"/>
      <c r="AMD20" s="175"/>
      <c r="AME20" s="175"/>
      <c r="AMF20" s="175"/>
      <c r="AMG20" s="175"/>
      <c r="AMH20" s="175"/>
      <c r="AMI20" s="175"/>
      <c r="AMJ20" s="175"/>
      <c r="AMK20" s="175"/>
      <c r="AML20" s="175"/>
      <c r="AMM20" s="175"/>
      <c r="AMN20" s="175"/>
      <c r="AMO20" s="175"/>
      <c r="AMP20" s="175"/>
      <c r="AMQ20" s="175"/>
      <c r="AMR20" s="175"/>
      <c r="AMS20" s="175"/>
      <c r="AMT20" s="175"/>
      <c r="AMU20" s="175"/>
      <c r="AMV20" s="175"/>
      <c r="AMW20" s="175"/>
      <c r="AMX20" s="175"/>
      <c r="AMY20" s="175"/>
      <c r="AMZ20" s="175"/>
      <c r="ANA20" s="175"/>
      <c r="ANB20" s="175"/>
      <c r="ANC20" s="175"/>
      <c r="AND20" s="175"/>
      <c r="ANE20" s="175"/>
      <c r="ANF20" s="175"/>
      <c r="ANG20" s="175"/>
      <c r="ANH20" s="175"/>
      <c r="ANI20" s="175"/>
      <c r="ANJ20" s="175"/>
      <c r="ANK20" s="175"/>
      <c r="ANL20" s="175"/>
      <c r="ANM20" s="175"/>
      <c r="ANN20" s="175"/>
      <c r="ANO20" s="175"/>
      <c r="ANP20" s="175"/>
      <c r="ANQ20" s="175"/>
      <c r="ANR20" s="175"/>
      <c r="ANS20" s="175"/>
      <c r="ANT20" s="175"/>
      <c r="ANU20" s="175"/>
      <c r="ANV20" s="175"/>
      <c r="ANW20" s="175"/>
      <c r="ANX20" s="175"/>
      <c r="ANY20" s="175"/>
      <c r="ANZ20" s="175"/>
      <c r="AOA20" s="175"/>
      <c r="AOB20" s="175"/>
      <c r="AOC20" s="175"/>
      <c r="AOD20" s="175"/>
      <c r="AOE20" s="175"/>
      <c r="AOF20" s="175"/>
      <c r="AOG20" s="175"/>
      <c r="AOH20" s="175"/>
      <c r="AOI20" s="175"/>
      <c r="AOJ20" s="175"/>
      <c r="AOK20" s="175"/>
      <c r="AOL20" s="175"/>
      <c r="AOM20" s="175"/>
      <c r="AON20" s="175"/>
      <c r="AOO20" s="175"/>
      <c r="AOP20" s="175"/>
      <c r="AOQ20" s="175"/>
      <c r="AOR20" s="175"/>
      <c r="AOS20" s="175"/>
      <c r="AOT20" s="175"/>
      <c r="AOU20" s="175"/>
      <c r="AOV20" s="175"/>
      <c r="AOW20" s="175"/>
      <c r="AOX20" s="175"/>
      <c r="AOY20" s="175"/>
      <c r="AOZ20" s="175"/>
      <c r="APA20" s="175"/>
      <c r="APB20" s="175"/>
      <c r="APC20" s="175"/>
      <c r="APD20" s="175"/>
      <c r="APE20" s="175"/>
      <c r="APF20" s="175"/>
    </row>
    <row r="21" spans="1:1099" ht="14.1" customHeight="1" thickTop="1" thickBot="1">
      <c r="A21" s="133"/>
      <c r="B21" s="728" t="s">
        <v>669</v>
      </c>
      <c r="C21" s="729"/>
      <c r="D21" s="729"/>
      <c r="E21" s="729"/>
      <c r="F21" s="729"/>
      <c r="G21" s="729"/>
      <c r="H21" s="729"/>
      <c r="I21" s="729"/>
      <c r="J21" s="729"/>
      <c r="K21" s="729"/>
      <c r="L21" s="729"/>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174" t="s">
        <v>875</v>
      </c>
      <c r="AR21" s="730"/>
      <c r="AS21" s="731"/>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c r="JJ21" s="175"/>
      <c r="JK21" s="175"/>
      <c r="JL21" s="175"/>
      <c r="JM21" s="175"/>
      <c r="JN21" s="175"/>
      <c r="JO21" s="175"/>
      <c r="JP21" s="175"/>
      <c r="JQ21" s="175"/>
      <c r="JR21" s="175"/>
      <c r="JS21" s="175"/>
      <c r="JT21" s="175"/>
      <c r="JU21" s="175"/>
      <c r="JV21" s="175"/>
      <c r="JW21" s="175"/>
      <c r="JX21" s="175"/>
      <c r="JY21" s="175"/>
      <c r="JZ21" s="175"/>
      <c r="KA21" s="175"/>
      <c r="KB21" s="175"/>
      <c r="KC21" s="175"/>
      <c r="KD21" s="175"/>
      <c r="KE21" s="175"/>
      <c r="KF21" s="175"/>
      <c r="KG21" s="175"/>
      <c r="KH21" s="175"/>
      <c r="KI21" s="175"/>
      <c r="KJ21" s="175"/>
      <c r="KK21" s="175"/>
      <c r="KL21" s="175"/>
      <c r="KM21" s="175"/>
      <c r="KN21" s="175"/>
      <c r="KO21" s="175"/>
      <c r="KP21" s="175"/>
      <c r="KQ21" s="175"/>
      <c r="KR21" s="175"/>
      <c r="KS21" s="175"/>
      <c r="KT21" s="175"/>
      <c r="KU21" s="175"/>
      <c r="KV21" s="175"/>
      <c r="KW21" s="175"/>
      <c r="KX21" s="175"/>
      <c r="KY21" s="175"/>
      <c r="KZ21" s="175"/>
      <c r="LA21" s="175"/>
      <c r="LB21" s="175"/>
      <c r="LC21" s="175"/>
      <c r="LD21" s="175"/>
      <c r="LE21" s="175"/>
      <c r="LF21" s="175"/>
      <c r="LG21" s="175"/>
      <c r="LH21" s="175"/>
      <c r="LI21" s="175"/>
      <c r="LJ21" s="175"/>
      <c r="LK21" s="175"/>
      <c r="LL21" s="175"/>
      <c r="LM21" s="175"/>
      <c r="LN21" s="175"/>
      <c r="LO21" s="175"/>
      <c r="LP21" s="175"/>
      <c r="LQ21" s="175"/>
      <c r="LR21" s="175"/>
      <c r="LS21" s="175"/>
      <c r="LT21" s="175"/>
      <c r="LU21" s="175"/>
      <c r="LV21" s="175"/>
      <c r="LW21" s="175"/>
      <c r="LX21" s="175"/>
      <c r="LY21" s="175"/>
      <c r="LZ21" s="175"/>
      <c r="MA21" s="175"/>
      <c r="MB21" s="175"/>
      <c r="MC21" s="175"/>
      <c r="MD21" s="175"/>
      <c r="ME21" s="175"/>
      <c r="MF21" s="175"/>
      <c r="MG21" s="175"/>
      <c r="MH21" s="175"/>
      <c r="MI21" s="175"/>
      <c r="MJ21" s="175"/>
      <c r="MK21" s="175"/>
      <c r="ML21" s="175"/>
      <c r="MM21" s="175"/>
      <c r="MN21" s="175"/>
      <c r="MO21" s="175"/>
      <c r="MP21" s="175"/>
      <c r="MQ21" s="175"/>
      <c r="MR21" s="175"/>
      <c r="MS21" s="175"/>
      <c r="MT21" s="175"/>
      <c r="MU21" s="175"/>
      <c r="MV21" s="175"/>
      <c r="MW21" s="175"/>
      <c r="MX21" s="175"/>
      <c r="MY21" s="175"/>
      <c r="MZ21" s="175"/>
      <c r="NA21" s="175"/>
      <c r="NB21" s="175"/>
      <c r="NC21" s="175"/>
      <c r="ND21" s="175"/>
      <c r="NE21" s="175"/>
      <c r="NF21" s="175"/>
      <c r="NG21" s="175"/>
      <c r="NH21" s="175"/>
      <c r="NI21" s="175"/>
      <c r="NJ21" s="175"/>
      <c r="NK21" s="175"/>
      <c r="NL21" s="175"/>
      <c r="NM21" s="175"/>
      <c r="NN21" s="175"/>
      <c r="NO21" s="175"/>
      <c r="NP21" s="175"/>
      <c r="NQ21" s="175"/>
      <c r="NR21" s="175"/>
      <c r="NS21" s="175"/>
      <c r="NT21" s="175"/>
      <c r="NU21" s="175"/>
      <c r="NV21" s="175"/>
      <c r="NW21" s="175"/>
      <c r="NX21" s="175"/>
      <c r="NY21" s="175"/>
      <c r="NZ21" s="175"/>
      <c r="OA21" s="175"/>
      <c r="OB21" s="175"/>
      <c r="OC21" s="175"/>
      <c r="OD21" s="175"/>
      <c r="OE21" s="175"/>
      <c r="OF21" s="175"/>
      <c r="OG21" s="175"/>
      <c r="OH21" s="175"/>
      <c r="OI21" s="175"/>
      <c r="OJ21" s="175"/>
      <c r="OK21" s="175"/>
      <c r="OL21" s="175"/>
      <c r="OM21" s="175"/>
      <c r="ON21" s="175"/>
      <c r="OO21" s="175"/>
      <c r="OP21" s="175"/>
      <c r="OQ21" s="175"/>
      <c r="OR21" s="175"/>
      <c r="OS21" s="175"/>
      <c r="OT21" s="175"/>
      <c r="OU21" s="175"/>
      <c r="OV21" s="175"/>
      <c r="OW21" s="175"/>
      <c r="OX21" s="175"/>
      <c r="OY21" s="175"/>
      <c r="OZ21" s="175"/>
      <c r="PA21" s="175"/>
      <c r="PB21" s="175"/>
      <c r="PC21" s="175"/>
      <c r="PD21" s="175"/>
      <c r="PE21" s="175"/>
      <c r="PF21" s="175"/>
      <c r="PG21" s="175"/>
      <c r="PH21" s="175"/>
      <c r="PI21" s="175"/>
      <c r="PJ21" s="175"/>
      <c r="PK21" s="175"/>
      <c r="PL21" s="175"/>
      <c r="PM21" s="175"/>
      <c r="PN21" s="175"/>
      <c r="PO21" s="175"/>
      <c r="PP21" s="175"/>
      <c r="PQ21" s="175"/>
      <c r="PR21" s="175"/>
      <c r="PS21" s="175"/>
      <c r="PT21" s="175"/>
      <c r="PU21" s="175"/>
      <c r="PV21" s="175"/>
      <c r="PW21" s="175"/>
      <c r="PX21" s="175"/>
      <c r="PY21" s="175"/>
      <c r="PZ21" s="175"/>
      <c r="QA21" s="175"/>
      <c r="QB21" s="175"/>
      <c r="QC21" s="175"/>
      <c r="QD21" s="175"/>
      <c r="QE21" s="175"/>
      <c r="QF21" s="175"/>
      <c r="QG21" s="175"/>
      <c r="QH21" s="175"/>
      <c r="QI21" s="175"/>
      <c r="QJ21" s="175"/>
      <c r="QK21" s="175"/>
      <c r="QL21" s="175"/>
      <c r="QM21" s="175"/>
      <c r="QN21" s="175"/>
      <c r="QO21" s="175"/>
      <c r="QP21" s="175"/>
      <c r="QQ21" s="175"/>
      <c r="QR21" s="175"/>
      <c r="QS21" s="175"/>
      <c r="QT21" s="175"/>
      <c r="QU21" s="175"/>
      <c r="QV21" s="175"/>
      <c r="QW21" s="175"/>
      <c r="QX21" s="175"/>
      <c r="QY21" s="175"/>
      <c r="QZ21" s="175"/>
      <c r="RA21" s="175"/>
      <c r="RB21" s="175"/>
      <c r="RC21" s="175"/>
      <c r="RD21" s="175"/>
      <c r="RE21" s="175"/>
      <c r="RF21" s="175"/>
      <c r="RG21" s="175"/>
      <c r="RH21" s="175"/>
      <c r="RI21" s="175"/>
      <c r="RJ21" s="175"/>
      <c r="RK21" s="175"/>
      <c r="RL21" s="175"/>
      <c r="RM21" s="175"/>
      <c r="RN21" s="175"/>
      <c r="RO21" s="175"/>
      <c r="RP21" s="175"/>
      <c r="RQ21" s="175"/>
      <c r="RR21" s="175"/>
      <c r="RS21" s="175"/>
      <c r="RT21" s="175"/>
      <c r="RU21" s="175"/>
      <c r="RV21" s="175"/>
      <c r="RW21" s="175"/>
      <c r="RX21" s="175"/>
      <c r="RY21" s="175"/>
      <c r="RZ21" s="175"/>
      <c r="SA21" s="175"/>
      <c r="SB21" s="175"/>
      <c r="SC21" s="175"/>
      <c r="SD21" s="175"/>
      <c r="SE21" s="175"/>
      <c r="SF21" s="175"/>
      <c r="SG21" s="175"/>
      <c r="SH21" s="175"/>
      <c r="SI21" s="175"/>
      <c r="SJ21" s="175"/>
      <c r="SK21" s="175"/>
      <c r="SL21" s="175"/>
      <c r="SM21" s="175"/>
      <c r="SN21" s="175"/>
      <c r="SO21" s="175"/>
      <c r="SP21" s="175"/>
      <c r="SQ21" s="175"/>
      <c r="SR21" s="175"/>
      <c r="SS21" s="175"/>
      <c r="ST21" s="175"/>
      <c r="SU21" s="175"/>
      <c r="SV21" s="175"/>
      <c r="SW21" s="175"/>
      <c r="SX21" s="175"/>
      <c r="SY21" s="175"/>
      <c r="SZ21" s="175"/>
      <c r="TA21" s="175"/>
      <c r="TB21" s="175"/>
      <c r="TC21" s="175"/>
      <c r="TD21" s="175"/>
      <c r="TE21" s="175"/>
      <c r="TF21" s="175"/>
      <c r="TG21" s="175"/>
      <c r="TH21" s="175"/>
      <c r="TI21" s="175"/>
      <c r="TJ21" s="175"/>
      <c r="TK21" s="175"/>
      <c r="TL21" s="175"/>
      <c r="TM21" s="175"/>
      <c r="TN21" s="175"/>
      <c r="TO21" s="175"/>
      <c r="TP21" s="175"/>
      <c r="TQ21" s="175"/>
      <c r="TR21" s="175"/>
      <c r="TS21" s="175"/>
      <c r="TT21" s="175"/>
      <c r="TU21" s="175"/>
      <c r="TV21" s="175"/>
      <c r="TW21" s="175"/>
      <c r="TX21" s="175"/>
      <c r="TY21" s="175"/>
      <c r="TZ21" s="175"/>
      <c r="UA21" s="175"/>
      <c r="UB21" s="175"/>
      <c r="UC21" s="175"/>
      <c r="UD21" s="175"/>
      <c r="UE21" s="175"/>
      <c r="UF21" s="175"/>
      <c r="UG21" s="175"/>
      <c r="UH21" s="175"/>
      <c r="UI21" s="175"/>
      <c r="UJ21" s="175"/>
      <c r="UK21" s="175"/>
      <c r="UL21" s="175"/>
      <c r="UM21" s="175"/>
      <c r="UN21" s="175"/>
      <c r="UO21" s="175"/>
      <c r="UP21" s="175"/>
      <c r="UQ21" s="175"/>
      <c r="UR21" s="175"/>
      <c r="US21" s="175"/>
      <c r="UT21" s="175"/>
      <c r="UU21" s="175"/>
      <c r="UV21" s="175"/>
      <c r="UW21" s="175"/>
      <c r="UX21" s="175"/>
      <c r="UY21" s="175"/>
      <c r="UZ21" s="175"/>
      <c r="VA21" s="175"/>
      <c r="VB21" s="175"/>
      <c r="VC21" s="175"/>
      <c r="VD21" s="175"/>
      <c r="VE21" s="175"/>
      <c r="VF21" s="175"/>
      <c r="VG21" s="175"/>
      <c r="VH21" s="175"/>
      <c r="VI21" s="175"/>
      <c r="VJ21" s="175"/>
      <c r="VK21" s="175"/>
      <c r="VL21" s="175"/>
      <c r="VM21" s="175"/>
      <c r="VN21" s="175"/>
      <c r="VO21" s="175"/>
      <c r="VP21" s="175"/>
      <c r="VQ21" s="175"/>
      <c r="VR21" s="175"/>
      <c r="VS21" s="175"/>
      <c r="VT21" s="175"/>
      <c r="VU21" s="175"/>
      <c r="VV21" s="175"/>
      <c r="VW21" s="175"/>
      <c r="VX21" s="175"/>
      <c r="VY21" s="175"/>
      <c r="VZ21" s="175"/>
      <c r="WA21" s="175"/>
      <c r="WB21" s="175"/>
      <c r="WC21" s="175"/>
      <c r="WD21" s="175"/>
      <c r="WE21" s="175"/>
      <c r="WF21" s="175"/>
      <c r="WG21" s="175"/>
      <c r="WH21" s="175"/>
      <c r="WI21" s="175"/>
      <c r="WJ21" s="175"/>
      <c r="WK21" s="175"/>
      <c r="WL21" s="175"/>
      <c r="WM21" s="175"/>
      <c r="WN21" s="175"/>
      <c r="WO21" s="175"/>
      <c r="WP21" s="175"/>
      <c r="WQ21" s="175"/>
      <c r="WR21" s="175"/>
      <c r="WS21" s="175"/>
      <c r="WT21" s="175"/>
      <c r="WU21" s="175"/>
      <c r="WV21" s="175"/>
      <c r="WW21" s="175"/>
      <c r="WX21" s="175"/>
      <c r="WY21" s="175"/>
      <c r="WZ21" s="175"/>
      <c r="XA21" s="175"/>
      <c r="XB21" s="175"/>
      <c r="XC21" s="175"/>
      <c r="XD21" s="175"/>
      <c r="XE21" s="175"/>
      <c r="XF21" s="175"/>
      <c r="XG21" s="175"/>
      <c r="XH21" s="175"/>
      <c r="XI21" s="175"/>
      <c r="XJ21" s="175"/>
      <c r="XK21" s="175"/>
      <c r="XL21" s="175"/>
      <c r="XM21" s="175"/>
      <c r="XN21" s="175"/>
      <c r="XO21" s="175"/>
      <c r="XP21" s="175"/>
      <c r="XQ21" s="175"/>
      <c r="XR21" s="175"/>
      <c r="XS21" s="175"/>
      <c r="XT21" s="175"/>
      <c r="XU21" s="175"/>
      <c r="XV21" s="175"/>
      <c r="XW21" s="175"/>
      <c r="XX21" s="175"/>
      <c r="XY21" s="175"/>
      <c r="XZ21" s="175"/>
      <c r="YA21" s="175"/>
      <c r="YB21" s="175"/>
      <c r="YC21" s="175"/>
      <c r="YD21" s="175"/>
      <c r="YE21" s="175"/>
      <c r="YF21" s="175"/>
      <c r="YG21" s="175"/>
      <c r="YH21" s="175"/>
      <c r="YI21" s="175"/>
      <c r="YJ21" s="175"/>
      <c r="YK21" s="175"/>
      <c r="YL21" s="175"/>
      <c r="YM21" s="175"/>
      <c r="YN21" s="175"/>
      <c r="YO21" s="175"/>
      <c r="YP21" s="175"/>
      <c r="YQ21" s="175"/>
      <c r="YR21" s="175"/>
      <c r="YS21" s="175"/>
      <c r="YT21" s="175"/>
      <c r="YU21" s="175"/>
      <c r="YV21" s="175"/>
      <c r="YW21" s="175"/>
      <c r="YX21" s="175"/>
      <c r="YY21" s="175"/>
      <c r="YZ21" s="175"/>
      <c r="ZA21" s="175"/>
      <c r="ZB21" s="175"/>
      <c r="ZC21" s="175"/>
      <c r="ZD21" s="175"/>
      <c r="ZE21" s="175"/>
      <c r="ZF21" s="175"/>
      <c r="ZG21" s="175"/>
      <c r="ZH21" s="175"/>
      <c r="ZI21" s="175"/>
      <c r="ZJ21" s="175"/>
      <c r="ZK21" s="175"/>
      <c r="ZL21" s="175"/>
      <c r="ZM21" s="175"/>
      <c r="ZN21" s="175"/>
      <c r="ZO21" s="175"/>
      <c r="ZP21" s="175"/>
      <c r="ZQ21" s="175"/>
      <c r="ZR21" s="175"/>
      <c r="ZS21" s="175"/>
      <c r="ZT21" s="175"/>
      <c r="ZU21" s="175"/>
      <c r="ZV21" s="175"/>
      <c r="ZW21" s="175"/>
      <c r="ZX21" s="175"/>
      <c r="ZY21" s="175"/>
      <c r="ZZ21" s="175"/>
      <c r="AAA21" s="175"/>
      <c r="AAB21" s="175"/>
      <c r="AAC21" s="175"/>
      <c r="AAD21" s="175"/>
      <c r="AAE21" s="175"/>
      <c r="AAF21" s="175"/>
      <c r="AAG21" s="175"/>
      <c r="AAH21" s="175"/>
      <c r="AAI21" s="175"/>
      <c r="AAJ21" s="175"/>
      <c r="AAK21" s="175"/>
      <c r="AAL21" s="175"/>
      <c r="AAM21" s="175"/>
      <c r="AAN21" s="175"/>
      <c r="AAO21" s="175"/>
      <c r="AAP21" s="175"/>
      <c r="AAQ21" s="175"/>
      <c r="AAR21" s="175"/>
      <c r="AAS21" s="175"/>
      <c r="AAT21" s="175"/>
      <c r="AAU21" s="175"/>
      <c r="AAV21" s="175"/>
      <c r="AAW21" s="175"/>
      <c r="AAX21" s="175"/>
      <c r="AAY21" s="175"/>
      <c r="AAZ21" s="175"/>
      <c r="ABA21" s="175"/>
      <c r="ABB21" s="175"/>
      <c r="ABC21" s="175"/>
      <c r="ABD21" s="175"/>
      <c r="ABE21" s="175"/>
      <c r="ABF21" s="175"/>
      <c r="ABG21" s="175"/>
      <c r="ABH21" s="175"/>
      <c r="ABI21" s="175"/>
      <c r="ABJ21" s="175"/>
      <c r="ABK21" s="175"/>
      <c r="ABL21" s="175"/>
      <c r="ABM21" s="175"/>
      <c r="ABN21" s="175"/>
      <c r="ABO21" s="175"/>
      <c r="ABP21" s="175"/>
      <c r="ABQ21" s="175"/>
      <c r="ABR21" s="175"/>
      <c r="ABS21" s="175"/>
      <c r="ABT21" s="175"/>
      <c r="ABU21" s="175"/>
      <c r="ABV21" s="175"/>
      <c r="ABW21" s="175"/>
      <c r="ABX21" s="175"/>
      <c r="ABY21" s="175"/>
      <c r="ABZ21" s="175"/>
      <c r="ACA21" s="175"/>
      <c r="ACB21" s="175"/>
      <c r="ACC21" s="175"/>
      <c r="ACD21" s="175"/>
      <c r="ACE21" s="175"/>
      <c r="ACF21" s="175"/>
      <c r="ACG21" s="175"/>
      <c r="ACH21" s="175"/>
      <c r="ACI21" s="175"/>
      <c r="ACJ21" s="175"/>
      <c r="ACK21" s="175"/>
      <c r="ACL21" s="175"/>
      <c r="ACM21" s="175"/>
      <c r="ACN21" s="175"/>
      <c r="ACO21" s="175"/>
      <c r="ACP21" s="175"/>
      <c r="ACQ21" s="175"/>
      <c r="ACR21" s="175"/>
      <c r="ACS21" s="175"/>
      <c r="ACT21" s="175"/>
      <c r="ACU21" s="175"/>
      <c r="ACV21" s="175"/>
      <c r="ACW21" s="175"/>
      <c r="ACX21" s="175"/>
      <c r="ACY21" s="175"/>
      <c r="ACZ21" s="175"/>
      <c r="ADA21" s="175"/>
      <c r="ADB21" s="175"/>
      <c r="ADC21" s="175"/>
      <c r="ADD21" s="175"/>
      <c r="ADE21" s="175"/>
      <c r="ADF21" s="175"/>
      <c r="ADG21" s="175"/>
      <c r="ADH21" s="175"/>
      <c r="ADI21" s="175"/>
      <c r="ADJ21" s="175"/>
      <c r="ADK21" s="175"/>
      <c r="ADL21" s="175"/>
      <c r="ADM21" s="175"/>
      <c r="ADN21" s="175"/>
      <c r="ADO21" s="175"/>
      <c r="ADP21" s="175"/>
      <c r="ADQ21" s="175"/>
      <c r="ADR21" s="175"/>
      <c r="ADS21" s="175"/>
      <c r="ADT21" s="175"/>
      <c r="ADU21" s="175"/>
      <c r="ADV21" s="175"/>
      <c r="ADW21" s="175"/>
      <c r="ADX21" s="175"/>
      <c r="ADY21" s="175"/>
      <c r="ADZ21" s="175"/>
      <c r="AEA21" s="175"/>
      <c r="AEB21" s="175"/>
      <c r="AEC21" s="175"/>
      <c r="AED21" s="175"/>
      <c r="AEE21" s="175"/>
      <c r="AEF21" s="175"/>
      <c r="AEG21" s="175"/>
      <c r="AEH21" s="175"/>
      <c r="AEI21" s="175"/>
      <c r="AEJ21" s="175"/>
      <c r="AEK21" s="175"/>
      <c r="AEL21" s="175"/>
      <c r="AEM21" s="175"/>
      <c r="AEN21" s="175"/>
      <c r="AEO21" s="175"/>
      <c r="AEP21" s="175"/>
      <c r="AEQ21" s="175"/>
      <c r="AER21" s="175"/>
      <c r="AES21" s="175"/>
      <c r="AET21" s="175"/>
      <c r="AEU21" s="175"/>
      <c r="AEV21" s="175"/>
      <c r="AEW21" s="175"/>
      <c r="AEX21" s="175"/>
      <c r="AEY21" s="175"/>
      <c r="AEZ21" s="175"/>
      <c r="AFA21" s="175"/>
      <c r="AFB21" s="175"/>
      <c r="AFC21" s="175"/>
      <c r="AFD21" s="175"/>
      <c r="AFE21" s="175"/>
      <c r="AFF21" s="175"/>
      <c r="AFG21" s="175"/>
      <c r="AFH21" s="175"/>
      <c r="AFI21" s="175"/>
      <c r="AFJ21" s="175"/>
      <c r="AFK21" s="175"/>
      <c r="AFL21" s="175"/>
      <c r="AFM21" s="175"/>
      <c r="AFN21" s="175"/>
      <c r="AFO21" s="175"/>
      <c r="AFP21" s="175"/>
      <c r="AFQ21" s="175"/>
      <c r="AFR21" s="175"/>
      <c r="AFS21" s="175"/>
      <c r="AFT21" s="175"/>
      <c r="AFU21" s="175"/>
      <c r="AFV21" s="175"/>
      <c r="AFW21" s="175"/>
      <c r="AFX21" s="175"/>
      <c r="AFY21" s="175"/>
      <c r="AFZ21" s="175"/>
      <c r="AGA21" s="175"/>
      <c r="AGB21" s="175"/>
      <c r="AGC21" s="175"/>
      <c r="AGD21" s="175"/>
      <c r="AGE21" s="175"/>
      <c r="AGF21" s="175"/>
      <c r="AGG21" s="175"/>
      <c r="AGH21" s="175"/>
      <c r="AGI21" s="175"/>
      <c r="AGJ21" s="175"/>
      <c r="AGK21" s="175"/>
      <c r="AGL21" s="175"/>
      <c r="AGM21" s="175"/>
      <c r="AGN21" s="175"/>
      <c r="AGO21" s="175"/>
      <c r="AGP21" s="175"/>
      <c r="AGQ21" s="175"/>
      <c r="AGR21" s="175"/>
      <c r="AGS21" s="175"/>
      <c r="AGT21" s="175"/>
      <c r="AGU21" s="175"/>
      <c r="AGV21" s="175"/>
      <c r="AGW21" s="175"/>
      <c r="AGX21" s="175"/>
      <c r="AGY21" s="175"/>
      <c r="AGZ21" s="175"/>
      <c r="AHA21" s="175"/>
      <c r="AHB21" s="175"/>
      <c r="AHC21" s="175"/>
      <c r="AHD21" s="175"/>
      <c r="AHE21" s="175"/>
      <c r="AHF21" s="175"/>
      <c r="AHG21" s="175"/>
      <c r="AHH21" s="175"/>
      <c r="AHI21" s="175"/>
      <c r="AHJ21" s="175"/>
      <c r="AHK21" s="175"/>
      <c r="AHL21" s="175"/>
      <c r="AHM21" s="175"/>
      <c r="AHN21" s="175"/>
      <c r="AHO21" s="175"/>
      <c r="AHP21" s="175"/>
      <c r="AHQ21" s="175"/>
      <c r="AHR21" s="175"/>
      <c r="AHS21" s="175"/>
      <c r="AHT21" s="175"/>
      <c r="AHU21" s="175"/>
      <c r="AHV21" s="175"/>
      <c r="AHW21" s="175"/>
      <c r="AHX21" s="175"/>
      <c r="AHY21" s="175"/>
      <c r="AHZ21" s="175"/>
      <c r="AIA21" s="175"/>
      <c r="AIB21" s="175"/>
      <c r="AIC21" s="175"/>
      <c r="AID21" s="175"/>
      <c r="AIE21" s="175"/>
      <c r="AIF21" s="175"/>
      <c r="AIG21" s="175"/>
      <c r="AIH21" s="175"/>
      <c r="AII21" s="175"/>
      <c r="AIJ21" s="175"/>
      <c r="AIK21" s="175"/>
      <c r="AIL21" s="175"/>
      <c r="AIM21" s="175"/>
      <c r="AIN21" s="175"/>
      <c r="AIO21" s="175"/>
      <c r="AIP21" s="175"/>
      <c r="AIQ21" s="175"/>
      <c r="AIR21" s="175"/>
      <c r="AIS21" s="175"/>
      <c r="AIT21" s="175"/>
      <c r="AIU21" s="175"/>
      <c r="AIV21" s="175"/>
      <c r="AIW21" s="175"/>
      <c r="AIX21" s="175"/>
      <c r="AIY21" s="175"/>
      <c r="AIZ21" s="175"/>
      <c r="AJA21" s="175"/>
      <c r="AJB21" s="175"/>
      <c r="AJC21" s="175"/>
      <c r="AJD21" s="175"/>
      <c r="AJE21" s="175"/>
      <c r="AJF21" s="175"/>
      <c r="AJG21" s="175"/>
      <c r="AJH21" s="175"/>
      <c r="AJI21" s="175"/>
      <c r="AJJ21" s="175"/>
      <c r="AJK21" s="175"/>
      <c r="AJL21" s="175"/>
      <c r="AJM21" s="175"/>
      <c r="AJN21" s="175"/>
      <c r="AJO21" s="175"/>
      <c r="AJP21" s="175"/>
      <c r="AJQ21" s="175"/>
      <c r="AJR21" s="175"/>
      <c r="AJS21" s="175"/>
      <c r="AJT21" s="175"/>
      <c r="AJU21" s="175"/>
      <c r="AJV21" s="175"/>
      <c r="AJW21" s="175"/>
      <c r="AJX21" s="175"/>
      <c r="AJY21" s="175"/>
      <c r="AJZ21" s="175"/>
      <c r="AKA21" s="175"/>
      <c r="AKB21" s="175"/>
      <c r="AKC21" s="175"/>
      <c r="AKD21" s="175"/>
      <c r="AKE21" s="175"/>
      <c r="AKF21" s="175"/>
      <c r="AKG21" s="175"/>
      <c r="AKH21" s="175"/>
      <c r="AKI21" s="175"/>
      <c r="AKJ21" s="175"/>
      <c r="AKK21" s="175"/>
      <c r="AKL21" s="175"/>
      <c r="AKM21" s="175"/>
      <c r="AKN21" s="175"/>
      <c r="AKO21" s="175"/>
      <c r="AKP21" s="175"/>
      <c r="AKQ21" s="175"/>
      <c r="AKR21" s="175"/>
      <c r="AKS21" s="175"/>
      <c r="AKT21" s="175"/>
      <c r="AKU21" s="175"/>
      <c r="AKV21" s="175"/>
      <c r="AKW21" s="175"/>
      <c r="AKX21" s="175"/>
      <c r="AKY21" s="175"/>
      <c r="AKZ21" s="175"/>
      <c r="ALA21" s="175"/>
      <c r="ALB21" s="175"/>
      <c r="ALC21" s="175"/>
      <c r="ALD21" s="175"/>
      <c r="ALE21" s="175"/>
      <c r="ALF21" s="175"/>
      <c r="ALG21" s="175"/>
      <c r="ALH21" s="175"/>
      <c r="ALI21" s="175"/>
      <c r="ALJ21" s="175"/>
      <c r="ALK21" s="175"/>
      <c r="ALL21" s="175"/>
      <c r="ALM21" s="175"/>
      <c r="ALN21" s="175"/>
      <c r="ALO21" s="175"/>
      <c r="ALP21" s="175"/>
      <c r="ALQ21" s="175"/>
      <c r="ALR21" s="175"/>
      <c r="ALS21" s="175"/>
      <c r="ALT21" s="175"/>
      <c r="ALU21" s="175"/>
      <c r="ALV21" s="175"/>
      <c r="ALW21" s="175"/>
      <c r="ALX21" s="175"/>
      <c r="ALY21" s="175"/>
      <c r="ALZ21" s="175"/>
      <c r="AMA21" s="175"/>
      <c r="AMB21" s="175"/>
      <c r="AMC21" s="175"/>
      <c r="AMD21" s="175"/>
      <c r="AME21" s="175"/>
      <c r="AMF21" s="175"/>
      <c r="AMG21" s="175"/>
      <c r="AMH21" s="175"/>
      <c r="AMI21" s="175"/>
      <c r="AMJ21" s="175"/>
      <c r="AMK21" s="175"/>
      <c r="AML21" s="175"/>
      <c r="AMM21" s="175"/>
      <c r="AMN21" s="175"/>
      <c r="AMO21" s="175"/>
      <c r="AMP21" s="175"/>
      <c r="AMQ21" s="175"/>
      <c r="AMR21" s="175"/>
      <c r="AMS21" s="175"/>
      <c r="AMT21" s="175"/>
      <c r="AMU21" s="175"/>
      <c r="AMV21" s="175"/>
      <c r="AMW21" s="175"/>
      <c r="AMX21" s="175"/>
      <c r="AMY21" s="175"/>
      <c r="AMZ21" s="175"/>
      <c r="ANA21" s="175"/>
      <c r="ANB21" s="175"/>
      <c r="ANC21" s="175"/>
      <c r="AND21" s="175"/>
      <c r="ANE21" s="175"/>
      <c r="ANF21" s="175"/>
      <c r="ANG21" s="175"/>
      <c r="ANH21" s="175"/>
      <c r="ANI21" s="175"/>
      <c r="ANJ21" s="175"/>
      <c r="ANK21" s="175"/>
      <c r="ANL21" s="175"/>
      <c r="ANM21" s="175"/>
      <c r="ANN21" s="175"/>
      <c r="ANO21" s="175"/>
      <c r="ANP21" s="175"/>
      <c r="ANQ21" s="175"/>
      <c r="ANR21" s="175"/>
      <c r="ANS21" s="175"/>
      <c r="ANT21" s="175"/>
      <c r="ANU21" s="175"/>
      <c r="ANV21" s="175"/>
      <c r="ANW21" s="175"/>
      <c r="ANX21" s="175"/>
      <c r="ANY21" s="175"/>
      <c r="ANZ21" s="175"/>
      <c r="AOA21" s="175"/>
      <c r="AOB21" s="175"/>
      <c r="AOC21" s="175"/>
      <c r="AOD21" s="175"/>
      <c r="AOE21" s="175"/>
      <c r="AOF21" s="175"/>
      <c r="AOG21" s="175"/>
      <c r="AOH21" s="175"/>
      <c r="AOI21" s="175"/>
      <c r="AOJ21" s="175"/>
      <c r="AOK21" s="175"/>
      <c r="AOL21" s="175"/>
      <c r="AOM21" s="175"/>
      <c r="AON21" s="175"/>
      <c r="AOO21" s="175"/>
      <c r="AOP21" s="175"/>
      <c r="AOQ21" s="175"/>
      <c r="AOR21" s="175"/>
      <c r="AOS21" s="175"/>
      <c r="AOT21" s="175"/>
      <c r="AOU21" s="175"/>
      <c r="AOV21" s="175"/>
      <c r="AOW21" s="175"/>
      <c r="AOX21" s="175"/>
      <c r="AOY21" s="175"/>
      <c r="AOZ21" s="175"/>
      <c r="APA21" s="175"/>
      <c r="APB21" s="175"/>
      <c r="APC21" s="175"/>
      <c r="APD21" s="175"/>
      <c r="APE21" s="175"/>
      <c r="APF21" s="175"/>
    </row>
    <row r="22" spans="1:1099" ht="14.1" customHeight="1" thickTop="1" thickBot="1">
      <c r="A22" s="133"/>
      <c r="B22" s="732" t="s">
        <v>670</v>
      </c>
      <c r="C22" s="733"/>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174" t="s">
        <v>876</v>
      </c>
      <c r="AR22" s="738"/>
      <c r="AS22" s="739"/>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c r="FA22" s="175"/>
      <c r="FB22" s="175"/>
      <c r="FC22" s="175"/>
      <c r="FD22" s="175"/>
      <c r="FE22" s="175"/>
      <c r="FF22" s="175"/>
      <c r="FG22" s="175"/>
      <c r="FH22" s="175"/>
      <c r="FI22" s="175"/>
      <c r="FJ22" s="175"/>
      <c r="FK22" s="175"/>
      <c r="FL22" s="175"/>
      <c r="FM22" s="175"/>
      <c r="FN22" s="175"/>
      <c r="FO22" s="175"/>
      <c r="FP22" s="175"/>
      <c r="FQ22" s="175"/>
      <c r="FR22" s="175"/>
      <c r="FS22" s="175"/>
      <c r="FT22" s="175"/>
      <c r="FU22" s="175"/>
      <c r="FV22" s="175"/>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c r="IX22" s="175"/>
      <c r="IY22" s="175"/>
      <c r="IZ22" s="175"/>
      <c r="JA22" s="175"/>
      <c r="JB22" s="175"/>
      <c r="JC22" s="175"/>
      <c r="JD22" s="175"/>
      <c r="JE22" s="175"/>
      <c r="JF22" s="175"/>
      <c r="JG22" s="175"/>
      <c r="JH22" s="175"/>
      <c r="JI22" s="175"/>
      <c r="JJ22" s="175"/>
      <c r="JK22" s="175"/>
      <c r="JL22" s="175"/>
      <c r="JM22" s="175"/>
      <c r="JN22" s="175"/>
      <c r="JO22" s="175"/>
      <c r="JP22" s="175"/>
      <c r="JQ22" s="175"/>
      <c r="JR22" s="175"/>
      <c r="JS22" s="175"/>
      <c r="JT22" s="175"/>
      <c r="JU22" s="175"/>
      <c r="JV22" s="175"/>
      <c r="JW22" s="175"/>
      <c r="JX22" s="175"/>
      <c r="JY22" s="175"/>
      <c r="JZ22" s="175"/>
      <c r="KA22" s="175"/>
      <c r="KB22" s="175"/>
      <c r="KC22" s="175"/>
      <c r="KD22" s="175"/>
      <c r="KE22" s="175"/>
      <c r="KF22" s="175"/>
      <c r="KG22" s="175"/>
      <c r="KH22" s="175"/>
      <c r="KI22" s="175"/>
      <c r="KJ22" s="175"/>
      <c r="KK22" s="175"/>
      <c r="KL22" s="175"/>
      <c r="KM22" s="175"/>
      <c r="KN22" s="175"/>
      <c r="KO22" s="175"/>
      <c r="KP22" s="175"/>
      <c r="KQ22" s="175"/>
      <c r="KR22" s="175"/>
      <c r="KS22" s="175"/>
      <c r="KT22" s="175"/>
      <c r="KU22" s="175"/>
      <c r="KV22" s="175"/>
      <c r="KW22" s="175"/>
      <c r="KX22" s="175"/>
      <c r="KY22" s="175"/>
      <c r="KZ22" s="175"/>
      <c r="LA22" s="175"/>
      <c r="LB22" s="175"/>
      <c r="LC22" s="175"/>
      <c r="LD22" s="175"/>
      <c r="LE22" s="175"/>
      <c r="LF22" s="175"/>
      <c r="LG22" s="175"/>
      <c r="LH22" s="175"/>
      <c r="LI22" s="175"/>
      <c r="LJ22" s="175"/>
      <c r="LK22" s="175"/>
      <c r="LL22" s="175"/>
      <c r="LM22" s="175"/>
      <c r="LN22" s="175"/>
      <c r="LO22" s="175"/>
      <c r="LP22" s="175"/>
      <c r="LQ22" s="175"/>
      <c r="LR22" s="175"/>
      <c r="LS22" s="175"/>
      <c r="LT22" s="175"/>
      <c r="LU22" s="175"/>
      <c r="LV22" s="175"/>
      <c r="LW22" s="175"/>
      <c r="LX22" s="175"/>
      <c r="LY22" s="175"/>
      <c r="LZ22" s="175"/>
      <c r="MA22" s="175"/>
      <c r="MB22" s="175"/>
      <c r="MC22" s="175"/>
      <c r="MD22" s="175"/>
      <c r="ME22" s="175"/>
      <c r="MF22" s="175"/>
      <c r="MG22" s="175"/>
      <c r="MH22" s="175"/>
      <c r="MI22" s="175"/>
      <c r="MJ22" s="175"/>
      <c r="MK22" s="175"/>
      <c r="ML22" s="175"/>
      <c r="MM22" s="175"/>
      <c r="MN22" s="175"/>
      <c r="MO22" s="175"/>
      <c r="MP22" s="175"/>
      <c r="MQ22" s="175"/>
      <c r="MR22" s="175"/>
      <c r="MS22" s="175"/>
      <c r="MT22" s="175"/>
      <c r="MU22" s="175"/>
      <c r="MV22" s="175"/>
      <c r="MW22" s="175"/>
      <c r="MX22" s="175"/>
      <c r="MY22" s="175"/>
      <c r="MZ22" s="175"/>
      <c r="NA22" s="175"/>
      <c r="NB22" s="175"/>
      <c r="NC22" s="175"/>
      <c r="ND22" s="175"/>
      <c r="NE22" s="175"/>
      <c r="NF22" s="175"/>
      <c r="NG22" s="175"/>
      <c r="NH22" s="175"/>
      <c r="NI22" s="175"/>
      <c r="NJ22" s="175"/>
      <c r="NK22" s="175"/>
      <c r="NL22" s="175"/>
      <c r="NM22" s="175"/>
      <c r="NN22" s="175"/>
      <c r="NO22" s="175"/>
      <c r="NP22" s="175"/>
      <c r="NQ22" s="175"/>
      <c r="NR22" s="175"/>
      <c r="NS22" s="175"/>
      <c r="NT22" s="175"/>
      <c r="NU22" s="175"/>
      <c r="NV22" s="175"/>
      <c r="NW22" s="175"/>
      <c r="NX22" s="175"/>
      <c r="NY22" s="175"/>
      <c r="NZ22" s="175"/>
      <c r="OA22" s="175"/>
      <c r="OB22" s="175"/>
      <c r="OC22" s="175"/>
      <c r="OD22" s="175"/>
      <c r="OE22" s="175"/>
      <c r="OF22" s="175"/>
      <c r="OG22" s="175"/>
      <c r="OH22" s="175"/>
      <c r="OI22" s="175"/>
      <c r="OJ22" s="175"/>
      <c r="OK22" s="175"/>
      <c r="OL22" s="175"/>
      <c r="OM22" s="175"/>
      <c r="ON22" s="175"/>
      <c r="OO22" s="175"/>
      <c r="OP22" s="175"/>
      <c r="OQ22" s="175"/>
      <c r="OR22" s="175"/>
      <c r="OS22" s="175"/>
      <c r="OT22" s="175"/>
      <c r="OU22" s="175"/>
      <c r="OV22" s="175"/>
      <c r="OW22" s="175"/>
      <c r="OX22" s="175"/>
      <c r="OY22" s="175"/>
      <c r="OZ22" s="175"/>
      <c r="PA22" s="175"/>
      <c r="PB22" s="175"/>
      <c r="PC22" s="175"/>
      <c r="PD22" s="175"/>
      <c r="PE22" s="175"/>
      <c r="PF22" s="175"/>
      <c r="PG22" s="175"/>
      <c r="PH22" s="175"/>
      <c r="PI22" s="175"/>
      <c r="PJ22" s="175"/>
      <c r="PK22" s="175"/>
      <c r="PL22" s="175"/>
      <c r="PM22" s="175"/>
      <c r="PN22" s="175"/>
      <c r="PO22" s="175"/>
      <c r="PP22" s="175"/>
      <c r="PQ22" s="175"/>
      <c r="PR22" s="175"/>
      <c r="PS22" s="175"/>
      <c r="PT22" s="175"/>
      <c r="PU22" s="175"/>
      <c r="PV22" s="175"/>
      <c r="PW22" s="175"/>
      <c r="PX22" s="175"/>
      <c r="PY22" s="175"/>
      <c r="PZ22" s="175"/>
      <c r="QA22" s="175"/>
      <c r="QB22" s="175"/>
      <c r="QC22" s="175"/>
      <c r="QD22" s="175"/>
      <c r="QE22" s="175"/>
      <c r="QF22" s="175"/>
      <c r="QG22" s="175"/>
      <c r="QH22" s="175"/>
      <c r="QI22" s="175"/>
      <c r="QJ22" s="175"/>
      <c r="QK22" s="175"/>
      <c r="QL22" s="175"/>
      <c r="QM22" s="175"/>
      <c r="QN22" s="175"/>
      <c r="QO22" s="175"/>
      <c r="QP22" s="175"/>
      <c r="QQ22" s="175"/>
      <c r="QR22" s="175"/>
      <c r="QS22" s="175"/>
      <c r="QT22" s="175"/>
      <c r="QU22" s="175"/>
      <c r="QV22" s="175"/>
      <c r="QW22" s="175"/>
      <c r="QX22" s="175"/>
      <c r="QY22" s="175"/>
      <c r="QZ22" s="175"/>
      <c r="RA22" s="175"/>
      <c r="RB22" s="175"/>
      <c r="RC22" s="175"/>
      <c r="RD22" s="175"/>
      <c r="RE22" s="175"/>
      <c r="RF22" s="175"/>
      <c r="RG22" s="175"/>
      <c r="RH22" s="175"/>
      <c r="RI22" s="175"/>
      <c r="RJ22" s="175"/>
      <c r="RK22" s="175"/>
      <c r="RL22" s="175"/>
      <c r="RM22" s="175"/>
      <c r="RN22" s="175"/>
      <c r="RO22" s="175"/>
      <c r="RP22" s="175"/>
      <c r="RQ22" s="175"/>
      <c r="RR22" s="175"/>
      <c r="RS22" s="175"/>
      <c r="RT22" s="175"/>
      <c r="RU22" s="175"/>
      <c r="RV22" s="175"/>
      <c r="RW22" s="175"/>
      <c r="RX22" s="175"/>
      <c r="RY22" s="175"/>
      <c r="RZ22" s="175"/>
      <c r="SA22" s="175"/>
      <c r="SB22" s="175"/>
      <c r="SC22" s="175"/>
      <c r="SD22" s="175"/>
      <c r="SE22" s="175"/>
      <c r="SF22" s="175"/>
      <c r="SG22" s="175"/>
      <c r="SH22" s="175"/>
      <c r="SI22" s="175"/>
      <c r="SJ22" s="175"/>
      <c r="SK22" s="175"/>
      <c r="SL22" s="175"/>
      <c r="SM22" s="175"/>
      <c r="SN22" s="175"/>
      <c r="SO22" s="175"/>
      <c r="SP22" s="175"/>
      <c r="SQ22" s="175"/>
      <c r="SR22" s="175"/>
      <c r="SS22" s="175"/>
      <c r="ST22" s="175"/>
      <c r="SU22" s="175"/>
      <c r="SV22" s="175"/>
      <c r="SW22" s="175"/>
      <c r="SX22" s="175"/>
      <c r="SY22" s="175"/>
      <c r="SZ22" s="175"/>
      <c r="TA22" s="175"/>
      <c r="TB22" s="175"/>
      <c r="TC22" s="175"/>
      <c r="TD22" s="175"/>
      <c r="TE22" s="175"/>
      <c r="TF22" s="175"/>
      <c r="TG22" s="175"/>
      <c r="TH22" s="175"/>
      <c r="TI22" s="175"/>
      <c r="TJ22" s="175"/>
      <c r="TK22" s="175"/>
      <c r="TL22" s="175"/>
      <c r="TM22" s="175"/>
      <c r="TN22" s="175"/>
      <c r="TO22" s="175"/>
      <c r="TP22" s="175"/>
      <c r="TQ22" s="175"/>
      <c r="TR22" s="175"/>
      <c r="TS22" s="175"/>
      <c r="TT22" s="175"/>
      <c r="TU22" s="175"/>
      <c r="TV22" s="175"/>
      <c r="TW22" s="175"/>
      <c r="TX22" s="175"/>
      <c r="TY22" s="175"/>
      <c r="TZ22" s="175"/>
      <c r="UA22" s="175"/>
      <c r="UB22" s="175"/>
      <c r="UC22" s="175"/>
      <c r="UD22" s="175"/>
      <c r="UE22" s="175"/>
      <c r="UF22" s="175"/>
      <c r="UG22" s="175"/>
      <c r="UH22" s="175"/>
      <c r="UI22" s="175"/>
      <c r="UJ22" s="175"/>
      <c r="UK22" s="175"/>
      <c r="UL22" s="175"/>
      <c r="UM22" s="175"/>
      <c r="UN22" s="175"/>
      <c r="UO22" s="175"/>
      <c r="UP22" s="175"/>
      <c r="UQ22" s="175"/>
      <c r="UR22" s="175"/>
      <c r="US22" s="175"/>
      <c r="UT22" s="175"/>
      <c r="UU22" s="175"/>
      <c r="UV22" s="175"/>
      <c r="UW22" s="175"/>
      <c r="UX22" s="175"/>
      <c r="UY22" s="175"/>
      <c r="UZ22" s="175"/>
      <c r="VA22" s="175"/>
      <c r="VB22" s="175"/>
      <c r="VC22" s="175"/>
      <c r="VD22" s="175"/>
      <c r="VE22" s="175"/>
      <c r="VF22" s="175"/>
      <c r="VG22" s="175"/>
      <c r="VH22" s="175"/>
      <c r="VI22" s="175"/>
      <c r="VJ22" s="175"/>
      <c r="VK22" s="175"/>
      <c r="VL22" s="175"/>
      <c r="VM22" s="175"/>
      <c r="VN22" s="175"/>
      <c r="VO22" s="175"/>
      <c r="VP22" s="175"/>
      <c r="VQ22" s="175"/>
      <c r="VR22" s="175"/>
      <c r="VS22" s="175"/>
      <c r="VT22" s="175"/>
      <c r="VU22" s="175"/>
      <c r="VV22" s="175"/>
      <c r="VW22" s="175"/>
      <c r="VX22" s="175"/>
      <c r="VY22" s="175"/>
      <c r="VZ22" s="175"/>
      <c r="WA22" s="175"/>
      <c r="WB22" s="175"/>
      <c r="WC22" s="175"/>
      <c r="WD22" s="175"/>
      <c r="WE22" s="175"/>
      <c r="WF22" s="175"/>
      <c r="WG22" s="175"/>
      <c r="WH22" s="175"/>
      <c r="WI22" s="175"/>
      <c r="WJ22" s="175"/>
      <c r="WK22" s="175"/>
      <c r="WL22" s="175"/>
      <c r="WM22" s="175"/>
      <c r="WN22" s="175"/>
      <c r="WO22" s="175"/>
      <c r="WP22" s="175"/>
      <c r="WQ22" s="175"/>
      <c r="WR22" s="175"/>
      <c r="WS22" s="175"/>
      <c r="WT22" s="175"/>
      <c r="WU22" s="175"/>
      <c r="WV22" s="175"/>
      <c r="WW22" s="175"/>
      <c r="WX22" s="175"/>
      <c r="WY22" s="175"/>
      <c r="WZ22" s="175"/>
      <c r="XA22" s="175"/>
      <c r="XB22" s="175"/>
      <c r="XC22" s="175"/>
      <c r="XD22" s="175"/>
      <c r="XE22" s="175"/>
      <c r="XF22" s="175"/>
      <c r="XG22" s="175"/>
      <c r="XH22" s="175"/>
      <c r="XI22" s="175"/>
      <c r="XJ22" s="175"/>
      <c r="XK22" s="175"/>
      <c r="XL22" s="175"/>
      <c r="XM22" s="175"/>
      <c r="XN22" s="175"/>
      <c r="XO22" s="175"/>
      <c r="XP22" s="175"/>
      <c r="XQ22" s="175"/>
      <c r="XR22" s="175"/>
      <c r="XS22" s="175"/>
      <c r="XT22" s="175"/>
      <c r="XU22" s="175"/>
      <c r="XV22" s="175"/>
      <c r="XW22" s="175"/>
      <c r="XX22" s="175"/>
      <c r="XY22" s="175"/>
      <c r="XZ22" s="175"/>
      <c r="YA22" s="175"/>
      <c r="YB22" s="175"/>
      <c r="YC22" s="175"/>
      <c r="YD22" s="175"/>
      <c r="YE22" s="175"/>
      <c r="YF22" s="175"/>
      <c r="YG22" s="175"/>
      <c r="YH22" s="175"/>
      <c r="YI22" s="175"/>
      <c r="YJ22" s="175"/>
      <c r="YK22" s="175"/>
      <c r="YL22" s="175"/>
      <c r="YM22" s="175"/>
      <c r="YN22" s="175"/>
      <c r="YO22" s="175"/>
      <c r="YP22" s="175"/>
      <c r="YQ22" s="175"/>
      <c r="YR22" s="175"/>
      <c r="YS22" s="175"/>
      <c r="YT22" s="175"/>
      <c r="YU22" s="175"/>
      <c r="YV22" s="175"/>
      <c r="YW22" s="175"/>
      <c r="YX22" s="175"/>
      <c r="YY22" s="175"/>
      <c r="YZ22" s="175"/>
      <c r="ZA22" s="175"/>
      <c r="ZB22" s="175"/>
      <c r="ZC22" s="175"/>
      <c r="ZD22" s="175"/>
      <c r="ZE22" s="175"/>
      <c r="ZF22" s="175"/>
      <c r="ZG22" s="175"/>
      <c r="ZH22" s="175"/>
      <c r="ZI22" s="175"/>
      <c r="ZJ22" s="175"/>
      <c r="ZK22" s="175"/>
      <c r="ZL22" s="175"/>
      <c r="ZM22" s="175"/>
      <c r="ZN22" s="175"/>
      <c r="ZO22" s="175"/>
      <c r="ZP22" s="175"/>
      <c r="ZQ22" s="175"/>
      <c r="ZR22" s="175"/>
      <c r="ZS22" s="175"/>
      <c r="ZT22" s="175"/>
      <c r="ZU22" s="175"/>
      <c r="ZV22" s="175"/>
      <c r="ZW22" s="175"/>
      <c r="ZX22" s="175"/>
      <c r="ZY22" s="175"/>
      <c r="ZZ22" s="175"/>
      <c r="AAA22" s="175"/>
      <c r="AAB22" s="175"/>
      <c r="AAC22" s="175"/>
      <c r="AAD22" s="175"/>
      <c r="AAE22" s="175"/>
      <c r="AAF22" s="175"/>
      <c r="AAG22" s="175"/>
      <c r="AAH22" s="175"/>
      <c r="AAI22" s="175"/>
      <c r="AAJ22" s="175"/>
      <c r="AAK22" s="175"/>
      <c r="AAL22" s="175"/>
      <c r="AAM22" s="175"/>
      <c r="AAN22" s="175"/>
      <c r="AAO22" s="175"/>
      <c r="AAP22" s="175"/>
      <c r="AAQ22" s="175"/>
      <c r="AAR22" s="175"/>
      <c r="AAS22" s="175"/>
      <c r="AAT22" s="175"/>
      <c r="AAU22" s="175"/>
      <c r="AAV22" s="175"/>
      <c r="AAW22" s="175"/>
      <c r="AAX22" s="175"/>
      <c r="AAY22" s="175"/>
      <c r="AAZ22" s="175"/>
      <c r="ABA22" s="175"/>
      <c r="ABB22" s="175"/>
      <c r="ABC22" s="175"/>
      <c r="ABD22" s="175"/>
      <c r="ABE22" s="175"/>
      <c r="ABF22" s="175"/>
      <c r="ABG22" s="175"/>
      <c r="ABH22" s="175"/>
      <c r="ABI22" s="175"/>
      <c r="ABJ22" s="175"/>
      <c r="ABK22" s="175"/>
      <c r="ABL22" s="175"/>
      <c r="ABM22" s="175"/>
      <c r="ABN22" s="175"/>
      <c r="ABO22" s="175"/>
      <c r="ABP22" s="175"/>
      <c r="ABQ22" s="175"/>
      <c r="ABR22" s="175"/>
      <c r="ABS22" s="175"/>
      <c r="ABT22" s="175"/>
      <c r="ABU22" s="175"/>
      <c r="ABV22" s="175"/>
      <c r="ABW22" s="175"/>
      <c r="ABX22" s="175"/>
      <c r="ABY22" s="175"/>
      <c r="ABZ22" s="175"/>
      <c r="ACA22" s="175"/>
      <c r="ACB22" s="175"/>
      <c r="ACC22" s="175"/>
      <c r="ACD22" s="175"/>
      <c r="ACE22" s="175"/>
      <c r="ACF22" s="175"/>
      <c r="ACG22" s="175"/>
      <c r="ACH22" s="175"/>
      <c r="ACI22" s="175"/>
      <c r="ACJ22" s="175"/>
      <c r="ACK22" s="175"/>
      <c r="ACL22" s="175"/>
      <c r="ACM22" s="175"/>
      <c r="ACN22" s="175"/>
      <c r="ACO22" s="175"/>
      <c r="ACP22" s="175"/>
      <c r="ACQ22" s="175"/>
      <c r="ACR22" s="175"/>
      <c r="ACS22" s="175"/>
      <c r="ACT22" s="175"/>
      <c r="ACU22" s="175"/>
      <c r="ACV22" s="175"/>
      <c r="ACW22" s="175"/>
      <c r="ACX22" s="175"/>
      <c r="ACY22" s="175"/>
      <c r="ACZ22" s="175"/>
      <c r="ADA22" s="175"/>
      <c r="ADB22" s="175"/>
      <c r="ADC22" s="175"/>
      <c r="ADD22" s="175"/>
      <c r="ADE22" s="175"/>
      <c r="ADF22" s="175"/>
      <c r="ADG22" s="175"/>
      <c r="ADH22" s="175"/>
      <c r="ADI22" s="175"/>
      <c r="ADJ22" s="175"/>
      <c r="ADK22" s="175"/>
      <c r="ADL22" s="175"/>
      <c r="ADM22" s="175"/>
      <c r="ADN22" s="175"/>
      <c r="ADO22" s="175"/>
      <c r="ADP22" s="175"/>
      <c r="ADQ22" s="175"/>
      <c r="ADR22" s="175"/>
      <c r="ADS22" s="175"/>
      <c r="ADT22" s="175"/>
      <c r="ADU22" s="175"/>
      <c r="ADV22" s="175"/>
      <c r="ADW22" s="175"/>
      <c r="ADX22" s="175"/>
      <c r="ADY22" s="175"/>
      <c r="ADZ22" s="175"/>
      <c r="AEA22" s="175"/>
      <c r="AEB22" s="175"/>
      <c r="AEC22" s="175"/>
      <c r="AED22" s="175"/>
      <c r="AEE22" s="175"/>
      <c r="AEF22" s="175"/>
      <c r="AEG22" s="175"/>
      <c r="AEH22" s="175"/>
      <c r="AEI22" s="175"/>
      <c r="AEJ22" s="175"/>
      <c r="AEK22" s="175"/>
      <c r="AEL22" s="175"/>
      <c r="AEM22" s="175"/>
      <c r="AEN22" s="175"/>
      <c r="AEO22" s="175"/>
      <c r="AEP22" s="175"/>
      <c r="AEQ22" s="175"/>
      <c r="AER22" s="175"/>
      <c r="AES22" s="175"/>
      <c r="AET22" s="175"/>
      <c r="AEU22" s="175"/>
      <c r="AEV22" s="175"/>
      <c r="AEW22" s="175"/>
      <c r="AEX22" s="175"/>
      <c r="AEY22" s="175"/>
      <c r="AEZ22" s="175"/>
      <c r="AFA22" s="175"/>
      <c r="AFB22" s="175"/>
      <c r="AFC22" s="175"/>
      <c r="AFD22" s="175"/>
      <c r="AFE22" s="175"/>
      <c r="AFF22" s="175"/>
      <c r="AFG22" s="175"/>
      <c r="AFH22" s="175"/>
      <c r="AFI22" s="175"/>
      <c r="AFJ22" s="175"/>
      <c r="AFK22" s="175"/>
      <c r="AFL22" s="175"/>
      <c r="AFM22" s="175"/>
      <c r="AFN22" s="175"/>
      <c r="AFO22" s="175"/>
      <c r="AFP22" s="175"/>
      <c r="AFQ22" s="175"/>
      <c r="AFR22" s="175"/>
      <c r="AFS22" s="175"/>
      <c r="AFT22" s="175"/>
      <c r="AFU22" s="175"/>
      <c r="AFV22" s="175"/>
      <c r="AFW22" s="175"/>
      <c r="AFX22" s="175"/>
      <c r="AFY22" s="175"/>
      <c r="AFZ22" s="175"/>
      <c r="AGA22" s="175"/>
      <c r="AGB22" s="175"/>
      <c r="AGC22" s="175"/>
      <c r="AGD22" s="175"/>
      <c r="AGE22" s="175"/>
      <c r="AGF22" s="175"/>
      <c r="AGG22" s="175"/>
      <c r="AGH22" s="175"/>
      <c r="AGI22" s="175"/>
      <c r="AGJ22" s="175"/>
      <c r="AGK22" s="175"/>
      <c r="AGL22" s="175"/>
      <c r="AGM22" s="175"/>
      <c r="AGN22" s="175"/>
      <c r="AGO22" s="175"/>
      <c r="AGP22" s="175"/>
      <c r="AGQ22" s="175"/>
      <c r="AGR22" s="175"/>
      <c r="AGS22" s="175"/>
      <c r="AGT22" s="175"/>
      <c r="AGU22" s="175"/>
      <c r="AGV22" s="175"/>
      <c r="AGW22" s="175"/>
      <c r="AGX22" s="175"/>
      <c r="AGY22" s="175"/>
      <c r="AGZ22" s="175"/>
      <c r="AHA22" s="175"/>
      <c r="AHB22" s="175"/>
      <c r="AHC22" s="175"/>
      <c r="AHD22" s="175"/>
      <c r="AHE22" s="175"/>
      <c r="AHF22" s="175"/>
      <c r="AHG22" s="175"/>
      <c r="AHH22" s="175"/>
      <c r="AHI22" s="175"/>
      <c r="AHJ22" s="175"/>
      <c r="AHK22" s="175"/>
      <c r="AHL22" s="175"/>
      <c r="AHM22" s="175"/>
      <c r="AHN22" s="175"/>
      <c r="AHO22" s="175"/>
      <c r="AHP22" s="175"/>
      <c r="AHQ22" s="175"/>
      <c r="AHR22" s="175"/>
      <c r="AHS22" s="175"/>
      <c r="AHT22" s="175"/>
      <c r="AHU22" s="175"/>
      <c r="AHV22" s="175"/>
      <c r="AHW22" s="175"/>
      <c r="AHX22" s="175"/>
      <c r="AHY22" s="175"/>
      <c r="AHZ22" s="175"/>
      <c r="AIA22" s="175"/>
      <c r="AIB22" s="175"/>
      <c r="AIC22" s="175"/>
      <c r="AID22" s="175"/>
      <c r="AIE22" s="175"/>
      <c r="AIF22" s="175"/>
      <c r="AIG22" s="175"/>
      <c r="AIH22" s="175"/>
      <c r="AII22" s="175"/>
      <c r="AIJ22" s="175"/>
      <c r="AIK22" s="175"/>
      <c r="AIL22" s="175"/>
      <c r="AIM22" s="175"/>
      <c r="AIN22" s="175"/>
      <c r="AIO22" s="175"/>
      <c r="AIP22" s="175"/>
      <c r="AIQ22" s="175"/>
      <c r="AIR22" s="175"/>
      <c r="AIS22" s="175"/>
      <c r="AIT22" s="175"/>
      <c r="AIU22" s="175"/>
      <c r="AIV22" s="175"/>
      <c r="AIW22" s="175"/>
      <c r="AIX22" s="175"/>
      <c r="AIY22" s="175"/>
      <c r="AIZ22" s="175"/>
      <c r="AJA22" s="175"/>
      <c r="AJB22" s="175"/>
      <c r="AJC22" s="175"/>
      <c r="AJD22" s="175"/>
      <c r="AJE22" s="175"/>
      <c r="AJF22" s="175"/>
      <c r="AJG22" s="175"/>
      <c r="AJH22" s="175"/>
      <c r="AJI22" s="175"/>
      <c r="AJJ22" s="175"/>
      <c r="AJK22" s="175"/>
      <c r="AJL22" s="175"/>
      <c r="AJM22" s="175"/>
      <c r="AJN22" s="175"/>
      <c r="AJO22" s="175"/>
      <c r="AJP22" s="175"/>
      <c r="AJQ22" s="175"/>
      <c r="AJR22" s="175"/>
      <c r="AJS22" s="175"/>
      <c r="AJT22" s="175"/>
      <c r="AJU22" s="175"/>
      <c r="AJV22" s="175"/>
      <c r="AJW22" s="175"/>
      <c r="AJX22" s="175"/>
      <c r="AJY22" s="175"/>
      <c r="AJZ22" s="175"/>
      <c r="AKA22" s="175"/>
      <c r="AKB22" s="175"/>
      <c r="AKC22" s="175"/>
      <c r="AKD22" s="175"/>
      <c r="AKE22" s="175"/>
      <c r="AKF22" s="175"/>
      <c r="AKG22" s="175"/>
      <c r="AKH22" s="175"/>
      <c r="AKI22" s="175"/>
      <c r="AKJ22" s="175"/>
      <c r="AKK22" s="175"/>
      <c r="AKL22" s="175"/>
      <c r="AKM22" s="175"/>
      <c r="AKN22" s="175"/>
      <c r="AKO22" s="175"/>
      <c r="AKP22" s="175"/>
      <c r="AKQ22" s="175"/>
      <c r="AKR22" s="175"/>
      <c r="AKS22" s="175"/>
      <c r="AKT22" s="175"/>
      <c r="AKU22" s="175"/>
      <c r="AKV22" s="175"/>
      <c r="AKW22" s="175"/>
      <c r="AKX22" s="175"/>
      <c r="AKY22" s="175"/>
      <c r="AKZ22" s="175"/>
      <c r="ALA22" s="175"/>
      <c r="ALB22" s="175"/>
      <c r="ALC22" s="175"/>
      <c r="ALD22" s="175"/>
      <c r="ALE22" s="175"/>
      <c r="ALF22" s="175"/>
      <c r="ALG22" s="175"/>
      <c r="ALH22" s="175"/>
      <c r="ALI22" s="175"/>
      <c r="ALJ22" s="175"/>
      <c r="ALK22" s="175"/>
      <c r="ALL22" s="175"/>
      <c r="ALM22" s="175"/>
      <c r="ALN22" s="175"/>
      <c r="ALO22" s="175"/>
      <c r="ALP22" s="175"/>
      <c r="ALQ22" s="175"/>
      <c r="ALR22" s="175"/>
      <c r="ALS22" s="175"/>
      <c r="ALT22" s="175"/>
      <c r="ALU22" s="175"/>
      <c r="ALV22" s="175"/>
      <c r="ALW22" s="175"/>
      <c r="ALX22" s="175"/>
      <c r="ALY22" s="175"/>
      <c r="ALZ22" s="175"/>
      <c r="AMA22" s="175"/>
      <c r="AMB22" s="175"/>
      <c r="AMC22" s="175"/>
      <c r="AMD22" s="175"/>
      <c r="AME22" s="175"/>
      <c r="AMF22" s="175"/>
      <c r="AMG22" s="175"/>
      <c r="AMH22" s="175"/>
      <c r="AMI22" s="175"/>
      <c r="AMJ22" s="175"/>
      <c r="AMK22" s="175"/>
      <c r="AML22" s="175"/>
      <c r="AMM22" s="175"/>
      <c r="AMN22" s="175"/>
      <c r="AMO22" s="175"/>
      <c r="AMP22" s="175"/>
      <c r="AMQ22" s="175"/>
      <c r="AMR22" s="175"/>
      <c r="AMS22" s="175"/>
      <c r="AMT22" s="175"/>
      <c r="AMU22" s="175"/>
      <c r="AMV22" s="175"/>
      <c r="AMW22" s="175"/>
      <c r="AMX22" s="175"/>
      <c r="AMY22" s="175"/>
      <c r="AMZ22" s="175"/>
      <c r="ANA22" s="175"/>
      <c r="ANB22" s="175"/>
      <c r="ANC22" s="175"/>
      <c r="AND22" s="175"/>
      <c r="ANE22" s="175"/>
      <c r="ANF22" s="175"/>
      <c r="ANG22" s="175"/>
      <c r="ANH22" s="175"/>
      <c r="ANI22" s="175"/>
      <c r="ANJ22" s="175"/>
      <c r="ANK22" s="175"/>
      <c r="ANL22" s="175"/>
      <c r="ANM22" s="175"/>
      <c r="ANN22" s="175"/>
      <c r="ANO22" s="175"/>
      <c r="ANP22" s="175"/>
      <c r="ANQ22" s="175"/>
      <c r="ANR22" s="175"/>
      <c r="ANS22" s="175"/>
      <c r="ANT22" s="175"/>
      <c r="ANU22" s="175"/>
      <c r="ANV22" s="175"/>
      <c r="ANW22" s="175"/>
      <c r="ANX22" s="175"/>
      <c r="ANY22" s="175"/>
      <c r="ANZ22" s="175"/>
      <c r="AOA22" s="175"/>
      <c r="AOB22" s="175"/>
      <c r="AOC22" s="175"/>
      <c r="AOD22" s="175"/>
      <c r="AOE22" s="175"/>
      <c r="AOF22" s="175"/>
      <c r="AOG22" s="175"/>
      <c r="AOH22" s="175"/>
      <c r="AOI22" s="175"/>
      <c r="AOJ22" s="175"/>
      <c r="AOK22" s="175"/>
      <c r="AOL22" s="175"/>
      <c r="AOM22" s="175"/>
      <c r="AON22" s="175"/>
      <c r="AOO22" s="175"/>
      <c r="AOP22" s="175"/>
      <c r="AOQ22" s="175"/>
      <c r="AOR22" s="175"/>
      <c r="AOS22" s="175"/>
      <c r="AOT22" s="175"/>
      <c r="AOU22" s="175"/>
      <c r="AOV22" s="175"/>
      <c r="AOW22" s="175"/>
      <c r="AOX22" s="175"/>
      <c r="AOY22" s="175"/>
      <c r="AOZ22" s="175"/>
      <c r="APA22" s="175"/>
      <c r="APB22" s="175"/>
      <c r="APC22" s="175"/>
      <c r="APD22" s="175"/>
      <c r="APE22" s="175"/>
      <c r="APF22" s="175"/>
    </row>
    <row r="23" spans="1:1099" ht="14.1" customHeight="1" thickTop="1" thickBot="1">
      <c r="A23" s="133"/>
      <c r="B23" s="728" t="s">
        <v>671</v>
      </c>
      <c r="C23" s="729"/>
      <c r="D23" s="729"/>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174" t="s">
        <v>876</v>
      </c>
      <c r="AR23" s="730"/>
      <c r="AS23" s="731"/>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row>
    <row r="24" spans="1:1099" ht="14.1" customHeight="1" thickTop="1" thickBot="1">
      <c r="A24" s="133"/>
      <c r="B24" s="732" t="s">
        <v>672</v>
      </c>
      <c r="C24" s="733"/>
      <c r="D24" s="733"/>
      <c r="E24" s="733"/>
      <c r="F24" s="733"/>
      <c r="G24" s="733"/>
      <c r="H24" s="733"/>
      <c r="I24" s="733"/>
      <c r="J24" s="733"/>
      <c r="K24" s="733"/>
      <c r="L24" s="733"/>
      <c r="M24" s="73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174" t="s">
        <v>876</v>
      </c>
      <c r="AR24" s="729"/>
      <c r="AS24" s="731"/>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row>
    <row r="25" spans="1:1099" ht="14.1" customHeight="1" thickTop="1" thickBot="1">
      <c r="A25" s="133"/>
      <c r="B25" s="734" t="s">
        <v>673</v>
      </c>
      <c r="C25" s="729"/>
      <c r="D25" s="729"/>
      <c r="E25" s="729"/>
      <c r="F25" s="729"/>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174" t="s">
        <v>876</v>
      </c>
      <c r="AR25" s="730"/>
      <c r="AS25" s="731"/>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row>
    <row r="26" spans="1:1099" ht="14.1" customHeight="1" thickTop="1" thickBot="1">
      <c r="A26" s="133"/>
      <c r="B26" s="732" t="s">
        <v>674</v>
      </c>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174" t="s">
        <v>876</v>
      </c>
      <c r="AR26" s="729"/>
      <c r="AS26" s="731"/>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row>
    <row r="27" spans="1:1099" ht="14.1" customHeight="1" thickTop="1" thickBot="1">
      <c r="A27" s="133"/>
      <c r="B27" s="728" t="s">
        <v>675</v>
      </c>
      <c r="C27" s="729"/>
      <c r="D27" s="729"/>
      <c r="E27" s="729"/>
      <c r="F27" s="729"/>
      <c r="G27" s="729"/>
      <c r="H27" s="729"/>
      <c r="I27" s="729"/>
      <c r="J27" s="729"/>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174" t="s">
        <v>876</v>
      </c>
      <c r="AR27" s="730"/>
      <c r="AS27" s="731"/>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row>
    <row r="28" spans="1:1099" ht="14.1" customHeight="1" thickTop="1" thickBot="1">
      <c r="A28" s="133"/>
      <c r="B28" s="732" t="s">
        <v>676</v>
      </c>
      <c r="C28" s="733"/>
      <c r="D28" s="733"/>
      <c r="E28" s="733"/>
      <c r="F28" s="733"/>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174" t="s">
        <v>876</v>
      </c>
      <c r="AR28" s="742"/>
      <c r="AS28" s="739"/>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row>
    <row r="29" spans="1:1099" ht="14.1" customHeight="1" thickTop="1" thickBot="1">
      <c r="A29" s="133"/>
      <c r="B29" s="728" t="s">
        <v>841</v>
      </c>
      <c r="C29" s="729"/>
      <c r="D29" s="729"/>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729"/>
      <c r="AP29" s="729"/>
      <c r="AQ29" s="174" t="s">
        <v>876</v>
      </c>
      <c r="AR29" s="730"/>
      <c r="AS29" s="731"/>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row>
    <row r="30" spans="1:1099" ht="14.1" customHeight="1" thickTop="1" thickBot="1">
      <c r="A30" s="133"/>
      <c r="B30" s="732" t="s">
        <v>785</v>
      </c>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174" t="s">
        <v>876</v>
      </c>
      <c r="AR30" s="740"/>
      <c r="AS30" s="741"/>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row>
    <row r="31" spans="1:1099" ht="14.1" customHeight="1" thickTop="1" thickBot="1">
      <c r="A31" s="133"/>
      <c r="B31" s="728" t="s">
        <v>786</v>
      </c>
      <c r="C31" s="729"/>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174" t="s">
        <v>876</v>
      </c>
      <c r="AR31" s="730"/>
      <c r="AS31" s="731"/>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row>
    <row r="32" spans="1:1099" ht="14.1" customHeight="1" thickTop="1" thickBot="1">
      <c r="A32" s="133"/>
      <c r="B32" s="732" t="s">
        <v>677</v>
      </c>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174" t="s">
        <v>875</v>
      </c>
      <c r="AR32" s="809"/>
      <c r="AS32" s="810"/>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row>
    <row r="33" spans="1:71" ht="14.1" customHeight="1" thickTop="1" thickBot="1">
      <c r="A33" s="133"/>
      <c r="B33" s="728" t="s">
        <v>782</v>
      </c>
      <c r="C33" s="729"/>
      <c r="D33" s="729"/>
      <c r="E33" s="729"/>
      <c r="F33" s="729"/>
      <c r="G33" s="729"/>
      <c r="H33" s="729"/>
      <c r="I33" s="729"/>
      <c r="J33" s="729"/>
      <c r="K33" s="729"/>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174" t="s">
        <v>876</v>
      </c>
      <c r="AR33" s="730"/>
      <c r="AS33" s="731"/>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row>
    <row r="34" spans="1:71" ht="14.1" customHeight="1" thickTop="1" thickBot="1">
      <c r="A34" s="133"/>
      <c r="B34" s="811" t="s">
        <v>802</v>
      </c>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2"/>
      <c r="AO34" s="812"/>
      <c r="AP34" s="812"/>
      <c r="AQ34" s="173" t="s">
        <v>875</v>
      </c>
      <c r="AR34" s="813"/>
      <c r="AS34" s="814"/>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row>
    <row r="35" spans="1:71" ht="18" customHeight="1" thickTop="1">
      <c r="A35" s="133"/>
      <c r="B35" s="172"/>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0"/>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row>
    <row r="36" spans="1:71" ht="13.5" customHeight="1" thickBot="1">
      <c r="A36" s="133"/>
      <c r="B36" s="169" t="s">
        <v>821</v>
      </c>
      <c r="C36" s="166"/>
      <c r="D36" s="166"/>
      <c r="E36" s="166"/>
      <c r="F36" s="166"/>
      <c r="G36" s="166"/>
      <c r="H36" s="166"/>
      <c r="I36" s="166"/>
      <c r="J36" s="166"/>
      <c r="K36" s="166"/>
      <c r="L36" s="166"/>
      <c r="M36" s="166"/>
      <c r="N36" s="166"/>
      <c r="O36" s="166"/>
      <c r="P36" s="166"/>
      <c r="Q36" s="166"/>
      <c r="R36" s="166"/>
      <c r="S36" s="166"/>
      <c r="T36" s="166"/>
      <c r="U36" s="166"/>
      <c r="V36" s="166"/>
      <c r="W36" s="166" t="s">
        <v>822</v>
      </c>
      <c r="X36" s="168"/>
      <c r="Y36" s="167"/>
      <c r="Z36" s="166"/>
      <c r="AA36" s="166"/>
      <c r="AB36" s="166"/>
      <c r="AC36" s="166"/>
      <c r="AD36" s="166"/>
      <c r="AE36" s="166"/>
      <c r="AF36" s="166"/>
      <c r="AG36" s="166"/>
      <c r="AH36" s="166"/>
      <c r="AI36" s="166"/>
      <c r="AJ36" s="166"/>
      <c r="AK36" s="166"/>
      <c r="AL36" s="166"/>
      <c r="AM36" s="166"/>
      <c r="AN36" s="166"/>
      <c r="AO36" s="165"/>
      <c r="AP36" s="165"/>
      <c r="AQ36" s="165"/>
      <c r="AR36" s="165"/>
      <c r="AS36" s="164"/>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row>
    <row r="37" spans="1:71" ht="13.5" customHeight="1" thickTop="1">
      <c r="A37" s="133"/>
      <c r="B37" s="163" t="s">
        <v>824</v>
      </c>
      <c r="C37" s="162"/>
      <c r="D37" s="162"/>
      <c r="E37" s="162"/>
      <c r="F37" s="162"/>
      <c r="G37" s="162"/>
      <c r="H37" s="162"/>
      <c r="I37" s="162"/>
      <c r="J37" s="162"/>
      <c r="K37" s="162"/>
      <c r="L37" s="162"/>
      <c r="M37" s="162"/>
      <c r="N37" s="162"/>
      <c r="O37" s="162"/>
      <c r="P37" s="162"/>
      <c r="Q37" s="162"/>
      <c r="R37" s="162"/>
      <c r="S37" s="162"/>
      <c r="T37" s="162"/>
      <c r="U37" s="162"/>
      <c r="V37" s="159" t="s">
        <v>792</v>
      </c>
      <c r="W37" s="161"/>
      <c r="X37" s="161"/>
      <c r="Z37" s="158"/>
      <c r="AA37" s="158"/>
      <c r="AB37" s="158"/>
      <c r="AC37" s="160"/>
      <c r="AD37" s="159" t="s">
        <v>850</v>
      </c>
      <c r="AE37" s="158"/>
      <c r="AF37" s="158"/>
      <c r="AG37" s="158"/>
      <c r="AH37" s="158"/>
      <c r="AI37" s="158"/>
      <c r="AJ37" s="158"/>
      <c r="AK37" s="158"/>
      <c r="AL37" s="158"/>
      <c r="AM37" s="158"/>
      <c r="AN37" s="158"/>
      <c r="AO37" s="157"/>
      <c r="AP37" s="157"/>
      <c r="AQ37" s="157"/>
      <c r="AR37" s="157"/>
      <c r="AS37" s="15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row>
    <row r="38" spans="1:71" ht="13.5" customHeight="1">
      <c r="A38" s="133"/>
      <c r="B38" s="153" t="s">
        <v>823</v>
      </c>
      <c r="C38" s="152"/>
      <c r="D38" s="152"/>
      <c r="E38" s="152"/>
      <c r="F38" s="152"/>
      <c r="G38" s="152"/>
      <c r="H38" s="152"/>
      <c r="I38" s="152"/>
      <c r="J38" s="152"/>
      <c r="K38" s="152"/>
      <c r="L38" s="152"/>
      <c r="M38" s="152"/>
      <c r="N38" s="152"/>
      <c r="O38" s="152"/>
      <c r="P38" s="152"/>
      <c r="Q38" s="152"/>
      <c r="R38" s="152"/>
      <c r="S38" s="152"/>
      <c r="T38" s="152"/>
      <c r="U38" s="152"/>
      <c r="V38" s="151"/>
      <c r="W38" s="150"/>
      <c r="X38" s="150"/>
      <c r="Y38" s="148"/>
      <c r="Z38" s="148"/>
      <c r="AA38" s="148"/>
      <c r="AB38" s="148"/>
      <c r="AC38" s="149"/>
      <c r="AD38" s="148"/>
      <c r="AE38" s="148"/>
      <c r="AF38" s="148"/>
      <c r="AG38" s="148"/>
      <c r="AH38" s="148"/>
      <c r="AI38" s="148"/>
      <c r="AJ38" s="148"/>
      <c r="AK38" s="148"/>
      <c r="AL38" s="148"/>
      <c r="AM38" s="148"/>
      <c r="AN38" s="148"/>
      <c r="AO38" s="147"/>
      <c r="AP38" s="147"/>
      <c r="AQ38" s="147"/>
      <c r="AR38" s="147"/>
      <c r="AS38" s="14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row>
    <row r="39" spans="1:71" ht="13.5" customHeight="1">
      <c r="A39" s="133"/>
      <c r="B39" s="153"/>
      <c r="C39" s="152"/>
      <c r="D39" s="152"/>
      <c r="E39" s="152"/>
      <c r="F39" s="152"/>
      <c r="G39" s="152"/>
      <c r="H39" s="152"/>
      <c r="I39" s="152"/>
      <c r="J39" s="152"/>
      <c r="K39" s="152"/>
      <c r="L39" s="152"/>
      <c r="M39" s="152"/>
      <c r="N39" s="152"/>
      <c r="O39" s="152"/>
      <c r="P39" s="152"/>
      <c r="Q39" s="152"/>
      <c r="R39" s="152"/>
      <c r="S39" s="152"/>
      <c r="T39" s="152"/>
      <c r="U39" s="152"/>
      <c r="V39" s="151"/>
      <c r="W39" s="150"/>
      <c r="X39" s="150"/>
      <c r="Y39" s="148"/>
      <c r="Z39" s="148"/>
      <c r="AA39" s="148"/>
      <c r="AB39" s="148"/>
      <c r="AC39" s="149"/>
      <c r="AD39" s="148"/>
      <c r="AE39" s="148"/>
      <c r="AF39" s="148"/>
      <c r="AG39" s="148"/>
      <c r="AH39" s="148"/>
      <c r="AI39" s="148"/>
      <c r="AJ39" s="148"/>
      <c r="AK39" s="148"/>
      <c r="AL39" s="148"/>
      <c r="AM39" s="148"/>
      <c r="AN39" s="148"/>
      <c r="AO39" s="147"/>
      <c r="AP39" s="147"/>
      <c r="AQ39" s="147"/>
      <c r="AR39" s="147"/>
      <c r="AS39" s="14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row>
    <row r="40" spans="1:71" ht="13.5" customHeight="1">
      <c r="A40" s="133"/>
      <c r="B40" s="153"/>
      <c r="C40" s="152"/>
      <c r="D40" s="152"/>
      <c r="E40" s="152"/>
      <c r="F40" s="152"/>
      <c r="G40" s="152"/>
      <c r="H40" s="152"/>
      <c r="I40" s="152"/>
      <c r="J40" s="152"/>
      <c r="K40" s="152"/>
      <c r="L40" s="152"/>
      <c r="M40" s="152"/>
      <c r="N40" s="152"/>
      <c r="O40" s="152"/>
      <c r="P40" s="152"/>
      <c r="Q40" s="152"/>
      <c r="R40" s="152"/>
      <c r="S40" s="152"/>
      <c r="T40" s="152"/>
      <c r="U40" s="152"/>
      <c r="V40" s="151"/>
      <c r="W40" s="150"/>
      <c r="X40" s="150"/>
      <c r="Y40" s="148"/>
      <c r="Z40" s="148"/>
      <c r="AA40" s="148"/>
      <c r="AB40" s="148"/>
      <c r="AC40" s="149"/>
      <c r="AD40" s="148"/>
      <c r="AE40" s="148"/>
      <c r="AF40" s="148"/>
      <c r="AG40" s="148"/>
      <c r="AH40" s="148"/>
      <c r="AI40" s="148"/>
      <c r="AJ40" s="148"/>
      <c r="AK40" s="148"/>
      <c r="AL40" s="148"/>
      <c r="AM40" s="148"/>
      <c r="AN40" s="148"/>
      <c r="AO40" s="147"/>
      <c r="AP40" s="147"/>
      <c r="AQ40" s="147"/>
      <c r="AR40" s="147"/>
      <c r="AS40" s="14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row>
    <row r="41" spans="1:71" ht="13.5" customHeight="1">
      <c r="A41" s="133"/>
      <c r="B41" s="155" t="s">
        <v>825</v>
      </c>
      <c r="C41" s="154"/>
      <c r="D41" s="154"/>
      <c r="E41" s="154"/>
      <c r="F41" s="154"/>
      <c r="G41" s="154"/>
      <c r="H41" s="154"/>
      <c r="I41" s="154"/>
      <c r="J41" s="154"/>
      <c r="K41" s="154"/>
      <c r="L41" s="154"/>
      <c r="M41" s="154"/>
      <c r="N41" s="154"/>
      <c r="O41" s="154"/>
      <c r="P41" s="154"/>
      <c r="Q41" s="154"/>
      <c r="R41" s="154"/>
      <c r="S41" s="154"/>
      <c r="T41" s="154"/>
      <c r="U41" s="154"/>
      <c r="V41" s="151"/>
      <c r="W41" s="150"/>
      <c r="X41" s="150"/>
      <c r="Y41" s="148"/>
      <c r="Z41" s="148"/>
      <c r="AA41" s="148"/>
      <c r="AB41" s="148"/>
      <c r="AC41" s="149"/>
      <c r="AD41" s="148"/>
      <c r="AE41" s="148"/>
      <c r="AF41" s="148"/>
      <c r="AG41" s="148"/>
      <c r="AH41" s="148"/>
      <c r="AI41" s="148"/>
      <c r="AJ41" s="148"/>
      <c r="AK41" s="148"/>
      <c r="AL41" s="148"/>
      <c r="AM41" s="148"/>
      <c r="AN41" s="148"/>
      <c r="AO41" s="147"/>
      <c r="AP41" s="147"/>
      <c r="AQ41" s="147"/>
      <c r="AR41" s="147"/>
      <c r="AS41" s="14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row>
    <row r="42" spans="1:71" ht="13.5" customHeight="1">
      <c r="A42" s="133"/>
      <c r="B42" s="153" t="s">
        <v>849</v>
      </c>
      <c r="C42" s="152"/>
      <c r="D42" s="152"/>
      <c r="E42" s="152"/>
      <c r="F42" s="152"/>
      <c r="G42" s="152"/>
      <c r="H42" s="152"/>
      <c r="I42" s="152"/>
      <c r="J42" s="152"/>
      <c r="K42" s="152"/>
      <c r="L42" s="152"/>
      <c r="M42" s="152"/>
      <c r="N42" s="152"/>
      <c r="O42" s="152"/>
      <c r="P42" s="152"/>
      <c r="Q42" s="152"/>
      <c r="R42" s="152"/>
      <c r="S42" s="152"/>
      <c r="T42" s="152"/>
      <c r="U42" s="152"/>
      <c r="V42" s="151"/>
      <c r="W42" s="150"/>
      <c r="X42" s="150"/>
      <c r="Y42" s="148"/>
      <c r="Z42" s="148"/>
      <c r="AA42" s="148"/>
      <c r="AB42" s="148"/>
      <c r="AC42" s="149"/>
      <c r="AD42" s="148"/>
      <c r="AE42" s="148"/>
      <c r="AF42" s="148"/>
      <c r="AG42" s="148"/>
      <c r="AH42" s="148"/>
      <c r="AI42" s="148"/>
      <c r="AJ42" s="148"/>
      <c r="AK42" s="148"/>
      <c r="AL42" s="148"/>
      <c r="AM42" s="148"/>
      <c r="AN42" s="148"/>
      <c r="AO42" s="147"/>
      <c r="AP42" s="147"/>
      <c r="AQ42" s="147"/>
      <c r="AR42" s="147"/>
      <c r="AS42" s="14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row>
    <row r="43" spans="1:71" ht="13.5" customHeight="1">
      <c r="A43" s="133"/>
      <c r="B43" s="153"/>
      <c r="C43" s="152"/>
      <c r="D43" s="152"/>
      <c r="E43" s="152"/>
      <c r="F43" s="152"/>
      <c r="G43" s="152"/>
      <c r="H43" s="152"/>
      <c r="I43" s="152"/>
      <c r="J43" s="152"/>
      <c r="K43" s="152"/>
      <c r="L43" s="152"/>
      <c r="M43" s="152"/>
      <c r="N43" s="152"/>
      <c r="O43" s="152"/>
      <c r="P43" s="152"/>
      <c r="Q43" s="152"/>
      <c r="R43" s="152"/>
      <c r="S43" s="152"/>
      <c r="T43" s="152"/>
      <c r="U43" s="152"/>
      <c r="V43" s="151"/>
      <c r="W43" s="150"/>
      <c r="X43" s="150"/>
      <c r="Y43" s="148"/>
      <c r="Z43" s="148"/>
      <c r="AA43" s="148"/>
      <c r="AB43" s="148"/>
      <c r="AC43" s="149"/>
      <c r="AD43" s="148"/>
      <c r="AE43" s="148"/>
      <c r="AF43" s="148"/>
      <c r="AG43" s="148"/>
      <c r="AH43" s="148"/>
      <c r="AI43" s="148"/>
      <c r="AJ43" s="148"/>
      <c r="AK43" s="148"/>
      <c r="AL43" s="148"/>
      <c r="AM43" s="148"/>
      <c r="AN43" s="148"/>
      <c r="AO43" s="147"/>
      <c r="AP43" s="147"/>
      <c r="AQ43" s="147"/>
      <c r="AR43" s="147"/>
      <c r="AS43" s="14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row>
    <row r="44" spans="1:71" ht="13.5" customHeight="1">
      <c r="A44" s="133"/>
      <c r="B44" s="153"/>
      <c r="C44" s="152"/>
      <c r="D44" s="152"/>
      <c r="E44" s="152"/>
      <c r="F44" s="152"/>
      <c r="G44" s="152"/>
      <c r="H44" s="152"/>
      <c r="I44" s="152"/>
      <c r="J44" s="152"/>
      <c r="K44" s="152"/>
      <c r="L44" s="152"/>
      <c r="M44" s="152"/>
      <c r="N44" s="152"/>
      <c r="O44" s="152"/>
      <c r="P44" s="152"/>
      <c r="Q44" s="152"/>
      <c r="R44" s="152"/>
      <c r="S44" s="152"/>
      <c r="T44" s="152"/>
      <c r="U44" s="152"/>
      <c r="V44" s="151"/>
      <c r="W44" s="150"/>
      <c r="X44" s="150"/>
      <c r="Y44" s="148"/>
      <c r="Z44" s="148"/>
      <c r="AA44" s="148"/>
      <c r="AB44" s="148"/>
      <c r="AC44" s="149"/>
      <c r="AD44" s="148"/>
      <c r="AE44" s="148"/>
      <c r="AF44" s="148"/>
      <c r="AG44" s="148"/>
      <c r="AH44" s="148"/>
      <c r="AI44" s="148"/>
      <c r="AJ44" s="148"/>
      <c r="AK44" s="148"/>
      <c r="AL44" s="148"/>
      <c r="AM44" s="148"/>
      <c r="AN44" s="148"/>
      <c r="AO44" s="147"/>
      <c r="AP44" s="147"/>
      <c r="AQ44" s="147"/>
      <c r="AR44" s="147"/>
      <c r="AS44" s="14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row>
    <row r="45" spans="1:71" ht="12.75" customHeight="1" thickBot="1">
      <c r="A45" s="133"/>
      <c r="B45" s="145" t="s">
        <v>840</v>
      </c>
      <c r="C45" s="145"/>
      <c r="D45" s="143"/>
      <c r="E45" s="143"/>
      <c r="F45" s="143"/>
      <c r="G45" s="143"/>
      <c r="H45" s="143"/>
      <c r="I45" s="143"/>
      <c r="J45" s="144"/>
      <c r="K45" s="143"/>
      <c r="L45" s="143"/>
      <c r="M45" s="143"/>
      <c r="N45" s="143"/>
      <c r="O45" s="143"/>
      <c r="P45" s="143"/>
      <c r="Q45" s="143"/>
      <c r="R45" s="143"/>
      <c r="S45" s="143"/>
      <c r="T45" s="143"/>
      <c r="U45" s="143"/>
      <c r="V45" s="142"/>
      <c r="W45" s="141"/>
      <c r="X45" s="141"/>
      <c r="Y45" s="139"/>
      <c r="Z45" s="139"/>
      <c r="AA45" s="139"/>
      <c r="AB45" s="139"/>
      <c r="AC45" s="140"/>
      <c r="AD45" s="139"/>
      <c r="AE45" s="139"/>
      <c r="AF45" s="139"/>
      <c r="AG45" s="139"/>
      <c r="AH45" s="139"/>
      <c r="AI45" s="139"/>
      <c r="AJ45" s="139"/>
      <c r="AK45" s="139"/>
      <c r="AL45" s="139"/>
      <c r="AM45" s="139"/>
      <c r="AN45" s="139"/>
      <c r="AO45" s="138"/>
      <c r="AP45" s="138"/>
      <c r="AQ45" s="138"/>
      <c r="AR45" s="138"/>
      <c r="AS45" s="137"/>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row>
    <row r="46" spans="1:71" ht="24.75" customHeight="1" thickTop="1">
      <c r="A46" s="133"/>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row>
    <row r="47" spans="1:71" ht="16.5" customHeight="1">
      <c r="A47" s="133"/>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row>
    <row r="48" spans="1:71" ht="21.75" customHeight="1">
      <c r="A48" s="133"/>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row>
    <row r="49" spans="1:71" ht="18.7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row>
    <row r="50" spans="1:71" ht="12.7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row>
    <row r="51" spans="1:71" ht="21"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row>
    <row r="52" spans="1:71" ht="13.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row>
    <row r="53" spans="1:71" ht="13.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row>
    <row r="54" spans="1:71" ht="13.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row>
    <row r="55" spans="1:71" ht="27.7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row>
    <row r="56" spans="1:71" ht="18.7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row>
    <row r="57" spans="1:71" ht="19.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row>
    <row r="58" spans="1:71" ht="21"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row>
    <row r="59" spans="1:71" ht="15.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row>
    <row r="60" spans="1:71" ht="1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row>
    <row r="61" spans="1:71" ht="32.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row>
    <row r="62" spans="1:71" ht="20.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row>
    <row r="63" spans="1:71" ht="23.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row>
    <row r="64" spans="1:71" ht="21"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row>
    <row r="65" spans="1:46" ht="19.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row>
    <row r="66" spans="1:46" ht="17.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row>
    <row r="67" spans="1:46" ht="1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row>
    <row r="68" spans="1:46" ht="15" hidden="1" customHeight="1">
      <c r="Y68" s="133"/>
      <c r="AA68" s="133"/>
      <c r="AB68" s="133"/>
      <c r="AC68" s="133"/>
      <c r="AD68" s="133"/>
      <c r="AE68" s="133"/>
      <c r="AF68" s="133"/>
      <c r="AG68" s="133"/>
      <c r="AH68" s="133"/>
      <c r="AI68" s="133"/>
      <c r="AJ68" s="133"/>
      <c r="AK68" s="134"/>
      <c r="AL68" s="133"/>
      <c r="AM68" s="133"/>
      <c r="AN68" s="133"/>
      <c r="AO68" s="133"/>
      <c r="AP68" s="133"/>
      <c r="AQ68" s="133"/>
      <c r="AR68" s="133"/>
      <c r="AS68" s="133"/>
    </row>
    <row r="69" spans="1:46" ht="15" hidden="1" customHeight="1">
      <c r="Y69" s="133"/>
      <c r="AA69" s="807"/>
      <c r="AB69" s="807"/>
      <c r="AC69" s="807"/>
      <c r="AD69" s="807"/>
      <c r="AE69" s="807"/>
      <c r="AF69" s="807"/>
      <c r="AG69" s="807"/>
      <c r="AH69" s="807"/>
      <c r="AI69" s="807"/>
      <c r="AJ69" s="807"/>
      <c r="AK69" s="135"/>
      <c r="AL69" s="808"/>
      <c r="AM69" s="808"/>
      <c r="AN69" s="808"/>
      <c r="AO69" s="808"/>
      <c r="AP69" s="808"/>
      <c r="AQ69" s="808"/>
      <c r="AR69" s="808"/>
      <c r="AS69" s="808"/>
    </row>
    <row r="70" spans="1:46" ht="15" hidden="1" customHeight="1">
      <c r="AA70" s="133"/>
      <c r="AB70" s="133"/>
      <c r="AC70" s="133"/>
      <c r="AD70" s="133"/>
      <c r="AE70" s="133"/>
      <c r="AF70" s="133"/>
      <c r="AG70" s="133"/>
      <c r="AH70" s="133"/>
      <c r="AI70" s="133"/>
      <c r="AJ70" s="133"/>
      <c r="AK70" s="134"/>
      <c r="AL70" s="133"/>
      <c r="AM70" s="133"/>
      <c r="AN70" s="133"/>
      <c r="AO70" s="133"/>
      <c r="AP70" s="133"/>
      <c r="AQ70" s="133"/>
      <c r="AR70" s="133"/>
      <c r="AS70" s="133"/>
    </row>
    <row r="71" spans="1:46" ht="15" hidden="1" customHeight="1">
      <c r="AA71" s="133"/>
      <c r="AB71" s="133"/>
      <c r="AC71" s="133"/>
      <c r="AD71" s="133"/>
      <c r="AE71" s="133"/>
      <c r="AF71" s="133"/>
      <c r="AG71" s="133"/>
      <c r="AH71" s="133"/>
      <c r="AI71" s="133"/>
      <c r="AJ71" s="133"/>
      <c r="AK71" s="134"/>
      <c r="AL71" s="133"/>
      <c r="AM71" s="133"/>
      <c r="AN71" s="133"/>
      <c r="AO71" s="133"/>
      <c r="AP71" s="133"/>
      <c r="AQ71" s="133"/>
      <c r="AR71" s="133"/>
      <c r="AS71" s="133"/>
    </row>
    <row r="72" spans="1:46" ht="15" hidden="1" customHeight="1">
      <c r="AA72" s="133"/>
      <c r="AB72" s="133"/>
      <c r="AC72" s="133"/>
      <c r="AD72" s="133"/>
      <c r="AE72" s="133"/>
      <c r="AF72" s="133"/>
      <c r="AG72" s="133"/>
      <c r="AH72" s="133"/>
      <c r="AI72" s="133"/>
      <c r="AJ72" s="133"/>
      <c r="AK72" s="134"/>
      <c r="AL72" s="133"/>
      <c r="AM72" s="133"/>
      <c r="AN72" s="133"/>
      <c r="AO72" s="133"/>
      <c r="AP72" s="133"/>
      <c r="AQ72" s="133"/>
      <c r="AR72" s="133"/>
      <c r="AS72" s="133"/>
    </row>
    <row r="73" spans="1:46" ht="15" hidden="1" customHeight="1">
      <c r="AA73" s="133"/>
      <c r="AB73" s="133"/>
      <c r="AC73" s="133"/>
      <c r="AD73" s="133"/>
      <c r="AE73" s="133"/>
      <c r="AF73" s="133"/>
      <c r="AG73" s="133"/>
      <c r="AH73" s="133"/>
      <c r="AI73" s="133"/>
      <c r="AJ73" s="133"/>
      <c r="AK73" s="134"/>
      <c r="AL73" s="133"/>
      <c r="AM73" s="133"/>
      <c r="AN73" s="133"/>
      <c r="AO73" s="133"/>
      <c r="AP73" s="133"/>
      <c r="AQ73" s="133"/>
      <c r="AR73" s="133"/>
      <c r="AS73" s="133"/>
    </row>
    <row r="74" spans="1:46" ht="15" hidden="1" customHeight="1"/>
    <row r="75" spans="1:46" ht="15" hidden="1" customHeight="1"/>
    <row r="76" spans="1:46" ht="15" hidden="1" customHeight="1"/>
    <row r="77" spans="1:46" ht="15" hidden="1" customHeight="1"/>
    <row r="78" spans="1:46" ht="15" hidden="1" customHeight="1"/>
    <row r="79" spans="1:46" ht="15" hidden="1" customHeight="1"/>
    <row r="80" spans="1:46" ht="15" hidden="1" customHeight="1"/>
    <row r="81" spans="3:3" ht="15" hidden="1" customHeight="1">
      <c r="C81" s="130" t="s">
        <v>333</v>
      </c>
    </row>
    <row r="82" spans="3:3" ht="15" hidden="1" customHeight="1"/>
    <row r="83" spans="3:3" ht="15" hidden="1" customHeight="1"/>
    <row r="84" spans="3:3" ht="15" hidden="1" customHeight="1"/>
    <row r="85" spans="3:3" ht="15" hidden="1" customHeight="1"/>
    <row r="86" spans="3:3" ht="15" hidden="1" customHeight="1"/>
    <row r="87" spans="3:3" ht="15" hidden="1" customHeight="1"/>
    <row r="88" spans="3:3" ht="15" customHeight="1"/>
    <row r="89" spans="3:3" ht="15" customHeight="1"/>
    <row r="90" spans="3:3" ht="15"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sheetData>
  <mergeCells count="63">
    <mergeCell ref="AR33:AS33"/>
    <mergeCell ref="Z5:AS5"/>
    <mergeCell ref="B31:AP31"/>
    <mergeCell ref="AR31:AS31"/>
    <mergeCell ref="AA69:AJ69"/>
    <mergeCell ref="AL69:AS69"/>
    <mergeCell ref="B32:AP32"/>
    <mergeCell ref="AR32:AS32"/>
    <mergeCell ref="B34:AP34"/>
    <mergeCell ref="AR34:AS34"/>
    <mergeCell ref="B33:AP33"/>
    <mergeCell ref="D15:AP16"/>
    <mergeCell ref="T12:V12"/>
    <mergeCell ref="W12:Y12"/>
    <mergeCell ref="Z12:AE12"/>
    <mergeCell ref="AR15:AS16"/>
    <mergeCell ref="B2:I4"/>
    <mergeCell ref="J2:AC4"/>
    <mergeCell ref="AD2:AL4"/>
    <mergeCell ref="AM2:AS4"/>
    <mergeCell ref="B5:D5"/>
    <mergeCell ref="F5:Y5"/>
    <mergeCell ref="Z6:AS11"/>
    <mergeCell ref="D7:X7"/>
    <mergeCell ref="D8:X8"/>
    <mergeCell ref="B11:Y11"/>
    <mergeCell ref="D12:S12"/>
    <mergeCell ref="AF12:AN12"/>
    <mergeCell ref="B12:B16"/>
    <mergeCell ref="D14:AP14"/>
    <mergeCell ref="AQ14:AS14"/>
    <mergeCell ref="S17:AS17"/>
    <mergeCell ref="AO12:AS12"/>
    <mergeCell ref="D13:S13"/>
    <mergeCell ref="T13:V13"/>
    <mergeCell ref="B17:R17"/>
    <mergeCell ref="W13:Y13"/>
    <mergeCell ref="Z13:AE13"/>
    <mergeCell ref="AF13:AN13"/>
    <mergeCell ref="AO13:AS13"/>
    <mergeCell ref="AQ15:AQ16"/>
    <mergeCell ref="AR30:AS30"/>
    <mergeCell ref="B30:AP30"/>
    <mergeCell ref="B29:AP29"/>
    <mergeCell ref="AR29:AS29"/>
    <mergeCell ref="B28:AP28"/>
    <mergeCell ref="AR28:AS28"/>
    <mergeCell ref="B18:E19"/>
    <mergeCell ref="B27:AP27"/>
    <mergeCell ref="AR27:AS27"/>
    <mergeCell ref="AR26:AS26"/>
    <mergeCell ref="B26:AP26"/>
    <mergeCell ref="B25:AP25"/>
    <mergeCell ref="AR25:AS25"/>
    <mergeCell ref="AR24:AS24"/>
    <mergeCell ref="B23:AP23"/>
    <mergeCell ref="AR23:AS23"/>
    <mergeCell ref="B22:AP22"/>
    <mergeCell ref="B20:AS20"/>
    <mergeCell ref="AR22:AS22"/>
    <mergeCell ref="B21:AP21"/>
    <mergeCell ref="AR21:AS21"/>
    <mergeCell ref="B24:AP24"/>
  </mergeCells>
  <dataValidations count="1">
    <dataValidation type="list" allowBlank="1" showInputMessage="1" showErrorMessage="1" sqref="AQ21:AQ34" xr:uid="{00000000-0002-0000-0000-000002000000}">
      <formula1>"S,N"</formula1>
    </dataValidation>
  </dataValidations>
  <pageMargins left="0.70866141732283472" right="0.70866141732283472" top="0.74803149606299213" bottom="0.74803149606299213" header="0.31496062992125984" footer="0.31496062992125984"/>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54"/>
  <sheetViews>
    <sheetView showGridLines="0" zoomScale="110" zoomScaleNormal="110" workbookViewId="0">
      <selection activeCell="A10" sqref="A10"/>
    </sheetView>
  </sheetViews>
  <sheetFormatPr baseColWidth="10" defaultRowHeight="14.25"/>
  <cols>
    <col min="1" max="1" width="6" style="425" customWidth="1"/>
    <col min="2" max="2" width="2.140625" style="425" customWidth="1"/>
    <col min="3" max="3" width="2.28515625" style="425" customWidth="1"/>
    <col min="4" max="4" width="2.42578125" style="425" customWidth="1"/>
    <col min="5" max="5" width="16.7109375" style="426" customWidth="1"/>
    <col min="6" max="6" width="36.5703125" style="426" customWidth="1"/>
    <col min="7" max="7" width="17.5703125" style="427" customWidth="1"/>
    <col min="8" max="8" width="24" style="427" customWidth="1"/>
    <col min="9" max="9" width="22.85546875" style="422" customWidth="1"/>
    <col min="10" max="10" width="20.7109375" style="422" customWidth="1"/>
    <col min="11" max="11" width="15.7109375" style="360" customWidth="1"/>
    <col min="12" max="22" width="11.42578125" style="358"/>
    <col min="23" max="257" width="11.42578125" style="360"/>
    <col min="258" max="258" width="44.85546875" style="360" customWidth="1"/>
    <col min="259" max="265" width="38.5703125" style="360" customWidth="1"/>
    <col min="266" max="513" width="11.42578125" style="360"/>
    <col min="514" max="514" width="44.85546875" style="360" customWidth="1"/>
    <col min="515" max="521" width="38.5703125" style="360" customWidth="1"/>
    <col min="522" max="769" width="11.42578125" style="360"/>
    <col min="770" max="770" width="44.85546875" style="360" customWidth="1"/>
    <col min="771" max="777" width="38.5703125" style="360" customWidth="1"/>
    <col min="778" max="1025" width="11.42578125" style="360"/>
    <col min="1026" max="1026" width="44.85546875" style="360" customWidth="1"/>
    <col min="1027" max="1033" width="38.5703125" style="360" customWidth="1"/>
    <col min="1034" max="1281" width="11.42578125" style="360"/>
    <col min="1282" max="1282" width="44.85546875" style="360" customWidth="1"/>
    <col min="1283" max="1289" width="38.5703125" style="360" customWidth="1"/>
    <col min="1290" max="1537" width="11.42578125" style="360"/>
    <col min="1538" max="1538" width="44.85546875" style="360" customWidth="1"/>
    <col min="1539" max="1545" width="38.5703125" style="360" customWidth="1"/>
    <col min="1546" max="1793" width="11.42578125" style="360"/>
    <col min="1794" max="1794" width="44.85546875" style="360" customWidth="1"/>
    <col min="1795" max="1801" width="38.5703125" style="360" customWidth="1"/>
    <col min="1802" max="2049" width="11.42578125" style="360"/>
    <col min="2050" max="2050" width="44.85546875" style="360" customWidth="1"/>
    <col min="2051" max="2057" width="38.5703125" style="360" customWidth="1"/>
    <col min="2058" max="2305" width="11.42578125" style="360"/>
    <col min="2306" max="2306" width="44.85546875" style="360" customWidth="1"/>
    <col min="2307" max="2313" width="38.5703125" style="360" customWidth="1"/>
    <col min="2314" max="2561" width="11.42578125" style="360"/>
    <col min="2562" max="2562" width="44.85546875" style="360" customWidth="1"/>
    <col min="2563" max="2569" width="38.5703125" style="360" customWidth="1"/>
    <col min="2570" max="2817" width="11.42578125" style="360"/>
    <col min="2818" max="2818" width="44.85546875" style="360" customWidth="1"/>
    <col min="2819" max="2825" width="38.5703125" style="360" customWidth="1"/>
    <col min="2826" max="3073" width="11.42578125" style="360"/>
    <col min="3074" max="3074" width="44.85546875" style="360" customWidth="1"/>
    <col min="3075" max="3081" width="38.5703125" style="360" customWidth="1"/>
    <col min="3082" max="3329" width="11.42578125" style="360"/>
    <col min="3330" max="3330" width="44.85546875" style="360" customWidth="1"/>
    <col min="3331" max="3337" width="38.5703125" style="360" customWidth="1"/>
    <col min="3338" max="3585" width="11.42578125" style="360"/>
    <col min="3586" max="3586" width="44.85546875" style="360" customWidth="1"/>
    <col min="3587" max="3593" width="38.5703125" style="360" customWidth="1"/>
    <col min="3594" max="3841" width="11.42578125" style="360"/>
    <col min="3842" max="3842" width="44.85546875" style="360" customWidth="1"/>
    <col min="3843" max="3849" width="38.5703125" style="360" customWidth="1"/>
    <col min="3850" max="4097" width="11.42578125" style="360"/>
    <col min="4098" max="4098" width="44.85546875" style="360" customWidth="1"/>
    <col min="4099" max="4105" width="38.5703125" style="360" customWidth="1"/>
    <col min="4106" max="4353" width="11.42578125" style="360"/>
    <col min="4354" max="4354" width="44.85546875" style="360" customWidth="1"/>
    <col min="4355" max="4361" width="38.5703125" style="360" customWidth="1"/>
    <col min="4362" max="4609" width="11.42578125" style="360"/>
    <col min="4610" max="4610" width="44.85546875" style="360" customWidth="1"/>
    <col min="4611" max="4617" width="38.5703125" style="360" customWidth="1"/>
    <col min="4618" max="4865" width="11.42578125" style="360"/>
    <col min="4866" max="4866" width="44.85546875" style="360" customWidth="1"/>
    <col min="4867" max="4873" width="38.5703125" style="360" customWidth="1"/>
    <col min="4874" max="5121" width="11.42578125" style="360"/>
    <col min="5122" max="5122" width="44.85546875" style="360" customWidth="1"/>
    <col min="5123" max="5129" width="38.5703125" style="360" customWidth="1"/>
    <col min="5130" max="5377" width="11.42578125" style="360"/>
    <col min="5378" max="5378" width="44.85546875" style="360" customWidth="1"/>
    <col min="5379" max="5385" width="38.5703125" style="360" customWidth="1"/>
    <col min="5386" max="5633" width="11.42578125" style="360"/>
    <col min="5634" max="5634" width="44.85546875" style="360" customWidth="1"/>
    <col min="5635" max="5641" width="38.5703125" style="360" customWidth="1"/>
    <col min="5642" max="5889" width="11.42578125" style="360"/>
    <col min="5890" max="5890" width="44.85546875" style="360" customWidth="1"/>
    <col min="5891" max="5897" width="38.5703125" style="360" customWidth="1"/>
    <col min="5898" max="6145" width="11.42578125" style="360"/>
    <col min="6146" max="6146" width="44.85546875" style="360" customWidth="1"/>
    <col min="6147" max="6153" width="38.5703125" style="360" customWidth="1"/>
    <col min="6154" max="6401" width="11.42578125" style="360"/>
    <col min="6402" max="6402" width="44.85546875" style="360" customWidth="1"/>
    <col min="6403" max="6409" width="38.5703125" style="360" customWidth="1"/>
    <col min="6410" max="6657" width="11.42578125" style="360"/>
    <col min="6658" max="6658" width="44.85546875" style="360" customWidth="1"/>
    <col min="6659" max="6665" width="38.5703125" style="360" customWidth="1"/>
    <col min="6666" max="6913" width="11.42578125" style="360"/>
    <col min="6914" max="6914" width="44.85546875" style="360" customWidth="1"/>
    <col min="6915" max="6921" width="38.5703125" style="360" customWidth="1"/>
    <col min="6922" max="7169" width="11.42578125" style="360"/>
    <col min="7170" max="7170" width="44.85546875" style="360" customWidth="1"/>
    <col min="7171" max="7177" width="38.5703125" style="360" customWidth="1"/>
    <col min="7178" max="7425" width="11.42578125" style="360"/>
    <col min="7426" max="7426" width="44.85546875" style="360" customWidth="1"/>
    <col min="7427" max="7433" width="38.5703125" style="360" customWidth="1"/>
    <col min="7434" max="7681" width="11.42578125" style="360"/>
    <col min="7682" max="7682" width="44.85546875" style="360" customWidth="1"/>
    <col min="7683" max="7689" width="38.5703125" style="360" customWidth="1"/>
    <col min="7690" max="7937" width="11.42578125" style="360"/>
    <col min="7938" max="7938" width="44.85546875" style="360" customWidth="1"/>
    <col min="7939" max="7945" width="38.5703125" style="360" customWidth="1"/>
    <col min="7946" max="8193" width="11.42578125" style="360"/>
    <col min="8194" max="8194" width="44.85546875" style="360" customWidth="1"/>
    <col min="8195" max="8201" width="38.5703125" style="360" customWidth="1"/>
    <col min="8202" max="8449" width="11.42578125" style="360"/>
    <col min="8450" max="8450" width="44.85546875" style="360" customWidth="1"/>
    <col min="8451" max="8457" width="38.5703125" style="360" customWidth="1"/>
    <col min="8458" max="8705" width="11.42578125" style="360"/>
    <col min="8706" max="8706" width="44.85546875" style="360" customWidth="1"/>
    <col min="8707" max="8713" width="38.5703125" style="360" customWidth="1"/>
    <col min="8714" max="8961" width="11.42578125" style="360"/>
    <col min="8962" max="8962" width="44.85546875" style="360" customWidth="1"/>
    <col min="8963" max="8969" width="38.5703125" style="360" customWidth="1"/>
    <col min="8970" max="9217" width="11.42578125" style="360"/>
    <col min="9218" max="9218" width="44.85546875" style="360" customWidth="1"/>
    <col min="9219" max="9225" width="38.5703125" style="360" customWidth="1"/>
    <col min="9226" max="9473" width="11.42578125" style="360"/>
    <col min="9474" max="9474" width="44.85546875" style="360" customWidth="1"/>
    <col min="9475" max="9481" width="38.5703125" style="360" customWidth="1"/>
    <col min="9482" max="9729" width="11.42578125" style="360"/>
    <col min="9730" max="9730" width="44.85546875" style="360" customWidth="1"/>
    <col min="9731" max="9737" width="38.5703125" style="360" customWidth="1"/>
    <col min="9738" max="9985" width="11.42578125" style="360"/>
    <col min="9986" max="9986" width="44.85546875" style="360" customWidth="1"/>
    <col min="9987" max="9993" width="38.5703125" style="360" customWidth="1"/>
    <col min="9994" max="10241" width="11.42578125" style="360"/>
    <col min="10242" max="10242" width="44.85546875" style="360" customWidth="1"/>
    <col min="10243" max="10249" width="38.5703125" style="360" customWidth="1"/>
    <col min="10250" max="10497" width="11.42578125" style="360"/>
    <col min="10498" max="10498" width="44.85546875" style="360" customWidth="1"/>
    <col min="10499" max="10505" width="38.5703125" style="360" customWidth="1"/>
    <col min="10506" max="10753" width="11.42578125" style="360"/>
    <col min="10754" max="10754" width="44.85546875" style="360" customWidth="1"/>
    <col min="10755" max="10761" width="38.5703125" style="360" customWidth="1"/>
    <col min="10762" max="11009" width="11.42578125" style="360"/>
    <col min="11010" max="11010" width="44.85546875" style="360" customWidth="1"/>
    <col min="11011" max="11017" width="38.5703125" style="360" customWidth="1"/>
    <col min="11018" max="11265" width="11.42578125" style="360"/>
    <col min="11266" max="11266" width="44.85546875" style="360" customWidth="1"/>
    <col min="11267" max="11273" width="38.5703125" style="360" customWidth="1"/>
    <col min="11274" max="11521" width="11.42578125" style="360"/>
    <col min="11522" max="11522" width="44.85546875" style="360" customWidth="1"/>
    <col min="11523" max="11529" width="38.5703125" style="360" customWidth="1"/>
    <col min="11530" max="11777" width="11.42578125" style="360"/>
    <col min="11778" max="11778" width="44.85546875" style="360" customWidth="1"/>
    <col min="11779" max="11785" width="38.5703125" style="360" customWidth="1"/>
    <col min="11786" max="12033" width="11.42578125" style="360"/>
    <col min="12034" max="12034" width="44.85546875" style="360" customWidth="1"/>
    <col min="12035" max="12041" width="38.5703125" style="360" customWidth="1"/>
    <col min="12042" max="12289" width="11.42578125" style="360"/>
    <col min="12290" max="12290" width="44.85546875" style="360" customWidth="1"/>
    <col min="12291" max="12297" width="38.5703125" style="360" customWidth="1"/>
    <col min="12298" max="12545" width="11.42578125" style="360"/>
    <col min="12546" max="12546" width="44.85546875" style="360" customWidth="1"/>
    <col min="12547" max="12553" width="38.5703125" style="360" customWidth="1"/>
    <col min="12554" max="12801" width="11.42578125" style="360"/>
    <col min="12802" max="12802" width="44.85546875" style="360" customWidth="1"/>
    <col min="12803" max="12809" width="38.5703125" style="360" customWidth="1"/>
    <col min="12810" max="13057" width="11.42578125" style="360"/>
    <col min="13058" max="13058" width="44.85546875" style="360" customWidth="1"/>
    <col min="13059" max="13065" width="38.5703125" style="360" customWidth="1"/>
    <col min="13066" max="13313" width="11.42578125" style="360"/>
    <col min="13314" max="13314" width="44.85546875" style="360" customWidth="1"/>
    <col min="13315" max="13321" width="38.5703125" style="360" customWidth="1"/>
    <col min="13322" max="13569" width="11.42578125" style="360"/>
    <col min="13570" max="13570" width="44.85546875" style="360" customWidth="1"/>
    <col min="13571" max="13577" width="38.5703125" style="360" customWidth="1"/>
    <col min="13578" max="13825" width="11.42578125" style="360"/>
    <col min="13826" max="13826" width="44.85546875" style="360" customWidth="1"/>
    <col min="13827" max="13833" width="38.5703125" style="360" customWidth="1"/>
    <col min="13834" max="14081" width="11.42578125" style="360"/>
    <col min="14082" max="14082" width="44.85546875" style="360" customWidth="1"/>
    <col min="14083" max="14089" width="38.5703125" style="360" customWidth="1"/>
    <col min="14090" max="14337" width="11.42578125" style="360"/>
    <col min="14338" max="14338" width="44.85546875" style="360" customWidth="1"/>
    <col min="14339" max="14345" width="38.5703125" style="360" customWidth="1"/>
    <col min="14346" max="14593" width="11.42578125" style="360"/>
    <col min="14594" max="14594" width="44.85546875" style="360" customWidth="1"/>
    <col min="14595" max="14601" width="38.5703125" style="360" customWidth="1"/>
    <col min="14602" max="14849" width="11.42578125" style="360"/>
    <col min="14850" max="14850" width="44.85546875" style="360" customWidth="1"/>
    <col min="14851" max="14857" width="38.5703125" style="360" customWidth="1"/>
    <col min="14858" max="15105" width="11.42578125" style="360"/>
    <col min="15106" max="15106" width="44.85546875" style="360" customWidth="1"/>
    <col min="15107" max="15113" width="38.5703125" style="360" customWidth="1"/>
    <col min="15114" max="15361" width="11.42578125" style="360"/>
    <col min="15362" max="15362" width="44.85546875" style="360" customWidth="1"/>
    <col min="15363" max="15369" width="38.5703125" style="360" customWidth="1"/>
    <col min="15370" max="15617" width="11.42578125" style="360"/>
    <col min="15618" max="15618" width="44.85546875" style="360" customWidth="1"/>
    <col min="15619" max="15625" width="38.5703125" style="360" customWidth="1"/>
    <col min="15626" max="15873" width="11.42578125" style="360"/>
    <col min="15874" max="15874" width="44.85546875" style="360" customWidth="1"/>
    <col min="15875" max="15881" width="38.5703125" style="360" customWidth="1"/>
    <col min="15882" max="16129" width="11.42578125" style="360"/>
    <col min="16130" max="16130" width="44.85546875" style="360" customWidth="1"/>
    <col min="16131" max="16137" width="38.5703125" style="360" customWidth="1"/>
    <col min="16138" max="16384" width="11.42578125" style="360"/>
  </cols>
  <sheetData>
    <row r="1" spans="1:12" s="343" customFormat="1" ht="15" customHeight="1">
      <c r="A1" s="340"/>
      <c r="B1" s="341"/>
      <c r="C1" s="341"/>
      <c r="D1" s="341"/>
      <c r="E1" s="342"/>
      <c r="F1" s="879" t="s">
        <v>488</v>
      </c>
      <c r="G1" s="880"/>
      <c r="H1" s="880"/>
      <c r="I1" s="880"/>
      <c r="J1" s="880"/>
      <c r="K1" s="881"/>
    </row>
    <row r="2" spans="1:12" s="343" customFormat="1" ht="15" customHeight="1">
      <c r="A2" s="344"/>
      <c r="B2" s="345"/>
      <c r="C2" s="345"/>
      <c r="D2" s="345"/>
      <c r="E2" s="346"/>
      <c r="F2" s="882"/>
      <c r="G2" s="883"/>
      <c r="H2" s="883"/>
      <c r="I2" s="883"/>
      <c r="J2" s="883"/>
      <c r="K2" s="884"/>
    </row>
    <row r="3" spans="1:12" s="343" customFormat="1" ht="15" customHeight="1">
      <c r="A3" s="344"/>
      <c r="B3" s="345"/>
      <c r="C3" s="345"/>
      <c r="D3" s="345"/>
      <c r="E3" s="346"/>
      <c r="F3" s="882"/>
      <c r="G3" s="883"/>
      <c r="H3" s="883"/>
      <c r="I3" s="883"/>
      <c r="J3" s="883"/>
      <c r="K3" s="884"/>
    </row>
    <row r="4" spans="1:12" s="343" customFormat="1" ht="15" customHeight="1">
      <c r="A4" s="344"/>
      <c r="B4" s="345"/>
      <c r="C4" s="345"/>
      <c r="D4" s="345"/>
      <c r="E4" s="346"/>
      <c r="F4" s="882"/>
      <c r="G4" s="883"/>
      <c r="H4" s="883"/>
      <c r="I4" s="883"/>
      <c r="J4" s="883"/>
      <c r="K4" s="884"/>
    </row>
    <row r="5" spans="1:12" s="350" customFormat="1" ht="18.75" customHeight="1">
      <c r="A5" s="347"/>
      <c r="B5" s="348"/>
      <c r="C5" s="348"/>
      <c r="D5" s="348"/>
      <c r="E5" s="349"/>
      <c r="F5" s="882"/>
      <c r="G5" s="883"/>
      <c r="H5" s="883"/>
      <c r="I5" s="883"/>
      <c r="J5" s="883"/>
      <c r="K5" s="884"/>
    </row>
    <row r="6" spans="1:12" s="343" customFormat="1" ht="15" customHeight="1" thickBot="1">
      <c r="A6" s="351"/>
      <c r="B6" s="352"/>
      <c r="C6" s="352"/>
      <c r="D6" s="352"/>
      <c r="E6" s="353"/>
      <c r="F6" s="885"/>
      <c r="G6" s="886"/>
      <c r="H6" s="886"/>
      <c r="I6" s="886"/>
      <c r="J6" s="886"/>
      <c r="K6" s="887"/>
    </row>
    <row r="7" spans="1:12" s="358" customFormat="1" ht="15.75">
      <c r="A7" s="354"/>
      <c r="B7" s="354"/>
      <c r="C7" s="354"/>
      <c r="D7" s="354"/>
      <c r="E7" s="355"/>
      <c r="F7" s="355"/>
      <c r="G7" s="356"/>
      <c r="H7" s="356"/>
      <c r="I7" s="357"/>
      <c r="J7" s="357"/>
    </row>
    <row r="8" spans="1:12" ht="24" customHeight="1">
      <c r="A8" s="894" t="s">
        <v>566</v>
      </c>
      <c r="B8" s="898" t="s">
        <v>565</v>
      </c>
      <c r="C8" s="899"/>
      <c r="D8" s="899"/>
      <c r="E8" s="899"/>
      <c r="F8" s="900"/>
      <c r="G8" s="895" t="s">
        <v>447</v>
      </c>
      <c r="H8" s="944" t="s">
        <v>806</v>
      </c>
      <c r="I8" s="896" t="s">
        <v>636</v>
      </c>
      <c r="J8" s="896" t="s">
        <v>637</v>
      </c>
      <c r="K8" s="895" t="s">
        <v>401</v>
      </c>
      <c r="L8" s="359"/>
    </row>
    <row r="9" spans="1:12" ht="53.25" customHeight="1">
      <c r="A9" s="894"/>
      <c r="B9" s="901"/>
      <c r="C9" s="902"/>
      <c r="D9" s="902"/>
      <c r="E9" s="902"/>
      <c r="F9" s="903"/>
      <c r="G9" s="895"/>
      <c r="H9" s="851"/>
      <c r="I9" s="897"/>
      <c r="J9" s="897"/>
      <c r="K9" s="895"/>
      <c r="L9" s="359"/>
    </row>
    <row r="10" spans="1:12" ht="18.75" customHeight="1">
      <c r="A10" s="361">
        <v>1</v>
      </c>
      <c r="B10" s="823" t="s">
        <v>0</v>
      </c>
      <c r="C10" s="824"/>
      <c r="D10" s="824"/>
      <c r="E10" s="824"/>
      <c r="F10" s="824"/>
      <c r="G10" s="362"/>
      <c r="H10" s="362"/>
      <c r="I10" s="362"/>
      <c r="J10" s="362"/>
      <c r="K10" s="363"/>
      <c r="L10" s="359"/>
    </row>
    <row r="11" spans="1:12" ht="18.75" customHeight="1">
      <c r="A11" s="364">
        <f>A10+1</f>
        <v>2</v>
      </c>
      <c r="B11" s="365"/>
      <c r="C11" s="861" t="s">
        <v>1</v>
      </c>
      <c r="D11" s="908"/>
      <c r="E11" s="908"/>
      <c r="F11" s="932"/>
      <c r="G11" s="366">
        <f>SUM(G12:G14)</f>
        <v>0</v>
      </c>
      <c r="H11" s="366">
        <f>SUM(H12:H14)</f>
        <v>0</v>
      </c>
      <c r="I11" s="366">
        <f t="shared" ref="I11:K11" si="0">SUM(I12:I14)</f>
        <v>0</v>
      </c>
      <c r="J11" s="366">
        <f t="shared" si="0"/>
        <v>0</v>
      </c>
      <c r="K11" s="366">
        <f t="shared" si="0"/>
        <v>0</v>
      </c>
      <c r="L11" s="359"/>
    </row>
    <row r="12" spans="1:12" ht="18.75" customHeight="1">
      <c r="A12" s="364">
        <f t="shared" ref="A12:A75" si="1">A11+1</f>
        <v>3</v>
      </c>
      <c r="B12" s="904"/>
      <c r="C12" s="929"/>
      <c r="D12" s="843" t="s">
        <v>2</v>
      </c>
      <c r="E12" s="844"/>
      <c r="F12" s="845"/>
      <c r="G12" s="367"/>
      <c r="H12" s="367"/>
      <c r="I12" s="367"/>
      <c r="J12" s="367"/>
      <c r="K12" s="368">
        <f>G12+H12-I12+J12</f>
        <v>0</v>
      </c>
      <c r="L12" s="359"/>
    </row>
    <row r="13" spans="1:12" ht="18.75" customHeight="1">
      <c r="A13" s="364">
        <f t="shared" si="1"/>
        <v>4</v>
      </c>
      <c r="B13" s="905"/>
      <c r="C13" s="930"/>
      <c r="D13" s="843" t="s">
        <v>3</v>
      </c>
      <c r="E13" s="844"/>
      <c r="F13" s="845"/>
      <c r="G13" s="367"/>
      <c r="H13" s="367"/>
      <c r="I13" s="367"/>
      <c r="J13" s="367"/>
      <c r="K13" s="368">
        <f t="shared" ref="K13:K14" si="2">G13+H13-I13+J13</f>
        <v>0</v>
      </c>
      <c r="L13" s="359"/>
    </row>
    <row r="14" spans="1:12" ht="23.25" customHeight="1">
      <c r="A14" s="364">
        <f t="shared" si="1"/>
        <v>5</v>
      </c>
      <c r="B14" s="905"/>
      <c r="C14" s="931"/>
      <c r="D14" s="843" t="s">
        <v>803</v>
      </c>
      <c r="E14" s="844"/>
      <c r="F14" s="845"/>
      <c r="G14" s="367"/>
      <c r="H14" s="367"/>
      <c r="I14" s="369"/>
      <c r="J14" s="369"/>
      <c r="K14" s="368">
        <f t="shared" si="2"/>
        <v>0</v>
      </c>
      <c r="L14" s="359"/>
    </row>
    <row r="15" spans="1:12" ht="30.75" customHeight="1">
      <c r="A15" s="364">
        <f t="shared" si="1"/>
        <v>6</v>
      </c>
      <c r="B15" s="905"/>
      <c r="C15" s="861" t="s">
        <v>835</v>
      </c>
      <c r="D15" s="908"/>
      <c r="E15" s="824"/>
      <c r="F15" s="862"/>
      <c r="G15" s="366">
        <f>G16-G30</f>
        <v>0</v>
      </c>
      <c r="H15" s="366">
        <f>H16-H30</f>
        <v>0</v>
      </c>
      <c r="I15" s="366">
        <f>I16-I30</f>
        <v>0</v>
      </c>
      <c r="J15" s="366">
        <f>J16-J30</f>
        <v>0</v>
      </c>
      <c r="K15" s="366">
        <f>K16-K30</f>
        <v>0</v>
      </c>
      <c r="L15" s="359"/>
    </row>
    <row r="16" spans="1:12" ht="33" customHeight="1">
      <c r="A16" s="364">
        <f t="shared" si="1"/>
        <v>7</v>
      </c>
      <c r="B16" s="905"/>
      <c r="C16" s="909"/>
      <c r="D16" s="861" t="s">
        <v>836</v>
      </c>
      <c r="E16" s="824"/>
      <c r="F16" s="862"/>
      <c r="G16" s="366">
        <f>SUM(G17:G29)</f>
        <v>0</v>
      </c>
      <c r="H16" s="366">
        <f>SUM(H17:H29)</f>
        <v>0</v>
      </c>
      <c r="I16" s="366">
        <f>SUM(I17:I29)</f>
        <v>0</v>
      </c>
      <c r="J16" s="366">
        <f>SUM(J17:J29)</f>
        <v>0</v>
      </c>
      <c r="K16" s="366">
        <f>SUM(K17:K29)</f>
        <v>0</v>
      </c>
      <c r="L16" s="359"/>
    </row>
    <row r="17" spans="1:12" ht="19.5" customHeight="1">
      <c r="A17" s="364">
        <f t="shared" si="1"/>
        <v>8</v>
      </c>
      <c r="B17" s="905"/>
      <c r="C17" s="910"/>
      <c r="D17" s="864"/>
      <c r="E17" s="839" t="s">
        <v>4</v>
      </c>
      <c r="F17" s="856"/>
      <c r="G17" s="367"/>
      <c r="H17" s="367"/>
      <c r="I17" s="367"/>
      <c r="J17" s="367"/>
      <c r="K17" s="368">
        <f t="shared" ref="K17:K29" si="3">G17+H17-I17+J17</f>
        <v>0</v>
      </c>
      <c r="L17" s="359"/>
    </row>
    <row r="18" spans="1:12" ht="30.75" customHeight="1">
      <c r="A18" s="364">
        <f t="shared" si="1"/>
        <v>9</v>
      </c>
      <c r="B18" s="905"/>
      <c r="C18" s="910"/>
      <c r="D18" s="865"/>
      <c r="E18" s="849" t="s">
        <v>464</v>
      </c>
      <c r="F18" s="370" t="s">
        <v>466</v>
      </c>
      <c r="G18" s="367"/>
      <c r="H18" s="367"/>
      <c r="I18" s="367"/>
      <c r="J18" s="367"/>
      <c r="K18" s="368">
        <f t="shared" si="3"/>
        <v>0</v>
      </c>
      <c r="L18" s="359"/>
    </row>
    <row r="19" spans="1:12" ht="21.75" customHeight="1">
      <c r="A19" s="364">
        <f t="shared" si="1"/>
        <v>10</v>
      </c>
      <c r="B19" s="905"/>
      <c r="C19" s="910"/>
      <c r="D19" s="865"/>
      <c r="E19" s="850"/>
      <c r="F19" s="370" t="s">
        <v>467</v>
      </c>
      <c r="G19" s="367"/>
      <c r="H19" s="367"/>
      <c r="I19" s="367"/>
      <c r="J19" s="367"/>
      <c r="K19" s="368">
        <f t="shared" si="3"/>
        <v>0</v>
      </c>
      <c r="L19" s="359"/>
    </row>
    <row r="20" spans="1:12" ht="16.5" customHeight="1">
      <c r="A20" s="364">
        <f t="shared" si="1"/>
        <v>11</v>
      </c>
      <c r="B20" s="905"/>
      <c r="C20" s="910"/>
      <c r="D20" s="865"/>
      <c r="E20" s="850"/>
      <c r="F20" s="370" t="s">
        <v>465</v>
      </c>
      <c r="G20" s="367"/>
      <c r="H20" s="367"/>
      <c r="I20" s="367"/>
      <c r="J20" s="367"/>
      <c r="K20" s="368">
        <f t="shared" si="3"/>
        <v>0</v>
      </c>
      <c r="L20" s="359"/>
    </row>
    <row r="21" spans="1:12" ht="14.25" customHeight="1">
      <c r="A21" s="364">
        <f t="shared" si="1"/>
        <v>12</v>
      </c>
      <c r="B21" s="905"/>
      <c r="C21" s="910"/>
      <c r="D21" s="865"/>
      <c r="E21" s="851"/>
      <c r="F21" s="370" t="s">
        <v>468</v>
      </c>
      <c r="G21" s="367"/>
      <c r="H21" s="367"/>
      <c r="I21" s="367"/>
      <c r="J21" s="367"/>
      <c r="K21" s="368">
        <f t="shared" si="3"/>
        <v>0</v>
      </c>
      <c r="L21" s="359"/>
    </row>
    <row r="22" spans="1:12" ht="17.25" customHeight="1">
      <c r="A22" s="364">
        <f t="shared" si="1"/>
        <v>13</v>
      </c>
      <c r="B22" s="905"/>
      <c r="C22" s="910"/>
      <c r="D22" s="865"/>
      <c r="E22" s="839" t="s">
        <v>448</v>
      </c>
      <c r="F22" s="856"/>
      <c r="G22" s="367"/>
      <c r="H22" s="367"/>
      <c r="I22" s="367"/>
      <c r="J22" s="367"/>
      <c r="K22" s="368">
        <f t="shared" si="3"/>
        <v>0</v>
      </c>
      <c r="L22" s="359"/>
    </row>
    <row r="23" spans="1:12" ht="15.75" customHeight="1">
      <c r="A23" s="364">
        <f t="shared" si="1"/>
        <v>14</v>
      </c>
      <c r="B23" s="905"/>
      <c r="C23" s="910"/>
      <c r="D23" s="865"/>
      <c r="E23" s="843" t="s">
        <v>449</v>
      </c>
      <c r="F23" s="855"/>
      <c r="G23" s="367"/>
      <c r="H23" s="367"/>
      <c r="I23" s="367"/>
      <c r="J23" s="367"/>
      <c r="K23" s="368">
        <f t="shared" si="3"/>
        <v>0</v>
      </c>
      <c r="L23" s="359"/>
    </row>
    <row r="24" spans="1:12" ht="29.25" customHeight="1">
      <c r="A24" s="364">
        <f t="shared" si="1"/>
        <v>15</v>
      </c>
      <c r="B24" s="905"/>
      <c r="C24" s="910"/>
      <c r="D24" s="865"/>
      <c r="E24" s="839" t="s">
        <v>450</v>
      </c>
      <c r="F24" s="856"/>
      <c r="G24" s="367"/>
      <c r="H24" s="367"/>
      <c r="I24" s="367"/>
      <c r="J24" s="367"/>
      <c r="K24" s="368">
        <f t="shared" si="3"/>
        <v>0</v>
      </c>
      <c r="L24" s="359"/>
    </row>
    <row r="25" spans="1:12" ht="35.25" customHeight="1">
      <c r="A25" s="364">
        <f t="shared" si="1"/>
        <v>16</v>
      </c>
      <c r="B25" s="905"/>
      <c r="C25" s="910"/>
      <c r="D25" s="865"/>
      <c r="E25" s="839" t="s">
        <v>842</v>
      </c>
      <c r="F25" s="856"/>
      <c r="G25" s="367"/>
      <c r="H25" s="367"/>
      <c r="I25" s="367"/>
      <c r="J25" s="367"/>
      <c r="K25" s="368">
        <f t="shared" si="3"/>
        <v>0</v>
      </c>
      <c r="L25" s="359"/>
    </row>
    <row r="26" spans="1:12" ht="24.75" customHeight="1">
      <c r="A26" s="364">
        <f t="shared" si="1"/>
        <v>17</v>
      </c>
      <c r="B26" s="905"/>
      <c r="C26" s="910"/>
      <c r="D26" s="865"/>
      <c r="E26" s="839" t="s">
        <v>469</v>
      </c>
      <c r="F26" s="856"/>
      <c r="G26" s="367"/>
      <c r="H26" s="367"/>
      <c r="I26" s="367"/>
      <c r="J26" s="367"/>
      <c r="K26" s="368">
        <f t="shared" si="3"/>
        <v>0</v>
      </c>
      <c r="L26" s="359"/>
    </row>
    <row r="27" spans="1:12" ht="35.25" customHeight="1">
      <c r="A27" s="364">
        <f t="shared" si="1"/>
        <v>18</v>
      </c>
      <c r="B27" s="905"/>
      <c r="C27" s="910"/>
      <c r="D27" s="865"/>
      <c r="E27" s="839" t="s">
        <v>129</v>
      </c>
      <c r="F27" s="856"/>
      <c r="G27" s="367"/>
      <c r="H27" s="367"/>
      <c r="I27" s="367"/>
      <c r="J27" s="367"/>
      <c r="K27" s="368">
        <f t="shared" si="3"/>
        <v>0</v>
      </c>
      <c r="L27" s="359"/>
    </row>
    <row r="28" spans="1:12" ht="21.75" customHeight="1">
      <c r="A28" s="364">
        <f t="shared" si="1"/>
        <v>19</v>
      </c>
      <c r="B28" s="905"/>
      <c r="C28" s="910"/>
      <c r="D28" s="865"/>
      <c r="E28" s="839" t="s">
        <v>288</v>
      </c>
      <c r="F28" s="840"/>
      <c r="G28" s="367"/>
      <c r="H28" s="367"/>
      <c r="I28" s="367"/>
      <c r="J28" s="367"/>
      <c r="K28" s="368">
        <f t="shared" si="3"/>
        <v>0</v>
      </c>
      <c r="L28" s="359"/>
    </row>
    <row r="29" spans="1:12" ht="23.25" customHeight="1">
      <c r="A29" s="364">
        <f t="shared" si="1"/>
        <v>20</v>
      </c>
      <c r="B29" s="905"/>
      <c r="C29" s="910"/>
      <c r="D29" s="866"/>
      <c r="E29" s="839" t="s">
        <v>60</v>
      </c>
      <c r="F29" s="856"/>
      <c r="G29" s="367"/>
      <c r="H29" s="367"/>
      <c r="I29" s="367"/>
      <c r="J29" s="367"/>
      <c r="K29" s="368">
        <f t="shared" si="3"/>
        <v>0</v>
      </c>
      <c r="L29" s="359"/>
    </row>
    <row r="30" spans="1:12" ht="21.75" customHeight="1">
      <c r="A30" s="364">
        <f t="shared" si="1"/>
        <v>21</v>
      </c>
      <c r="B30" s="905"/>
      <c r="C30" s="910"/>
      <c r="D30" s="871" t="s">
        <v>280</v>
      </c>
      <c r="E30" s="872"/>
      <c r="F30" s="873"/>
      <c r="G30" s="371">
        <f>SUM(G31:G37)</f>
        <v>0</v>
      </c>
      <c r="H30" s="371">
        <f>SUM(H31:H37)</f>
        <v>0</v>
      </c>
      <c r="I30" s="371">
        <f>SUM(I31:I37)</f>
        <v>0</v>
      </c>
      <c r="J30" s="371">
        <f>SUM(J31:J37)</f>
        <v>0</v>
      </c>
      <c r="K30" s="371">
        <f>SUM(K31:K37)</f>
        <v>0</v>
      </c>
      <c r="L30" s="359"/>
    </row>
    <row r="31" spans="1:12" ht="23.25" customHeight="1">
      <c r="A31" s="364">
        <f t="shared" si="1"/>
        <v>22</v>
      </c>
      <c r="B31" s="905"/>
      <c r="C31" s="910"/>
      <c r="D31" s="858"/>
      <c r="E31" s="839" t="s">
        <v>4</v>
      </c>
      <c r="F31" s="856"/>
      <c r="G31" s="367"/>
      <c r="H31" s="367"/>
      <c r="I31" s="367"/>
      <c r="J31" s="367"/>
      <c r="K31" s="368">
        <f t="shared" ref="K31:K37" si="4">G31+H31-I31+J31</f>
        <v>0</v>
      </c>
      <c r="L31" s="359"/>
    </row>
    <row r="32" spans="1:12" ht="37.5" customHeight="1">
      <c r="A32" s="364">
        <f t="shared" si="1"/>
        <v>23</v>
      </c>
      <c r="B32" s="905"/>
      <c r="C32" s="910"/>
      <c r="D32" s="859"/>
      <c r="E32" s="874" t="s">
        <v>464</v>
      </c>
      <c r="F32" s="370" t="s">
        <v>465</v>
      </c>
      <c r="G32" s="367"/>
      <c r="H32" s="367"/>
      <c r="I32" s="367"/>
      <c r="J32" s="367"/>
      <c r="K32" s="368">
        <f t="shared" si="4"/>
        <v>0</v>
      </c>
      <c r="L32" s="359"/>
    </row>
    <row r="33" spans="1:13" ht="37.5" customHeight="1">
      <c r="A33" s="364">
        <f t="shared" si="1"/>
        <v>24</v>
      </c>
      <c r="B33" s="905"/>
      <c r="C33" s="910"/>
      <c r="D33" s="859"/>
      <c r="E33" s="875"/>
      <c r="F33" s="370" t="s">
        <v>470</v>
      </c>
      <c r="G33" s="367"/>
      <c r="H33" s="367"/>
      <c r="I33" s="367"/>
      <c r="J33" s="367"/>
      <c r="K33" s="368">
        <f t="shared" si="4"/>
        <v>0</v>
      </c>
      <c r="L33" s="359"/>
    </row>
    <row r="34" spans="1:13" ht="22.5" customHeight="1">
      <c r="A34" s="364">
        <f t="shared" si="1"/>
        <v>25</v>
      </c>
      <c r="B34" s="905"/>
      <c r="C34" s="910"/>
      <c r="D34" s="859"/>
      <c r="E34" s="839" t="s">
        <v>453</v>
      </c>
      <c r="F34" s="856"/>
      <c r="G34" s="367"/>
      <c r="H34" s="367"/>
      <c r="I34" s="367"/>
      <c r="J34" s="367"/>
      <c r="K34" s="368">
        <f t="shared" si="4"/>
        <v>0</v>
      </c>
      <c r="L34" s="359"/>
    </row>
    <row r="35" spans="1:13" ht="23.25" customHeight="1">
      <c r="A35" s="364">
        <f t="shared" si="1"/>
        <v>26</v>
      </c>
      <c r="B35" s="905"/>
      <c r="C35" s="910"/>
      <c r="D35" s="859"/>
      <c r="E35" s="839" t="s">
        <v>449</v>
      </c>
      <c r="F35" s="856"/>
      <c r="G35" s="367"/>
      <c r="H35" s="367"/>
      <c r="I35" s="367"/>
      <c r="J35" s="367"/>
      <c r="K35" s="368">
        <f t="shared" si="4"/>
        <v>0</v>
      </c>
      <c r="L35" s="359"/>
    </row>
    <row r="36" spans="1:13" ht="23.25" customHeight="1">
      <c r="A36" s="364">
        <f t="shared" si="1"/>
        <v>27</v>
      </c>
      <c r="B36" s="905"/>
      <c r="C36" s="910"/>
      <c r="D36" s="859"/>
      <c r="E36" s="839" t="s">
        <v>288</v>
      </c>
      <c r="F36" s="856"/>
      <c r="G36" s="367"/>
      <c r="H36" s="367"/>
      <c r="I36" s="367"/>
      <c r="J36" s="367"/>
      <c r="K36" s="368">
        <f t="shared" si="4"/>
        <v>0</v>
      </c>
      <c r="L36" s="359"/>
    </row>
    <row r="37" spans="1:13" ht="24.75" customHeight="1">
      <c r="A37" s="364">
        <f t="shared" si="1"/>
        <v>28</v>
      </c>
      <c r="B37" s="905"/>
      <c r="C37" s="911"/>
      <c r="D37" s="860"/>
      <c r="E37" s="839" t="s">
        <v>60</v>
      </c>
      <c r="F37" s="856"/>
      <c r="G37" s="367"/>
      <c r="H37" s="367"/>
      <c r="I37" s="367"/>
      <c r="J37" s="367"/>
      <c r="K37" s="368">
        <f t="shared" si="4"/>
        <v>0</v>
      </c>
      <c r="L37" s="359"/>
    </row>
    <row r="38" spans="1:13" ht="28.5" customHeight="1">
      <c r="A38" s="364">
        <f t="shared" si="1"/>
        <v>29</v>
      </c>
      <c r="B38" s="905"/>
      <c r="C38" s="861" t="s">
        <v>745</v>
      </c>
      <c r="D38" s="824"/>
      <c r="E38" s="824"/>
      <c r="F38" s="862"/>
      <c r="G38" s="366">
        <f>G39-G52</f>
        <v>0</v>
      </c>
      <c r="H38" s="366">
        <f>H39-H52</f>
        <v>0</v>
      </c>
      <c r="I38" s="366">
        <f t="shared" ref="I38:K38" si="5">I39-I52</f>
        <v>0</v>
      </c>
      <c r="J38" s="366">
        <f t="shared" si="5"/>
        <v>0</v>
      </c>
      <c r="K38" s="366">
        <f t="shared" si="5"/>
        <v>0</v>
      </c>
      <c r="L38" s="359"/>
    </row>
    <row r="39" spans="1:13" ht="20.25" customHeight="1">
      <c r="A39" s="364">
        <f t="shared" si="1"/>
        <v>30</v>
      </c>
      <c r="B39" s="905"/>
      <c r="C39" s="864"/>
      <c r="D39" s="863" t="s">
        <v>133</v>
      </c>
      <c r="E39" s="824"/>
      <c r="F39" s="862"/>
      <c r="G39" s="371">
        <f>SUM(G40:G51)</f>
        <v>0</v>
      </c>
      <c r="H39" s="371">
        <f>SUM(H40:H51)</f>
        <v>0</v>
      </c>
      <c r="I39" s="371">
        <f t="shared" ref="I39:K39" si="6">SUM(I40:I51)</f>
        <v>0</v>
      </c>
      <c r="J39" s="371">
        <f t="shared" si="6"/>
        <v>0</v>
      </c>
      <c r="K39" s="371">
        <f t="shared" si="6"/>
        <v>0</v>
      </c>
      <c r="L39" s="359"/>
    </row>
    <row r="40" spans="1:13" ht="19.5" customHeight="1">
      <c r="A40" s="364">
        <f t="shared" si="1"/>
        <v>31</v>
      </c>
      <c r="B40" s="905"/>
      <c r="C40" s="859"/>
      <c r="D40" s="864"/>
      <c r="E40" s="839" t="s">
        <v>132</v>
      </c>
      <c r="F40" s="856"/>
      <c r="G40" s="367"/>
      <c r="H40" s="367"/>
      <c r="I40" s="367"/>
      <c r="J40" s="367"/>
      <c r="K40" s="368">
        <f t="shared" ref="K40:K51" si="7">G40+H40-I40+J40</f>
        <v>0</v>
      </c>
      <c r="L40" s="359"/>
    </row>
    <row r="41" spans="1:13" ht="19.5" customHeight="1">
      <c r="A41" s="364">
        <f t="shared" si="1"/>
        <v>32</v>
      </c>
      <c r="B41" s="905"/>
      <c r="C41" s="859"/>
      <c r="D41" s="865"/>
      <c r="E41" s="843" t="s">
        <v>746</v>
      </c>
      <c r="F41" s="855"/>
      <c r="G41" s="367"/>
      <c r="H41" s="367"/>
      <c r="I41" s="367"/>
      <c r="J41" s="367"/>
      <c r="K41" s="368">
        <f t="shared" si="7"/>
        <v>0</v>
      </c>
      <c r="L41" s="359"/>
    </row>
    <row r="42" spans="1:13" ht="27.75" customHeight="1">
      <c r="A42" s="364">
        <f t="shared" si="1"/>
        <v>33</v>
      </c>
      <c r="B42" s="905"/>
      <c r="C42" s="859"/>
      <c r="D42" s="865"/>
      <c r="E42" s="843" t="s">
        <v>451</v>
      </c>
      <c r="F42" s="855"/>
      <c r="G42" s="367"/>
      <c r="H42" s="367"/>
      <c r="I42" s="367"/>
      <c r="J42" s="367"/>
      <c r="K42" s="368">
        <f t="shared" si="7"/>
        <v>0</v>
      </c>
      <c r="L42" s="359"/>
    </row>
    <row r="43" spans="1:13" ht="18.75" customHeight="1">
      <c r="A43" s="364">
        <f t="shared" si="1"/>
        <v>34</v>
      </c>
      <c r="B43" s="905"/>
      <c r="C43" s="859"/>
      <c r="D43" s="865"/>
      <c r="E43" s="839" t="s">
        <v>452</v>
      </c>
      <c r="F43" s="869"/>
      <c r="G43" s="367"/>
      <c r="H43" s="367"/>
      <c r="I43" s="367"/>
      <c r="J43" s="367"/>
      <c r="K43" s="368">
        <f t="shared" si="7"/>
        <v>0</v>
      </c>
      <c r="L43" s="359"/>
    </row>
    <row r="44" spans="1:13" ht="19.5" customHeight="1">
      <c r="A44" s="364">
        <f t="shared" si="1"/>
        <v>35</v>
      </c>
      <c r="B44" s="905"/>
      <c r="C44" s="859"/>
      <c r="D44" s="865"/>
      <c r="E44" s="839" t="s">
        <v>471</v>
      </c>
      <c r="F44" s="856"/>
      <c r="G44" s="367"/>
      <c r="H44" s="367"/>
      <c r="I44" s="367"/>
      <c r="J44" s="367"/>
      <c r="K44" s="368">
        <f t="shared" si="7"/>
        <v>0</v>
      </c>
      <c r="L44" s="359"/>
    </row>
    <row r="45" spans="1:13" ht="19.5" customHeight="1">
      <c r="A45" s="364">
        <f t="shared" si="1"/>
        <v>36</v>
      </c>
      <c r="B45" s="905"/>
      <c r="C45" s="859"/>
      <c r="D45" s="865"/>
      <c r="E45" s="843" t="s">
        <v>153</v>
      </c>
      <c r="F45" s="855"/>
      <c r="G45" s="367"/>
      <c r="H45" s="367"/>
      <c r="I45" s="367"/>
      <c r="J45" s="367"/>
      <c r="K45" s="368">
        <f t="shared" si="7"/>
        <v>0</v>
      </c>
      <c r="L45" s="359"/>
    </row>
    <row r="46" spans="1:13" ht="32.25" customHeight="1">
      <c r="A46" s="364">
        <f t="shared" si="1"/>
        <v>37</v>
      </c>
      <c r="B46" s="905"/>
      <c r="C46" s="859"/>
      <c r="D46" s="865"/>
      <c r="E46" s="839" t="s">
        <v>130</v>
      </c>
      <c r="F46" s="856"/>
      <c r="G46" s="367"/>
      <c r="H46" s="367"/>
      <c r="I46" s="367"/>
      <c r="J46" s="367"/>
      <c r="K46" s="368">
        <f t="shared" si="7"/>
        <v>0</v>
      </c>
      <c r="L46" s="359"/>
    </row>
    <row r="47" spans="1:13" ht="22.5" customHeight="1">
      <c r="A47" s="364">
        <f t="shared" si="1"/>
        <v>38</v>
      </c>
      <c r="B47" s="905"/>
      <c r="C47" s="859"/>
      <c r="D47" s="865"/>
      <c r="E47" s="839" t="s">
        <v>747</v>
      </c>
      <c r="F47" s="840"/>
      <c r="G47" s="367"/>
      <c r="H47" s="367"/>
      <c r="I47" s="367"/>
      <c r="J47" s="367"/>
      <c r="K47" s="368">
        <f t="shared" si="7"/>
        <v>0</v>
      </c>
      <c r="L47" s="359"/>
      <c r="M47" s="372"/>
    </row>
    <row r="48" spans="1:13" ht="19.5" customHeight="1">
      <c r="A48" s="364">
        <f t="shared" si="1"/>
        <v>39</v>
      </c>
      <c r="B48" s="905"/>
      <c r="C48" s="859"/>
      <c r="D48" s="865"/>
      <c r="E48" s="839" t="s">
        <v>290</v>
      </c>
      <c r="F48" s="869"/>
      <c r="G48" s="367"/>
      <c r="H48" s="367"/>
      <c r="I48" s="367"/>
      <c r="J48" s="367"/>
      <c r="K48" s="368">
        <f t="shared" si="7"/>
        <v>0</v>
      </c>
      <c r="L48" s="359"/>
    </row>
    <row r="49" spans="1:12" ht="19.5" customHeight="1">
      <c r="A49" s="364">
        <f t="shared" si="1"/>
        <v>40</v>
      </c>
      <c r="B49" s="905"/>
      <c r="C49" s="859"/>
      <c r="D49" s="865"/>
      <c r="E49" s="839" t="s">
        <v>748</v>
      </c>
      <c r="F49" s="840"/>
      <c r="G49" s="367"/>
      <c r="H49" s="367"/>
      <c r="I49" s="367"/>
      <c r="J49" s="367"/>
      <c r="K49" s="368">
        <f t="shared" si="7"/>
        <v>0</v>
      </c>
      <c r="L49" s="359"/>
    </row>
    <row r="50" spans="1:12" ht="19.5" customHeight="1">
      <c r="A50" s="364">
        <f t="shared" si="1"/>
        <v>41</v>
      </c>
      <c r="B50" s="905"/>
      <c r="C50" s="859"/>
      <c r="D50" s="865"/>
      <c r="E50" s="839" t="s">
        <v>749</v>
      </c>
      <c r="F50" s="840"/>
      <c r="G50" s="367"/>
      <c r="H50" s="367"/>
      <c r="I50" s="367"/>
      <c r="J50" s="367"/>
      <c r="K50" s="368">
        <f t="shared" si="7"/>
        <v>0</v>
      </c>
      <c r="L50" s="359"/>
    </row>
    <row r="51" spans="1:12" ht="19.5" customHeight="1">
      <c r="A51" s="364">
        <f t="shared" si="1"/>
        <v>42</v>
      </c>
      <c r="B51" s="905"/>
      <c r="C51" s="859"/>
      <c r="D51" s="866"/>
      <c r="E51" s="839" t="s">
        <v>131</v>
      </c>
      <c r="F51" s="856"/>
      <c r="G51" s="367"/>
      <c r="H51" s="367"/>
      <c r="I51" s="367"/>
      <c r="J51" s="367"/>
      <c r="K51" s="368">
        <f t="shared" si="7"/>
        <v>0</v>
      </c>
      <c r="L51" s="359"/>
    </row>
    <row r="52" spans="1:12" ht="29.25" customHeight="1">
      <c r="A52" s="364">
        <f t="shared" si="1"/>
        <v>43</v>
      </c>
      <c r="B52" s="905"/>
      <c r="C52" s="859"/>
      <c r="D52" s="863" t="s">
        <v>281</v>
      </c>
      <c r="E52" s="824"/>
      <c r="F52" s="862"/>
      <c r="G52" s="371">
        <f>SUM(G53:G60)</f>
        <v>0</v>
      </c>
      <c r="H52" s="371">
        <f>SUM(H53:H60)</f>
        <v>0</v>
      </c>
      <c r="I52" s="371">
        <f t="shared" ref="I52:K52" si="8">SUM(I53:I60)</f>
        <v>0</v>
      </c>
      <c r="J52" s="371">
        <f t="shared" si="8"/>
        <v>0</v>
      </c>
      <c r="K52" s="371">
        <f t="shared" si="8"/>
        <v>0</v>
      </c>
      <c r="L52" s="359"/>
    </row>
    <row r="53" spans="1:12" ht="18" customHeight="1">
      <c r="A53" s="364">
        <f t="shared" si="1"/>
        <v>44</v>
      </c>
      <c r="B53" s="905"/>
      <c r="C53" s="859"/>
      <c r="D53" s="864"/>
      <c r="E53" s="839" t="s">
        <v>132</v>
      </c>
      <c r="F53" s="856"/>
      <c r="G53" s="373"/>
      <c r="H53" s="373"/>
      <c r="I53" s="373"/>
      <c r="J53" s="373"/>
      <c r="K53" s="368">
        <f t="shared" ref="K53:K60" si="9">G53+H53-I53+J53</f>
        <v>0</v>
      </c>
      <c r="L53" s="359"/>
    </row>
    <row r="54" spans="1:12" ht="16.5" customHeight="1">
      <c r="A54" s="364">
        <f t="shared" si="1"/>
        <v>45</v>
      </c>
      <c r="B54" s="905"/>
      <c r="C54" s="859"/>
      <c r="D54" s="859"/>
      <c r="E54" s="843" t="s">
        <v>746</v>
      </c>
      <c r="F54" s="855"/>
      <c r="G54" s="367"/>
      <c r="H54" s="367"/>
      <c r="I54" s="367"/>
      <c r="J54" s="367"/>
      <c r="K54" s="368">
        <f t="shared" si="9"/>
        <v>0</v>
      </c>
      <c r="L54" s="374"/>
    </row>
    <row r="55" spans="1:12" ht="35.25" customHeight="1">
      <c r="A55" s="364">
        <f t="shared" si="1"/>
        <v>46</v>
      </c>
      <c r="B55" s="905"/>
      <c r="C55" s="859"/>
      <c r="D55" s="859"/>
      <c r="E55" s="843" t="s">
        <v>451</v>
      </c>
      <c r="F55" s="855"/>
      <c r="G55" s="367"/>
      <c r="H55" s="367"/>
      <c r="I55" s="367"/>
      <c r="J55" s="367"/>
      <c r="K55" s="368">
        <f t="shared" si="9"/>
        <v>0</v>
      </c>
      <c r="L55" s="359"/>
    </row>
    <row r="56" spans="1:12" ht="24" customHeight="1">
      <c r="A56" s="364">
        <f t="shared" si="1"/>
        <v>47</v>
      </c>
      <c r="B56" s="905"/>
      <c r="C56" s="859"/>
      <c r="D56" s="859"/>
      <c r="E56" s="839" t="s">
        <v>452</v>
      </c>
      <c r="F56" s="869"/>
      <c r="G56" s="367"/>
      <c r="H56" s="367"/>
      <c r="I56" s="367"/>
      <c r="J56" s="369"/>
      <c r="K56" s="368">
        <f t="shared" si="9"/>
        <v>0</v>
      </c>
      <c r="L56" s="359"/>
    </row>
    <row r="57" spans="1:12" ht="20.25" customHeight="1">
      <c r="A57" s="364">
        <f t="shared" si="1"/>
        <v>48</v>
      </c>
      <c r="B57" s="905"/>
      <c r="C57" s="859"/>
      <c r="D57" s="859"/>
      <c r="E57" s="839" t="s">
        <v>471</v>
      </c>
      <c r="F57" s="856"/>
      <c r="G57" s="367"/>
      <c r="H57" s="367"/>
      <c r="I57" s="369"/>
      <c r="J57" s="369"/>
      <c r="K57" s="368">
        <f t="shared" si="9"/>
        <v>0</v>
      </c>
      <c r="L57" s="359"/>
    </row>
    <row r="58" spans="1:12" ht="20.25" customHeight="1">
      <c r="A58" s="364">
        <f t="shared" si="1"/>
        <v>49</v>
      </c>
      <c r="B58" s="905"/>
      <c r="C58" s="859"/>
      <c r="D58" s="859"/>
      <c r="E58" s="843" t="s">
        <v>153</v>
      </c>
      <c r="F58" s="855"/>
      <c r="G58" s="367"/>
      <c r="H58" s="367"/>
      <c r="I58" s="369"/>
      <c r="J58" s="369"/>
      <c r="K58" s="368">
        <f t="shared" si="9"/>
        <v>0</v>
      </c>
      <c r="L58" s="359"/>
    </row>
    <row r="59" spans="1:12" ht="31.5" customHeight="1">
      <c r="A59" s="364">
        <f t="shared" si="1"/>
        <v>50</v>
      </c>
      <c r="B59" s="905"/>
      <c r="C59" s="859"/>
      <c r="D59" s="859"/>
      <c r="E59" s="839" t="s">
        <v>750</v>
      </c>
      <c r="F59" s="856"/>
      <c r="G59" s="367"/>
      <c r="H59" s="367"/>
      <c r="I59" s="369"/>
      <c r="J59" s="369"/>
      <c r="K59" s="368">
        <f t="shared" si="9"/>
        <v>0</v>
      </c>
      <c r="L59" s="359"/>
    </row>
    <row r="60" spans="1:12" ht="20.25" customHeight="1">
      <c r="A60" s="364">
        <f t="shared" si="1"/>
        <v>51</v>
      </c>
      <c r="B60" s="905"/>
      <c r="C60" s="860"/>
      <c r="D60" s="860"/>
      <c r="E60" s="839" t="s">
        <v>751</v>
      </c>
      <c r="F60" s="856"/>
      <c r="G60" s="367"/>
      <c r="H60" s="367"/>
      <c r="I60" s="369"/>
      <c r="J60" s="369"/>
      <c r="K60" s="368">
        <f t="shared" si="9"/>
        <v>0</v>
      </c>
      <c r="L60" s="359"/>
    </row>
    <row r="61" spans="1:12" ht="30.75" customHeight="1">
      <c r="A61" s="364">
        <f t="shared" si="1"/>
        <v>52</v>
      </c>
      <c r="B61" s="905"/>
      <c r="C61" s="861" t="s">
        <v>6</v>
      </c>
      <c r="D61" s="824"/>
      <c r="E61" s="824"/>
      <c r="F61" s="862"/>
      <c r="G61" s="366">
        <f>SUM(G62:G71)-G72</f>
        <v>0</v>
      </c>
      <c r="H61" s="366">
        <f>SUM(H62:H71)-H72</f>
        <v>0</v>
      </c>
      <c r="I61" s="366">
        <f>SUM(I62:I71)-I72</f>
        <v>0</v>
      </c>
      <c r="J61" s="366">
        <f>SUM(J62:J71)-J72</f>
        <v>0</v>
      </c>
      <c r="K61" s="366">
        <f>SUM(K62:K71)-K72</f>
        <v>0</v>
      </c>
      <c r="L61" s="359"/>
    </row>
    <row r="62" spans="1:12" s="372" customFormat="1" ht="24.75" customHeight="1">
      <c r="A62" s="364">
        <f t="shared" si="1"/>
        <v>53</v>
      </c>
      <c r="B62" s="905"/>
      <c r="C62" s="864"/>
      <c r="D62" s="843" t="s">
        <v>472</v>
      </c>
      <c r="E62" s="844"/>
      <c r="F62" s="845"/>
      <c r="G62" s="373"/>
      <c r="H62" s="373"/>
      <c r="I62" s="373"/>
      <c r="J62" s="373"/>
      <c r="K62" s="368">
        <f t="shared" ref="K62:K72" si="10">G62+H62-I62+J62</f>
        <v>0</v>
      </c>
      <c r="L62" s="375"/>
    </row>
    <row r="63" spans="1:12" s="372" customFormat="1" ht="25.5" customHeight="1">
      <c r="A63" s="364">
        <f t="shared" si="1"/>
        <v>54</v>
      </c>
      <c r="B63" s="905"/>
      <c r="C63" s="865"/>
      <c r="D63" s="843" t="s">
        <v>473</v>
      </c>
      <c r="E63" s="844"/>
      <c r="F63" s="845"/>
      <c r="G63" s="373"/>
      <c r="H63" s="373"/>
      <c r="I63" s="373"/>
      <c r="J63" s="373"/>
      <c r="K63" s="368">
        <f t="shared" si="10"/>
        <v>0</v>
      </c>
      <c r="L63" s="375"/>
    </row>
    <row r="64" spans="1:12" ht="27.75" customHeight="1">
      <c r="A64" s="364">
        <f t="shared" si="1"/>
        <v>55</v>
      </c>
      <c r="B64" s="905"/>
      <c r="C64" s="865"/>
      <c r="D64" s="843" t="s">
        <v>693</v>
      </c>
      <c r="E64" s="844"/>
      <c r="F64" s="845"/>
      <c r="G64" s="367"/>
      <c r="H64" s="367"/>
      <c r="I64" s="367"/>
      <c r="J64" s="367"/>
      <c r="K64" s="368">
        <f t="shared" si="10"/>
        <v>0</v>
      </c>
      <c r="L64" s="359"/>
    </row>
    <row r="65" spans="1:16384" ht="32.25" customHeight="1">
      <c r="A65" s="364">
        <f t="shared" si="1"/>
        <v>56</v>
      </c>
      <c r="B65" s="905"/>
      <c r="C65" s="865"/>
      <c r="D65" s="843" t="s">
        <v>474</v>
      </c>
      <c r="E65" s="844"/>
      <c r="F65" s="845"/>
      <c r="G65" s="367"/>
      <c r="H65" s="367"/>
      <c r="I65" s="367"/>
      <c r="J65" s="367"/>
      <c r="K65" s="368">
        <f t="shared" si="10"/>
        <v>0</v>
      </c>
      <c r="L65" s="359"/>
    </row>
    <row r="66" spans="1:16384" ht="23.25" customHeight="1">
      <c r="A66" s="364">
        <f t="shared" si="1"/>
        <v>57</v>
      </c>
      <c r="B66" s="906"/>
      <c r="C66" s="870"/>
      <c r="D66" s="876" t="s">
        <v>1037</v>
      </c>
      <c r="E66" s="877"/>
      <c r="F66" s="878"/>
      <c r="G66" s="376"/>
      <c r="H66" s="376"/>
      <c r="I66" s="376"/>
      <c r="J66" s="376"/>
      <c r="K66" s="368">
        <f t="shared" si="10"/>
        <v>0</v>
      </c>
      <c r="L66" s="359"/>
    </row>
    <row r="67" spans="1:16384" ht="32.25" customHeight="1">
      <c r="A67" s="364">
        <f t="shared" si="1"/>
        <v>58</v>
      </c>
      <c r="B67" s="905"/>
      <c r="C67" s="865"/>
      <c r="D67" s="843" t="s">
        <v>475</v>
      </c>
      <c r="E67" s="844"/>
      <c r="F67" s="845"/>
      <c r="G67" s="367"/>
      <c r="H67" s="367"/>
      <c r="I67" s="367"/>
      <c r="J67" s="367"/>
      <c r="K67" s="368">
        <f t="shared" si="10"/>
        <v>0</v>
      </c>
      <c r="L67" s="359"/>
    </row>
    <row r="68" spans="1:16384" ht="21" customHeight="1">
      <c r="A68" s="364">
        <f t="shared" si="1"/>
        <v>59</v>
      </c>
      <c r="B68" s="905"/>
      <c r="C68" s="865"/>
      <c r="D68" s="843" t="s">
        <v>625</v>
      </c>
      <c r="E68" s="844"/>
      <c r="F68" s="845"/>
      <c r="G68" s="367"/>
      <c r="H68" s="367"/>
      <c r="I68" s="367"/>
      <c r="J68" s="367"/>
      <c r="K68" s="368">
        <f t="shared" si="10"/>
        <v>0</v>
      </c>
      <c r="L68" s="359"/>
    </row>
    <row r="69" spans="1:16384" ht="20.25" customHeight="1">
      <c r="A69" s="364">
        <f t="shared" si="1"/>
        <v>60</v>
      </c>
      <c r="B69" s="905"/>
      <c r="C69" s="865"/>
      <c r="D69" s="843" t="s">
        <v>139</v>
      </c>
      <c r="E69" s="844"/>
      <c r="F69" s="845"/>
      <c r="G69" s="367"/>
      <c r="H69" s="367"/>
      <c r="I69" s="367"/>
      <c r="J69" s="367"/>
      <c r="K69" s="368">
        <f t="shared" si="10"/>
        <v>0</v>
      </c>
      <c r="L69" s="359"/>
    </row>
    <row r="70" spans="1:16384" ht="30" customHeight="1">
      <c r="A70" s="364">
        <f t="shared" si="1"/>
        <v>61</v>
      </c>
      <c r="B70" s="905"/>
      <c r="C70" s="865"/>
      <c r="D70" s="843" t="s">
        <v>265</v>
      </c>
      <c r="E70" s="844"/>
      <c r="F70" s="845"/>
      <c r="G70" s="367"/>
      <c r="H70" s="367"/>
      <c r="I70" s="367"/>
      <c r="J70" s="367"/>
      <c r="K70" s="368">
        <f t="shared" si="10"/>
        <v>0</v>
      </c>
      <c r="L70" s="359"/>
    </row>
    <row r="71" spans="1:16384" ht="20.25" customHeight="1">
      <c r="A71" s="364">
        <f t="shared" si="1"/>
        <v>62</v>
      </c>
      <c r="B71" s="905"/>
      <c r="C71" s="865"/>
      <c r="D71" s="843" t="s">
        <v>7</v>
      </c>
      <c r="E71" s="844"/>
      <c r="F71" s="845"/>
      <c r="G71" s="367"/>
      <c r="H71" s="367"/>
      <c r="I71" s="367"/>
      <c r="J71" s="367"/>
      <c r="K71" s="368">
        <f t="shared" si="10"/>
        <v>0</v>
      </c>
      <c r="L71" s="359"/>
    </row>
    <row r="72" spans="1:16384" ht="24" customHeight="1">
      <c r="A72" s="364">
        <f t="shared" si="1"/>
        <v>63</v>
      </c>
      <c r="B72" s="905"/>
      <c r="C72" s="866"/>
      <c r="D72" s="867" t="s">
        <v>266</v>
      </c>
      <c r="E72" s="844"/>
      <c r="F72" s="845"/>
      <c r="G72" s="367"/>
      <c r="H72" s="367"/>
      <c r="I72" s="367"/>
      <c r="J72" s="369"/>
      <c r="K72" s="368">
        <f t="shared" si="10"/>
        <v>0</v>
      </c>
      <c r="L72" s="359"/>
    </row>
    <row r="73" spans="1:16384" s="380" customFormat="1" ht="21" customHeight="1">
      <c r="A73" s="364">
        <f t="shared" si="1"/>
        <v>64</v>
      </c>
      <c r="B73" s="905"/>
      <c r="C73" s="861" t="s">
        <v>10</v>
      </c>
      <c r="D73" s="824"/>
      <c r="E73" s="824"/>
      <c r="F73" s="862"/>
      <c r="G73" s="366">
        <f>SUM(G74:G77)</f>
        <v>0</v>
      </c>
      <c r="H73" s="366">
        <f>SUM(H74:H77)</f>
        <v>0</v>
      </c>
      <c r="I73" s="366">
        <f t="shared" ref="I73:K73" si="11">SUM(I74:I77)</f>
        <v>0</v>
      </c>
      <c r="J73" s="366">
        <f t="shared" si="11"/>
        <v>0</v>
      </c>
      <c r="K73" s="366">
        <f t="shared" si="11"/>
        <v>0</v>
      </c>
      <c r="L73" s="377"/>
      <c r="M73" s="846"/>
      <c r="N73" s="846"/>
      <c r="O73" s="378"/>
      <c r="P73" s="378"/>
      <c r="Q73" s="378"/>
      <c r="R73" s="379"/>
      <c r="T73" s="377"/>
      <c r="U73" s="846"/>
      <c r="V73" s="846"/>
      <c r="W73" s="378"/>
      <c r="X73" s="378"/>
      <c r="Y73" s="378"/>
      <c r="Z73" s="379"/>
      <c r="AB73" s="377"/>
      <c r="AC73" s="846"/>
      <c r="AD73" s="846"/>
      <c r="AE73" s="378"/>
      <c r="AF73" s="378"/>
      <c r="AG73" s="378"/>
      <c r="AH73" s="379"/>
      <c r="AJ73" s="377"/>
      <c r="AK73" s="846"/>
      <c r="AL73" s="846"/>
      <c r="AM73" s="378"/>
      <c r="AN73" s="378"/>
      <c r="AO73" s="378"/>
      <c r="AP73" s="379"/>
      <c r="AR73" s="377"/>
      <c r="AS73" s="846"/>
      <c r="AT73" s="846"/>
      <c r="AU73" s="378"/>
      <c r="AV73" s="378"/>
      <c r="AW73" s="378"/>
      <c r="AX73" s="379"/>
      <c r="AZ73" s="377"/>
      <c r="BA73" s="846"/>
      <c r="BB73" s="846"/>
      <c r="BC73" s="378"/>
      <c r="BD73" s="378"/>
      <c r="BE73" s="378"/>
      <c r="BF73" s="379"/>
      <c r="BH73" s="377"/>
      <c r="BI73" s="846"/>
      <c r="BJ73" s="846"/>
      <c r="BK73" s="378"/>
      <c r="BL73" s="378"/>
      <c r="BM73" s="378"/>
      <c r="BN73" s="379"/>
      <c r="BP73" s="377"/>
      <c r="BQ73" s="846"/>
      <c r="BR73" s="846"/>
      <c r="BS73" s="378"/>
      <c r="BT73" s="378"/>
      <c r="BU73" s="378"/>
      <c r="BV73" s="379"/>
      <c r="BX73" s="377"/>
      <c r="BY73" s="846"/>
      <c r="BZ73" s="846"/>
      <c r="CA73" s="378"/>
      <c r="CB73" s="378"/>
      <c r="CC73" s="378"/>
      <c r="CD73" s="379"/>
      <c r="CF73" s="377"/>
      <c r="CG73" s="846"/>
      <c r="CH73" s="846"/>
      <c r="CI73" s="378"/>
      <c r="CJ73" s="378"/>
      <c r="CK73" s="378"/>
      <c r="CL73" s="379"/>
      <c r="CN73" s="377"/>
      <c r="CO73" s="846"/>
      <c r="CP73" s="846"/>
      <c r="CQ73" s="378"/>
      <c r="CR73" s="378"/>
      <c r="CS73" s="378"/>
      <c r="CT73" s="379"/>
      <c r="CV73" s="377"/>
      <c r="CW73" s="846"/>
      <c r="CX73" s="846"/>
      <c r="CY73" s="378"/>
      <c r="CZ73" s="378"/>
      <c r="DA73" s="378"/>
      <c r="DB73" s="379"/>
      <c r="DD73" s="377"/>
      <c r="DE73" s="846"/>
      <c r="DF73" s="846"/>
      <c r="DG73" s="378"/>
      <c r="DH73" s="378"/>
      <c r="DI73" s="378"/>
      <c r="DJ73" s="379"/>
      <c r="DL73" s="377"/>
      <c r="DM73" s="846"/>
      <c r="DN73" s="846"/>
      <c r="DO73" s="378"/>
      <c r="DP73" s="378"/>
      <c r="DQ73" s="378"/>
      <c r="DR73" s="379"/>
      <c r="DT73" s="377"/>
      <c r="DU73" s="846"/>
      <c r="DV73" s="846"/>
      <c r="DW73" s="378"/>
      <c r="DX73" s="378"/>
      <c r="DY73" s="378"/>
      <c r="DZ73" s="379"/>
      <c r="EB73" s="377"/>
      <c r="EC73" s="846"/>
      <c r="ED73" s="846"/>
      <c r="EE73" s="378"/>
      <c r="EF73" s="378"/>
      <c r="EG73" s="378"/>
      <c r="EH73" s="379"/>
      <c r="EJ73" s="377"/>
      <c r="EK73" s="846"/>
      <c r="EL73" s="846"/>
      <c r="EM73" s="378"/>
      <c r="EN73" s="378"/>
      <c r="EO73" s="378"/>
      <c r="EP73" s="379"/>
      <c r="ER73" s="377"/>
      <c r="ES73" s="846"/>
      <c r="ET73" s="846"/>
      <c r="EU73" s="378"/>
      <c r="EV73" s="378"/>
      <c r="EW73" s="378"/>
      <c r="EX73" s="379"/>
      <c r="EZ73" s="377"/>
      <c r="FA73" s="846"/>
      <c r="FB73" s="846"/>
      <c r="FC73" s="378"/>
      <c r="FD73" s="378"/>
      <c r="FE73" s="378"/>
      <c r="FF73" s="379"/>
      <c r="FH73" s="377"/>
      <c r="FI73" s="846"/>
      <c r="FJ73" s="846"/>
      <c r="FK73" s="378"/>
      <c r="FL73" s="378"/>
      <c r="FM73" s="378"/>
      <c r="FN73" s="379"/>
      <c r="FP73" s="377"/>
      <c r="FQ73" s="846"/>
      <c r="FR73" s="846"/>
      <c r="FS73" s="378"/>
      <c r="FT73" s="378"/>
      <c r="FU73" s="378"/>
      <c r="FV73" s="379"/>
      <c r="FX73" s="377"/>
      <c r="FY73" s="846"/>
      <c r="FZ73" s="846"/>
      <c r="GA73" s="378"/>
      <c r="GB73" s="378"/>
      <c r="GC73" s="378"/>
      <c r="GD73" s="379"/>
      <c r="GF73" s="377"/>
      <c r="GG73" s="846"/>
      <c r="GH73" s="846"/>
      <c r="GI73" s="378"/>
      <c r="GJ73" s="378"/>
      <c r="GK73" s="378"/>
      <c r="GL73" s="379"/>
      <c r="GN73" s="377"/>
      <c r="GO73" s="846"/>
      <c r="GP73" s="846"/>
      <c r="GQ73" s="378"/>
      <c r="GR73" s="378"/>
      <c r="GS73" s="378"/>
      <c r="GT73" s="379"/>
      <c r="GV73" s="377"/>
      <c r="GW73" s="846"/>
      <c r="GX73" s="846"/>
      <c r="GY73" s="378"/>
      <c r="GZ73" s="378"/>
      <c r="HA73" s="378"/>
      <c r="HB73" s="379"/>
      <c r="HD73" s="377"/>
      <c r="HE73" s="846"/>
      <c r="HF73" s="846"/>
      <c r="HG73" s="378"/>
      <c r="HH73" s="378"/>
      <c r="HI73" s="378"/>
      <c r="HJ73" s="379"/>
      <c r="HL73" s="377"/>
      <c r="HM73" s="846"/>
      <c r="HN73" s="846"/>
      <c r="HO73" s="378"/>
      <c r="HP73" s="378"/>
      <c r="HQ73" s="378"/>
      <c r="HR73" s="379"/>
      <c r="HT73" s="377"/>
      <c r="HU73" s="846"/>
      <c r="HV73" s="846"/>
      <c r="HW73" s="378"/>
      <c r="HX73" s="378"/>
      <c r="HY73" s="378"/>
      <c r="HZ73" s="379"/>
      <c r="IB73" s="377"/>
      <c r="IC73" s="846"/>
      <c r="ID73" s="846"/>
      <c r="IE73" s="378"/>
      <c r="IF73" s="378"/>
      <c r="IG73" s="378"/>
      <c r="IH73" s="379"/>
      <c r="IJ73" s="377"/>
      <c r="IK73" s="846"/>
      <c r="IL73" s="846"/>
      <c r="IM73" s="378"/>
      <c r="IN73" s="378"/>
      <c r="IO73" s="378"/>
      <c r="IP73" s="379"/>
      <c r="IR73" s="377"/>
      <c r="IS73" s="846"/>
      <c r="IT73" s="846"/>
      <c r="IU73" s="378"/>
      <c r="IV73" s="378"/>
      <c r="IW73" s="378"/>
      <c r="IX73" s="379"/>
      <c r="IZ73" s="377"/>
      <c r="JA73" s="846"/>
      <c r="JB73" s="846"/>
      <c r="JC73" s="378"/>
      <c r="JD73" s="378"/>
      <c r="JE73" s="378"/>
      <c r="JF73" s="379"/>
      <c r="JH73" s="377"/>
      <c r="JI73" s="846"/>
      <c r="JJ73" s="846"/>
      <c r="JK73" s="378"/>
      <c r="JL73" s="378"/>
      <c r="JM73" s="378"/>
      <c r="JN73" s="379"/>
      <c r="JP73" s="377"/>
      <c r="JQ73" s="846"/>
      <c r="JR73" s="846"/>
      <c r="JS73" s="378"/>
      <c r="JT73" s="378"/>
      <c r="JU73" s="378"/>
      <c r="JV73" s="379"/>
      <c r="JX73" s="377"/>
      <c r="JY73" s="846"/>
      <c r="JZ73" s="846"/>
      <c r="KA73" s="378"/>
      <c r="KB73" s="378"/>
      <c r="KC73" s="378"/>
      <c r="KD73" s="379"/>
      <c r="KF73" s="377"/>
      <c r="KG73" s="846"/>
      <c r="KH73" s="846"/>
      <c r="KI73" s="378"/>
      <c r="KJ73" s="378"/>
      <c r="KK73" s="378"/>
      <c r="KL73" s="379"/>
      <c r="KN73" s="377"/>
      <c r="KO73" s="846"/>
      <c r="KP73" s="846"/>
      <c r="KQ73" s="378"/>
      <c r="KR73" s="378"/>
      <c r="KS73" s="378"/>
      <c r="KT73" s="379"/>
      <c r="KV73" s="377"/>
      <c r="KW73" s="846"/>
      <c r="KX73" s="846"/>
      <c r="KY73" s="378"/>
      <c r="KZ73" s="378"/>
      <c r="LA73" s="378"/>
      <c r="LB73" s="379"/>
      <c r="LD73" s="377"/>
      <c r="LE73" s="846"/>
      <c r="LF73" s="846"/>
      <c r="LG73" s="378"/>
      <c r="LH73" s="378"/>
      <c r="LI73" s="378"/>
      <c r="LJ73" s="379"/>
      <c r="LL73" s="377"/>
      <c r="LM73" s="846"/>
      <c r="LN73" s="846"/>
      <c r="LO73" s="378"/>
      <c r="LP73" s="378"/>
      <c r="LQ73" s="378"/>
      <c r="LR73" s="379"/>
      <c r="LT73" s="377"/>
      <c r="LU73" s="846"/>
      <c r="LV73" s="846"/>
      <c r="LW73" s="378"/>
      <c r="LX73" s="378"/>
      <c r="LY73" s="378"/>
      <c r="LZ73" s="379"/>
      <c r="MB73" s="377"/>
      <c r="MC73" s="846"/>
      <c r="MD73" s="846"/>
      <c r="ME73" s="378"/>
      <c r="MF73" s="378"/>
      <c r="MG73" s="378"/>
      <c r="MH73" s="379"/>
      <c r="MJ73" s="377"/>
      <c r="MK73" s="846"/>
      <c r="ML73" s="846"/>
      <c r="MM73" s="378"/>
      <c r="MN73" s="378"/>
      <c r="MO73" s="378"/>
      <c r="MP73" s="379"/>
      <c r="MR73" s="377"/>
      <c r="MS73" s="846"/>
      <c r="MT73" s="846"/>
      <c r="MU73" s="378"/>
      <c r="MV73" s="378"/>
      <c r="MW73" s="378"/>
      <c r="MX73" s="379"/>
      <c r="MZ73" s="377"/>
      <c r="NA73" s="846"/>
      <c r="NB73" s="846"/>
      <c r="NC73" s="378"/>
      <c r="ND73" s="378"/>
      <c r="NE73" s="378"/>
      <c r="NF73" s="379"/>
      <c r="NH73" s="377"/>
      <c r="NI73" s="846"/>
      <c r="NJ73" s="846"/>
      <c r="NK73" s="378"/>
      <c r="NL73" s="378"/>
      <c r="NM73" s="378"/>
      <c r="NN73" s="379"/>
      <c r="NP73" s="377"/>
      <c r="NQ73" s="846"/>
      <c r="NR73" s="846"/>
      <c r="NS73" s="378"/>
      <c r="NT73" s="378"/>
      <c r="NU73" s="378"/>
      <c r="NV73" s="379"/>
      <c r="NX73" s="377"/>
      <c r="NY73" s="846"/>
      <c r="NZ73" s="846"/>
      <c r="OA73" s="378"/>
      <c r="OB73" s="378"/>
      <c r="OC73" s="378"/>
      <c r="OD73" s="379"/>
      <c r="OF73" s="377"/>
      <c r="OG73" s="846"/>
      <c r="OH73" s="846"/>
      <c r="OI73" s="378"/>
      <c r="OJ73" s="378"/>
      <c r="OK73" s="378"/>
      <c r="OL73" s="379"/>
      <c r="ON73" s="377"/>
      <c r="OO73" s="846"/>
      <c r="OP73" s="846"/>
      <c r="OQ73" s="378"/>
      <c r="OR73" s="378"/>
      <c r="OS73" s="378"/>
      <c r="OT73" s="379"/>
      <c r="OV73" s="377"/>
      <c r="OW73" s="846"/>
      <c r="OX73" s="846"/>
      <c r="OY73" s="378"/>
      <c r="OZ73" s="378"/>
      <c r="PA73" s="378"/>
      <c r="PB73" s="379"/>
      <c r="PD73" s="377"/>
      <c r="PE73" s="846"/>
      <c r="PF73" s="846"/>
      <c r="PG73" s="378"/>
      <c r="PH73" s="378"/>
      <c r="PI73" s="378"/>
      <c r="PJ73" s="379"/>
      <c r="PL73" s="377"/>
      <c r="PM73" s="846"/>
      <c r="PN73" s="846"/>
      <c r="PO73" s="378"/>
      <c r="PP73" s="378"/>
      <c r="PQ73" s="378"/>
      <c r="PR73" s="379"/>
      <c r="PT73" s="377"/>
      <c r="PU73" s="846"/>
      <c r="PV73" s="846"/>
      <c r="PW73" s="378"/>
      <c r="PX73" s="378"/>
      <c r="PY73" s="378"/>
      <c r="PZ73" s="379"/>
      <c r="QB73" s="377"/>
      <c r="QC73" s="846"/>
      <c r="QD73" s="846"/>
      <c r="QE73" s="378"/>
      <c r="QF73" s="378"/>
      <c r="QG73" s="378"/>
      <c r="QH73" s="379"/>
      <c r="QJ73" s="377"/>
      <c r="QK73" s="846"/>
      <c r="QL73" s="846"/>
      <c r="QM73" s="378"/>
      <c r="QN73" s="378"/>
      <c r="QO73" s="378"/>
      <c r="QP73" s="379"/>
      <c r="QR73" s="377"/>
      <c r="QS73" s="846"/>
      <c r="QT73" s="846"/>
      <c r="QU73" s="378"/>
      <c r="QV73" s="378"/>
      <c r="QW73" s="378"/>
      <c r="QX73" s="379"/>
      <c r="QZ73" s="377"/>
      <c r="RA73" s="846"/>
      <c r="RB73" s="846"/>
      <c r="RC73" s="378"/>
      <c r="RD73" s="378"/>
      <c r="RE73" s="378"/>
      <c r="RF73" s="379"/>
      <c r="RH73" s="377"/>
      <c r="RI73" s="846"/>
      <c r="RJ73" s="846"/>
      <c r="RK73" s="378"/>
      <c r="RL73" s="378"/>
      <c r="RM73" s="378"/>
      <c r="RN73" s="379"/>
      <c r="RP73" s="377"/>
      <c r="RQ73" s="846"/>
      <c r="RR73" s="846"/>
      <c r="RS73" s="378"/>
      <c r="RT73" s="378"/>
      <c r="RU73" s="378"/>
      <c r="RV73" s="379"/>
      <c r="RX73" s="377"/>
      <c r="RY73" s="846"/>
      <c r="RZ73" s="846"/>
      <c r="SA73" s="378"/>
      <c r="SB73" s="378"/>
      <c r="SC73" s="378"/>
      <c r="SD73" s="379"/>
      <c r="SF73" s="377"/>
      <c r="SG73" s="846"/>
      <c r="SH73" s="846"/>
      <c r="SI73" s="378"/>
      <c r="SJ73" s="378"/>
      <c r="SK73" s="378"/>
      <c r="SL73" s="379"/>
      <c r="SN73" s="377"/>
      <c r="SO73" s="846"/>
      <c r="SP73" s="846"/>
      <c r="SQ73" s="378"/>
      <c r="SR73" s="378"/>
      <c r="SS73" s="378"/>
      <c r="ST73" s="379"/>
      <c r="SV73" s="377"/>
      <c r="SW73" s="846"/>
      <c r="SX73" s="846"/>
      <c r="SY73" s="378"/>
      <c r="SZ73" s="378"/>
      <c r="TA73" s="378"/>
      <c r="TB73" s="379"/>
      <c r="TD73" s="377"/>
      <c r="TE73" s="846"/>
      <c r="TF73" s="846"/>
      <c r="TG73" s="378"/>
      <c r="TH73" s="378"/>
      <c r="TI73" s="378"/>
      <c r="TJ73" s="379"/>
      <c r="TL73" s="377"/>
      <c r="TM73" s="846"/>
      <c r="TN73" s="846"/>
      <c r="TO73" s="378"/>
      <c r="TP73" s="378"/>
      <c r="TQ73" s="378"/>
      <c r="TR73" s="379"/>
      <c r="TT73" s="377"/>
      <c r="TU73" s="846"/>
      <c r="TV73" s="846"/>
      <c r="TW73" s="378"/>
      <c r="TX73" s="378"/>
      <c r="TY73" s="378"/>
      <c r="TZ73" s="379"/>
      <c r="UB73" s="377"/>
      <c r="UC73" s="846"/>
      <c r="UD73" s="846"/>
      <c r="UE73" s="378"/>
      <c r="UF73" s="378"/>
      <c r="UG73" s="378"/>
      <c r="UH73" s="379"/>
      <c r="UJ73" s="377"/>
      <c r="UK73" s="846"/>
      <c r="UL73" s="846"/>
      <c r="UM73" s="378"/>
      <c r="UN73" s="378"/>
      <c r="UO73" s="378"/>
      <c r="UP73" s="379"/>
      <c r="UR73" s="377"/>
      <c r="US73" s="846"/>
      <c r="UT73" s="846"/>
      <c r="UU73" s="378"/>
      <c r="UV73" s="378"/>
      <c r="UW73" s="378"/>
      <c r="UX73" s="379"/>
      <c r="UZ73" s="377"/>
      <c r="VA73" s="846"/>
      <c r="VB73" s="846"/>
      <c r="VC73" s="378"/>
      <c r="VD73" s="378"/>
      <c r="VE73" s="378"/>
      <c r="VF73" s="379"/>
      <c r="VH73" s="377"/>
      <c r="VI73" s="846"/>
      <c r="VJ73" s="846"/>
      <c r="VK73" s="378"/>
      <c r="VL73" s="378"/>
      <c r="VM73" s="378"/>
      <c r="VN73" s="379"/>
      <c r="VP73" s="377"/>
      <c r="VQ73" s="846"/>
      <c r="VR73" s="846"/>
      <c r="VS73" s="378"/>
      <c r="VT73" s="378"/>
      <c r="VU73" s="378"/>
      <c r="VV73" s="379"/>
      <c r="VX73" s="377"/>
      <c r="VY73" s="846"/>
      <c r="VZ73" s="846"/>
      <c r="WA73" s="378"/>
      <c r="WB73" s="378"/>
      <c r="WC73" s="378"/>
      <c r="WD73" s="379"/>
      <c r="WF73" s="377"/>
      <c r="WG73" s="846"/>
      <c r="WH73" s="846"/>
      <c r="WI73" s="378"/>
      <c r="WJ73" s="378"/>
      <c r="WK73" s="378"/>
      <c r="WL73" s="379"/>
      <c r="WN73" s="377"/>
      <c r="WO73" s="846"/>
      <c r="WP73" s="846"/>
      <c r="WQ73" s="378"/>
      <c r="WR73" s="378"/>
      <c r="WS73" s="378"/>
      <c r="WT73" s="379"/>
      <c r="WV73" s="377"/>
      <c r="WW73" s="846"/>
      <c r="WX73" s="846"/>
      <c r="WY73" s="378"/>
      <c r="WZ73" s="378"/>
      <c r="XA73" s="378"/>
      <c r="XB73" s="379"/>
      <c r="XD73" s="377"/>
      <c r="XE73" s="846"/>
      <c r="XF73" s="846"/>
      <c r="XG73" s="378"/>
      <c r="XH73" s="378"/>
      <c r="XI73" s="378"/>
      <c r="XJ73" s="379"/>
      <c r="XL73" s="377"/>
      <c r="XM73" s="846"/>
      <c r="XN73" s="846"/>
      <c r="XO73" s="378"/>
      <c r="XP73" s="378"/>
      <c r="XQ73" s="378"/>
      <c r="XR73" s="379"/>
      <c r="XT73" s="377"/>
      <c r="XU73" s="846"/>
      <c r="XV73" s="846"/>
      <c r="XW73" s="378"/>
      <c r="XX73" s="378"/>
      <c r="XY73" s="378"/>
      <c r="XZ73" s="379"/>
      <c r="YB73" s="377"/>
      <c r="YC73" s="846"/>
      <c r="YD73" s="846"/>
      <c r="YE73" s="378"/>
      <c r="YF73" s="378"/>
      <c r="YG73" s="378"/>
      <c r="YH73" s="379"/>
      <c r="YJ73" s="377"/>
      <c r="YK73" s="846"/>
      <c r="YL73" s="846"/>
      <c r="YM73" s="378"/>
      <c r="YN73" s="378"/>
      <c r="YO73" s="378"/>
      <c r="YP73" s="379"/>
      <c r="YR73" s="377"/>
      <c r="YS73" s="846"/>
      <c r="YT73" s="846"/>
      <c r="YU73" s="378"/>
      <c r="YV73" s="378"/>
      <c r="YW73" s="378"/>
      <c r="YX73" s="379"/>
      <c r="YZ73" s="377"/>
      <c r="ZA73" s="846"/>
      <c r="ZB73" s="846"/>
      <c r="ZC73" s="378"/>
      <c r="ZD73" s="378"/>
      <c r="ZE73" s="378"/>
      <c r="ZF73" s="379"/>
      <c r="ZH73" s="377"/>
      <c r="ZI73" s="846"/>
      <c r="ZJ73" s="846"/>
      <c r="ZK73" s="378"/>
      <c r="ZL73" s="378"/>
      <c r="ZM73" s="378"/>
      <c r="ZN73" s="379"/>
      <c r="ZP73" s="377"/>
      <c r="ZQ73" s="846"/>
      <c r="ZR73" s="846"/>
      <c r="ZS73" s="378"/>
      <c r="ZT73" s="378"/>
      <c r="ZU73" s="378"/>
      <c r="ZV73" s="379"/>
      <c r="ZX73" s="377"/>
      <c r="ZY73" s="846"/>
      <c r="ZZ73" s="846"/>
      <c r="AAA73" s="378"/>
      <c r="AAB73" s="378"/>
      <c r="AAC73" s="378"/>
      <c r="AAD73" s="379"/>
      <c r="AAF73" s="377"/>
      <c r="AAG73" s="846"/>
      <c r="AAH73" s="846"/>
      <c r="AAI73" s="378"/>
      <c r="AAJ73" s="378"/>
      <c r="AAK73" s="378"/>
      <c r="AAL73" s="379"/>
      <c r="AAN73" s="377"/>
      <c r="AAO73" s="846"/>
      <c r="AAP73" s="846"/>
      <c r="AAQ73" s="378"/>
      <c r="AAR73" s="378"/>
      <c r="AAS73" s="378"/>
      <c r="AAT73" s="379"/>
      <c r="AAV73" s="377"/>
      <c r="AAW73" s="846"/>
      <c r="AAX73" s="846"/>
      <c r="AAY73" s="378"/>
      <c r="AAZ73" s="378"/>
      <c r="ABA73" s="378"/>
      <c r="ABB73" s="379"/>
      <c r="ABD73" s="377"/>
      <c r="ABE73" s="846"/>
      <c r="ABF73" s="846"/>
      <c r="ABG73" s="378"/>
      <c r="ABH73" s="378"/>
      <c r="ABI73" s="378"/>
      <c r="ABJ73" s="379"/>
      <c r="ABL73" s="377"/>
      <c r="ABM73" s="846"/>
      <c r="ABN73" s="846"/>
      <c r="ABO73" s="378"/>
      <c r="ABP73" s="378"/>
      <c r="ABQ73" s="378"/>
      <c r="ABR73" s="379"/>
      <c r="ABT73" s="377"/>
      <c r="ABU73" s="846"/>
      <c r="ABV73" s="846"/>
      <c r="ABW73" s="378"/>
      <c r="ABX73" s="378"/>
      <c r="ABY73" s="378"/>
      <c r="ABZ73" s="379"/>
      <c r="ACB73" s="377"/>
      <c r="ACC73" s="846"/>
      <c r="ACD73" s="846"/>
      <c r="ACE73" s="378"/>
      <c r="ACF73" s="378"/>
      <c r="ACG73" s="378"/>
      <c r="ACH73" s="379"/>
      <c r="ACJ73" s="377"/>
      <c r="ACK73" s="846"/>
      <c r="ACL73" s="846"/>
      <c r="ACM73" s="378"/>
      <c r="ACN73" s="378"/>
      <c r="ACO73" s="378"/>
      <c r="ACP73" s="379"/>
      <c r="ACR73" s="377"/>
      <c r="ACS73" s="846"/>
      <c r="ACT73" s="846"/>
      <c r="ACU73" s="378"/>
      <c r="ACV73" s="378"/>
      <c r="ACW73" s="378"/>
      <c r="ACX73" s="379"/>
      <c r="ACZ73" s="377"/>
      <c r="ADA73" s="846"/>
      <c r="ADB73" s="846"/>
      <c r="ADC73" s="378"/>
      <c r="ADD73" s="378"/>
      <c r="ADE73" s="378"/>
      <c r="ADF73" s="379"/>
      <c r="ADH73" s="377"/>
      <c r="ADI73" s="846"/>
      <c r="ADJ73" s="846"/>
      <c r="ADK73" s="378"/>
      <c r="ADL73" s="378"/>
      <c r="ADM73" s="378"/>
      <c r="ADN73" s="379"/>
      <c r="ADP73" s="377"/>
      <c r="ADQ73" s="846"/>
      <c r="ADR73" s="846"/>
      <c r="ADS73" s="378"/>
      <c r="ADT73" s="378"/>
      <c r="ADU73" s="378"/>
      <c r="ADV73" s="379"/>
      <c r="ADX73" s="377"/>
      <c r="ADY73" s="846"/>
      <c r="ADZ73" s="846"/>
      <c r="AEA73" s="378"/>
      <c r="AEB73" s="378"/>
      <c r="AEC73" s="378"/>
      <c r="AED73" s="379"/>
      <c r="AEF73" s="377"/>
      <c r="AEG73" s="846"/>
      <c r="AEH73" s="846"/>
      <c r="AEI73" s="378"/>
      <c r="AEJ73" s="378"/>
      <c r="AEK73" s="378"/>
      <c r="AEL73" s="379"/>
      <c r="AEN73" s="377"/>
      <c r="AEO73" s="846"/>
      <c r="AEP73" s="846"/>
      <c r="AEQ73" s="378"/>
      <c r="AER73" s="378"/>
      <c r="AES73" s="378"/>
      <c r="AET73" s="379"/>
      <c r="AEV73" s="377"/>
      <c r="AEW73" s="846"/>
      <c r="AEX73" s="846"/>
      <c r="AEY73" s="378"/>
      <c r="AEZ73" s="378"/>
      <c r="AFA73" s="378"/>
      <c r="AFB73" s="379"/>
      <c r="AFD73" s="377"/>
      <c r="AFE73" s="846"/>
      <c r="AFF73" s="846"/>
      <c r="AFG73" s="378"/>
      <c r="AFH73" s="378"/>
      <c r="AFI73" s="378"/>
      <c r="AFJ73" s="379"/>
      <c r="AFL73" s="377"/>
      <c r="AFM73" s="846"/>
      <c r="AFN73" s="846"/>
      <c r="AFO73" s="378"/>
      <c r="AFP73" s="378"/>
      <c r="AFQ73" s="378"/>
      <c r="AFR73" s="379"/>
      <c r="AFT73" s="377"/>
      <c r="AFU73" s="846"/>
      <c r="AFV73" s="846"/>
      <c r="AFW73" s="378"/>
      <c r="AFX73" s="378"/>
      <c r="AFY73" s="378"/>
      <c r="AFZ73" s="379"/>
      <c r="AGB73" s="377"/>
      <c r="AGC73" s="846"/>
      <c r="AGD73" s="846"/>
      <c r="AGE73" s="378"/>
      <c r="AGF73" s="378"/>
      <c r="AGG73" s="378"/>
      <c r="AGH73" s="379"/>
      <c r="AGJ73" s="377"/>
      <c r="AGK73" s="846"/>
      <c r="AGL73" s="846"/>
      <c r="AGM73" s="378"/>
      <c r="AGN73" s="378"/>
      <c r="AGO73" s="378"/>
      <c r="AGP73" s="379"/>
      <c r="AGR73" s="377"/>
      <c r="AGS73" s="846"/>
      <c r="AGT73" s="846"/>
      <c r="AGU73" s="378"/>
      <c r="AGV73" s="378"/>
      <c r="AGW73" s="378"/>
      <c r="AGX73" s="379"/>
      <c r="AGZ73" s="377"/>
      <c r="AHA73" s="846"/>
      <c r="AHB73" s="846"/>
      <c r="AHC73" s="378"/>
      <c r="AHD73" s="378"/>
      <c r="AHE73" s="378"/>
      <c r="AHF73" s="379"/>
      <c r="AHH73" s="377"/>
      <c r="AHI73" s="846"/>
      <c r="AHJ73" s="846"/>
      <c r="AHK73" s="378"/>
      <c r="AHL73" s="378"/>
      <c r="AHM73" s="378"/>
      <c r="AHN73" s="379"/>
      <c r="AHP73" s="377"/>
      <c r="AHQ73" s="846"/>
      <c r="AHR73" s="846"/>
      <c r="AHS73" s="378"/>
      <c r="AHT73" s="378"/>
      <c r="AHU73" s="378"/>
      <c r="AHV73" s="379"/>
      <c r="AHX73" s="377"/>
      <c r="AHY73" s="846"/>
      <c r="AHZ73" s="846"/>
      <c r="AIA73" s="378"/>
      <c r="AIB73" s="378"/>
      <c r="AIC73" s="378"/>
      <c r="AID73" s="379"/>
      <c r="AIF73" s="377"/>
      <c r="AIG73" s="846"/>
      <c r="AIH73" s="846"/>
      <c r="AII73" s="378"/>
      <c r="AIJ73" s="378"/>
      <c r="AIK73" s="378"/>
      <c r="AIL73" s="379"/>
      <c r="AIN73" s="377"/>
      <c r="AIO73" s="846"/>
      <c r="AIP73" s="846"/>
      <c r="AIQ73" s="378"/>
      <c r="AIR73" s="378"/>
      <c r="AIS73" s="378"/>
      <c r="AIT73" s="379"/>
      <c r="AIV73" s="377"/>
      <c r="AIW73" s="846"/>
      <c r="AIX73" s="846"/>
      <c r="AIY73" s="378"/>
      <c r="AIZ73" s="378"/>
      <c r="AJA73" s="378"/>
      <c r="AJB73" s="379"/>
      <c r="AJD73" s="377"/>
      <c r="AJE73" s="846"/>
      <c r="AJF73" s="846"/>
      <c r="AJG73" s="378"/>
      <c r="AJH73" s="378"/>
      <c r="AJI73" s="378"/>
      <c r="AJJ73" s="379"/>
      <c r="AJL73" s="377"/>
      <c r="AJM73" s="846"/>
      <c r="AJN73" s="846"/>
      <c r="AJO73" s="378"/>
      <c r="AJP73" s="378"/>
      <c r="AJQ73" s="378"/>
      <c r="AJR73" s="379"/>
      <c r="AJT73" s="377"/>
      <c r="AJU73" s="846"/>
      <c r="AJV73" s="846"/>
      <c r="AJW73" s="378"/>
      <c r="AJX73" s="378"/>
      <c r="AJY73" s="378"/>
      <c r="AJZ73" s="379"/>
      <c r="AKB73" s="377"/>
      <c r="AKC73" s="846"/>
      <c r="AKD73" s="846"/>
      <c r="AKE73" s="378"/>
      <c r="AKF73" s="378"/>
      <c r="AKG73" s="378"/>
      <c r="AKH73" s="379"/>
      <c r="AKJ73" s="377"/>
      <c r="AKK73" s="846"/>
      <c r="AKL73" s="846"/>
      <c r="AKM73" s="378"/>
      <c r="AKN73" s="378"/>
      <c r="AKO73" s="378"/>
      <c r="AKP73" s="379"/>
      <c r="AKR73" s="377"/>
      <c r="AKS73" s="846"/>
      <c r="AKT73" s="846"/>
      <c r="AKU73" s="378"/>
      <c r="AKV73" s="378"/>
      <c r="AKW73" s="378"/>
      <c r="AKX73" s="379"/>
      <c r="AKZ73" s="377"/>
      <c r="ALA73" s="846"/>
      <c r="ALB73" s="846"/>
      <c r="ALC73" s="378"/>
      <c r="ALD73" s="378"/>
      <c r="ALE73" s="378"/>
      <c r="ALF73" s="379"/>
      <c r="ALH73" s="377"/>
      <c r="ALI73" s="846"/>
      <c r="ALJ73" s="846"/>
      <c r="ALK73" s="378"/>
      <c r="ALL73" s="378"/>
      <c r="ALM73" s="378"/>
      <c r="ALN73" s="379"/>
      <c r="ALP73" s="377"/>
      <c r="ALQ73" s="846"/>
      <c r="ALR73" s="846"/>
      <c r="ALS73" s="378"/>
      <c r="ALT73" s="378"/>
      <c r="ALU73" s="378"/>
      <c r="ALV73" s="379"/>
      <c r="ALX73" s="377"/>
      <c r="ALY73" s="846"/>
      <c r="ALZ73" s="846"/>
      <c r="AMA73" s="378"/>
      <c r="AMB73" s="378"/>
      <c r="AMC73" s="378"/>
      <c r="AMD73" s="379"/>
      <c r="AMF73" s="377"/>
      <c r="AMG73" s="846"/>
      <c r="AMH73" s="846"/>
      <c r="AMI73" s="378"/>
      <c r="AMJ73" s="378"/>
      <c r="AMK73" s="378"/>
      <c r="AML73" s="379"/>
      <c r="AMN73" s="377"/>
      <c r="AMO73" s="846"/>
      <c r="AMP73" s="846"/>
      <c r="AMQ73" s="378"/>
      <c r="AMR73" s="378"/>
      <c r="AMS73" s="378"/>
      <c r="AMT73" s="379"/>
      <c r="AMV73" s="377"/>
      <c r="AMW73" s="846"/>
      <c r="AMX73" s="846"/>
      <c r="AMY73" s="378"/>
      <c r="AMZ73" s="378"/>
      <c r="ANA73" s="378"/>
      <c r="ANB73" s="379"/>
      <c r="AND73" s="377"/>
      <c r="ANE73" s="846"/>
      <c r="ANF73" s="846"/>
      <c r="ANG73" s="378"/>
      <c r="ANH73" s="378"/>
      <c r="ANI73" s="378"/>
      <c r="ANJ73" s="379"/>
      <c r="ANL73" s="377"/>
      <c r="ANM73" s="846"/>
      <c r="ANN73" s="846"/>
      <c r="ANO73" s="378"/>
      <c r="ANP73" s="378"/>
      <c r="ANQ73" s="378"/>
      <c r="ANR73" s="379"/>
      <c r="ANT73" s="377"/>
      <c r="ANU73" s="846"/>
      <c r="ANV73" s="846"/>
      <c r="ANW73" s="378"/>
      <c r="ANX73" s="378"/>
      <c r="ANY73" s="378"/>
      <c r="ANZ73" s="379"/>
      <c r="AOB73" s="377"/>
      <c r="AOC73" s="846"/>
      <c r="AOD73" s="846"/>
      <c r="AOE73" s="378"/>
      <c r="AOF73" s="378"/>
      <c r="AOG73" s="378"/>
      <c r="AOH73" s="379"/>
      <c r="AOJ73" s="377"/>
      <c r="AOK73" s="846"/>
      <c r="AOL73" s="846"/>
      <c r="AOM73" s="378"/>
      <c r="AON73" s="378"/>
      <c r="AOO73" s="378"/>
      <c r="AOP73" s="379"/>
      <c r="AOR73" s="377"/>
      <c r="AOS73" s="846"/>
      <c r="AOT73" s="846"/>
      <c r="AOU73" s="378"/>
      <c r="AOV73" s="378"/>
      <c r="AOW73" s="378"/>
      <c r="AOX73" s="379"/>
      <c r="AOZ73" s="377"/>
      <c r="APA73" s="846"/>
      <c r="APB73" s="846"/>
      <c r="APC73" s="378"/>
      <c r="APD73" s="378"/>
      <c r="APE73" s="378"/>
      <c r="APF73" s="379"/>
      <c r="APH73" s="377"/>
      <c r="API73" s="846"/>
      <c r="APJ73" s="846"/>
      <c r="APK73" s="378"/>
      <c r="APL73" s="378"/>
      <c r="APM73" s="378"/>
      <c r="APN73" s="379"/>
      <c r="APP73" s="377"/>
      <c r="APQ73" s="846"/>
      <c r="APR73" s="846"/>
      <c r="APS73" s="378"/>
      <c r="APT73" s="378"/>
      <c r="APU73" s="378"/>
      <c r="APV73" s="379"/>
      <c r="APX73" s="377"/>
      <c r="APY73" s="846"/>
      <c r="APZ73" s="846"/>
      <c r="AQA73" s="378"/>
      <c r="AQB73" s="378"/>
      <c r="AQC73" s="378"/>
      <c r="AQD73" s="379"/>
      <c r="AQF73" s="377"/>
      <c r="AQG73" s="846"/>
      <c r="AQH73" s="846"/>
      <c r="AQI73" s="378"/>
      <c r="AQJ73" s="378"/>
      <c r="AQK73" s="378"/>
      <c r="AQL73" s="379"/>
      <c r="AQN73" s="377"/>
      <c r="AQO73" s="846"/>
      <c r="AQP73" s="846"/>
      <c r="AQQ73" s="378"/>
      <c r="AQR73" s="378"/>
      <c r="AQS73" s="378"/>
      <c r="AQT73" s="379"/>
      <c r="AQV73" s="377"/>
      <c r="AQW73" s="846"/>
      <c r="AQX73" s="846"/>
      <c r="AQY73" s="378"/>
      <c r="AQZ73" s="378"/>
      <c r="ARA73" s="378"/>
      <c r="ARB73" s="379"/>
      <c r="ARD73" s="377"/>
      <c r="ARE73" s="846"/>
      <c r="ARF73" s="846"/>
      <c r="ARG73" s="378"/>
      <c r="ARH73" s="378"/>
      <c r="ARI73" s="378"/>
      <c r="ARJ73" s="379"/>
      <c r="ARL73" s="377"/>
      <c r="ARM73" s="846"/>
      <c r="ARN73" s="846"/>
      <c r="ARO73" s="378"/>
      <c r="ARP73" s="378"/>
      <c r="ARQ73" s="378"/>
      <c r="ARR73" s="379"/>
      <c r="ART73" s="377"/>
      <c r="ARU73" s="846"/>
      <c r="ARV73" s="846"/>
      <c r="ARW73" s="378"/>
      <c r="ARX73" s="378"/>
      <c r="ARY73" s="378"/>
      <c r="ARZ73" s="379"/>
      <c r="ASB73" s="377"/>
      <c r="ASC73" s="846"/>
      <c r="ASD73" s="846"/>
      <c r="ASE73" s="378"/>
      <c r="ASF73" s="378"/>
      <c r="ASG73" s="378"/>
      <c r="ASH73" s="379"/>
      <c r="ASJ73" s="377"/>
      <c r="ASK73" s="846"/>
      <c r="ASL73" s="846"/>
      <c r="ASM73" s="378"/>
      <c r="ASN73" s="378"/>
      <c r="ASO73" s="378"/>
      <c r="ASP73" s="379"/>
      <c r="ASR73" s="377"/>
      <c r="ASS73" s="846"/>
      <c r="AST73" s="846"/>
      <c r="ASU73" s="378"/>
      <c r="ASV73" s="378"/>
      <c r="ASW73" s="378"/>
      <c r="ASX73" s="379"/>
      <c r="ASZ73" s="377"/>
      <c r="ATA73" s="846"/>
      <c r="ATB73" s="846"/>
      <c r="ATC73" s="378"/>
      <c r="ATD73" s="378"/>
      <c r="ATE73" s="378"/>
      <c r="ATF73" s="379"/>
      <c r="ATH73" s="377"/>
      <c r="ATI73" s="846"/>
      <c r="ATJ73" s="846"/>
      <c r="ATK73" s="378"/>
      <c r="ATL73" s="378"/>
      <c r="ATM73" s="378"/>
      <c r="ATN73" s="379"/>
      <c r="ATP73" s="377"/>
      <c r="ATQ73" s="846"/>
      <c r="ATR73" s="846"/>
      <c r="ATS73" s="378"/>
      <c r="ATT73" s="378"/>
      <c r="ATU73" s="378"/>
      <c r="ATV73" s="379"/>
      <c r="ATX73" s="377"/>
      <c r="ATY73" s="846"/>
      <c r="ATZ73" s="846"/>
      <c r="AUA73" s="378"/>
      <c r="AUB73" s="378"/>
      <c r="AUC73" s="378"/>
      <c r="AUD73" s="379"/>
      <c r="AUF73" s="377"/>
      <c r="AUG73" s="846"/>
      <c r="AUH73" s="846"/>
      <c r="AUI73" s="378"/>
      <c r="AUJ73" s="378"/>
      <c r="AUK73" s="378"/>
      <c r="AUL73" s="379"/>
      <c r="AUN73" s="377"/>
      <c r="AUO73" s="846"/>
      <c r="AUP73" s="846"/>
      <c r="AUQ73" s="378"/>
      <c r="AUR73" s="378"/>
      <c r="AUS73" s="378"/>
      <c r="AUT73" s="379"/>
      <c r="AUV73" s="377"/>
      <c r="AUW73" s="846"/>
      <c r="AUX73" s="846"/>
      <c r="AUY73" s="378"/>
      <c r="AUZ73" s="378"/>
      <c r="AVA73" s="378"/>
      <c r="AVB73" s="379"/>
      <c r="AVD73" s="377"/>
      <c r="AVE73" s="846"/>
      <c r="AVF73" s="846"/>
      <c r="AVG73" s="378"/>
      <c r="AVH73" s="378"/>
      <c r="AVI73" s="378"/>
      <c r="AVJ73" s="379"/>
      <c r="AVL73" s="377"/>
      <c r="AVM73" s="846"/>
      <c r="AVN73" s="846"/>
      <c r="AVO73" s="378"/>
      <c r="AVP73" s="378"/>
      <c r="AVQ73" s="378"/>
      <c r="AVR73" s="379"/>
      <c r="AVT73" s="377"/>
      <c r="AVU73" s="846"/>
      <c r="AVV73" s="846"/>
      <c r="AVW73" s="378"/>
      <c r="AVX73" s="378"/>
      <c r="AVY73" s="378"/>
      <c r="AVZ73" s="379"/>
      <c r="AWB73" s="377"/>
      <c r="AWC73" s="846"/>
      <c r="AWD73" s="846"/>
      <c r="AWE73" s="378"/>
      <c r="AWF73" s="378"/>
      <c r="AWG73" s="378"/>
      <c r="AWH73" s="379"/>
      <c r="AWJ73" s="377"/>
      <c r="AWK73" s="846"/>
      <c r="AWL73" s="846"/>
      <c r="AWM73" s="378"/>
      <c r="AWN73" s="378"/>
      <c r="AWO73" s="378"/>
      <c r="AWP73" s="379"/>
      <c r="AWR73" s="377"/>
      <c r="AWS73" s="846"/>
      <c r="AWT73" s="846"/>
      <c r="AWU73" s="378"/>
      <c r="AWV73" s="378"/>
      <c r="AWW73" s="378"/>
      <c r="AWX73" s="379"/>
      <c r="AWZ73" s="377"/>
      <c r="AXA73" s="846"/>
      <c r="AXB73" s="846"/>
      <c r="AXC73" s="378"/>
      <c r="AXD73" s="378"/>
      <c r="AXE73" s="378"/>
      <c r="AXF73" s="379"/>
      <c r="AXH73" s="377"/>
      <c r="AXI73" s="846"/>
      <c r="AXJ73" s="846"/>
      <c r="AXK73" s="378"/>
      <c r="AXL73" s="378"/>
      <c r="AXM73" s="378"/>
      <c r="AXN73" s="379"/>
      <c r="AXP73" s="377"/>
      <c r="AXQ73" s="846"/>
      <c r="AXR73" s="846"/>
      <c r="AXS73" s="378"/>
      <c r="AXT73" s="378"/>
      <c r="AXU73" s="378"/>
      <c r="AXV73" s="379"/>
      <c r="AXX73" s="377"/>
      <c r="AXY73" s="846"/>
      <c r="AXZ73" s="846"/>
      <c r="AYA73" s="378"/>
      <c r="AYB73" s="378"/>
      <c r="AYC73" s="378"/>
      <c r="AYD73" s="379"/>
      <c r="AYF73" s="377"/>
      <c r="AYG73" s="846"/>
      <c r="AYH73" s="846"/>
      <c r="AYI73" s="378"/>
      <c r="AYJ73" s="378"/>
      <c r="AYK73" s="378"/>
      <c r="AYL73" s="379"/>
      <c r="AYN73" s="377"/>
      <c r="AYO73" s="846"/>
      <c r="AYP73" s="846"/>
      <c r="AYQ73" s="378"/>
      <c r="AYR73" s="378"/>
      <c r="AYS73" s="378"/>
      <c r="AYT73" s="379"/>
      <c r="AYV73" s="377"/>
      <c r="AYW73" s="846"/>
      <c r="AYX73" s="846"/>
      <c r="AYY73" s="378"/>
      <c r="AYZ73" s="378"/>
      <c r="AZA73" s="378"/>
      <c r="AZB73" s="379"/>
      <c r="AZD73" s="377"/>
      <c r="AZE73" s="846"/>
      <c r="AZF73" s="846"/>
      <c r="AZG73" s="378"/>
      <c r="AZH73" s="378"/>
      <c r="AZI73" s="378"/>
      <c r="AZJ73" s="379"/>
      <c r="AZL73" s="377"/>
      <c r="AZM73" s="846"/>
      <c r="AZN73" s="846"/>
      <c r="AZO73" s="378"/>
      <c r="AZP73" s="378"/>
      <c r="AZQ73" s="378"/>
      <c r="AZR73" s="379"/>
      <c r="AZT73" s="377"/>
      <c r="AZU73" s="846"/>
      <c r="AZV73" s="846"/>
      <c r="AZW73" s="378"/>
      <c r="AZX73" s="378"/>
      <c r="AZY73" s="378"/>
      <c r="AZZ73" s="379"/>
      <c r="BAB73" s="377"/>
      <c r="BAC73" s="846"/>
      <c r="BAD73" s="846"/>
      <c r="BAE73" s="378"/>
      <c r="BAF73" s="378"/>
      <c r="BAG73" s="378"/>
      <c r="BAH73" s="379"/>
      <c r="BAJ73" s="377"/>
      <c r="BAK73" s="846"/>
      <c r="BAL73" s="846"/>
      <c r="BAM73" s="378"/>
      <c r="BAN73" s="378"/>
      <c r="BAO73" s="378"/>
      <c r="BAP73" s="379"/>
      <c r="BAR73" s="377"/>
      <c r="BAS73" s="846"/>
      <c r="BAT73" s="846"/>
      <c r="BAU73" s="378"/>
      <c r="BAV73" s="378"/>
      <c r="BAW73" s="378"/>
      <c r="BAX73" s="379"/>
      <c r="BAZ73" s="377"/>
      <c r="BBA73" s="846"/>
      <c r="BBB73" s="846"/>
      <c r="BBC73" s="378"/>
      <c r="BBD73" s="378"/>
      <c r="BBE73" s="378"/>
      <c r="BBF73" s="379"/>
      <c r="BBH73" s="377"/>
      <c r="BBI73" s="846"/>
      <c r="BBJ73" s="846"/>
      <c r="BBK73" s="378"/>
      <c r="BBL73" s="378"/>
      <c r="BBM73" s="378"/>
      <c r="BBN73" s="379"/>
      <c r="BBP73" s="377"/>
      <c r="BBQ73" s="846"/>
      <c r="BBR73" s="846"/>
      <c r="BBS73" s="378"/>
      <c r="BBT73" s="378"/>
      <c r="BBU73" s="378"/>
      <c r="BBV73" s="379"/>
      <c r="BBX73" s="377"/>
      <c r="BBY73" s="846"/>
      <c r="BBZ73" s="846"/>
      <c r="BCA73" s="378"/>
      <c r="BCB73" s="378"/>
      <c r="BCC73" s="378"/>
      <c r="BCD73" s="379"/>
      <c r="BCF73" s="377"/>
      <c r="BCG73" s="846"/>
      <c r="BCH73" s="846"/>
      <c r="BCI73" s="378"/>
      <c r="BCJ73" s="378"/>
      <c r="BCK73" s="378"/>
      <c r="BCL73" s="379"/>
      <c r="BCN73" s="377"/>
      <c r="BCO73" s="846"/>
      <c r="BCP73" s="846"/>
      <c r="BCQ73" s="378"/>
      <c r="BCR73" s="378"/>
      <c r="BCS73" s="378"/>
      <c r="BCT73" s="379"/>
      <c r="BCV73" s="377"/>
      <c r="BCW73" s="846"/>
      <c r="BCX73" s="846"/>
      <c r="BCY73" s="378"/>
      <c r="BCZ73" s="378"/>
      <c r="BDA73" s="378"/>
      <c r="BDB73" s="379"/>
      <c r="BDD73" s="377"/>
      <c r="BDE73" s="846"/>
      <c r="BDF73" s="846"/>
      <c r="BDG73" s="378"/>
      <c r="BDH73" s="378"/>
      <c r="BDI73" s="378"/>
      <c r="BDJ73" s="379"/>
      <c r="BDL73" s="377"/>
      <c r="BDM73" s="846"/>
      <c r="BDN73" s="846"/>
      <c r="BDO73" s="378"/>
      <c r="BDP73" s="378"/>
      <c r="BDQ73" s="378"/>
      <c r="BDR73" s="379"/>
      <c r="BDT73" s="377"/>
      <c r="BDU73" s="846"/>
      <c r="BDV73" s="846"/>
      <c r="BDW73" s="378"/>
      <c r="BDX73" s="378"/>
      <c r="BDY73" s="378"/>
      <c r="BDZ73" s="379"/>
      <c r="BEB73" s="377"/>
      <c r="BEC73" s="846"/>
      <c r="BED73" s="846"/>
      <c r="BEE73" s="378"/>
      <c r="BEF73" s="378"/>
      <c r="BEG73" s="378"/>
      <c r="BEH73" s="379"/>
      <c r="BEJ73" s="377"/>
      <c r="BEK73" s="846"/>
      <c r="BEL73" s="846"/>
      <c r="BEM73" s="378"/>
      <c r="BEN73" s="378"/>
      <c r="BEO73" s="378"/>
      <c r="BEP73" s="379"/>
      <c r="BER73" s="377"/>
      <c r="BES73" s="846"/>
      <c r="BET73" s="846"/>
      <c r="BEU73" s="378"/>
      <c r="BEV73" s="378"/>
      <c r="BEW73" s="378"/>
      <c r="BEX73" s="379"/>
      <c r="BEZ73" s="377"/>
      <c r="BFA73" s="846"/>
      <c r="BFB73" s="846"/>
      <c r="BFC73" s="378"/>
      <c r="BFD73" s="378"/>
      <c r="BFE73" s="378"/>
      <c r="BFF73" s="379"/>
      <c r="BFH73" s="377"/>
      <c r="BFI73" s="846"/>
      <c r="BFJ73" s="846"/>
      <c r="BFK73" s="378"/>
      <c r="BFL73" s="378"/>
      <c r="BFM73" s="378"/>
      <c r="BFN73" s="379"/>
      <c r="BFP73" s="377"/>
      <c r="BFQ73" s="846"/>
      <c r="BFR73" s="846"/>
      <c r="BFS73" s="378"/>
      <c r="BFT73" s="378"/>
      <c r="BFU73" s="378"/>
      <c r="BFV73" s="379"/>
      <c r="BFX73" s="377"/>
      <c r="BFY73" s="846"/>
      <c r="BFZ73" s="846"/>
      <c r="BGA73" s="378"/>
      <c r="BGB73" s="378"/>
      <c r="BGC73" s="378"/>
      <c r="BGD73" s="379"/>
      <c r="BGF73" s="377"/>
      <c r="BGG73" s="846"/>
      <c r="BGH73" s="846"/>
      <c r="BGI73" s="378"/>
      <c r="BGJ73" s="378"/>
      <c r="BGK73" s="378"/>
      <c r="BGL73" s="379"/>
      <c r="BGN73" s="377"/>
      <c r="BGO73" s="846"/>
      <c r="BGP73" s="846"/>
      <c r="BGQ73" s="378"/>
      <c r="BGR73" s="378"/>
      <c r="BGS73" s="378"/>
      <c r="BGT73" s="379"/>
      <c r="BGV73" s="377"/>
      <c r="BGW73" s="846"/>
      <c r="BGX73" s="846"/>
      <c r="BGY73" s="378"/>
      <c r="BGZ73" s="378"/>
      <c r="BHA73" s="378"/>
      <c r="BHB73" s="379"/>
      <c r="BHD73" s="377"/>
      <c r="BHE73" s="846"/>
      <c r="BHF73" s="846"/>
      <c r="BHG73" s="378"/>
      <c r="BHH73" s="378"/>
      <c r="BHI73" s="378"/>
      <c r="BHJ73" s="379"/>
      <c r="BHL73" s="377"/>
      <c r="BHM73" s="846"/>
      <c r="BHN73" s="846"/>
      <c r="BHO73" s="378"/>
      <c r="BHP73" s="378"/>
      <c r="BHQ73" s="378"/>
      <c r="BHR73" s="379"/>
      <c r="BHT73" s="377"/>
      <c r="BHU73" s="846"/>
      <c r="BHV73" s="846"/>
      <c r="BHW73" s="378"/>
      <c r="BHX73" s="378"/>
      <c r="BHY73" s="378"/>
      <c r="BHZ73" s="379"/>
      <c r="BIB73" s="377"/>
      <c r="BIC73" s="846"/>
      <c r="BID73" s="846"/>
      <c r="BIE73" s="378"/>
      <c r="BIF73" s="378"/>
      <c r="BIG73" s="378"/>
      <c r="BIH73" s="379"/>
      <c r="BIJ73" s="377"/>
      <c r="BIK73" s="846"/>
      <c r="BIL73" s="846"/>
      <c r="BIM73" s="378"/>
      <c r="BIN73" s="378"/>
      <c r="BIO73" s="378"/>
      <c r="BIP73" s="379"/>
      <c r="BIR73" s="377"/>
      <c r="BIS73" s="846"/>
      <c r="BIT73" s="846"/>
      <c r="BIU73" s="378"/>
      <c r="BIV73" s="378"/>
      <c r="BIW73" s="378"/>
      <c r="BIX73" s="379"/>
      <c r="BIZ73" s="377"/>
      <c r="BJA73" s="846"/>
      <c r="BJB73" s="846"/>
      <c r="BJC73" s="378"/>
      <c r="BJD73" s="378"/>
      <c r="BJE73" s="378"/>
      <c r="BJF73" s="379"/>
      <c r="BJH73" s="377"/>
      <c r="BJI73" s="846"/>
      <c r="BJJ73" s="846"/>
      <c r="BJK73" s="378"/>
      <c r="BJL73" s="378"/>
      <c r="BJM73" s="378"/>
      <c r="BJN73" s="379"/>
      <c r="BJP73" s="377"/>
      <c r="BJQ73" s="846"/>
      <c r="BJR73" s="846"/>
      <c r="BJS73" s="378"/>
      <c r="BJT73" s="378"/>
      <c r="BJU73" s="378"/>
      <c r="BJV73" s="379"/>
      <c r="BJX73" s="377"/>
      <c r="BJY73" s="846"/>
      <c r="BJZ73" s="846"/>
      <c r="BKA73" s="378"/>
      <c r="BKB73" s="378"/>
      <c r="BKC73" s="378"/>
      <c r="BKD73" s="379"/>
      <c r="BKF73" s="377"/>
      <c r="BKG73" s="846"/>
      <c r="BKH73" s="846"/>
      <c r="BKI73" s="378"/>
      <c r="BKJ73" s="378"/>
      <c r="BKK73" s="378"/>
      <c r="BKL73" s="379"/>
      <c r="BKN73" s="377"/>
      <c r="BKO73" s="846"/>
      <c r="BKP73" s="846"/>
      <c r="BKQ73" s="378"/>
      <c r="BKR73" s="378"/>
      <c r="BKS73" s="378"/>
      <c r="BKT73" s="379"/>
      <c r="BKV73" s="377"/>
      <c r="BKW73" s="846"/>
      <c r="BKX73" s="846"/>
      <c r="BKY73" s="378"/>
      <c r="BKZ73" s="378"/>
      <c r="BLA73" s="378"/>
      <c r="BLB73" s="379"/>
      <c r="BLD73" s="377"/>
      <c r="BLE73" s="846"/>
      <c r="BLF73" s="846"/>
      <c r="BLG73" s="378"/>
      <c r="BLH73" s="378"/>
      <c r="BLI73" s="378"/>
      <c r="BLJ73" s="379"/>
      <c r="BLL73" s="377"/>
      <c r="BLM73" s="846"/>
      <c r="BLN73" s="846"/>
      <c r="BLO73" s="378"/>
      <c r="BLP73" s="378"/>
      <c r="BLQ73" s="378"/>
      <c r="BLR73" s="379"/>
      <c r="BLT73" s="377"/>
      <c r="BLU73" s="846"/>
      <c r="BLV73" s="846"/>
      <c r="BLW73" s="378"/>
      <c r="BLX73" s="378"/>
      <c r="BLY73" s="378"/>
      <c r="BLZ73" s="379"/>
      <c r="BMB73" s="377"/>
      <c r="BMC73" s="846"/>
      <c r="BMD73" s="846"/>
      <c r="BME73" s="378"/>
      <c r="BMF73" s="378"/>
      <c r="BMG73" s="378"/>
      <c r="BMH73" s="379"/>
      <c r="BMJ73" s="377"/>
      <c r="BMK73" s="846"/>
      <c r="BML73" s="846"/>
      <c r="BMM73" s="378"/>
      <c r="BMN73" s="378"/>
      <c r="BMO73" s="378"/>
      <c r="BMP73" s="379"/>
      <c r="BMR73" s="377"/>
      <c r="BMS73" s="846"/>
      <c r="BMT73" s="846"/>
      <c r="BMU73" s="378"/>
      <c r="BMV73" s="378"/>
      <c r="BMW73" s="378"/>
      <c r="BMX73" s="379"/>
      <c r="BMZ73" s="377"/>
      <c r="BNA73" s="846"/>
      <c r="BNB73" s="846"/>
      <c r="BNC73" s="378"/>
      <c r="BND73" s="378"/>
      <c r="BNE73" s="378"/>
      <c r="BNF73" s="379"/>
      <c r="BNH73" s="377"/>
      <c r="BNI73" s="846"/>
      <c r="BNJ73" s="846"/>
      <c r="BNK73" s="378"/>
      <c r="BNL73" s="378"/>
      <c r="BNM73" s="378"/>
      <c r="BNN73" s="379"/>
      <c r="BNP73" s="377"/>
      <c r="BNQ73" s="846"/>
      <c r="BNR73" s="846"/>
      <c r="BNS73" s="378"/>
      <c r="BNT73" s="378"/>
      <c r="BNU73" s="378"/>
      <c r="BNV73" s="379"/>
      <c r="BNX73" s="377"/>
      <c r="BNY73" s="846"/>
      <c r="BNZ73" s="846"/>
      <c r="BOA73" s="378"/>
      <c r="BOB73" s="378"/>
      <c r="BOC73" s="378"/>
      <c r="BOD73" s="379"/>
      <c r="BOF73" s="377"/>
      <c r="BOG73" s="846"/>
      <c r="BOH73" s="846"/>
      <c r="BOI73" s="378"/>
      <c r="BOJ73" s="378"/>
      <c r="BOK73" s="378"/>
      <c r="BOL73" s="379"/>
      <c r="BON73" s="377"/>
      <c r="BOO73" s="846"/>
      <c r="BOP73" s="846"/>
      <c r="BOQ73" s="378"/>
      <c r="BOR73" s="378"/>
      <c r="BOS73" s="378"/>
      <c r="BOT73" s="379"/>
      <c r="BOV73" s="377"/>
      <c r="BOW73" s="846"/>
      <c r="BOX73" s="846"/>
      <c r="BOY73" s="378"/>
      <c r="BOZ73" s="378"/>
      <c r="BPA73" s="378"/>
      <c r="BPB73" s="379"/>
      <c r="BPD73" s="377"/>
      <c r="BPE73" s="846"/>
      <c r="BPF73" s="846"/>
      <c r="BPG73" s="378"/>
      <c r="BPH73" s="378"/>
      <c r="BPI73" s="378"/>
      <c r="BPJ73" s="379"/>
      <c r="BPL73" s="377"/>
      <c r="BPM73" s="846"/>
      <c r="BPN73" s="846"/>
      <c r="BPO73" s="378"/>
      <c r="BPP73" s="378"/>
      <c r="BPQ73" s="378"/>
      <c r="BPR73" s="379"/>
      <c r="BPT73" s="377"/>
      <c r="BPU73" s="846"/>
      <c r="BPV73" s="846"/>
      <c r="BPW73" s="378"/>
      <c r="BPX73" s="378"/>
      <c r="BPY73" s="378"/>
      <c r="BPZ73" s="379"/>
      <c r="BQB73" s="377"/>
      <c r="BQC73" s="846"/>
      <c r="BQD73" s="846"/>
      <c r="BQE73" s="378"/>
      <c r="BQF73" s="378"/>
      <c r="BQG73" s="378"/>
      <c r="BQH73" s="379"/>
      <c r="BQJ73" s="377"/>
      <c r="BQK73" s="846"/>
      <c r="BQL73" s="846"/>
      <c r="BQM73" s="378"/>
      <c r="BQN73" s="378"/>
      <c r="BQO73" s="378"/>
      <c r="BQP73" s="379"/>
      <c r="BQR73" s="377"/>
      <c r="BQS73" s="846"/>
      <c r="BQT73" s="846"/>
      <c r="BQU73" s="378"/>
      <c r="BQV73" s="378"/>
      <c r="BQW73" s="378"/>
      <c r="BQX73" s="379"/>
      <c r="BQZ73" s="377"/>
      <c r="BRA73" s="846"/>
      <c r="BRB73" s="846"/>
      <c r="BRC73" s="378"/>
      <c r="BRD73" s="378"/>
      <c r="BRE73" s="378"/>
      <c r="BRF73" s="379"/>
      <c r="BRH73" s="377"/>
      <c r="BRI73" s="846"/>
      <c r="BRJ73" s="846"/>
      <c r="BRK73" s="378"/>
      <c r="BRL73" s="378"/>
      <c r="BRM73" s="378"/>
      <c r="BRN73" s="379"/>
      <c r="BRP73" s="377"/>
      <c r="BRQ73" s="846"/>
      <c r="BRR73" s="846"/>
      <c r="BRS73" s="378"/>
      <c r="BRT73" s="378"/>
      <c r="BRU73" s="378"/>
      <c r="BRV73" s="379"/>
      <c r="BRX73" s="377"/>
      <c r="BRY73" s="846"/>
      <c r="BRZ73" s="846"/>
      <c r="BSA73" s="378"/>
      <c r="BSB73" s="378"/>
      <c r="BSC73" s="378"/>
      <c r="BSD73" s="379"/>
      <c r="BSF73" s="377"/>
      <c r="BSG73" s="846"/>
      <c r="BSH73" s="846"/>
      <c r="BSI73" s="378"/>
      <c r="BSJ73" s="378"/>
      <c r="BSK73" s="378"/>
      <c r="BSL73" s="379"/>
      <c r="BSN73" s="377"/>
      <c r="BSO73" s="846"/>
      <c r="BSP73" s="846"/>
      <c r="BSQ73" s="378"/>
      <c r="BSR73" s="378"/>
      <c r="BSS73" s="378"/>
      <c r="BST73" s="379"/>
      <c r="BSV73" s="377"/>
      <c r="BSW73" s="846"/>
      <c r="BSX73" s="846"/>
      <c r="BSY73" s="378"/>
      <c r="BSZ73" s="378"/>
      <c r="BTA73" s="378"/>
      <c r="BTB73" s="379"/>
      <c r="BTD73" s="377"/>
      <c r="BTE73" s="846"/>
      <c r="BTF73" s="846"/>
      <c r="BTG73" s="378"/>
      <c r="BTH73" s="378"/>
      <c r="BTI73" s="378"/>
      <c r="BTJ73" s="379"/>
      <c r="BTL73" s="377"/>
      <c r="BTM73" s="846"/>
      <c r="BTN73" s="846"/>
      <c r="BTO73" s="378"/>
      <c r="BTP73" s="378"/>
      <c r="BTQ73" s="378"/>
      <c r="BTR73" s="379"/>
      <c r="BTT73" s="377"/>
      <c r="BTU73" s="846"/>
      <c r="BTV73" s="846"/>
      <c r="BTW73" s="378"/>
      <c r="BTX73" s="378"/>
      <c r="BTY73" s="378"/>
      <c r="BTZ73" s="379"/>
      <c r="BUB73" s="377"/>
      <c r="BUC73" s="846"/>
      <c r="BUD73" s="846"/>
      <c r="BUE73" s="378"/>
      <c r="BUF73" s="378"/>
      <c r="BUG73" s="378"/>
      <c r="BUH73" s="379"/>
      <c r="BUJ73" s="377"/>
      <c r="BUK73" s="846"/>
      <c r="BUL73" s="846"/>
      <c r="BUM73" s="378"/>
      <c r="BUN73" s="378"/>
      <c r="BUO73" s="378"/>
      <c r="BUP73" s="379"/>
      <c r="BUR73" s="377"/>
      <c r="BUS73" s="846"/>
      <c r="BUT73" s="846"/>
      <c r="BUU73" s="378"/>
      <c r="BUV73" s="378"/>
      <c r="BUW73" s="378"/>
      <c r="BUX73" s="379"/>
      <c r="BUZ73" s="377"/>
      <c r="BVA73" s="846"/>
      <c r="BVB73" s="846"/>
      <c r="BVC73" s="378"/>
      <c r="BVD73" s="378"/>
      <c r="BVE73" s="378"/>
      <c r="BVF73" s="379"/>
      <c r="BVH73" s="377"/>
      <c r="BVI73" s="846"/>
      <c r="BVJ73" s="846"/>
      <c r="BVK73" s="378"/>
      <c r="BVL73" s="378"/>
      <c r="BVM73" s="378"/>
      <c r="BVN73" s="379"/>
      <c r="BVP73" s="377"/>
      <c r="BVQ73" s="846"/>
      <c r="BVR73" s="846"/>
      <c r="BVS73" s="378"/>
      <c r="BVT73" s="378"/>
      <c r="BVU73" s="378"/>
      <c r="BVV73" s="379"/>
      <c r="BVX73" s="377"/>
      <c r="BVY73" s="846"/>
      <c r="BVZ73" s="846"/>
      <c r="BWA73" s="378"/>
      <c r="BWB73" s="378"/>
      <c r="BWC73" s="378"/>
      <c r="BWD73" s="379"/>
      <c r="BWF73" s="377"/>
      <c r="BWG73" s="846"/>
      <c r="BWH73" s="846"/>
      <c r="BWI73" s="378"/>
      <c r="BWJ73" s="378"/>
      <c r="BWK73" s="378"/>
      <c r="BWL73" s="379"/>
      <c r="BWN73" s="377"/>
      <c r="BWO73" s="846"/>
      <c r="BWP73" s="846"/>
      <c r="BWQ73" s="378"/>
      <c r="BWR73" s="378"/>
      <c r="BWS73" s="378"/>
      <c r="BWT73" s="379"/>
      <c r="BWV73" s="377"/>
      <c r="BWW73" s="846"/>
      <c r="BWX73" s="846"/>
      <c r="BWY73" s="378"/>
      <c r="BWZ73" s="378"/>
      <c r="BXA73" s="378"/>
      <c r="BXB73" s="379"/>
      <c r="BXD73" s="377"/>
      <c r="BXE73" s="846"/>
      <c r="BXF73" s="846"/>
      <c r="BXG73" s="378"/>
      <c r="BXH73" s="378"/>
      <c r="BXI73" s="378"/>
      <c r="BXJ73" s="379"/>
      <c r="BXL73" s="377"/>
      <c r="BXM73" s="846"/>
      <c r="BXN73" s="846"/>
      <c r="BXO73" s="378"/>
      <c r="BXP73" s="378"/>
      <c r="BXQ73" s="378"/>
      <c r="BXR73" s="379"/>
      <c r="BXT73" s="377"/>
      <c r="BXU73" s="846"/>
      <c r="BXV73" s="846"/>
      <c r="BXW73" s="378"/>
      <c r="BXX73" s="378"/>
      <c r="BXY73" s="378"/>
      <c r="BXZ73" s="379"/>
      <c r="BYB73" s="377"/>
      <c r="BYC73" s="846"/>
      <c r="BYD73" s="846"/>
      <c r="BYE73" s="378"/>
      <c r="BYF73" s="378"/>
      <c r="BYG73" s="378"/>
      <c r="BYH73" s="379"/>
      <c r="BYJ73" s="377"/>
      <c r="BYK73" s="846"/>
      <c r="BYL73" s="846"/>
      <c r="BYM73" s="378"/>
      <c r="BYN73" s="378"/>
      <c r="BYO73" s="378"/>
      <c r="BYP73" s="379"/>
      <c r="BYR73" s="377"/>
      <c r="BYS73" s="846"/>
      <c r="BYT73" s="846"/>
      <c r="BYU73" s="378"/>
      <c r="BYV73" s="378"/>
      <c r="BYW73" s="378"/>
      <c r="BYX73" s="379"/>
      <c r="BYZ73" s="377"/>
      <c r="BZA73" s="846"/>
      <c r="BZB73" s="846"/>
      <c r="BZC73" s="378"/>
      <c r="BZD73" s="378"/>
      <c r="BZE73" s="378"/>
      <c r="BZF73" s="379"/>
      <c r="BZH73" s="377"/>
      <c r="BZI73" s="846"/>
      <c r="BZJ73" s="846"/>
      <c r="BZK73" s="378"/>
      <c r="BZL73" s="378"/>
      <c r="BZM73" s="378"/>
      <c r="BZN73" s="379"/>
      <c r="BZP73" s="377"/>
      <c r="BZQ73" s="846"/>
      <c r="BZR73" s="846"/>
      <c r="BZS73" s="378"/>
      <c r="BZT73" s="378"/>
      <c r="BZU73" s="378"/>
      <c r="BZV73" s="379"/>
      <c r="BZX73" s="377"/>
      <c r="BZY73" s="846"/>
      <c r="BZZ73" s="846"/>
      <c r="CAA73" s="378"/>
      <c r="CAB73" s="378"/>
      <c r="CAC73" s="378"/>
      <c r="CAD73" s="379"/>
      <c r="CAF73" s="377"/>
      <c r="CAG73" s="846"/>
      <c r="CAH73" s="846"/>
      <c r="CAI73" s="378"/>
      <c r="CAJ73" s="378"/>
      <c r="CAK73" s="378"/>
      <c r="CAL73" s="379"/>
      <c r="CAN73" s="377"/>
      <c r="CAO73" s="846"/>
      <c r="CAP73" s="846"/>
      <c r="CAQ73" s="378"/>
      <c r="CAR73" s="378"/>
      <c r="CAS73" s="378"/>
      <c r="CAT73" s="379"/>
      <c r="CAV73" s="377"/>
      <c r="CAW73" s="846"/>
      <c r="CAX73" s="846"/>
      <c r="CAY73" s="378"/>
      <c r="CAZ73" s="378"/>
      <c r="CBA73" s="378"/>
      <c r="CBB73" s="379"/>
      <c r="CBD73" s="377"/>
      <c r="CBE73" s="846"/>
      <c r="CBF73" s="846"/>
      <c r="CBG73" s="378"/>
      <c r="CBH73" s="378"/>
      <c r="CBI73" s="378"/>
      <c r="CBJ73" s="379"/>
      <c r="CBL73" s="377"/>
      <c r="CBM73" s="846"/>
      <c r="CBN73" s="846"/>
      <c r="CBO73" s="378"/>
      <c r="CBP73" s="378"/>
      <c r="CBQ73" s="378"/>
      <c r="CBR73" s="379"/>
      <c r="CBT73" s="377"/>
      <c r="CBU73" s="846"/>
      <c r="CBV73" s="846"/>
      <c r="CBW73" s="378"/>
      <c r="CBX73" s="378"/>
      <c r="CBY73" s="378"/>
      <c r="CBZ73" s="379"/>
      <c r="CCB73" s="377"/>
      <c r="CCC73" s="846"/>
      <c r="CCD73" s="846"/>
      <c r="CCE73" s="378"/>
      <c r="CCF73" s="378"/>
      <c r="CCG73" s="378"/>
      <c r="CCH73" s="379"/>
      <c r="CCJ73" s="377"/>
      <c r="CCK73" s="846"/>
      <c r="CCL73" s="846"/>
      <c r="CCM73" s="378"/>
      <c r="CCN73" s="378"/>
      <c r="CCO73" s="378"/>
      <c r="CCP73" s="379"/>
      <c r="CCR73" s="377"/>
      <c r="CCS73" s="846"/>
      <c r="CCT73" s="846"/>
      <c r="CCU73" s="378"/>
      <c r="CCV73" s="378"/>
      <c r="CCW73" s="378"/>
      <c r="CCX73" s="379"/>
      <c r="CCZ73" s="377"/>
      <c r="CDA73" s="846"/>
      <c r="CDB73" s="846"/>
      <c r="CDC73" s="378"/>
      <c r="CDD73" s="378"/>
      <c r="CDE73" s="378"/>
      <c r="CDF73" s="379"/>
      <c r="CDH73" s="377"/>
      <c r="CDI73" s="846"/>
      <c r="CDJ73" s="846"/>
      <c r="CDK73" s="378"/>
      <c r="CDL73" s="378"/>
      <c r="CDM73" s="378"/>
      <c r="CDN73" s="379"/>
      <c r="CDP73" s="377"/>
      <c r="CDQ73" s="846"/>
      <c r="CDR73" s="846"/>
      <c r="CDS73" s="378"/>
      <c r="CDT73" s="378"/>
      <c r="CDU73" s="378"/>
      <c r="CDV73" s="379"/>
      <c r="CDX73" s="377"/>
      <c r="CDY73" s="846"/>
      <c r="CDZ73" s="846"/>
      <c r="CEA73" s="378"/>
      <c r="CEB73" s="378"/>
      <c r="CEC73" s="378"/>
      <c r="CED73" s="379"/>
      <c r="CEF73" s="377"/>
      <c r="CEG73" s="846"/>
      <c r="CEH73" s="846"/>
      <c r="CEI73" s="378"/>
      <c r="CEJ73" s="378"/>
      <c r="CEK73" s="378"/>
      <c r="CEL73" s="379"/>
      <c r="CEN73" s="377"/>
      <c r="CEO73" s="846"/>
      <c r="CEP73" s="846"/>
      <c r="CEQ73" s="378"/>
      <c r="CER73" s="378"/>
      <c r="CES73" s="378"/>
      <c r="CET73" s="379"/>
      <c r="CEV73" s="377"/>
      <c r="CEW73" s="846"/>
      <c r="CEX73" s="846"/>
      <c r="CEY73" s="378"/>
      <c r="CEZ73" s="378"/>
      <c r="CFA73" s="378"/>
      <c r="CFB73" s="379"/>
      <c r="CFD73" s="377"/>
      <c r="CFE73" s="846"/>
      <c r="CFF73" s="846"/>
      <c r="CFG73" s="378"/>
      <c r="CFH73" s="378"/>
      <c r="CFI73" s="378"/>
      <c r="CFJ73" s="379"/>
      <c r="CFL73" s="377"/>
      <c r="CFM73" s="846"/>
      <c r="CFN73" s="846"/>
      <c r="CFO73" s="378"/>
      <c r="CFP73" s="378"/>
      <c r="CFQ73" s="378"/>
      <c r="CFR73" s="379"/>
      <c r="CFT73" s="377"/>
      <c r="CFU73" s="846"/>
      <c r="CFV73" s="846"/>
      <c r="CFW73" s="378"/>
      <c r="CFX73" s="378"/>
      <c r="CFY73" s="378"/>
      <c r="CFZ73" s="379"/>
      <c r="CGB73" s="377"/>
      <c r="CGC73" s="846"/>
      <c r="CGD73" s="846"/>
      <c r="CGE73" s="378"/>
      <c r="CGF73" s="378"/>
      <c r="CGG73" s="378"/>
      <c r="CGH73" s="379"/>
      <c r="CGJ73" s="377"/>
      <c r="CGK73" s="846"/>
      <c r="CGL73" s="846"/>
      <c r="CGM73" s="378"/>
      <c r="CGN73" s="378"/>
      <c r="CGO73" s="378"/>
      <c r="CGP73" s="379"/>
      <c r="CGR73" s="377"/>
      <c r="CGS73" s="846"/>
      <c r="CGT73" s="846"/>
      <c r="CGU73" s="378"/>
      <c r="CGV73" s="378"/>
      <c r="CGW73" s="378"/>
      <c r="CGX73" s="379"/>
      <c r="CGZ73" s="377"/>
      <c r="CHA73" s="846"/>
      <c r="CHB73" s="846"/>
      <c r="CHC73" s="378"/>
      <c r="CHD73" s="378"/>
      <c r="CHE73" s="378"/>
      <c r="CHF73" s="379"/>
      <c r="CHH73" s="377"/>
      <c r="CHI73" s="846"/>
      <c r="CHJ73" s="846"/>
      <c r="CHK73" s="378"/>
      <c r="CHL73" s="378"/>
      <c r="CHM73" s="378"/>
      <c r="CHN73" s="379"/>
      <c r="CHP73" s="377"/>
      <c r="CHQ73" s="846"/>
      <c r="CHR73" s="846"/>
      <c r="CHS73" s="378"/>
      <c r="CHT73" s="378"/>
      <c r="CHU73" s="378"/>
      <c r="CHV73" s="379"/>
      <c r="CHX73" s="377"/>
      <c r="CHY73" s="846"/>
      <c r="CHZ73" s="846"/>
      <c r="CIA73" s="378"/>
      <c r="CIB73" s="378"/>
      <c r="CIC73" s="378"/>
      <c r="CID73" s="379"/>
      <c r="CIF73" s="377"/>
      <c r="CIG73" s="846"/>
      <c r="CIH73" s="846"/>
      <c r="CII73" s="378"/>
      <c r="CIJ73" s="378"/>
      <c r="CIK73" s="378"/>
      <c r="CIL73" s="379"/>
      <c r="CIN73" s="377"/>
      <c r="CIO73" s="846"/>
      <c r="CIP73" s="846"/>
      <c r="CIQ73" s="378"/>
      <c r="CIR73" s="378"/>
      <c r="CIS73" s="378"/>
      <c r="CIT73" s="379"/>
      <c r="CIV73" s="377"/>
      <c r="CIW73" s="846"/>
      <c r="CIX73" s="846"/>
      <c r="CIY73" s="378"/>
      <c r="CIZ73" s="378"/>
      <c r="CJA73" s="378"/>
      <c r="CJB73" s="379"/>
      <c r="CJD73" s="377"/>
      <c r="CJE73" s="846"/>
      <c r="CJF73" s="846"/>
      <c r="CJG73" s="378"/>
      <c r="CJH73" s="378"/>
      <c r="CJI73" s="378"/>
      <c r="CJJ73" s="379"/>
      <c r="CJL73" s="377"/>
      <c r="CJM73" s="846"/>
      <c r="CJN73" s="846"/>
      <c r="CJO73" s="378"/>
      <c r="CJP73" s="378"/>
      <c r="CJQ73" s="378"/>
      <c r="CJR73" s="379"/>
      <c r="CJT73" s="377"/>
      <c r="CJU73" s="846"/>
      <c r="CJV73" s="846"/>
      <c r="CJW73" s="378"/>
      <c r="CJX73" s="378"/>
      <c r="CJY73" s="378"/>
      <c r="CJZ73" s="379"/>
      <c r="CKB73" s="377"/>
      <c r="CKC73" s="846"/>
      <c r="CKD73" s="846"/>
      <c r="CKE73" s="378"/>
      <c r="CKF73" s="378"/>
      <c r="CKG73" s="378"/>
      <c r="CKH73" s="379"/>
      <c r="CKJ73" s="377"/>
      <c r="CKK73" s="846"/>
      <c r="CKL73" s="846"/>
      <c r="CKM73" s="378"/>
      <c r="CKN73" s="378"/>
      <c r="CKO73" s="378"/>
      <c r="CKP73" s="379"/>
      <c r="CKR73" s="377"/>
      <c r="CKS73" s="846"/>
      <c r="CKT73" s="846"/>
      <c r="CKU73" s="378"/>
      <c r="CKV73" s="378"/>
      <c r="CKW73" s="378"/>
      <c r="CKX73" s="379"/>
      <c r="CKZ73" s="377"/>
      <c r="CLA73" s="846"/>
      <c r="CLB73" s="846"/>
      <c r="CLC73" s="378"/>
      <c r="CLD73" s="378"/>
      <c r="CLE73" s="378"/>
      <c r="CLF73" s="379"/>
      <c r="CLH73" s="377"/>
      <c r="CLI73" s="846"/>
      <c r="CLJ73" s="846"/>
      <c r="CLK73" s="378"/>
      <c r="CLL73" s="378"/>
      <c r="CLM73" s="378"/>
      <c r="CLN73" s="379"/>
      <c r="CLP73" s="377"/>
      <c r="CLQ73" s="846"/>
      <c r="CLR73" s="846"/>
      <c r="CLS73" s="378"/>
      <c r="CLT73" s="378"/>
      <c r="CLU73" s="378"/>
      <c r="CLV73" s="379"/>
      <c r="CLX73" s="377"/>
      <c r="CLY73" s="846"/>
      <c r="CLZ73" s="846"/>
      <c r="CMA73" s="378"/>
      <c r="CMB73" s="378"/>
      <c r="CMC73" s="378"/>
      <c r="CMD73" s="379"/>
      <c r="CMF73" s="377"/>
      <c r="CMG73" s="846"/>
      <c r="CMH73" s="846"/>
      <c r="CMI73" s="378"/>
      <c r="CMJ73" s="378"/>
      <c r="CMK73" s="378"/>
      <c r="CML73" s="379"/>
      <c r="CMN73" s="377"/>
      <c r="CMO73" s="846"/>
      <c r="CMP73" s="846"/>
      <c r="CMQ73" s="378"/>
      <c r="CMR73" s="378"/>
      <c r="CMS73" s="378"/>
      <c r="CMT73" s="379"/>
      <c r="CMV73" s="377"/>
      <c r="CMW73" s="846"/>
      <c r="CMX73" s="846"/>
      <c r="CMY73" s="378"/>
      <c r="CMZ73" s="378"/>
      <c r="CNA73" s="378"/>
      <c r="CNB73" s="379"/>
      <c r="CND73" s="377"/>
      <c r="CNE73" s="846"/>
      <c r="CNF73" s="846"/>
      <c r="CNG73" s="378"/>
      <c r="CNH73" s="378"/>
      <c r="CNI73" s="378"/>
      <c r="CNJ73" s="379"/>
      <c r="CNL73" s="377"/>
      <c r="CNM73" s="846"/>
      <c r="CNN73" s="846"/>
      <c r="CNO73" s="378"/>
      <c r="CNP73" s="378"/>
      <c r="CNQ73" s="378"/>
      <c r="CNR73" s="379"/>
      <c r="CNT73" s="377"/>
      <c r="CNU73" s="846"/>
      <c r="CNV73" s="846"/>
      <c r="CNW73" s="378"/>
      <c r="CNX73" s="378"/>
      <c r="CNY73" s="378"/>
      <c r="CNZ73" s="379"/>
      <c r="COB73" s="377"/>
      <c r="COC73" s="846"/>
      <c r="COD73" s="846"/>
      <c r="COE73" s="378"/>
      <c r="COF73" s="378"/>
      <c r="COG73" s="378"/>
      <c r="COH73" s="379"/>
      <c r="COJ73" s="377"/>
      <c r="COK73" s="846"/>
      <c r="COL73" s="846"/>
      <c r="COM73" s="378"/>
      <c r="CON73" s="378"/>
      <c r="COO73" s="378"/>
      <c r="COP73" s="379"/>
      <c r="COR73" s="377"/>
      <c r="COS73" s="846"/>
      <c r="COT73" s="846"/>
      <c r="COU73" s="378"/>
      <c r="COV73" s="378"/>
      <c r="COW73" s="378"/>
      <c r="COX73" s="379"/>
      <c r="COZ73" s="377"/>
      <c r="CPA73" s="846"/>
      <c r="CPB73" s="846"/>
      <c r="CPC73" s="378"/>
      <c r="CPD73" s="378"/>
      <c r="CPE73" s="378"/>
      <c r="CPF73" s="379"/>
      <c r="CPH73" s="377"/>
      <c r="CPI73" s="846"/>
      <c r="CPJ73" s="846"/>
      <c r="CPK73" s="378"/>
      <c r="CPL73" s="378"/>
      <c r="CPM73" s="378"/>
      <c r="CPN73" s="379"/>
      <c r="CPP73" s="377"/>
      <c r="CPQ73" s="846"/>
      <c r="CPR73" s="846"/>
      <c r="CPS73" s="378"/>
      <c r="CPT73" s="378"/>
      <c r="CPU73" s="378"/>
      <c r="CPV73" s="379"/>
      <c r="CPX73" s="377"/>
      <c r="CPY73" s="846"/>
      <c r="CPZ73" s="846"/>
      <c r="CQA73" s="378"/>
      <c r="CQB73" s="378"/>
      <c r="CQC73" s="378"/>
      <c r="CQD73" s="379"/>
      <c r="CQF73" s="377"/>
      <c r="CQG73" s="846"/>
      <c r="CQH73" s="846"/>
      <c r="CQI73" s="378"/>
      <c r="CQJ73" s="378"/>
      <c r="CQK73" s="378"/>
      <c r="CQL73" s="379"/>
      <c r="CQN73" s="377"/>
      <c r="CQO73" s="846"/>
      <c r="CQP73" s="846"/>
      <c r="CQQ73" s="378"/>
      <c r="CQR73" s="378"/>
      <c r="CQS73" s="378"/>
      <c r="CQT73" s="379"/>
      <c r="CQV73" s="377"/>
      <c r="CQW73" s="846"/>
      <c r="CQX73" s="846"/>
      <c r="CQY73" s="378"/>
      <c r="CQZ73" s="378"/>
      <c r="CRA73" s="378"/>
      <c r="CRB73" s="379"/>
      <c r="CRD73" s="377"/>
      <c r="CRE73" s="846"/>
      <c r="CRF73" s="846"/>
      <c r="CRG73" s="378"/>
      <c r="CRH73" s="378"/>
      <c r="CRI73" s="378"/>
      <c r="CRJ73" s="379"/>
      <c r="CRL73" s="377"/>
      <c r="CRM73" s="846"/>
      <c r="CRN73" s="846"/>
      <c r="CRO73" s="378"/>
      <c r="CRP73" s="378"/>
      <c r="CRQ73" s="378"/>
      <c r="CRR73" s="379"/>
      <c r="CRT73" s="377"/>
      <c r="CRU73" s="846"/>
      <c r="CRV73" s="846"/>
      <c r="CRW73" s="378"/>
      <c r="CRX73" s="378"/>
      <c r="CRY73" s="378"/>
      <c r="CRZ73" s="379"/>
      <c r="CSB73" s="377"/>
      <c r="CSC73" s="846"/>
      <c r="CSD73" s="846"/>
      <c r="CSE73" s="378"/>
      <c r="CSF73" s="378"/>
      <c r="CSG73" s="378"/>
      <c r="CSH73" s="379"/>
      <c r="CSJ73" s="377"/>
      <c r="CSK73" s="846"/>
      <c r="CSL73" s="846"/>
      <c r="CSM73" s="378"/>
      <c r="CSN73" s="378"/>
      <c r="CSO73" s="378"/>
      <c r="CSP73" s="379"/>
      <c r="CSR73" s="377"/>
      <c r="CSS73" s="846"/>
      <c r="CST73" s="846"/>
      <c r="CSU73" s="378"/>
      <c r="CSV73" s="378"/>
      <c r="CSW73" s="378"/>
      <c r="CSX73" s="379"/>
      <c r="CSZ73" s="377"/>
      <c r="CTA73" s="846"/>
      <c r="CTB73" s="846"/>
      <c r="CTC73" s="378"/>
      <c r="CTD73" s="378"/>
      <c r="CTE73" s="378"/>
      <c r="CTF73" s="379"/>
      <c r="CTH73" s="377"/>
      <c r="CTI73" s="846"/>
      <c r="CTJ73" s="846"/>
      <c r="CTK73" s="378"/>
      <c r="CTL73" s="378"/>
      <c r="CTM73" s="378"/>
      <c r="CTN73" s="379"/>
      <c r="CTP73" s="377"/>
      <c r="CTQ73" s="846"/>
      <c r="CTR73" s="846"/>
      <c r="CTS73" s="378"/>
      <c r="CTT73" s="378"/>
      <c r="CTU73" s="378"/>
      <c r="CTV73" s="379"/>
      <c r="CTX73" s="377"/>
      <c r="CTY73" s="846"/>
      <c r="CTZ73" s="846"/>
      <c r="CUA73" s="378"/>
      <c r="CUB73" s="378"/>
      <c r="CUC73" s="378"/>
      <c r="CUD73" s="379"/>
      <c r="CUF73" s="377"/>
      <c r="CUG73" s="846"/>
      <c r="CUH73" s="846"/>
      <c r="CUI73" s="378"/>
      <c r="CUJ73" s="378"/>
      <c r="CUK73" s="378"/>
      <c r="CUL73" s="379"/>
      <c r="CUN73" s="377"/>
      <c r="CUO73" s="846"/>
      <c r="CUP73" s="846"/>
      <c r="CUQ73" s="378"/>
      <c r="CUR73" s="378"/>
      <c r="CUS73" s="378"/>
      <c r="CUT73" s="379"/>
      <c r="CUV73" s="377"/>
      <c r="CUW73" s="846"/>
      <c r="CUX73" s="846"/>
      <c r="CUY73" s="378"/>
      <c r="CUZ73" s="378"/>
      <c r="CVA73" s="378"/>
      <c r="CVB73" s="379"/>
      <c r="CVD73" s="377"/>
      <c r="CVE73" s="846"/>
      <c r="CVF73" s="846"/>
      <c r="CVG73" s="378"/>
      <c r="CVH73" s="378"/>
      <c r="CVI73" s="378"/>
      <c r="CVJ73" s="379"/>
      <c r="CVL73" s="377"/>
      <c r="CVM73" s="846"/>
      <c r="CVN73" s="846"/>
      <c r="CVO73" s="378"/>
      <c r="CVP73" s="378"/>
      <c r="CVQ73" s="378"/>
      <c r="CVR73" s="379"/>
      <c r="CVT73" s="377"/>
      <c r="CVU73" s="846"/>
      <c r="CVV73" s="846"/>
      <c r="CVW73" s="378"/>
      <c r="CVX73" s="378"/>
      <c r="CVY73" s="378"/>
      <c r="CVZ73" s="379"/>
      <c r="CWB73" s="377"/>
      <c r="CWC73" s="846"/>
      <c r="CWD73" s="846"/>
      <c r="CWE73" s="378"/>
      <c r="CWF73" s="378"/>
      <c r="CWG73" s="378"/>
      <c r="CWH73" s="379"/>
      <c r="CWJ73" s="377"/>
      <c r="CWK73" s="846"/>
      <c r="CWL73" s="846"/>
      <c r="CWM73" s="378"/>
      <c r="CWN73" s="378"/>
      <c r="CWO73" s="378"/>
      <c r="CWP73" s="379"/>
      <c r="CWR73" s="377"/>
      <c r="CWS73" s="846"/>
      <c r="CWT73" s="846"/>
      <c r="CWU73" s="378"/>
      <c r="CWV73" s="378"/>
      <c r="CWW73" s="378"/>
      <c r="CWX73" s="379"/>
      <c r="CWZ73" s="377"/>
      <c r="CXA73" s="846"/>
      <c r="CXB73" s="846"/>
      <c r="CXC73" s="378"/>
      <c r="CXD73" s="378"/>
      <c r="CXE73" s="378"/>
      <c r="CXF73" s="379"/>
      <c r="CXH73" s="377"/>
      <c r="CXI73" s="846"/>
      <c r="CXJ73" s="846"/>
      <c r="CXK73" s="378"/>
      <c r="CXL73" s="378"/>
      <c r="CXM73" s="378"/>
      <c r="CXN73" s="379"/>
      <c r="CXP73" s="377"/>
      <c r="CXQ73" s="846"/>
      <c r="CXR73" s="846"/>
      <c r="CXS73" s="378"/>
      <c r="CXT73" s="378"/>
      <c r="CXU73" s="378"/>
      <c r="CXV73" s="379"/>
      <c r="CXX73" s="377"/>
      <c r="CXY73" s="846"/>
      <c r="CXZ73" s="846"/>
      <c r="CYA73" s="378"/>
      <c r="CYB73" s="378"/>
      <c r="CYC73" s="378"/>
      <c r="CYD73" s="379"/>
      <c r="CYF73" s="377"/>
      <c r="CYG73" s="846"/>
      <c r="CYH73" s="846"/>
      <c r="CYI73" s="378"/>
      <c r="CYJ73" s="378"/>
      <c r="CYK73" s="378"/>
      <c r="CYL73" s="379"/>
      <c r="CYN73" s="377"/>
      <c r="CYO73" s="846"/>
      <c r="CYP73" s="846"/>
      <c r="CYQ73" s="378"/>
      <c r="CYR73" s="378"/>
      <c r="CYS73" s="378"/>
      <c r="CYT73" s="379"/>
      <c r="CYV73" s="377"/>
      <c r="CYW73" s="846"/>
      <c r="CYX73" s="846"/>
      <c r="CYY73" s="378"/>
      <c r="CYZ73" s="378"/>
      <c r="CZA73" s="378"/>
      <c r="CZB73" s="379"/>
      <c r="CZD73" s="377"/>
      <c r="CZE73" s="846"/>
      <c r="CZF73" s="846"/>
      <c r="CZG73" s="378"/>
      <c r="CZH73" s="378"/>
      <c r="CZI73" s="378"/>
      <c r="CZJ73" s="379"/>
      <c r="CZL73" s="377"/>
      <c r="CZM73" s="846"/>
      <c r="CZN73" s="846"/>
      <c r="CZO73" s="378"/>
      <c r="CZP73" s="378"/>
      <c r="CZQ73" s="378"/>
      <c r="CZR73" s="379"/>
      <c r="CZT73" s="377"/>
      <c r="CZU73" s="846"/>
      <c r="CZV73" s="846"/>
      <c r="CZW73" s="378"/>
      <c r="CZX73" s="378"/>
      <c r="CZY73" s="378"/>
      <c r="CZZ73" s="379"/>
      <c r="DAB73" s="377"/>
      <c r="DAC73" s="846"/>
      <c r="DAD73" s="846"/>
      <c r="DAE73" s="378"/>
      <c r="DAF73" s="378"/>
      <c r="DAG73" s="378"/>
      <c r="DAH73" s="379"/>
      <c r="DAJ73" s="377"/>
      <c r="DAK73" s="846"/>
      <c r="DAL73" s="846"/>
      <c r="DAM73" s="378"/>
      <c r="DAN73" s="378"/>
      <c r="DAO73" s="378"/>
      <c r="DAP73" s="379"/>
      <c r="DAR73" s="377"/>
      <c r="DAS73" s="846"/>
      <c r="DAT73" s="846"/>
      <c r="DAU73" s="378"/>
      <c r="DAV73" s="378"/>
      <c r="DAW73" s="378"/>
      <c r="DAX73" s="379"/>
      <c r="DAZ73" s="377"/>
      <c r="DBA73" s="846"/>
      <c r="DBB73" s="846"/>
      <c r="DBC73" s="378"/>
      <c r="DBD73" s="378"/>
      <c r="DBE73" s="378"/>
      <c r="DBF73" s="379"/>
      <c r="DBH73" s="377"/>
      <c r="DBI73" s="846"/>
      <c r="DBJ73" s="846"/>
      <c r="DBK73" s="378"/>
      <c r="DBL73" s="378"/>
      <c r="DBM73" s="378"/>
      <c r="DBN73" s="379"/>
      <c r="DBP73" s="377"/>
      <c r="DBQ73" s="846"/>
      <c r="DBR73" s="846"/>
      <c r="DBS73" s="378"/>
      <c r="DBT73" s="378"/>
      <c r="DBU73" s="378"/>
      <c r="DBV73" s="379"/>
      <c r="DBX73" s="377"/>
      <c r="DBY73" s="846"/>
      <c r="DBZ73" s="846"/>
      <c r="DCA73" s="378"/>
      <c r="DCB73" s="378"/>
      <c r="DCC73" s="378"/>
      <c r="DCD73" s="379"/>
      <c r="DCF73" s="377"/>
      <c r="DCG73" s="846"/>
      <c r="DCH73" s="846"/>
      <c r="DCI73" s="378"/>
      <c r="DCJ73" s="378"/>
      <c r="DCK73" s="378"/>
      <c r="DCL73" s="379"/>
      <c r="DCN73" s="377"/>
      <c r="DCO73" s="846"/>
      <c r="DCP73" s="846"/>
      <c r="DCQ73" s="378"/>
      <c r="DCR73" s="378"/>
      <c r="DCS73" s="378"/>
      <c r="DCT73" s="379"/>
      <c r="DCV73" s="377"/>
      <c r="DCW73" s="846"/>
      <c r="DCX73" s="846"/>
      <c r="DCY73" s="378"/>
      <c r="DCZ73" s="378"/>
      <c r="DDA73" s="378"/>
      <c r="DDB73" s="379"/>
      <c r="DDD73" s="377"/>
      <c r="DDE73" s="846"/>
      <c r="DDF73" s="846"/>
      <c r="DDG73" s="378"/>
      <c r="DDH73" s="378"/>
      <c r="DDI73" s="378"/>
      <c r="DDJ73" s="379"/>
      <c r="DDL73" s="377"/>
      <c r="DDM73" s="846"/>
      <c r="DDN73" s="846"/>
      <c r="DDO73" s="378"/>
      <c r="DDP73" s="378"/>
      <c r="DDQ73" s="378"/>
      <c r="DDR73" s="379"/>
      <c r="DDT73" s="377"/>
      <c r="DDU73" s="846"/>
      <c r="DDV73" s="846"/>
      <c r="DDW73" s="378"/>
      <c r="DDX73" s="378"/>
      <c r="DDY73" s="378"/>
      <c r="DDZ73" s="379"/>
      <c r="DEB73" s="377"/>
      <c r="DEC73" s="846"/>
      <c r="DED73" s="846"/>
      <c r="DEE73" s="378"/>
      <c r="DEF73" s="378"/>
      <c r="DEG73" s="378"/>
      <c r="DEH73" s="379"/>
      <c r="DEJ73" s="377"/>
      <c r="DEK73" s="846"/>
      <c r="DEL73" s="846"/>
      <c r="DEM73" s="378"/>
      <c r="DEN73" s="378"/>
      <c r="DEO73" s="378"/>
      <c r="DEP73" s="379"/>
      <c r="DER73" s="377"/>
      <c r="DES73" s="846"/>
      <c r="DET73" s="846"/>
      <c r="DEU73" s="378"/>
      <c r="DEV73" s="378"/>
      <c r="DEW73" s="378"/>
      <c r="DEX73" s="379"/>
      <c r="DEZ73" s="377"/>
      <c r="DFA73" s="846"/>
      <c r="DFB73" s="846"/>
      <c r="DFC73" s="378"/>
      <c r="DFD73" s="378"/>
      <c r="DFE73" s="378"/>
      <c r="DFF73" s="379"/>
      <c r="DFH73" s="377"/>
      <c r="DFI73" s="846"/>
      <c r="DFJ73" s="846"/>
      <c r="DFK73" s="378"/>
      <c r="DFL73" s="378"/>
      <c r="DFM73" s="378"/>
      <c r="DFN73" s="379"/>
      <c r="DFP73" s="377"/>
      <c r="DFQ73" s="846"/>
      <c r="DFR73" s="846"/>
      <c r="DFS73" s="378"/>
      <c r="DFT73" s="378"/>
      <c r="DFU73" s="378"/>
      <c r="DFV73" s="379"/>
      <c r="DFX73" s="377"/>
      <c r="DFY73" s="846"/>
      <c r="DFZ73" s="846"/>
      <c r="DGA73" s="378"/>
      <c r="DGB73" s="378"/>
      <c r="DGC73" s="378"/>
      <c r="DGD73" s="379"/>
      <c r="DGF73" s="377"/>
      <c r="DGG73" s="846"/>
      <c r="DGH73" s="846"/>
      <c r="DGI73" s="378"/>
      <c r="DGJ73" s="378"/>
      <c r="DGK73" s="378"/>
      <c r="DGL73" s="379"/>
      <c r="DGN73" s="377"/>
      <c r="DGO73" s="846"/>
      <c r="DGP73" s="846"/>
      <c r="DGQ73" s="378"/>
      <c r="DGR73" s="378"/>
      <c r="DGS73" s="378"/>
      <c r="DGT73" s="379"/>
      <c r="DGV73" s="377"/>
      <c r="DGW73" s="846"/>
      <c r="DGX73" s="846"/>
      <c r="DGY73" s="378"/>
      <c r="DGZ73" s="378"/>
      <c r="DHA73" s="378"/>
      <c r="DHB73" s="379"/>
      <c r="DHD73" s="377"/>
      <c r="DHE73" s="846"/>
      <c r="DHF73" s="846"/>
      <c r="DHG73" s="378"/>
      <c r="DHH73" s="378"/>
      <c r="DHI73" s="378"/>
      <c r="DHJ73" s="379"/>
      <c r="DHL73" s="377"/>
      <c r="DHM73" s="846"/>
      <c r="DHN73" s="846"/>
      <c r="DHO73" s="378"/>
      <c r="DHP73" s="378"/>
      <c r="DHQ73" s="378"/>
      <c r="DHR73" s="379"/>
      <c r="DHT73" s="377"/>
      <c r="DHU73" s="846"/>
      <c r="DHV73" s="846"/>
      <c r="DHW73" s="378"/>
      <c r="DHX73" s="378"/>
      <c r="DHY73" s="378"/>
      <c r="DHZ73" s="379"/>
      <c r="DIB73" s="377"/>
      <c r="DIC73" s="846"/>
      <c r="DID73" s="846"/>
      <c r="DIE73" s="378"/>
      <c r="DIF73" s="378"/>
      <c r="DIG73" s="378"/>
      <c r="DIH73" s="379"/>
      <c r="DIJ73" s="377"/>
      <c r="DIK73" s="846"/>
      <c r="DIL73" s="846"/>
      <c r="DIM73" s="378"/>
      <c r="DIN73" s="378"/>
      <c r="DIO73" s="378"/>
      <c r="DIP73" s="379"/>
      <c r="DIR73" s="377"/>
      <c r="DIS73" s="846"/>
      <c r="DIT73" s="846"/>
      <c r="DIU73" s="378"/>
      <c r="DIV73" s="378"/>
      <c r="DIW73" s="378"/>
      <c r="DIX73" s="379"/>
      <c r="DIZ73" s="377"/>
      <c r="DJA73" s="846"/>
      <c r="DJB73" s="846"/>
      <c r="DJC73" s="378"/>
      <c r="DJD73" s="378"/>
      <c r="DJE73" s="378"/>
      <c r="DJF73" s="379"/>
      <c r="DJH73" s="377"/>
      <c r="DJI73" s="846"/>
      <c r="DJJ73" s="846"/>
      <c r="DJK73" s="378"/>
      <c r="DJL73" s="378"/>
      <c r="DJM73" s="378"/>
      <c r="DJN73" s="379"/>
      <c r="DJP73" s="377"/>
      <c r="DJQ73" s="846"/>
      <c r="DJR73" s="846"/>
      <c r="DJS73" s="378"/>
      <c r="DJT73" s="378"/>
      <c r="DJU73" s="378"/>
      <c r="DJV73" s="379"/>
      <c r="DJX73" s="377"/>
      <c r="DJY73" s="846"/>
      <c r="DJZ73" s="846"/>
      <c r="DKA73" s="378"/>
      <c r="DKB73" s="378"/>
      <c r="DKC73" s="378"/>
      <c r="DKD73" s="379"/>
      <c r="DKF73" s="377"/>
      <c r="DKG73" s="846"/>
      <c r="DKH73" s="846"/>
      <c r="DKI73" s="378"/>
      <c r="DKJ73" s="378"/>
      <c r="DKK73" s="378"/>
      <c r="DKL73" s="379"/>
      <c r="DKN73" s="377"/>
      <c r="DKO73" s="846"/>
      <c r="DKP73" s="846"/>
      <c r="DKQ73" s="378"/>
      <c r="DKR73" s="378"/>
      <c r="DKS73" s="378"/>
      <c r="DKT73" s="379"/>
      <c r="DKV73" s="377"/>
      <c r="DKW73" s="846"/>
      <c r="DKX73" s="846"/>
      <c r="DKY73" s="378"/>
      <c r="DKZ73" s="378"/>
      <c r="DLA73" s="378"/>
      <c r="DLB73" s="379"/>
      <c r="DLD73" s="377"/>
      <c r="DLE73" s="846"/>
      <c r="DLF73" s="846"/>
      <c r="DLG73" s="378"/>
      <c r="DLH73" s="378"/>
      <c r="DLI73" s="378"/>
      <c r="DLJ73" s="379"/>
      <c r="DLL73" s="377"/>
      <c r="DLM73" s="846"/>
      <c r="DLN73" s="846"/>
      <c r="DLO73" s="378"/>
      <c r="DLP73" s="378"/>
      <c r="DLQ73" s="378"/>
      <c r="DLR73" s="379"/>
      <c r="DLT73" s="377"/>
      <c r="DLU73" s="846"/>
      <c r="DLV73" s="846"/>
      <c r="DLW73" s="378"/>
      <c r="DLX73" s="378"/>
      <c r="DLY73" s="378"/>
      <c r="DLZ73" s="379"/>
      <c r="DMB73" s="377"/>
      <c r="DMC73" s="846"/>
      <c r="DMD73" s="846"/>
      <c r="DME73" s="378"/>
      <c r="DMF73" s="378"/>
      <c r="DMG73" s="378"/>
      <c r="DMH73" s="379"/>
      <c r="DMJ73" s="377"/>
      <c r="DMK73" s="846"/>
      <c r="DML73" s="846"/>
      <c r="DMM73" s="378"/>
      <c r="DMN73" s="378"/>
      <c r="DMO73" s="378"/>
      <c r="DMP73" s="379"/>
      <c r="DMR73" s="377"/>
      <c r="DMS73" s="846"/>
      <c r="DMT73" s="846"/>
      <c r="DMU73" s="378"/>
      <c r="DMV73" s="378"/>
      <c r="DMW73" s="378"/>
      <c r="DMX73" s="379"/>
      <c r="DMZ73" s="377"/>
      <c r="DNA73" s="846"/>
      <c r="DNB73" s="846"/>
      <c r="DNC73" s="378"/>
      <c r="DND73" s="378"/>
      <c r="DNE73" s="378"/>
      <c r="DNF73" s="379"/>
      <c r="DNH73" s="377"/>
      <c r="DNI73" s="846"/>
      <c r="DNJ73" s="846"/>
      <c r="DNK73" s="378"/>
      <c r="DNL73" s="378"/>
      <c r="DNM73" s="378"/>
      <c r="DNN73" s="379"/>
      <c r="DNP73" s="377"/>
      <c r="DNQ73" s="846"/>
      <c r="DNR73" s="846"/>
      <c r="DNS73" s="378"/>
      <c r="DNT73" s="378"/>
      <c r="DNU73" s="378"/>
      <c r="DNV73" s="379"/>
      <c r="DNX73" s="377"/>
      <c r="DNY73" s="846"/>
      <c r="DNZ73" s="846"/>
      <c r="DOA73" s="378"/>
      <c r="DOB73" s="378"/>
      <c r="DOC73" s="378"/>
      <c r="DOD73" s="379"/>
      <c r="DOF73" s="377"/>
      <c r="DOG73" s="846"/>
      <c r="DOH73" s="846"/>
      <c r="DOI73" s="378"/>
      <c r="DOJ73" s="378"/>
      <c r="DOK73" s="378"/>
      <c r="DOL73" s="379"/>
      <c r="DON73" s="377"/>
      <c r="DOO73" s="846"/>
      <c r="DOP73" s="846"/>
      <c r="DOQ73" s="378"/>
      <c r="DOR73" s="378"/>
      <c r="DOS73" s="378"/>
      <c r="DOT73" s="379"/>
      <c r="DOV73" s="377"/>
      <c r="DOW73" s="846"/>
      <c r="DOX73" s="846"/>
      <c r="DOY73" s="378"/>
      <c r="DOZ73" s="378"/>
      <c r="DPA73" s="378"/>
      <c r="DPB73" s="379"/>
      <c r="DPD73" s="377"/>
      <c r="DPE73" s="846"/>
      <c r="DPF73" s="846"/>
      <c r="DPG73" s="378"/>
      <c r="DPH73" s="378"/>
      <c r="DPI73" s="378"/>
      <c r="DPJ73" s="379"/>
      <c r="DPL73" s="377"/>
      <c r="DPM73" s="846"/>
      <c r="DPN73" s="846"/>
      <c r="DPO73" s="378"/>
      <c r="DPP73" s="378"/>
      <c r="DPQ73" s="378"/>
      <c r="DPR73" s="379"/>
      <c r="DPT73" s="377"/>
      <c r="DPU73" s="846"/>
      <c r="DPV73" s="846"/>
      <c r="DPW73" s="378"/>
      <c r="DPX73" s="378"/>
      <c r="DPY73" s="378"/>
      <c r="DPZ73" s="379"/>
      <c r="DQB73" s="377"/>
      <c r="DQC73" s="846"/>
      <c r="DQD73" s="846"/>
      <c r="DQE73" s="378"/>
      <c r="DQF73" s="378"/>
      <c r="DQG73" s="378"/>
      <c r="DQH73" s="379"/>
      <c r="DQJ73" s="377"/>
      <c r="DQK73" s="846"/>
      <c r="DQL73" s="846"/>
      <c r="DQM73" s="378"/>
      <c r="DQN73" s="378"/>
      <c r="DQO73" s="378"/>
      <c r="DQP73" s="379"/>
      <c r="DQR73" s="377"/>
      <c r="DQS73" s="846"/>
      <c r="DQT73" s="846"/>
      <c r="DQU73" s="378"/>
      <c r="DQV73" s="378"/>
      <c r="DQW73" s="378"/>
      <c r="DQX73" s="379"/>
      <c r="DQZ73" s="377"/>
      <c r="DRA73" s="846"/>
      <c r="DRB73" s="846"/>
      <c r="DRC73" s="378"/>
      <c r="DRD73" s="378"/>
      <c r="DRE73" s="378"/>
      <c r="DRF73" s="379"/>
      <c r="DRH73" s="377"/>
      <c r="DRI73" s="846"/>
      <c r="DRJ73" s="846"/>
      <c r="DRK73" s="378"/>
      <c r="DRL73" s="378"/>
      <c r="DRM73" s="378"/>
      <c r="DRN73" s="379"/>
      <c r="DRP73" s="377"/>
      <c r="DRQ73" s="846"/>
      <c r="DRR73" s="846"/>
      <c r="DRS73" s="378"/>
      <c r="DRT73" s="378"/>
      <c r="DRU73" s="378"/>
      <c r="DRV73" s="379"/>
      <c r="DRX73" s="377"/>
      <c r="DRY73" s="846"/>
      <c r="DRZ73" s="846"/>
      <c r="DSA73" s="378"/>
      <c r="DSB73" s="378"/>
      <c r="DSC73" s="378"/>
      <c r="DSD73" s="379"/>
      <c r="DSF73" s="377"/>
      <c r="DSG73" s="846"/>
      <c r="DSH73" s="846"/>
      <c r="DSI73" s="378"/>
      <c r="DSJ73" s="378"/>
      <c r="DSK73" s="378"/>
      <c r="DSL73" s="379"/>
      <c r="DSN73" s="377"/>
      <c r="DSO73" s="846"/>
      <c r="DSP73" s="846"/>
      <c r="DSQ73" s="378"/>
      <c r="DSR73" s="378"/>
      <c r="DSS73" s="378"/>
      <c r="DST73" s="379"/>
      <c r="DSV73" s="377"/>
      <c r="DSW73" s="846"/>
      <c r="DSX73" s="846"/>
      <c r="DSY73" s="378"/>
      <c r="DSZ73" s="378"/>
      <c r="DTA73" s="378"/>
      <c r="DTB73" s="379"/>
      <c r="DTD73" s="377"/>
      <c r="DTE73" s="846"/>
      <c r="DTF73" s="846"/>
      <c r="DTG73" s="378"/>
      <c r="DTH73" s="378"/>
      <c r="DTI73" s="378"/>
      <c r="DTJ73" s="379"/>
      <c r="DTL73" s="377"/>
      <c r="DTM73" s="846"/>
      <c r="DTN73" s="846"/>
      <c r="DTO73" s="378"/>
      <c r="DTP73" s="378"/>
      <c r="DTQ73" s="378"/>
      <c r="DTR73" s="379"/>
      <c r="DTT73" s="377"/>
      <c r="DTU73" s="846"/>
      <c r="DTV73" s="846"/>
      <c r="DTW73" s="378"/>
      <c r="DTX73" s="378"/>
      <c r="DTY73" s="378"/>
      <c r="DTZ73" s="379"/>
      <c r="DUB73" s="377"/>
      <c r="DUC73" s="846"/>
      <c r="DUD73" s="846"/>
      <c r="DUE73" s="378"/>
      <c r="DUF73" s="378"/>
      <c r="DUG73" s="378"/>
      <c r="DUH73" s="379"/>
      <c r="DUJ73" s="377"/>
      <c r="DUK73" s="846"/>
      <c r="DUL73" s="846"/>
      <c r="DUM73" s="378"/>
      <c r="DUN73" s="378"/>
      <c r="DUO73" s="378"/>
      <c r="DUP73" s="379"/>
      <c r="DUR73" s="377"/>
      <c r="DUS73" s="846"/>
      <c r="DUT73" s="846"/>
      <c r="DUU73" s="378"/>
      <c r="DUV73" s="378"/>
      <c r="DUW73" s="378"/>
      <c r="DUX73" s="379"/>
      <c r="DUZ73" s="377"/>
      <c r="DVA73" s="846"/>
      <c r="DVB73" s="846"/>
      <c r="DVC73" s="378"/>
      <c r="DVD73" s="378"/>
      <c r="DVE73" s="378"/>
      <c r="DVF73" s="379"/>
      <c r="DVH73" s="377"/>
      <c r="DVI73" s="846"/>
      <c r="DVJ73" s="846"/>
      <c r="DVK73" s="378"/>
      <c r="DVL73" s="378"/>
      <c r="DVM73" s="378"/>
      <c r="DVN73" s="379"/>
      <c r="DVP73" s="377"/>
      <c r="DVQ73" s="846"/>
      <c r="DVR73" s="846"/>
      <c r="DVS73" s="378"/>
      <c r="DVT73" s="378"/>
      <c r="DVU73" s="378"/>
      <c r="DVV73" s="379"/>
      <c r="DVX73" s="377"/>
      <c r="DVY73" s="846"/>
      <c r="DVZ73" s="846"/>
      <c r="DWA73" s="378"/>
      <c r="DWB73" s="378"/>
      <c r="DWC73" s="378"/>
      <c r="DWD73" s="379"/>
      <c r="DWF73" s="377"/>
      <c r="DWG73" s="846"/>
      <c r="DWH73" s="846"/>
      <c r="DWI73" s="378"/>
      <c r="DWJ73" s="378"/>
      <c r="DWK73" s="378"/>
      <c r="DWL73" s="379"/>
      <c r="DWN73" s="377"/>
      <c r="DWO73" s="846"/>
      <c r="DWP73" s="846"/>
      <c r="DWQ73" s="378"/>
      <c r="DWR73" s="378"/>
      <c r="DWS73" s="378"/>
      <c r="DWT73" s="379"/>
      <c r="DWV73" s="377"/>
      <c r="DWW73" s="846"/>
      <c r="DWX73" s="846"/>
      <c r="DWY73" s="378"/>
      <c r="DWZ73" s="378"/>
      <c r="DXA73" s="378"/>
      <c r="DXB73" s="379"/>
      <c r="DXD73" s="377"/>
      <c r="DXE73" s="846"/>
      <c r="DXF73" s="846"/>
      <c r="DXG73" s="378"/>
      <c r="DXH73" s="378"/>
      <c r="DXI73" s="378"/>
      <c r="DXJ73" s="379"/>
      <c r="DXL73" s="377"/>
      <c r="DXM73" s="846"/>
      <c r="DXN73" s="846"/>
      <c r="DXO73" s="378"/>
      <c r="DXP73" s="378"/>
      <c r="DXQ73" s="378"/>
      <c r="DXR73" s="379"/>
      <c r="DXT73" s="377"/>
      <c r="DXU73" s="846"/>
      <c r="DXV73" s="846"/>
      <c r="DXW73" s="378"/>
      <c r="DXX73" s="378"/>
      <c r="DXY73" s="378"/>
      <c r="DXZ73" s="379"/>
      <c r="DYB73" s="377"/>
      <c r="DYC73" s="846"/>
      <c r="DYD73" s="846"/>
      <c r="DYE73" s="378"/>
      <c r="DYF73" s="378"/>
      <c r="DYG73" s="378"/>
      <c r="DYH73" s="379"/>
      <c r="DYJ73" s="377"/>
      <c r="DYK73" s="846"/>
      <c r="DYL73" s="846"/>
      <c r="DYM73" s="378"/>
      <c r="DYN73" s="378"/>
      <c r="DYO73" s="378"/>
      <c r="DYP73" s="379"/>
      <c r="DYR73" s="377"/>
      <c r="DYS73" s="846"/>
      <c r="DYT73" s="846"/>
      <c r="DYU73" s="378"/>
      <c r="DYV73" s="378"/>
      <c r="DYW73" s="378"/>
      <c r="DYX73" s="379"/>
      <c r="DYZ73" s="377"/>
      <c r="DZA73" s="846"/>
      <c r="DZB73" s="846"/>
      <c r="DZC73" s="378"/>
      <c r="DZD73" s="378"/>
      <c r="DZE73" s="378"/>
      <c r="DZF73" s="379"/>
      <c r="DZH73" s="377"/>
      <c r="DZI73" s="846"/>
      <c r="DZJ73" s="846"/>
      <c r="DZK73" s="378"/>
      <c r="DZL73" s="378"/>
      <c r="DZM73" s="378"/>
      <c r="DZN73" s="379"/>
      <c r="DZP73" s="377"/>
      <c r="DZQ73" s="846"/>
      <c r="DZR73" s="846"/>
      <c r="DZS73" s="378"/>
      <c r="DZT73" s="378"/>
      <c r="DZU73" s="378"/>
      <c r="DZV73" s="379"/>
      <c r="DZX73" s="377"/>
      <c r="DZY73" s="846"/>
      <c r="DZZ73" s="846"/>
      <c r="EAA73" s="378"/>
      <c r="EAB73" s="378"/>
      <c r="EAC73" s="378"/>
      <c r="EAD73" s="379"/>
      <c r="EAF73" s="377"/>
      <c r="EAG73" s="846"/>
      <c r="EAH73" s="846"/>
      <c r="EAI73" s="378"/>
      <c r="EAJ73" s="378"/>
      <c r="EAK73" s="378"/>
      <c r="EAL73" s="379"/>
      <c r="EAN73" s="377"/>
      <c r="EAO73" s="846"/>
      <c r="EAP73" s="846"/>
      <c r="EAQ73" s="378"/>
      <c r="EAR73" s="378"/>
      <c r="EAS73" s="378"/>
      <c r="EAT73" s="379"/>
      <c r="EAV73" s="377"/>
      <c r="EAW73" s="846"/>
      <c r="EAX73" s="846"/>
      <c r="EAY73" s="378"/>
      <c r="EAZ73" s="378"/>
      <c r="EBA73" s="378"/>
      <c r="EBB73" s="379"/>
      <c r="EBD73" s="377"/>
      <c r="EBE73" s="846"/>
      <c r="EBF73" s="846"/>
      <c r="EBG73" s="378"/>
      <c r="EBH73" s="378"/>
      <c r="EBI73" s="378"/>
      <c r="EBJ73" s="379"/>
      <c r="EBL73" s="377"/>
      <c r="EBM73" s="846"/>
      <c r="EBN73" s="846"/>
      <c r="EBO73" s="378"/>
      <c r="EBP73" s="378"/>
      <c r="EBQ73" s="378"/>
      <c r="EBR73" s="379"/>
      <c r="EBT73" s="377"/>
      <c r="EBU73" s="846"/>
      <c r="EBV73" s="846"/>
      <c r="EBW73" s="378"/>
      <c r="EBX73" s="378"/>
      <c r="EBY73" s="378"/>
      <c r="EBZ73" s="379"/>
      <c r="ECB73" s="377"/>
      <c r="ECC73" s="846"/>
      <c r="ECD73" s="846"/>
      <c r="ECE73" s="378"/>
      <c r="ECF73" s="378"/>
      <c r="ECG73" s="378"/>
      <c r="ECH73" s="379"/>
      <c r="ECJ73" s="377"/>
      <c r="ECK73" s="846"/>
      <c r="ECL73" s="846"/>
      <c r="ECM73" s="378"/>
      <c r="ECN73" s="378"/>
      <c r="ECO73" s="378"/>
      <c r="ECP73" s="379"/>
      <c r="ECR73" s="377"/>
      <c r="ECS73" s="846"/>
      <c r="ECT73" s="846"/>
      <c r="ECU73" s="378"/>
      <c r="ECV73" s="378"/>
      <c r="ECW73" s="378"/>
      <c r="ECX73" s="379"/>
      <c r="ECZ73" s="377"/>
      <c r="EDA73" s="846"/>
      <c r="EDB73" s="846"/>
      <c r="EDC73" s="378"/>
      <c r="EDD73" s="378"/>
      <c r="EDE73" s="378"/>
      <c r="EDF73" s="379"/>
      <c r="EDH73" s="377"/>
      <c r="EDI73" s="846"/>
      <c r="EDJ73" s="846"/>
      <c r="EDK73" s="378"/>
      <c r="EDL73" s="378"/>
      <c r="EDM73" s="378"/>
      <c r="EDN73" s="379"/>
      <c r="EDP73" s="377"/>
      <c r="EDQ73" s="846"/>
      <c r="EDR73" s="846"/>
      <c r="EDS73" s="378"/>
      <c r="EDT73" s="378"/>
      <c r="EDU73" s="378"/>
      <c r="EDV73" s="379"/>
      <c r="EDX73" s="377"/>
      <c r="EDY73" s="846"/>
      <c r="EDZ73" s="846"/>
      <c r="EEA73" s="378"/>
      <c r="EEB73" s="378"/>
      <c r="EEC73" s="378"/>
      <c r="EED73" s="379"/>
      <c r="EEF73" s="377"/>
      <c r="EEG73" s="846"/>
      <c r="EEH73" s="846"/>
      <c r="EEI73" s="378"/>
      <c r="EEJ73" s="378"/>
      <c r="EEK73" s="378"/>
      <c r="EEL73" s="379"/>
      <c r="EEN73" s="377"/>
      <c r="EEO73" s="846"/>
      <c r="EEP73" s="846"/>
      <c r="EEQ73" s="378"/>
      <c r="EER73" s="378"/>
      <c r="EES73" s="378"/>
      <c r="EET73" s="379"/>
      <c r="EEV73" s="377"/>
      <c r="EEW73" s="846"/>
      <c r="EEX73" s="846"/>
      <c r="EEY73" s="378"/>
      <c r="EEZ73" s="378"/>
      <c r="EFA73" s="378"/>
      <c r="EFB73" s="379"/>
      <c r="EFD73" s="377"/>
      <c r="EFE73" s="846"/>
      <c r="EFF73" s="846"/>
      <c r="EFG73" s="378"/>
      <c r="EFH73" s="378"/>
      <c r="EFI73" s="378"/>
      <c r="EFJ73" s="379"/>
      <c r="EFL73" s="377"/>
      <c r="EFM73" s="846"/>
      <c r="EFN73" s="846"/>
      <c r="EFO73" s="378"/>
      <c r="EFP73" s="378"/>
      <c r="EFQ73" s="378"/>
      <c r="EFR73" s="379"/>
      <c r="EFT73" s="377"/>
      <c r="EFU73" s="846"/>
      <c r="EFV73" s="846"/>
      <c r="EFW73" s="378"/>
      <c r="EFX73" s="378"/>
      <c r="EFY73" s="378"/>
      <c r="EFZ73" s="379"/>
      <c r="EGB73" s="377"/>
      <c r="EGC73" s="846"/>
      <c r="EGD73" s="846"/>
      <c r="EGE73" s="378"/>
      <c r="EGF73" s="378"/>
      <c r="EGG73" s="378"/>
      <c r="EGH73" s="379"/>
      <c r="EGJ73" s="377"/>
      <c r="EGK73" s="846"/>
      <c r="EGL73" s="846"/>
      <c r="EGM73" s="378"/>
      <c r="EGN73" s="378"/>
      <c r="EGO73" s="378"/>
      <c r="EGP73" s="379"/>
      <c r="EGR73" s="377"/>
      <c r="EGS73" s="846"/>
      <c r="EGT73" s="846"/>
      <c r="EGU73" s="378"/>
      <c r="EGV73" s="378"/>
      <c r="EGW73" s="378"/>
      <c r="EGX73" s="379"/>
      <c r="EGZ73" s="377"/>
      <c r="EHA73" s="846"/>
      <c r="EHB73" s="846"/>
      <c r="EHC73" s="378"/>
      <c r="EHD73" s="378"/>
      <c r="EHE73" s="378"/>
      <c r="EHF73" s="379"/>
      <c r="EHH73" s="377"/>
      <c r="EHI73" s="846"/>
      <c r="EHJ73" s="846"/>
      <c r="EHK73" s="378"/>
      <c r="EHL73" s="378"/>
      <c r="EHM73" s="378"/>
      <c r="EHN73" s="379"/>
      <c r="EHP73" s="377"/>
      <c r="EHQ73" s="846"/>
      <c r="EHR73" s="846"/>
      <c r="EHS73" s="378"/>
      <c r="EHT73" s="378"/>
      <c r="EHU73" s="378"/>
      <c r="EHV73" s="379"/>
      <c r="EHX73" s="377"/>
      <c r="EHY73" s="846"/>
      <c r="EHZ73" s="846"/>
      <c r="EIA73" s="378"/>
      <c r="EIB73" s="378"/>
      <c r="EIC73" s="378"/>
      <c r="EID73" s="379"/>
      <c r="EIF73" s="377"/>
      <c r="EIG73" s="846"/>
      <c r="EIH73" s="846"/>
      <c r="EII73" s="378"/>
      <c r="EIJ73" s="378"/>
      <c r="EIK73" s="378"/>
      <c r="EIL73" s="379"/>
      <c r="EIN73" s="377"/>
      <c r="EIO73" s="846"/>
      <c r="EIP73" s="846"/>
      <c r="EIQ73" s="378"/>
      <c r="EIR73" s="378"/>
      <c r="EIS73" s="378"/>
      <c r="EIT73" s="379"/>
      <c r="EIV73" s="377"/>
      <c r="EIW73" s="846"/>
      <c r="EIX73" s="846"/>
      <c r="EIY73" s="378"/>
      <c r="EIZ73" s="378"/>
      <c r="EJA73" s="378"/>
      <c r="EJB73" s="379"/>
      <c r="EJD73" s="377"/>
      <c r="EJE73" s="846"/>
      <c r="EJF73" s="846"/>
      <c r="EJG73" s="378"/>
      <c r="EJH73" s="378"/>
      <c r="EJI73" s="378"/>
      <c r="EJJ73" s="379"/>
      <c r="EJL73" s="377"/>
      <c r="EJM73" s="846"/>
      <c r="EJN73" s="846"/>
      <c r="EJO73" s="378"/>
      <c r="EJP73" s="378"/>
      <c r="EJQ73" s="378"/>
      <c r="EJR73" s="379"/>
      <c r="EJT73" s="377"/>
      <c r="EJU73" s="846"/>
      <c r="EJV73" s="846"/>
      <c r="EJW73" s="378"/>
      <c r="EJX73" s="378"/>
      <c r="EJY73" s="378"/>
      <c r="EJZ73" s="379"/>
      <c r="EKB73" s="377"/>
      <c r="EKC73" s="846"/>
      <c r="EKD73" s="846"/>
      <c r="EKE73" s="378"/>
      <c r="EKF73" s="378"/>
      <c r="EKG73" s="378"/>
      <c r="EKH73" s="379"/>
      <c r="EKJ73" s="377"/>
      <c r="EKK73" s="846"/>
      <c r="EKL73" s="846"/>
      <c r="EKM73" s="378"/>
      <c r="EKN73" s="378"/>
      <c r="EKO73" s="378"/>
      <c r="EKP73" s="379"/>
      <c r="EKR73" s="377"/>
      <c r="EKS73" s="846"/>
      <c r="EKT73" s="846"/>
      <c r="EKU73" s="378"/>
      <c r="EKV73" s="378"/>
      <c r="EKW73" s="378"/>
      <c r="EKX73" s="379"/>
      <c r="EKZ73" s="377"/>
      <c r="ELA73" s="846"/>
      <c r="ELB73" s="846"/>
      <c r="ELC73" s="378"/>
      <c r="ELD73" s="378"/>
      <c r="ELE73" s="378"/>
      <c r="ELF73" s="379"/>
      <c r="ELH73" s="377"/>
      <c r="ELI73" s="846"/>
      <c r="ELJ73" s="846"/>
      <c r="ELK73" s="378"/>
      <c r="ELL73" s="378"/>
      <c r="ELM73" s="378"/>
      <c r="ELN73" s="379"/>
      <c r="ELP73" s="377"/>
      <c r="ELQ73" s="846"/>
      <c r="ELR73" s="846"/>
      <c r="ELS73" s="378"/>
      <c r="ELT73" s="378"/>
      <c r="ELU73" s="378"/>
      <c r="ELV73" s="379"/>
      <c r="ELX73" s="377"/>
      <c r="ELY73" s="846"/>
      <c r="ELZ73" s="846"/>
      <c r="EMA73" s="378"/>
      <c r="EMB73" s="378"/>
      <c r="EMC73" s="378"/>
      <c r="EMD73" s="379"/>
      <c r="EMF73" s="377"/>
      <c r="EMG73" s="846"/>
      <c r="EMH73" s="846"/>
      <c r="EMI73" s="378"/>
      <c r="EMJ73" s="378"/>
      <c r="EMK73" s="378"/>
      <c r="EML73" s="379"/>
      <c r="EMN73" s="377"/>
      <c r="EMO73" s="846"/>
      <c r="EMP73" s="846"/>
      <c r="EMQ73" s="378"/>
      <c r="EMR73" s="378"/>
      <c r="EMS73" s="378"/>
      <c r="EMT73" s="379"/>
      <c r="EMV73" s="377"/>
      <c r="EMW73" s="846"/>
      <c r="EMX73" s="846"/>
      <c r="EMY73" s="378"/>
      <c r="EMZ73" s="378"/>
      <c r="ENA73" s="378"/>
      <c r="ENB73" s="379"/>
      <c r="END73" s="377"/>
      <c r="ENE73" s="846"/>
      <c r="ENF73" s="846"/>
      <c r="ENG73" s="378"/>
      <c r="ENH73" s="378"/>
      <c r="ENI73" s="378"/>
      <c r="ENJ73" s="379"/>
      <c r="ENL73" s="377"/>
      <c r="ENM73" s="846"/>
      <c r="ENN73" s="846"/>
      <c r="ENO73" s="378"/>
      <c r="ENP73" s="378"/>
      <c r="ENQ73" s="378"/>
      <c r="ENR73" s="379"/>
      <c r="ENT73" s="377"/>
      <c r="ENU73" s="846"/>
      <c r="ENV73" s="846"/>
      <c r="ENW73" s="378"/>
      <c r="ENX73" s="378"/>
      <c r="ENY73" s="378"/>
      <c r="ENZ73" s="379"/>
      <c r="EOB73" s="377"/>
      <c r="EOC73" s="846"/>
      <c r="EOD73" s="846"/>
      <c r="EOE73" s="378"/>
      <c r="EOF73" s="378"/>
      <c r="EOG73" s="378"/>
      <c r="EOH73" s="379"/>
      <c r="EOJ73" s="377"/>
      <c r="EOK73" s="846"/>
      <c r="EOL73" s="846"/>
      <c r="EOM73" s="378"/>
      <c r="EON73" s="378"/>
      <c r="EOO73" s="378"/>
      <c r="EOP73" s="379"/>
      <c r="EOR73" s="377"/>
      <c r="EOS73" s="846"/>
      <c r="EOT73" s="846"/>
      <c r="EOU73" s="378"/>
      <c r="EOV73" s="378"/>
      <c r="EOW73" s="378"/>
      <c r="EOX73" s="379"/>
      <c r="EOZ73" s="377"/>
      <c r="EPA73" s="846"/>
      <c r="EPB73" s="846"/>
      <c r="EPC73" s="378"/>
      <c r="EPD73" s="378"/>
      <c r="EPE73" s="378"/>
      <c r="EPF73" s="379"/>
      <c r="EPH73" s="377"/>
      <c r="EPI73" s="846"/>
      <c r="EPJ73" s="846"/>
      <c r="EPK73" s="378"/>
      <c r="EPL73" s="378"/>
      <c r="EPM73" s="378"/>
      <c r="EPN73" s="379"/>
      <c r="EPP73" s="377"/>
      <c r="EPQ73" s="846"/>
      <c r="EPR73" s="846"/>
      <c r="EPS73" s="378"/>
      <c r="EPT73" s="378"/>
      <c r="EPU73" s="378"/>
      <c r="EPV73" s="379"/>
      <c r="EPX73" s="377"/>
      <c r="EPY73" s="846"/>
      <c r="EPZ73" s="846"/>
      <c r="EQA73" s="378"/>
      <c r="EQB73" s="378"/>
      <c r="EQC73" s="378"/>
      <c r="EQD73" s="379"/>
      <c r="EQF73" s="377"/>
      <c r="EQG73" s="846"/>
      <c r="EQH73" s="846"/>
      <c r="EQI73" s="378"/>
      <c r="EQJ73" s="378"/>
      <c r="EQK73" s="378"/>
      <c r="EQL73" s="379"/>
      <c r="EQN73" s="377"/>
      <c r="EQO73" s="846"/>
      <c r="EQP73" s="846"/>
      <c r="EQQ73" s="378"/>
      <c r="EQR73" s="378"/>
      <c r="EQS73" s="378"/>
      <c r="EQT73" s="379"/>
      <c r="EQV73" s="377"/>
      <c r="EQW73" s="846"/>
      <c r="EQX73" s="846"/>
      <c r="EQY73" s="378"/>
      <c r="EQZ73" s="378"/>
      <c r="ERA73" s="378"/>
      <c r="ERB73" s="379"/>
      <c r="ERD73" s="377"/>
      <c r="ERE73" s="846"/>
      <c r="ERF73" s="846"/>
      <c r="ERG73" s="378"/>
      <c r="ERH73" s="378"/>
      <c r="ERI73" s="378"/>
      <c r="ERJ73" s="379"/>
      <c r="ERL73" s="377"/>
      <c r="ERM73" s="846"/>
      <c r="ERN73" s="846"/>
      <c r="ERO73" s="378"/>
      <c r="ERP73" s="378"/>
      <c r="ERQ73" s="378"/>
      <c r="ERR73" s="379"/>
      <c r="ERT73" s="377"/>
      <c r="ERU73" s="846"/>
      <c r="ERV73" s="846"/>
      <c r="ERW73" s="378"/>
      <c r="ERX73" s="378"/>
      <c r="ERY73" s="378"/>
      <c r="ERZ73" s="379"/>
      <c r="ESB73" s="377"/>
      <c r="ESC73" s="846"/>
      <c r="ESD73" s="846"/>
      <c r="ESE73" s="378"/>
      <c r="ESF73" s="378"/>
      <c r="ESG73" s="378"/>
      <c r="ESH73" s="379"/>
      <c r="ESJ73" s="377"/>
      <c r="ESK73" s="846"/>
      <c r="ESL73" s="846"/>
      <c r="ESM73" s="378"/>
      <c r="ESN73" s="378"/>
      <c r="ESO73" s="378"/>
      <c r="ESP73" s="379"/>
      <c r="ESR73" s="377"/>
      <c r="ESS73" s="846"/>
      <c r="EST73" s="846"/>
      <c r="ESU73" s="378"/>
      <c r="ESV73" s="378"/>
      <c r="ESW73" s="378"/>
      <c r="ESX73" s="379"/>
      <c r="ESZ73" s="377"/>
      <c r="ETA73" s="846"/>
      <c r="ETB73" s="846"/>
      <c r="ETC73" s="378"/>
      <c r="ETD73" s="378"/>
      <c r="ETE73" s="378"/>
      <c r="ETF73" s="379"/>
      <c r="ETH73" s="377"/>
      <c r="ETI73" s="846"/>
      <c r="ETJ73" s="846"/>
      <c r="ETK73" s="378"/>
      <c r="ETL73" s="378"/>
      <c r="ETM73" s="378"/>
      <c r="ETN73" s="379"/>
      <c r="ETP73" s="377"/>
      <c r="ETQ73" s="846"/>
      <c r="ETR73" s="846"/>
      <c r="ETS73" s="378"/>
      <c r="ETT73" s="378"/>
      <c r="ETU73" s="378"/>
      <c r="ETV73" s="379"/>
      <c r="ETX73" s="377"/>
      <c r="ETY73" s="846"/>
      <c r="ETZ73" s="846"/>
      <c r="EUA73" s="378"/>
      <c r="EUB73" s="378"/>
      <c r="EUC73" s="378"/>
      <c r="EUD73" s="379"/>
      <c r="EUF73" s="377"/>
      <c r="EUG73" s="846"/>
      <c r="EUH73" s="846"/>
      <c r="EUI73" s="378"/>
      <c r="EUJ73" s="378"/>
      <c r="EUK73" s="378"/>
      <c r="EUL73" s="379"/>
      <c r="EUN73" s="377"/>
      <c r="EUO73" s="846"/>
      <c r="EUP73" s="846"/>
      <c r="EUQ73" s="378"/>
      <c r="EUR73" s="378"/>
      <c r="EUS73" s="378"/>
      <c r="EUT73" s="379"/>
      <c r="EUV73" s="377"/>
      <c r="EUW73" s="846"/>
      <c r="EUX73" s="846"/>
      <c r="EUY73" s="378"/>
      <c r="EUZ73" s="378"/>
      <c r="EVA73" s="378"/>
      <c r="EVB73" s="379"/>
      <c r="EVD73" s="377"/>
      <c r="EVE73" s="846"/>
      <c r="EVF73" s="846"/>
      <c r="EVG73" s="378"/>
      <c r="EVH73" s="378"/>
      <c r="EVI73" s="378"/>
      <c r="EVJ73" s="379"/>
      <c r="EVL73" s="377"/>
      <c r="EVM73" s="846"/>
      <c r="EVN73" s="846"/>
      <c r="EVO73" s="378"/>
      <c r="EVP73" s="378"/>
      <c r="EVQ73" s="378"/>
      <c r="EVR73" s="379"/>
      <c r="EVT73" s="377"/>
      <c r="EVU73" s="846"/>
      <c r="EVV73" s="846"/>
      <c r="EVW73" s="378"/>
      <c r="EVX73" s="378"/>
      <c r="EVY73" s="378"/>
      <c r="EVZ73" s="379"/>
      <c r="EWB73" s="377"/>
      <c r="EWC73" s="846"/>
      <c r="EWD73" s="846"/>
      <c r="EWE73" s="378"/>
      <c r="EWF73" s="378"/>
      <c r="EWG73" s="378"/>
      <c r="EWH73" s="379"/>
      <c r="EWJ73" s="377"/>
      <c r="EWK73" s="846"/>
      <c r="EWL73" s="846"/>
      <c r="EWM73" s="378"/>
      <c r="EWN73" s="378"/>
      <c r="EWO73" s="378"/>
      <c r="EWP73" s="379"/>
      <c r="EWR73" s="377"/>
      <c r="EWS73" s="846"/>
      <c r="EWT73" s="846"/>
      <c r="EWU73" s="378"/>
      <c r="EWV73" s="378"/>
      <c r="EWW73" s="378"/>
      <c r="EWX73" s="379"/>
      <c r="EWZ73" s="377"/>
      <c r="EXA73" s="846"/>
      <c r="EXB73" s="846"/>
      <c r="EXC73" s="378"/>
      <c r="EXD73" s="378"/>
      <c r="EXE73" s="378"/>
      <c r="EXF73" s="379"/>
      <c r="EXH73" s="377"/>
      <c r="EXI73" s="846"/>
      <c r="EXJ73" s="846"/>
      <c r="EXK73" s="378"/>
      <c r="EXL73" s="378"/>
      <c r="EXM73" s="378"/>
      <c r="EXN73" s="379"/>
      <c r="EXP73" s="377"/>
      <c r="EXQ73" s="846"/>
      <c r="EXR73" s="846"/>
      <c r="EXS73" s="378"/>
      <c r="EXT73" s="378"/>
      <c r="EXU73" s="378"/>
      <c r="EXV73" s="379"/>
      <c r="EXX73" s="377"/>
      <c r="EXY73" s="846"/>
      <c r="EXZ73" s="846"/>
      <c r="EYA73" s="378"/>
      <c r="EYB73" s="378"/>
      <c r="EYC73" s="378"/>
      <c r="EYD73" s="379"/>
      <c r="EYF73" s="377"/>
      <c r="EYG73" s="846"/>
      <c r="EYH73" s="846"/>
      <c r="EYI73" s="378"/>
      <c r="EYJ73" s="378"/>
      <c r="EYK73" s="378"/>
      <c r="EYL73" s="379"/>
      <c r="EYN73" s="377"/>
      <c r="EYO73" s="846"/>
      <c r="EYP73" s="846"/>
      <c r="EYQ73" s="378"/>
      <c r="EYR73" s="378"/>
      <c r="EYS73" s="378"/>
      <c r="EYT73" s="379"/>
      <c r="EYV73" s="377"/>
      <c r="EYW73" s="846"/>
      <c r="EYX73" s="846"/>
      <c r="EYY73" s="378"/>
      <c r="EYZ73" s="378"/>
      <c r="EZA73" s="378"/>
      <c r="EZB73" s="379"/>
      <c r="EZD73" s="377"/>
      <c r="EZE73" s="846"/>
      <c r="EZF73" s="846"/>
      <c r="EZG73" s="378"/>
      <c r="EZH73" s="378"/>
      <c r="EZI73" s="378"/>
      <c r="EZJ73" s="379"/>
      <c r="EZL73" s="377"/>
      <c r="EZM73" s="846"/>
      <c r="EZN73" s="846"/>
      <c r="EZO73" s="378"/>
      <c r="EZP73" s="378"/>
      <c r="EZQ73" s="378"/>
      <c r="EZR73" s="379"/>
      <c r="EZT73" s="377"/>
      <c r="EZU73" s="846"/>
      <c r="EZV73" s="846"/>
      <c r="EZW73" s="378"/>
      <c r="EZX73" s="378"/>
      <c r="EZY73" s="378"/>
      <c r="EZZ73" s="379"/>
      <c r="FAB73" s="377"/>
      <c r="FAC73" s="846"/>
      <c r="FAD73" s="846"/>
      <c r="FAE73" s="378"/>
      <c r="FAF73" s="378"/>
      <c r="FAG73" s="378"/>
      <c r="FAH73" s="379"/>
      <c r="FAJ73" s="377"/>
      <c r="FAK73" s="846"/>
      <c r="FAL73" s="846"/>
      <c r="FAM73" s="378"/>
      <c r="FAN73" s="378"/>
      <c r="FAO73" s="378"/>
      <c r="FAP73" s="379"/>
      <c r="FAR73" s="377"/>
      <c r="FAS73" s="846"/>
      <c r="FAT73" s="846"/>
      <c r="FAU73" s="378"/>
      <c r="FAV73" s="378"/>
      <c r="FAW73" s="378"/>
      <c r="FAX73" s="379"/>
      <c r="FAZ73" s="377"/>
      <c r="FBA73" s="846"/>
      <c r="FBB73" s="846"/>
      <c r="FBC73" s="378"/>
      <c r="FBD73" s="378"/>
      <c r="FBE73" s="378"/>
      <c r="FBF73" s="379"/>
      <c r="FBH73" s="377"/>
      <c r="FBI73" s="846"/>
      <c r="FBJ73" s="846"/>
      <c r="FBK73" s="378"/>
      <c r="FBL73" s="378"/>
      <c r="FBM73" s="378"/>
      <c r="FBN73" s="379"/>
      <c r="FBP73" s="377"/>
      <c r="FBQ73" s="846"/>
      <c r="FBR73" s="846"/>
      <c r="FBS73" s="378"/>
      <c r="FBT73" s="378"/>
      <c r="FBU73" s="378"/>
      <c r="FBV73" s="379"/>
      <c r="FBX73" s="377"/>
      <c r="FBY73" s="846"/>
      <c r="FBZ73" s="846"/>
      <c r="FCA73" s="378"/>
      <c r="FCB73" s="378"/>
      <c r="FCC73" s="378"/>
      <c r="FCD73" s="379"/>
      <c r="FCF73" s="377"/>
      <c r="FCG73" s="846"/>
      <c r="FCH73" s="846"/>
      <c r="FCI73" s="378"/>
      <c r="FCJ73" s="378"/>
      <c r="FCK73" s="378"/>
      <c r="FCL73" s="379"/>
      <c r="FCN73" s="377"/>
      <c r="FCO73" s="846"/>
      <c r="FCP73" s="846"/>
      <c r="FCQ73" s="378"/>
      <c r="FCR73" s="378"/>
      <c r="FCS73" s="378"/>
      <c r="FCT73" s="379"/>
      <c r="FCV73" s="377"/>
      <c r="FCW73" s="846"/>
      <c r="FCX73" s="846"/>
      <c r="FCY73" s="378"/>
      <c r="FCZ73" s="378"/>
      <c r="FDA73" s="378"/>
      <c r="FDB73" s="379"/>
      <c r="FDD73" s="377"/>
      <c r="FDE73" s="846"/>
      <c r="FDF73" s="846"/>
      <c r="FDG73" s="378"/>
      <c r="FDH73" s="378"/>
      <c r="FDI73" s="378"/>
      <c r="FDJ73" s="379"/>
      <c r="FDL73" s="377"/>
      <c r="FDM73" s="846"/>
      <c r="FDN73" s="846"/>
      <c r="FDO73" s="378"/>
      <c r="FDP73" s="378"/>
      <c r="FDQ73" s="378"/>
      <c r="FDR73" s="379"/>
      <c r="FDT73" s="377"/>
      <c r="FDU73" s="846"/>
      <c r="FDV73" s="846"/>
      <c r="FDW73" s="378"/>
      <c r="FDX73" s="378"/>
      <c r="FDY73" s="378"/>
      <c r="FDZ73" s="379"/>
      <c r="FEB73" s="377"/>
      <c r="FEC73" s="846"/>
      <c r="FED73" s="846"/>
      <c r="FEE73" s="378"/>
      <c r="FEF73" s="378"/>
      <c r="FEG73" s="378"/>
      <c r="FEH73" s="379"/>
      <c r="FEJ73" s="377"/>
      <c r="FEK73" s="846"/>
      <c r="FEL73" s="846"/>
      <c r="FEM73" s="378"/>
      <c r="FEN73" s="378"/>
      <c r="FEO73" s="378"/>
      <c r="FEP73" s="379"/>
      <c r="FER73" s="377"/>
      <c r="FES73" s="846"/>
      <c r="FET73" s="846"/>
      <c r="FEU73" s="378"/>
      <c r="FEV73" s="378"/>
      <c r="FEW73" s="378"/>
      <c r="FEX73" s="379"/>
      <c r="FEZ73" s="377"/>
      <c r="FFA73" s="846"/>
      <c r="FFB73" s="846"/>
      <c r="FFC73" s="378"/>
      <c r="FFD73" s="378"/>
      <c r="FFE73" s="378"/>
      <c r="FFF73" s="379"/>
      <c r="FFH73" s="377"/>
      <c r="FFI73" s="846"/>
      <c r="FFJ73" s="846"/>
      <c r="FFK73" s="378"/>
      <c r="FFL73" s="378"/>
      <c r="FFM73" s="378"/>
      <c r="FFN73" s="379"/>
      <c r="FFP73" s="377"/>
      <c r="FFQ73" s="846"/>
      <c r="FFR73" s="846"/>
      <c r="FFS73" s="378"/>
      <c r="FFT73" s="378"/>
      <c r="FFU73" s="378"/>
      <c r="FFV73" s="379"/>
      <c r="FFX73" s="377"/>
      <c r="FFY73" s="846"/>
      <c r="FFZ73" s="846"/>
      <c r="FGA73" s="378"/>
      <c r="FGB73" s="378"/>
      <c r="FGC73" s="378"/>
      <c r="FGD73" s="379"/>
      <c r="FGF73" s="377"/>
      <c r="FGG73" s="846"/>
      <c r="FGH73" s="846"/>
      <c r="FGI73" s="378"/>
      <c r="FGJ73" s="378"/>
      <c r="FGK73" s="378"/>
      <c r="FGL73" s="379"/>
      <c r="FGN73" s="377"/>
      <c r="FGO73" s="846"/>
      <c r="FGP73" s="846"/>
      <c r="FGQ73" s="378"/>
      <c r="FGR73" s="378"/>
      <c r="FGS73" s="378"/>
      <c r="FGT73" s="379"/>
      <c r="FGV73" s="377"/>
      <c r="FGW73" s="846"/>
      <c r="FGX73" s="846"/>
      <c r="FGY73" s="378"/>
      <c r="FGZ73" s="378"/>
      <c r="FHA73" s="378"/>
      <c r="FHB73" s="379"/>
      <c r="FHD73" s="377"/>
      <c r="FHE73" s="846"/>
      <c r="FHF73" s="846"/>
      <c r="FHG73" s="378"/>
      <c r="FHH73" s="378"/>
      <c r="FHI73" s="378"/>
      <c r="FHJ73" s="379"/>
      <c r="FHL73" s="377"/>
      <c r="FHM73" s="846"/>
      <c r="FHN73" s="846"/>
      <c r="FHO73" s="378"/>
      <c r="FHP73" s="378"/>
      <c r="FHQ73" s="378"/>
      <c r="FHR73" s="379"/>
      <c r="FHT73" s="377"/>
      <c r="FHU73" s="846"/>
      <c r="FHV73" s="846"/>
      <c r="FHW73" s="378"/>
      <c r="FHX73" s="378"/>
      <c r="FHY73" s="378"/>
      <c r="FHZ73" s="379"/>
      <c r="FIB73" s="377"/>
      <c r="FIC73" s="846"/>
      <c r="FID73" s="846"/>
      <c r="FIE73" s="378"/>
      <c r="FIF73" s="378"/>
      <c r="FIG73" s="378"/>
      <c r="FIH73" s="379"/>
      <c r="FIJ73" s="377"/>
      <c r="FIK73" s="846"/>
      <c r="FIL73" s="846"/>
      <c r="FIM73" s="378"/>
      <c r="FIN73" s="378"/>
      <c r="FIO73" s="378"/>
      <c r="FIP73" s="379"/>
      <c r="FIR73" s="377"/>
      <c r="FIS73" s="846"/>
      <c r="FIT73" s="846"/>
      <c r="FIU73" s="378"/>
      <c r="FIV73" s="378"/>
      <c r="FIW73" s="378"/>
      <c r="FIX73" s="379"/>
      <c r="FIZ73" s="377"/>
      <c r="FJA73" s="846"/>
      <c r="FJB73" s="846"/>
      <c r="FJC73" s="378"/>
      <c r="FJD73" s="378"/>
      <c r="FJE73" s="378"/>
      <c r="FJF73" s="379"/>
      <c r="FJH73" s="377"/>
      <c r="FJI73" s="846"/>
      <c r="FJJ73" s="846"/>
      <c r="FJK73" s="378"/>
      <c r="FJL73" s="378"/>
      <c r="FJM73" s="378"/>
      <c r="FJN73" s="379"/>
      <c r="FJP73" s="377"/>
      <c r="FJQ73" s="846"/>
      <c r="FJR73" s="846"/>
      <c r="FJS73" s="378"/>
      <c r="FJT73" s="378"/>
      <c r="FJU73" s="378"/>
      <c r="FJV73" s="379"/>
      <c r="FJX73" s="377"/>
      <c r="FJY73" s="846"/>
      <c r="FJZ73" s="846"/>
      <c r="FKA73" s="378"/>
      <c r="FKB73" s="378"/>
      <c r="FKC73" s="378"/>
      <c r="FKD73" s="379"/>
      <c r="FKF73" s="377"/>
      <c r="FKG73" s="846"/>
      <c r="FKH73" s="846"/>
      <c r="FKI73" s="378"/>
      <c r="FKJ73" s="378"/>
      <c r="FKK73" s="378"/>
      <c r="FKL73" s="379"/>
      <c r="FKN73" s="377"/>
      <c r="FKO73" s="846"/>
      <c r="FKP73" s="846"/>
      <c r="FKQ73" s="378"/>
      <c r="FKR73" s="378"/>
      <c r="FKS73" s="378"/>
      <c r="FKT73" s="379"/>
      <c r="FKV73" s="377"/>
      <c r="FKW73" s="846"/>
      <c r="FKX73" s="846"/>
      <c r="FKY73" s="378"/>
      <c r="FKZ73" s="378"/>
      <c r="FLA73" s="378"/>
      <c r="FLB73" s="379"/>
      <c r="FLD73" s="377"/>
      <c r="FLE73" s="846"/>
      <c r="FLF73" s="846"/>
      <c r="FLG73" s="378"/>
      <c r="FLH73" s="378"/>
      <c r="FLI73" s="378"/>
      <c r="FLJ73" s="379"/>
      <c r="FLL73" s="377"/>
      <c r="FLM73" s="846"/>
      <c r="FLN73" s="846"/>
      <c r="FLO73" s="378"/>
      <c r="FLP73" s="378"/>
      <c r="FLQ73" s="378"/>
      <c r="FLR73" s="379"/>
      <c r="FLT73" s="377"/>
      <c r="FLU73" s="846"/>
      <c r="FLV73" s="846"/>
      <c r="FLW73" s="378"/>
      <c r="FLX73" s="378"/>
      <c r="FLY73" s="378"/>
      <c r="FLZ73" s="379"/>
      <c r="FMB73" s="377"/>
      <c r="FMC73" s="846"/>
      <c r="FMD73" s="846"/>
      <c r="FME73" s="378"/>
      <c r="FMF73" s="378"/>
      <c r="FMG73" s="378"/>
      <c r="FMH73" s="379"/>
      <c r="FMJ73" s="377"/>
      <c r="FMK73" s="846"/>
      <c r="FML73" s="846"/>
      <c r="FMM73" s="378"/>
      <c r="FMN73" s="378"/>
      <c r="FMO73" s="378"/>
      <c r="FMP73" s="379"/>
      <c r="FMR73" s="377"/>
      <c r="FMS73" s="846"/>
      <c r="FMT73" s="846"/>
      <c r="FMU73" s="378"/>
      <c r="FMV73" s="378"/>
      <c r="FMW73" s="378"/>
      <c r="FMX73" s="379"/>
      <c r="FMZ73" s="377"/>
      <c r="FNA73" s="846"/>
      <c r="FNB73" s="846"/>
      <c r="FNC73" s="378"/>
      <c r="FND73" s="378"/>
      <c r="FNE73" s="378"/>
      <c r="FNF73" s="379"/>
      <c r="FNH73" s="377"/>
      <c r="FNI73" s="846"/>
      <c r="FNJ73" s="846"/>
      <c r="FNK73" s="378"/>
      <c r="FNL73" s="378"/>
      <c r="FNM73" s="378"/>
      <c r="FNN73" s="379"/>
      <c r="FNP73" s="377"/>
      <c r="FNQ73" s="846"/>
      <c r="FNR73" s="846"/>
      <c r="FNS73" s="378"/>
      <c r="FNT73" s="378"/>
      <c r="FNU73" s="378"/>
      <c r="FNV73" s="379"/>
      <c r="FNX73" s="377"/>
      <c r="FNY73" s="846"/>
      <c r="FNZ73" s="846"/>
      <c r="FOA73" s="378"/>
      <c r="FOB73" s="378"/>
      <c r="FOC73" s="378"/>
      <c r="FOD73" s="379"/>
      <c r="FOF73" s="377"/>
      <c r="FOG73" s="846"/>
      <c r="FOH73" s="846"/>
      <c r="FOI73" s="378"/>
      <c r="FOJ73" s="378"/>
      <c r="FOK73" s="378"/>
      <c r="FOL73" s="379"/>
      <c r="FON73" s="377"/>
      <c r="FOO73" s="846"/>
      <c r="FOP73" s="846"/>
      <c r="FOQ73" s="378"/>
      <c r="FOR73" s="378"/>
      <c r="FOS73" s="378"/>
      <c r="FOT73" s="379"/>
      <c r="FOV73" s="377"/>
      <c r="FOW73" s="846"/>
      <c r="FOX73" s="846"/>
      <c r="FOY73" s="378"/>
      <c r="FOZ73" s="378"/>
      <c r="FPA73" s="378"/>
      <c r="FPB73" s="379"/>
      <c r="FPD73" s="377"/>
      <c r="FPE73" s="846"/>
      <c r="FPF73" s="846"/>
      <c r="FPG73" s="378"/>
      <c r="FPH73" s="378"/>
      <c r="FPI73" s="378"/>
      <c r="FPJ73" s="379"/>
      <c r="FPL73" s="377"/>
      <c r="FPM73" s="846"/>
      <c r="FPN73" s="846"/>
      <c r="FPO73" s="378"/>
      <c r="FPP73" s="378"/>
      <c r="FPQ73" s="378"/>
      <c r="FPR73" s="379"/>
      <c r="FPT73" s="377"/>
      <c r="FPU73" s="846"/>
      <c r="FPV73" s="846"/>
      <c r="FPW73" s="378"/>
      <c r="FPX73" s="378"/>
      <c r="FPY73" s="378"/>
      <c r="FPZ73" s="379"/>
      <c r="FQB73" s="377"/>
      <c r="FQC73" s="846"/>
      <c r="FQD73" s="846"/>
      <c r="FQE73" s="378"/>
      <c r="FQF73" s="378"/>
      <c r="FQG73" s="378"/>
      <c r="FQH73" s="379"/>
      <c r="FQJ73" s="377"/>
      <c r="FQK73" s="846"/>
      <c r="FQL73" s="846"/>
      <c r="FQM73" s="378"/>
      <c r="FQN73" s="378"/>
      <c r="FQO73" s="378"/>
      <c r="FQP73" s="379"/>
      <c r="FQR73" s="377"/>
      <c r="FQS73" s="846"/>
      <c r="FQT73" s="846"/>
      <c r="FQU73" s="378"/>
      <c r="FQV73" s="378"/>
      <c r="FQW73" s="378"/>
      <c r="FQX73" s="379"/>
      <c r="FQZ73" s="377"/>
      <c r="FRA73" s="846"/>
      <c r="FRB73" s="846"/>
      <c r="FRC73" s="378"/>
      <c r="FRD73" s="378"/>
      <c r="FRE73" s="378"/>
      <c r="FRF73" s="379"/>
      <c r="FRH73" s="377"/>
      <c r="FRI73" s="846"/>
      <c r="FRJ73" s="846"/>
      <c r="FRK73" s="378"/>
      <c r="FRL73" s="378"/>
      <c r="FRM73" s="378"/>
      <c r="FRN73" s="379"/>
      <c r="FRP73" s="377"/>
      <c r="FRQ73" s="846"/>
      <c r="FRR73" s="846"/>
      <c r="FRS73" s="378"/>
      <c r="FRT73" s="378"/>
      <c r="FRU73" s="378"/>
      <c r="FRV73" s="379"/>
      <c r="FRX73" s="377"/>
      <c r="FRY73" s="846"/>
      <c r="FRZ73" s="846"/>
      <c r="FSA73" s="378"/>
      <c r="FSB73" s="378"/>
      <c r="FSC73" s="378"/>
      <c r="FSD73" s="379"/>
      <c r="FSF73" s="377"/>
      <c r="FSG73" s="846"/>
      <c r="FSH73" s="846"/>
      <c r="FSI73" s="378"/>
      <c r="FSJ73" s="378"/>
      <c r="FSK73" s="378"/>
      <c r="FSL73" s="379"/>
      <c r="FSN73" s="377"/>
      <c r="FSO73" s="846"/>
      <c r="FSP73" s="846"/>
      <c r="FSQ73" s="378"/>
      <c r="FSR73" s="378"/>
      <c r="FSS73" s="378"/>
      <c r="FST73" s="379"/>
      <c r="FSV73" s="377"/>
      <c r="FSW73" s="846"/>
      <c r="FSX73" s="846"/>
      <c r="FSY73" s="378"/>
      <c r="FSZ73" s="378"/>
      <c r="FTA73" s="378"/>
      <c r="FTB73" s="379"/>
      <c r="FTD73" s="377"/>
      <c r="FTE73" s="846"/>
      <c r="FTF73" s="846"/>
      <c r="FTG73" s="378"/>
      <c r="FTH73" s="378"/>
      <c r="FTI73" s="378"/>
      <c r="FTJ73" s="379"/>
      <c r="FTL73" s="377"/>
      <c r="FTM73" s="846"/>
      <c r="FTN73" s="846"/>
      <c r="FTO73" s="378"/>
      <c r="FTP73" s="378"/>
      <c r="FTQ73" s="378"/>
      <c r="FTR73" s="379"/>
      <c r="FTT73" s="377"/>
      <c r="FTU73" s="846"/>
      <c r="FTV73" s="846"/>
      <c r="FTW73" s="378"/>
      <c r="FTX73" s="378"/>
      <c r="FTY73" s="378"/>
      <c r="FTZ73" s="379"/>
      <c r="FUB73" s="377"/>
      <c r="FUC73" s="846"/>
      <c r="FUD73" s="846"/>
      <c r="FUE73" s="378"/>
      <c r="FUF73" s="378"/>
      <c r="FUG73" s="378"/>
      <c r="FUH73" s="379"/>
      <c r="FUJ73" s="377"/>
      <c r="FUK73" s="846"/>
      <c r="FUL73" s="846"/>
      <c r="FUM73" s="378"/>
      <c r="FUN73" s="378"/>
      <c r="FUO73" s="378"/>
      <c r="FUP73" s="379"/>
      <c r="FUR73" s="377"/>
      <c r="FUS73" s="846"/>
      <c r="FUT73" s="846"/>
      <c r="FUU73" s="378"/>
      <c r="FUV73" s="378"/>
      <c r="FUW73" s="378"/>
      <c r="FUX73" s="379"/>
      <c r="FUZ73" s="377"/>
      <c r="FVA73" s="846"/>
      <c r="FVB73" s="846"/>
      <c r="FVC73" s="378"/>
      <c r="FVD73" s="378"/>
      <c r="FVE73" s="378"/>
      <c r="FVF73" s="379"/>
      <c r="FVH73" s="377"/>
      <c r="FVI73" s="846"/>
      <c r="FVJ73" s="846"/>
      <c r="FVK73" s="378"/>
      <c r="FVL73" s="378"/>
      <c r="FVM73" s="378"/>
      <c r="FVN73" s="379"/>
      <c r="FVP73" s="377"/>
      <c r="FVQ73" s="846"/>
      <c r="FVR73" s="846"/>
      <c r="FVS73" s="378"/>
      <c r="FVT73" s="378"/>
      <c r="FVU73" s="378"/>
      <c r="FVV73" s="379"/>
      <c r="FVX73" s="377"/>
      <c r="FVY73" s="846"/>
      <c r="FVZ73" s="846"/>
      <c r="FWA73" s="378"/>
      <c r="FWB73" s="378"/>
      <c r="FWC73" s="378"/>
      <c r="FWD73" s="379"/>
      <c r="FWF73" s="377"/>
      <c r="FWG73" s="846"/>
      <c r="FWH73" s="846"/>
      <c r="FWI73" s="378"/>
      <c r="FWJ73" s="378"/>
      <c r="FWK73" s="378"/>
      <c r="FWL73" s="379"/>
      <c r="FWN73" s="377"/>
      <c r="FWO73" s="846"/>
      <c r="FWP73" s="846"/>
      <c r="FWQ73" s="378"/>
      <c r="FWR73" s="378"/>
      <c r="FWS73" s="378"/>
      <c r="FWT73" s="379"/>
      <c r="FWV73" s="377"/>
      <c r="FWW73" s="846"/>
      <c r="FWX73" s="846"/>
      <c r="FWY73" s="378"/>
      <c r="FWZ73" s="378"/>
      <c r="FXA73" s="378"/>
      <c r="FXB73" s="379"/>
      <c r="FXD73" s="377"/>
      <c r="FXE73" s="846"/>
      <c r="FXF73" s="846"/>
      <c r="FXG73" s="378"/>
      <c r="FXH73" s="378"/>
      <c r="FXI73" s="378"/>
      <c r="FXJ73" s="379"/>
      <c r="FXL73" s="377"/>
      <c r="FXM73" s="846"/>
      <c r="FXN73" s="846"/>
      <c r="FXO73" s="378"/>
      <c r="FXP73" s="378"/>
      <c r="FXQ73" s="378"/>
      <c r="FXR73" s="379"/>
      <c r="FXT73" s="377"/>
      <c r="FXU73" s="846"/>
      <c r="FXV73" s="846"/>
      <c r="FXW73" s="378"/>
      <c r="FXX73" s="378"/>
      <c r="FXY73" s="378"/>
      <c r="FXZ73" s="379"/>
      <c r="FYB73" s="377"/>
      <c r="FYC73" s="846"/>
      <c r="FYD73" s="846"/>
      <c r="FYE73" s="378"/>
      <c r="FYF73" s="378"/>
      <c r="FYG73" s="378"/>
      <c r="FYH73" s="379"/>
      <c r="FYJ73" s="377"/>
      <c r="FYK73" s="846"/>
      <c r="FYL73" s="846"/>
      <c r="FYM73" s="378"/>
      <c r="FYN73" s="378"/>
      <c r="FYO73" s="378"/>
      <c r="FYP73" s="379"/>
      <c r="FYR73" s="377"/>
      <c r="FYS73" s="846"/>
      <c r="FYT73" s="846"/>
      <c r="FYU73" s="378"/>
      <c r="FYV73" s="378"/>
      <c r="FYW73" s="378"/>
      <c r="FYX73" s="379"/>
      <c r="FYZ73" s="377"/>
      <c r="FZA73" s="846"/>
      <c r="FZB73" s="846"/>
      <c r="FZC73" s="378"/>
      <c r="FZD73" s="378"/>
      <c r="FZE73" s="378"/>
      <c r="FZF73" s="379"/>
      <c r="FZH73" s="377"/>
      <c r="FZI73" s="846"/>
      <c r="FZJ73" s="846"/>
      <c r="FZK73" s="378"/>
      <c r="FZL73" s="378"/>
      <c r="FZM73" s="378"/>
      <c r="FZN73" s="379"/>
      <c r="FZP73" s="377"/>
      <c r="FZQ73" s="846"/>
      <c r="FZR73" s="846"/>
      <c r="FZS73" s="378"/>
      <c r="FZT73" s="378"/>
      <c r="FZU73" s="378"/>
      <c r="FZV73" s="379"/>
      <c r="FZX73" s="377"/>
      <c r="FZY73" s="846"/>
      <c r="FZZ73" s="846"/>
      <c r="GAA73" s="378"/>
      <c r="GAB73" s="378"/>
      <c r="GAC73" s="378"/>
      <c r="GAD73" s="379"/>
      <c r="GAF73" s="377"/>
      <c r="GAG73" s="846"/>
      <c r="GAH73" s="846"/>
      <c r="GAI73" s="378"/>
      <c r="GAJ73" s="378"/>
      <c r="GAK73" s="378"/>
      <c r="GAL73" s="379"/>
      <c r="GAN73" s="377"/>
      <c r="GAO73" s="846"/>
      <c r="GAP73" s="846"/>
      <c r="GAQ73" s="378"/>
      <c r="GAR73" s="378"/>
      <c r="GAS73" s="378"/>
      <c r="GAT73" s="379"/>
      <c r="GAV73" s="377"/>
      <c r="GAW73" s="846"/>
      <c r="GAX73" s="846"/>
      <c r="GAY73" s="378"/>
      <c r="GAZ73" s="378"/>
      <c r="GBA73" s="378"/>
      <c r="GBB73" s="379"/>
      <c r="GBD73" s="377"/>
      <c r="GBE73" s="846"/>
      <c r="GBF73" s="846"/>
      <c r="GBG73" s="378"/>
      <c r="GBH73" s="378"/>
      <c r="GBI73" s="378"/>
      <c r="GBJ73" s="379"/>
      <c r="GBL73" s="377"/>
      <c r="GBM73" s="846"/>
      <c r="GBN73" s="846"/>
      <c r="GBO73" s="378"/>
      <c r="GBP73" s="378"/>
      <c r="GBQ73" s="378"/>
      <c r="GBR73" s="379"/>
      <c r="GBT73" s="377"/>
      <c r="GBU73" s="846"/>
      <c r="GBV73" s="846"/>
      <c r="GBW73" s="378"/>
      <c r="GBX73" s="378"/>
      <c r="GBY73" s="378"/>
      <c r="GBZ73" s="379"/>
      <c r="GCB73" s="377"/>
      <c r="GCC73" s="846"/>
      <c r="GCD73" s="846"/>
      <c r="GCE73" s="378"/>
      <c r="GCF73" s="378"/>
      <c r="GCG73" s="378"/>
      <c r="GCH73" s="379"/>
      <c r="GCJ73" s="377"/>
      <c r="GCK73" s="846"/>
      <c r="GCL73" s="846"/>
      <c r="GCM73" s="378"/>
      <c r="GCN73" s="378"/>
      <c r="GCO73" s="378"/>
      <c r="GCP73" s="379"/>
      <c r="GCR73" s="377"/>
      <c r="GCS73" s="846"/>
      <c r="GCT73" s="846"/>
      <c r="GCU73" s="378"/>
      <c r="GCV73" s="378"/>
      <c r="GCW73" s="378"/>
      <c r="GCX73" s="379"/>
      <c r="GCZ73" s="377"/>
      <c r="GDA73" s="846"/>
      <c r="GDB73" s="846"/>
      <c r="GDC73" s="378"/>
      <c r="GDD73" s="378"/>
      <c r="GDE73" s="378"/>
      <c r="GDF73" s="379"/>
      <c r="GDH73" s="377"/>
      <c r="GDI73" s="846"/>
      <c r="GDJ73" s="846"/>
      <c r="GDK73" s="378"/>
      <c r="GDL73" s="378"/>
      <c r="GDM73" s="378"/>
      <c r="GDN73" s="379"/>
      <c r="GDP73" s="377"/>
      <c r="GDQ73" s="846"/>
      <c r="GDR73" s="846"/>
      <c r="GDS73" s="378"/>
      <c r="GDT73" s="378"/>
      <c r="GDU73" s="378"/>
      <c r="GDV73" s="379"/>
      <c r="GDX73" s="377"/>
      <c r="GDY73" s="846"/>
      <c r="GDZ73" s="846"/>
      <c r="GEA73" s="378"/>
      <c r="GEB73" s="378"/>
      <c r="GEC73" s="378"/>
      <c r="GED73" s="379"/>
      <c r="GEF73" s="377"/>
      <c r="GEG73" s="846"/>
      <c r="GEH73" s="846"/>
      <c r="GEI73" s="378"/>
      <c r="GEJ73" s="378"/>
      <c r="GEK73" s="378"/>
      <c r="GEL73" s="379"/>
      <c r="GEN73" s="377"/>
      <c r="GEO73" s="846"/>
      <c r="GEP73" s="846"/>
      <c r="GEQ73" s="378"/>
      <c r="GER73" s="378"/>
      <c r="GES73" s="378"/>
      <c r="GET73" s="379"/>
      <c r="GEV73" s="377"/>
      <c r="GEW73" s="846"/>
      <c r="GEX73" s="846"/>
      <c r="GEY73" s="378"/>
      <c r="GEZ73" s="378"/>
      <c r="GFA73" s="378"/>
      <c r="GFB73" s="379"/>
      <c r="GFD73" s="377"/>
      <c r="GFE73" s="846"/>
      <c r="GFF73" s="846"/>
      <c r="GFG73" s="378"/>
      <c r="GFH73" s="378"/>
      <c r="GFI73" s="378"/>
      <c r="GFJ73" s="379"/>
      <c r="GFL73" s="377"/>
      <c r="GFM73" s="846"/>
      <c r="GFN73" s="846"/>
      <c r="GFO73" s="378"/>
      <c r="GFP73" s="378"/>
      <c r="GFQ73" s="378"/>
      <c r="GFR73" s="379"/>
      <c r="GFT73" s="377"/>
      <c r="GFU73" s="846"/>
      <c r="GFV73" s="846"/>
      <c r="GFW73" s="378"/>
      <c r="GFX73" s="378"/>
      <c r="GFY73" s="378"/>
      <c r="GFZ73" s="379"/>
      <c r="GGB73" s="377"/>
      <c r="GGC73" s="846"/>
      <c r="GGD73" s="846"/>
      <c r="GGE73" s="378"/>
      <c r="GGF73" s="378"/>
      <c r="GGG73" s="378"/>
      <c r="GGH73" s="379"/>
      <c r="GGJ73" s="377"/>
      <c r="GGK73" s="846"/>
      <c r="GGL73" s="846"/>
      <c r="GGM73" s="378"/>
      <c r="GGN73" s="378"/>
      <c r="GGO73" s="378"/>
      <c r="GGP73" s="379"/>
      <c r="GGR73" s="377"/>
      <c r="GGS73" s="846"/>
      <c r="GGT73" s="846"/>
      <c r="GGU73" s="378"/>
      <c r="GGV73" s="378"/>
      <c r="GGW73" s="378"/>
      <c r="GGX73" s="379"/>
      <c r="GGZ73" s="377"/>
      <c r="GHA73" s="846"/>
      <c r="GHB73" s="846"/>
      <c r="GHC73" s="378"/>
      <c r="GHD73" s="378"/>
      <c r="GHE73" s="378"/>
      <c r="GHF73" s="379"/>
      <c r="GHH73" s="377"/>
      <c r="GHI73" s="846"/>
      <c r="GHJ73" s="846"/>
      <c r="GHK73" s="378"/>
      <c r="GHL73" s="378"/>
      <c r="GHM73" s="378"/>
      <c r="GHN73" s="379"/>
      <c r="GHP73" s="377"/>
      <c r="GHQ73" s="846"/>
      <c r="GHR73" s="846"/>
      <c r="GHS73" s="378"/>
      <c r="GHT73" s="378"/>
      <c r="GHU73" s="378"/>
      <c r="GHV73" s="379"/>
      <c r="GHX73" s="377"/>
      <c r="GHY73" s="846"/>
      <c r="GHZ73" s="846"/>
      <c r="GIA73" s="378"/>
      <c r="GIB73" s="378"/>
      <c r="GIC73" s="378"/>
      <c r="GID73" s="379"/>
      <c r="GIF73" s="377"/>
      <c r="GIG73" s="846"/>
      <c r="GIH73" s="846"/>
      <c r="GII73" s="378"/>
      <c r="GIJ73" s="378"/>
      <c r="GIK73" s="378"/>
      <c r="GIL73" s="379"/>
      <c r="GIN73" s="377"/>
      <c r="GIO73" s="846"/>
      <c r="GIP73" s="846"/>
      <c r="GIQ73" s="378"/>
      <c r="GIR73" s="378"/>
      <c r="GIS73" s="378"/>
      <c r="GIT73" s="379"/>
      <c r="GIV73" s="377"/>
      <c r="GIW73" s="846"/>
      <c r="GIX73" s="846"/>
      <c r="GIY73" s="378"/>
      <c r="GIZ73" s="378"/>
      <c r="GJA73" s="378"/>
      <c r="GJB73" s="379"/>
      <c r="GJD73" s="377"/>
      <c r="GJE73" s="846"/>
      <c r="GJF73" s="846"/>
      <c r="GJG73" s="378"/>
      <c r="GJH73" s="378"/>
      <c r="GJI73" s="378"/>
      <c r="GJJ73" s="379"/>
      <c r="GJL73" s="377"/>
      <c r="GJM73" s="846"/>
      <c r="GJN73" s="846"/>
      <c r="GJO73" s="378"/>
      <c r="GJP73" s="378"/>
      <c r="GJQ73" s="378"/>
      <c r="GJR73" s="379"/>
      <c r="GJT73" s="377"/>
      <c r="GJU73" s="846"/>
      <c r="GJV73" s="846"/>
      <c r="GJW73" s="378"/>
      <c r="GJX73" s="378"/>
      <c r="GJY73" s="378"/>
      <c r="GJZ73" s="379"/>
      <c r="GKB73" s="377"/>
      <c r="GKC73" s="846"/>
      <c r="GKD73" s="846"/>
      <c r="GKE73" s="378"/>
      <c r="GKF73" s="378"/>
      <c r="GKG73" s="378"/>
      <c r="GKH73" s="379"/>
      <c r="GKJ73" s="377"/>
      <c r="GKK73" s="846"/>
      <c r="GKL73" s="846"/>
      <c r="GKM73" s="378"/>
      <c r="GKN73" s="378"/>
      <c r="GKO73" s="378"/>
      <c r="GKP73" s="379"/>
      <c r="GKR73" s="377"/>
      <c r="GKS73" s="846"/>
      <c r="GKT73" s="846"/>
      <c r="GKU73" s="378"/>
      <c r="GKV73" s="378"/>
      <c r="GKW73" s="378"/>
      <c r="GKX73" s="379"/>
      <c r="GKZ73" s="377"/>
      <c r="GLA73" s="846"/>
      <c r="GLB73" s="846"/>
      <c r="GLC73" s="378"/>
      <c r="GLD73" s="378"/>
      <c r="GLE73" s="378"/>
      <c r="GLF73" s="379"/>
      <c r="GLH73" s="377"/>
      <c r="GLI73" s="846"/>
      <c r="GLJ73" s="846"/>
      <c r="GLK73" s="378"/>
      <c r="GLL73" s="378"/>
      <c r="GLM73" s="378"/>
      <c r="GLN73" s="379"/>
      <c r="GLP73" s="377"/>
      <c r="GLQ73" s="846"/>
      <c r="GLR73" s="846"/>
      <c r="GLS73" s="378"/>
      <c r="GLT73" s="378"/>
      <c r="GLU73" s="378"/>
      <c r="GLV73" s="379"/>
      <c r="GLX73" s="377"/>
      <c r="GLY73" s="846"/>
      <c r="GLZ73" s="846"/>
      <c r="GMA73" s="378"/>
      <c r="GMB73" s="378"/>
      <c r="GMC73" s="378"/>
      <c r="GMD73" s="379"/>
      <c r="GMF73" s="377"/>
      <c r="GMG73" s="846"/>
      <c r="GMH73" s="846"/>
      <c r="GMI73" s="378"/>
      <c r="GMJ73" s="378"/>
      <c r="GMK73" s="378"/>
      <c r="GML73" s="379"/>
      <c r="GMN73" s="377"/>
      <c r="GMO73" s="846"/>
      <c r="GMP73" s="846"/>
      <c r="GMQ73" s="378"/>
      <c r="GMR73" s="378"/>
      <c r="GMS73" s="378"/>
      <c r="GMT73" s="379"/>
      <c r="GMV73" s="377"/>
      <c r="GMW73" s="846"/>
      <c r="GMX73" s="846"/>
      <c r="GMY73" s="378"/>
      <c r="GMZ73" s="378"/>
      <c r="GNA73" s="378"/>
      <c r="GNB73" s="379"/>
      <c r="GND73" s="377"/>
      <c r="GNE73" s="846"/>
      <c r="GNF73" s="846"/>
      <c r="GNG73" s="378"/>
      <c r="GNH73" s="378"/>
      <c r="GNI73" s="378"/>
      <c r="GNJ73" s="379"/>
      <c r="GNL73" s="377"/>
      <c r="GNM73" s="846"/>
      <c r="GNN73" s="846"/>
      <c r="GNO73" s="378"/>
      <c r="GNP73" s="378"/>
      <c r="GNQ73" s="378"/>
      <c r="GNR73" s="379"/>
      <c r="GNT73" s="377"/>
      <c r="GNU73" s="846"/>
      <c r="GNV73" s="846"/>
      <c r="GNW73" s="378"/>
      <c r="GNX73" s="378"/>
      <c r="GNY73" s="378"/>
      <c r="GNZ73" s="379"/>
      <c r="GOB73" s="377"/>
      <c r="GOC73" s="846"/>
      <c r="GOD73" s="846"/>
      <c r="GOE73" s="378"/>
      <c r="GOF73" s="378"/>
      <c r="GOG73" s="378"/>
      <c r="GOH73" s="379"/>
      <c r="GOJ73" s="377"/>
      <c r="GOK73" s="846"/>
      <c r="GOL73" s="846"/>
      <c r="GOM73" s="378"/>
      <c r="GON73" s="378"/>
      <c r="GOO73" s="378"/>
      <c r="GOP73" s="379"/>
      <c r="GOR73" s="377"/>
      <c r="GOS73" s="846"/>
      <c r="GOT73" s="846"/>
      <c r="GOU73" s="378"/>
      <c r="GOV73" s="378"/>
      <c r="GOW73" s="378"/>
      <c r="GOX73" s="379"/>
      <c r="GOZ73" s="377"/>
      <c r="GPA73" s="846"/>
      <c r="GPB73" s="846"/>
      <c r="GPC73" s="378"/>
      <c r="GPD73" s="378"/>
      <c r="GPE73" s="378"/>
      <c r="GPF73" s="379"/>
      <c r="GPH73" s="377"/>
      <c r="GPI73" s="846"/>
      <c r="GPJ73" s="846"/>
      <c r="GPK73" s="378"/>
      <c r="GPL73" s="378"/>
      <c r="GPM73" s="378"/>
      <c r="GPN73" s="379"/>
      <c r="GPP73" s="377"/>
      <c r="GPQ73" s="846"/>
      <c r="GPR73" s="846"/>
      <c r="GPS73" s="378"/>
      <c r="GPT73" s="378"/>
      <c r="GPU73" s="378"/>
      <c r="GPV73" s="379"/>
      <c r="GPX73" s="377"/>
      <c r="GPY73" s="846"/>
      <c r="GPZ73" s="846"/>
      <c r="GQA73" s="378"/>
      <c r="GQB73" s="378"/>
      <c r="GQC73" s="378"/>
      <c r="GQD73" s="379"/>
      <c r="GQF73" s="377"/>
      <c r="GQG73" s="846"/>
      <c r="GQH73" s="846"/>
      <c r="GQI73" s="378"/>
      <c r="GQJ73" s="378"/>
      <c r="GQK73" s="378"/>
      <c r="GQL73" s="379"/>
      <c r="GQN73" s="377"/>
      <c r="GQO73" s="846"/>
      <c r="GQP73" s="846"/>
      <c r="GQQ73" s="378"/>
      <c r="GQR73" s="378"/>
      <c r="GQS73" s="378"/>
      <c r="GQT73" s="379"/>
      <c r="GQV73" s="377"/>
      <c r="GQW73" s="846"/>
      <c r="GQX73" s="846"/>
      <c r="GQY73" s="378"/>
      <c r="GQZ73" s="378"/>
      <c r="GRA73" s="378"/>
      <c r="GRB73" s="379"/>
      <c r="GRD73" s="377"/>
      <c r="GRE73" s="846"/>
      <c r="GRF73" s="846"/>
      <c r="GRG73" s="378"/>
      <c r="GRH73" s="378"/>
      <c r="GRI73" s="378"/>
      <c r="GRJ73" s="379"/>
      <c r="GRL73" s="377"/>
      <c r="GRM73" s="846"/>
      <c r="GRN73" s="846"/>
      <c r="GRO73" s="378"/>
      <c r="GRP73" s="378"/>
      <c r="GRQ73" s="378"/>
      <c r="GRR73" s="379"/>
      <c r="GRT73" s="377"/>
      <c r="GRU73" s="846"/>
      <c r="GRV73" s="846"/>
      <c r="GRW73" s="378"/>
      <c r="GRX73" s="378"/>
      <c r="GRY73" s="378"/>
      <c r="GRZ73" s="379"/>
      <c r="GSB73" s="377"/>
      <c r="GSC73" s="846"/>
      <c r="GSD73" s="846"/>
      <c r="GSE73" s="378"/>
      <c r="GSF73" s="378"/>
      <c r="GSG73" s="378"/>
      <c r="GSH73" s="379"/>
      <c r="GSJ73" s="377"/>
      <c r="GSK73" s="846"/>
      <c r="GSL73" s="846"/>
      <c r="GSM73" s="378"/>
      <c r="GSN73" s="378"/>
      <c r="GSO73" s="378"/>
      <c r="GSP73" s="379"/>
      <c r="GSR73" s="377"/>
      <c r="GSS73" s="846"/>
      <c r="GST73" s="846"/>
      <c r="GSU73" s="378"/>
      <c r="GSV73" s="378"/>
      <c r="GSW73" s="378"/>
      <c r="GSX73" s="379"/>
      <c r="GSZ73" s="377"/>
      <c r="GTA73" s="846"/>
      <c r="GTB73" s="846"/>
      <c r="GTC73" s="378"/>
      <c r="GTD73" s="378"/>
      <c r="GTE73" s="378"/>
      <c r="GTF73" s="379"/>
      <c r="GTH73" s="377"/>
      <c r="GTI73" s="846"/>
      <c r="GTJ73" s="846"/>
      <c r="GTK73" s="378"/>
      <c r="GTL73" s="378"/>
      <c r="GTM73" s="378"/>
      <c r="GTN73" s="379"/>
      <c r="GTP73" s="377"/>
      <c r="GTQ73" s="846"/>
      <c r="GTR73" s="846"/>
      <c r="GTS73" s="378"/>
      <c r="GTT73" s="378"/>
      <c r="GTU73" s="378"/>
      <c r="GTV73" s="379"/>
      <c r="GTX73" s="377"/>
      <c r="GTY73" s="846"/>
      <c r="GTZ73" s="846"/>
      <c r="GUA73" s="378"/>
      <c r="GUB73" s="378"/>
      <c r="GUC73" s="378"/>
      <c r="GUD73" s="379"/>
      <c r="GUF73" s="377"/>
      <c r="GUG73" s="846"/>
      <c r="GUH73" s="846"/>
      <c r="GUI73" s="378"/>
      <c r="GUJ73" s="378"/>
      <c r="GUK73" s="378"/>
      <c r="GUL73" s="379"/>
      <c r="GUN73" s="377"/>
      <c r="GUO73" s="846"/>
      <c r="GUP73" s="846"/>
      <c r="GUQ73" s="378"/>
      <c r="GUR73" s="378"/>
      <c r="GUS73" s="378"/>
      <c r="GUT73" s="379"/>
      <c r="GUV73" s="377"/>
      <c r="GUW73" s="846"/>
      <c r="GUX73" s="846"/>
      <c r="GUY73" s="378"/>
      <c r="GUZ73" s="378"/>
      <c r="GVA73" s="378"/>
      <c r="GVB73" s="379"/>
      <c r="GVD73" s="377"/>
      <c r="GVE73" s="846"/>
      <c r="GVF73" s="846"/>
      <c r="GVG73" s="378"/>
      <c r="GVH73" s="378"/>
      <c r="GVI73" s="378"/>
      <c r="GVJ73" s="379"/>
      <c r="GVL73" s="377"/>
      <c r="GVM73" s="846"/>
      <c r="GVN73" s="846"/>
      <c r="GVO73" s="378"/>
      <c r="GVP73" s="378"/>
      <c r="GVQ73" s="378"/>
      <c r="GVR73" s="379"/>
      <c r="GVT73" s="377"/>
      <c r="GVU73" s="846"/>
      <c r="GVV73" s="846"/>
      <c r="GVW73" s="378"/>
      <c r="GVX73" s="378"/>
      <c r="GVY73" s="378"/>
      <c r="GVZ73" s="379"/>
      <c r="GWB73" s="377"/>
      <c r="GWC73" s="846"/>
      <c r="GWD73" s="846"/>
      <c r="GWE73" s="378"/>
      <c r="GWF73" s="378"/>
      <c r="GWG73" s="378"/>
      <c r="GWH73" s="379"/>
      <c r="GWJ73" s="377"/>
      <c r="GWK73" s="846"/>
      <c r="GWL73" s="846"/>
      <c r="GWM73" s="378"/>
      <c r="GWN73" s="378"/>
      <c r="GWO73" s="378"/>
      <c r="GWP73" s="379"/>
      <c r="GWR73" s="377"/>
      <c r="GWS73" s="846"/>
      <c r="GWT73" s="846"/>
      <c r="GWU73" s="378"/>
      <c r="GWV73" s="378"/>
      <c r="GWW73" s="378"/>
      <c r="GWX73" s="379"/>
      <c r="GWZ73" s="377"/>
      <c r="GXA73" s="846"/>
      <c r="GXB73" s="846"/>
      <c r="GXC73" s="378"/>
      <c r="GXD73" s="378"/>
      <c r="GXE73" s="378"/>
      <c r="GXF73" s="379"/>
      <c r="GXH73" s="377"/>
      <c r="GXI73" s="846"/>
      <c r="GXJ73" s="846"/>
      <c r="GXK73" s="378"/>
      <c r="GXL73" s="378"/>
      <c r="GXM73" s="378"/>
      <c r="GXN73" s="379"/>
      <c r="GXP73" s="377"/>
      <c r="GXQ73" s="846"/>
      <c r="GXR73" s="846"/>
      <c r="GXS73" s="378"/>
      <c r="GXT73" s="378"/>
      <c r="GXU73" s="378"/>
      <c r="GXV73" s="379"/>
      <c r="GXX73" s="377"/>
      <c r="GXY73" s="846"/>
      <c r="GXZ73" s="846"/>
      <c r="GYA73" s="378"/>
      <c r="GYB73" s="378"/>
      <c r="GYC73" s="378"/>
      <c r="GYD73" s="379"/>
      <c r="GYF73" s="377"/>
      <c r="GYG73" s="846"/>
      <c r="GYH73" s="846"/>
      <c r="GYI73" s="378"/>
      <c r="GYJ73" s="378"/>
      <c r="GYK73" s="378"/>
      <c r="GYL73" s="379"/>
      <c r="GYN73" s="377"/>
      <c r="GYO73" s="846"/>
      <c r="GYP73" s="846"/>
      <c r="GYQ73" s="378"/>
      <c r="GYR73" s="378"/>
      <c r="GYS73" s="378"/>
      <c r="GYT73" s="379"/>
      <c r="GYV73" s="377"/>
      <c r="GYW73" s="846"/>
      <c r="GYX73" s="846"/>
      <c r="GYY73" s="378"/>
      <c r="GYZ73" s="378"/>
      <c r="GZA73" s="378"/>
      <c r="GZB73" s="379"/>
      <c r="GZD73" s="377"/>
      <c r="GZE73" s="846"/>
      <c r="GZF73" s="846"/>
      <c r="GZG73" s="378"/>
      <c r="GZH73" s="378"/>
      <c r="GZI73" s="378"/>
      <c r="GZJ73" s="379"/>
      <c r="GZL73" s="377"/>
      <c r="GZM73" s="846"/>
      <c r="GZN73" s="846"/>
      <c r="GZO73" s="378"/>
      <c r="GZP73" s="378"/>
      <c r="GZQ73" s="378"/>
      <c r="GZR73" s="379"/>
      <c r="GZT73" s="377"/>
      <c r="GZU73" s="846"/>
      <c r="GZV73" s="846"/>
      <c r="GZW73" s="378"/>
      <c r="GZX73" s="378"/>
      <c r="GZY73" s="378"/>
      <c r="GZZ73" s="379"/>
      <c r="HAB73" s="377"/>
      <c r="HAC73" s="846"/>
      <c r="HAD73" s="846"/>
      <c r="HAE73" s="378"/>
      <c r="HAF73" s="378"/>
      <c r="HAG73" s="378"/>
      <c r="HAH73" s="379"/>
      <c r="HAJ73" s="377"/>
      <c r="HAK73" s="846"/>
      <c r="HAL73" s="846"/>
      <c r="HAM73" s="378"/>
      <c r="HAN73" s="378"/>
      <c r="HAO73" s="378"/>
      <c r="HAP73" s="379"/>
      <c r="HAR73" s="377"/>
      <c r="HAS73" s="846"/>
      <c r="HAT73" s="846"/>
      <c r="HAU73" s="378"/>
      <c r="HAV73" s="378"/>
      <c r="HAW73" s="378"/>
      <c r="HAX73" s="379"/>
      <c r="HAZ73" s="377"/>
      <c r="HBA73" s="846"/>
      <c r="HBB73" s="846"/>
      <c r="HBC73" s="378"/>
      <c r="HBD73" s="378"/>
      <c r="HBE73" s="378"/>
      <c r="HBF73" s="379"/>
      <c r="HBH73" s="377"/>
      <c r="HBI73" s="846"/>
      <c r="HBJ73" s="846"/>
      <c r="HBK73" s="378"/>
      <c r="HBL73" s="378"/>
      <c r="HBM73" s="378"/>
      <c r="HBN73" s="379"/>
      <c r="HBP73" s="377"/>
      <c r="HBQ73" s="846"/>
      <c r="HBR73" s="846"/>
      <c r="HBS73" s="378"/>
      <c r="HBT73" s="378"/>
      <c r="HBU73" s="378"/>
      <c r="HBV73" s="379"/>
      <c r="HBX73" s="377"/>
      <c r="HBY73" s="846"/>
      <c r="HBZ73" s="846"/>
      <c r="HCA73" s="378"/>
      <c r="HCB73" s="378"/>
      <c r="HCC73" s="378"/>
      <c r="HCD73" s="379"/>
      <c r="HCF73" s="377"/>
      <c r="HCG73" s="846"/>
      <c r="HCH73" s="846"/>
      <c r="HCI73" s="378"/>
      <c r="HCJ73" s="378"/>
      <c r="HCK73" s="378"/>
      <c r="HCL73" s="379"/>
      <c r="HCN73" s="377"/>
      <c r="HCO73" s="846"/>
      <c r="HCP73" s="846"/>
      <c r="HCQ73" s="378"/>
      <c r="HCR73" s="378"/>
      <c r="HCS73" s="378"/>
      <c r="HCT73" s="379"/>
      <c r="HCV73" s="377"/>
      <c r="HCW73" s="846"/>
      <c r="HCX73" s="846"/>
      <c r="HCY73" s="378"/>
      <c r="HCZ73" s="378"/>
      <c r="HDA73" s="378"/>
      <c r="HDB73" s="379"/>
      <c r="HDD73" s="377"/>
      <c r="HDE73" s="846"/>
      <c r="HDF73" s="846"/>
      <c r="HDG73" s="378"/>
      <c r="HDH73" s="378"/>
      <c r="HDI73" s="378"/>
      <c r="HDJ73" s="379"/>
      <c r="HDL73" s="377"/>
      <c r="HDM73" s="846"/>
      <c r="HDN73" s="846"/>
      <c r="HDO73" s="378"/>
      <c r="HDP73" s="378"/>
      <c r="HDQ73" s="378"/>
      <c r="HDR73" s="379"/>
      <c r="HDT73" s="377"/>
      <c r="HDU73" s="846"/>
      <c r="HDV73" s="846"/>
      <c r="HDW73" s="378"/>
      <c r="HDX73" s="378"/>
      <c r="HDY73" s="378"/>
      <c r="HDZ73" s="379"/>
      <c r="HEB73" s="377"/>
      <c r="HEC73" s="846"/>
      <c r="HED73" s="846"/>
      <c r="HEE73" s="378"/>
      <c r="HEF73" s="378"/>
      <c r="HEG73" s="378"/>
      <c r="HEH73" s="379"/>
      <c r="HEJ73" s="377"/>
      <c r="HEK73" s="846"/>
      <c r="HEL73" s="846"/>
      <c r="HEM73" s="378"/>
      <c r="HEN73" s="378"/>
      <c r="HEO73" s="378"/>
      <c r="HEP73" s="379"/>
      <c r="HER73" s="377"/>
      <c r="HES73" s="846"/>
      <c r="HET73" s="846"/>
      <c r="HEU73" s="378"/>
      <c r="HEV73" s="378"/>
      <c r="HEW73" s="378"/>
      <c r="HEX73" s="379"/>
      <c r="HEZ73" s="377"/>
      <c r="HFA73" s="846"/>
      <c r="HFB73" s="846"/>
      <c r="HFC73" s="378"/>
      <c r="HFD73" s="378"/>
      <c r="HFE73" s="378"/>
      <c r="HFF73" s="379"/>
      <c r="HFH73" s="377"/>
      <c r="HFI73" s="846"/>
      <c r="HFJ73" s="846"/>
      <c r="HFK73" s="378"/>
      <c r="HFL73" s="378"/>
      <c r="HFM73" s="378"/>
      <c r="HFN73" s="379"/>
      <c r="HFP73" s="377"/>
      <c r="HFQ73" s="846"/>
      <c r="HFR73" s="846"/>
      <c r="HFS73" s="378"/>
      <c r="HFT73" s="378"/>
      <c r="HFU73" s="378"/>
      <c r="HFV73" s="379"/>
      <c r="HFX73" s="377"/>
      <c r="HFY73" s="846"/>
      <c r="HFZ73" s="846"/>
      <c r="HGA73" s="378"/>
      <c r="HGB73" s="378"/>
      <c r="HGC73" s="378"/>
      <c r="HGD73" s="379"/>
      <c r="HGF73" s="377"/>
      <c r="HGG73" s="846"/>
      <c r="HGH73" s="846"/>
      <c r="HGI73" s="378"/>
      <c r="HGJ73" s="378"/>
      <c r="HGK73" s="378"/>
      <c r="HGL73" s="379"/>
      <c r="HGN73" s="377"/>
      <c r="HGO73" s="846"/>
      <c r="HGP73" s="846"/>
      <c r="HGQ73" s="378"/>
      <c r="HGR73" s="378"/>
      <c r="HGS73" s="378"/>
      <c r="HGT73" s="379"/>
      <c r="HGV73" s="377"/>
      <c r="HGW73" s="846"/>
      <c r="HGX73" s="846"/>
      <c r="HGY73" s="378"/>
      <c r="HGZ73" s="378"/>
      <c r="HHA73" s="378"/>
      <c r="HHB73" s="379"/>
      <c r="HHD73" s="377"/>
      <c r="HHE73" s="846"/>
      <c r="HHF73" s="846"/>
      <c r="HHG73" s="378"/>
      <c r="HHH73" s="378"/>
      <c r="HHI73" s="378"/>
      <c r="HHJ73" s="379"/>
      <c r="HHL73" s="377"/>
      <c r="HHM73" s="846"/>
      <c r="HHN73" s="846"/>
      <c r="HHO73" s="378"/>
      <c r="HHP73" s="378"/>
      <c r="HHQ73" s="378"/>
      <c r="HHR73" s="379"/>
      <c r="HHT73" s="377"/>
      <c r="HHU73" s="846"/>
      <c r="HHV73" s="846"/>
      <c r="HHW73" s="378"/>
      <c r="HHX73" s="378"/>
      <c r="HHY73" s="378"/>
      <c r="HHZ73" s="379"/>
      <c r="HIB73" s="377"/>
      <c r="HIC73" s="846"/>
      <c r="HID73" s="846"/>
      <c r="HIE73" s="378"/>
      <c r="HIF73" s="378"/>
      <c r="HIG73" s="378"/>
      <c r="HIH73" s="379"/>
      <c r="HIJ73" s="377"/>
      <c r="HIK73" s="846"/>
      <c r="HIL73" s="846"/>
      <c r="HIM73" s="378"/>
      <c r="HIN73" s="378"/>
      <c r="HIO73" s="378"/>
      <c r="HIP73" s="379"/>
      <c r="HIR73" s="377"/>
      <c r="HIS73" s="846"/>
      <c r="HIT73" s="846"/>
      <c r="HIU73" s="378"/>
      <c r="HIV73" s="378"/>
      <c r="HIW73" s="378"/>
      <c r="HIX73" s="379"/>
      <c r="HIZ73" s="377"/>
      <c r="HJA73" s="846"/>
      <c r="HJB73" s="846"/>
      <c r="HJC73" s="378"/>
      <c r="HJD73" s="378"/>
      <c r="HJE73" s="378"/>
      <c r="HJF73" s="379"/>
      <c r="HJH73" s="377"/>
      <c r="HJI73" s="846"/>
      <c r="HJJ73" s="846"/>
      <c r="HJK73" s="378"/>
      <c r="HJL73" s="378"/>
      <c r="HJM73" s="378"/>
      <c r="HJN73" s="379"/>
      <c r="HJP73" s="377"/>
      <c r="HJQ73" s="846"/>
      <c r="HJR73" s="846"/>
      <c r="HJS73" s="378"/>
      <c r="HJT73" s="378"/>
      <c r="HJU73" s="378"/>
      <c r="HJV73" s="379"/>
      <c r="HJX73" s="377"/>
      <c r="HJY73" s="846"/>
      <c r="HJZ73" s="846"/>
      <c r="HKA73" s="378"/>
      <c r="HKB73" s="378"/>
      <c r="HKC73" s="378"/>
      <c r="HKD73" s="379"/>
      <c r="HKF73" s="377"/>
      <c r="HKG73" s="846"/>
      <c r="HKH73" s="846"/>
      <c r="HKI73" s="378"/>
      <c r="HKJ73" s="378"/>
      <c r="HKK73" s="378"/>
      <c r="HKL73" s="379"/>
      <c r="HKN73" s="377"/>
      <c r="HKO73" s="846"/>
      <c r="HKP73" s="846"/>
      <c r="HKQ73" s="378"/>
      <c r="HKR73" s="378"/>
      <c r="HKS73" s="378"/>
      <c r="HKT73" s="379"/>
      <c r="HKV73" s="377"/>
      <c r="HKW73" s="846"/>
      <c r="HKX73" s="846"/>
      <c r="HKY73" s="378"/>
      <c r="HKZ73" s="378"/>
      <c r="HLA73" s="378"/>
      <c r="HLB73" s="379"/>
      <c r="HLD73" s="377"/>
      <c r="HLE73" s="846"/>
      <c r="HLF73" s="846"/>
      <c r="HLG73" s="378"/>
      <c r="HLH73" s="378"/>
      <c r="HLI73" s="378"/>
      <c r="HLJ73" s="379"/>
      <c r="HLL73" s="377"/>
      <c r="HLM73" s="846"/>
      <c r="HLN73" s="846"/>
      <c r="HLO73" s="378"/>
      <c r="HLP73" s="378"/>
      <c r="HLQ73" s="378"/>
      <c r="HLR73" s="379"/>
      <c r="HLT73" s="377"/>
      <c r="HLU73" s="846"/>
      <c r="HLV73" s="846"/>
      <c r="HLW73" s="378"/>
      <c r="HLX73" s="378"/>
      <c r="HLY73" s="378"/>
      <c r="HLZ73" s="379"/>
      <c r="HMB73" s="377"/>
      <c r="HMC73" s="846"/>
      <c r="HMD73" s="846"/>
      <c r="HME73" s="378"/>
      <c r="HMF73" s="378"/>
      <c r="HMG73" s="378"/>
      <c r="HMH73" s="379"/>
      <c r="HMJ73" s="377"/>
      <c r="HMK73" s="846"/>
      <c r="HML73" s="846"/>
      <c r="HMM73" s="378"/>
      <c r="HMN73" s="378"/>
      <c r="HMO73" s="378"/>
      <c r="HMP73" s="379"/>
      <c r="HMR73" s="377"/>
      <c r="HMS73" s="846"/>
      <c r="HMT73" s="846"/>
      <c r="HMU73" s="378"/>
      <c r="HMV73" s="378"/>
      <c r="HMW73" s="378"/>
      <c r="HMX73" s="379"/>
      <c r="HMZ73" s="377"/>
      <c r="HNA73" s="846"/>
      <c r="HNB73" s="846"/>
      <c r="HNC73" s="378"/>
      <c r="HND73" s="378"/>
      <c r="HNE73" s="378"/>
      <c r="HNF73" s="379"/>
      <c r="HNH73" s="377"/>
      <c r="HNI73" s="846"/>
      <c r="HNJ73" s="846"/>
      <c r="HNK73" s="378"/>
      <c r="HNL73" s="378"/>
      <c r="HNM73" s="378"/>
      <c r="HNN73" s="379"/>
      <c r="HNP73" s="377"/>
      <c r="HNQ73" s="846"/>
      <c r="HNR73" s="846"/>
      <c r="HNS73" s="378"/>
      <c r="HNT73" s="378"/>
      <c r="HNU73" s="378"/>
      <c r="HNV73" s="379"/>
      <c r="HNX73" s="377"/>
      <c r="HNY73" s="846"/>
      <c r="HNZ73" s="846"/>
      <c r="HOA73" s="378"/>
      <c r="HOB73" s="378"/>
      <c r="HOC73" s="378"/>
      <c r="HOD73" s="379"/>
      <c r="HOF73" s="377"/>
      <c r="HOG73" s="846"/>
      <c r="HOH73" s="846"/>
      <c r="HOI73" s="378"/>
      <c r="HOJ73" s="378"/>
      <c r="HOK73" s="378"/>
      <c r="HOL73" s="379"/>
      <c r="HON73" s="377"/>
      <c r="HOO73" s="846"/>
      <c r="HOP73" s="846"/>
      <c r="HOQ73" s="378"/>
      <c r="HOR73" s="378"/>
      <c r="HOS73" s="378"/>
      <c r="HOT73" s="379"/>
      <c r="HOV73" s="377"/>
      <c r="HOW73" s="846"/>
      <c r="HOX73" s="846"/>
      <c r="HOY73" s="378"/>
      <c r="HOZ73" s="378"/>
      <c r="HPA73" s="378"/>
      <c r="HPB73" s="379"/>
      <c r="HPD73" s="377"/>
      <c r="HPE73" s="846"/>
      <c r="HPF73" s="846"/>
      <c r="HPG73" s="378"/>
      <c r="HPH73" s="378"/>
      <c r="HPI73" s="378"/>
      <c r="HPJ73" s="379"/>
      <c r="HPL73" s="377"/>
      <c r="HPM73" s="846"/>
      <c r="HPN73" s="846"/>
      <c r="HPO73" s="378"/>
      <c r="HPP73" s="378"/>
      <c r="HPQ73" s="378"/>
      <c r="HPR73" s="379"/>
      <c r="HPT73" s="377"/>
      <c r="HPU73" s="846"/>
      <c r="HPV73" s="846"/>
      <c r="HPW73" s="378"/>
      <c r="HPX73" s="378"/>
      <c r="HPY73" s="378"/>
      <c r="HPZ73" s="379"/>
      <c r="HQB73" s="377"/>
      <c r="HQC73" s="846"/>
      <c r="HQD73" s="846"/>
      <c r="HQE73" s="378"/>
      <c r="HQF73" s="378"/>
      <c r="HQG73" s="378"/>
      <c r="HQH73" s="379"/>
      <c r="HQJ73" s="377"/>
      <c r="HQK73" s="846"/>
      <c r="HQL73" s="846"/>
      <c r="HQM73" s="378"/>
      <c r="HQN73" s="378"/>
      <c r="HQO73" s="378"/>
      <c r="HQP73" s="379"/>
      <c r="HQR73" s="377"/>
      <c r="HQS73" s="846"/>
      <c r="HQT73" s="846"/>
      <c r="HQU73" s="378"/>
      <c r="HQV73" s="378"/>
      <c r="HQW73" s="378"/>
      <c r="HQX73" s="379"/>
      <c r="HQZ73" s="377"/>
      <c r="HRA73" s="846"/>
      <c r="HRB73" s="846"/>
      <c r="HRC73" s="378"/>
      <c r="HRD73" s="378"/>
      <c r="HRE73" s="378"/>
      <c r="HRF73" s="379"/>
      <c r="HRH73" s="377"/>
      <c r="HRI73" s="846"/>
      <c r="HRJ73" s="846"/>
      <c r="HRK73" s="378"/>
      <c r="HRL73" s="378"/>
      <c r="HRM73" s="378"/>
      <c r="HRN73" s="379"/>
      <c r="HRP73" s="377"/>
      <c r="HRQ73" s="846"/>
      <c r="HRR73" s="846"/>
      <c r="HRS73" s="378"/>
      <c r="HRT73" s="378"/>
      <c r="HRU73" s="378"/>
      <c r="HRV73" s="379"/>
      <c r="HRX73" s="377"/>
      <c r="HRY73" s="846"/>
      <c r="HRZ73" s="846"/>
      <c r="HSA73" s="378"/>
      <c r="HSB73" s="378"/>
      <c r="HSC73" s="378"/>
      <c r="HSD73" s="379"/>
      <c r="HSF73" s="377"/>
      <c r="HSG73" s="846"/>
      <c r="HSH73" s="846"/>
      <c r="HSI73" s="378"/>
      <c r="HSJ73" s="378"/>
      <c r="HSK73" s="378"/>
      <c r="HSL73" s="379"/>
      <c r="HSN73" s="377"/>
      <c r="HSO73" s="846"/>
      <c r="HSP73" s="846"/>
      <c r="HSQ73" s="378"/>
      <c r="HSR73" s="378"/>
      <c r="HSS73" s="378"/>
      <c r="HST73" s="379"/>
      <c r="HSV73" s="377"/>
      <c r="HSW73" s="846"/>
      <c r="HSX73" s="846"/>
      <c r="HSY73" s="378"/>
      <c r="HSZ73" s="378"/>
      <c r="HTA73" s="378"/>
      <c r="HTB73" s="379"/>
      <c r="HTD73" s="377"/>
      <c r="HTE73" s="846"/>
      <c r="HTF73" s="846"/>
      <c r="HTG73" s="378"/>
      <c r="HTH73" s="378"/>
      <c r="HTI73" s="378"/>
      <c r="HTJ73" s="379"/>
      <c r="HTL73" s="377"/>
      <c r="HTM73" s="846"/>
      <c r="HTN73" s="846"/>
      <c r="HTO73" s="378"/>
      <c r="HTP73" s="378"/>
      <c r="HTQ73" s="378"/>
      <c r="HTR73" s="379"/>
      <c r="HTT73" s="377"/>
      <c r="HTU73" s="846"/>
      <c r="HTV73" s="846"/>
      <c r="HTW73" s="378"/>
      <c r="HTX73" s="378"/>
      <c r="HTY73" s="378"/>
      <c r="HTZ73" s="379"/>
      <c r="HUB73" s="377"/>
      <c r="HUC73" s="846"/>
      <c r="HUD73" s="846"/>
      <c r="HUE73" s="378"/>
      <c r="HUF73" s="378"/>
      <c r="HUG73" s="378"/>
      <c r="HUH73" s="379"/>
      <c r="HUJ73" s="377"/>
      <c r="HUK73" s="846"/>
      <c r="HUL73" s="846"/>
      <c r="HUM73" s="378"/>
      <c r="HUN73" s="378"/>
      <c r="HUO73" s="378"/>
      <c r="HUP73" s="379"/>
      <c r="HUR73" s="377"/>
      <c r="HUS73" s="846"/>
      <c r="HUT73" s="846"/>
      <c r="HUU73" s="378"/>
      <c r="HUV73" s="378"/>
      <c r="HUW73" s="378"/>
      <c r="HUX73" s="379"/>
      <c r="HUZ73" s="377"/>
      <c r="HVA73" s="846"/>
      <c r="HVB73" s="846"/>
      <c r="HVC73" s="378"/>
      <c r="HVD73" s="378"/>
      <c r="HVE73" s="378"/>
      <c r="HVF73" s="379"/>
      <c r="HVH73" s="377"/>
      <c r="HVI73" s="846"/>
      <c r="HVJ73" s="846"/>
      <c r="HVK73" s="378"/>
      <c r="HVL73" s="378"/>
      <c r="HVM73" s="378"/>
      <c r="HVN73" s="379"/>
      <c r="HVP73" s="377"/>
      <c r="HVQ73" s="846"/>
      <c r="HVR73" s="846"/>
      <c r="HVS73" s="378"/>
      <c r="HVT73" s="378"/>
      <c r="HVU73" s="378"/>
      <c r="HVV73" s="379"/>
      <c r="HVX73" s="377"/>
      <c r="HVY73" s="846"/>
      <c r="HVZ73" s="846"/>
      <c r="HWA73" s="378"/>
      <c r="HWB73" s="378"/>
      <c r="HWC73" s="378"/>
      <c r="HWD73" s="379"/>
      <c r="HWF73" s="377"/>
      <c r="HWG73" s="846"/>
      <c r="HWH73" s="846"/>
      <c r="HWI73" s="378"/>
      <c r="HWJ73" s="378"/>
      <c r="HWK73" s="378"/>
      <c r="HWL73" s="379"/>
      <c r="HWN73" s="377"/>
      <c r="HWO73" s="846"/>
      <c r="HWP73" s="846"/>
      <c r="HWQ73" s="378"/>
      <c r="HWR73" s="378"/>
      <c r="HWS73" s="378"/>
      <c r="HWT73" s="379"/>
      <c r="HWV73" s="377"/>
      <c r="HWW73" s="846"/>
      <c r="HWX73" s="846"/>
      <c r="HWY73" s="378"/>
      <c r="HWZ73" s="378"/>
      <c r="HXA73" s="378"/>
      <c r="HXB73" s="379"/>
      <c r="HXD73" s="377"/>
      <c r="HXE73" s="846"/>
      <c r="HXF73" s="846"/>
      <c r="HXG73" s="378"/>
      <c r="HXH73" s="378"/>
      <c r="HXI73" s="378"/>
      <c r="HXJ73" s="379"/>
      <c r="HXL73" s="377"/>
      <c r="HXM73" s="846"/>
      <c r="HXN73" s="846"/>
      <c r="HXO73" s="378"/>
      <c r="HXP73" s="378"/>
      <c r="HXQ73" s="378"/>
      <c r="HXR73" s="379"/>
      <c r="HXT73" s="377"/>
      <c r="HXU73" s="846"/>
      <c r="HXV73" s="846"/>
      <c r="HXW73" s="378"/>
      <c r="HXX73" s="378"/>
      <c r="HXY73" s="378"/>
      <c r="HXZ73" s="379"/>
      <c r="HYB73" s="377"/>
      <c r="HYC73" s="846"/>
      <c r="HYD73" s="846"/>
      <c r="HYE73" s="378"/>
      <c r="HYF73" s="378"/>
      <c r="HYG73" s="378"/>
      <c r="HYH73" s="379"/>
      <c r="HYJ73" s="377"/>
      <c r="HYK73" s="846"/>
      <c r="HYL73" s="846"/>
      <c r="HYM73" s="378"/>
      <c r="HYN73" s="378"/>
      <c r="HYO73" s="378"/>
      <c r="HYP73" s="379"/>
      <c r="HYR73" s="377"/>
      <c r="HYS73" s="846"/>
      <c r="HYT73" s="846"/>
      <c r="HYU73" s="378"/>
      <c r="HYV73" s="378"/>
      <c r="HYW73" s="378"/>
      <c r="HYX73" s="379"/>
      <c r="HYZ73" s="377"/>
      <c r="HZA73" s="846"/>
      <c r="HZB73" s="846"/>
      <c r="HZC73" s="378"/>
      <c r="HZD73" s="378"/>
      <c r="HZE73" s="378"/>
      <c r="HZF73" s="379"/>
      <c r="HZH73" s="377"/>
      <c r="HZI73" s="846"/>
      <c r="HZJ73" s="846"/>
      <c r="HZK73" s="378"/>
      <c r="HZL73" s="378"/>
      <c r="HZM73" s="378"/>
      <c r="HZN73" s="379"/>
      <c r="HZP73" s="377"/>
      <c r="HZQ73" s="846"/>
      <c r="HZR73" s="846"/>
      <c r="HZS73" s="378"/>
      <c r="HZT73" s="378"/>
      <c r="HZU73" s="378"/>
      <c r="HZV73" s="379"/>
      <c r="HZX73" s="377"/>
      <c r="HZY73" s="846"/>
      <c r="HZZ73" s="846"/>
      <c r="IAA73" s="378"/>
      <c r="IAB73" s="378"/>
      <c r="IAC73" s="378"/>
      <c r="IAD73" s="379"/>
      <c r="IAF73" s="377"/>
      <c r="IAG73" s="846"/>
      <c r="IAH73" s="846"/>
      <c r="IAI73" s="378"/>
      <c r="IAJ73" s="378"/>
      <c r="IAK73" s="378"/>
      <c r="IAL73" s="379"/>
      <c r="IAN73" s="377"/>
      <c r="IAO73" s="846"/>
      <c r="IAP73" s="846"/>
      <c r="IAQ73" s="378"/>
      <c r="IAR73" s="378"/>
      <c r="IAS73" s="378"/>
      <c r="IAT73" s="379"/>
      <c r="IAV73" s="377"/>
      <c r="IAW73" s="846"/>
      <c r="IAX73" s="846"/>
      <c r="IAY73" s="378"/>
      <c r="IAZ73" s="378"/>
      <c r="IBA73" s="378"/>
      <c r="IBB73" s="379"/>
      <c r="IBD73" s="377"/>
      <c r="IBE73" s="846"/>
      <c r="IBF73" s="846"/>
      <c r="IBG73" s="378"/>
      <c r="IBH73" s="378"/>
      <c r="IBI73" s="378"/>
      <c r="IBJ73" s="379"/>
      <c r="IBL73" s="377"/>
      <c r="IBM73" s="846"/>
      <c r="IBN73" s="846"/>
      <c r="IBO73" s="378"/>
      <c r="IBP73" s="378"/>
      <c r="IBQ73" s="378"/>
      <c r="IBR73" s="379"/>
      <c r="IBT73" s="377"/>
      <c r="IBU73" s="846"/>
      <c r="IBV73" s="846"/>
      <c r="IBW73" s="378"/>
      <c r="IBX73" s="378"/>
      <c r="IBY73" s="378"/>
      <c r="IBZ73" s="379"/>
      <c r="ICB73" s="377"/>
      <c r="ICC73" s="846"/>
      <c r="ICD73" s="846"/>
      <c r="ICE73" s="378"/>
      <c r="ICF73" s="378"/>
      <c r="ICG73" s="378"/>
      <c r="ICH73" s="379"/>
      <c r="ICJ73" s="377"/>
      <c r="ICK73" s="846"/>
      <c r="ICL73" s="846"/>
      <c r="ICM73" s="378"/>
      <c r="ICN73" s="378"/>
      <c r="ICO73" s="378"/>
      <c r="ICP73" s="379"/>
      <c r="ICR73" s="377"/>
      <c r="ICS73" s="846"/>
      <c r="ICT73" s="846"/>
      <c r="ICU73" s="378"/>
      <c r="ICV73" s="378"/>
      <c r="ICW73" s="378"/>
      <c r="ICX73" s="379"/>
      <c r="ICZ73" s="377"/>
      <c r="IDA73" s="846"/>
      <c r="IDB73" s="846"/>
      <c r="IDC73" s="378"/>
      <c r="IDD73" s="378"/>
      <c r="IDE73" s="378"/>
      <c r="IDF73" s="379"/>
      <c r="IDH73" s="377"/>
      <c r="IDI73" s="846"/>
      <c r="IDJ73" s="846"/>
      <c r="IDK73" s="378"/>
      <c r="IDL73" s="378"/>
      <c r="IDM73" s="378"/>
      <c r="IDN73" s="379"/>
      <c r="IDP73" s="377"/>
      <c r="IDQ73" s="846"/>
      <c r="IDR73" s="846"/>
      <c r="IDS73" s="378"/>
      <c r="IDT73" s="378"/>
      <c r="IDU73" s="378"/>
      <c r="IDV73" s="379"/>
      <c r="IDX73" s="377"/>
      <c r="IDY73" s="846"/>
      <c r="IDZ73" s="846"/>
      <c r="IEA73" s="378"/>
      <c r="IEB73" s="378"/>
      <c r="IEC73" s="378"/>
      <c r="IED73" s="379"/>
      <c r="IEF73" s="377"/>
      <c r="IEG73" s="846"/>
      <c r="IEH73" s="846"/>
      <c r="IEI73" s="378"/>
      <c r="IEJ73" s="378"/>
      <c r="IEK73" s="378"/>
      <c r="IEL73" s="379"/>
      <c r="IEN73" s="377"/>
      <c r="IEO73" s="846"/>
      <c r="IEP73" s="846"/>
      <c r="IEQ73" s="378"/>
      <c r="IER73" s="378"/>
      <c r="IES73" s="378"/>
      <c r="IET73" s="379"/>
      <c r="IEV73" s="377"/>
      <c r="IEW73" s="846"/>
      <c r="IEX73" s="846"/>
      <c r="IEY73" s="378"/>
      <c r="IEZ73" s="378"/>
      <c r="IFA73" s="378"/>
      <c r="IFB73" s="379"/>
      <c r="IFD73" s="377"/>
      <c r="IFE73" s="846"/>
      <c r="IFF73" s="846"/>
      <c r="IFG73" s="378"/>
      <c r="IFH73" s="378"/>
      <c r="IFI73" s="378"/>
      <c r="IFJ73" s="379"/>
      <c r="IFL73" s="377"/>
      <c r="IFM73" s="846"/>
      <c r="IFN73" s="846"/>
      <c r="IFO73" s="378"/>
      <c r="IFP73" s="378"/>
      <c r="IFQ73" s="378"/>
      <c r="IFR73" s="379"/>
      <c r="IFT73" s="377"/>
      <c r="IFU73" s="846"/>
      <c r="IFV73" s="846"/>
      <c r="IFW73" s="378"/>
      <c r="IFX73" s="378"/>
      <c r="IFY73" s="378"/>
      <c r="IFZ73" s="379"/>
      <c r="IGB73" s="377"/>
      <c r="IGC73" s="846"/>
      <c r="IGD73" s="846"/>
      <c r="IGE73" s="378"/>
      <c r="IGF73" s="378"/>
      <c r="IGG73" s="378"/>
      <c r="IGH73" s="379"/>
      <c r="IGJ73" s="377"/>
      <c r="IGK73" s="846"/>
      <c r="IGL73" s="846"/>
      <c r="IGM73" s="378"/>
      <c r="IGN73" s="378"/>
      <c r="IGO73" s="378"/>
      <c r="IGP73" s="379"/>
      <c r="IGR73" s="377"/>
      <c r="IGS73" s="846"/>
      <c r="IGT73" s="846"/>
      <c r="IGU73" s="378"/>
      <c r="IGV73" s="378"/>
      <c r="IGW73" s="378"/>
      <c r="IGX73" s="379"/>
      <c r="IGZ73" s="377"/>
      <c r="IHA73" s="846"/>
      <c r="IHB73" s="846"/>
      <c r="IHC73" s="378"/>
      <c r="IHD73" s="378"/>
      <c r="IHE73" s="378"/>
      <c r="IHF73" s="379"/>
      <c r="IHH73" s="377"/>
      <c r="IHI73" s="846"/>
      <c r="IHJ73" s="846"/>
      <c r="IHK73" s="378"/>
      <c r="IHL73" s="378"/>
      <c r="IHM73" s="378"/>
      <c r="IHN73" s="379"/>
      <c r="IHP73" s="377"/>
      <c r="IHQ73" s="846"/>
      <c r="IHR73" s="846"/>
      <c r="IHS73" s="378"/>
      <c r="IHT73" s="378"/>
      <c r="IHU73" s="378"/>
      <c r="IHV73" s="379"/>
      <c r="IHX73" s="377"/>
      <c r="IHY73" s="846"/>
      <c r="IHZ73" s="846"/>
      <c r="IIA73" s="378"/>
      <c r="IIB73" s="378"/>
      <c r="IIC73" s="378"/>
      <c r="IID73" s="379"/>
      <c r="IIF73" s="377"/>
      <c r="IIG73" s="846"/>
      <c r="IIH73" s="846"/>
      <c r="III73" s="378"/>
      <c r="IIJ73" s="378"/>
      <c r="IIK73" s="378"/>
      <c r="IIL73" s="379"/>
      <c r="IIN73" s="377"/>
      <c r="IIO73" s="846"/>
      <c r="IIP73" s="846"/>
      <c r="IIQ73" s="378"/>
      <c r="IIR73" s="378"/>
      <c r="IIS73" s="378"/>
      <c r="IIT73" s="379"/>
      <c r="IIV73" s="377"/>
      <c r="IIW73" s="846"/>
      <c r="IIX73" s="846"/>
      <c r="IIY73" s="378"/>
      <c r="IIZ73" s="378"/>
      <c r="IJA73" s="378"/>
      <c r="IJB73" s="379"/>
      <c r="IJD73" s="377"/>
      <c r="IJE73" s="846"/>
      <c r="IJF73" s="846"/>
      <c r="IJG73" s="378"/>
      <c r="IJH73" s="378"/>
      <c r="IJI73" s="378"/>
      <c r="IJJ73" s="379"/>
      <c r="IJL73" s="377"/>
      <c r="IJM73" s="846"/>
      <c r="IJN73" s="846"/>
      <c r="IJO73" s="378"/>
      <c r="IJP73" s="378"/>
      <c r="IJQ73" s="378"/>
      <c r="IJR73" s="379"/>
      <c r="IJT73" s="377"/>
      <c r="IJU73" s="846"/>
      <c r="IJV73" s="846"/>
      <c r="IJW73" s="378"/>
      <c r="IJX73" s="378"/>
      <c r="IJY73" s="378"/>
      <c r="IJZ73" s="379"/>
      <c r="IKB73" s="377"/>
      <c r="IKC73" s="846"/>
      <c r="IKD73" s="846"/>
      <c r="IKE73" s="378"/>
      <c r="IKF73" s="378"/>
      <c r="IKG73" s="378"/>
      <c r="IKH73" s="379"/>
      <c r="IKJ73" s="377"/>
      <c r="IKK73" s="846"/>
      <c r="IKL73" s="846"/>
      <c r="IKM73" s="378"/>
      <c r="IKN73" s="378"/>
      <c r="IKO73" s="378"/>
      <c r="IKP73" s="379"/>
      <c r="IKR73" s="377"/>
      <c r="IKS73" s="846"/>
      <c r="IKT73" s="846"/>
      <c r="IKU73" s="378"/>
      <c r="IKV73" s="378"/>
      <c r="IKW73" s="378"/>
      <c r="IKX73" s="379"/>
      <c r="IKZ73" s="377"/>
      <c r="ILA73" s="846"/>
      <c r="ILB73" s="846"/>
      <c r="ILC73" s="378"/>
      <c r="ILD73" s="378"/>
      <c r="ILE73" s="378"/>
      <c r="ILF73" s="379"/>
      <c r="ILH73" s="377"/>
      <c r="ILI73" s="846"/>
      <c r="ILJ73" s="846"/>
      <c r="ILK73" s="378"/>
      <c r="ILL73" s="378"/>
      <c r="ILM73" s="378"/>
      <c r="ILN73" s="379"/>
      <c r="ILP73" s="377"/>
      <c r="ILQ73" s="846"/>
      <c r="ILR73" s="846"/>
      <c r="ILS73" s="378"/>
      <c r="ILT73" s="378"/>
      <c r="ILU73" s="378"/>
      <c r="ILV73" s="379"/>
      <c r="ILX73" s="377"/>
      <c r="ILY73" s="846"/>
      <c r="ILZ73" s="846"/>
      <c r="IMA73" s="378"/>
      <c r="IMB73" s="378"/>
      <c r="IMC73" s="378"/>
      <c r="IMD73" s="379"/>
      <c r="IMF73" s="377"/>
      <c r="IMG73" s="846"/>
      <c r="IMH73" s="846"/>
      <c r="IMI73" s="378"/>
      <c r="IMJ73" s="378"/>
      <c r="IMK73" s="378"/>
      <c r="IML73" s="379"/>
      <c r="IMN73" s="377"/>
      <c r="IMO73" s="846"/>
      <c r="IMP73" s="846"/>
      <c r="IMQ73" s="378"/>
      <c r="IMR73" s="378"/>
      <c r="IMS73" s="378"/>
      <c r="IMT73" s="379"/>
      <c r="IMV73" s="377"/>
      <c r="IMW73" s="846"/>
      <c r="IMX73" s="846"/>
      <c r="IMY73" s="378"/>
      <c r="IMZ73" s="378"/>
      <c r="INA73" s="378"/>
      <c r="INB73" s="379"/>
      <c r="IND73" s="377"/>
      <c r="INE73" s="846"/>
      <c r="INF73" s="846"/>
      <c r="ING73" s="378"/>
      <c r="INH73" s="378"/>
      <c r="INI73" s="378"/>
      <c r="INJ73" s="379"/>
      <c r="INL73" s="377"/>
      <c r="INM73" s="846"/>
      <c r="INN73" s="846"/>
      <c r="INO73" s="378"/>
      <c r="INP73" s="378"/>
      <c r="INQ73" s="378"/>
      <c r="INR73" s="379"/>
      <c r="INT73" s="377"/>
      <c r="INU73" s="846"/>
      <c r="INV73" s="846"/>
      <c r="INW73" s="378"/>
      <c r="INX73" s="378"/>
      <c r="INY73" s="378"/>
      <c r="INZ73" s="379"/>
      <c r="IOB73" s="377"/>
      <c r="IOC73" s="846"/>
      <c r="IOD73" s="846"/>
      <c r="IOE73" s="378"/>
      <c r="IOF73" s="378"/>
      <c r="IOG73" s="378"/>
      <c r="IOH73" s="379"/>
      <c r="IOJ73" s="377"/>
      <c r="IOK73" s="846"/>
      <c r="IOL73" s="846"/>
      <c r="IOM73" s="378"/>
      <c r="ION73" s="378"/>
      <c r="IOO73" s="378"/>
      <c r="IOP73" s="379"/>
      <c r="IOR73" s="377"/>
      <c r="IOS73" s="846"/>
      <c r="IOT73" s="846"/>
      <c r="IOU73" s="378"/>
      <c r="IOV73" s="378"/>
      <c r="IOW73" s="378"/>
      <c r="IOX73" s="379"/>
      <c r="IOZ73" s="377"/>
      <c r="IPA73" s="846"/>
      <c r="IPB73" s="846"/>
      <c r="IPC73" s="378"/>
      <c r="IPD73" s="378"/>
      <c r="IPE73" s="378"/>
      <c r="IPF73" s="379"/>
      <c r="IPH73" s="377"/>
      <c r="IPI73" s="846"/>
      <c r="IPJ73" s="846"/>
      <c r="IPK73" s="378"/>
      <c r="IPL73" s="378"/>
      <c r="IPM73" s="378"/>
      <c r="IPN73" s="379"/>
      <c r="IPP73" s="377"/>
      <c r="IPQ73" s="846"/>
      <c r="IPR73" s="846"/>
      <c r="IPS73" s="378"/>
      <c r="IPT73" s="378"/>
      <c r="IPU73" s="378"/>
      <c r="IPV73" s="379"/>
      <c r="IPX73" s="377"/>
      <c r="IPY73" s="846"/>
      <c r="IPZ73" s="846"/>
      <c r="IQA73" s="378"/>
      <c r="IQB73" s="378"/>
      <c r="IQC73" s="378"/>
      <c r="IQD73" s="379"/>
      <c r="IQF73" s="377"/>
      <c r="IQG73" s="846"/>
      <c r="IQH73" s="846"/>
      <c r="IQI73" s="378"/>
      <c r="IQJ73" s="378"/>
      <c r="IQK73" s="378"/>
      <c r="IQL73" s="379"/>
      <c r="IQN73" s="377"/>
      <c r="IQO73" s="846"/>
      <c r="IQP73" s="846"/>
      <c r="IQQ73" s="378"/>
      <c r="IQR73" s="378"/>
      <c r="IQS73" s="378"/>
      <c r="IQT73" s="379"/>
      <c r="IQV73" s="377"/>
      <c r="IQW73" s="846"/>
      <c r="IQX73" s="846"/>
      <c r="IQY73" s="378"/>
      <c r="IQZ73" s="378"/>
      <c r="IRA73" s="378"/>
      <c r="IRB73" s="379"/>
      <c r="IRD73" s="377"/>
      <c r="IRE73" s="846"/>
      <c r="IRF73" s="846"/>
      <c r="IRG73" s="378"/>
      <c r="IRH73" s="378"/>
      <c r="IRI73" s="378"/>
      <c r="IRJ73" s="379"/>
      <c r="IRL73" s="377"/>
      <c r="IRM73" s="846"/>
      <c r="IRN73" s="846"/>
      <c r="IRO73" s="378"/>
      <c r="IRP73" s="378"/>
      <c r="IRQ73" s="378"/>
      <c r="IRR73" s="379"/>
      <c r="IRT73" s="377"/>
      <c r="IRU73" s="846"/>
      <c r="IRV73" s="846"/>
      <c r="IRW73" s="378"/>
      <c r="IRX73" s="378"/>
      <c r="IRY73" s="378"/>
      <c r="IRZ73" s="379"/>
      <c r="ISB73" s="377"/>
      <c r="ISC73" s="846"/>
      <c r="ISD73" s="846"/>
      <c r="ISE73" s="378"/>
      <c r="ISF73" s="378"/>
      <c r="ISG73" s="378"/>
      <c r="ISH73" s="379"/>
      <c r="ISJ73" s="377"/>
      <c r="ISK73" s="846"/>
      <c r="ISL73" s="846"/>
      <c r="ISM73" s="378"/>
      <c r="ISN73" s="378"/>
      <c r="ISO73" s="378"/>
      <c r="ISP73" s="379"/>
      <c r="ISR73" s="377"/>
      <c r="ISS73" s="846"/>
      <c r="IST73" s="846"/>
      <c r="ISU73" s="378"/>
      <c r="ISV73" s="378"/>
      <c r="ISW73" s="378"/>
      <c r="ISX73" s="379"/>
      <c r="ISZ73" s="377"/>
      <c r="ITA73" s="846"/>
      <c r="ITB73" s="846"/>
      <c r="ITC73" s="378"/>
      <c r="ITD73" s="378"/>
      <c r="ITE73" s="378"/>
      <c r="ITF73" s="379"/>
      <c r="ITH73" s="377"/>
      <c r="ITI73" s="846"/>
      <c r="ITJ73" s="846"/>
      <c r="ITK73" s="378"/>
      <c r="ITL73" s="378"/>
      <c r="ITM73" s="378"/>
      <c r="ITN73" s="379"/>
      <c r="ITP73" s="377"/>
      <c r="ITQ73" s="846"/>
      <c r="ITR73" s="846"/>
      <c r="ITS73" s="378"/>
      <c r="ITT73" s="378"/>
      <c r="ITU73" s="378"/>
      <c r="ITV73" s="379"/>
      <c r="ITX73" s="377"/>
      <c r="ITY73" s="846"/>
      <c r="ITZ73" s="846"/>
      <c r="IUA73" s="378"/>
      <c r="IUB73" s="378"/>
      <c r="IUC73" s="378"/>
      <c r="IUD73" s="379"/>
      <c r="IUF73" s="377"/>
      <c r="IUG73" s="846"/>
      <c r="IUH73" s="846"/>
      <c r="IUI73" s="378"/>
      <c r="IUJ73" s="378"/>
      <c r="IUK73" s="378"/>
      <c r="IUL73" s="379"/>
      <c r="IUN73" s="377"/>
      <c r="IUO73" s="846"/>
      <c r="IUP73" s="846"/>
      <c r="IUQ73" s="378"/>
      <c r="IUR73" s="378"/>
      <c r="IUS73" s="378"/>
      <c r="IUT73" s="379"/>
      <c r="IUV73" s="377"/>
      <c r="IUW73" s="846"/>
      <c r="IUX73" s="846"/>
      <c r="IUY73" s="378"/>
      <c r="IUZ73" s="378"/>
      <c r="IVA73" s="378"/>
      <c r="IVB73" s="379"/>
      <c r="IVD73" s="377"/>
      <c r="IVE73" s="846"/>
      <c r="IVF73" s="846"/>
      <c r="IVG73" s="378"/>
      <c r="IVH73" s="378"/>
      <c r="IVI73" s="378"/>
      <c r="IVJ73" s="379"/>
      <c r="IVL73" s="377"/>
      <c r="IVM73" s="846"/>
      <c r="IVN73" s="846"/>
      <c r="IVO73" s="378"/>
      <c r="IVP73" s="378"/>
      <c r="IVQ73" s="378"/>
      <c r="IVR73" s="379"/>
      <c r="IVT73" s="377"/>
      <c r="IVU73" s="846"/>
      <c r="IVV73" s="846"/>
      <c r="IVW73" s="378"/>
      <c r="IVX73" s="378"/>
      <c r="IVY73" s="378"/>
      <c r="IVZ73" s="379"/>
      <c r="IWB73" s="377"/>
      <c r="IWC73" s="846"/>
      <c r="IWD73" s="846"/>
      <c r="IWE73" s="378"/>
      <c r="IWF73" s="378"/>
      <c r="IWG73" s="378"/>
      <c r="IWH73" s="379"/>
      <c r="IWJ73" s="377"/>
      <c r="IWK73" s="846"/>
      <c r="IWL73" s="846"/>
      <c r="IWM73" s="378"/>
      <c r="IWN73" s="378"/>
      <c r="IWO73" s="378"/>
      <c r="IWP73" s="379"/>
      <c r="IWR73" s="377"/>
      <c r="IWS73" s="846"/>
      <c r="IWT73" s="846"/>
      <c r="IWU73" s="378"/>
      <c r="IWV73" s="378"/>
      <c r="IWW73" s="378"/>
      <c r="IWX73" s="379"/>
      <c r="IWZ73" s="377"/>
      <c r="IXA73" s="846"/>
      <c r="IXB73" s="846"/>
      <c r="IXC73" s="378"/>
      <c r="IXD73" s="378"/>
      <c r="IXE73" s="378"/>
      <c r="IXF73" s="379"/>
      <c r="IXH73" s="377"/>
      <c r="IXI73" s="846"/>
      <c r="IXJ73" s="846"/>
      <c r="IXK73" s="378"/>
      <c r="IXL73" s="378"/>
      <c r="IXM73" s="378"/>
      <c r="IXN73" s="379"/>
      <c r="IXP73" s="377"/>
      <c r="IXQ73" s="846"/>
      <c r="IXR73" s="846"/>
      <c r="IXS73" s="378"/>
      <c r="IXT73" s="378"/>
      <c r="IXU73" s="378"/>
      <c r="IXV73" s="379"/>
      <c r="IXX73" s="377"/>
      <c r="IXY73" s="846"/>
      <c r="IXZ73" s="846"/>
      <c r="IYA73" s="378"/>
      <c r="IYB73" s="378"/>
      <c r="IYC73" s="378"/>
      <c r="IYD73" s="379"/>
      <c r="IYF73" s="377"/>
      <c r="IYG73" s="846"/>
      <c r="IYH73" s="846"/>
      <c r="IYI73" s="378"/>
      <c r="IYJ73" s="378"/>
      <c r="IYK73" s="378"/>
      <c r="IYL73" s="379"/>
      <c r="IYN73" s="377"/>
      <c r="IYO73" s="846"/>
      <c r="IYP73" s="846"/>
      <c r="IYQ73" s="378"/>
      <c r="IYR73" s="378"/>
      <c r="IYS73" s="378"/>
      <c r="IYT73" s="379"/>
      <c r="IYV73" s="377"/>
      <c r="IYW73" s="846"/>
      <c r="IYX73" s="846"/>
      <c r="IYY73" s="378"/>
      <c r="IYZ73" s="378"/>
      <c r="IZA73" s="378"/>
      <c r="IZB73" s="379"/>
      <c r="IZD73" s="377"/>
      <c r="IZE73" s="846"/>
      <c r="IZF73" s="846"/>
      <c r="IZG73" s="378"/>
      <c r="IZH73" s="378"/>
      <c r="IZI73" s="378"/>
      <c r="IZJ73" s="379"/>
      <c r="IZL73" s="377"/>
      <c r="IZM73" s="846"/>
      <c r="IZN73" s="846"/>
      <c r="IZO73" s="378"/>
      <c r="IZP73" s="378"/>
      <c r="IZQ73" s="378"/>
      <c r="IZR73" s="379"/>
      <c r="IZT73" s="377"/>
      <c r="IZU73" s="846"/>
      <c r="IZV73" s="846"/>
      <c r="IZW73" s="378"/>
      <c r="IZX73" s="378"/>
      <c r="IZY73" s="378"/>
      <c r="IZZ73" s="379"/>
      <c r="JAB73" s="377"/>
      <c r="JAC73" s="846"/>
      <c r="JAD73" s="846"/>
      <c r="JAE73" s="378"/>
      <c r="JAF73" s="378"/>
      <c r="JAG73" s="378"/>
      <c r="JAH73" s="379"/>
      <c r="JAJ73" s="377"/>
      <c r="JAK73" s="846"/>
      <c r="JAL73" s="846"/>
      <c r="JAM73" s="378"/>
      <c r="JAN73" s="378"/>
      <c r="JAO73" s="378"/>
      <c r="JAP73" s="379"/>
      <c r="JAR73" s="377"/>
      <c r="JAS73" s="846"/>
      <c r="JAT73" s="846"/>
      <c r="JAU73" s="378"/>
      <c r="JAV73" s="378"/>
      <c r="JAW73" s="378"/>
      <c r="JAX73" s="379"/>
      <c r="JAZ73" s="377"/>
      <c r="JBA73" s="846"/>
      <c r="JBB73" s="846"/>
      <c r="JBC73" s="378"/>
      <c r="JBD73" s="378"/>
      <c r="JBE73" s="378"/>
      <c r="JBF73" s="379"/>
      <c r="JBH73" s="377"/>
      <c r="JBI73" s="846"/>
      <c r="JBJ73" s="846"/>
      <c r="JBK73" s="378"/>
      <c r="JBL73" s="378"/>
      <c r="JBM73" s="378"/>
      <c r="JBN73" s="379"/>
      <c r="JBP73" s="377"/>
      <c r="JBQ73" s="846"/>
      <c r="JBR73" s="846"/>
      <c r="JBS73" s="378"/>
      <c r="JBT73" s="378"/>
      <c r="JBU73" s="378"/>
      <c r="JBV73" s="379"/>
      <c r="JBX73" s="377"/>
      <c r="JBY73" s="846"/>
      <c r="JBZ73" s="846"/>
      <c r="JCA73" s="378"/>
      <c r="JCB73" s="378"/>
      <c r="JCC73" s="378"/>
      <c r="JCD73" s="379"/>
      <c r="JCF73" s="377"/>
      <c r="JCG73" s="846"/>
      <c r="JCH73" s="846"/>
      <c r="JCI73" s="378"/>
      <c r="JCJ73" s="378"/>
      <c r="JCK73" s="378"/>
      <c r="JCL73" s="379"/>
      <c r="JCN73" s="377"/>
      <c r="JCO73" s="846"/>
      <c r="JCP73" s="846"/>
      <c r="JCQ73" s="378"/>
      <c r="JCR73" s="378"/>
      <c r="JCS73" s="378"/>
      <c r="JCT73" s="379"/>
      <c r="JCV73" s="377"/>
      <c r="JCW73" s="846"/>
      <c r="JCX73" s="846"/>
      <c r="JCY73" s="378"/>
      <c r="JCZ73" s="378"/>
      <c r="JDA73" s="378"/>
      <c r="JDB73" s="379"/>
      <c r="JDD73" s="377"/>
      <c r="JDE73" s="846"/>
      <c r="JDF73" s="846"/>
      <c r="JDG73" s="378"/>
      <c r="JDH73" s="378"/>
      <c r="JDI73" s="378"/>
      <c r="JDJ73" s="379"/>
      <c r="JDL73" s="377"/>
      <c r="JDM73" s="846"/>
      <c r="JDN73" s="846"/>
      <c r="JDO73" s="378"/>
      <c r="JDP73" s="378"/>
      <c r="JDQ73" s="378"/>
      <c r="JDR73" s="379"/>
      <c r="JDT73" s="377"/>
      <c r="JDU73" s="846"/>
      <c r="JDV73" s="846"/>
      <c r="JDW73" s="378"/>
      <c r="JDX73" s="378"/>
      <c r="JDY73" s="378"/>
      <c r="JDZ73" s="379"/>
      <c r="JEB73" s="377"/>
      <c r="JEC73" s="846"/>
      <c r="JED73" s="846"/>
      <c r="JEE73" s="378"/>
      <c r="JEF73" s="378"/>
      <c r="JEG73" s="378"/>
      <c r="JEH73" s="379"/>
      <c r="JEJ73" s="377"/>
      <c r="JEK73" s="846"/>
      <c r="JEL73" s="846"/>
      <c r="JEM73" s="378"/>
      <c r="JEN73" s="378"/>
      <c r="JEO73" s="378"/>
      <c r="JEP73" s="379"/>
      <c r="JER73" s="377"/>
      <c r="JES73" s="846"/>
      <c r="JET73" s="846"/>
      <c r="JEU73" s="378"/>
      <c r="JEV73" s="378"/>
      <c r="JEW73" s="378"/>
      <c r="JEX73" s="379"/>
      <c r="JEZ73" s="377"/>
      <c r="JFA73" s="846"/>
      <c r="JFB73" s="846"/>
      <c r="JFC73" s="378"/>
      <c r="JFD73" s="378"/>
      <c r="JFE73" s="378"/>
      <c r="JFF73" s="379"/>
      <c r="JFH73" s="377"/>
      <c r="JFI73" s="846"/>
      <c r="JFJ73" s="846"/>
      <c r="JFK73" s="378"/>
      <c r="JFL73" s="378"/>
      <c r="JFM73" s="378"/>
      <c r="JFN73" s="379"/>
      <c r="JFP73" s="377"/>
      <c r="JFQ73" s="846"/>
      <c r="JFR73" s="846"/>
      <c r="JFS73" s="378"/>
      <c r="JFT73" s="378"/>
      <c r="JFU73" s="378"/>
      <c r="JFV73" s="379"/>
      <c r="JFX73" s="377"/>
      <c r="JFY73" s="846"/>
      <c r="JFZ73" s="846"/>
      <c r="JGA73" s="378"/>
      <c r="JGB73" s="378"/>
      <c r="JGC73" s="378"/>
      <c r="JGD73" s="379"/>
      <c r="JGF73" s="377"/>
      <c r="JGG73" s="846"/>
      <c r="JGH73" s="846"/>
      <c r="JGI73" s="378"/>
      <c r="JGJ73" s="378"/>
      <c r="JGK73" s="378"/>
      <c r="JGL73" s="379"/>
      <c r="JGN73" s="377"/>
      <c r="JGO73" s="846"/>
      <c r="JGP73" s="846"/>
      <c r="JGQ73" s="378"/>
      <c r="JGR73" s="378"/>
      <c r="JGS73" s="378"/>
      <c r="JGT73" s="379"/>
      <c r="JGV73" s="377"/>
      <c r="JGW73" s="846"/>
      <c r="JGX73" s="846"/>
      <c r="JGY73" s="378"/>
      <c r="JGZ73" s="378"/>
      <c r="JHA73" s="378"/>
      <c r="JHB73" s="379"/>
      <c r="JHD73" s="377"/>
      <c r="JHE73" s="846"/>
      <c r="JHF73" s="846"/>
      <c r="JHG73" s="378"/>
      <c r="JHH73" s="378"/>
      <c r="JHI73" s="378"/>
      <c r="JHJ73" s="379"/>
      <c r="JHL73" s="377"/>
      <c r="JHM73" s="846"/>
      <c r="JHN73" s="846"/>
      <c r="JHO73" s="378"/>
      <c r="JHP73" s="378"/>
      <c r="JHQ73" s="378"/>
      <c r="JHR73" s="379"/>
      <c r="JHT73" s="377"/>
      <c r="JHU73" s="846"/>
      <c r="JHV73" s="846"/>
      <c r="JHW73" s="378"/>
      <c r="JHX73" s="378"/>
      <c r="JHY73" s="378"/>
      <c r="JHZ73" s="379"/>
      <c r="JIB73" s="377"/>
      <c r="JIC73" s="846"/>
      <c r="JID73" s="846"/>
      <c r="JIE73" s="378"/>
      <c r="JIF73" s="378"/>
      <c r="JIG73" s="378"/>
      <c r="JIH73" s="379"/>
      <c r="JIJ73" s="377"/>
      <c r="JIK73" s="846"/>
      <c r="JIL73" s="846"/>
      <c r="JIM73" s="378"/>
      <c r="JIN73" s="378"/>
      <c r="JIO73" s="378"/>
      <c r="JIP73" s="379"/>
      <c r="JIR73" s="377"/>
      <c r="JIS73" s="846"/>
      <c r="JIT73" s="846"/>
      <c r="JIU73" s="378"/>
      <c r="JIV73" s="378"/>
      <c r="JIW73" s="378"/>
      <c r="JIX73" s="379"/>
      <c r="JIZ73" s="377"/>
      <c r="JJA73" s="846"/>
      <c r="JJB73" s="846"/>
      <c r="JJC73" s="378"/>
      <c r="JJD73" s="378"/>
      <c r="JJE73" s="378"/>
      <c r="JJF73" s="379"/>
      <c r="JJH73" s="377"/>
      <c r="JJI73" s="846"/>
      <c r="JJJ73" s="846"/>
      <c r="JJK73" s="378"/>
      <c r="JJL73" s="378"/>
      <c r="JJM73" s="378"/>
      <c r="JJN73" s="379"/>
      <c r="JJP73" s="377"/>
      <c r="JJQ73" s="846"/>
      <c r="JJR73" s="846"/>
      <c r="JJS73" s="378"/>
      <c r="JJT73" s="378"/>
      <c r="JJU73" s="378"/>
      <c r="JJV73" s="379"/>
      <c r="JJX73" s="377"/>
      <c r="JJY73" s="846"/>
      <c r="JJZ73" s="846"/>
      <c r="JKA73" s="378"/>
      <c r="JKB73" s="378"/>
      <c r="JKC73" s="378"/>
      <c r="JKD73" s="379"/>
      <c r="JKF73" s="377"/>
      <c r="JKG73" s="846"/>
      <c r="JKH73" s="846"/>
      <c r="JKI73" s="378"/>
      <c r="JKJ73" s="378"/>
      <c r="JKK73" s="378"/>
      <c r="JKL73" s="379"/>
      <c r="JKN73" s="377"/>
      <c r="JKO73" s="846"/>
      <c r="JKP73" s="846"/>
      <c r="JKQ73" s="378"/>
      <c r="JKR73" s="378"/>
      <c r="JKS73" s="378"/>
      <c r="JKT73" s="379"/>
      <c r="JKV73" s="377"/>
      <c r="JKW73" s="846"/>
      <c r="JKX73" s="846"/>
      <c r="JKY73" s="378"/>
      <c r="JKZ73" s="378"/>
      <c r="JLA73" s="378"/>
      <c r="JLB73" s="379"/>
      <c r="JLD73" s="377"/>
      <c r="JLE73" s="846"/>
      <c r="JLF73" s="846"/>
      <c r="JLG73" s="378"/>
      <c r="JLH73" s="378"/>
      <c r="JLI73" s="378"/>
      <c r="JLJ73" s="379"/>
      <c r="JLL73" s="377"/>
      <c r="JLM73" s="846"/>
      <c r="JLN73" s="846"/>
      <c r="JLO73" s="378"/>
      <c r="JLP73" s="378"/>
      <c r="JLQ73" s="378"/>
      <c r="JLR73" s="379"/>
      <c r="JLT73" s="377"/>
      <c r="JLU73" s="846"/>
      <c r="JLV73" s="846"/>
      <c r="JLW73" s="378"/>
      <c r="JLX73" s="378"/>
      <c r="JLY73" s="378"/>
      <c r="JLZ73" s="379"/>
      <c r="JMB73" s="377"/>
      <c r="JMC73" s="846"/>
      <c r="JMD73" s="846"/>
      <c r="JME73" s="378"/>
      <c r="JMF73" s="378"/>
      <c r="JMG73" s="378"/>
      <c r="JMH73" s="379"/>
      <c r="JMJ73" s="377"/>
      <c r="JMK73" s="846"/>
      <c r="JML73" s="846"/>
      <c r="JMM73" s="378"/>
      <c r="JMN73" s="378"/>
      <c r="JMO73" s="378"/>
      <c r="JMP73" s="379"/>
      <c r="JMR73" s="377"/>
      <c r="JMS73" s="846"/>
      <c r="JMT73" s="846"/>
      <c r="JMU73" s="378"/>
      <c r="JMV73" s="378"/>
      <c r="JMW73" s="378"/>
      <c r="JMX73" s="379"/>
      <c r="JMZ73" s="377"/>
      <c r="JNA73" s="846"/>
      <c r="JNB73" s="846"/>
      <c r="JNC73" s="378"/>
      <c r="JND73" s="378"/>
      <c r="JNE73" s="378"/>
      <c r="JNF73" s="379"/>
      <c r="JNH73" s="377"/>
      <c r="JNI73" s="846"/>
      <c r="JNJ73" s="846"/>
      <c r="JNK73" s="378"/>
      <c r="JNL73" s="378"/>
      <c r="JNM73" s="378"/>
      <c r="JNN73" s="379"/>
      <c r="JNP73" s="377"/>
      <c r="JNQ73" s="846"/>
      <c r="JNR73" s="846"/>
      <c r="JNS73" s="378"/>
      <c r="JNT73" s="378"/>
      <c r="JNU73" s="378"/>
      <c r="JNV73" s="379"/>
      <c r="JNX73" s="377"/>
      <c r="JNY73" s="846"/>
      <c r="JNZ73" s="846"/>
      <c r="JOA73" s="378"/>
      <c r="JOB73" s="378"/>
      <c r="JOC73" s="378"/>
      <c r="JOD73" s="379"/>
      <c r="JOF73" s="377"/>
      <c r="JOG73" s="846"/>
      <c r="JOH73" s="846"/>
      <c r="JOI73" s="378"/>
      <c r="JOJ73" s="378"/>
      <c r="JOK73" s="378"/>
      <c r="JOL73" s="379"/>
      <c r="JON73" s="377"/>
      <c r="JOO73" s="846"/>
      <c r="JOP73" s="846"/>
      <c r="JOQ73" s="378"/>
      <c r="JOR73" s="378"/>
      <c r="JOS73" s="378"/>
      <c r="JOT73" s="379"/>
      <c r="JOV73" s="377"/>
      <c r="JOW73" s="846"/>
      <c r="JOX73" s="846"/>
      <c r="JOY73" s="378"/>
      <c r="JOZ73" s="378"/>
      <c r="JPA73" s="378"/>
      <c r="JPB73" s="379"/>
      <c r="JPD73" s="377"/>
      <c r="JPE73" s="846"/>
      <c r="JPF73" s="846"/>
      <c r="JPG73" s="378"/>
      <c r="JPH73" s="378"/>
      <c r="JPI73" s="378"/>
      <c r="JPJ73" s="379"/>
      <c r="JPL73" s="377"/>
      <c r="JPM73" s="846"/>
      <c r="JPN73" s="846"/>
      <c r="JPO73" s="378"/>
      <c r="JPP73" s="378"/>
      <c r="JPQ73" s="378"/>
      <c r="JPR73" s="379"/>
      <c r="JPT73" s="377"/>
      <c r="JPU73" s="846"/>
      <c r="JPV73" s="846"/>
      <c r="JPW73" s="378"/>
      <c r="JPX73" s="378"/>
      <c r="JPY73" s="378"/>
      <c r="JPZ73" s="379"/>
      <c r="JQB73" s="377"/>
      <c r="JQC73" s="846"/>
      <c r="JQD73" s="846"/>
      <c r="JQE73" s="378"/>
      <c r="JQF73" s="378"/>
      <c r="JQG73" s="378"/>
      <c r="JQH73" s="379"/>
      <c r="JQJ73" s="377"/>
      <c r="JQK73" s="846"/>
      <c r="JQL73" s="846"/>
      <c r="JQM73" s="378"/>
      <c r="JQN73" s="378"/>
      <c r="JQO73" s="378"/>
      <c r="JQP73" s="379"/>
      <c r="JQR73" s="377"/>
      <c r="JQS73" s="846"/>
      <c r="JQT73" s="846"/>
      <c r="JQU73" s="378"/>
      <c r="JQV73" s="378"/>
      <c r="JQW73" s="378"/>
      <c r="JQX73" s="379"/>
      <c r="JQZ73" s="377"/>
      <c r="JRA73" s="846"/>
      <c r="JRB73" s="846"/>
      <c r="JRC73" s="378"/>
      <c r="JRD73" s="378"/>
      <c r="JRE73" s="378"/>
      <c r="JRF73" s="379"/>
      <c r="JRH73" s="377"/>
      <c r="JRI73" s="846"/>
      <c r="JRJ73" s="846"/>
      <c r="JRK73" s="378"/>
      <c r="JRL73" s="378"/>
      <c r="JRM73" s="378"/>
      <c r="JRN73" s="379"/>
      <c r="JRP73" s="377"/>
      <c r="JRQ73" s="846"/>
      <c r="JRR73" s="846"/>
      <c r="JRS73" s="378"/>
      <c r="JRT73" s="378"/>
      <c r="JRU73" s="378"/>
      <c r="JRV73" s="379"/>
      <c r="JRX73" s="377"/>
      <c r="JRY73" s="846"/>
      <c r="JRZ73" s="846"/>
      <c r="JSA73" s="378"/>
      <c r="JSB73" s="378"/>
      <c r="JSC73" s="378"/>
      <c r="JSD73" s="379"/>
      <c r="JSF73" s="377"/>
      <c r="JSG73" s="846"/>
      <c r="JSH73" s="846"/>
      <c r="JSI73" s="378"/>
      <c r="JSJ73" s="378"/>
      <c r="JSK73" s="378"/>
      <c r="JSL73" s="379"/>
      <c r="JSN73" s="377"/>
      <c r="JSO73" s="846"/>
      <c r="JSP73" s="846"/>
      <c r="JSQ73" s="378"/>
      <c r="JSR73" s="378"/>
      <c r="JSS73" s="378"/>
      <c r="JST73" s="379"/>
      <c r="JSV73" s="377"/>
      <c r="JSW73" s="846"/>
      <c r="JSX73" s="846"/>
      <c r="JSY73" s="378"/>
      <c r="JSZ73" s="378"/>
      <c r="JTA73" s="378"/>
      <c r="JTB73" s="379"/>
      <c r="JTD73" s="377"/>
      <c r="JTE73" s="846"/>
      <c r="JTF73" s="846"/>
      <c r="JTG73" s="378"/>
      <c r="JTH73" s="378"/>
      <c r="JTI73" s="378"/>
      <c r="JTJ73" s="379"/>
      <c r="JTL73" s="377"/>
      <c r="JTM73" s="846"/>
      <c r="JTN73" s="846"/>
      <c r="JTO73" s="378"/>
      <c r="JTP73" s="378"/>
      <c r="JTQ73" s="378"/>
      <c r="JTR73" s="379"/>
      <c r="JTT73" s="377"/>
      <c r="JTU73" s="846"/>
      <c r="JTV73" s="846"/>
      <c r="JTW73" s="378"/>
      <c r="JTX73" s="378"/>
      <c r="JTY73" s="378"/>
      <c r="JTZ73" s="379"/>
      <c r="JUB73" s="377"/>
      <c r="JUC73" s="846"/>
      <c r="JUD73" s="846"/>
      <c r="JUE73" s="378"/>
      <c r="JUF73" s="378"/>
      <c r="JUG73" s="378"/>
      <c r="JUH73" s="379"/>
      <c r="JUJ73" s="377"/>
      <c r="JUK73" s="846"/>
      <c r="JUL73" s="846"/>
      <c r="JUM73" s="378"/>
      <c r="JUN73" s="378"/>
      <c r="JUO73" s="378"/>
      <c r="JUP73" s="379"/>
      <c r="JUR73" s="377"/>
      <c r="JUS73" s="846"/>
      <c r="JUT73" s="846"/>
      <c r="JUU73" s="378"/>
      <c r="JUV73" s="378"/>
      <c r="JUW73" s="378"/>
      <c r="JUX73" s="379"/>
      <c r="JUZ73" s="377"/>
      <c r="JVA73" s="846"/>
      <c r="JVB73" s="846"/>
      <c r="JVC73" s="378"/>
      <c r="JVD73" s="378"/>
      <c r="JVE73" s="378"/>
      <c r="JVF73" s="379"/>
      <c r="JVH73" s="377"/>
      <c r="JVI73" s="846"/>
      <c r="JVJ73" s="846"/>
      <c r="JVK73" s="378"/>
      <c r="JVL73" s="378"/>
      <c r="JVM73" s="378"/>
      <c r="JVN73" s="379"/>
      <c r="JVP73" s="377"/>
      <c r="JVQ73" s="846"/>
      <c r="JVR73" s="846"/>
      <c r="JVS73" s="378"/>
      <c r="JVT73" s="378"/>
      <c r="JVU73" s="378"/>
      <c r="JVV73" s="379"/>
      <c r="JVX73" s="377"/>
      <c r="JVY73" s="846"/>
      <c r="JVZ73" s="846"/>
      <c r="JWA73" s="378"/>
      <c r="JWB73" s="378"/>
      <c r="JWC73" s="378"/>
      <c r="JWD73" s="379"/>
      <c r="JWF73" s="377"/>
      <c r="JWG73" s="846"/>
      <c r="JWH73" s="846"/>
      <c r="JWI73" s="378"/>
      <c r="JWJ73" s="378"/>
      <c r="JWK73" s="378"/>
      <c r="JWL73" s="379"/>
      <c r="JWN73" s="377"/>
      <c r="JWO73" s="846"/>
      <c r="JWP73" s="846"/>
      <c r="JWQ73" s="378"/>
      <c r="JWR73" s="378"/>
      <c r="JWS73" s="378"/>
      <c r="JWT73" s="379"/>
      <c r="JWV73" s="377"/>
      <c r="JWW73" s="846"/>
      <c r="JWX73" s="846"/>
      <c r="JWY73" s="378"/>
      <c r="JWZ73" s="378"/>
      <c r="JXA73" s="378"/>
      <c r="JXB73" s="379"/>
      <c r="JXD73" s="377"/>
      <c r="JXE73" s="846"/>
      <c r="JXF73" s="846"/>
      <c r="JXG73" s="378"/>
      <c r="JXH73" s="378"/>
      <c r="JXI73" s="378"/>
      <c r="JXJ73" s="379"/>
      <c r="JXL73" s="377"/>
      <c r="JXM73" s="846"/>
      <c r="JXN73" s="846"/>
      <c r="JXO73" s="378"/>
      <c r="JXP73" s="378"/>
      <c r="JXQ73" s="378"/>
      <c r="JXR73" s="379"/>
      <c r="JXT73" s="377"/>
      <c r="JXU73" s="846"/>
      <c r="JXV73" s="846"/>
      <c r="JXW73" s="378"/>
      <c r="JXX73" s="378"/>
      <c r="JXY73" s="378"/>
      <c r="JXZ73" s="379"/>
      <c r="JYB73" s="377"/>
      <c r="JYC73" s="846"/>
      <c r="JYD73" s="846"/>
      <c r="JYE73" s="378"/>
      <c r="JYF73" s="378"/>
      <c r="JYG73" s="378"/>
      <c r="JYH73" s="379"/>
      <c r="JYJ73" s="377"/>
      <c r="JYK73" s="846"/>
      <c r="JYL73" s="846"/>
      <c r="JYM73" s="378"/>
      <c r="JYN73" s="378"/>
      <c r="JYO73" s="378"/>
      <c r="JYP73" s="379"/>
      <c r="JYR73" s="377"/>
      <c r="JYS73" s="846"/>
      <c r="JYT73" s="846"/>
      <c r="JYU73" s="378"/>
      <c r="JYV73" s="378"/>
      <c r="JYW73" s="378"/>
      <c r="JYX73" s="379"/>
      <c r="JYZ73" s="377"/>
      <c r="JZA73" s="846"/>
      <c r="JZB73" s="846"/>
      <c r="JZC73" s="378"/>
      <c r="JZD73" s="378"/>
      <c r="JZE73" s="378"/>
      <c r="JZF73" s="379"/>
      <c r="JZH73" s="377"/>
      <c r="JZI73" s="846"/>
      <c r="JZJ73" s="846"/>
      <c r="JZK73" s="378"/>
      <c r="JZL73" s="378"/>
      <c r="JZM73" s="378"/>
      <c r="JZN73" s="379"/>
      <c r="JZP73" s="377"/>
      <c r="JZQ73" s="846"/>
      <c r="JZR73" s="846"/>
      <c r="JZS73" s="378"/>
      <c r="JZT73" s="378"/>
      <c r="JZU73" s="378"/>
      <c r="JZV73" s="379"/>
      <c r="JZX73" s="377"/>
      <c r="JZY73" s="846"/>
      <c r="JZZ73" s="846"/>
      <c r="KAA73" s="378"/>
      <c r="KAB73" s="378"/>
      <c r="KAC73" s="378"/>
      <c r="KAD73" s="379"/>
      <c r="KAF73" s="377"/>
      <c r="KAG73" s="846"/>
      <c r="KAH73" s="846"/>
      <c r="KAI73" s="378"/>
      <c r="KAJ73" s="378"/>
      <c r="KAK73" s="378"/>
      <c r="KAL73" s="379"/>
      <c r="KAN73" s="377"/>
      <c r="KAO73" s="846"/>
      <c r="KAP73" s="846"/>
      <c r="KAQ73" s="378"/>
      <c r="KAR73" s="378"/>
      <c r="KAS73" s="378"/>
      <c r="KAT73" s="379"/>
      <c r="KAV73" s="377"/>
      <c r="KAW73" s="846"/>
      <c r="KAX73" s="846"/>
      <c r="KAY73" s="378"/>
      <c r="KAZ73" s="378"/>
      <c r="KBA73" s="378"/>
      <c r="KBB73" s="379"/>
      <c r="KBD73" s="377"/>
      <c r="KBE73" s="846"/>
      <c r="KBF73" s="846"/>
      <c r="KBG73" s="378"/>
      <c r="KBH73" s="378"/>
      <c r="KBI73" s="378"/>
      <c r="KBJ73" s="379"/>
      <c r="KBL73" s="377"/>
      <c r="KBM73" s="846"/>
      <c r="KBN73" s="846"/>
      <c r="KBO73" s="378"/>
      <c r="KBP73" s="378"/>
      <c r="KBQ73" s="378"/>
      <c r="KBR73" s="379"/>
      <c r="KBT73" s="377"/>
      <c r="KBU73" s="846"/>
      <c r="KBV73" s="846"/>
      <c r="KBW73" s="378"/>
      <c r="KBX73" s="378"/>
      <c r="KBY73" s="378"/>
      <c r="KBZ73" s="379"/>
      <c r="KCB73" s="377"/>
      <c r="KCC73" s="846"/>
      <c r="KCD73" s="846"/>
      <c r="KCE73" s="378"/>
      <c r="KCF73" s="378"/>
      <c r="KCG73" s="378"/>
      <c r="KCH73" s="379"/>
      <c r="KCJ73" s="377"/>
      <c r="KCK73" s="846"/>
      <c r="KCL73" s="846"/>
      <c r="KCM73" s="378"/>
      <c r="KCN73" s="378"/>
      <c r="KCO73" s="378"/>
      <c r="KCP73" s="379"/>
      <c r="KCR73" s="377"/>
      <c r="KCS73" s="846"/>
      <c r="KCT73" s="846"/>
      <c r="KCU73" s="378"/>
      <c r="KCV73" s="378"/>
      <c r="KCW73" s="378"/>
      <c r="KCX73" s="379"/>
      <c r="KCZ73" s="377"/>
      <c r="KDA73" s="846"/>
      <c r="KDB73" s="846"/>
      <c r="KDC73" s="378"/>
      <c r="KDD73" s="378"/>
      <c r="KDE73" s="378"/>
      <c r="KDF73" s="379"/>
      <c r="KDH73" s="377"/>
      <c r="KDI73" s="846"/>
      <c r="KDJ73" s="846"/>
      <c r="KDK73" s="378"/>
      <c r="KDL73" s="378"/>
      <c r="KDM73" s="378"/>
      <c r="KDN73" s="379"/>
      <c r="KDP73" s="377"/>
      <c r="KDQ73" s="846"/>
      <c r="KDR73" s="846"/>
      <c r="KDS73" s="378"/>
      <c r="KDT73" s="378"/>
      <c r="KDU73" s="378"/>
      <c r="KDV73" s="379"/>
      <c r="KDX73" s="377"/>
      <c r="KDY73" s="846"/>
      <c r="KDZ73" s="846"/>
      <c r="KEA73" s="378"/>
      <c r="KEB73" s="378"/>
      <c r="KEC73" s="378"/>
      <c r="KED73" s="379"/>
      <c r="KEF73" s="377"/>
      <c r="KEG73" s="846"/>
      <c r="KEH73" s="846"/>
      <c r="KEI73" s="378"/>
      <c r="KEJ73" s="378"/>
      <c r="KEK73" s="378"/>
      <c r="KEL73" s="379"/>
      <c r="KEN73" s="377"/>
      <c r="KEO73" s="846"/>
      <c r="KEP73" s="846"/>
      <c r="KEQ73" s="378"/>
      <c r="KER73" s="378"/>
      <c r="KES73" s="378"/>
      <c r="KET73" s="379"/>
      <c r="KEV73" s="377"/>
      <c r="KEW73" s="846"/>
      <c r="KEX73" s="846"/>
      <c r="KEY73" s="378"/>
      <c r="KEZ73" s="378"/>
      <c r="KFA73" s="378"/>
      <c r="KFB73" s="379"/>
      <c r="KFD73" s="377"/>
      <c r="KFE73" s="846"/>
      <c r="KFF73" s="846"/>
      <c r="KFG73" s="378"/>
      <c r="KFH73" s="378"/>
      <c r="KFI73" s="378"/>
      <c r="KFJ73" s="379"/>
      <c r="KFL73" s="377"/>
      <c r="KFM73" s="846"/>
      <c r="KFN73" s="846"/>
      <c r="KFO73" s="378"/>
      <c r="KFP73" s="378"/>
      <c r="KFQ73" s="378"/>
      <c r="KFR73" s="379"/>
      <c r="KFT73" s="377"/>
      <c r="KFU73" s="846"/>
      <c r="KFV73" s="846"/>
      <c r="KFW73" s="378"/>
      <c r="KFX73" s="378"/>
      <c r="KFY73" s="378"/>
      <c r="KFZ73" s="379"/>
      <c r="KGB73" s="377"/>
      <c r="KGC73" s="846"/>
      <c r="KGD73" s="846"/>
      <c r="KGE73" s="378"/>
      <c r="KGF73" s="378"/>
      <c r="KGG73" s="378"/>
      <c r="KGH73" s="379"/>
      <c r="KGJ73" s="377"/>
      <c r="KGK73" s="846"/>
      <c r="KGL73" s="846"/>
      <c r="KGM73" s="378"/>
      <c r="KGN73" s="378"/>
      <c r="KGO73" s="378"/>
      <c r="KGP73" s="379"/>
      <c r="KGR73" s="377"/>
      <c r="KGS73" s="846"/>
      <c r="KGT73" s="846"/>
      <c r="KGU73" s="378"/>
      <c r="KGV73" s="378"/>
      <c r="KGW73" s="378"/>
      <c r="KGX73" s="379"/>
      <c r="KGZ73" s="377"/>
      <c r="KHA73" s="846"/>
      <c r="KHB73" s="846"/>
      <c r="KHC73" s="378"/>
      <c r="KHD73" s="378"/>
      <c r="KHE73" s="378"/>
      <c r="KHF73" s="379"/>
      <c r="KHH73" s="377"/>
      <c r="KHI73" s="846"/>
      <c r="KHJ73" s="846"/>
      <c r="KHK73" s="378"/>
      <c r="KHL73" s="378"/>
      <c r="KHM73" s="378"/>
      <c r="KHN73" s="379"/>
      <c r="KHP73" s="377"/>
      <c r="KHQ73" s="846"/>
      <c r="KHR73" s="846"/>
      <c r="KHS73" s="378"/>
      <c r="KHT73" s="378"/>
      <c r="KHU73" s="378"/>
      <c r="KHV73" s="379"/>
      <c r="KHX73" s="377"/>
      <c r="KHY73" s="846"/>
      <c r="KHZ73" s="846"/>
      <c r="KIA73" s="378"/>
      <c r="KIB73" s="378"/>
      <c r="KIC73" s="378"/>
      <c r="KID73" s="379"/>
      <c r="KIF73" s="377"/>
      <c r="KIG73" s="846"/>
      <c r="KIH73" s="846"/>
      <c r="KII73" s="378"/>
      <c r="KIJ73" s="378"/>
      <c r="KIK73" s="378"/>
      <c r="KIL73" s="379"/>
      <c r="KIN73" s="377"/>
      <c r="KIO73" s="846"/>
      <c r="KIP73" s="846"/>
      <c r="KIQ73" s="378"/>
      <c r="KIR73" s="378"/>
      <c r="KIS73" s="378"/>
      <c r="KIT73" s="379"/>
      <c r="KIV73" s="377"/>
      <c r="KIW73" s="846"/>
      <c r="KIX73" s="846"/>
      <c r="KIY73" s="378"/>
      <c r="KIZ73" s="378"/>
      <c r="KJA73" s="378"/>
      <c r="KJB73" s="379"/>
      <c r="KJD73" s="377"/>
      <c r="KJE73" s="846"/>
      <c r="KJF73" s="846"/>
      <c r="KJG73" s="378"/>
      <c r="KJH73" s="378"/>
      <c r="KJI73" s="378"/>
      <c r="KJJ73" s="379"/>
      <c r="KJL73" s="377"/>
      <c r="KJM73" s="846"/>
      <c r="KJN73" s="846"/>
      <c r="KJO73" s="378"/>
      <c r="KJP73" s="378"/>
      <c r="KJQ73" s="378"/>
      <c r="KJR73" s="379"/>
      <c r="KJT73" s="377"/>
      <c r="KJU73" s="846"/>
      <c r="KJV73" s="846"/>
      <c r="KJW73" s="378"/>
      <c r="KJX73" s="378"/>
      <c r="KJY73" s="378"/>
      <c r="KJZ73" s="379"/>
      <c r="KKB73" s="377"/>
      <c r="KKC73" s="846"/>
      <c r="KKD73" s="846"/>
      <c r="KKE73" s="378"/>
      <c r="KKF73" s="378"/>
      <c r="KKG73" s="378"/>
      <c r="KKH73" s="379"/>
      <c r="KKJ73" s="377"/>
      <c r="KKK73" s="846"/>
      <c r="KKL73" s="846"/>
      <c r="KKM73" s="378"/>
      <c r="KKN73" s="378"/>
      <c r="KKO73" s="378"/>
      <c r="KKP73" s="379"/>
      <c r="KKR73" s="377"/>
      <c r="KKS73" s="846"/>
      <c r="KKT73" s="846"/>
      <c r="KKU73" s="378"/>
      <c r="KKV73" s="378"/>
      <c r="KKW73" s="378"/>
      <c r="KKX73" s="379"/>
      <c r="KKZ73" s="377"/>
      <c r="KLA73" s="846"/>
      <c r="KLB73" s="846"/>
      <c r="KLC73" s="378"/>
      <c r="KLD73" s="378"/>
      <c r="KLE73" s="378"/>
      <c r="KLF73" s="379"/>
      <c r="KLH73" s="377"/>
      <c r="KLI73" s="846"/>
      <c r="KLJ73" s="846"/>
      <c r="KLK73" s="378"/>
      <c r="KLL73" s="378"/>
      <c r="KLM73" s="378"/>
      <c r="KLN73" s="379"/>
      <c r="KLP73" s="377"/>
      <c r="KLQ73" s="846"/>
      <c r="KLR73" s="846"/>
      <c r="KLS73" s="378"/>
      <c r="KLT73" s="378"/>
      <c r="KLU73" s="378"/>
      <c r="KLV73" s="379"/>
      <c r="KLX73" s="377"/>
      <c r="KLY73" s="846"/>
      <c r="KLZ73" s="846"/>
      <c r="KMA73" s="378"/>
      <c r="KMB73" s="378"/>
      <c r="KMC73" s="378"/>
      <c r="KMD73" s="379"/>
      <c r="KMF73" s="377"/>
      <c r="KMG73" s="846"/>
      <c r="KMH73" s="846"/>
      <c r="KMI73" s="378"/>
      <c r="KMJ73" s="378"/>
      <c r="KMK73" s="378"/>
      <c r="KML73" s="379"/>
      <c r="KMN73" s="377"/>
      <c r="KMO73" s="846"/>
      <c r="KMP73" s="846"/>
      <c r="KMQ73" s="378"/>
      <c r="KMR73" s="378"/>
      <c r="KMS73" s="378"/>
      <c r="KMT73" s="379"/>
      <c r="KMV73" s="377"/>
      <c r="KMW73" s="846"/>
      <c r="KMX73" s="846"/>
      <c r="KMY73" s="378"/>
      <c r="KMZ73" s="378"/>
      <c r="KNA73" s="378"/>
      <c r="KNB73" s="379"/>
      <c r="KND73" s="377"/>
      <c r="KNE73" s="846"/>
      <c r="KNF73" s="846"/>
      <c r="KNG73" s="378"/>
      <c r="KNH73" s="378"/>
      <c r="KNI73" s="378"/>
      <c r="KNJ73" s="379"/>
      <c r="KNL73" s="377"/>
      <c r="KNM73" s="846"/>
      <c r="KNN73" s="846"/>
      <c r="KNO73" s="378"/>
      <c r="KNP73" s="378"/>
      <c r="KNQ73" s="378"/>
      <c r="KNR73" s="379"/>
      <c r="KNT73" s="377"/>
      <c r="KNU73" s="846"/>
      <c r="KNV73" s="846"/>
      <c r="KNW73" s="378"/>
      <c r="KNX73" s="378"/>
      <c r="KNY73" s="378"/>
      <c r="KNZ73" s="379"/>
      <c r="KOB73" s="377"/>
      <c r="KOC73" s="846"/>
      <c r="KOD73" s="846"/>
      <c r="KOE73" s="378"/>
      <c r="KOF73" s="378"/>
      <c r="KOG73" s="378"/>
      <c r="KOH73" s="379"/>
      <c r="KOJ73" s="377"/>
      <c r="KOK73" s="846"/>
      <c r="KOL73" s="846"/>
      <c r="KOM73" s="378"/>
      <c r="KON73" s="378"/>
      <c r="KOO73" s="378"/>
      <c r="KOP73" s="379"/>
      <c r="KOR73" s="377"/>
      <c r="KOS73" s="846"/>
      <c r="KOT73" s="846"/>
      <c r="KOU73" s="378"/>
      <c r="KOV73" s="378"/>
      <c r="KOW73" s="378"/>
      <c r="KOX73" s="379"/>
      <c r="KOZ73" s="377"/>
      <c r="KPA73" s="846"/>
      <c r="KPB73" s="846"/>
      <c r="KPC73" s="378"/>
      <c r="KPD73" s="378"/>
      <c r="KPE73" s="378"/>
      <c r="KPF73" s="379"/>
      <c r="KPH73" s="377"/>
      <c r="KPI73" s="846"/>
      <c r="KPJ73" s="846"/>
      <c r="KPK73" s="378"/>
      <c r="KPL73" s="378"/>
      <c r="KPM73" s="378"/>
      <c r="KPN73" s="379"/>
      <c r="KPP73" s="377"/>
      <c r="KPQ73" s="846"/>
      <c r="KPR73" s="846"/>
      <c r="KPS73" s="378"/>
      <c r="KPT73" s="378"/>
      <c r="KPU73" s="378"/>
      <c r="KPV73" s="379"/>
      <c r="KPX73" s="377"/>
      <c r="KPY73" s="846"/>
      <c r="KPZ73" s="846"/>
      <c r="KQA73" s="378"/>
      <c r="KQB73" s="378"/>
      <c r="KQC73" s="378"/>
      <c r="KQD73" s="379"/>
      <c r="KQF73" s="377"/>
      <c r="KQG73" s="846"/>
      <c r="KQH73" s="846"/>
      <c r="KQI73" s="378"/>
      <c r="KQJ73" s="378"/>
      <c r="KQK73" s="378"/>
      <c r="KQL73" s="379"/>
      <c r="KQN73" s="377"/>
      <c r="KQO73" s="846"/>
      <c r="KQP73" s="846"/>
      <c r="KQQ73" s="378"/>
      <c r="KQR73" s="378"/>
      <c r="KQS73" s="378"/>
      <c r="KQT73" s="379"/>
      <c r="KQV73" s="377"/>
      <c r="KQW73" s="846"/>
      <c r="KQX73" s="846"/>
      <c r="KQY73" s="378"/>
      <c r="KQZ73" s="378"/>
      <c r="KRA73" s="378"/>
      <c r="KRB73" s="379"/>
      <c r="KRD73" s="377"/>
      <c r="KRE73" s="846"/>
      <c r="KRF73" s="846"/>
      <c r="KRG73" s="378"/>
      <c r="KRH73" s="378"/>
      <c r="KRI73" s="378"/>
      <c r="KRJ73" s="379"/>
      <c r="KRL73" s="377"/>
      <c r="KRM73" s="846"/>
      <c r="KRN73" s="846"/>
      <c r="KRO73" s="378"/>
      <c r="KRP73" s="378"/>
      <c r="KRQ73" s="378"/>
      <c r="KRR73" s="379"/>
      <c r="KRT73" s="377"/>
      <c r="KRU73" s="846"/>
      <c r="KRV73" s="846"/>
      <c r="KRW73" s="378"/>
      <c r="KRX73" s="378"/>
      <c r="KRY73" s="378"/>
      <c r="KRZ73" s="379"/>
      <c r="KSB73" s="377"/>
      <c r="KSC73" s="846"/>
      <c r="KSD73" s="846"/>
      <c r="KSE73" s="378"/>
      <c r="KSF73" s="378"/>
      <c r="KSG73" s="378"/>
      <c r="KSH73" s="379"/>
      <c r="KSJ73" s="377"/>
      <c r="KSK73" s="846"/>
      <c r="KSL73" s="846"/>
      <c r="KSM73" s="378"/>
      <c r="KSN73" s="378"/>
      <c r="KSO73" s="378"/>
      <c r="KSP73" s="379"/>
      <c r="KSR73" s="377"/>
      <c r="KSS73" s="846"/>
      <c r="KST73" s="846"/>
      <c r="KSU73" s="378"/>
      <c r="KSV73" s="378"/>
      <c r="KSW73" s="378"/>
      <c r="KSX73" s="379"/>
      <c r="KSZ73" s="377"/>
      <c r="KTA73" s="846"/>
      <c r="KTB73" s="846"/>
      <c r="KTC73" s="378"/>
      <c r="KTD73" s="378"/>
      <c r="KTE73" s="378"/>
      <c r="KTF73" s="379"/>
      <c r="KTH73" s="377"/>
      <c r="KTI73" s="846"/>
      <c r="KTJ73" s="846"/>
      <c r="KTK73" s="378"/>
      <c r="KTL73" s="378"/>
      <c r="KTM73" s="378"/>
      <c r="KTN73" s="379"/>
      <c r="KTP73" s="377"/>
      <c r="KTQ73" s="846"/>
      <c r="KTR73" s="846"/>
      <c r="KTS73" s="378"/>
      <c r="KTT73" s="378"/>
      <c r="KTU73" s="378"/>
      <c r="KTV73" s="379"/>
      <c r="KTX73" s="377"/>
      <c r="KTY73" s="846"/>
      <c r="KTZ73" s="846"/>
      <c r="KUA73" s="378"/>
      <c r="KUB73" s="378"/>
      <c r="KUC73" s="378"/>
      <c r="KUD73" s="379"/>
      <c r="KUF73" s="377"/>
      <c r="KUG73" s="846"/>
      <c r="KUH73" s="846"/>
      <c r="KUI73" s="378"/>
      <c r="KUJ73" s="378"/>
      <c r="KUK73" s="378"/>
      <c r="KUL73" s="379"/>
      <c r="KUN73" s="377"/>
      <c r="KUO73" s="846"/>
      <c r="KUP73" s="846"/>
      <c r="KUQ73" s="378"/>
      <c r="KUR73" s="378"/>
      <c r="KUS73" s="378"/>
      <c r="KUT73" s="379"/>
      <c r="KUV73" s="377"/>
      <c r="KUW73" s="846"/>
      <c r="KUX73" s="846"/>
      <c r="KUY73" s="378"/>
      <c r="KUZ73" s="378"/>
      <c r="KVA73" s="378"/>
      <c r="KVB73" s="379"/>
      <c r="KVD73" s="377"/>
      <c r="KVE73" s="846"/>
      <c r="KVF73" s="846"/>
      <c r="KVG73" s="378"/>
      <c r="KVH73" s="378"/>
      <c r="KVI73" s="378"/>
      <c r="KVJ73" s="379"/>
      <c r="KVL73" s="377"/>
      <c r="KVM73" s="846"/>
      <c r="KVN73" s="846"/>
      <c r="KVO73" s="378"/>
      <c r="KVP73" s="378"/>
      <c r="KVQ73" s="378"/>
      <c r="KVR73" s="379"/>
      <c r="KVT73" s="377"/>
      <c r="KVU73" s="846"/>
      <c r="KVV73" s="846"/>
      <c r="KVW73" s="378"/>
      <c r="KVX73" s="378"/>
      <c r="KVY73" s="378"/>
      <c r="KVZ73" s="379"/>
      <c r="KWB73" s="377"/>
      <c r="KWC73" s="846"/>
      <c r="KWD73" s="846"/>
      <c r="KWE73" s="378"/>
      <c r="KWF73" s="378"/>
      <c r="KWG73" s="378"/>
      <c r="KWH73" s="379"/>
      <c r="KWJ73" s="377"/>
      <c r="KWK73" s="846"/>
      <c r="KWL73" s="846"/>
      <c r="KWM73" s="378"/>
      <c r="KWN73" s="378"/>
      <c r="KWO73" s="378"/>
      <c r="KWP73" s="379"/>
      <c r="KWR73" s="377"/>
      <c r="KWS73" s="846"/>
      <c r="KWT73" s="846"/>
      <c r="KWU73" s="378"/>
      <c r="KWV73" s="378"/>
      <c r="KWW73" s="378"/>
      <c r="KWX73" s="379"/>
      <c r="KWZ73" s="377"/>
      <c r="KXA73" s="846"/>
      <c r="KXB73" s="846"/>
      <c r="KXC73" s="378"/>
      <c r="KXD73" s="378"/>
      <c r="KXE73" s="378"/>
      <c r="KXF73" s="379"/>
      <c r="KXH73" s="377"/>
      <c r="KXI73" s="846"/>
      <c r="KXJ73" s="846"/>
      <c r="KXK73" s="378"/>
      <c r="KXL73" s="378"/>
      <c r="KXM73" s="378"/>
      <c r="KXN73" s="379"/>
      <c r="KXP73" s="377"/>
      <c r="KXQ73" s="846"/>
      <c r="KXR73" s="846"/>
      <c r="KXS73" s="378"/>
      <c r="KXT73" s="378"/>
      <c r="KXU73" s="378"/>
      <c r="KXV73" s="379"/>
      <c r="KXX73" s="377"/>
      <c r="KXY73" s="846"/>
      <c r="KXZ73" s="846"/>
      <c r="KYA73" s="378"/>
      <c r="KYB73" s="378"/>
      <c r="KYC73" s="378"/>
      <c r="KYD73" s="379"/>
      <c r="KYF73" s="377"/>
      <c r="KYG73" s="846"/>
      <c r="KYH73" s="846"/>
      <c r="KYI73" s="378"/>
      <c r="KYJ73" s="378"/>
      <c r="KYK73" s="378"/>
      <c r="KYL73" s="379"/>
      <c r="KYN73" s="377"/>
      <c r="KYO73" s="846"/>
      <c r="KYP73" s="846"/>
      <c r="KYQ73" s="378"/>
      <c r="KYR73" s="378"/>
      <c r="KYS73" s="378"/>
      <c r="KYT73" s="379"/>
      <c r="KYV73" s="377"/>
      <c r="KYW73" s="846"/>
      <c r="KYX73" s="846"/>
      <c r="KYY73" s="378"/>
      <c r="KYZ73" s="378"/>
      <c r="KZA73" s="378"/>
      <c r="KZB73" s="379"/>
      <c r="KZD73" s="377"/>
      <c r="KZE73" s="846"/>
      <c r="KZF73" s="846"/>
      <c r="KZG73" s="378"/>
      <c r="KZH73" s="378"/>
      <c r="KZI73" s="378"/>
      <c r="KZJ73" s="379"/>
      <c r="KZL73" s="377"/>
      <c r="KZM73" s="846"/>
      <c r="KZN73" s="846"/>
      <c r="KZO73" s="378"/>
      <c r="KZP73" s="378"/>
      <c r="KZQ73" s="378"/>
      <c r="KZR73" s="379"/>
      <c r="KZT73" s="377"/>
      <c r="KZU73" s="846"/>
      <c r="KZV73" s="846"/>
      <c r="KZW73" s="378"/>
      <c r="KZX73" s="378"/>
      <c r="KZY73" s="378"/>
      <c r="KZZ73" s="379"/>
      <c r="LAB73" s="377"/>
      <c r="LAC73" s="846"/>
      <c r="LAD73" s="846"/>
      <c r="LAE73" s="378"/>
      <c r="LAF73" s="378"/>
      <c r="LAG73" s="378"/>
      <c r="LAH73" s="379"/>
      <c r="LAJ73" s="377"/>
      <c r="LAK73" s="846"/>
      <c r="LAL73" s="846"/>
      <c r="LAM73" s="378"/>
      <c r="LAN73" s="378"/>
      <c r="LAO73" s="378"/>
      <c r="LAP73" s="379"/>
      <c r="LAR73" s="377"/>
      <c r="LAS73" s="846"/>
      <c r="LAT73" s="846"/>
      <c r="LAU73" s="378"/>
      <c r="LAV73" s="378"/>
      <c r="LAW73" s="378"/>
      <c r="LAX73" s="379"/>
      <c r="LAZ73" s="377"/>
      <c r="LBA73" s="846"/>
      <c r="LBB73" s="846"/>
      <c r="LBC73" s="378"/>
      <c r="LBD73" s="378"/>
      <c r="LBE73" s="378"/>
      <c r="LBF73" s="379"/>
      <c r="LBH73" s="377"/>
      <c r="LBI73" s="846"/>
      <c r="LBJ73" s="846"/>
      <c r="LBK73" s="378"/>
      <c r="LBL73" s="378"/>
      <c r="LBM73" s="378"/>
      <c r="LBN73" s="379"/>
      <c r="LBP73" s="377"/>
      <c r="LBQ73" s="846"/>
      <c r="LBR73" s="846"/>
      <c r="LBS73" s="378"/>
      <c r="LBT73" s="378"/>
      <c r="LBU73" s="378"/>
      <c r="LBV73" s="379"/>
      <c r="LBX73" s="377"/>
      <c r="LBY73" s="846"/>
      <c r="LBZ73" s="846"/>
      <c r="LCA73" s="378"/>
      <c r="LCB73" s="378"/>
      <c r="LCC73" s="378"/>
      <c r="LCD73" s="379"/>
      <c r="LCF73" s="377"/>
      <c r="LCG73" s="846"/>
      <c r="LCH73" s="846"/>
      <c r="LCI73" s="378"/>
      <c r="LCJ73" s="378"/>
      <c r="LCK73" s="378"/>
      <c r="LCL73" s="379"/>
      <c r="LCN73" s="377"/>
      <c r="LCO73" s="846"/>
      <c r="LCP73" s="846"/>
      <c r="LCQ73" s="378"/>
      <c r="LCR73" s="378"/>
      <c r="LCS73" s="378"/>
      <c r="LCT73" s="379"/>
      <c r="LCV73" s="377"/>
      <c r="LCW73" s="846"/>
      <c r="LCX73" s="846"/>
      <c r="LCY73" s="378"/>
      <c r="LCZ73" s="378"/>
      <c r="LDA73" s="378"/>
      <c r="LDB73" s="379"/>
      <c r="LDD73" s="377"/>
      <c r="LDE73" s="846"/>
      <c r="LDF73" s="846"/>
      <c r="LDG73" s="378"/>
      <c r="LDH73" s="378"/>
      <c r="LDI73" s="378"/>
      <c r="LDJ73" s="379"/>
      <c r="LDL73" s="377"/>
      <c r="LDM73" s="846"/>
      <c r="LDN73" s="846"/>
      <c r="LDO73" s="378"/>
      <c r="LDP73" s="378"/>
      <c r="LDQ73" s="378"/>
      <c r="LDR73" s="379"/>
      <c r="LDT73" s="377"/>
      <c r="LDU73" s="846"/>
      <c r="LDV73" s="846"/>
      <c r="LDW73" s="378"/>
      <c r="LDX73" s="378"/>
      <c r="LDY73" s="378"/>
      <c r="LDZ73" s="379"/>
      <c r="LEB73" s="377"/>
      <c r="LEC73" s="846"/>
      <c r="LED73" s="846"/>
      <c r="LEE73" s="378"/>
      <c r="LEF73" s="378"/>
      <c r="LEG73" s="378"/>
      <c r="LEH73" s="379"/>
      <c r="LEJ73" s="377"/>
      <c r="LEK73" s="846"/>
      <c r="LEL73" s="846"/>
      <c r="LEM73" s="378"/>
      <c r="LEN73" s="378"/>
      <c r="LEO73" s="378"/>
      <c r="LEP73" s="379"/>
      <c r="LER73" s="377"/>
      <c r="LES73" s="846"/>
      <c r="LET73" s="846"/>
      <c r="LEU73" s="378"/>
      <c r="LEV73" s="378"/>
      <c r="LEW73" s="378"/>
      <c r="LEX73" s="379"/>
      <c r="LEZ73" s="377"/>
      <c r="LFA73" s="846"/>
      <c r="LFB73" s="846"/>
      <c r="LFC73" s="378"/>
      <c r="LFD73" s="378"/>
      <c r="LFE73" s="378"/>
      <c r="LFF73" s="379"/>
      <c r="LFH73" s="377"/>
      <c r="LFI73" s="846"/>
      <c r="LFJ73" s="846"/>
      <c r="LFK73" s="378"/>
      <c r="LFL73" s="378"/>
      <c r="LFM73" s="378"/>
      <c r="LFN73" s="379"/>
      <c r="LFP73" s="377"/>
      <c r="LFQ73" s="846"/>
      <c r="LFR73" s="846"/>
      <c r="LFS73" s="378"/>
      <c r="LFT73" s="378"/>
      <c r="LFU73" s="378"/>
      <c r="LFV73" s="379"/>
      <c r="LFX73" s="377"/>
      <c r="LFY73" s="846"/>
      <c r="LFZ73" s="846"/>
      <c r="LGA73" s="378"/>
      <c r="LGB73" s="378"/>
      <c r="LGC73" s="378"/>
      <c r="LGD73" s="379"/>
      <c r="LGF73" s="377"/>
      <c r="LGG73" s="846"/>
      <c r="LGH73" s="846"/>
      <c r="LGI73" s="378"/>
      <c r="LGJ73" s="378"/>
      <c r="LGK73" s="378"/>
      <c r="LGL73" s="379"/>
      <c r="LGN73" s="377"/>
      <c r="LGO73" s="846"/>
      <c r="LGP73" s="846"/>
      <c r="LGQ73" s="378"/>
      <c r="LGR73" s="378"/>
      <c r="LGS73" s="378"/>
      <c r="LGT73" s="379"/>
      <c r="LGV73" s="377"/>
      <c r="LGW73" s="846"/>
      <c r="LGX73" s="846"/>
      <c r="LGY73" s="378"/>
      <c r="LGZ73" s="378"/>
      <c r="LHA73" s="378"/>
      <c r="LHB73" s="379"/>
      <c r="LHD73" s="377"/>
      <c r="LHE73" s="846"/>
      <c r="LHF73" s="846"/>
      <c r="LHG73" s="378"/>
      <c r="LHH73" s="378"/>
      <c r="LHI73" s="378"/>
      <c r="LHJ73" s="379"/>
      <c r="LHL73" s="377"/>
      <c r="LHM73" s="846"/>
      <c r="LHN73" s="846"/>
      <c r="LHO73" s="378"/>
      <c r="LHP73" s="378"/>
      <c r="LHQ73" s="378"/>
      <c r="LHR73" s="379"/>
      <c r="LHT73" s="377"/>
      <c r="LHU73" s="846"/>
      <c r="LHV73" s="846"/>
      <c r="LHW73" s="378"/>
      <c r="LHX73" s="378"/>
      <c r="LHY73" s="378"/>
      <c r="LHZ73" s="379"/>
      <c r="LIB73" s="377"/>
      <c r="LIC73" s="846"/>
      <c r="LID73" s="846"/>
      <c r="LIE73" s="378"/>
      <c r="LIF73" s="378"/>
      <c r="LIG73" s="378"/>
      <c r="LIH73" s="379"/>
      <c r="LIJ73" s="377"/>
      <c r="LIK73" s="846"/>
      <c r="LIL73" s="846"/>
      <c r="LIM73" s="378"/>
      <c r="LIN73" s="378"/>
      <c r="LIO73" s="378"/>
      <c r="LIP73" s="379"/>
      <c r="LIR73" s="377"/>
      <c r="LIS73" s="846"/>
      <c r="LIT73" s="846"/>
      <c r="LIU73" s="378"/>
      <c r="LIV73" s="378"/>
      <c r="LIW73" s="378"/>
      <c r="LIX73" s="379"/>
      <c r="LIZ73" s="377"/>
      <c r="LJA73" s="846"/>
      <c r="LJB73" s="846"/>
      <c r="LJC73" s="378"/>
      <c r="LJD73" s="378"/>
      <c r="LJE73" s="378"/>
      <c r="LJF73" s="379"/>
      <c r="LJH73" s="377"/>
      <c r="LJI73" s="846"/>
      <c r="LJJ73" s="846"/>
      <c r="LJK73" s="378"/>
      <c r="LJL73" s="378"/>
      <c r="LJM73" s="378"/>
      <c r="LJN73" s="379"/>
      <c r="LJP73" s="377"/>
      <c r="LJQ73" s="846"/>
      <c r="LJR73" s="846"/>
      <c r="LJS73" s="378"/>
      <c r="LJT73" s="378"/>
      <c r="LJU73" s="378"/>
      <c r="LJV73" s="379"/>
      <c r="LJX73" s="377"/>
      <c r="LJY73" s="846"/>
      <c r="LJZ73" s="846"/>
      <c r="LKA73" s="378"/>
      <c r="LKB73" s="378"/>
      <c r="LKC73" s="378"/>
      <c r="LKD73" s="379"/>
      <c r="LKF73" s="377"/>
      <c r="LKG73" s="846"/>
      <c r="LKH73" s="846"/>
      <c r="LKI73" s="378"/>
      <c r="LKJ73" s="378"/>
      <c r="LKK73" s="378"/>
      <c r="LKL73" s="379"/>
      <c r="LKN73" s="377"/>
      <c r="LKO73" s="846"/>
      <c r="LKP73" s="846"/>
      <c r="LKQ73" s="378"/>
      <c r="LKR73" s="378"/>
      <c r="LKS73" s="378"/>
      <c r="LKT73" s="379"/>
      <c r="LKV73" s="377"/>
      <c r="LKW73" s="846"/>
      <c r="LKX73" s="846"/>
      <c r="LKY73" s="378"/>
      <c r="LKZ73" s="378"/>
      <c r="LLA73" s="378"/>
      <c r="LLB73" s="379"/>
      <c r="LLD73" s="377"/>
      <c r="LLE73" s="846"/>
      <c r="LLF73" s="846"/>
      <c r="LLG73" s="378"/>
      <c r="LLH73" s="378"/>
      <c r="LLI73" s="378"/>
      <c r="LLJ73" s="379"/>
      <c r="LLL73" s="377"/>
      <c r="LLM73" s="846"/>
      <c r="LLN73" s="846"/>
      <c r="LLO73" s="378"/>
      <c r="LLP73" s="378"/>
      <c r="LLQ73" s="378"/>
      <c r="LLR73" s="379"/>
      <c r="LLT73" s="377"/>
      <c r="LLU73" s="846"/>
      <c r="LLV73" s="846"/>
      <c r="LLW73" s="378"/>
      <c r="LLX73" s="378"/>
      <c r="LLY73" s="378"/>
      <c r="LLZ73" s="379"/>
      <c r="LMB73" s="377"/>
      <c r="LMC73" s="846"/>
      <c r="LMD73" s="846"/>
      <c r="LME73" s="378"/>
      <c r="LMF73" s="378"/>
      <c r="LMG73" s="378"/>
      <c r="LMH73" s="379"/>
      <c r="LMJ73" s="377"/>
      <c r="LMK73" s="846"/>
      <c r="LML73" s="846"/>
      <c r="LMM73" s="378"/>
      <c r="LMN73" s="378"/>
      <c r="LMO73" s="378"/>
      <c r="LMP73" s="379"/>
      <c r="LMR73" s="377"/>
      <c r="LMS73" s="846"/>
      <c r="LMT73" s="846"/>
      <c r="LMU73" s="378"/>
      <c r="LMV73" s="378"/>
      <c r="LMW73" s="378"/>
      <c r="LMX73" s="379"/>
      <c r="LMZ73" s="377"/>
      <c r="LNA73" s="846"/>
      <c r="LNB73" s="846"/>
      <c r="LNC73" s="378"/>
      <c r="LND73" s="378"/>
      <c r="LNE73" s="378"/>
      <c r="LNF73" s="379"/>
      <c r="LNH73" s="377"/>
      <c r="LNI73" s="846"/>
      <c r="LNJ73" s="846"/>
      <c r="LNK73" s="378"/>
      <c r="LNL73" s="378"/>
      <c r="LNM73" s="378"/>
      <c r="LNN73" s="379"/>
      <c r="LNP73" s="377"/>
      <c r="LNQ73" s="846"/>
      <c r="LNR73" s="846"/>
      <c r="LNS73" s="378"/>
      <c r="LNT73" s="378"/>
      <c r="LNU73" s="378"/>
      <c r="LNV73" s="379"/>
      <c r="LNX73" s="377"/>
      <c r="LNY73" s="846"/>
      <c r="LNZ73" s="846"/>
      <c r="LOA73" s="378"/>
      <c r="LOB73" s="378"/>
      <c r="LOC73" s="378"/>
      <c r="LOD73" s="379"/>
      <c r="LOF73" s="377"/>
      <c r="LOG73" s="846"/>
      <c r="LOH73" s="846"/>
      <c r="LOI73" s="378"/>
      <c r="LOJ73" s="378"/>
      <c r="LOK73" s="378"/>
      <c r="LOL73" s="379"/>
      <c r="LON73" s="377"/>
      <c r="LOO73" s="846"/>
      <c r="LOP73" s="846"/>
      <c r="LOQ73" s="378"/>
      <c r="LOR73" s="378"/>
      <c r="LOS73" s="378"/>
      <c r="LOT73" s="379"/>
      <c r="LOV73" s="377"/>
      <c r="LOW73" s="846"/>
      <c r="LOX73" s="846"/>
      <c r="LOY73" s="378"/>
      <c r="LOZ73" s="378"/>
      <c r="LPA73" s="378"/>
      <c r="LPB73" s="379"/>
      <c r="LPD73" s="377"/>
      <c r="LPE73" s="846"/>
      <c r="LPF73" s="846"/>
      <c r="LPG73" s="378"/>
      <c r="LPH73" s="378"/>
      <c r="LPI73" s="378"/>
      <c r="LPJ73" s="379"/>
      <c r="LPL73" s="377"/>
      <c r="LPM73" s="846"/>
      <c r="LPN73" s="846"/>
      <c r="LPO73" s="378"/>
      <c r="LPP73" s="378"/>
      <c r="LPQ73" s="378"/>
      <c r="LPR73" s="379"/>
      <c r="LPT73" s="377"/>
      <c r="LPU73" s="846"/>
      <c r="LPV73" s="846"/>
      <c r="LPW73" s="378"/>
      <c r="LPX73" s="378"/>
      <c r="LPY73" s="378"/>
      <c r="LPZ73" s="379"/>
      <c r="LQB73" s="377"/>
      <c r="LQC73" s="846"/>
      <c r="LQD73" s="846"/>
      <c r="LQE73" s="378"/>
      <c r="LQF73" s="378"/>
      <c r="LQG73" s="378"/>
      <c r="LQH73" s="379"/>
      <c r="LQJ73" s="377"/>
      <c r="LQK73" s="846"/>
      <c r="LQL73" s="846"/>
      <c r="LQM73" s="378"/>
      <c r="LQN73" s="378"/>
      <c r="LQO73" s="378"/>
      <c r="LQP73" s="379"/>
      <c r="LQR73" s="377"/>
      <c r="LQS73" s="846"/>
      <c r="LQT73" s="846"/>
      <c r="LQU73" s="378"/>
      <c r="LQV73" s="378"/>
      <c r="LQW73" s="378"/>
      <c r="LQX73" s="379"/>
      <c r="LQZ73" s="377"/>
      <c r="LRA73" s="846"/>
      <c r="LRB73" s="846"/>
      <c r="LRC73" s="378"/>
      <c r="LRD73" s="378"/>
      <c r="LRE73" s="378"/>
      <c r="LRF73" s="379"/>
      <c r="LRH73" s="377"/>
      <c r="LRI73" s="846"/>
      <c r="LRJ73" s="846"/>
      <c r="LRK73" s="378"/>
      <c r="LRL73" s="378"/>
      <c r="LRM73" s="378"/>
      <c r="LRN73" s="379"/>
      <c r="LRP73" s="377"/>
      <c r="LRQ73" s="846"/>
      <c r="LRR73" s="846"/>
      <c r="LRS73" s="378"/>
      <c r="LRT73" s="378"/>
      <c r="LRU73" s="378"/>
      <c r="LRV73" s="379"/>
      <c r="LRX73" s="377"/>
      <c r="LRY73" s="846"/>
      <c r="LRZ73" s="846"/>
      <c r="LSA73" s="378"/>
      <c r="LSB73" s="378"/>
      <c r="LSC73" s="378"/>
      <c r="LSD73" s="379"/>
      <c r="LSF73" s="377"/>
      <c r="LSG73" s="846"/>
      <c r="LSH73" s="846"/>
      <c r="LSI73" s="378"/>
      <c r="LSJ73" s="378"/>
      <c r="LSK73" s="378"/>
      <c r="LSL73" s="379"/>
      <c r="LSN73" s="377"/>
      <c r="LSO73" s="846"/>
      <c r="LSP73" s="846"/>
      <c r="LSQ73" s="378"/>
      <c r="LSR73" s="378"/>
      <c r="LSS73" s="378"/>
      <c r="LST73" s="379"/>
      <c r="LSV73" s="377"/>
      <c r="LSW73" s="846"/>
      <c r="LSX73" s="846"/>
      <c r="LSY73" s="378"/>
      <c r="LSZ73" s="378"/>
      <c r="LTA73" s="378"/>
      <c r="LTB73" s="379"/>
      <c r="LTD73" s="377"/>
      <c r="LTE73" s="846"/>
      <c r="LTF73" s="846"/>
      <c r="LTG73" s="378"/>
      <c r="LTH73" s="378"/>
      <c r="LTI73" s="378"/>
      <c r="LTJ73" s="379"/>
      <c r="LTL73" s="377"/>
      <c r="LTM73" s="846"/>
      <c r="LTN73" s="846"/>
      <c r="LTO73" s="378"/>
      <c r="LTP73" s="378"/>
      <c r="LTQ73" s="378"/>
      <c r="LTR73" s="379"/>
      <c r="LTT73" s="377"/>
      <c r="LTU73" s="846"/>
      <c r="LTV73" s="846"/>
      <c r="LTW73" s="378"/>
      <c r="LTX73" s="378"/>
      <c r="LTY73" s="378"/>
      <c r="LTZ73" s="379"/>
      <c r="LUB73" s="377"/>
      <c r="LUC73" s="846"/>
      <c r="LUD73" s="846"/>
      <c r="LUE73" s="378"/>
      <c r="LUF73" s="378"/>
      <c r="LUG73" s="378"/>
      <c r="LUH73" s="379"/>
      <c r="LUJ73" s="377"/>
      <c r="LUK73" s="846"/>
      <c r="LUL73" s="846"/>
      <c r="LUM73" s="378"/>
      <c r="LUN73" s="378"/>
      <c r="LUO73" s="378"/>
      <c r="LUP73" s="379"/>
      <c r="LUR73" s="377"/>
      <c r="LUS73" s="846"/>
      <c r="LUT73" s="846"/>
      <c r="LUU73" s="378"/>
      <c r="LUV73" s="378"/>
      <c r="LUW73" s="378"/>
      <c r="LUX73" s="379"/>
      <c r="LUZ73" s="377"/>
      <c r="LVA73" s="846"/>
      <c r="LVB73" s="846"/>
      <c r="LVC73" s="378"/>
      <c r="LVD73" s="378"/>
      <c r="LVE73" s="378"/>
      <c r="LVF73" s="379"/>
      <c r="LVH73" s="377"/>
      <c r="LVI73" s="846"/>
      <c r="LVJ73" s="846"/>
      <c r="LVK73" s="378"/>
      <c r="LVL73" s="378"/>
      <c r="LVM73" s="378"/>
      <c r="LVN73" s="379"/>
      <c r="LVP73" s="377"/>
      <c r="LVQ73" s="846"/>
      <c r="LVR73" s="846"/>
      <c r="LVS73" s="378"/>
      <c r="LVT73" s="378"/>
      <c r="LVU73" s="378"/>
      <c r="LVV73" s="379"/>
      <c r="LVX73" s="377"/>
      <c r="LVY73" s="846"/>
      <c r="LVZ73" s="846"/>
      <c r="LWA73" s="378"/>
      <c r="LWB73" s="378"/>
      <c r="LWC73" s="378"/>
      <c r="LWD73" s="379"/>
      <c r="LWF73" s="377"/>
      <c r="LWG73" s="846"/>
      <c r="LWH73" s="846"/>
      <c r="LWI73" s="378"/>
      <c r="LWJ73" s="378"/>
      <c r="LWK73" s="378"/>
      <c r="LWL73" s="379"/>
      <c r="LWN73" s="377"/>
      <c r="LWO73" s="846"/>
      <c r="LWP73" s="846"/>
      <c r="LWQ73" s="378"/>
      <c r="LWR73" s="378"/>
      <c r="LWS73" s="378"/>
      <c r="LWT73" s="379"/>
      <c r="LWV73" s="377"/>
      <c r="LWW73" s="846"/>
      <c r="LWX73" s="846"/>
      <c r="LWY73" s="378"/>
      <c r="LWZ73" s="378"/>
      <c r="LXA73" s="378"/>
      <c r="LXB73" s="379"/>
      <c r="LXD73" s="377"/>
      <c r="LXE73" s="846"/>
      <c r="LXF73" s="846"/>
      <c r="LXG73" s="378"/>
      <c r="LXH73" s="378"/>
      <c r="LXI73" s="378"/>
      <c r="LXJ73" s="379"/>
      <c r="LXL73" s="377"/>
      <c r="LXM73" s="846"/>
      <c r="LXN73" s="846"/>
      <c r="LXO73" s="378"/>
      <c r="LXP73" s="378"/>
      <c r="LXQ73" s="378"/>
      <c r="LXR73" s="379"/>
      <c r="LXT73" s="377"/>
      <c r="LXU73" s="846"/>
      <c r="LXV73" s="846"/>
      <c r="LXW73" s="378"/>
      <c r="LXX73" s="378"/>
      <c r="LXY73" s="378"/>
      <c r="LXZ73" s="379"/>
      <c r="LYB73" s="377"/>
      <c r="LYC73" s="846"/>
      <c r="LYD73" s="846"/>
      <c r="LYE73" s="378"/>
      <c r="LYF73" s="378"/>
      <c r="LYG73" s="378"/>
      <c r="LYH73" s="379"/>
      <c r="LYJ73" s="377"/>
      <c r="LYK73" s="846"/>
      <c r="LYL73" s="846"/>
      <c r="LYM73" s="378"/>
      <c r="LYN73" s="378"/>
      <c r="LYO73" s="378"/>
      <c r="LYP73" s="379"/>
      <c r="LYR73" s="377"/>
      <c r="LYS73" s="846"/>
      <c r="LYT73" s="846"/>
      <c r="LYU73" s="378"/>
      <c r="LYV73" s="378"/>
      <c r="LYW73" s="378"/>
      <c r="LYX73" s="379"/>
      <c r="LYZ73" s="377"/>
      <c r="LZA73" s="846"/>
      <c r="LZB73" s="846"/>
      <c r="LZC73" s="378"/>
      <c r="LZD73" s="378"/>
      <c r="LZE73" s="378"/>
      <c r="LZF73" s="379"/>
      <c r="LZH73" s="377"/>
      <c r="LZI73" s="846"/>
      <c r="LZJ73" s="846"/>
      <c r="LZK73" s="378"/>
      <c r="LZL73" s="378"/>
      <c r="LZM73" s="378"/>
      <c r="LZN73" s="379"/>
      <c r="LZP73" s="377"/>
      <c r="LZQ73" s="846"/>
      <c r="LZR73" s="846"/>
      <c r="LZS73" s="378"/>
      <c r="LZT73" s="378"/>
      <c r="LZU73" s="378"/>
      <c r="LZV73" s="379"/>
      <c r="LZX73" s="377"/>
      <c r="LZY73" s="846"/>
      <c r="LZZ73" s="846"/>
      <c r="MAA73" s="378"/>
      <c r="MAB73" s="378"/>
      <c r="MAC73" s="378"/>
      <c r="MAD73" s="379"/>
      <c r="MAF73" s="377"/>
      <c r="MAG73" s="846"/>
      <c r="MAH73" s="846"/>
      <c r="MAI73" s="378"/>
      <c r="MAJ73" s="378"/>
      <c r="MAK73" s="378"/>
      <c r="MAL73" s="379"/>
      <c r="MAN73" s="377"/>
      <c r="MAO73" s="846"/>
      <c r="MAP73" s="846"/>
      <c r="MAQ73" s="378"/>
      <c r="MAR73" s="378"/>
      <c r="MAS73" s="378"/>
      <c r="MAT73" s="379"/>
      <c r="MAV73" s="377"/>
      <c r="MAW73" s="846"/>
      <c r="MAX73" s="846"/>
      <c r="MAY73" s="378"/>
      <c r="MAZ73" s="378"/>
      <c r="MBA73" s="378"/>
      <c r="MBB73" s="379"/>
      <c r="MBD73" s="377"/>
      <c r="MBE73" s="846"/>
      <c r="MBF73" s="846"/>
      <c r="MBG73" s="378"/>
      <c r="MBH73" s="378"/>
      <c r="MBI73" s="378"/>
      <c r="MBJ73" s="379"/>
      <c r="MBL73" s="377"/>
      <c r="MBM73" s="846"/>
      <c r="MBN73" s="846"/>
      <c r="MBO73" s="378"/>
      <c r="MBP73" s="378"/>
      <c r="MBQ73" s="378"/>
      <c r="MBR73" s="379"/>
      <c r="MBT73" s="377"/>
      <c r="MBU73" s="846"/>
      <c r="MBV73" s="846"/>
      <c r="MBW73" s="378"/>
      <c r="MBX73" s="378"/>
      <c r="MBY73" s="378"/>
      <c r="MBZ73" s="379"/>
      <c r="MCB73" s="377"/>
      <c r="MCC73" s="846"/>
      <c r="MCD73" s="846"/>
      <c r="MCE73" s="378"/>
      <c r="MCF73" s="378"/>
      <c r="MCG73" s="378"/>
      <c r="MCH73" s="379"/>
      <c r="MCJ73" s="377"/>
      <c r="MCK73" s="846"/>
      <c r="MCL73" s="846"/>
      <c r="MCM73" s="378"/>
      <c r="MCN73" s="378"/>
      <c r="MCO73" s="378"/>
      <c r="MCP73" s="379"/>
      <c r="MCR73" s="377"/>
      <c r="MCS73" s="846"/>
      <c r="MCT73" s="846"/>
      <c r="MCU73" s="378"/>
      <c r="MCV73" s="378"/>
      <c r="MCW73" s="378"/>
      <c r="MCX73" s="379"/>
      <c r="MCZ73" s="377"/>
      <c r="MDA73" s="846"/>
      <c r="MDB73" s="846"/>
      <c r="MDC73" s="378"/>
      <c r="MDD73" s="378"/>
      <c r="MDE73" s="378"/>
      <c r="MDF73" s="379"/>
      <c r="MDH73" s="377"/>
      <c r="MDI73" s="846"/>
      <c r="MDJ73" s="846"/>
      <c r="MDK73" s="378"/>
      <c r="MDL73" s="378"/>
      <c r="MDM73" s="378"/>
      <c r="MDN73" s="379"/>
      <c r="MDP73" s="377"/>
      <c r="MDQ73" s="846"/>
      <c r="MDR73" s="846"/>
      <c r="MDS73" s="378"/>
      <c r="MDT73" s="378"/>
      <c r="MDU73" s="378"/>
      <c r="MDV73" s="379"/>
      <c r="MDX73" s="377"/>
      <c r="MDY73" s="846"/>
      <c r="MDZ73" s="846"/>
      <c r="MEA73" s="378"/>
      <c r="MEB73" s="378"/>
      <c r="MEC73" s="378"/>
      <c r="MED73" s="379"/>
      <c r="MEF73" s="377"/>
      <c r="MEG73" s="846"/>
      <c r="MEH73" s="846"/>
      <c r="MEI73" s="378"/>
      <c r="MEJ73" s="378"/>
      <c r="MEK73" s="378"/>
      <c r="MEL73" s="379"/>
      <c r="MEN73" s="377"/>
      <c r="MEO73" s="846"/>
      <c r="MEP73" s="846"/>
      <c r="MEQ73" s="378"/>
      <c r="MER73" s="378"/>
      <c r="MES73" s="378"/>
      <c r="MET73" s="379"/>
      <c r="MEV73" s="377"/>
      <c r="MEW73" s="846"/>
      <c r="MEX73" s="846"/>
      <c r="MEY73" s="378"/>
      <c r="MEZ73" s="378"/>
      <c r="MFA73" s="378"/>
      <c r="MFB73" s="379"/>
      <c r="MFD73" s="377"/>
      <c r="MFE73" s="846"/>
      <c r="MFF73" s="846"/>
      <c r="MFG73" s="378"/>
      <c r="MFH73" s="378"/>
      <c r="MFI73" s="378"/>
      <c r="MFJ73" s="379"/>
      <c r="MFL73" s="377"/>
      <c r="MFM73" s="846"/>
      <c r="MFN73" s="846"/>
      <c r="MFO73" s="378"/>
      <c r="MFP73" s="378"/>
      <c r="MFQ73" s="378"/>
      <c r="MFR73" s="379"/>
      <c r="MFT73" s="377"/>
      <c r="MFU73" s="846"/>
      <c r="MFV73" s="846"/>
      <c r="MFW73" s="378"/>
      <c r="MFX73" s="378"/>
      <c r="MFY73" s="378"/>
      <c r="MFZ73" s="379"/>
      <c r="MGB73" s="377"/>
      <c r="MGC73" s="846"/>
      <c r="MGD73" s="846"/>
      <c r="MGE73" s="378"/>
      <c r="MGF73" s="378"/>
      <c r="MGG73" s="378"/>
      <c r="MGH73" s="379"/>
      <c r="MGJ73" s="377"/>
      <c r="MGK73" s="846"/>
      <c r="MGL73" s="846"/>
      <c r="MGM73" s="378"/>
      <c r="MGN73" s="378"/>
      <c r="MGO73" s="378"/>
      <c r="MGP73" s="379"/>
      <c r="MGR73" s="377"/>
      <c r="MGS73" s="846"/>
      <c r="MGT73" s="846"/>
      <c r="MGU73" s="378"/>
      <c r="MGV73" s="378"/>
      <c r="MGW73" s="378"/>
      <c r="MGX73" s="379"/>
      <c r="MGZ73" s="377"/>
      <c r="MHA73" s="846"/>
      <c r="MHB73" s="846"/>
      <c r="MHC73" s="378"/>
      <c r="MHD73" s="378"/>
      <c r="MHE73" s="378"/>
      <c r="MHF73" s="379"/>
      <c r="MHH73" s="377"/>
      <c r="MHI73" s="846"/>
      <c r="MHJ73" s="846"/>
      <c r="MHK73" s="378"/>
      <c r="MHL73" s="378"/>
      <c r="MHM73" s="378"/>
      <c r="MHN73" s="379"/>
      <c r="MHP73" s="377"/>
      <c r="MHQ73" s="846"/>
      <c r="MHR73" s="846"/>
      <c r="MHS73" s="378"/>
      <c r="MHT73" s="378"/>
      <c r="MHU73" s="378"/>
      <c r="MHV73" s="379"/>
      <c r="MHX73" s="377"/>
      <c r="MHY73" s="846"/>
      <c r="MHZ73" s="846"/>
      <c r="MIA73" s="378"/>
      <c r="MIB73" s="378"/>
      <c r="MIC73" s="378"/>
      <c r="MID73" s="379"/>
      <c r="MIF73" s="377"/>
      <c r="MIG73" s="846"/>
      <c r="MIH73" s="846"/>
      <c r="MII73" s="378"/>
      <c r="MIJ73" s="378"/>
      <c r="MIK73" s="378"/>
      <c r="MIL73" s="379"/>
      <c r="MIN73" s="377"/>
      <c r="MIO73" s="846"/>
      <c r="MIP73" s="846"/>
      <c r="MIQ73" s="378"/>
      <c r="MIR73" s="378"/>
      <c r="MIS73" s="378"/>
      <c r="MIT73" s="379"/>
      <c r="MIV73" s="377"/>
      <c r="MIW73" s="846"/>
      <c r="MIX73" s="846"/>
      <c r="MIY73" s="378"/>
      <c r="MIZ73" s="378"/>
      <c r="MJA73" s="378"/>
      <c r="MJB73" s="379"/>
      <c r="MJD73" s="377"/>
      <c r="MJE73" s="846"/>
      <c r="MJF73" s="846"/>
      <c r="MJG73" s="378"/>
      <c r="MJH73" s="378"/>
      <c r="MJI73" s="378"/>
      <c r="MJJ73" s="379"/>
      <c r="MJL73" s="377"/>
      <c r="MJM73" s="846"/>
      <c r="MJN73" s="846"/>
      <c r="MJO73" s="378"/>
      <c r="MJP73" s="378"/>
      <c r="MJQ73" s="378"/>
      <c r="MJR73" s="379"/>
      <c r="MJT73" s="377"/>
      <c r="MJU73" s="846"/>
      <c r="MJV73" s="846"/>
      <c r="MJW73" s="378"/>
      <c r="MJX73" s="378"/>
      <c r="MJY73" s="378"/>
      <c r="MJZ73" s="379"/>
      <c r="MKB73" s="377"/>
      <c r="MKC73" s="846"/>
      <c r="MKD73" s="846"/>
      <c r="MKE73" s="378"/>
      <c r="MKF73" s="378"/>
      <c r="MKG73" s="378"/>
      <c r="MKH73" s="379"/>
      <c r="MKJ73" s="377"/>
      <c r="MKK73" s="846"/>
      <c r="MKL73" s="846"/>
      <c r="MKM73" s="378"/>
      <c r="MKN73" s="378"/>
      <c r="MKO73" s="378"/>
      <c r="MKP73" s="379"/>
      <c r="MKR73" s="377"/>
      <c r="MKS73" s="846"/>
      <c r="MKT73" s="846"/>
      <c r="MKU73" s="378"/>
      <c r="MKV73" s="378"/>
      <c r="MKW73" s="378"/>
      <c r="MKX73" s="379"/>
      <c r="MKZ73" s="377"/>
      <c r="MLA73" s="846"/>
      <c r="MLB73" s="846"/>
      <c r="MLC73" s="378"/>
      <c r="MLD73" s="378"/>
      <c r="MLE73" s="378"/>
      <c r="MLF73" s="379"/>
      <c r="MLH73" s="377"/>
      <c r="MLI73" s="846"/>
      <c r="MLJ73" s="846"/>
      <c r="MLK73" s="378"/>
      <c r="MLL73" s="378"/>
      <c r="MLM73" s="378"/>
      <c r="MLN73" s="379"/>
      <c r="MLP73" s="377"/>
      <c r="MLQ73" s="846"/>
      <c r="MLR73" s="846"/>
      <c r="MLS73" s="378"/>
      <c r="MLT73" s="378"/>
      <c r="MLU73" s="378"/>
      <c r="MLV73" s="379"/>
      <c r="MLX73" s="377"/>
      <c r="MLY73" s="846"/>
      <c r="MLZ73" s="846"/>
      <c r="MMA73" s="378"/>
      <c r="MMB73" s="378"/>
      <c r="MMC73" s="378"/>
      <c r="MMD73" s="379"/>
      <c r="MMF73" s="377"/>
      <c r="MMG73" s="846"/>
      <c r="MMH73" s="846"/>
      <c r="MMI73" s="378"/>
      <c r="MMJ73" s="378"/>
      <c r="MMK73" s="378"/>
      <c r="MML73" s="379"/>
      <c r="MMN73" s="377"/>
      <c r="MMO73" s="846"/>
      <c r="MMP73" s="846"/>
      <c r="MMQ73" s="378"/>
      <c r="MMR73" s="378"/>
      <c r="MMS73" s="378"/>
      <c r="MMT73" s="379"/>
      <c r="MMV73" s="377"/>
      <c r="MMW73" s="846"/>
      <c r="MMX73" s="846"/>
      <c r="MMY73" s="378"/>
      <c r="MMZ73" s="378"/>
      <c r="MNA73" s="378"/>
      <c r="MNB73" s="379"/>
      <c r="MND73" s="377"/>
      <c r="MNE73" s="846"/>
      <c r="MNF73" s="846"/>
      <c r="MNG73" s="378"/>
      <c r="MNH73" s="378"/>
      <c r="MNI73" s="378"/>
      <c r="MNJ73" s="379"/>
      <c r="MNL73" s="377"/>
      <c r="MNM73" s="846"/>
      <c r="MNN73" s="846"/>
      <c r="MNO73" s="378"/>
      <c r="MNP73" s="378"/>
      <c r="MNQ73" s="378"/>
      <c r="MNR73" s="379"/>
      <c r="MNT73" s="377"/>
      <c r="MNU73" s="846"/>
      <c r="MNV73" s="846"/>
      <c r="MNW73" s="378"/>
      <c r="MNX73" s="378"/>
      <c r="MNY73" s="378"/>
      <c r="MNZ73" s="379"/>
      <c r="MOB73" s="377"/>
      <c r="MOC73" s="846"/>
      <c r="MOD73" s="846"/>
      <c r="MOE73" s="378"/>
      <c r="MOF73" s="378"/>
      <c r="MOG73" s="378"/>
      <c r="MOH73" s="379"/>
      <c r="MOJ73" s="377"/>
      <c r="MOK73" s="846"/>
      <c r="MOL73" s="846"/>
      <c r="MOM73" s="378"/>
      <c r="MON73" s="378"/>
      <c r="MOO73" s="378"/>
      <c r="MOP73" s="379"/>
      <c r="MOR73" s="377"/>
      <c r="MOS73" s="846"/>
      <c r="MOT73" s="846"/>
      <c r="MOU73" s="378"/>
      <c r="MOV73" s="378"/>
      <c r="MOW73" s="378"/>
      <c r="MOX73" s="379"/>
      <c r="MOZ73" s="377"/>
      <c r="MPA73" s="846"/>
      <c r="MPB73" s="846"/>
      <c r="MPC73" s="378"/>
      <c r="MPD73" s="378"/>
      <c r="MPE73" s="378"/>
      <c r="MPF73" s="379"/>
      <c r="MPH73" s="377"/>
      <c r="MPI73" s="846"/>
      <c r="MPJ73" s="846"/>
      <c r="MPK73" s="378"/>
      <c r="MPL73" s="378"/>
      <c r="MPM73" s="378"/>
      <c r="MPN73" s="379"/>
      <c r="MPP73" s="377"/>
      <c r="MPQ73" s="846"/>
      <c r="MPR73" s="846"/>
      <c r="MPS73" s="378"/>
      <c r="MPT73" s="378"/>
      <c r="MPU73" s="378"/>
      <c r="MPV73" s="379"/>
      <c r="MPX73" s="377"/>
      <c r="MPY73" s="846"/>
      <c r="MPZ73" s="846"/>
      <c r="MQA73" s="378"/>
      <c r="MQB73" s="378"/>
      <c r="MQC73" s="378"/>
      <c r="MQD73" s="379"/>
      <c r="MQF73" s="377"/>
      <c r="MQG73" s="846"/>
      <c r="MQH73" s="846"/>
      <c r="MQI73" s="378"/>
      <c r="MQJ73" s="378"/>
      <c r="MQK73" s="378"/>
      <c r="MQL73" s="379"/>
      <c r="MQN73" s="377"/>
      <c r="MQO73" s="846"/>
      <c r="MQP73" s="846"/>
      <c r="MQQ73" s="378"/>
      <c r="MQR73" s="378"/>
      <c r="MQS73" s="378"/>
      <c r="MQT73" s="379"/>
      <c r="MQV73" s="377"/>
      <c r="MQW73" s="846"/>
      <c r="MQX73" s="846"/>
      <c r="MQY73" s="378"/>
      <c r="MQZ73" s="378"/>
      <c r="MRA73" s="378"/>
      <c r="MRB73" s="379"/>
      <c r="MRD73" s="377"/>
      <c r="MRE73" s="846"/>
      <c r="MRF73" s="846"/>
      <c r="MRG73" s="378"/>
      <c r="MRH73" s="378"/>
      <c r="MRI73" s="378"/>
      <c r="MRJ73" s="379"/>
      <c r="MRL73" s="377"/>
      <c r="MRM73" s="846"/>
      <c r="MRN73" s="846"/>
      <c r="MRO73" s="378"/>
      <c r="MRP73" s="378"/>
      <c r="MRQ73" s="378"/>
      <c r="MRR73" s="379"/>
      <c r="MRT73" s="377"/>
      <c r="MRU73" s="846"/>
      <c r="MRV73" s="846"/>
      <c r="MRW73" s="378"/>
      <c r="MRX73" s="378"/>
      <c r="MRY73" s="378"/>
      <c r="MRZ73" s="379"/>
      <c r="MSB73" s="377"/>
      <c r="MSC73" s="846"/>
      <c r="MSD73" s="846"/>
      <c r="MSE73" s="378"/>
      <c r="MSF73" s="378"/>
      <c r="MSG73" s="378"/>
      <c r="MSH73" s="379"/>
      <c r="MSJ73" s="377"/>
      <c r="MSK73" s="846"/>
      <c r="MSL73" s="846"/>
      <c r="MSM73" s="378"/>
      <c r="MSN73" s="378"/>
      <c r="MSO73" s="378"/>
      <c r="MSP73" s="379"/>
      <c r="MSR73" s="377"/>
      <c r="MSS73" s="846"/>
      <c r="MST73" s="846"/>
      <c r="MSU73" s="378"/>
      <c r="MSV73" s="378"/>
      <c r="MSW73" s="378"/>
      <c r="MSX73" s="379"/>
      <c r="MSZ73" s="377"/>
      <c r="MTA73" s="846"/>
      <c r="MTB73" s="846"/>
      <c r="MTC73" s="378"/>
      <c r="MTD73" s="378"/>
      <c r="MTE73" s="378"/>
      <c r="MTF73" s="379"/>
      <c r="MTH73" s="377"/>
      <c r="MTI73" s="846"/>
      <c r="MTJ73" s="846"/>
      <c r="MTK73" s="378"/>
      <c r="MTL73" s="378"/>
      <c r="MTM73" s="378"/>
      <c r="MTN73" s="379"/>
      <c r="MTP73" s="377"/>
      <c r="MTQ73" s="846"/>
      <c r="MTR73" s="846"/>
      <c r="MTS73" s="378"/>
      <c r="MTT73" s="378"/>
      <c r="MTU73" s="378"/>
      <c r="MTV73" s="379"/>
      <c r="MTX73" s="377"/>
      <c r="MTY73" s="846"/>
      <c r="MTZ73" s="846"/>
      <c r="MUA73" s="378"/>
      <c r="MUB73" s="378"/>
      <c r="MUC73" s="378"/>
      <c r="MUD73" s="379"/>
      <c r="MUF73" s="377"/>
      <c r="MUG73" s="846"/>
      <c r="MUH73" s="846"/>
      <c r="MUI73" s="378"/>
      <c r="MUJ73" s="378"/>
      <c r="MUK73" s="378"/>
      <c r="MUL73" s="379"/>
      <c r="MUN73" s="377"/>
      <c r="MUO73" s="846"/>
      <c r="MUP73" s="846"/>
      <c r="MUQ73" s="378"/>
      <c r="MUR73" s="378"/>
      <c r="MUS73" s="378"/>
      <c r="MUT73" s="379"/>
      <c r="MUV73" s="377"/>
      <c r="MUW73" s="846"/>
      <c r="MUX73" s="846"/>
      <c r="MUY73" s="378"/>
      <c r="MUZ73" s="378"/>
      <c r="MVA73" s="378"/>
      <c r="MVB73" s="379"/>
      <c r="MVD73" s="377"/>
      <c r="MVE73" s="846"/>
      <c r="MVF73" s="846"/>
      <c r="MVG73" s="378"/>
      <c r="MVH73" s="378"/>
      <c r="MVI73" s="378"/>
      <c r="MVJ73" s="379"/>
      <c r="MVL73" s="377"/>
      <c r="MVM73" s="846"/>
      <c r="MVN73" s="846"/>
      <c r="MVO73" s="378"/>
      <c r="MVP73" s="378"/>
      <c r="MVQ73" s="378"/>
      <c r="MVR73" s="379"/>
      <c r="MVT73" s="377"/>
      <c r="MVU73" s="846"/>
      <c r="MVV73" s="846"/>
      <c r="MVW73" s="378"/>
      <c r="MVX73" s="378"/>
      <c r="MVY73" s="378"/>
      <c r="MVZ73" s="379"/>
      <c r="MWB73" s="377"/>
      <c r="MWC73" s="846"/>
      <c r="MWD73" s="846"/>
      <c r="MWE73" s="378"/>
      <c r="MWF73" s="378"/>
      <c r="MWG73" s="378"/>
      <c r="MWH73" s="379"/>
      <c r="MWJ73" s="377"/>
      <c r="MWK73" s="846"/>
      <c r="MWL73" s="846"/>
      <c r="MWM73" s="378"/>
      <c r="MWN73" s="378"/>
      <c r="MWO73" s="378"/>
      <c r="MWP73" s="379"/>
      <c r="MWR73" s="377"/>
      <c r="MWS73" s="846"/>
      <c r="MWT73" s="846"/>
      <c r="MWU73" s="378"/>
      <c r="MWV73" s="378"/>
      <c r="MWW73" s="378"/>
      <c r="MWX73" s="379"/>
      <c r="MWZ73" s="377"/>
      <c r="MXA73" s="846"/>
      <c r="MXB73" s="846"/>
      <c r="MXC73" s="378"/>
      <c r="MXD73" s="378"/>
      <c r="MXE73" s="378"/>
      <c r="MXF73" s="379"/>
      <c r="MXH73" s="377"/>
      <c r="MXI73" s="846"/>
      <c r="MXJ73" s="846"/>
      <c r="MXK73" s="378"/>
      <c r="MXL73" s="378"/>
      <c r="MXM73" s="378"/>
      <c r="MXN73" s="379"/>
      <c r="MXP73" s="377"/>
      <c r="MXQ73" s="846"/>
      <c r="MXR73" s="846"/>
      <c r="MXS73" s="378"/>
      <c r="MXT73" s="378"/>
      <c r="MXU73" s="378"/>
      <c r="MXV73" s="379"/>
      <c r="MXX73" s="377"/>
      <c r="MXY73" s="846"/>
      <c r="MXZ73" s="846"/>
      <c r="MYA73" s="378"/>
      <c r="MYB73" s="378"/>
      <c r="MYC73" s="378"/>
      <c r="MYD73" s="379"/>
      <c r="MYF73" s="377"/>
      <c r="MYG73" s="846"/>
      <c r="MYH73" s="846"/>
      <c r="MYI73" s="378"/>
      <c r="MYJ73" s="378"/>
      <c r="MYK73" s="378"/>
      <c r="MYL73" s="379"/>
      <c r="MYN73" s="377"/>
      <c r="MYO73" s="846"/>
      <c r="MYP73" s="846"/>
      <c r="MYQ73" s="378"/>
      <c r="MYR73" s="378"/>
      <c r="MYS73" s="378"/>
      <c r="MYT73" s="379"/>
      <c r="MYV73" s="377"/>
      <c r="MYW73" s="846"/>
      <c r="MYX73" s="846"/>
      <c r="MYY73" s="378"/>
      <c r="MYZ73" s="378"/>
      <c r="MZA73" s="378"/>
      <c r="MZB73" s="379"/>
      <c r="MZD73" s="377"/>
      <c r="MZE73" s="846"/>
      <c r="MZF73" s="846"/>
      <c r="MZG73" s="378"/>
      <c r="MZH73" s="378"/>
      <c r="MZI73" s="378"/>
      <c r="MZJ73" s="379"/>
      <c r="MZL73" s="377"/>
      <c r="MZM73" s="846"/>
      <c r="MZN73" s="846"/>
      <c r="MZO73" s="378"/>
      <c r="MZP73" s="378"/>
      <c r="MZQ73" s="378"/>
      <c r="MZR73" s="379"/>
      <c r="MZT73" s="377"/>
      <c r="MZU73" s="846"/>
      <c r="MZV73" s="846"/>
      <c r="MZW73" s="378"/>
      <c r="MZX73" s="378"/>
      <c r="MZY73" s="378"/>
      <c r="MZZ73" s="379"/>
      <c r="NAB73" s="377"/>
      <c r="NAC73" s="846"/>
      <c r="NAD73" s="846"/>
      <c r="NAE73" s="378"/>
      <c r="NAF73" s="378"/>
      <c r="NAG73" s="378"/>
      <c r="NAH73" s="379"/>
      <c r="NAJ73" s="377"/>
      <c r="NAK73" s="846"/>
      <c r="NAL73" s="846"/>
      <c r="NAM73" s="378"/>
      <c r="NAN73" s="378"/>
      <c r="NAO73" s="378"/>
      <c r="NAP73" s="379"/>
      <c r="NAR73" s="377"/>
      <c r="NAS73" s="846"/>
      <c r="NAT73" s="846"/>
      <c r="NAU73" s="378"/>
      <c r="NAV73" s="378"/>
      <c r="NAW73" s="378"/>
      <c r="NAX73" s="379"/>
      <c r="NAZ73" s="377"/>
      <c r="NBA73" s="846"/>
      <c r="NBB73" s="846"/>
      <c r="NBC73" s="378"/>
      <c r="NBD73" s="378"/>
      <c r="NBE73" s="378"/>
      <c r="NBF73" s="379"/>
      <c r="NBH73" s="377"/>
      <c r="NBI73" s="846"/>
      <c r="NBJ73" s="846"/>
      <c r="NBK73" s="378"/>
      <c r="NBL73" s="378"/>
      <c r="NBM73" s="378"/>
      <c r="NBN73" s="379"/>
      <c r="NBP73" s="377"/>
      <c r="NBQ73" s="846"/>
      <c r="NBR73" s="846"/>
      <c r="NBS73" s="378"/>
      <c r="NBT73" s="378"/>
      <c r="NBU73" s="378"/>
      <c r="NBV73" s="379"/>
      <c r="NBX73" s="377"/>
      <c r="NBY73" s="846"/>
      <c r="NBZ73" s="846"/>
      <c r="NCA73" s="378"/>
      <c r="NCB73" s="378"/>
      <c r="NCC73" s="378"/>
      <c r="NCD73" s="379"/>
      <c r="NCF73" s="377"/>
      <c r="NCG73" s="846"/>
      <c r="NCH73" s="846"/>
      <c r="NCI73" s="378"/>
      <c r="NCJ73" s="378"/>
      <c r="NCK73" s="378"/>
      <c r="NCL73" s="379"/>
      <c r="NCN73" s="377"/>
      <c r="NCO73" s="846"/>
      <c r="NCP73" s="846"/>
      <c r="NCQ73" s="378"/>
      <c r="NCR73" s="378"/>
      <c r="NCS73" s="378"/>
      <c r="NCT73" s="379"/>
      <c r="NCV73" s="377"/>
      <c r="NCW73" s="846"/>
      <c r="NCX73" s="846"/>
      <c r="NCY73" s="378"/>
      <c r="NCZ73" s="378"/>
      <c r="NDA73" s="378"/>
      <c r="NDB73" s="379"/>
      <c r="NDD73" s="377"/>
      <c r="NDE73" s="846"/>
      <c r="NDF73" s="846"/>
      <c r="NDG73" s="378"/>
      <c r="NDH73" s="378"/>
      <c r="NDI73" s="378"/>
      <c r="NDJ73" s="379"/>
      <c r="NDL73" s="377"/>
      <c r="NDM73" s="846"/>
      <c r="NDN73" s="846"/>
      <c r="NDO73" s="378"/>
      <c r="NDP73" s="378"/>
      <c r="NDQ73" s="378"/>
      <c r="NDR73" s="379"/>
      <c r="NDT73" s="377"/>
      <c r="NDU73" s="846"/>
      <c r="NDV73" s="846"/>
      <c r="NDW73" s="378"/>
      <c r="NDX73" s="378"/>
      <c r="NDY73" s="378"/>
      <c r="NDZ73" s="379"/>
      <c r="NEB73" s="377"/>
      <c r="NEC73" s="846"/>
      <c r="NED73" s="846"/>
      <c r="NEE73" s="378"/>
      <c r="NEF73" s="378"/>
      <c r="NEG73" s="378"/>
      <c r="NEH73" s="379"/>
      <c r="NEJ73" s="377"/>
      <c r="NEK73" s="846"/>
      <c r="NEL73" s="846"/>
      <c r="NEM73" s="378"/>
      <c r="NEN73" s="378"/>
      <c r="NEO73" s="378"/>
      <c r="NEP73" s="379"/>
      <c r="NER73" s="377"/>
      <c r="NES73" s="846"/>
      <c r="NET73" s="846"/>
      <c r="NEU73" s="378"/>
      <c r="NEV73" s="378"/>
      <c r="NEW73" s="378"/>
      <c r="NEX73" s="379"/>
      <c r="NEZ73" s="377"/>
      <c r="NFA73" s="846"/>
      <c r="NFB73" s="846"/>
      <c r="NFC73" s="378"/>
      <c r="NFD73" s="378"/>
      <c r="NFE73" s="378"/>
      <c r="NFF73" s="379"/>
      <c r="NFH73" s="377"/>
      <c r="NFI73" s="846"/>
      <c r="NFJ73" s="846"/>
      <c r="NFK73" s="378"/>
      <c r="NFL73" s="378"/>
      <c r="NFM73" s="378"/>
      <c r="NFN73" s="379"/>
      <c r="NFP73" s="377"/>
      <c r="NFQ73" s="846"/>
      <c r="NFR73" s="846"/>
      <c r="NFS73" s="378"/>
      <c r="NFT73" s="378"/>
      <c r="NFU73" s="378"/>
      <c r="NFV73" s="379"/>
      <c r="NFX73" s="377"/>
      <c r="NFY73" s="846"/>
      <c r="NFZ73" s="846"/>
      <c r="NGA73" s="378"/>
      <c r="NGB73" s="378"/>
      <c r="NGC73" s="378"/>
      <c r="NGD73" s="379"/>
      <c r="NGF73" s="377"/>
      <c r="NGG73" s="846"/>
      <c r="NGH73" s="846"/>
      <c r="NGI73" s="378"/>
      <c r="NGJ73" s="378"/>
      <c r="NGK73" s="378"/>
      <c r="NGL73" s="379"/>
      <c r="NGN73" s="377"/>
      <c r="NGO73" s="846"/>
      <c r="NGP73" s="846"/>
      <c r="NGQ73" s="378"/>
      <c r="NGR73" s="378"/>
      <c r="NGS73" s="378"/>
      <c r="NGT73" s="379"/>
      <c r="NGV73" s="377"/>
      <c r="NGW73" s="846"/>
      <c r="NGX73" s="846"/>
      <c r="NGY73" s="378"/>
      <c r="NGZ73" s="378"/>
      <c r="NHA73" s="378"/>
      <c r="NHB73" s="379"/>
      <c r="NHD73" s="377"/>
      <c r="NHE73" s="846"/>
      <c r="NHF73" s="846"/>
      <c r="NHG73" s="378"/>
      <c r="NHH73" s="378"/>
      <c r="NHI73" s="378"/>
      <c r="NHJ73" s="379"/>
      <c r="NHL73" s="377"/>
      <c r="NHM73" s="846"/>
      <c r="NHN73" s="846"/>
      <c r="NHO73" s="378"/>
      <c r="NHP73" s="378"/>
      <c r="NHQ73" s="378"/>
      <c r="NHR73" s="379"/>
      <c r="NHT73" s="377"/>
      <c r="NHU73" s="846"/>
      <c r="NHV73" s="846"/>
      <c r="NHW73" s="378"/>
      <c r="NHX73" s="378"/>
      <c r="NHY73" s="378"/>
      <c r="NHZ73" s="379"/>
      <c r="NIB73" s="377"/>
      <c r="NIC73" s="846"/>
      <c r="NID73" s="846"/>
      <c r="NIE73" s="378"/>
      <c r="NIF73" s="378"/>
      <c r="NIG73" s="378"/>
      <c r="NIH73" s="379"/>
      <c r="NIJ73" s="377"/>
      <c r="NIK73" s="846"/>
      <c r="NIL73" s="846"/>
      <c r="NIM73" s="378"/>
      <c r="NIN73" s="378"/>
      <c r="NIO73" s="378"/>
      <c r="NIP73" s="379"/>
      <c r="NIR73" s="377"/>
      <c r="NIS73" s="846"/>
      <c r="NIT73" s="846"/>
      <c r="NIU73" s="378"/>
      <c r="NIV73" s="378"/>
      <c r="NIW73" s="378"/>
      <c r="NIX73" s="379"/>
      <c r="NIZ73" s="377"/>
      <c r="NJA73" s="846"/>
      <c r="NJB73" s="846"/>
      <c r="NJC73" s="378"/>
      <c r="NJD73" s="378"/>
      <c r="NJE73" s="378"/>
      <c r="NJF73" s="379"/>
      <c r="NJH73" s="377"/>
      <c r="NJI73" s="846"/>
      <c r="NJJ73" s="846"/>
      <c r="NJK73" s="378"/>
      <c r="NJL73" s="378"/>
      <c r="NJM73" s="378"/>
      <c r="NJN73" s="379"/>
      <c r="NJP73" s="377"/>
      <c r="NJQ73" s="846"/>
      <c r="NJR73" s="846"/>
      <c r="NJS73" s="378"/>
      <c r="NJT73" s="378"/>
      <c r="NJU73" s="378"/>
      <c r="NJV73" s="379"/>
      <c r="NJX73" s="377"/>
      <c r="NJY73" s="846"/>
      <c r="NJZ73" s="846"/>
      <c r="NKA73" s="378"/>
      <c r="NKB73" s="378"/>
      <c r="NKC73" s="378"/>
      <c r="NKD73" s="379"/>
      <c r="NKF73" s="377"/>
      <c r="NKG73" s="846"/>
      <c r="NKH73" s="846"/>
      <c r="NKI73" s="378"/>
      <c r="NKJ73" s="378"/>
      <c r="NKK73" s="378"/>
      <c r="NKL73" s="379"/>
      <c r="NKN73" s="377"/>
      <c r="NKO73" s="846"/>
      <c r="NKP73" s="846"/>
      <c r="NKQ73" s="378"/>
      <c r="NKR73" s="378"/>
      <c r="NKS73" s="378"/>
      <c r="NKT73" s="379"/>
      <c r="NKV73" s="377"/>
      <c r="NKW73" s="846"/>
      <c r="NKX73" s="846"/>
      <c r="NKY73" s="378"/>
      <c r="NKZ73" s="378"/>
      <c r="NLA73" s="378"/>
      <c r="NLB73" s="379"/>
      <c r="NLD73" s="377"/>
      <c r="NLE73" s="846"/>
      <c r="NLF73" s="846"/>
      <c r="NLG73" s="378"/>
      <c r="NLH73" s="378"/>
      <c r="NLI73" s="378"/>
      <c r="NLJ73" s="379"/>
      <c r="NLL73" s="377"/>
      <c r="NLM73" s="846"/>
      <c r="NLN73" s="846"/>
      <c r="NLO73" s="378"/>
      <c r="NLP73" s="378"/>
      <c r="NLQ73" s="378"/>
      <c r="NLR73" s="379"/>
      <c r="NLT73" s="377"/>
      <c r="NLU73" s="846"/>
      <c r="NLV73" s="846"/>
      <c r="NLW73" s="378"/>
      <c r="NLX73" s="378"/>
      <c r="NLY73" s="378"/>
      <c r="NLZ73" s="379"/>
      <c r="NMB73" s="377"/>
      <c r="NMC73" s="846"/>
      <c r="NMD73" s="846"/>
      <c r="NME73" s="378"/>
      <c r="NMF73" s="378"/>
      <c r="NMG73" s="378"/>
      <c r="NMH73" s="379"/>
      <c r="NMJ73" s="377"/>
      <c r="NMK73" s="846"/>
      <c r="NML73" s="846"/>
      <c r="NMM73" s="378"/>
      <c r="NMN73" s="378"/>
      <c r="NMO73" s="378"/>
      <c r="NMP73" s="379"/>
      <c r="NMR73" s="377"/>
      <c r="NMS73" s="846"/>
      <c r="NMT73" s="846"/>
      <c r="NMU73" s="378"/>
      <c r="NMV73" s="378"/>
      <c r="NMW73" s="378"/>
      <c r="NMX73" s="379"/>
      <c r="NMZ73" s="377"/>
      <c r="NNA73" s="846"/>
      <c r="NNB73" s="846"/>
      <c r="NNC73" s="378"/>
      <c r="NND73" s="378"/>
      <c r="NNE73" s="378"/>
      <c r="NNF73" s="379"/>
      <c r="NNH73" s="377"/>
      <c r="NNI73" s="846"/>
      <c r="NNJ73" s="846"/>
      <c r="NNK73" s="378"/>
      <c r="NNL73" s="378"/>
      <c r="NNM73" s="378"/>
      <c r="NNN73" s="379"/>
      <c r="NNP73" s="377"/>
      <c r="NNQ73" s="846"/>
      <c r="NNR73" s="846"/>
      <c r="NNS73" s="378"/>
      <c r="NNT73" s="378"/>
      <c r="NNU73" s="378"/>
      <c r="NNV73" s="379"/>
      <c r="NNX73" s="377"/>
      <c r="NNY73" s="846"/>
      <c r="NNZ73" s="846"/>
      <c r="NOA73" s="378"/>
      <c r="NOB73" s="378"/>
      <c r="NOC73" s="378"/>
      <c r="NOD73" s="379"/>
      <c r="NOF73" s="377"/>
      <c r="NOG73" s="846"/>
      <c r="NOH73" s="846"/>
      <c r="NOI73" s="378"/>
      <c r="NOJ73" s="378"/>
      <c r="NOK73" s="378"/>
      <c r="NOL73" s="379"/>
      <c r="NON73" s="377"/>
      <c r="NOO73" s="846"/>
      <c r="NOP73" s="846"/>
      <c r="NOQ73" s="378"/>
      <c r="NOR73" s="378"/>
      <c r="NOS73" s="378"/>
      <c r="NOT73" s="379"/>
      <c r="NOV73" s="377"/>
      <c r="NOW73" s="846"/>
      <c r="NOX73" s="846"/>
      <c r="NOY73" s="378"/>
      <c r="NOZ73" s="378"/>
      <c r="NPA73" s="378"/>
      <c r="NPB73" s="379"/>
      <c r="NPD73" s="377"/>
      <c r="NPE73" s="846"/>
      <c r="NPF73" s="846"/>
      <c r="NPG73" s="378"/>
      <c r="NPH73" s="378"/>
      <c r="NPI73" s="378"/>
      <c r="NPJ73" s="379"/>
      <c r="NPL73" s="377"/>
      <c r="NPM73" s="846"/>
      <c r="NPN73" s="846"/>
      <c r="NPO73" s="378"/>
      <c r="NPP73" s="378"/>
      <c r="NPQ73" s="378"/>
      <c r="NPR73" s="379"/>
      <c r="NPT73" s="377"/>
      <c r="NPU73" s="846"/>
      <c r="NPV73" s="846"/>
      <c r="NPW73" s="378"/>
      <c r="NPX73" s="378"/>
      <c r="NPY73" s="378"/>
      <c r="NPZ73" s="379"/>
      <c r="NQB73" s="377"/>
      <c r="NQC73" s="846"/>
      <c r="NQD73" s="846"/>
      <c r="NQE73" s="378"/>
      <c r="NQF73" s="378"/>
      <c r="NQG73" s="378"/>
      <c r="NQH73" s="379"/>
      <c r="NQJ73" s="377"/>
      <c r="NQK73" s="846"/>
      <c r="NQL73" s="846"/>
      <c r="NQM73" s="378"/>
      <c r="NQN73" s="378"/>
      <c r="NQO73" s="378"/>
      <c r="NQP73" s="379"/>
      <c r="NQR73" s="377"/>
      <c r="NQS73" s="846"/>
      <c r="NQT73" s="846"/>
      <c r="NQU73" s="378"/>
      <c r="NQV73" s="378"/>
      <c r="NQW73" s="378"/>
      <c r="NQX73" s="379"/>
      <c r="NQZ73" s="377"/>
      <c r="NRA73" s="846"/>
      <c r="NRB73" s="846"/>
      <c r="NRC73" s="378"/>
      <c r="NRD73" s="378"/>
      <c r="NRE73" s="378"/>
      <c r="NRF73" s="379"/>
      <c r="NRH73" s="377"/>
      <c r="NRI73" s="846"/>
      <c r="NRJ73" s="846"/>
      <c r="NRK73" s="378"/>
      <c r="NRL73" s="378"/>
      <c r="NRM73" s="378"/>
      <c r="NRN73" s="379"/>
      <c r="NRP73" s="377"/>
      <c r="NRQ73" s="846"/>
      <c r="NRR73" s="846"/>
      <c r="NRS73" s="378"/>
      <c r="NRT73" s="378"/>
      <c r="NRU73" s="378"/>
      <c r="NRV73" s="379"/>
      <c r="NRX73" s="377"/>
      <c r="NRY73" s="846"/>
      <c r="NRZ73" s="846"/>
      <c r="NSA73" s="378"/>
      <c r="NSB73" s="378"/>
      <c r="NSC73" s="378"/>
      <c r="NSD73" s="379"/>
      <c r="NSF73" s="377"/>
      <c r="NSG73" s="846"/>
      <c r="NSH73" s="846"/>
      <c r="NSI73" s="378"/>
      <c r="NSJ73" s="378"/>
      <c r="NSK73" s="378"/>
      <c r="NSL73" s="379"/>
      <c r="NSN73" s="377"/>
      <c r="NSO73" s="846"/>
      <c r="NSP73" s="846"/>
      <c r="NSQ73" s="378"/>
      <c r="NSR73" s="378"/>
      <c r="NSS73" s="378"/>
      <c r="NST73" s="379"/>
      <c r="NSV73" s="377"/>
      <c r="NSW73" s="846"/>
      <c r="NSX73" s="846"/>
      <c r="NSY73" s="378"/>
      <c r="NSZ73" s="378"/>
      <c r="NTA73" s="378"/>
      <c r="NTB73" s="379"/>
      <c r="NTD73" s="377"/>
      <c r="NTE73" s="846"/>
      <c r="NTF73" s="846"/>
      <c r="NTG73" s="378"/>
      <c r="NTH73" s="378"/>
      <c r="NTI73" s="378"/>
      <c r="NTJ73" s="379"/>
      <c r="NTL73" s="377"/>
      <c r="NTM73" s="846"/>
      <c r="NTN73" s="846"/>
      <c r="NTO73" s="378"/>
      <c r="NTP73" s="378"/>
      <c r="NTQ73" s="378"/>
      <c r="NTR73" s="379"/>
      <c r="NTT73" s="377"/>
      <c r="NTU73" s="846"/>
      <c r="NTV73" s="846"/>
      <c r="NTW73" s="378"/>
      <c r="NTX73" s="378"/>
      <c r="NTY73" s="378"/>
      <c r="NTZ73" s="379"/>
      <c r="NUB73" s="377"/>
      <c r="NUC73" s="846"/>
      <c r="NUD73" s="846"/>
      <c r="NUE73" s="378"/>
      <c r="NUF73" s="378"/>
      <c r="NUG73" s="378"/>
      <c r="NUH73" s="379"/>
      <c r="NUJ73" s="377"/>
      <c r="NUK73" s="846"/>
      <c r="NUL73" s="846"/>
      <c r="NUM73" s="378"/>
      <c r="NUN73" s="378"/>
      <c r="NUO73" s="378"/>
      <c r="NUP73" s="379"/>
      <c r="NUR73" s="377"/>
      <c r="NUS73" s="846"/>
      <c r="NUT73" s="846"/>
      <c r="NUU73" s="378"/>
      <c r="NUV73" s="378"/>
      <c r="NUW73" s="378"/>
      <c r="NUX73" s="379"/>
      <c r="NUZ73" s="377"/>
      <c r="NVA73" s="846"/>
      <c r="NVB73" s="846"/>
      <c r="NVC73" s="378"/>
      <c r="NVD73" s="378"/>
      <c r="NVE73" s="378"/>
      <c r="NVF73" s="379"/>
      <c r="NVH73" s="377"/>
      <c r="NVI73" s="846"/>
      <c r="NVJ73" s="846"/>
      <c r="NVK73" s="378"/>
      <c r="NVL73" s="378"/>
      <c r="NVM73" s="378"/>
      <c r="NVN73" s="379"/>
      <c r="NVP73" s="377"/>
      <c r="NVQ73" s="846"/>
      <c r="NVR73" s="846"/>
      <c r="NVS73" s="378"/>
      <c r="NVT73" s="378"/>
      <c r="NVU73" s="378"/>
      <c r="NVV73" s="379"/>
      <c r="NVX73" s="377"/>
      <c r="NVY73" s="846"/>
      <c r="NVZ73" s="846"/>
      <c r="NWA73" s="378"/>
      <c r="NWB73" s="378"/>
      <c r="NWC73" s="378"/>
      <c r="NWD73" s="379"/>
      <c r="NWF73" s="377"/>
      <c r="NWG73" s="846"/>
      <c r="NWH73" s="846"/>
      <c r="NWI73" s="378"/>
      <c r="NWJ73" s="378"/>
      <c r="NWK73" s="378"/>
      <c r="NWL73" s="379"/>
      <c r="NWN73" s="377"/>
      <c r="NWO73" s="846"/>
      <c r="NWP73" s="846"/>
      <c r="NWQ73" s="378"/>
      <c r="NWR73" s="378"/>
      <c r="NWS73" s="378"/>
      <c r="NWT73" s="379"/>
      <c r="NWV73" s="377"/>
      <c r="NWW73" s="846"/>
      <c r="NWX73" s="846"/>
      <c r="NWY73" s="378"/>
      <c r="NWZ73" s="378"/>
      <c r="NXA73" s="378"/>
      <c r="NXB73" s="379"/>
      <c r="NXD73" s="377"/>
      <c r="NXE73" s="846"/>
      <c r="NXF73" s="846"/>
      <c r="NXG73" s="378"/>
      <c r="NXH73" s="378"/>
      <c r="NXI73" s="378"/>
      <c r="NXJ73" s="379"/>
      <c r="NXL73" s="377"/>
      <c r="NXM73" s="846"/>
      <c r="NXN73" s="846"/>
      <c r="NXO73" s="378"/>
      <c r="NXP73" s="378"/>
      <c r="NXQ73" s="378"/>
      <c r="NXR73" s="379"/>
      <c r="NXT73" s="377"/>
      <c r="NXU73" s="846"/>
      <c r="NXV73" s="846"/>
      <c r="NXW73" s="378"/>
      <c r="NXX73" s="378"/>
      <c r="NXY73" s="378"/>
      <c r="NXZ73" s="379"/>
      <c r="NYB73" s="377"/>
      <c r="NYC73" s="846"/>
      <c r="NYD73" s="846"/>
      <c r="NYE73" s="378"/>
      <c r="NYF73" s="378"/>
      <c r="NYG73" s="378"/>
      <c r="NYH73" s="379"/>
      <c r="NYJ73" s="377"/>
      <c r="NYK73" s="846"/>
      <c r="NYL73" s="846"/>
      <c r="NYM73" s="378"/>
      <c r="NYN73" s="378"/>
      <c r="NYO73" s="378"/>
      <c r="NYP73" s="379"/>
      <c r="NYR73" s="377"/>
      <c r="NYS73" s="846"/>
      <c r="NYT73" s="846"/>
      <c r="NYU73" s="378"/>
      <c r="NYV73" s="378"/>
      <c r="NYW73" s="378"/>
      <c r="NYX73" s="379"/>
      <c r="NYZ73" s="377"/>
      <c r="NZA73" s="846"/>
      <c r="NZB73" s="846"/>
      <c r="NZC73" s="378"/>
      <c r="NZD73" s="378"/>
      <c r="NZE73" s="378"/>
      <c r="NZF73" s="379"/>
      <c r="NZH73" s="377"/>
      <c r="NZI73" s="846"/>
      <c r="NZJ73" s="846"/>
      <c r="NZK73" s="378"/>
      <c r="NZL73" s="378"/>
      <c r="NZM73" s="378"/>
      <c r="NZN73" s="379"/>
      <c r="NZP73" s="377"/>
      <c r="NZQ73" s="846"/>
      <c r="NZR73" s="846"/>
      <c r="NZS73" s="378"/>
      <c r="NZT73" s="378"/>
      <c r="NZU73" s="378"/>
      <c r="NZV73" s="379"/>
      <c r="NZX73" s="377"/>
      <c r="NZY73" s="846"/>
      <c r="NZZ73" s="846"/>
      <c r="OAA73" s="378"/>
      <c r="OAB73" s="378"/>
      <c r="OAC73" s="378"/>
      <c r="OAD73" s="379"/>
      <c r="OAF73" s="377"/>
      <c r="OAG73" s="846"/>
      <c r="OAH73" s="846"/>
      <c r="OAI73" s="378"/>
      <c r="OAJ73" s="378"/>
      <c r="OAK73" s="378"/>
      <c r="OAL73" s="379"/>
      <c r="OAN73" s="377"/>
      <c r="OAO73" s="846"/>
      <c r="OAP73" s="846"/>
      <c r="OAQ73" s="378"/>
      <c r="OAR73" s="378"/>
      <c r="OAS73" s="378"/>
      <c r="OAT73" s="379"/>
      <c r="OAV73" s="377"/>
      <c r="OAW73" s="846"/>
      <c r="OAX73" s="846"/>
      <c r="OAY73" s="378"/>
      <c r="OAZ73" s="378"/>
      <c r="OBA73" s="378"/>
      <c r="OBB73" s="379"/>
      <c r="OBD73" s="377"/>
      <c r="OBE73" s="846"/>
      <c r="OBF73" s="846"/>
      <c r="OBG73" s="378"/>
      <c r="OBH73" s="378"/>
      <c r="OBI73" s="378"/>
      <c r="OBJ73" s="379"/>
      <c r="OBL73" s="377"/>
      <c r="OBM73" s="846"/>
      <c r="OBN73" s="846"/>
      <c r="OBO73" s="378"/>
      <c r="OBP73" s="378"/>
      <c r="OBQ73" s="378"/>
      <c r="OBR73" s="379"/>
      <c r="OBT73" s="377"/>
      <c r="OBU73" s="846"/>
      <c r="OBV73" s="846"/>
      <c r="OBW73" s="378"/>
      <c r="OBX73" s="378"/>
      <c r="OBY73" s="378"/>
      <c r="OBZ73" s="379"/>
      <c r="OCB73" s="377"/>
      <c r="OCC73" s="846"/>
      <c r="OCD73" s="846"/>
      <c r="OCE73" s="378"/>
      <c r="OCF73" s="378"/>
      <c r="OCG73" s="378"/>
      <c r="OCH73" s="379"/>
      <c r="OCJ73" s="377"/>
      <c r="OCK73" s="846"/>
      <c r="OCL73" s="846"/>
      <c r="OCM73" s="378"/>
      <c r="OCN73" s="378"/>
      <c r="OCO73" s="378"/>
      <c r="OCP73" s="379"/>
      <c r="OCR73" s="377"/>
      <c r="OCS73" s="846"/>
      <c r="OCT73" s="846"/>
      <c r="OCU73" s="378"/>
      <c r="OCV73" s="378"/>
      <c r="OCW73" s="378"/>
      <c r="OCX73" s="379"/>
      <c r="OCZ73" s="377"/>
      <c r="ODA73" s="846"/>
      <c r="ODB73" s="846"/>
      <c r="ODC73" s="378"/>
      <c r="ODD73" s="378"/>
      <c r="ODE73" s="378"/>
      <c r="ODF73" s="379"/>
      <c r="ODH73" s="377"/>
      <c r="ODI73" s="846"/>
      <c r="ODJ73" s="846"/>
      <c r="ODK73" s="378"/>
      <c r="ODL73" s="378"/>
      <c r="ODM73" s="378"/>
      <c r="ODN73" s="379"/>
      <c r="ODP73" s="377"/>
      <c r="ODQ73" s="846"/>
      <c r="ODR73" s="846"/>
      <c r="ODS73" s="378"/>
      <c r="ODT73" s="378"/>
      <c r="ODU73" s="378"/>
      <c r="ODV73" s="379"/>
      <c r="ODX73" s="377"/>
      <c r="ODY73" s="846"/>
      <c r="ODZ73" s="846"/>
      <c r="OEA73" s="378"/>
      <c r="OEB73" s="378"/>
      <c r="OEC73" s="378"/>
      <c r="OED73" s="379"/>
      <c r="OEF73" s="377"/>
      <c r="OEG73" s="846"/>
      <c r="OEH73" s="846"/>
      <c r="OEI73" s="378"/>
      <c r="OEJ73" s="378"/>
      <c r="OEK73" s="378"/>
      <c r="OEL73" s="379"/>
      <c r="OEN73" s="377"/>
      <c r="OEO73" s="846"/>
      <c r="OEP73" s="846"/>
      <c r="OEQ73" s="378"/>
      <c r="OER73" s="378"/>
      <c r="OES73" s="378"/>
      <c r="OET73" s="379"/>
      <c r="OEV73" s="377"/>
      <c r="OEW73" s="846"/>
      <c r="OEX73" s="846"/>
      <c r="OEY73" s="378"/>
      <c r="OEZ73" s="378"/>
      <c r="OFA73" s="378"/>
      <c r="OFB73" s="379"/>
      <c r="OFD73" s="377"/>
      <c r="OFE73" s="846"/>
      <c r="OFF73" s="846"/>
      <c r="OFG73" s="378"/>
      <c r="OFH73" s="378"/>
      <c r="OFI73" s="378"/>
      <c r="OFJ73" s="379"/>
      <c r="OFL73" s="377"/>
      <c r="OFM73" s="846"/>
      <c r="OFN73" s="846"/>
      <c r="OFO73" s="378"/>
      <c r="OFP73" s="378"/>
      <c r="OFQ73" s="378"/>
      <c r="OFR73" s="379"/>
      <c r="OFT73" s="377"/>
      <c r="OFU73" s="846"/>
      <c r="OFV73" s="846"/>
      <c r="OFW73" s="378"/>
      <c r="OFX73" s="378"/>
      <c r="OFY73" s="378"/>
      <c r="OFZ73" s="379"/>
      <c r="OGB73" s="377"/>
      <c r="OGC73" s="846"/>
      <c r="OGD73" s="846"/>
      <c r="OGE73" s="378"/>
      <c r="OGF73" s="378"/>
      <c r="OGG73" s="378"/>
      <c r="OGH73" s="379"/>
      <c r="OGJ73" s="377"/>
      <c r="OGK73" s="846"/>
      <c r="OGL73" s="846"/>
      <c r="OGM73" s="378"/>
      <c r="OGN73" s="378"/>
      <c r="OGO73" s="378"/>
      <c r="OGP73" s="379"/>
      <c r="OGR73" s="377"/>
      <c r="OGS73" s="846"/>
      <c r="OGT73" s="846"/>
      <c r="OGU73" s="378"/>
      <c r="OGV73" s="378"/>
      <c r="OGW73" s="378"/>
      <c r="OGX73" s="379"/>
      <c r="OGZ73" s="377"/>
      <c r="OHA73" s="846"/>
      <c r="OHB73" s="846"/>
      <c r="OHC73" s="378"/>
      <c r="OHD73" s="378"/>
      <c r="OHE73" s="378"/>
      <c r="OHF73" s="379"/>
      <c r="OHH73" s="377"/>
      <c r="OHI73" s="846"/>
      <c r="OHJ73" s="846"/>
      <c r="OHK73" s="378"/>
      <c r="OHL73" s="378"/>
      <c r="OHM73" s="378"/>
      <c r="OHN73" s="379"/>
      <c r="OHP73" s="377"/>
      <c r="OHQ73" s="846"/>
      <c r="OHR73" s="846"/>
      <c r="OHS73" s="378"/>
      <c r="OHT73" s="378"/>
      <c r="OHU73" s="378"/>
      <c r="OHV73" s="379"/>
      <c r="OHX73" s="377"/>
      <c r="OHY73" s="846"/>
      <c r="OHZ73" s="846"/>
      <c r="OIA73" s="378"/>
      <c r="OIB73" s="378"/>
      <c r="OIC73" s="378"/>
      <c r="OID73" s="379"/>
      <c r="OIF73" s="377"/>
      <c r="OIG73" s="846"/>
      <c r="OIH73" s="846"/>
      <c r="OII73" s="378"/>
      <c r="OIJ73" s="378"/>
      <c r="OIK73" s="378"/>
      <c r="OIL73" s="379"/>
      <c r="OIN73" s="377"/>
      <c r="OIO73" s="846"/>
      <c r="OIP73" s="846"/>
      <c r="OIQ73" s="378"/>
      <c r="OIR73" s="378"/>
      <c r="OIS73" s="378"/>
      <c r="OIT73" s="379"/>
      <c r="OIV73" s="377"/>
      <c r="OIW73" s="846"/>
      <c r="OIX73" s="846"/>
      <c r="OIY73" s="378"/>
      <c r="OIZ73" s="378"/>
      <c r="OJA73" s="378"/>
      <c r="OJB73" s="379"/>
      <c r="OJD73" s="377"/>
      <c r="OJE73" s="846"/>
      <c r="OJF73" s="846"/>
      <c r="OJG73" s="378"/>
      <c r="OJH73" s="378"/>
      <c r="OJI73" s="378"/>
      <c r="OJJ73" s="379"/>
      <c r="OJL73" s="377"/>
      <c r="OJM73" s="846"/>
      <c r="OJN73" s="846"/>
      <c r="OJO73" s="378"/>
      <c r="OJP73" s="378"/>
      <c r="OJQ73" s="378"/>
      <c r="OJR73" s="379"/>
      <c r="OJT73" s="377"/>
      <c r="OJU73" s="846"/>
      <c r="OJV73" s="846"/>
      <c r="OJW73" s="378"/>
      <c r="OJX73" s="378"/>
      <c r="OJY73" s="378"/>
      <c r="OJZ73" s="379"/>
      <c r="OKB73" s="377"/>
      <c r="OKC73" s="846"/>
      <c r="OKD73" s="846"/>
      <c r="OKE73" s="378"/>
      <c r="OKF73" s="378"/>
      <c r="OKG73" s="378"/>
      <c r="OKH73" s="379"/>
      <c r="OKJ73" s="377"/>
      <c r="OKK73" s="846"/>
      <c r="OKL73" s="846"/>
      <c r="OKM73" s="378"/>
      <c r="OKN73" s="378"/>
      <c r="OKO73" s="378"/>
      <c r="OKP73" s="379"/>
      <c r="OKR73" s="377"/>
      <c r="OKS73" s="846"/>
      <c r="OKT73" s="846"/>
      <c r="OKU73" s="378"/>
      <c r="OKV73" s="378"/>
      <c r="OKW73" s="378"/>
      <c r="OKX73" s="379"/>
      <c r="OKZ73" s="377"/>
      <c r="OLA73" s="846"/>
      <c r="OLB73" s="846"/>
      <c r="OLC73" s="378"/>
      <c r="OLD73" s="378"/>
      <c r="OLE73" s="378"/>
      <c r="OLF73" s="379"/>
      <c r="OLH73" s="377"/>
      <c r="OLI73" s="846"/>
      <c r="OLJ73" s="846"/>
      <c r="OLK73" s="378"/>
      <c r="OLL73" s="378"/>
      <c r="OLM73" s="378"/>
      <c r="OLN73" s="379"/>
      <c r="OLP73" s="377"/>
      <c r="OLQ73" s="846"/>
      <c r="OLR73" s="846"/>
      <c r="OLS73" s="378"/>
      <c r="OLT73" s="378"/>
      <c r="OLU73" s="378"/>
      <c r="OLV73" s="379"/>
      <c r="OLX73" s="377"/>
      <c r="OLY73" s="846"/>
      <c r="OLZ73" s="846"/>
      <c r="OMA73" s="378"/>
      <c r="OMB73" s="378"/>
      <c r="OMC73" s="378"/>
      <c r="OMD73" s="379"/>
      <c r="OMF73" s="377"/>
      <c r="OMG73" s="846"/>
      <c r="OMH73" s="846"/>
      <c r="OMI73" s="378"/>
      <c r="OMJ73" s="378"/>
      <c r="OMK73" s="378"/>
      <c r="OML73" s="379"/>
      <c r="OMN73" s="377"/>
      <c r="OMO73" s="846"/>
      <c r="OMP73" s="846"/>
      <c r="OMQ73" s="378"/>
      <c r="OMR73" s="378"/>
      <c r="OMS73" s="378"/>
      <c r="OMT73" s="379"/>
      <c r="OMV73" s="377"/>
      <c r="OMW73" s="846"/>
      <c r="OMX73" s="846"/>
      <c r="OMY73" s="378"/>
      <c r="OMZ73" s="378"/>
      <c r="ONA73" s="378"/>
      <c r="ONB73" s="379"/>
      <c r="OND73" s="377"/>
      <c r="ONE73" s="846"/>
      <c r="ONF73" s="846"/>
      <c r="ONG73" s="378"/>
      <c r="ONH73" s="378"/>
      <c r="ONI73" s="378"/>
      <c r="ONJ73" s="379"/>
      <c r="ONL73" s="377"/>
      <c r="ONM73" s="846"/>
      <c r="ONN73" s="846"/>
      <c r="ONO73" s="378"/>
      <c r="ONP73" s="378"/>
      <c r="ONQ73" s="378"/>
      <c r="ONR73" s="379"/>
      <c r="ONT73" s="377"/>
      <c r="ONU73" s="846"/>
      <c r="ONV73" s="846"/>
      <c r="ONW73" s="378"/>
      <c r="ONX73" s="378"/>
      <c r="ONY73" s="378"/>
      <c r="ONZ73" s="379"/>
      <c r="OOB73" s="377"/>
      <c r="OOC73" s="846"/>
      <c r="OOD73" s="846"/>
      <c r="OOE73" s="378"/>
      <c r="OOF73" s="378"/>
      <c r="OOG73" s="378"/>
      <c r="OOH73" s="379"/>
      <c r="OOJ73" s="377"/>
      <c r="OOK73" s="846"/>
      <c r="OOL73" s="846"/>
      <c r="OOM73" s="378"/>
      <c r="OON73" s="378"/>
      <c r="OOO73" s="378"/>
      <c r="OOP73" s="379"/>
      <c r="OOR73" s="377"/>
      <c r="OOS73" s="846"/>
      <c r="OOT73" s="846"/>
      <c r="OOU73" s="378"/>
      <c r="OOV73" s="378"/>
      <c r="OOW73" s="378"/>
      <c r="OOX73" s="379"/>
      <c r="OOZ73" s="377"/>
      <c r="OPA73" s="846"/>
      <c r="OPB73" s="846"/>
      <c r="OPC73" s="378"/>
      <c r="OPD73" s="378"/>
      <c r="OPE73" s="378"/>
      <c r="OPF73" s="379"/>
      <c r="OPH73" s="377"/>
      <c r="OPI73" s="846"/>
      <c r="OPJ73" s="846"/>
      <c r="OPK73" s="378"/>
      <c r="OPL73" s="378"/>
      <c r="OPM73" s="378"/>
      <c r="OPN73" s="379"/>
      <c r="OPP73" s="377"/>
      <c r="OPQ73" s="846"/>
      <c r="OPR73" s="846"/>
      <c r="OPS73" s="378"/>
      <c r="OPT73" s="378"/>
      <c r="OPU73" s="378"/>
      <c r="OPV73" s="379"/>
      <c r="OPX73" s="377"/>
      <c r="OPY73" s="846"/>
      <c r="OPZ73" s="846"/>
      <c r="OQA73" s="378"/>
      <c r="OQB73" s="378"/>
      <c r="OQC73" s="378"/>
      <c r="OQD73" s="379"/>
      <c r="OQF73" s="377"/>
      <c r="OQG73" s="846"/>
      <c r="OQH73" s="846"/>
      <c r="OQI73" s="378"/>
      <c r="OQJ73" s="378"/>
      <c r="OQK73" s="378"/>
      <c r="OQL73" s="379"/>
      <c r="OQN73" s="377"/>
      <c r="OQO73" s="846"/>
      <c r="OQP73" s="846"/>
      <c r="OQQ73" s="378"/>
      <c r="OQR73" s="378"/>
      <c r="OQS73" s="378"/>
      <c r="OQT73" s="379"/>
      <c r="OQV73" s="377"/>
      <c r="OQW73" s="846"/>
      <c r="OQX73" s="846"/>
      <c r="OQY73" s="378"/>
      <c r="OQZ73" s="378"/>
      <c r="ORA73" s="378"/>
      <c r="ORB73" s="379"/>
      <c r="ORD73" s="377"/>
      <c r="ORE73" s="846"/>
      <c r="ORF73" s="846"/>
      <c r="ORG73" s="378"/>
      <c r="ORH73" s="378"/>
      <c r="ORI73" s="378"/>
      <c r="ORJ73" s="379"/>
      <c r="ORL73" s="377"/>
      <c r="ORM73" s="846"/>
      <c r="ORN73" s="846"/>
      <c r="ORO73" s="378"/>
      <c r="ORP73" s="378"/>
      <c r="ORQ73" s="378"/>
      <c r="ORR73" s="379"/>
      <c r="ORT73" s="377"/>
      <c r="ORU73" s="846"/>
      <c r="ORV73" s="846"/>
      <c r="ORW73" s="378"/>
      <c r="ORX73" s="378"/>
      <c r="ORY73" s="378"/>
      <c r="ORZ73" s="379"/>
      <c r="OSB73" s="377"/>
      <c r="OSC73" s="846"/>
      <c r="OSD73" s="846"/>
      <c r="OSE73" s="378"/>
      <c r="OSF73" s="378"/>
      <c r="OSG73" s="378"/>
      <c r="OSH73" s="379"/>
      <c r="OSJ73" s="377"/>
      <c r="OSK73" s="846"/>
      <c r="OSL73" s="846"/>
      <c r="OSM73" s="378"/>
      <c r="OSN73" s="378"/>
      <c r="OSO73" s="378"/>
      <c r="OSP73" s="379"/>
      <c r="OSR73" s="377"/>
      <c r="OSS73" s="846"/>
      <c r="OST73" s="846"/>
      <c r="OSU73" s="378"/>
      <c r="OSV73" s="378"/>
      <c r="OSW73" s="378"/>
      <c r="OSX73" s="379"/>
      <c r="OSZ73" s="377"/>
      <c r="OTA73" s="846"/>
      <c r="OTB73" s="846"/>
      <c r="OTC73" s="378"/>
      <c r="OTD73" s="378"/>
      <c r="OTE73" s="378"/>
      <c r="OTF73" s="379"/>
      <c r="OTH73" s="377"/>
      <c r="OTI73" s="846"/>
      <c r="OTJ73" s="846"/>
      <c r="OTK73" s="378"/>
      <c r="OTL73" s="378"/>
      <c r="OTM73" s="378"/>
      <c r="OTN73" s="379"/>
      <c r="OTP73" s="377"/>
      <c r="OTQ73" s="846"/>
      <c r="OTR73" s="846"/>
      <c r="OTS73" s="378"/>
      <c r="OTT73" s="378"/>
      <c r="OTU73" s="378"/>
      <c r="OTV73" s="379"/>
      <c r="OTX73" s="377"/>
      <c r="OTY73" s="846"/>
      <c r="OTZ73" s="846"/>
      <c r="OUA73" s="378"/>
      <c r="OUB73" s="378"/>
      <c r="OUC73" s="378"/>
      <c r="OUD73" s="379"/>
      <c r="OUF73" s="377"/>
      <c r="OUG73" s="846"/>
      <c r="OUH73" s="846"/>
      <c r="OUI73" s="378"/>
      <c r="OUJ73" s="378"/>
      <c r="OUK73" s="378"/>
      <c r="OUL73" s="379"/>
      <c r="OUN73" s="377"/>
      <c r="OUO73" s="846"/>
      <c r="OUP73" s="846"/>
      <c r="OUQ73" s="378"/>
      <c r="OUR73" s="378"/>
      <c r="OUS73" s="378"/>
      <c r="OUT73" s="379"/>
      <c r="OUV73" s="377"/>
      <c r="OUW73" s="846"/>
      <c r="OUX73" s="846"/>
      <c r="OUY73" s="378"/>
      <c r="OUZ73" s="378"/>
      <c r="OVA73" s="378"/>
      <c r="OVB73" s="379"/>
      <c r="OVD73" s="377"/>
      <c r="OVE73" s="846"/>
      <c r="OVF73" s="846"/>
      <c r="OVG73" s="378"/>
      <c r="OVH73" s="378"/>
      <c r="OVI73" s="378"/>
      <c r="OVJ73" s="379"/>
      <c r="OVL73" s="377"/>
      <c r="OVM73" s="846"/>
      <c r="OVN73" s="846"/>
      <c r="OVO73" s="378"/>
      <c r="OVP73" s="378"/>
      <c r="OVQ73" s="378"/>
      <c r="OVR73" s="379"/>
      <c r="OVT73" s="377"/>
      <c r="OVU73" s="846"/>
      <c r="OVV73" s="846"/>
      <c r="OVW73" s="378"/>
      <c r="OVX73" s="378"/>
      <c r="OVY73" s="378"/>
      <c r="OVZ73" s="379"/>
      <c r="OWB73" s="377"/>
      <c r="OWC73" s="846"/>
      <c r="OWD73" s="846"/>
      <c r="OWE73" s="378"/>
      <c r="OWF73" s="378"/>
      <c r="OWG73" s="378"/>
      <c r="OWH73" s="379"/>
      <c r="OWJ73" s="377"/>
      <c r="OWK73" s="846"/>
      <c r="OWL73" s="846"/>
      <c r="OWM73" s="378"/>
      <c r="OWN73" s="378"/>
      <c r="OWO73" s="378"/>
      <c r="OWP73" s="379"/>
      <c r="OWR73" s="377"/>
      <c r="OWS73" s="846"/>
      <c r="OWT73" s="846"/>
      <c r="OWU73" s="378"/>
      <c r="OWV73" s="378"/>
      <c r="OWW73" s="378"/>
      <c r="OWX73" s="379"/>
      <c r="OWZ73" s="377"/>
      <c r="OXA73" s="846"/>
      <c r="OXB73" s="846"/>
      <c r="OXC73" s="378"/>
      <c r="OXD73" s="378"/>
      <c r="OXE73" s="378"/>
      <c r="OXF73" s="379"/>
      <c r="OXH73" s="377"/>
      <c r="OXI73" s="846"/>
      <c r="OXJ73" s="846"/>
      <c r="OXK73" s="378"/>
      <c r="OXL73" s="378"/>
      <c r="OXM73" s="378"/>
      <c r="OXN73" s="379"/>
      <c r="OXP73" s="377"/>
      <c r="OXQ73" s="846"/>
      <c r="OXR73" s="846"/>
      <c r="OXS73" s="378"/>
      <c r="OXT73" s="378"/>
      <c r="OXU73" s="378"/>
      <c r="OXV73" s="379"/>
      <c r="OXX73" s="377"/>
      <c r="OXY73" s="846"/>
      <c r="OXZ73" s="846"/>
      <c r="OYA73" s="378"/>
      <c r="OYB73" s="378"/>
      <c r="OYC73" s="378"/>
      <c r="OYD73" s="379"/>
      <c r="OYF73" s="377"/>
      <c r="OYG73" s="846"/>
      <c r="OYH73" s="846"/>
      <c r="OYI73" s="378"/>
      <c r="OYJ73" s="378"/>
      <c r="OYK73" s="378"/>
      <c r="OYL73" s="379"/>
      <c r="OYN73" s="377"/>
      <c r="OYO73" s="846"/>
      <c r="OYP73" s="846"/>
      <c r="OYQ73" s="378"/>
      <c r="OYR73" s="378"/>
      <c r="OYS73" s="378"/>
      <c r="OYT73" s="379"/>
      <c r="OYV73" s="377"/>
      <c r="OYW73" s="846"/>
      <c r="OYX73" s="846"/>
      <c r="OYY73" s="378"/>
      <c r="OYZ73" s="378"/>
      <c r="OZA73" s="378"/>
      <c r="OZB73" s="379"/>
      <c r="OZD73" s="377"/>
      <c r="OZE73" s="846"/>
      <c r="OZF73" s="846"/>
      <c r="OZG73" s="378"/>
      <c r="OZH73" s="378"/>
      <c r="OZI73" s="378"/>
      <c r="OZJ73" s="379"/>
      <c r="OZL73" s="377"/>
      <c r="OZM73" s="846"/>
      <c r="OZN73" s="846"/>
      <c r="OZO73" s="378"/>
      <c r="OZP73" s="378"/>
      <c r="OZQ73" s="378"/>
      <c r="OZR73" s="379"/>
      <c r="OZT73" s="377"/>
      <c r="OZU73" s="846"/>
      <c r="OZV73" s="846"/>
      <c r="OZW73" s="378"/>
      <c r="OZX73" s="378"/>
      <c r="OZY73" s="378"/>
      <c r="OZZ73" s="379"/>
      <c r="PAB73" s="377"/>
      <c r="PAC73" s="846"/>
      <c r="PAD73" s="846"/>
      <c r="PAE73" s="378"/>
      <c r="PAF73" s="378"/>
      <c r="PAG73" s="378"/>
      <c r="PAH73" s="379"/>
      <c r="PAJ73" s="377"/>
      <c r="PAK73" s="846"/>
      <c r="PAL73" s="846"/>
      <c r="PAM73" s="378"/>
      <c r="PAN73" s="378"/>
      <c r="PAO73" s="378"/>
      <c r="PAP73" s="379"/>
      <c r="PAR73" s="377"/>
      <c r="PAS73" s="846"/>
      <c r="PAT73" s="846"/>
      <c r="PAU73" s="378"/>
      <c r="PAV73" s="378"/>
      <c r="PAW73" s="378"/>
      <c r="PAX73" s="379"/>
      <c r="PAZ73" s="377"/>
      <c r="PBA73" s="846"/>
      <c r="PBB73" s="846"/>
      <c r="PBC73" s="378"/>
      <c r="PBD73" s="378"/>
      <c r="PBE73" s="378"/>
      <c r="PBF73" s="379"/>
      <c r="PBH73" s="377"/>
      <c r="PBI73" s="846"/>
      <c r="PBJ73" s="846"/>
      <c r="PBK73" s="378"/>
      <c r="PBL73" s="378"/>
      <c r="PBM73" s="378"/>
      <c r="PBN73" s="379"/>
      <c r="PBP73" s="377"/>
      <c r="PBQ73" s="846"/>
      <c r="PBR73" s="846"/>
      <c r="PBS73" s="378"/>
      <c r="PBT73" s="378"/>
      <c r="PBU73" s="378"/>
      <c r="PBV73" s="379"/>
      <c r="PBX73" s="377"/>
      <c r="PBY73" s="846"/>
      <c r="PBZ73" s="846"/>
      <c r="PCA73" s="378"/>
      <c r="PCB73" s="378"/>
      <c r="PCC73" s="378"/>
      <c r="PCD73" s="379"/>
      <c r="PCF73" s="377"/>
      <c r="PCG73" s="846"/>
      <c r="PCH73" s="846"/>
      <c r="PCI73" s="378"/>
      <c r="PCJ73" s="378"/>
      <c r="PCK73" s="378"/>
      <c r="PCL73" s="379"/>
      <c r="PCN73" s="377"/>
      <c r="PCO73" s="846"/>
      <c r="PCP73" s="846"/>
      <c r="PCQ73" s="378"/>
      <c r="PCR73" s="378"/>
      <c r="PCS73" s="378"/>
      <c r="PCT73" s="379"/>
      <c r="PCV73" s="377"/>
      <c r="PCW73" s="846"/>
      <c r="PCX73" s="846"/>
      <c r="PCY73" s="378"/>
      <c r="PCZ73" s="378"/>
      <c r="PDA73" s="378"/>
      <c r="PDB73" s="379"/>
      <c r="PDD73" s="377"/>
      <c r="PDE73" s="846"/>
      <c r="PDF73" s="846"/>
      <c r="PDG73" s="378"/>
      <c r="PDH73" s="378"/>
      <c r="PDI73" s="378"/>
      <c r="PDJ73" s="379"/>
      <c r="PDL73" s="377"/>
      <c r="PDM73" s="846"/>
      <c r="PDN73" s="846"/>
      <c r="PDO73" s="378"/>
      <c r="PDP73" s="378"/>
      <c r="PDQ73" s="378"/>
      <c r="PDR73" s="379"/>
      <c r="PDT73" s="377"/>
      <c r="PDU73" s="846"/>
      <c r="PDV73" s="846"/>
      <c r="PDW73" s="378"/>
      <c r="PDX73" s="378"/>
      <c r="PDY73" s="378"/>
      <c r="PDZ73" s="379"/>
      <c r="PEB73" s="377"/>
      <c r="PEC73" s="846"/>
      <c r="PED73" s="846"/>
      <c r="PEE73" s="378"/>
      <c r="PEF73" s="378"/>
      <c r="PEG73" s="378"/>
      <c r="PEH73" s="379"/>
      <c r="PEJ73" s="377"/>
      <c r="PEK73" s="846"/>
      <c r="PEL73" s="846"/>
      <c r="PEM73" s="378"/>
      <c r="PEN73" s="378"/>
      <c r="PEO73" s="378"/>
      <c r="PEP73" s="379"/>
      <c r="PER73" s="377"/>
      <c r="PES73" s="846"/>
      <c r="PET73" s="846"/>
      <c r="PEU73" s="378"/>
      <c r="PEV73" s="378"/>
      <c r="PEW73" s="378"/>
      <c r="PEX73" s="379"/>
      <c r="PEZ73" s="377"/>
      <c r="PFA73" s="846"/>
      <c r="PFB73" s="846"/>
      <c r="PFC73" s="378"/>
      <c r="PFD73" s="378"/>
      <c r="PFE73" s="378"/>
      <c r="PFF73" s="379"/>
      <c r="PFH73" s="377"/>
      <c r="PFI73" s="846"/>
      <c r="PFJ73" s="846"/>
      <c r="PFK73" s="378"/>
      <c r="PFL73" s="378"/>
      <c r="PFM73" s="378"/>
      <c r="PFN73" s="379"/>
      <c r="PFP73" s="377"/>
      <c r="PFQ73" s="846"/>
      <c r="PFR73" s="846"/>
      <c r="PFS73" s="378"/>
      <c r="PFT73" s="378"/>
      <c r="PFU73" s="378"/>
      <c r="PFV73" s="379"/>
      <c r="PFX73" s="377"/>
      <c r="PFY73" s="846"/>
      <c r="PFZ73" s="846"/>
      <c r="PGA73" s="378"/>
      <c r="PGB73" s="378"/>
      <c r="PGC73" s="378"/>
      <c r="PGD73" s="379"/>
      <c r="PGF73" s="377"/>
      <c r="PGG73" s="846"/>
      <c r="PGH73" s="846"/>
      <c r="PGI73" s="378"/>
      <c r="PGJ73" s="378"/>
      <c r="PGK73" s="378"/>
      <c r="PGL73" s="379"/>
      <c r="PGN73" s="377"/>
      <c r="PGO73" s="846"/>
      <c r="PGP73" s="846"/>
      <c r="PGQ73" s="378"/>
      <c r="PGR73" s="378"/>
      <c r="PGS73" s="378"/>
      <c r="PGT73" s="379"/>
      <c r="PGV73" s="377"/>
      <c r="PGW73" s="846"/>
      <c r="PGX73" s="846"/>
      <c r="PGY73" s="378"/>
      <c r="PGZ73" s="378"/>
      <c r="PHA73" s="378"/>
      <c r="PHB73" s="379"/>
      <c r="PHD73" s="377"/>
      <c r="PHE73" s="846"/>
      <c r="PHF73" s="846"/>
      <c r="PHG73" s="378"/>
      <c r="PHH73" s="378"/>
      <c r="PHI73" s="378"/>
      <c r="PHJ73" s="379"/>
      <c r="PHL73" s="377"/>
      <c r="PHM73" s="846"/>
      <c r="PHN73" s="846"/>
      <c r="PHO73" s="378"/>
      <c r="PHP73" s="378"/>
      <c r="PHQ73" s="378"/>
      <c r="PHR73" s="379"/>
      <c r="PHT73" s="377"/>
      <c r="PHU73" s="846"/>
      <c r="PHV73" s="846"/>
      <c r="PHW73" s="378"/>
      <c r="PHX73" s="378"/>
      <c r="PHY73" s="378"/>
      <c r="PHZ73" s="379"/>
      <c r="PIB73" s="377"/>
      <c r="PIC73" s="846"/>
      <c r="PID73" s="846"/>
      <c r="PIE73" s="378"/>
      <c r="PIF73" s="378"/>
      <c r="PIG73" s="378"/>
      <c r="PIH73" s="379"/>
      <c r="PIJ73" s="377"/>
      <c r="PIK73" s="846"/>
      <c r="PIL73" s="846"/>
      <c r="PIM73" s="378"/>
      <c r="PIN73" s="378"/>
      <c r="PIO73" s="378"/>
      <c r="PIP73" s="379"/>
      <c r="PIR73" s="377"/>
      <c r="PIS73" s="846"/>
      <c r="PIT73" s="846"/>
      <c r="PIU73" s="378"/>
      <c r="PIV73" s="378"/>
      <c r="PIW73" s="378"/>
      <c r="PIX73" s="379"/>
      <c r="PIZ73" s="377"/>
      <c r="PJA73" s="846"/>
      <c r="PJB73" s="846"/>
      <c r="PJC73" s="378"/>
      <c r="PJD73" s="378"/>
      <c r="PJE73" s="378"/>
      <c r="PJF73" s="379"/>
      <c r="PJH73" s="377"/>
      <c r="PJI73" s="846"/>
      <c r="PJJ73" s="846"/>
      <c r="PJK73" s="378"/>
      <c r="PJL73" s="378"/>
      <c r="PJM73" s="378"/>
      <c r="PJN73" s="379"/>
      <c r="PJP73" s="377"/>
      <c r="PJQ73" s="846"/>
      <c r="PJR73" s="846"/>
      <c r="PJS73" s="378"/>
      <c r="PJT73" s="378"/>
      <c r="PJU73" s="378"/>
      <c r="PJV73" s="379"/>
      <c r="PJX73" s="377"/>
      <c r="PJY73" s="846"/>
      <c r="PJZ73" s="846"/>
      <c r="PKA73" s="378"/>
      <c r="PKB73" s="378"/>
      <c r="PKC73" s="378"/>
      <c r="PKD73" s="379"/>
      <c r="PKF73" s="377"/>
      <c r="PKG73" s="846"/>
      <c r="PKH73" s="846"/>
      <c r="PKI73" s="378"/>
      <c r="PKJ73" s="378"/>
      <c r="PKK73" s="378"/>
      <c r="PKL73" s="379"/>
      <c r="PKN73" s="377"/>
      <c r="PKO73" s="846"/>
      <c r="PKP73" s="846"/>
      <c r="PKQ73" s="378"/>
      <c r="PKR73" s="378"/>
      <c r="PKS73" s="378"/>
      <c r="PKT73" s="379"/>
      <c r="PKV73" s="377"/>
      <c r="PKW73" s="846"/>
      <c r="PKX73" s="846"/>
      <c r="PKY73" s="378"/>
      <c r="PKZ73" s="378"/>
      <c r="PLA73" s="378"/>
      <c r="PLB73" s="379"/>
      <c r="PLD73" s="377"/>
      <c r="PLE73" s="846"/>
      <c r="PLF73" s="846"/>
      <c r="PLG73" s="378"/>
      <c r="PLH73" s="378"/>
      <c r="PLI73" s="378"/>
      <c r="PLJ73" s="379"/>
      <c r="PLL73" s="377"/>
      <c r="PLM73" s="846"/>
      <c r="PLN73" s="846"/>
      <c r="PLO73" s="378"/>
      <c r="PLP73" s="378"/>
      <c r="PLQ73" s="378"/>
      <c r="PLR73" s="379"/>
      <c r="PLT73" s="377"/>
      <c r="PLU73" s="846"/>
      <c r="PLV73" s="846"/>
      <c r="PLW73" s="378"/>
      <c r="PLX73" s="378"/>
      <c r="PLY73" s="378"/>
      <c r="PLZ73" s="379"/>
      <c r="PMB73" s="377"/>
      <c r="PMC73" s="846"/>
      <c r="PMD73" s="846"/>
      <c r="PME73" s="378"/>
      <c r="PMF73" s="378"/>
      <c r="PMG73" s="378"/>
      <c r="PMH73" s="379"/>
      <c r="PMJ73" s="377"/>
      <c r="PMK73" s="846"/>
      <c r="PML73" s="846"/>
      <c r="PMM73" s="378"/>
      <c r="PMN73" s="378"/>
      <c r="PMO73" s="378"/>
      <c r="PMP73" s="379"/>
      <c r="PMR73" s="377"/>
      <c r="PMS73" s="846"/>
      <c r="PMT73" s="846"/>
      <c r="PMU73" s="378"/>
      <c r="PMV73" s="378"/>
      <c r="PMW73" s="378"/>
      <c r="PMX73" s="379"/>
      <c r="PMZ73" s="377"/>
      <c r="PNA73" s="846"/>
      <c r="PNB73" s="846"/>
      <c r="PNC73" s="378"/>
      <c r="PND73" s="378"/>
      <c r="PNE73" s="378"/>
      <c r="PNF73" s="379"/>
      <c r="PNH73" s="377"/>
      <c r="PNI73" s="846"/>
      <c r="PNJ73" s="846"/>
      <c r="PNK73" s="378"/>
      <c r="PNL73" s="378"/>
      <c r="PNM73" s="378"/>
      <c r="PNN73" s="379"/>
      <c r="PNP73" s="377"/>
      <c r="PNQ73" s="846"/>
      <c r="PNR73" s="846"/>
      <c r="PNS73" s="378"/>
      <c r="PNT73" s="378"/>
      <c r="PNU73" s="378"/>
      <c r="PNV73" s="379"/>
      <c r="PNX73" s="377"/>
      <c r="PNY73" s="846"/>
      <c r="PNZ73" s="846"/>
      <c r="POA73" s="378"/>
      <c r="POB73" s="378"/>
      <c r="POC73" s="378"/>
      <c r="POD73" s="379"/>
      <c r="POF73" s="377"/>
      <c r="POG73" s="846"/>
      <c r="POH73" s="846"/>
      <c r="POI73" s="378"/>
      <c r="POJ73" s="378"/>
      <c r="POK73" s="378"/>
      <c r="POL73" s="379"/>
      <c r="PON73" s="377"/>
      <c r="POO73" s="846"/>
      <c r="POP73" s="846"/>
      <c r="POQ73" s="378"/>
      <c r="POR73" s="378"/>
      <c r="POS73" s="378"/>
      <c r="POT73" s="379"/>
      <c r="POV73" s="377"/>
      <c r="POW73" s="846"/>
      <c r="POX73" s="846"/>
      <c r="POY73" s="378"/>
      <c r="POZ73" s="378"/>
      <c r="PPA73" s="378"/>
      <c r="PPB73" s="379"/>
      <c r="PPD73" s="377"/>
      <c r="PPE73" s="846"/>
      <c r="PPF73" s="846"/>
      <c r="PPG73" s="378"/>
      <c r="PPH73" s="378"/>
      <c r="PPI73" s="378"/>
      <c r="PPJ73" s="379"/>
      <c r="PPL73" s="377"/>
      <c r="PPM73" s="846"/>
      <c r="PPN73" s="846"/>
      <c r="PPO73" s="378"/>
      <c r="PPP73" s="378"/>
      <c r="PPQ73" s="378"/>
      <c r="PPR73" s="379"/>
      <c r="PPT73" s="377"/>
      <c r="PPU73" s="846"/>
      <c r="PPV73" s="846"/>
      <c r="PPW73" s="378"/>
      <c r="PPX73" s="378"/>
      <c r="PPY73" s="378"/>
      <c r="PPZ73" s="379"/>
      <c r="PQB73" s="377"/>
      <c r="PQC73" s="846"/>
      <c r="PQD73" s="846"/>
      <c r="PQE73" s="378"/>
      <c r="PQF73" s="378"/>
      <c r="PQG73" s="378"/>
      <c r="PQH73" s="379"/>
      <c r="PQJ73" s="377"/>
      <c r="PQK73" s="846"/>
      <c r="PQL73" s="846"/>
      <c r="PQM73" s="378"/>
      <c r="PQN73" s="378"/>
      <c r="PQO73" s="378"/>
      <c r="PQP73" s="379"/>
      <c r="PQR73" s="377"/>
      <c r="PQS73" s="846"/>
      <c r="PQT73" s="846"/>
      <c r="PQU73" s="378"/>
      <c r="PQV73" s="378"/>
      <c r="PQW73" s="378"/>
      <c r="PQX73" s="379"/>
      <c r="PQZ73" s="377"/>
      <c r="PRA73" s="846"/>
      <c r="PRB73" s="846"/>
      <c r="PRC73" s="378"/>
      <c r="PRD73" s="378"/>
      <c r="PRE73" s="378"/>
      <c r="PRF73" s="379"/>
      <c r="PRH73" s="377"/>
      <c r="PRI73" s="846"/>
      <c r="PRJ73" s="846"/>
      <c r="PRK73" s="378"/>
      <c r="PRL73" s="378"/>
      <c r="PRM73" s="378"/>
      <c r="PRN73" s="379"/>
      <c r="PRP73" s="377"/>
      <c r="PRQ73" s="846"/>
      <c r="PRR73" s="846"/>
      <c r="PRS73" s="378"/>
      <c r="PRT73" s="378"/>
      <c r="PRU73" s="378"/>
      <c r="PRV73" s="379"/>
      <c r="PRX73" s="377"/>
      <c r="PRY73" s="846"/>
      <c r="PRZ73" s="846"/>
      <c r="PSA73" s="378"/>
      <c r="PSB73" s="378"/>
      <c r="PSC73" s="378"/>
      <c r="PSD73" s="379"/>
      <c r="PSF73" s="377"/>
      <c r="PSG73" s="846"/>
      <c r="PSH73" s="846"/>
      <c r="PSI73" s="378"/>
      <c r="PSJ73" s="378"/>
      <c r="PSK73" s="378"/>
      <c r="PSL73" s="379"/>
      <c r="PSN73" s="377"/>
      <c r="PSO73" s="846"/>
      <c r="PSP73" s="846"/>
      <c r="PSQ73" s="378"/>
      <c r="PSR73" s="378"/>
      <c r="PSS73" s="378"/>
      <c r="PST73" s="379"/>
      <c r="PSV73" s="377"/>
      <c r="PSW73" s="846"/>
      <c r="PSX73" s="846"/>
      <c r="PSY73" s="378"/>
      <c r="PSZ73" s="378"/>
      <c r="PTA73" s="378"/>
      <c r="PTB73" s="379"/>
      <c r="PTD73" s="377"/>
      <c r="PTE73" s="846"/>
      <c r="PTF73" s="846"/>
      <c r="PTG73" s="378"/>
      <c r="PTH73" s="378"/>
      <c r="PTI73" s="378"/>
      <c r="PTJ73" s="379"/>
      <c r="PTL73" s="377"/>
      <c r="PTM73" s="846"/>
      <c r="PTN73" s="846"/>
      <c r="PTO73" s="378"/>
      <c r="PTP73" s="378"/>
      <c r="PTQ73" s="378"/>
      <c r="PTR73" s="379"/>
      <c r="PTT73" s="377"/>
      <c r="PTU73" s="846"/>
      <c r="PTV73" s="846"/>
      <c r="PTW73" s="378"/>
      <c r="PTX73" s="378"/>
      <c r="PTY73" s="378"/>
      <c r="PTZ73" s="379"/>
      <c r="PUB73" s="377"/>
      <c r="PUC73" s="846"/>
      <c r="PUD73" s="846"/>
      <c r="PUE73" s="378"/>
      <c r="PUF73" s="378"/>
      <c r="PUG73" s="378"/>
      <c r="PUH73" s="379"/>
      <c r="PUJ73" s="377"/>
      <c r="PUK73" s="846"/>
      <c r="PUL73" s="846"/>
      <c r="PUM73" s="378"/>
      <c r="PUN73" s="378"/>
      <c r="PUO73" s="378"/>
      <c r="PUP73" s="379"/>
      <c r="PUR73" s="377"/>
      <c r="PUS73" s="846"/>
      <c r="PUT73" s="846"/>
      <c r="PUU73" s="378"/>
      <c r="PUV73" s="378"/>
      <c r="PUW73" s="378"/>
      <c r="PUX73" s="379"/>
      <c r="PUZ73" s="377"/>
      <c r="PVA73" s="846"/>
      <c r="PVB73" s="846"/>
      <c r="PVC73" s="378"/>
      <c r="PVD73" s="378"/>
      <c r="PVE73" s="378"/>
      <c r="PVF73" s="379"/>
      <c r="PVH73" s="377"/>
      <c r="PVI73" s="846"/>
      <c r="PVJ73" s="846"/>
      <c r="PVK73" s="378"/>
      <c r="PVL73" s="378"/>
      <c r="PVM73" s="378"/>
      <c r="PVN73" s="379"/>
      <c r="PVP73" s="377"/>
      <c r="PVQ73" s="846"/>
      <c r="PVR73" s="846"/>
      <c r="PVS73" s="378"/>
      <c r="PVT73" s="378"/>
      <c r="PVU73" s="378"/>
      <c r="PVV73" s="379"/>
      <c r="PVX73" s="377"/>
      <c r="PVY73" s="846"/>
      <c r="PVZ73" s="846"/>
      <c r="PWA73" s="378"/>
      <c r="PWB73" s="378"/>
      <c r="PWC73" s="378"/>
      <c r="PWD73" s="379"/>
      <c r="PWF73" s="377"/>
      <c r="PWG73" s="846"/>
      <c r="PWH73" s="846"/>
      <c r="PWI73" s="378"/>
      <c r="PWJ73" s="378"/>
      <c r="PWK73" s="378"/>
      <c r="PWL73" s="379"/>
      <c r="PWN73" s="377"/>
      <c r="PWO73" s="846"/>
      <c r="PWP73" s="846"/>
      <c r="PWQ73" s="378"/>
      <c r="PWR73" s="378"/>
      <c r="PWS73" s="378"/>
      <c r="PWT73" s="379"/>
      <c r="PWV73" s="377"/>
      <c r="PWW73" s="846"/>
      <c r="PWX73" s="846"/>
      <c r="PWY73" s="378"/>
      <c r="PWZ73" s="378"/>
      <c r="PXA73" s="378"/>
      <c r="PXB73" s="379"/>
      <c r="PXD73" s="377"/>
      <c r="PXE73" s="846"/>
      <c r="PXF73" s="846"/>
      <c r="PXG73" s="378"/>
      <c r="PXH73" s="378"/>
      <c r="PXI73" s="378"/>
      <c r="PXJ73" s="379"/>
      <c r="PXL73" s="377"/>
      <c r="PXM73" s="846"/>
      <c r="PXN73" s="846"/>
      <c r="PXO73" s="378"/>
      <c r="PXP73" s="378"/>
      <c r="PXQ73" s="378"/>
      <c r="PXR73" s="379"/>
      <c r="PXT73" s="377"/>
      <c r="PXU73" s="846"/>
      <c r="PXV73" s="846"/>
      <c r="PXW73" s="378"/>
      <c r="PXX73" s="378"/>
      <c r="PXY73" s="378"/>
      <c r="PXZ73" s="379"/>
      <c r="PYB73" s="377"/>
      <c r="PYC73" s="846"/>
      <c r="PYD73" s="846"/>
      <c r="PYE73" s="378"/>
      <c r="PYF73" s="378"/>
      <c r="PYG73" s="378"/>
      <c r="PYH73" s="379"/>
      <c r="PYJ73" s="377"/>
      <c r="PYK73" s="846"/>
      <c r="PYL73" s="846"/>
      <c r="PYM73" s="378"/>
      <c r="PYN73" s="378"/>
      <c r="PYO73" s="378"/>
      <c r="PYP73" s="379"/>
      <c r="PYR73" s="377"/>
      <c r="PYS73" s="846"/>
      <c r="PYT73" s="846"/>
      <c r="PYU73" s="378"/>
      <c r="PYV73" s="378"/>
      <c r="PYW73" s="378"/>
      <c r="PYX73" s="379"/>
      <c r="PYZ73" s="377"/>
      <c r="PZA73" s="846"/>
      <c r="PZB73" s="846"/>
      <c r="PZC73" s="378"/>
      <c r="PZD73" s="378"/>
      <c r="PZE73" s="378"/>
      <c r="PZF73" s="379"/>
      <c r="PZH73" s="377"/>
      <c r="PZI73" s="846"/>
      <c r="PZJ73" s="846"/>
      <c r="PZK73" s="378"/>
      <c r="PZL73" s="378"/>
      <c r="PZM73" s="378"/>
      <c r="PZN73" s="379"/>
      <c r="PZP73" s="377"/>
      <c r="PZQ73" s="846"/>
      <c r="PZR73" s="846"/>
      <c r="PZS73" s="378"/>
      <c r="PZT73" s="378"/>
      <c r="PZU73" s="378"/>
      <c r="PZV73" s="379"/>
      <c r="PZX73" s="377"/>
      <c r="PZY73" s="846"/>
      <c r="PZZ73" s="846"/>
      <c r="QAA73" s="378"/>
      <c r="QAB73" s="378"/>
      <c r="QAC73" s="378"/>
      <c r="QAD73" s="379"/>
      <c r="QAF73" s="377"/>
      <c r="QAG73" s="846"/>
      <c r="QAH73" s="846"/>
      <c r="QAI73" s="378"/>
      <c r="QAJ73" s="378"/>
      <c r="QAK73" s="378"/>
      <c r="QAL73" s="379"/>
      <c r="QAN73" s="377"/>
      <c r="QAO73" s="846"/>
      <c r="QAP73" s="846"/>
      <c r="QAQ73" s="378"/>
      <c r="QAR73" s="378"/>
      <c r="QAS73" s="378"/>
      <c r="QAT73" s="379"/>
      <c r="QAV73" s="377"/>
      <c r="QAW73" s="846"/>
      <c r="QAX73" s="846"/>
      <c r="QAY73" s="378"/>
      <c r="QAZ73" s="378"/>
      <c r="QBA73" s="378"/>
      <c r="QBB73" s="379"/>
      <c r="QBD73" s="377"/>
      <c r="QBE73" s="846"/>
      <c r="QBF73" s="846"/>
      <c r="QBG73" s="378"/>
      <c r="QBH73" s="378"/>
      <c r="QBI73" s="378"/>
      <c r="QBJ73" s="379"/>
      <c r="QBL73" s="377"/>
      <c r="QBM73" s="846"/>
      <c r="QBN73" s="846"/>
      <c r="QBO73" s="378"/>
      <c r="QBP73" s="378"/>
      <c r="QBQ73" s="378"/>
      <c r="QBR73" s="379"/>
      <c r="QBT73" s="377"/>
      <c r="QBU73" s="846"/>
      <c r="QBV73" s="846"/>
      <c r="QBW73" s="378"/>
      <c r="QBX73" s="378"/>
      <c r="QBY73" s="378"/>
      <c r="QBZ73" s="379"/>
      <c r="QCB73" s="377"/>
      <c r="QCC73" s="846"/>
      <c r="QCD73" s="846"/>
      <c r="QCE73" s="378"/>
      <c r="QCF73" s="378"/>
      <c r="QCG73" s="378"/>
      <c r="QCH73" s="379"/>
      <c r="QCJ73" s="377"/>
      <c r="QCK73" s="846"/>
      <c r="QCL73" s="846"/>
      <c r="QCM73" s="378"/>
      <c r="QCN73" s="378"/>
      <c r="QCO73" s="378"/>
      <c r="QCP73" s="379"/>
      <c r="QCR73" s="377"/>
      <c r="QCS73" s="846"/>
      <c r="QCT73" s="846"/>
      <c r="QCU73" s="378"/>
      <c r="QCV73" s="378"/>
      <c r="QCW73" s="378"/>
      <c r="QCX73" s="379"/>
      <c r="QCZ73" s="377"/>
      <c r="QDA73" s="846"/>
      <c r="QDB73" s="846"/>
      <c r="QDC73" s="378"/>
      <c r="QDD73" s="378"/>
      <c r="QDE73" s="378"/>
      <c r="QDF73" s="379"/>
      <c r="QDH73" s="377"/>
      <c r="QDI73" s="846"/>
      <c r="QDJ73" s="846"/>
      <c r="QDK73" s="378"/>
      <c r="QDL73" s="378"/>
      <c r="QDM73" s="378"/>
      <c r="QDN73" s="379"/>
      <c r="QDP73" s="377"/>
      <c r="QDQ73" s="846"/>
      <c r="QDR73" s="846"/>
      <c r="QDS73" s="378"/>
      <c r="QDT73" s="378"/>
      <c r="QDU73" s="378"/>
      <c r="QDV73" s="379"/>
      <c r="QDX73" s="377"/>
      <c r="QDY73" s="846"/>
      <c r="QDZ73" s="846"/>
      <c r="QEA73" s="378"/>
      <c r="QEB73" s="378"/>
      <c r="QEC73" s="378"/>
      <c r="QED73" s="379"/>
      <c r="QEF73" s="377"/>
      <c r="QEG73" s="846"/>
      <c r="QEH73" s="846"/>
      <c r="QEI73" s="378"/>
      <c r="QEJ73" s="378"/>
      <c r="QEK73" s="378"/>
      <c r="QEL73" s="379"/>
      <c r="QEN73" s="377"/>
      <c r="QEO73" s="846"/>
      <c r="QEP73" s="846"/>
      <c r="QEQ73" s="378"/>
      <c r="QER73" s="378"/>
      <c r="QES73" s="378"/>
      <c r="QET73" s="379"/>
      <c r="QEV73" s="377"/>
      <c r="QEW73" s="846"/>
      <c r="QEX73" s="846"/>
      <c r="QEY73" s="378"/>
      <c r="QEZ73" s="378"/>
      <c r="QFA73" s="378"/>
      <c r="QFB73" s="379"/>
      <c r="QFD73" s="377"/>
      <c r="QFE73" s="846"/>
      <c r="QFF73" s="846"/>
      <c r="QFG73" s="378"/>
      <c r="QFH73" s="378"/>
      <c r="QFI73" s="378"/>
      <c r="QFJ73" s="379"/>
      <c r="QFL73" s="377"/>
      <c r="QFM73" s="846"/>
      <c r="QFN73" s="846"/>
      <c r="QFO73" s="378"/>
      <c r="QFP73" s="378"/>
      <c r="QFQ73" s="378"/>
      <c r="QFR73" s="379"/>
      <c r="QFT73" s="377"/>
      <c r="QFU73" s="846"/>
      <c r="QFV73" s="846"/>
      <c r="QFW73" s="378"/>
      <c r="QFX73" s="378"/>
      <c r="QFY73" s="378"/>
      <c r="QFZ73" s="379"/>
      <c r="QGB73" s="377"/>
      <c r="QGC73" s="846"/>
      <c r="QGD73" s="846"/>
      <c r="QGE73" s="378"/>
      <c r="QGF73" s="378"/>
      <c r="QGG73" s="378"/>
      <c r="QGH73" s="379"/>
      <c r="QGJ73" s="377"/>
      <c r="QGK73" s="846"/>
      <c r="QGL73" s="846"/>
      <c r="QGM73" s="378"/>
      <c r="QGN73" s="378"/>
      <c r="QGO73" s="378"/>
      <c r="QGP73" s="379"/>
      <c r="QGR73" s="377"/>
      <c r="QGS73" s="846"/>
      <c r="QGT73" s="846"/>
      <c r="QGU73" s="378"/>
      <c r="QGV73" s="378"/>
      <c r="QGW73" s="378"/>
      <c r="QGX73" s="379"/>
      <c r="QGZ73" s="377"/>
      <c r="QHA73" s="846"/>
      <c r="QHB73" s="846"/>
      <c r="QHC73" s="378"/>
      <c r="QHD73" s="378"/>
      <c r="QHE73" s="378"/>
      <c r="QHF73" s="379"/>
      <c r="QHH73" s="377"/>
      <c r="QHI73" s="846"/>
      <c r="QHJ73" s="846"/>
      <c r="QHK73" s="378"/>
      <c r="QHL73" s="378"/>
      <c r="QHM73" s="378"/>
      <c r="QHN73" s="379"/>
      <c r="QHP73" s="377"/>
      <c r="QHQ73" s="846"/>
      <c r="QHR73" s="846"/>
      <c r="QHS73" s="378"/>
      <c r="QHT73" s="378"/>
      <c r="QHU73" s="378"/>
      <c r="QHV73" s="379"/>
      <c r="QHX73" s="377"/>
      <c r="QHY73" s="846"/>
      <c r="QHZ73" s="846"/>
      <c r="QIA73" s="378"/>
      <c r="QIB73" s="378"/>
      <c r="QIC73" s="378"/>
      <c r="QID73" s="379"/>
      <c r="QIF73" s="377"/>
      <c r="QIG73" s="846"/>
      <c r="QIH73" s="846"/>
      <c r="QII73" s="378"/>
      <c r="QIJ73" s="378"/>
      <c r="QIK73" s="378"/>
      <c r="QIL73" s="379"/>
      <c r="QIN73" s="377"/>
      <c r="QIO73" s="846"/>
      <c r="QIP73" s="846"/>
      <c r="QIQ73" s="378"/>
      <c r="QIR73" s="378"/>
      <c r="QIS73" s="378"/>
      <c r="QIT73" s="379"/>
      <c r="QIV73" s="377"/>
      <c r="QIW73" s="846"/>
      <c r="QIX73" s="846"/>
      <c r="QIY73" s="378"/>
      <c r="QIZ73" s="378"/>
      <c r="QJA73" s="378"/>
      <c r="QJB73" s="379"/>
      <c r="QJD73" s="377"/>
      <c r="QJE73" s="846"/>
      <c r="QJF73" s="846"/>
      <c r="QJG73" s="378"/>
      <c r="QJH73" s="378"/>
      <c r="QJI73" s="378"/>
      <c r="QJJ73" s="379"/>
      <c r="QJL73" s="377"/>
      <c r="QJM73" s="846"/>
      <c r="QJN73" s="846"/>
      <c r="QJO73" s="378"/>
      <c r="QJP73" s="378"/>
      <c r="QJQ73" s="378"/>
      <c r="QJR73" s="379"/>
      <c r="QJT73" s="377"/>
      <c r="QJU73" s="846"/>
      <c r="QJV73" s="846"/>
      <c r="QJW73" s="378"/>
      <c r="QJX73" s="378"/>
      <c r="QJY73" s="378"/>
      <c r="QJZ73" s="379"/>
      <c r="QKB73" s="377"/>
      <c r="QKC73" s="846"/>
      <c r="QKD73" s="846"/>
      <c r="QKE73" s="378"/>
      <c r="QKF73" s="378"/>
      <c r="QKG73" s="378"/>
      <c r="QKH73" s="379"/>
      <c r="QKJ73" s="377"/>
      <c r="QKK73" s="846"/>
      <c r="QKL73" s="846"/>
      <c r="QKM73" s="378"/>
      <c r="QKN73" s="378"/>
      <c r="QKO73" s="378"/>
      <c r="QKP73" s="379"/>
      <c r="QKR73" s="377"/>
      <c r="QKS73" s="846"/>
      <c r="QKT73" s="846"/>
      <c r="QKU73" s="378"/>
      <c r="QKV73" s="378"/>
      <c r="QKW73" s="378"/>
      <c r="QKX73" s="379"/>
      <c r="QKZ73" s="377"/>
      <c r="QLA73" s="846"/>
      <c r="QLB73" s="846"/>
      <c r="QLC73" s="378"/>
      <c r="QLD73" s="378"/>
      <c r="QLE73" s="378"/>
      <c r="QLF73" s="379"/>
      <c r="QLH73" s="377"/>
      <c r="QLI73" s="846"/>
      <c r="QLJ73" s="846"/>
      <c r="QLK73" s="378"/>
      <c r="QLL73" s="378"/>
      <c r="QLM73" s="378"/>
      <c r="QLN73" s="379"/>
      <c r="QLP73" s="377"/>
      <c r="QLQ73" s="846"/>
      <c r="QLR73" s="846"/>
      <c r="QLS73" s="378"/>
      <c r="QLT73" s="378"/>
      <c r="QLU73" s="378"/>
      <c r="QLV73" s="379"/>
      <c r="QLX73" s="377"/>
      <c r="QLY73" s="846"/>
      <c r="QLZ73" s="846"/>
      <c r="QMA73" s="378"/>
      <c r="QMB73" s="378"/>
      <c r="QMC73" s="378"/>
      <c r="QMD73" s="379"/>
      <c r="QMF73" s="377"/>
      <c r="QMG73" s="846"/>
      <c r="QMH73" s="846"/>
      <c r="QMI73" s="378"/>
      <c r="QMJ73" s="378"/>
      <c r="QMK73" s="378"/>
      <c r="QML73" s="379"/>
      <c r="QMN73" s="377"/>
      <c r="QMO73" s="846"/>
      <c r="QMP73" s="846"/>
      <c r="QMQ73" s="378"/>
      <c r="QMR73" s="378"/>
      <c r="QMS73" s="378"/>
      <c r="QMT73" s="379"/>
      <c r="QMV73" s="377"/>
      <c r="QMW73" s="846"/>
      <c r="QMX73" s="846"/>
      <c r="QMY73" s="378"/>
      <c r="QMZ73" s="378"/>
      <c r="QNA73" s="378"/>
      <c r="QNB73" s="379"/>
      <c r="QND73" s="377"/>
      <c r="QNE73" s="846"/>
      <c r="QNF73" s="846"/>
      <c r="QNG73" s="378"/>
      <c r="QNH73" s="378"/>
      <c r="QNI73" s="378"/>
      <c r="QNJ73" s="379"/>
      <c r="QNL73" s="377"/>
      <c r="QNM73" s="846"/>
      <c r="QNN73" s="846"/>
      <c r="QNO73" s="378"/>
      <c r="QNP73" s="378"/>
      <c r="QNQ73" s="378"/>
      <c r="QNR73" s="379"/>
      <c r="QNT73" s="377"/>
      <c r="QNU73" s="846"/>
      <c r="QNV73" s="846"/>
      <c r="QNW73" s="378"/>
      <c r="QNX73" s="378"/>
      <c r="QNY73" s="378"/>
      <c r="QNZ73" s="379"/>
      <c r="QOB73" s="377"/>
      <c r="QOC73" s="846"/>
      <c r="QOD73" s="846"/>
      <c r="QOE73" s="378"/>
      <c r="QOF73" s="378"/>
      <c r="QOG73" s="378"/>
      <c r="QOH73" s="379"/>
      <c r="QOJ73" s="377"/>
      <c r="QOK73" s="846"/>
      <c r="QOL73" s="846"/>
      <c r="QOM73" s="378"/>
      <c r="QON73" s="378"/>
      <c r="QOO73" s="378"/>
      <c r="QOP73" s="379"/>
      <c r="QOR73" s="377"/>
      <c r="QOS73" s="846"/>
      <c r="QOT73" s="846"/>
      <c r="QOU73" s="378"/>
      <c r="QOV73" s="378"/>
      <c r="QOW73" s="378"/>
      <c r="QOX73" s="379"/>
      <c r="QOZ73" s="377"/>
      <c r="QPA73" s="846"/>
      <c r="QPB73" s="846"/>
      <c r="QPC73" s="378"/>
      <c r="QPD73" s="378"/>
      <c r="QPE73" s="378"/>
      <c r="QPF73" s="379"/>
      <c r="QPH73" s="377"/>
      <c r="QPI73" s="846"/>
      <c r="QPJ73" s="846"/>
      <c r="QPK73" s="378"/>
      <c r="QPL73" s="378"/>
      <c r="QPM73" s="378"/>
      <c r="QPN73" s="379"/>
      <c r="QPP73" s="377"/>
      <c r="QPQ73" s="846"/>
      <c r="QPR73" s="846"/>
      <c r="QPS73" s="378"/>
      <c r="QPT73" s="378"/>
      <c r="QPU73" s="378"/>
      <c r="QPV73" s="379"/>
      <c r="QPX73" s="377"/>
      <c r="QPY73" s="846"/>
      <c r="QPZ73" s="846"/>
      <c r="QQA73" s="378"/>
      <c r="QQB73" s="378"/>
      <c r="QQC73" s="378"/>
      <c r="QQD73" s="379"/>
      <c r="QQF73" s="377"/>
      <c r="QQG73" s="846"/>
      <c r="QQH73" s="846"/>
      <c r="QQI73" s="378"/>
      <c r="QQJ73" s="378"/>
      <c r="QQK73" s="378"/>
      <c r="QQL73" s="379"/>
      <c r="QQN73" s="377"/>
      <c r="QQO73" s="846"/>
      <c r="QQP73" s="846"/>
      <c r="QQQ73" s="378"/>
      <c r="QQR73" s="378"/>
      <c r="QQS73" s="378"/>
      <c r="QQT73" s="379"/>
      <c r="QQV73" s="377"/>
      <c r="QQW73" s="846"/>
      <c r="QQX73" s="846"/>
      <c r="QQY73" s="378"/>
      <c r="QQZ73" s="378"/>
      <c r="QRA73" s="378"/>
      <c r="QRB73" s="379"/>
      <c r="QRD73" s="377"/>
      <c r="QRE73" s="846"/>
      <c r="QRF73" s="846"/>
      <c r="QRG73" s="378"/>
      <c r="QRH73" s="378"/>
      <c r="QRI73" s="378"/>
      <c r="QRJ73" s="379"/>
      <c r="QRL73" s="377"/>
      <c r="QRM73" s="846"/>
      <c r="QRN73" s="846"/>
      <c r="QRO73" s="378"/>
      <c r="QRP73" s="378"/>
      <c r="QRQ73" s="378"/>
      <c r="QRR73" s="379"/>
      <c r="QRT73" s="377"/>
      <c r="QRU73" s="846"/>
      <c r="QRV73" s="846"/>
      <c r="QRW73" s="378"/>
      <c r="QRX73" s="378"/>
      <c r="QRY73" s="378"/>
      <c r="QRZ73" s="379"/>
      <c r="QSB73" s="377"/>
      <c r="QSC73" s="846"/>
      <c r="QSD73" s="846"/>
      <c r="QSE73" s="378"/>
      <c r="QSF73" s="378"/>
      <c r="QSG73" s="378"/>
      <c r="QSH73" s="379"/>
      <c r="QSJ73" s="377"/>
      <c r="QSK73" s="846"/>
      <c r="QSL73" s="846"/>
      <c r="QSM73" s="378"/>
      <c r="QSN73" s="378"/>
      <c r="QSO73" s="378"/>
      <c r="QSP73" s="379"/>
      <c r="QSR73" s="377"/>
      <c r="QSS73" s="846"/>
      <c r="QST73" s="846"/>
      <c r="QSU73" s="378"/>
      <c r="QSV73" s="378"/>
      <c r="QSW73" s="378"/>
      <c r="QSX73" s="379"/>
      <c r="QSZ73" s="377"/>
      <c r="QTA73" s="846"/>
      <c r="QTB73" s="846"/>
      <c r="QTC73" s="378"/>
      <c r="QTD73" s="378"/>
      <c r="QTE73" s="378"/>
      <c r="QTF73" s="379"/>
      <c r="QTH73" s="377"/>
      <c r="QTI73" s="846"/>
      <c r="QTJ73" s="846"/>
      <c r="QTK73" s="378"/>
      <c r="QTL73" s="378"/>
      <c r="QTM73" s="378"/>
      <c r="QTN73" s="379"/>
      <c r="QTP73" s="377"/>
      <c r="QTQ73" s="846"/>
      <c r="QTR73" s="846"/>
      <c r="QTS73" s="378"/>
      <c r="QTT73" s="378"/>
      <c r="QTU73" s="378"/>
      <c r="QTV73" s="379"/>
      <c r="QTX73" s="377"/>
      <c r="QTY73" s="846"/>
      <c r="QTZ73" s="846"/>
      <c r="QUA73" s="378"/>
      <c r="QUB73" s="378"/>
      <c r="QUC73" s="378"/>
      <c r="QUD73" s="379"/>
      <c r="QUF73" s="377"/>
      <c r="QUG73" s="846"/>
      <c r="QUH73" s="846"/>
      <c r="QUI73" s="378"/>
      <c r="QUJ73" s="378"/>
      <c r="QUK73" s="378"/>
      <c r="QUL73" s="379"/>
      <c r="QUN73" s="377"/>
      <c r="QUO73" s="846"/>
      <c r="QUP73" s="846"/>
      <c r="QUQ73" s="378"/>
      <c r="QUR73" s="378"/>
      <c r="QUS73" s="378"/>
      <c r="QUT73" s="379"/>
      <c r="QUV73" s="377"/>
      <c r="QUW73" s="846"/>
      <c r="QUX73" s="846"/>
      <c r="QUY73" s="378"/>
      <c r="QUZ73" s="378"/>
      <c r="QVA73" s="378"/>
      <c r="QVB73" s="379"/>
      <c r="QVD73" s="377"/>
      <c r="QVE73" s="846"/>
      <c r="QVF73" s="846"/>
      <c r="QVG73" s="378"/>
      <c r="QVH73" s="378"/>
      <c r="QVI73" s="378"/>
      <c r="QVJ73" s="379"/>
      <c r="QVL73" s="377"/>
      <c r="QVM73" s="846"/>
      <c r="QVN73" s="846"/>
      <c r="QVO73" s="378"/>
      <c r="QVP73" s="378"/>
      <c r="QVQ73" s="378"/>
      <c r="QVR73" s="379"/>
      <c r="QVT73" s="377"/>
      <c r="QVU73" s="846"/>
      <c r="QVV73" s="846"/>
      <c r="QVW73" s="378"/>
      <c r="QVX73" s="378"/>
      <c r="QVY73" s="378"/>
      <c r="QVZ73" s="379"/>
      <c r="QWB73" s="377"/>
      <c r="QWC73" s="846"/>
      <c r="QWD73" s="846"/>
      <c r="QWE73" s="378"/>
      <c r="QWF73" s="378"/>
      <c r="QWG73" s="378"/>
      <c r="QWH73" s="379"/>
      <c r="QWJ73" s="377"/>
      <c r="QWK73" s="846"/>
      <c r="QWL73" s="846"/>
      <c r="QWM73" s="378"/>
      <c r="QWN73" s="378"/>
      <c r="QWO73" s="378"/>
      <c r="QWP73" s="379"/>
      <c r="QWR73" s="377"/>
      <c r="QWS73" s="846"/>
      <c r="QWT73" s="846"/>
      <c r="QWU73" s="378"/>
      <c r="QWV73" s="378"/>
      <c r="QWW73" s="378"/>
      <c r="QWX73" s="379"/>
      <c r="QWZ73" s="377"/>
      <c r="QXA73" s="846"/>
      <c r="QXB73" s="846"/>
      <c r="QXC73" s="378"/>
      <c r="QXD73" s="378"/>
      <c r="QXE73" s="378"/>
      <c r="QXF73" s="379"/>
      <c r="QXH73" s="377"/>
      <c r="QXI73" s="846"/>
      <c r="QXJ73" s="846"/>
      <c r="QXK73" s="378"/>
      <c r="QXL73" s="378"/>
      <c r="QXM73" s="378"/>
      <c r="QXN73" s="379"/>
      <c r="QXP73" s="377"/>
      <c r="QXQ73" s="846"/>
      <c r="QXR73" s="846"/>
      <c r="QXS73" s="378"/>
      <c r="QXT73" s="378"/>
      <c r="QXU73" s="378"/>
      <c r="QXV73" s="379"/>
      <c r="QXX73" s="377"/>
      <c r="QXY73" s="846"/>
      <c r="QXZ73" s="846"/>
      <c r="QYA73" s="378"/>
      <c r="QYB73" s="378"/>
      <c r="QYC73" s="378"/>
      <c r="QYD73" s="379"/>
      <c r="QYF73" s="377"/>
      <c r="QYG73" s="846"/>
      <c r="QYH73" s="846"/>
      <c r="QYI73" s="378"/>
      <c r="QYJ73" s="378"/>
      <c r="QYK73" s="378"/>
      <c r="QYL73" s="379"/>
      <c r="QYN73" s="377"/>
      <c r="QYO73" s="846"/>
      <c r="QYP73" s="846"/>
      <c r="QYQ73" s="378"/>
      <c r="QYR73" s="378"/>
      <c r="QYS73" s="378"/>
      <c r="QYT73" s="379"/>
      <c r="QYV73" s="377"/>
      <c r="QYW73" s="846"/>
      <c r="QYX73" s="846"/>
      <c r="QYY73" s="378"/>
      <c r="QYZ73" s="378"/>
      <c r="QZA73" s="378"/>
      <c r="QZB73" s="379"/>
      <c r="QZD73" s="377"/>
      <c r="QZE73" s="846"/>
      <c r="QZF73" s="846"/>
      <c r="QZG73" s="378"/>
      <c r="QZH73" s="378"/>
      <c r="QZI73" s="378"/>
      <c r="QZJ73" s="379"/>
      <c r="QZL73" s="377"/>
      <c r="QZM73" s="846"/>
      <c r="QZN73" s="846"/>
      <c r="QZO73" s="378"/>
      <c r="QZP73" s="378"/>
      <c r="QZQ73" s="378"/>
      <c r="QZR73" s="379"/>
      <c r="QZT73" s="377"/>
      <c r="QZU73" s="846"/>
      <c r="QZV73" s="846"/>
      <c r="QZW73" s="378"/>
      <c r="QZX73" s="378"/>
      <c r="QZY73" s="378"/>
      <c r="QZZ73" s="379"/>
      <c r="RAB73" s="377"/>
      <c r="RAC73" s="846"/>
      <c r="RAD73" s="846"/>
      <c r="RAE73" s="378"/>
      <c r="RAF73" s="378"/>
      <c r="RAG73" s="378"/>
      <c r="RAH73" s="379"/>
      <c r="RAJ73" s="377"/>
      <c r="RAK73" s="846"/>
      <c r="RAL73" s="846"/>
      <c r="RAM73" s="378"/>
      <c r="RAN73" s="378"/>
      <c r="RAO73" s="378"/>
      <c r="RAP73" s="379"/>
      <c r="RAR73" s="377"/>
      <c r="RAS73" s="846"/>
      <c r="RAT73" s="846"/>
      <c r="RAU73" s="378"/>
      <c r="RAV73" s="378"/>
      <c r="RAW73" s="378"/>
      <c r="RAX73" s="379"/>
      <c r="RAZ73" s="377"/>
      <c r="RBA73" s="846"/>
      <c r="RBB73" s="846"/>
      <c r="RBC73" s="378"/>
      <c r="RBD73" s="378"/>
      <c r="RBE73" s="378"/>
      <c r="RBF73" s="379"/>
      <c r="RBH73" s="377"/>
      <c r="RBI73" s="846"/>
      <c r="RBJ73" s="846"/>
      <c r="RBK73" s="378"/>
      <c r="RBL73" s="378"/>
      <c r="RBM73" s="378"/>
      <c r="RBN73" s="379"/>
      <c r="RBP73" s="377"/>
      <c r="RBQ73" s="846"/>
      <c r="RBR73" s="846"/>
      <c r="RBS73" s="378"/>
      <c r="RBT73" s="378"/>
      <c r="RBU73" s="378"/>
      <c r="RBV73" s="379"/>
      <c r="RBX73" s="377"/>
      <c r="RBY73" s="846"/>
      <c r="RBZ73" s="846"/>
      <c r="RCA73" s="378"/>
      <c r="RCB73" s="378"/>
      <c r="RCC73" s="378"/>
      <c r="RCD73" s="379"/>
      <c r="RCF73" s="377"/>
      <c r="RCG73" s="846"/>
      <c r="RCH73" s="846"/>
      <c r="RCI73" s="378"/>
      <c r="RCJ73" s="378"/>
      <c r="RCK73" s="378"/>
      <c r="RCL73" s="379"/>
      <c r="RCN73" s="377"/>
      <c r="RCO73" s="846"/>
      <c r="RCP73" s="846"/>
      <c r="RCQ73" s="378"/>
      <c r="RCR73" s="378"/>
      <c r="RCS73" s="378"/>
      <c r="RCT73" s="379"/>
      <c r="RCV73" s="377"/>
      <c r="RCW73" s="846"/>
      <c r="RCX73" s="846"/>
      <c r="RCY73" s="378"/>
      <c r="RCZ73" s="378"/>
      <c r="RDA73" s="378"/>
      <c r="RDB73" s="379"/>
      <c r="RDD73" s="377"/>
      <c r="RDE73" s="846"/>
      <c r="RDF73" s="846"/>
      <c r="RDG73" s="378"/>
      <c r="RDH73" s="378"/>
      <c r="RDI73" s="378"/>
      <c r="RDJ73" s="379"/>
      <c r="RDL73" s="377"/>
      <c r="RDM73" s="846"/>
      <c r="RDN73" s="846"/>
      <c r="RDO73" s="378"/>
      <c r="RDP73" s="378"/>
      <c r="RDQ73" s="378"/>
      <c r="RDR73" s="379"/>
      <c r="RDT73" s="377"/>
      <c r="RDU73" s="846"/>
      <c r="RDV73" s="846"/>
      <c r="RDW73" s="378"/>
      <c r="RDX73" s="378"/>
      <c r="RDY73" s="378"/>
      <c r="RDZ73" s="379"/>
      <c r="REB73" s="377"/>
      <c r="REC73" s="846"/>
      <c r="RED73" s="846"/>
      <c r="REE73" s="378"/>
      <c r="REF73" s="378"/>
      <c r="REG73" s="378"/>
      <c r="REH73" s="379"/>
      <c r="REJ73" s="377"/>
      <c r="REK73" s="846"/>
      <c r="REL73" s="846"/>
      <c r="REM73" s="378"/>
      <c r="REN73" s="378"/>
      <c r="REO73" s="378"/>
      <c r="REP73" s="379"/>
      <c r="RER73" s="377"/>
      <c r="RES73" s="846"/>
      <c r="RET73" s="846"/>
      <c r="REU73" s="378"/>
      <c r="REV73" s="378"/>
      <c r="REW73" s="378"/>
      <c r="REX73" s="379"/>
      <c r="REZ73" s="377"/>
      <c r="RFA73" s="846"/>
      <c r="RFB73" s="846"/>
      <c r="RFC73" s="378"/>
      <c r="RFD73" s="378"/>
      <c r="RFE73" s="378"/>
      <c r="RFF73" s="379"/>
      <c r="RFH73" s="377"/>
      <c r="RFI73" s="846"/>
      <c r="RFJ73" s="846"/>
      <c r="RFK73" s="378"/>
      <c r="RFL73" s="378"/>
      <c r="RFM73" s="378"/>
      <c r="RFN73" s="379"/>
      <c r="RFP73" s="377"/>
      <c r="RFQ73" s="846"/>
      <c r="RFR73" s="846"/>
      <c r="RFS73" s="378"/>
      <c r="RFT73" s="378"/>
      <c r="RFU73" s="378"/>
      <c r="RFV73" s="379"/>
      <c r="RFX73" s="377"/>
      <c r="RFY73" s="846"/>
      <c r="RFZ73" s="846"/>
      <c r="RGA73" s="378"/>
      <c r="RGB73" s="378"/>
      <c r="RGC73" s="378"/>
      <c r="RGD73" s="379"/>
      <c r="RGF73" s="377"/>
      <c r="RGG73" s="846"/>
      <c r="RGH73" s="846"/>
      <c r="RGI73" s="378"/>
      <c r="RGJ73" s="378"/>
      <c r="RGK73" s="378"/>
      <c r="RGL73" s="379"/>
      <c r="RGN73" s="377"/>
      <c r="RGO73" s="846"/>
      <c r="RGP73" s="846"/>
      <c r="RGQ73" s="378"/>
      <c r="RGR73" s="378"/>
      <c r="RGS73" s="378"/>
      <c r="RGT73" s="379"/>
      <c r="RGV73" s="377"/>
      <c r="RGW73" s="846"/>
      <c r="RGX73" s="846"/>
      <c r="RGY73" s="378"/>
      <c r="RGZ73" s="378"/>
      <c r="RHA73" s="378"/>
      <c r="RHB73" s="379"/>
      <c r="RHD73" s="377"/>
      <c r="RHE73" s="846"/>
      <c r="RHF73" s="846"/>
      <c r="RHG73" s="378"/>
      <c r="RHH73" s="378"/>
      <c r="RHI73" s="378"/>
      <c r="RHJ73" s="379"/>
      <c r="RHL73" s="377"/>
      <c r="RHM73" s="846"/>
      <c r="RHN73" s="846"/>
      <c r="RHO73" s="378"/>
      <c r="RHP73" s="378"/>
      <c r="RHQ73" s="378"/>
      <c r="RHR73" s="379"/>
      <c r="RHT73" s="377"/>
      <c r="RHU73" s="846"/>
      <c r="RHV73" s="846"/>
      <c r="RHW73" s="378"/>
      <c r="RHX73" s="378"/>
      <c r="RHY73" s="378"/>
      <c r="RHZ73" s="379"/>
      <c r="RIB73" s="377"/>
      <c r="RIC73" s="846"/>
      <c r="RID73" s="846"/>
      <c r="RIE73" s="378"/>
      <c r="RIF73" s="378"/>
      <c r="RIG73" s="378"/>
      <c r="RIH73" s="379"/>
      <c r="RIJ73" s="377"/>
      <c r="RIK73" s="846"/>
      <c r="RIL73" s="846"/>
      <c r="RIM73" s="378"/>
      <c r="RIN73" s="378"/>
      <c r="RIO73" s="378"/>
      <c r="RIP73" s="379"/>
      <c r="RIR73" s="377"/>
      <c r="RIS73" s="846"/>
      <c r="RIT73" s="846"/>
      <c r="RIU73" s="378"/>
      <c r="RIV73" s="378"/>
      <c r="RIW73" s="378"/>
      <c r="RIX73" s="379"/>
      <c r="RIZ73" s="377"/>
      <c r="RJA73" s="846"/>
      <c r="RJB73" s="846"/>
      <c r="RJC73" s="378"/>
      <c r="RJD73" s="378"/>
      <c r="RJE73" s="378"/>
      <c r="RJF73" s="379"/>
      <c r="RJH73" s="377"/>
      <c r="RJI73" s="846"/>
      <c r="RJJ73" s="846"/>
      <c r="RJK73" s="378"/>
      <c r="RJL73" s="378"/>
      <c r="RJM73" s="378"/>
      <c r="RJN73" s="379"/>
      <c r="RJP73" s="377"/>
      <c r="RJQ73" s="846"/>
      <c r="RJR73" s="846"/>
      <c r="RJS73" s="378"/>
      <c r="RJT73" s="378"/>
      <c r="RJU73" s="378"/>
      <c r="RJV73" s="379"/>
      <c r="RJX73" s="377"/>
      <c r="RJY73" s="846"/>
      <c r="RJZ73" s="846"/>
      <c r="RKA73" s="378"/>
      <c r="RKB73" s="378"/>
      <c r="RKC73" s="378"/>
      <c r="RKD73" s="379"/>
      <c r="RKF73" s="377"/>
      <c r="RKG73" s="846"/>
      <c r="RKH73" s="846"/>
      <c r="RKI73" s="378"/>
      <c r="RKJ73" s="378"/>
      <c r="RKK73" s="378"/>
      <c r="RKL73" s="379"/>
      <c r="RKN73" s="377"/>
      <c r="RKO73" s="846"/>
      <c r="RKP73" s="846"/>
      <c r="RKQ73" s="378"/>
      <c r="RKR73" s="378"/>
      <c r="RKS73" s="378"/>
      <c r="RKT73" s="379"/>
      <c r="RKV73" s="377"/>
      <c r="RKW73" s="846"/>
      <c r="RKX73" s="846"/>
      <c r="RKY73" s="378"/>
      <c r="RKZ73" s="378"/>
      <c r="RLA73" s="378"/>
      <c r="RLB73" s="379"/>
      <c r="RLD73" s="377"/>
      <c r="RLE73" s="846"/>
      <c r="RLF73" s="846"/>
      <c r="RLG73" s="378"/>
      <c r="RLH73" s="378"/>
      <c r="RLI73" s="378"/>
      <c r="RLJ73" s="379"/>
      <c r="RLL73" s="377"/>
      <c r="RLM73" s="846"/>
      <c r="RLN73" s="846"/>
      <c r="RLO73" s="378"/>
      <c r="RLP73" s="378"/>
      <c r="RLQ73" s="378"/>
      <c r="RLR73" s="379"/>
      <c r="RLT73" s="377"/>
      <c r="RLU73" s="846"/>
      <c r="RLV73" s="846"/>
      <c r="RLW73" s="378"/>
      <c r="RLX73" s="378"/>
      <c r="RLY73" s="378"/>
      <c r="RLZ73" s="379"/>
      <c r="RMB73" s="377"/>
      <c r="RMC73" s="846"/>
      <c r="RMD73" s="846"/>
      <c r="RME73" s="378"/>
      <c r="RMF73" s="378"/>
      <c r="RMG73" s="378"/>
      <c r="RMH73" s="379"/>
      <c r="RMJ73" s="377"/>
      <c r="RMK73" s="846"/>
      <c r="RML73" s="846"/>
      <c r="RMM73" s="378"/>
      <c r="RMN73" s="378"/>
      <c r="RMO73" s="378"/>
      <c r="RMP73" s="379"/>
      <c r="RMR73" s="377"/>
      <c r="RMS73" s="846"/>
      <c r="RMT73" s="846"/>
      <c r="RMU73" s="378"/>
      <c r="RMV73" s="378"/>
      <c r="RMW73" s="378"/>
      <c r="RMX73" s="379"/>
      <c r="RMZ73" s="377"/>
      <c r="RNA73" s="846"/>
      <c r="RNB73" s="846"/>
      <c r="RNC73" s="378"/>
      <c r="RND73" s="378"/>
      <c r="RNE73" s="378"/>
      <c r="RNF73" s="379"/>
      <c r="RNH73" s="377"/>
      <c r="RNI73" s="846"/>
      <c r="RNJ73" s="846"/>
      <c r="RNK73" s="378"/>
      <c r="RNL73" s="378"/>
      <c r="RNM73" s="378"/>
      <c r="RNN73" s="379"/>
      <c r="RNP73" s="377"/>
      <c r="RNQ73" s="846"/>
      <c r="RNR73" s="846"/>
      <c r="RNS73" s="378"/>
      <c r="RNT73" s="378"/>
      <c r="RNU73" s="378"/>
      <c r="RNV73" s="379"/>
      <c r="RNX73" s="377"/>
      <c r="RNY73" s="846"/>
      <c r="RNZ73" s="846"/>
      <c r="ROA73" s="378"/>
      <c r="ROB73" s="378"/>
      <c r="ROC73" s="378"/>
      <c r="ROD73" s="379"/>
      <c r="ROF73" s="377"/>
      <c r="ROG73" s="846"/>
      <c r="ROH73" s="846"/>
      <c r="ROI73" s="378"/>
      <c r="ROJ73" s="378"/>
      <c r="ROK73" s="378"/>
      <c r="ROL73" s="379"/>
      <c r="RON73" s="377"/>
      <c r="ROO73" s="846"/>
      <c r="ROP73" s="846"/>
      <c r="ROQ73" s="378"/>
      <c r="ROR73" s="378"/>
      <c r="ROS73" s="378"/>
      <c r="ROT73" s="379"/>
      <c r="ROV73" s="377"/>
      <c r="ROW73" s="846"/>
      <c r="ROX73" s="846"/>
      <c r="ROY73" s="378"/>
      <c r="ROZ73" s="378"/>
      <c r="RPA73" s="378"/>
      <c r="RPB73" s="379"/>
      <c r="RPD73" s="377"/>
      <c r="RPE73" s="846"/>
      <c r="RPF73" s="846"/>
      <c r="RPG73" s="378"/>
      <c r="RPH73" s="378"/>
      <c r="RPI73" s="378"/>
      <c r="RPJ73" s="379"/>
      <c r="RPL73" s="377"/>
      <c r="RPM73" s="846"/>
      <c r="RPN73" s="846"/>
      <c r="RPO73" s="378"/>
      <c r="RPP73" s="378"/>
      <c r="RPQ73" s="378"/>
      <c r="RPR73" s="379"/>
      <c r="RPT73" s="377"/>
      <c r="RPU73" s="846"/>
      <c r="RPV73" s="846"/>
      <c r="RPW73" s="378"/>
      <c r="RPX73" s="378"/>
      <c r="RPY73" s="378"/>
      <c r="RPZ73" s="379"/>
      <c r="RQB73" s="377"/>
      <c r="RQC73" s="846"/>
      <c r="RQD73" s="846"/>
      <c r="RQE73" s="378"/>
      <c r="RQF73" s="378"/>
      <c r="RQG73" s="378"/>
      <c r="RQH73" s="379"/>
      <c r="RQJ73" s="377"/>
      <c r="RQK73" s="846"/>
      <c r="RQL73" s="846"/>
      <c r="RQM73" s="378"/>
      <c r="RQN73" s="378"/>
      <c r="RQO73" s="378"/>
      <c r="RQP73" s="379"/>
      <c r="RQR73" s="377"/>
      <c r="RQS73" s="846"/>
      <c r="RQT73" s="846"/>
      <c r="RQU73" s="378"/>
      <c r="RQV73" s="378"/>
      <c r="RQW73" s="378"/>
      <c r="RQX73" s="379"/>
      <c r="RQZ73" s="377"/>
      <c r="RRA73" s="846"/>
      <c r="RRB73" s="846"/>
      <c r="RRC73" s="378"/>
      <c r="RRD73" s="378"/>
      <c r="RRE73" s="378"/>
      <c r="RRF73" s="379"/>
      <c r="RRH73" s="377"/>
      <c r="RRI73" s="846"/>
      <c r="RRJ73" s="846"/>
      <c r="RRK73" s="378"/>
      <c r="RRL73" s="378"/>
      <c r="RRM73" s="378"/>
      <c r="RRN73" s="379"/>
      <c r="RRP73" s="377"/>
      <c r="RRQ73" s="846"/>
      <c r="RRR73" s="846"/>
      <c r="RRS73" s="378"/>
      <c r="RRT73" s="378"/>
      <c r="RRU73" s="378"/>
      <c r="RRV73" s="379"/>
      <c r="RRX73" s="377"/>
      <c r="RRY73" s="846"/>
      <c r="RRZ73" s="846"/>
      <c r="RSA73" s="378"/>
      <c r="RSB73" s="378"/>
      <c r="RSC73" s="378"/>
      <c r="RSD73" s="379"/>
      <c r="RSF73" s="377"/>
      <c r="RSG73" s="846"/>
      <c r="RSH73" s="846"/>
      <c r="RSI73" s="378"/>
      <c r="RSJ73" s="378"/>
      <c r="RSK73" s="378"/>
      <c r="RSL73" s="379"/>
      <c r="RSN73" s="377"/>
      <c r="RSO73" s="846"/>
      <c r="RSP73" s="846"/>
      <c r="RSQ73" s="378"/>
      <c r="RSR73" s="378"/>
      <c r="RSS73" s="378"/>
      <c r="RST73" s="379"/>
      <c r="RSV73" s="377"/>
      <c r="RSW73" s="846"/>
      <c r="RSX73" s="846"/>
      <c r="RSY73" s="378"/>
      <c r="RSZ73" s="378"/>
      <c r="RTA73" s="378"/>
      <c r="RTB73" s="379"/>
      <c r="RTD73" s="377"/>
      <c r="RTE73" s="846"/>
      <c r="RTF73" s="846"/>
      <c r="RTG73" s="378"/>
      <c r="RTH73" s="378"/>
      <c r="RTI73" s="378"/>
      <c r="RTJ73" s="379"/>
      <c r="RTL73" s="377"/>
      <c r="RTM73" s="846"/>
      <c r="RTN73" s="846"/>
      <c r="RTO73" s="378"/>
      <c r="RTP73" s="378"/>
      <c r="RTQ73" s="378"/>
      <c r="RTR73" s="379"/>
      <c r="RTT73" s="377"/>
      <c r="RTU73" s="846"/>
      <c r="RTV73" s="846"/>
      <c r="RTW73" s="378"/>
      <c r="RTX73" s="378"/>
      <c r="RTY73" s="378"/>
      <c r="RTZ73" s="379"/>
      <c r="RUB73" s="377"/>
      <c r="RUC73" s="846"/>
      <c r="RUD73" s="846"/>
      <c r="RUE73" s="378"/>
      <c r="RUF73" s="378"/>
      <c r="RUG73" s="378"/>
      <c r="RUH73" s="379"/>
      <c r="RUJ73" s="377"/>
      <c r="RUK73" s="846"/>
      <c r="RUL73" s="846"/>
      <c r="RUM73" s="378"/>
      <c r="RUN73" s="378"/>
      <c r="RUO73" s="378"/>
      <c r="RUP73" s="379"/>
      <c r="RUR73" s="377"/>
      <c r="RUS73" s="846"/>
      <c r="RUT73" s="846"/>
      <c r="RUU73" s="378"/>
      <c r="RUV73" s="378"/>
      <c r="RUW73" s="378"/>
      <c r="RUX73" s="379"/>
      <c r="RUZ73" s="377"/>
      <c r="RVA73" s="846"/>
      <c r="RVB73" s="846"/>
      <c r="RVC73" s="378"/>
      <c r="RVD73" s="378"/>
      <c r="RVE73" s="378"/>
      <c r="RVF73" s="379"/>
      <c r="RVH73" s="377"/>
      <c r="RVI73" s="846"/>
      <c r="RVJ73" s="846"/>
      <c r="RVK73" s="378"/>
      <c r="RVL73" s="378"/>
      <c r="RVM73" s="378"/>
      <c r="RVN73" s="379"/>
      <c r="RVP73" s="377"/>
      <c r="RVQ73" s="846"/>
      <c r="RVR73" s="846"/>
      <c r="RVS73" s="378"/>
      <c r="RVT73" s="378"/>
      <c r="RVU73" s="378"/>
      <c r="RVV73" s="379"/>
      <c r="RVX73" s="377"/>
      <c r="RVY73" s="846"/>
      <c r="RVZ73" s="846"/>
      <c r="RWA73" s="378"/>
      <c r="RWB73" s="378"/>
      <c r="RWC73" s="378"/>
      <c r="RWD73" s="379"/>
      <c r="RWF73" s="377"/>
      <c r="RWG73" s="846"/>
      <c r="RWH73" s="846"/>
      <c r="RWI73" s="378"/>
      <c r="RWJ73" s="378"/>
      <c r="RWK73" s="378"/>
      <c r="RWL73" s="379"/>
      <c r="RWN73" s="377"/>
      <c r="RWO73" s="846"/>
      <c r="RWP73" s="846"/>
      <c r="RWQ73" s="378"/>
      <c r="RWR73" s="378"/>
      <c r="RWS73" s="378"/>
      <c r="RWT73" s="379"/>
      <c r="RWV73" s="377"/>
      <c r="RWW73" s="846"/>
      <c r="RWX73" s="846"/>
      <c r="RWY73" s="378"/>
      <c r="RWZ73" s="378"/>
      <c r="RXA73" s="378"/>
      <c r="RXB73" s="379"/>
      <c r="RXD73" s="377"/>
      <c r="RXE73" s="846"/>
      <c r="RXF73" s="846"/>
      <c r="RXG73" s="378"/>
      <c r="RXH73" s="378"/>
      <c r="RXI73" s="378"/>
      <c r="RXJ73" s="379"/>
      <c r="RXL73" s="377"/>
      <c r="RXM73" s="846"/>
      <c r="RXN73" s="846"/>
      <c r="RXO73" s="378"/>
      <c r="RXP73" s="378"/>
      <c r="RXQ73" s="378"/>
      <c r="RXR73" s="379"/>
      <c r="RXT73" s="377"/>
      <c r="RXU73" s="846"/>
      <c r="RXV73" s="846"/>
      <c r="RXW73" s="378"/>
      <c r="RXX73" s="378"/>
      <c r="RXY73" s="378"/>
      <c r="RXZ73" s="379"/>
      <c r="RYB73" s="377"/>
      <c r="RYC73" s="846"/>
      <c r="RYD73" s="846"/>
      <c r="RYE73" s="378"/>
      <c r="RYF73" s="378"/>
      <c r="RYG73" s="378"/>
      <c r="RYH73" s="379"/>
      <c r="RYJ73" s="377"/>
      <c r="RYK73" s="846"/>
      <c r="RYL73" s="846"/>
      <c r="RYM73" s="378"/>
      <c r="RYN73" s="378"/>
      <c r="RYO73" s="378"/>
      <c r="RYP73" s="379"/>
      <c r="RYR73" s="377"/>
      <c r="RYS73" s="846"/>
      <c r="RYT73" s="846"/>
      <c r="RYU73" s="378"/>
      <c r="RYV73" s="378"/>
      <c r="RYW73" s="378"/>
      <c r="RYX73" s="379"/>
      <c r="RYZ73" s="377"/>
      <c r="RZA73" s="846"/>
      <c r="RZB73" s="846"/>
      <c r="RZC73" s="378"/>
      <c r="RZD73" s="378"/>
      <c r="RZE73" s="378"/>
      <c r="RZF73" s="379"/>
      <c r="RZH73" s="377"/>
      <c r="RZI73" s="846"/>
      <c r="RZJ73" s="846"/>
      <c r="RZK73" s="378"/>
      <c r="RZL73" s="378"/>
      <c r="RZM73" s="378"/>
      <c r="RZN73" s="379"/>
      <c r="RZP73" s="377"/>
      <c r="RZQ73" s="846"/>
      <c r="RZR73" s="846"/>
      <c r="RZS73" s="378"/>
      <c r="RZT73" s="378"/>
      <c r="RZU73" s="378"/>
      <c r="RZV73" s="379"/>
      <c r="RZX73" s="377"/>
      <c r="RZY73" s="846"/>
      <c r="RZZ73" s="846"/>
      <c r="SAA73" s="378"/>
      <c r="SAB73" s="378"/>
      <c r="SAC73" s="378"/>
      <c r="SAD73" s="379"/>
      <c r="SAF73" s="377"/>
      <c r="SAG73" s="846"/>
      <c r="SAH73" s="846"/>
      <c r="SAI73" s="378"/>
      <c r="SAJ73" s="378"/>
      <c r="SAK73" s="378"/>
      <c r="SAL73" s="379"/>
      <c r="SAN73" s="377"/>
      <c r="SAO73" s="846"/>
      <c r="SAP73" s="846"/>
      <c r="SAQ73" s="378"/>
      <c r="SAR73" s="378"/>
      <c r="SAS73" s="378"/>
      <c r="SAT73" s="379"/>
      <c r="SAV73" s="377"/>
      <c r="SAW73" s="846"/>
      <c r="SAX73" s="846"/>
      <c r="SAY73" s="378"/>
      <c r="SAZ73" s="378"/>
      <c r="SBA73" s="378"/>
      <c r="SBB73" s="379"/>
      <c r="SBD73" s="377"/>
      <c r="SBE73" s="846"/>
      <c r="SBF73" s="846"/>
      <c r="SBG73" s="378"/>
      <c r="SBH73" s="378"/>
      <c r="SBI73" s="378"/>
      <c r="SBJ73" s="379"/>
      <c r="SBL73" s="377"/>
      <c r="SBM73" s="846"/>
      <c r="SBN73" s="846"/>
      <c r="SBO73" s="378"/>
      <c r="SBP73" s="378"/>
      <c r="SBQ73" s="378"/>
      <c r="SBR73" s="379"/>
      <c r="SBT73" s="377"/>
      <c r="SBU73" s="846"/>
      <c r="SBV73" s="846"/>
      <c r="SBW73" s="378"/>
      <c r="SBX73" s="378"/>
      <c r="SBY73" s="378"/>
      <c r="SBZ73" s="379"/>
      <c r="SCB73" s="377"/>
      <c r="SCC73" s="846"/>
      <c r="SCD73" s="846"/>
      <c r="SCE73" s="378"/>
      <c r="SCF73" s="378"/>
      <c r="SCG73" s="378"/>
      <c r="SCH73" s="379"/>
      <c r="SCJ73" s="377"/>
      <c r="SCK73" s="846"/>
      <c r="SCL73" s="846"/>
      <c r="SCM73" s="378"/>
      <c r="SCN73" s="378"/>
      <c r="SCO73" s="378"/>
      <c r="SCP73" s="379"/>
      <c r="SCR73" s="377"/>
      <c r="SCS73" s="846"/>
      <c r="SCT73" s="846"/>
      <c r="SCU73" s="378"/>
      <c r="SCV73" s="378"/>
      <c r="SCW73" s="378"/>
      <c r="SCX73" s="379"/>
      <c r="SCZ73" s="377"/>
      <c r="SDA73" s="846"/>
      <c r="SDB73" s="846"/>
      <c r="SDC73" s="378"/>
      <c r="SDD73" s="378"/>
      <c r="SDE73" s="378"/>
      <c r="SDF73" s="379"/>
      <c r="SDH73" s="377"/>
      <c r="SDI73" s="846"/>
      <c r="SDJ73" s="846"/>
      <c r="SDK73" s="378"/>
      <c r="SDL73" s="378"/>
      <c r="SDM73" s="378"/>
      <c r="SDN73" s="379"/>
      <c r="SDP73" s="377"/>
      <c r="SDQ73" s="846"/>
      <c r="SDR73" s="846"/>
      <c r="SDS73" s="378"/>
      <c r="SDT73" s="378"/>
      <c r="SDU73" s="378"/>
      <c r="SDV73" s="379"/>
      <c r="SDX73" s="377"/>
      <c r="SDY73" s="846"/>
      <c r="SDZ73" s="846"/>
      <c r="SEA73" s="378"/>
      <c r="SEB73" s="378"/>
      <c r="SEC73" s="378"/>
      <c r="SED73" s="379"/>
      <c r="SEF73" s="377"/>
      <c r="SEG73" s="846"/>
      <c r="SEH73" s="846"/>
      <c r="SEI73" s="378"/>
      <c r="SEJ73" s="378"/>
      <c r="SEK73" s="378"/>
      <c r="SEL73" s="379"/>
      <c r="SEN73" s="377"/>
      <c r="SEO73" s="846"/>
      <c r="SEP73" s="846"/>
      <c r="SEQ73" s="378"/>
      <c r="SER73" s="378"/>
      <c r="SES73" s="378"/>
      <c r="SET73" s="379"/>
      <c r="SEV73" s="377"/>
      <c r="SEW73" s="846"/>
      <c r="SEX73" s="846"/>
      <c r="SEY73" s="378"/>
      <c r="SEZ73" s="378"/>
      <c r="SFA73" s="378"/>
      <c r="SFB73" s="379"/>
      <c r="SFD73" s="377"/>
      <c r="SFE73" s="846"/>
      <c r="SFF73" s="846"/>
      <c r="SFG73" s="378"/>
      <c r="SFH73" s="378"/>
      <c r="SFI73" s="378"/>
      <c r="SFJ73" s="379"/>
      <c r="SFL73" s="377"/>
      <c r="SFM73" s="846"/>
      <c r="SFN73" s="846"/>
      <c r="SFO73" s="378"/>
      <c r="SFP73" s="378"/>
      <c r="SFQ73" s="378"/>
      <c r="SFR73" s="379"/>
      <c r="SFT73" s="377"/>
      <c r="SFU73" s="846"/>
      <c r="SFV73" s="846"/>
      <c r="SFW73" s="378"/>
      <c r="SFX73" s="378"/>
      <c r="SFY73" s="378"/>
      <c r="SFZ73" s="379"/>
      <c r="SGB73" s="377"/>
      <c r="SGC73" s="846"/>
      <c r="SGD73" s="846"/>
      <c r="SGE73" s="378"/>
      <c r="SGF73" s="378"/>
      <c r="SGG73" s="378"/>
      <c r="SGH73" s="379"/>
      <c r="SGJ73" s="377"/>
      <c r="SGK73" s="846"/>
      <c r="SGL73" s="846"/>
      <c r="SGM73" s="378"/>
      <c r="SGN73" s="378"/>
      <c r="SGO73" s="378"/>
      <c r="SGP73" s="379"/>
      <c r="SGR73" s="377"/>
      <c r="SGS73" s="846"/>
      <c r="SGT73" s="846"/>
      <c r="SGU73" s="378"/>
      <c r="SGV73" s="378"/>
      <c r="SGW73" s="378"/>
      <c r="SGX73" s="379"/>
      <c r="SGZ73" s="377"/>
      <c r="SHA73" s="846"/>
      <c r="SHB73" s="846"/>
      <c r="SHC73" s="378"/>
      <c r="SHD73" s="378"/>
      <c r="SHE73" s="378"/>
      <c r="SHF73" s="379"/>
      <c r="SHH73" s="377"/>
      <c r="SHI73" s="846"/>
      <c r="SHJ73" s="846"/>
      <c r="SHK73" s="378"/>
      <c r="SHL73" s="378"/>
      <c r="SHM73" s="378"/>
      <c r="SHN73" s="379"/>
      <c r="SHP73" s="377"/>
      <c r="SHQ73" s="846"/>
      <c r="SHR73" s="846"/>
      <c r="SHS73" s="378"/>
      <c r="SHT73" s="378"/>
      <c r="SHU73" s="378"/>
      <c r="SHV73" s="379"/>
      <c r="SHX73" s="377"/>
      <c r="SHY73" s="846"/>
      <c r="SHZ73" s="846"/>
      <c r="SIA73" s="378"/>
      <c r="SIB73" s="378"/>
      <c r="SIC73" s="378"/>
      <c r="SID73" s="379"/>
      <c r="SIF73" s="377"/>
      <c r="SIG73" s="846"/>
      <c r="SIH73" s="846"/>
      <c r="SII73" s="378"/>
      <c r="SIJ73" s="378"/>
      <c r="SIK73" s="378"/>
      <c r="SIL73" s="379"/>
      <c r="SIN73" s="377"/>
      <c r="SIO73" s="846"/>
      <c r="SIP73" s="846"/>
      <c r="SIQ73" s="378"/>
      <c r="SIR73" s="378"/>
      <c r="SIS73" s="378"/>
      <c r="SIT73" s="379"/>
      <c r="SIV73" s="377"/>
      <c r="SIW73" s="846"/>
      <c r="SIX73" s="846"/>
      <c r="SIY73" s="378"/>
      <c r="SIZ73" s="378"/>
      <c r="SJA73" s="378"/>
      <c r="SJB73" s="379"/>
      <c r="SJD73" s="377"/>
      <c r="SJE73" s="846"/>
      <c r="SJF73" s="846"/>
      <c r="SJG73" s="378"/>
      <c r="SJH73" s="378"/>
      <c r="SJI73" s="378"/>
      <c r="SJJ73" s="379"/>
      <c r="SJL73" s="377"/>
      <c r="SJM73" s="846"/>
      <c r="SJN73" s="846"/>
      <c r="SJO73" s="378"/>
      <c r="SJP73" s="378"/>
      <c r="SJQ73" s="378"/>
      <c r="SJR73" s="379"/>
      <c r="SJT73" s="377"/>
      <c r="SJU73" s="846"/>
      <c r="SJV73" s="846"/>
      <c r="SJW73" s="378"/>
      <c r="SJX73" s="378"/>
      <c r="SJY73" s="378"/>
      <c r="SJZ73" s="379"/>
      <c r="SKB73" s="377"/>
      <c r="SKC73" s="846"/>
      <c r="SKD73" s="846"/>
      <c r="SKE73" s="378"/>
      <c r="SKF73" s="378"/>
      <c r="SKG73" s="378"/>
      <c r="SKH73" s="379"/>
      <c r="SKJ73" s="377"/>
      <c r="SKK73" s="846"/>
      <c r="SKL73" s="846"/>
      <c r="SKM73" s="378"/>
      <c r="SKN73" s="378"/>
      <c r="SKO73" s="378"/>
      <c r="SKP73" s="379"/>
      <c r="SKR73" s="377"/>
      <c r="SKS73" s="846"/>
      <c r="SKT73" s="846"/>
      <c r="SKU73" s="378"/>
      <c r="SKV73" s="378"/>
      <c r="SKW73" s="378"/>
      <c r="SKX73" s="379"/>
      <c r="SKZ73" s="377"/>
      <c r="SLA73" s="846"/>
      <c r="SLB73" s="846"/>
      <c r="SLC73" s="378"/>
      <c r="SLD73" s="378"/>
      <c r="SLE73" s="378"/>
      <c r="SLF73" s="379"/>
      <c r="SLH73" s="377"/>
      <c r="SLI73" s="846"/>
      <c r="SLJ73" s="846"/>
      <c r="SLK73" s="378"/>
      <c r="SLL73" s="378"/>
      <c r="SLM73" s="378"/>
      <c r="SLN73" s="379"/>
      <c r="SLP73" s="377"/>
      <c r="SLQ73" s="846"/>
      <c r="SLR73" s="846"/>
      <c r="SLS73" s="378"/>
      <c r="SLT73" s="378"/>
      <c r="SLU73" s="378"/>
      <c r="SLV73" s="379"/>
      <c r="SLX73" s="377"/>
      <c r="SLY73" s="846"/>
      <c r="SLZ73" s="846"/>
      <c r="SMA73" s="378"/>
      <c r="SMB73" s="378"/>
      <c r="SMC73" s="378"/>
      <c r="SMD73" s="379"/>
      <c r="SMF73" s="377"/>
      <c r="SMG73" s="846"/>
      <c r="SMH73" s="846"/>
      <c r="SMI73" s="378"/>
      <c r="SMJ73" s="378"/>
      <c r="SMK73" s="378"/>
      <c r="SML73" s="379"/>
      <c r="SMN73" s="377"/>
      <c r="SMO73" s="846"/>
      <c r="SMP73" s="846"/>
      <c r="SMQ73" s="378"/>
      <c r="SMR73" s="378"/>
      <c r="SMS73" s="378"/>
      <c r="SMT73" s="379"/>
      <c r="SMV73" s="377"/>
      <c r="SMW73" s="846"/>
      <c r="SMX73" s="846"/>
      <c r="SMY73" s="378"/>
      <c r="SMZ73" s="378"/>
      <c r="SNA73" s="378"/>
      <c r="SNB73" s="379"/>
      <c r="SND73" s="377"/>
      <c r="SNE73" s="846"/>
      <c r="SNF73" s="846"/>
      <c r="SNG73" s="378"/>
      <c r="SNH73" s="378"/>
      <c r="SNI73" s="378"/>
      <c r="SNJ73" s="379"/>
      <c r="SNL73" s="377"/>
      <c r="SNM73" s="846"/>
      <c r="SNN73" s="846"/>
      <c r="SNO73" s="378"/>
      <c r="SNP73" s="378"/>
      <c r="SNQ73" s="378"/>
      <c r="SNR73" s="379"/>
      <c r="SNT73" s="377"/>
      <c r="SNU73" s="846"/>
      <c r="SNV73" s="846"/>
      <c r="SNW73" s="378"/>
      <c r="SNX73" s="378"/>
      <c r="SNY73" s="378"/>
      <c r="SNZ73" s="379"/>
      <c r="SOB73" s="377"/>
      <c r="SOC73" s="846"/>
      <c r="SOD73" s="846"/>
      <c r="SOE73" s="378"/>
      <c r="SOF73" s="378"/>
      <c r="SOG73" s="378"/>
      <c r="SOH73" s="379"/>
      <c r="SOJ73" s="377"/>
      <c r="SOK73" s="846"/>
      <c r="SOL73" s="846"/>
      <c r="SOM73" s="378"/>
      <c r="SON73" s="378"/>
      <c r="SOO73" s="378"/>
      <c r="SOP73" s="379"/>
      <c r="SOR73" s="377"/>
      <c r="SOS73" s="846"/>
      <c r="SOT73" s="846"/>
      <c r="SOU73" s="378"/>
      <c r="SOV73" s="378"/>
      <c r="SOW73" s="378"/>
      <c r="SOX73" s="379"/>
      <c r="SOZ73" s="377"/>
      <c r="SPA73" s="846"/>
      <c r="SPB73" s="846"/>
      <c r="SPC73" s="378"/>
      <c r="SPD73" s="378"/>
      <c r="SPE73" s="378"/>
      <c r="SPF73" s="379"/>
      <c r="SPH73" s="377"/>
      <c r="SPI73" s="846"/>
      <c r="SPJ73" s="846"/>
      <c r="SPK73" s="378"/>
      <c r="SPL73" s="378"/>
      <c r="SPM73" s="378"/>
      <c r="SPN73" s="379"/>
      <c r="SPP73" s="377"/>
      <c r="SPQ73" s="846"/>
      <c r="SPR73" s="846"/>
      <c r="SPS73" s="378"/>
      <c r="SPT73" s="378"/>
      <c r="SPU73" s="378"/>
      <c r="SPV73" s="379"/>
      <c r="SPX73" s="377"/>
      <c r="SPY73" s="846"/>
      <c r="SPZ73" s="846"/>
      <c r="SQA73" s="378"/>
      <c r="SQB73" s="378"/>
      <c r="SQC73" s="378"/>
      <c r="SQD73" s="379"/>
      <c r="SQF73" s="377"/>
      <c r="SQG73" s="846"/>
      <c r="SQH73" s="846"/>
      <c r="SQI73" s="378"/>
      <c r="SQJ73" s="378"/>
      <c r="SQK73" s="378"/>
      <c r="SQL73" s="379"/>
      <c r="SQN73" s="377"/>
      <c r="SQO73" s="846"/>
      <c r="SQP73" s="846"/>
      <c r="SQQ73" s="378"/>
      <c r="SQR73" s="378"/>
      <c r="SQS73" s="378"/>
      <c r="SQT73" s="379"/>
      <c r="SQV73" s="377"/>
      <c r="SQW73" s="846"/>
      <c r="SQX73" s="846"/>
      <c r="SQY73" s="378"/>
      <c r="SQZ73" s="378"/>
      <c r="SRA73" s="378"/>
      <c r="SRB73" s="379"/>
      <c r="SRD73" s="377"/>
      <c r="SRE73" s="846"/>
      <c r="SRF73" s="846"/>
      <c r="SRG73" s="378"/>
      <c r="SRH73" s="378"/>
      <c r="SRI73" s="378"/>
      <c r="SRJ73" s="379"/>
      <c r="SRL73" s="377"/>
      <c r="SRM73" s="846"/>
      <c r="SRN73" s="846"/>
      <c r="SRO73" s="378"/>
      <c r="SRP73" s="378"/>
      <c r="SRQ73" s="378"/>
      <c r="SRR73" s="379"/>
      <c r="SRT73" s="377"/>
      <c r="SRU73" s="846"/>
      <c r="SRV73" s="846"/>
      <c r="SRW73" s="378"/>
      <c r="SRX73" s="378"/>
      <c r="SRY73" s="378"/>
      <c r="SRZ73" s="379"/>
      <c r="SSB73" s="377"/>
      <c r="SSC73" s="846"/>
      <c r="SSD73" s="846"/>
      <c r="SSE73" s="378"/>
      <c r="SSF73" s="378"/>
      <c r="SSG73" s="378"/>
      <c r="SSH73" s="379"/>
      <c r="SSJ73" s="377"/>
      <c r="SSK73" s="846"/>
      <c r="SSL73" s="846"/>
      <c r="SSM73" s="378"/>
      <c r="SSN73" s="378"/>
      <c r="SSO73" s="378"/>
      <c r="SSP73" s="379"/>
      <c r="SSR73" s="377"/>
      <c r="SSS73" s="846"/>
      <c r="SST73" s="846"/>
      <c r="SSU73" s="378"/>
      <c r="SSV73" s="378"/>
      <c r="SSW73" s="378"/>
      <c r="SSX73" s="379"/>
      <c r="SSZ73" s="377"/>
      <c r="STA73" s="846"/>
      <c r="STB73" s="846"/>
      <c r="STC73" s="378"/>
      <c r="STD73" s="378"/>
      <c r="STE73" s="378"/>
      <c r="STF73" s="379"/>
      <c r="STH73" s="377"/>
      <c r="STI73" s="846"/>
      <c r="STJ73" s="846"/>
      <c r="STK73" s="378"/>
      <c r="STL73" s="378"/>
      <c r="STM73" s="378"/>
      <c r="STN73" s="379"/>
      <c r="STP73" s="377"/>
      <c r="STQ73" s="846"/>
      <c r="STR73" s="846"/>
      <c r="STS73" s="378"/>
      <c r="STT73" s="378"/>
      <c r="STU73" s="378"/>
      <c r="STV73" s="379"/>
      <c r="STX73" s="377"/>
      <c r="STY73" s="846"/>
      <c r="STZ73" s="846"/>
      <c r="SUA73" s="378"/>
      <c r="SUB73" s="378"/>
      <c r="SUC73" s="378"/>
      <c r="SUD73" s="379"/>
      <c r="SUF73" s="377"/>
      <c r="SUG73" s="846"/>
      <c r="SUH73" s="846"/>
      <c r="SUI73" s="378"/>
      <c r="SUJ73" s="378"/>
      <c r="SUK73" s="378"/>
      <c r="SUL73" s="379"/>
      <c r="SUN73" s="377"/>
      <c r="SUO73" s="846"/>
      <c r="SUP73" s="846"/>
      <c r="SUQ73" s="378"/>
      <c r="SUR73" s="378"/>
      <c r="SUS73" s="378"/>
      <c r="SUT73" s="379"/>
      <c r="SUV73" s="377"/>
      <c r="SUW73" s="846"/>
      <c r="SUX73" s="846"/>
      <c r="SUY73" s="378"/>
      <c r="SUZ73" s="378"/>
      <c r="SVA73" s="378"/>
      <c r="SVB73" s="379"/>
      <c r="SVD73" s="377"/>
      <c r="SVE73" s="846"/>
      <c r="SVF73" s="846"/>
      <c r="SVG73" s="378"/>
      <c r="SVH73" s="378"/>
      <c r="SVI73" s="378"/>
      <c r="SVJ73" s="379"/>
      <c r="SVL73" s="377"/>
      <c r="SVM73" s="846"/>
      <c r="SVN73" s="846"/>
      <c r="SVO73" s="378"/>
      <c r="SVP73" s="378"/>
      <c r="SVQ73" s="378"/>
      <c r="SVR73" s="379"/>
      <c r="SVT73" s="377"/>
      <c r="SVU73" s="846"/>
      <c r="SVV73" s="846"/>
      <c r="SVW73" s="378"/>
      <c r="SVX73" s="378"/>
      <c r="SVY73" s="378"/>
      <c r="SVZ73" s="379"/>
      <c r="SWB73" s="377"/>
      <c r="SWC73" s="846"/>
      <c r="SWD73" s="846"/>
      <c r="SWE73" s="378"/>
      <c r="SWF73" s="378"/>
      <c r="SWG73" s="378"/>
      <c r="SWH73" s="379"/>
      <c r="SWJ73" s="377"/>
      <c r="SWK73" s="846"/>
      <c r="SWL73" s="846"/>
      <c r="SWM73" s="378"/>
      <c r="SWN73" s="378"/>
      <c r="SWO73" s="378"/>
      <c r="SWP73" s="379"/>
      <c r="SWR73" s="377"/>
      <c r="SWS73" s="846"/>
      <c r="SWT73" s="846"/>
      <c r="SWU73" s="378"/>
      <c r="SWV73" s="378"/>
      <c r="SWW73" s="378"/>
      <c r="SWX73" s="379"/>
      <c r="SWZ73" s="377"/>
      <c r="SXA73" s="846"/>
      <c r="SXB73" s="846"/>
      <c r="SXC73" s="378"/>
      <c r="SXD73" s="378"/>
      <c r="SXE73" s="378"/>
      <c r="SXF73" s="379"/>
      <c r="SXH73" s="377"/>
      <c r="SXI73" s="846"/>
      <c r="SXJ73" s="846"/>
      <c r="SXK73" s="378"/>
      <c r="SXL73" s="378"/>
      <c r="SXM73" s="378"/>
      <c r="SXN73" s="379"/>
      <c r="SXP73" s="377"/>
      <c r="SXQ73" s="846"/>
      <c r="SXR73" s="846"/>
      <c r="SXS73" s="378"/>
      <c r="SXT73" s="378"/>
      <c r="SXU73" s="378"/>
      <c r="SXV73" s="379"/>
      <c r="SXX73" s="377"/>
      <c r="SXY73" s="846"/>
      <c r="SXZ73" s="846"/>
      <c r="SYA73" s="378"/>
      <c r="SYB73" s="378"/>
      <c r="SYC73" s="378"/>
      <c r="SYD73" s="379"/>
      <c r="SYF73" s="377"/>
      <c r="SYG73" s="846"/>
      <c r="SYH73" s="846"/>
      <c r="SYI73" s="378"/>
      <c r="SYJ73" s="378"/>
      <c r="SYK73" s="378"/>
      <c r="SYL73" s="379"/>
      <c r="SYN73" s="377"/>
      <c r="SYO73" s="846"/>
      <c r="SYP73" s="846"/>
      <c r="SYQ73" s="378"/>
      <c r="SYR73" s="378"/>
      <c r="SYS73" s="378"/>
      <c r="SYT73" s="379"/>
      <c r="SYV73" s="377"/>
      <c r="SYW73" s="846"/>
      <c r="SYX73" s="846"/>
      <c r="SYY73" s="378"/>
      <c r="SYZ73" s="378"/>
      <c r="SZA73" s="378"/>
      <c r="SZB73" s="379"/>
      <c r="SZD73" s="377"/>
      <c r="SZE73" s="846"/>
      <c r="SZF73" s="846"/>
      <c r="SZG73" s="378"/>
      <c r="SZH73" s="378"/>
      <c r="SZI73" s="378"/>
      <c r="SZJ73" s="379"/>
      <c r="SZL73" s="377"/>
      <c r="SZM73" s="846"/>
      <c r="SZN73" s="846"/>
      <c r="SZO73" s="378"/>
      <c r="SZP73" s="378"/>
      <c r="SZQ73" s="378"/>
      <c r="SZR73" s="379"/>
      <c r="SZT73" s="377"/>
      <c r="SZU73" s="846"/>
      <c r="SZV73" s="846"/>
      <c r="SZW73" s="378"/>
      <c r="SZX73" s="378"/>
      <c r="SZY73" s="378"/>
      <c r="SZZ73" s="379"/>
      <c r="TAB73" s="377"/>
      <c r="TAC73" s="846"/>
      <c r="TAD73" s="846"/>
      <c r="TAE73" s="378"/>
      <c r="TAF73" s="378"/>
      <c r="TAG73" s="378"/>
      <c r="TAH73" s="379"/>
      <c r="TAJ73" s="377"/>
      <c r="TAK73" s="846"/>
      <c r="TAL73" s="846"/>
      <c r="TAM73" s="378"/>
      <c r="TAN73" s="378"/>
      <c r="TAO73" s="378"/>
      <c r="TAP73" s="379"/>
      <c r="TAR73" s="377"/>
      <c r="TAS73" s="846"/>
      <c r="TAT73" s="846"/>
      <c r="TAU73" s="378"/>
      <c r="TAV73" s="378"/>
      <c r="TAW73" s="378"/>
      <c r="TAX73" s="379"/>
      <c r="TAZ73" s="377"/>
      <c r="TBA73" s="846"/>
      <c r="TBB73" s="846"/>
      <c r="TBC73" s="378"/>
      <c r="TBD73" s="378"/>
      <c r="TBE73" s="378"/>
      <c r="TBF73" s="379"/>
      <c r="TBH73" s="377"/>
      <c r="TBI73" s="846"/>
      <c r="TBJ73" s="846"/>
      <c r="TBK73" s="378"/>
      <c r="TBL73" s="378"/>
      <c r="TBM73" s="378"/>
      <c r="TBN73" s="379"/>
      <c r="TBP73" s="377"/>
      <c r="TBQ73" s="846"/>
      <c r="TBR73" s="846"/>
      <c r="TBS73" s="378"/>
      <c r="TBT73" s="378"/>
      <c r="TBU73" s="378"/>
      <c r="TBV73" s="379"/>
      <c r="TBX73" s="377"/>
      <c r="TBY73" s="846"/>
      <c r="TBZ73" s="846"/>
      <c r="TCA73" s="378"/>
      <c r="TCB73" s="378"/>
      <c r="TCC73" s="378"/>
      <c r="TCD73" s="379"/>
      <c r="TCF73" s="377"/>
      <c r="TCG73" s="846"/>
      <c r="TCH73" s="846"/>
      <c r="TCI73" s="378"/>
      <c r="TCJ73" s="378"/>
      <c r="TCK73" s="378"/>
      <c r="TCL73" s="379"/>
      <c r="TCN73" s="377"/>
      <c r="TCO73" s="846"/>
      <c r="TCP73" s="846"/>
      <c r="TCQ73" s="378"/>
      <c r="TCR73" s="378"/>
      <c r="TCS73" s="378"/>
      <c r="TCT73" s="379"/>
      <c r="TCV73" s="377"/>
      <c r="TCW73" s="846"/>
      <c r="TCX73" s="846"/>
      <c r="TCY73" s="378"/>
      <c r="TCZ73" s="378"/>
      <c r="TDA73" s="378"/>
      <c r="TDB73" s="379"/>
      <c r="TDD73" s="377"/>
      <c r="TDE73" s="846"/>
      <c r="TDF73" s="846"/>
      <c r="TDG73" s="378"/>
      <c r="TDH73" s="378"/>
      <c r="TDI73" s="378"/>
      <c r="TDJ73" s="379"/>
      <c r="TDL73" s="377"/>
      <c r="TDM73" s="846"/>
      <c r="TDN73" s="846"/>
      <c r="TDO73" s="378"/>
      <c r="TDP73" s="378"/>
      <c r="TDQ73" s="378"/>
      <c r="TDR73" s="379"/>
      <c r="TDT73" s="377"/>
      <c r="TDU73" s="846"/>
      <c r="TDV73" s="846"/>
      <c r="TDW73" s="378"/>
      <c r="TDX73" s="378"/>
      <c r="TDY73" s="378"/>
      <c r="TDZ73" s="379"/>
      <c r="TEB73" s="377"/>
      <c r="TEC73" s="846"/>
      <c r="TED73" s="846"/>
      <c r="TEE73" s="378"/>
      <c r="TEF73" s="378"/>
      <c r="TEG73" s="378"/>
      <c r="TEH73" s="379"/>
      <c r="TEJ73" s="377"/>
      <c r="TEK73" s="846"/>
      <c r="TEL73" s="846"/>
      <c r="TEM73" s="378"/>
      <c r="TEN73" s="378"/>
      <c r="TEO73" s="378"/>
      <c r="TEP73" s="379"/>
      <c r="TER73" s="377"/>
      <c r="TES73" s="846"/>
      <c r="TET73" s="846"/>
      <c r="TEU73" s="378"/>
      <c r="TEV73" s="378"/>
      <c r="TEW73" s="378"/>
      <c r="TEX73" s="379"/>
      <c r="TEZ73" s="377"/>
      <c r="TFA73" s="846"/>
      <c r="TFB73" s="846"/>
      <c r="TFC73" s="378"/>
      <c r="TFD73" s="378"/>
      <c r="TFE73" s="378"/>
      <c r="TFF73" s="379"/>
      <c r="TFH73" s="377"/>
      <c r="TFI73" s="846"/>
      <c r="TFJ73" s="846"/>
      <c r="TFK73" s="378"/>
      <c r="TFL73" s="378"/>
      <c r="TFM73" s="378"/>
      <c r="TFN73" s="379"/>
      <c r="TFP73" s="377"/>
      <c r="TFQ73" s="846"/>
      <c r="TFR73" s="846"/>
      <c r="TFS73" s="378"/>
      <c r="TFT73" s="378"/>
      <c r="TFU73" s="378"/>
      <c r="TFV73" s="379"/>
      <c r="TFX73" s="377"/>
      <c r="TFY73" s="846"/>
      <c r="TFZ73" s="846"/>
      <c r="TGA73" s="378"/>
      <c r="TGB73" s="378"/>
      <c r="TGC73" s="378"/>
      <c r="TGD73" s="379"/>
      <c r="TGF73" s="377"/>
      <c r="TGG73" s="846"/>
      <c r="TGH73" s="846"/>
      <c r="TGI73" s="378"/>
      <c r="TGJ73" s="378"/>
      <c r="TGK73" s="378"/>
      <c r="TGL73" s="379"/>
      <c r="TGN73" s="377"/>
      <c r="TGO73" s="846"/>
      <c r="TGP73" s="846"/>
      <c r="TGQ73" s="378"/>
      <c r="TGR73" s="378"/>
      <c r="TGS73" s="378"/>
      <c r="TGT73" s="379"/>
      <c r="TGV73" s="377"/>
      <c r="TGW73" s="846"/>
      <c r="TGX73" s="846"/>
      <c r="TGY73" s="378"/>
      <c r="TGZ73" s="378"/>
      <c r="THA73" s="378"/>
      <c r="THB73" s="379"/>
      <c r="THD73" s="377"/>
      <c r="THE73" s="846"/>
      <c r="THF73" s="846"/>
      <c r="THG73" s="378"/>
      <c r="THH73" s="378"/>
      <c r="THI73" s="378"/>
      <c r="THJ73" s="379"/>
      <c r="THL73" s="377"/>
      <c r="THM73" s="846"/>
      <c r="THN73" s="846"/>
      <c r="THO73" s="378"/>
      <c r="THP73" s="378"/>
      <c r="THQ73" s="378"/>
      <c r="THR73" s="379"/>
      <c r="THT73" s="377"/>
      <c r="THU73" s="846"/>
      <c r="THV73" s="846"/>
      <c r="THW73" s="378"/>
      <c r="THX73" s="378"/>
      <c r="THY73" s="378"/>
      <c r="THZ73" s="379"/>
      <c r="TIB73" s="377"/>
      <c r="TIC73" s="846"/>
      <c r="TID73" s="846"/>
      <c r="TIE73" s="378"/>
      <c r="TIF73" s="378"/>
      <c r="TIG73" s="378"/>
      <c r="TIH73" s="379"/>
      <c r="TIJ73" s="377"/>
      <c r="TIK73" s="846"/>
      <c r="TIL73" s="846"/>
      <c r="TIM73" s="378"/>
      <c r="TIN73" s="378"/>
      <c r="TIO73" s="378"/>
      <c r="TIP73" s="379"/>
      <c r="TIR73" s="377"/>
      <c r="TIS73" s="846"/>
      <c r="TIT73" s="846"/>
      <c r="TIU73" s="378"/>
      <c r="TIV73" s="378"/>
      <c r="TIW73" s="378"/>
      <c r="TIX73" s="379"/>
      <c r="TIZ73" s="377"/>
      <c r="TJA73" s="846"/>
      <c r="TJB73" s="846"/>
      <c r="TJC73" s="378"/>
      <c r="TJD73" s="378"/>
      <c r="TJE73" s="378"/>
      <c r="TJF73" s="379"/>
      <c r="TJH73" s="377"/>
      <c r="TJI73" s="846"/>
      <c r="TJJ73" s="846"/>
      <c r="TJK73" s="378"/>
      <c r="TJL73" s="378"/>
      <c r="TJM73" s="378"/>
      <c r="TJN73" s="379"/>
      <c r="TJP73" s="377"/>
      <c r="TJQ73" s="846"/>
      <c r="TJR73" s="846"/>
      <c r="TJS73" s="378"/>
      <c r="TJT73" s="378"/>
      <c r="TJU73" s="378"/>
      <c r="TJV73" s="379"/>
      <c r="TJX73" s="377"/>
      <c r="TJY73" s="846"/>
      <c r="TJZ73" s="846"/>
      <c r="TKA73" s="378"/>
      <c r="TKB73" s="378"/>
      <c r="TKC73" s="378"/>
      <c r="TKD73" s="379"/>
      <c r="TKF73" s="377"/>
      <c r="TKG73" s="846"/>
      <c r="TKH73" s="846"/>
      <c r="TKI73" s="378"/>
      <c r="TKJ73" s="378"/>
      <c r="TKK73" s="378"/>
      <c r="TKL73" s="379"/>
      <c r="TKN73" s="377"/>
      <c r="TKO73" s="846"/>
      <c r="TKP73" s="846"/>
      <c r="TKQ73" s="378"/>
      <c r="TKR73" s="378"/>
      <c r="TKS73" s="378"/>
      <c r="TKT73" s="379"/>
      <c r="TKV73" s="377"/>
      <c r="TKW73" s="846"/>
      <c r="TKX73" s="846"/>
      <c r="TKY73" s="378"/>
      <c r="TKZ73" s="378"/>
      <c r="TLA73" s="378"/>
      <c r="TLB73" s="379"/>
      <c r="TLD73" s="377"/>
      <c r="TLE73" s="846"/>
      <c r="TLF73" s="846"/>
      <c r="TLG73" s="378"/>
      <c r="TLH73" s="378"/>
      <c r="TLI73" s="378"/>
      <c r="TLJ73" s="379"/>
      <c r="TLL73" s="377"/>
      <c r="TLM73" s="846"/>
      <c r="TLN73" s="846"/>
      <c r="TLO73" s="378"/>
      <c r="TLP73" s="378"/>
      <c r="TLQ73" s="378"/>
      <c r="TLR73" s="379"/>
      <c r="TLT73" s="377"/>
      <c r="TLU73" s="846"/>
      <c r="TLV73" s="846"/>
      <c r="TLW73" s="378"/>
      <c r="TLX73" s="378"/>
      <c r="TLY73" s="378"/>
      <c r="TLZ73" s="379"/>
      <c r="TMB73" s="377"/>
      <c r="TMC73" s="846"/>
      <c r="TMD73" s="846"/>
      <c r="TME73" s="378"/>
      <c r="TMF73" s="378"/>
      <c r="TMG73" s="378"/>
      <c r="TMH73" s="379"/>
      <c r="TMJ73" s="377"/>
      <c r="TMK73" s="846"/>
      <c r="TML73" s="846"/>
      <c r="TMM73" s="378"/>
      <c r="TMN73" s="378"/>
      <c r="TMO73" s="378"/>
      <c r="TMP73" s="379"/>
      <c r="TMR73" s="377"/>
      <c r="TMS73" s="846"/>
      <c r="TMT73" s="846"/>
      <c r="TMU73" s="378"/>
      <c r="TMV73" s="378"/>
      <c r="TMW73" s="378"/>
      <c r="TMX73" s="379"/>
      <c r="TMZ73" s="377"/>
      <c r="TNA73" s="846"/>
      <c r="TNB73" s="846"/>
      <c r="TNC73" s="378"/>
      <c r="TND73" s="378"/>
      <c r="TNE73" s="378"/>
      <c r="TNF73" s="379"/>
      <c r="TNH73" s="377"/>
      <c r="TNI73" s="846"/>
      <c r="TNJ73" s="846"/>
      <c r="TNK73" s="378"/>
      <c r="TNL73" s="378"/>
      <c r="TNM73" s="378"/>
      <c r="TNN73" s="379"/>
      <c r="TNP73" s="377"/>
      <c r="TNQ73" s="846"/>
      <c r="TNR73" s="846"/>
      <c r="TNS73" s="378"/>
      <c r="TNT73" s="378"/>
      <c r="TNU73" s="378"/>
      <c r="TNV73" s="379"/>
      <c r="TNX73" s="377"/>
      <c r="TNY73" s="846"/>
      <c r="TNZ73" s="846"/>
      <c r="TOA73" s="378"/>
      <c r="TOB73" s="378"/>
      <c r="TOC73" s="378"/>
      <c r="TOD73" s="379"/>
      <c r="TOF73" s="377"/>
      <c r="TOG73" s="846"/>
      <c r="TOH73" s="846"/>
      <c r="TOI73" s="378"/>
      <c r="TOJ73" s="378"/>
      <c r="TOK73" s="378"/>
      <c r="TOL73" s="379"/>
      <c r="TON73" s="377"/>
      <c r="TOO73" s="846"/>
      <c r="TOP73" s="846"/>
      <c r="TOQ73" s="378"/>
      <c r="TOR73" s="378"/>
      <c r="TOS73" s="378"/>
      <c r="TOT73" s="379"/>
      <c r="TOV73" s="377"/>
      <c r="TOW73" s="846"/>
      <c r="TOX73" s="846"/>
      <c r="TOY73" s="378"/>
      <c r="TOZ73" s="378"/>
      <c r="TPA73" s="378"/>
      <c r="TPB73" s="379"/>
      <c r="TPD73" s="377"/>
      <c r="TPE73" s="846"/>
      <c r="TPF73" s="846"/>
      <c r="TPG73" s="378"/>
      <c r="TPH73" s="378"/>
      <c r="TPI73" s="378"/>
      <c r="TPJ73" s="379"/>
      <c r="TPL73" s="377"/>
      <c r="TPM73" s="846"/>
      <c r="TPN73" s="846"/>
      <c r="TPO73" s="378"/>
      <c r="TPP73" s="378"/>
      <c r="TPQ73" s="378"/>
      <c r="TPR73" s="379"/>
      <c r="TPT73" s="377"/>
      <c r="TPU73" s="846"/>
      <c r="TPV73" s="846"/>
      <c r="TPW73" s="378"/>
      <c r="TPX73" s="378"/>
      <c r="TPY73" s="378"/>
      <c r="TPZ73" s="379"/>
      <c r="TQB73" s="377"/>
      <c r="TQC73" s="846"/>
      <c r="TQD73" s="846"/>
      <c r="TQE73" s="378"/>
      <c r="TQF73" s="378"/>
      <c r="TQG73" s="378"/>
      <c r="TQH73" s="379"/>
      <c r="TQJ73" s="377"/>
      <c r="TQK73" s="846"/>
      <c r="TQL73" s="846"/>
      <c r="TQM73" s="378"/>
      <c r="TQN73" s="378"/>
      <c r="TQO73" s="378"/>
      <c r="TQP73" s="379"/>
      <c r="TQR73" s="377"/>
      <c r="TQS73" s="846"/>
      <c r="TQT73" s="846"/>
      <c r="TQU73" s="378"/>
      <c r="TQV73" s="378"/>
      <c r="TQW73" s="378"/>
      <c r="TQX73" s="379"/>
      <c r="TQZ73" s="377"/>
      <c r="TRA73" s="846"/>
      <c r="TRB73" s="846"/>
      <c r="TRC73" s="378"/>
      <c r="TRD73" s="378"/>
      <c r="TRE73" s="378"/>
      <c r="TRF73" s="379"/>
      <c r="TRH73" s="377"/>
      <c r="TRI73" s="846"/>
      <c r="TRJ73" s="846"/>
      <c r="TRK73" s="378"/>
      <c r="TRL73" s="378"/>
      <c r="TRM73" s="378"/>
      <c r="TRN73" s="379"/>
      <c r="TRP73" s="377"/>
      <c r="TRQ73" s="846"/>
      <c r="TRR73" s="846"/>
      <c r="TRS73" s="378"/>
      <c r="TRT73" s="378"/>
      <c r="TRU73" s="378"/>
      <c r="TRV73" s="379"/>
      <c r="TRX73" s="377"/>
      <c r="TRY73" s="846"/>
      <c r="TRZ73" s="846"/>
      <c r="TSA73" s="378"/>
      <c r="TSB73" s="378"/>
      <c r="TSC73" s="378"/>
      <c r="TSD73" s="379"/>
      <c r="TSF73" s="377"/>
      <c r="TSG73" s="846"/>
      <c r="TSH73" s="846"/>
      <c r="TSI73" s="378"/>
      <c r="TSJ73" s="378"/>
      <c r="TSK73" s="378"/>
      <c r="TSL73" s="379"/>
      <c r="TSN73" s="377"/>
      <c r="TSO73" s="846"/>
      <c r="TSP73" s="846"/>
      <c r="TSQ73" s="378"/>
      <c r="TSR73" s="378"/>
      <c r="TSS73" s="378"/>
      <c r="TST73" s="379"/>
      <c r="TSV73" s="377"/>
      <c r="TSW73" s="846"/>
      <c r="TSX73" s="846"/>
      <c r="TSY73" s="378"/>
      <c r="TSZ73" s="378"/>
      <c r="TTA73" s="378"/>
      <c r="TTB73" s="379"/>
      <c r="TTD73" s="377"/>
      <c r="TTE73" s="846"/>
      <c r="TTF73" s="846"/>
      <c r="TTG73" s="378"/>
      <c r="TTH73" s="378"/>
      <c r="TTI73" s="378"/>
      <c r="TTJ73" s="379"/>
      <c r="TTL73" s="377"/>
      <c r="TTM73" s="846"/>
      <c r="TTN73" s="846"/>
      <c r="TTO73" s="378"/>
      <c r="TTP73" s="378"/>
      <c r="TTQ73" s="378"/>
      <c r="TTR73" s="379"/>
      <c r="TTT73" s="377"/>
      <c r="TTU73" s="846"/>
      <c r="TTV73" s="846"/>
      <c r="TTW73" s="378"/>
      <c r="TTX73" s="378"/>
      <c r="TTY73" s="378"/>
      <c r="TTZ73" s="379"/>
      <c r="TUB73" s="377"/>
      <c r="TUC73" s="846"/>
      <c r="TUD73" s="846"/>
      <c r="TUE73" s="378"/>
      <c r="TUF73" s="378"/>
      <c r="TUG73" s="378"/>
      <c r="TUH73" s="379"/>
      <c r="TUJ73" s="377"/>
      <c r="TUK73" s="846"/>
      <c r="TUL73" s="846"/>
      <c r="TUM73" s="378"/>
      <c r="TUN73" s="378"/>
      <c r="TUO73" s="378"/>
      <c r="TUP73" s="379"/>
      <c r="TUR73" s="377"/>
      <c r="TUS73" s="846"/>
      <c r="TUT73" s="846"/>
      <c r="TUU73" s="378"/>
      <c r="TUV73" s="378"/>
      <c r="TUW73" s="378"/>
      <c r="TUX73" s="379"/>
      <c r="TUZ73" s="377"/>
      <c r="TVA73" s="846"/>
      <c r="TVB73" s="846"/>
      <c r="TVC73" s="378"/>
      <c r="TVD73" s="378"/>
      <c r="TVE73" s="378"/>
      <c r="TVF73" s="379"/>
      <c r="TVH73" s="377"/>
      <c r="TVI73" s="846"/>
      <c r="TVJ73" s="846"/>
      <c r="TVK73" s="378"/>
      <c r="TVL73" s="378"/>
      <c r="TVM73" s="378"/>
      <c r="TVN73" s="379"/>
      <c r="TVP73" s="377"/>
      <c r="TVQ73" s="846"/>
      <c r="TVR73" s="846"/>
      <c r="TVS73" s="378"/>
      <c r="TVT73" s="378"/>
      <c r="TVU73" s="378"/>
      <c r="TVV73" s="379"/>
      <c r="TVX73" s="377"/>
      <c r="TVY73" s="846"/>
      <c r="TVZ73" s="846"/>
      <c r="TWA73" s="378"/>
      <c r="TWB73" s="378"/>
      <c r="TWC73" s="378"/>
      <c r="TWD73" s="379"/>
      <c r="TWF73" s="377"/>
      <c r="TWG73" s="846"/>
      <c r="TWH73" s="846"/>
      <c r="TWI73" s="378"/>
      <c r="TWJ73" s="378"/>
      <c r="TWK73" s="378"/>
      <c r="TWL73" s="379"/>
      <c r="TWN73" s="377"/>
      <c r="TWO73" s="846"/>
      <c r="TWP73" s="846"/>
      <c r="TWQ73" s="378"/>
      <c r="TWR73" s="378"/>
      <c r="TWS73" s="378"/>
      <c r="TWT73" s="379"/>
      <c r="TWV73" s="377"/>
      <c r="TWW73" s="846"/>
      <c r="TWX73" s="846"/>
      <c r="TWY73" s="378"/>
      <c r="TWZ73" s="378"/>
      <c r="TXA73" s="378"/>
      <c r="TXB73" s="379"/>
      <c r="TXD73" s="377"/>
      <c r="TXE73" s="846"/>
      <c r="TXF73" s="846"/>
      <c r="TXG73" s="378"/>
      <c r="TXH73" s="378"/>
      <c r="TXI73" s="378"/>
      <c r="TXJ73" s="379"/>
      <c r="TXL73" s="377"/>
      <c r="TXM73" s="846"/>
      <c r="TXN73" s="846"/>
      <c r="TXO73" s="378"/>
      <c r="TXP73" s="378"/>
      <c r="TXQ73" s="378"/>
      <c r="TXR73" s="379"/>
      <c r="TXT73" s="377"/>
      <c r="TXU73" s="846"/>
      <c r="TXV73" s="846"/>
      <c r="TXW73" s="378"/>
      <c r="TXX73" s="378"/>
      <c r="TXY73" s="378"/>
      <c r="TXZ73" s="379"/>
      <c r="TYB73" s="377"/>
      <c r="TYC73" s="846"/>
      <c r="TYD73" s="846"/>
      <c r="TYE73" s="378"/>
      <c r="TYF73" s="378"/>
      <c r="TYG73" s="378"/>
      <c r="TYH73" s="379"/>
      <c r="TYJ73" s="377"/>
      <c r="TYK73" s="846"/>
      <c r="TYL73" s="846"/>
      <c r="TYM73" s="378"/>
      <c r="TYN73" s="378"/>
      <c r="TYO73" s="378"/>
      <c r="TYP73" s="379"/>
      <c r="TYR73" s="377"/>
      <c r="TYS73" s="846"/>
      <c r="TYT73" s="846"/>
      <c r="TYU73" s="378"/>
      <c r="TYV73" s="378"/>
      <c r="TYW73" s="378"/>
      <c r="TYX73" s="379"/>
      <c r="TYZ73" s="377"/>
      <c r="TZA73" s="846"/>
      <c r="TZB73" s="846"/>
      <c r="TZC73" s="378"/>
      <c r="TZD73" s="378"/>
      <c r="TZE73" s="378"/>
      <c r="TZF73" s="379"/>
      <c r="TZH73" s="377"/>
      <c r="TZI73" s="846"/>
      <c r="TZJ73" s="846"/>
      <c r="TZK73" s="378"/>
      <c r="TZL73" s="378"/>
      <c r="TZM73" s="378"/>
      <c r="TZN73" s="379"/>
      <c r="TZP73" s="377"/>
      <c r="TZQ73" s="846"/>
      <c r="TZR73" s="846"/>
      <c r="TZS73" s="378"/>
      <c r="TZT73" s="378"/>
      <c r="TZU73" s="378"/>
      <c r="TZV73" s="379"/>
      <c r="TZX73" s="377"/>
      <c r="TZY73" s="846"/>
      <c r="TZZ73" s="846"/>
      <c r="UAA73" s="378"/>
      <c r="UAB73" s="378"/>
      <c r="UAC73" s="378"/>
      <c r="UAD73" s="379"/>
      <c r="UAF73" s="377"/>
      <c r="UAG73" s="846"/>
      <c r="UAH73" s="846"/>
      <c r="UAI73" s="378"/>
      <c r="UAJ73" s="378"/>
      <c r="UAK73" s="378"/>
      <c r="UAL73" s="379"/>
      <c r="UAN73" s="377"/>
      <c r="UAO73" s="846"/>
      <c r="UAP73" s="846"/>
      <c r="UAQ73" s="378"/>
      <c r="UAR73" s="378"/>
      <c r="UAS73" s="378"/>
      <c r="UAT73" s="379"/>
      <c r="UAV73" s="377"/>
      <c r="UAW73" s="846"/>
      <c r="UAX73" s="846"/>
      <c r="UAY73" s="378"/>
      <c r="UAZ73" s="378"/>
      <c r="UBA73" s="378"/>
      <c r="UBB73" s="379"/>
      <c r="UBD73" s="377"/>
      <c r="UBE73" s="846"/>
      <c r="UBF73" s="846"/>
      <c r="UBG73" s="378"/>
      <c r="UBH73" s="378"/>
      <c r="UBI73" s="378"/>
      <c r="UBJ73" s="379"/>
      <c r="UBL73" s="377"/>
      <c r="UBM73" s="846"/>
      <c r="UBN73" s="846"/>
      <c r="UBO73" s="378"/>
      <c r="UBP73" s="378"/>
      <c r="UBQ73" s="378"/>
      <c r="UBR73" s="379"/>
      <c r="UBT73" s="377"/>
      <c r="UBU73" s="846"/>
      <c r="UBV73" s="846"/>
      <c r="UBW73" s="378"/>
      <c r="UBX73" s="378"/>
      <c r="UBY73" s="378"/>
      <c r="UBZ73" s="379"/>
      <c r="UCB73" s="377"/>
      <c r="UCC73" s="846"/>
      <c r="UCD73" s="846"/>
      <c r="UCE73" s="378"/>
      <c r="UCF73" s="378"/>
      <c r="UCG73" s="378"/>
      <c r="UCH73" s="379"/>
      <c r="UCJ73" s="377"/>
      <c r="UCK73" s="846"/>
      <c r="UCL73" s="846"/>
      <c r="UCM73" s="378"/>
      <c r="UCN73" s="378"/>
      <c r="UCO73" s="378"/>
      <c r="UCP73" s="379"/>
      <c r="UCR73" s="377"/>
      <c r="UCS73" s="846"/>
      <c r="UCT73" s="846"/>
      <c r="UCU73" s="378"/>
      <c r="UCV73" s="378"/>
      <c r="UCW73" s="378"/>
      <c r="UCX73" s="379"/>
      <c r="UCZ73" s="377"/>
      <c r="UDA73" s="846"/>
      <c r="UDB73" s="846"/>
      <c r="UDC73" s="378"/>
      <c r="UDD73" s="378"/>
      <c r="UDE73" s="378"/>
      <c r="UDF73" s="379"/>
      <c r="UDH73" s="377"/>
      <c r="UDI73" s="846"/>
      <c r="UDJ73" s="846"/>
      <c r="UDK73" s="378"/>
      <c r="UDL73" s="378"/>
      <c r="UDM73" s="378"/>
      <c r="UDN73" s="379"/>
      <c r="UDP73" s="377"/>
      <c r="UDQ73" s="846"/>
      <c r="UDR73" s="846"/>
      <c r="UDS73" s="378"/>
      <c r="UDT73" s="378"/>
      <c r="UDU73" s="378"/>
      <c r="UDV73" s="379"/>
      <c r="UDX73" s="377"/>
      <c r="UDY73" s="846"/>
      <c r="UDZ73" s="846"/>
      <c r="UEA73" s="378"/>
      <c r="UEB73" s="378"/>
      <c r="UEC73" s="378"/>
      <c r="UED73" s="379"/>
      <c r="UEF73" s="377"/>
      <c r="UEG73" s="846"/>
      <c r="UEH73" s="846"/>
      <c r="UEI73" s="378"/>
      <c r="UEJ73" s="378"/>
      <c r="UEK73" s="378"/>
      <c r="UEL73" s="379"/>
      <c r="UEN73" s="377"/>
      <c r="UEO73" s="846"/>
      <c r="UEP73" s="846"/>
      <c r="UEQ73" s="378"/>
      <c r="UER73" s="378"/>
      <c r="UES73" s="378"/>
      <c r="UET73" s="379"/>
      <c r="UEV73" s="377"/>
      <c r="UEW73" s="846"/>
      <c r="UEX73" s="846"/>
      <c r="UEY73" s="378"/>
      <c r="UEZ73" s="378"/>
      <c r="UFA73" s="378"/>
      <c r="UFB73" s="379"/>
      <c r="UFD73" s="377"/>
      <c r="UFE73" s="846"/>
      <c r="UFF73" s="846"/>
      <c r="UFG73" s="378"/>
      <c r="UFH73" s="378"/>
      <c r="UFI73" s="378"/>
      <c r="UFJ73" s="379"/>
      <c r="UFL73" s="377"/>
      <c r="UFM73" s="846"/>
      <c r="UFN73" s="846"/>
      <c r="UFO73" s="378"/>
      <c r="UFP73" s="378"/>
      <c r="UFQ73" s="378"/>
      <c r="UFR73" s="379"/>
      <c r="UFT73" s="377"/>
      <c r="UFU73" s="846"/>
      <c r="UFV73" s="846"/>
      <c r="UFW73" s="378"/>
      <c r="UFX73" s="378"/>
      <c r="UFY73" s="378"/>
      <c r="UFZ73" s="379"/>
      <c r="UGB73" s="377"/>
      <c r="UGC73" s="846"/>
      <c r="UGD73" s="846"/>
      <c r="UGE73" s="378"/>
      <c r="UGF73" s="378"/>
      <c r="UGG73" s="378"/>
      <c r="UGH73" s="379"/>
      <c r="UGJ73" s="377"/>
      <c r="UGK73" s="846"/>
      <c r="UGL73" s="846"/>
      <c r="UGM73" s="378"/>
      <c r="UGN73" s="378"/>
      <c r="UGO73" s="378"/>
      <c r="UGP73" s="379"/>
      <c r="UGR73" s="377"/>
      <c r="UGS73" s="846"/>
      <c r="UGT73" s="846"/>
      <c r="UGU73" s="378"/>
      <c r="UGV73" s="378"/>
      <c r="UGW73" s="378"/>
      <c r="UGX73" s="379"/>
      <c r="UGZ73" s="377"/>
      <c r="UHA73" s="846"/>
      <c r="UHB73" s="846"/>
      <c r="UHC73" s="378"/>
      <c r="UHD73" s="378"/>
      <c r="UHE73" s="378"/>
      <c r="UHF73" s="379"/>
      <c r="UHH73" s="377"/>
      <c r="UHI73" s="846"/>
      <c r="UHJ73" s="846"/>
      <c r="UHK73" s="378"/>
      <c r="UHL73" s="378"/>
      <c r="UHM73" s="378"/>
      <c r="UHN73" s="379"/>
      <c r="UHP73" s="377"/>
      <c r="UHQ73" s="846"/>
      <c r="UHR73" s="846"/>
      <c r="UHS73" s="378"/>
      <c r="UHT73" s="378"/>
      <c r="UHU73" s="378"/>
      <c r="UHV73" s="379"/>
      <c r="UHX73" s="377"/>
      <c r="UHY73" s="846"/>
      <c r="UHZ73" s="846"/>
      <c r="UIA73" s="378"/>
      <c r="UIB73" s="378"/>
      <c r="UIC73" s="378"/>
      <c r="UID73" s="379"/>
      <c r="UIF73" s="377"/>
      <c r="UIG73" s="846"/>
      <c r="UIH73" s="846"/>
      <c r="UII73" s="378"/>
      <c r="UIJ73" s="378"/>
      <c r="UIK73" s="378"/>
      <c r="UIL73" s="379"/>
      <c r="UIN73" s="377"/>
      <c r="UIO73" s="846"/>
      <c r="UIP73" s="846"/>
      <c r="UIQ73" s="378"/>
      <c r="UIR73" s="378"/>
      <c r="UIS73" s="378"/>
      <c r="UIT73" s="379"/>
      <c r="UIV73" s="377"/>
      <c r="UIW73" s="846"/>
      <c r="UIX73" s="846"/>
      <c r="UIY73" s="378"/>
      <c r="UIZ73" s="378"/>
      <c r="UJA73" s="378"/>
      <c r="UJB73" s="379"/>
      <c r="UJD73" s="377"/>
      <c r="UJE73" s="846"/>
      <c r="UJF73" s="846"/>
      <c r="UJG73" s="378"/>
      <c r="UJH73" s="378"/>
      <c r="UJI73" s="378"/>
      <c r="UJJ73" s="379"/>
      <c r="UJL73" s="377"/>
      <c r="UJM73" s="846"/>
      <c r="UJN73" s="846"/>
      <c r="UJO73" s="378"/>
      <c r="UJP73" s="378"/>
      <c r="UJQ73" s="378"/>
      <c r="UJR73" s="379"/>
      <c r="UJT73" s="377"/>
      <c r="UJU73" s="846"/>
      <c r="UJV73" s="846"/>
      <c r="UJW73" s="378"/>
      <c r="UJX73" s="378"/>
      <c r="UJY73" s="378"/>
      <c r="UJZ73" s="379"/>
      <c r="UKB73" s="377"/>
      <c r="UKC73" s="846"/>
      <c r="UKD73" s="846"/>
      <c r="UKE73" s="378"/>
      <c r="UKF73" s="378"/>
      <c r="UKG73" s="378"/>
      <c r="UKH73" s="379"/>
      <c r="UKJ73" s="377"/>
      <c r="UKK73" s="846"/>
      <c r="UKL73" s="846"/>
      <c r="UKM73" s="378"/>
      <c r="UKN73" s="378"/>
      <c r="UKO73" s="378"/>
      <c r="UKP73" s="379"/>
      <c r="UKR73" s="377"/>
      <c r="UKS73" s="846"/>
      <c r="UKT73" s="846"/>
      <c r="UKU73" s="378"/>
      <c r="UKV73" s="378"/>
      <c r="UKW73" s="378"/>
      <c r="UKX73" s="379"/>
      <c r="UKZ73" s="377"/>
      <c r="ULA73" s="846"/>
      <c r="ULB73" s="846"/>
      <c r="ULC73" s="378"/>
      <c r="ULD73" s="378"/>
      <c r="ULE73" s="378"/>
      <c r="ULF73" s="379"/>
      <c r="ULH73" s="377"/>
      <c r="ULI73" s="846"/>
      <c r="ULJ73" s="846"/>
      <c r="ULK73" s="378"/>
      <c r="ULL73" s="378"/>
      <c r="ULM73" s="378"/>
      <c r="ULN73" s="379"/>
      <c r="ULP73" s="377"/>
      <c r="ULQ73" s="846"/>
      <c r="ULR73" s="846"/>
      <c r="ULS73" s="378"/>
      <c r="ULT73" s="378"/>
      <c r="ULU73" s="378"/>
      <c r="ULV73" s="379"/>
      <c r="ULX73" s="377"/>
      <c r="ULY73" s="846"/>
      <c r="ULZ73" s="846"/>
      <c r="UMA73" s="378"/>
      <c r="UMB73" s="378"/>
      <c r="UMC73" s="378"/>
      <c r="UMD73" s="379"/>
      <c r="UMF73" s="377"/>
      <c r="UMG73" s="846"/>
      <c r="UMH73" s="846"/>
      <c r="UMI73" s="378"/>
      <c r="UMJ73" s="378"/>
      <c r="UMK73" s="378"/>
      <c r="UML73" s="379"/>
      <c r="UMN73" s="377"/>
      <c r="UMO73" s="846"/>
      <c r="UMP73" s="846"/>
      <c r="UMQ73" s="378"/>
      <c r="UMR73" s="378"/>
      <c r="UMS73" s="378"/>
      <c r="UMT73" s="379"/>
      <c r="UMV73" s="377"/>
      <c r="UMW73" s="846"/>
      <c r="UMX73" s="846"/>
      <c r="UMY73" s="378"/>
      <c r="UMZ73" s="378"/>
      <c r="UNA73" s="378"/>
      <c r="UNB73" s="379"/>
      <c r="UND73" s="377"/>
      <c r="UNE73" s="846"/>
      <c r="UNF73" s="846"/>
      <c r="UNG73" s="378"/>
      <c r="UNH73" s="378"/>
      <c r="UNI73" s="378"/>
      <c r="UNJ73" s="379"/>
      <c r="UNL73" s="377"/>
      <c r="UNM73" s="846"/>
      <c r="UNN73" s="846"/>
      <c r="UNO73" s="378"/>
      <c r="UNP73" s="378"/>
      <c r="UNQ73" s="378"/>
      <c r="UNR73" s="379"/>
      <c r="UNT73" s="377"/>
      <c r="UNU73" s="846"/>
      <c r="UNV73" s="846"/>
      <c r="UNW73" s="378"/>
      <c r="UNX73" s="378"/>
      <c r="UNY73" s="378"/>
      <c r="UNZ73" s="379"/>
      <c r="UOB73" s="377"/>
      <c r="UOC73" s="846"/>
      <c r="UOD73" s="846"/>
      <c r="UOE73" s="378"/>
      <c r="UOF73" s="378"/>
      <c r="UOG73" s="378"/>
      <c r="UOH73" s="379"/>
      <c r="UOJ73" s="377"/>
      <c r="UOK73" s="846"/>
      <c r="UOL73" s="846"/>
      <c r="UOM73" s="378"/>
      <c r="UON73" s="378"/>
      <c r="UOO73" s="378"/>
      <c r="UOP73" s="379"/>
      <c r="UOR73" s="377"/>
      <c r="UOS73" s="846"/>
      <c r="UOT73" s="846"/>
      <c r="UOU73" s="378"/>
      <c r="UOV73" s="378"/>
      <c r="UOW73" s="378"/>
      <c r="UOX73" s="379"/>
      <c r="UOZ73" s="377"/>
      <c r="UPA73" s="846"/>
      <c r="UPB73" s="846"/>
      <c r="UPC73" s="378"/>
      <c r="UPD73" s="378"/>
      <c r="UPE73" s="378"/>
      <c r="UPF73" s="379"/>
      <c r="UPH73" s="377"/>
      <c r="UPI73" s="846"/>
      <c r="UPJ73" s="846"/>
      <c r="UPK73" s="378"/>
      <c r="UPL73" s="378"/>
      <c r="UPM73" s="378"/>
      <c r="UPN73" s="379"/>
      <c r="UPP73" s="377"/>
      <c r="UPQ73" s="846"/>
      <c r="UPR73" s="846"/>
      <c r="UPS73" s="378"/>
      <c r="UPT73" s="378"/>
      <c r="UPU73" s="378"/>
      <c r="UPV73" s="379"/>
      <c r="UPX73" s="377"/>
      <c r="UPY73" s="846"/>
      <c r="UPZ73" s="846"/>
      <c r="UQA73" s="378"/>
      <c r="UQB73" s="378"/>
      <c r="UQC73" s="378"/>
      <c r="UQD73" s="379"/>
      <c r="UQF73" s="377"/>
      <c r="UQG73" s="846"/>
      <c r="UQH73" s="846"/>
      <c r="UQI73" s="378"/>
      <c r="UQJ73" s="378"/>
      <c r="UQK73" s="378"/>
      <c r="UQL73" s="379"/>
      <c r="UQN73" s="377"/>
      <c r="UQO73" s="846"/>
      <c r="UQP73" s="846"/>
      <c r="UQQ73" s="378"/>
      <c r="UQR73" s="378"/>
      <c r="UQS73" s="378"/>
      <c r="UQT73" s="379"/>
      <c r="UQV73" s="377"/>
      <c r="UQW73" s="846"/>
      <c r="UQX73" s="846"/>
      <c r="UQY73" s="378"/>
      <c r="UQZ73" s="378"/>
      <c r="URA73" s="378"/>
      <c r="URB73" s="379"/>
      <c r="URD73" s="377"/>
      <c r="URE73" s="846"/>
      <c r="URF73" s="846"/>
      <c r="URG73" s="378"/>
      <c r="URH73" s="378"/>
      <c r="URI73" s="378"/>
      <c r="URJ73" s="379"/>
      <c r="URL73" s="377"/>
      <c r="URM73" s="846"/>
      <c r="URN73" s="846"/>
      <c r="URO73" s="378"/>
      <c r="URP73" s="378"/>
      <c r="URQ73" s="378"/>
      <c r="URR73" s="379"/>
      <c r="URT73" s="377"/>
      <c r="URU73" s="846"/>
      <c r="URV73" s="846"/>
      <c r="URW73" s="378"/>
      <c r="URX73" s="378"/>
      <c r="URY73" s="378"/>
      <c r="URZ73" s="379"/>
      <c r="USB73" s="377"/>
      <c r="USC73" s="846"/>
      <c r="USD73" s="846"/>
      <c r="USE73" s="378"/>
      <c r="USF73" s="378"/>
      <c r="USG73" s="378"/>
      <c r="USH73" s="379"/>
      <c r="USJ73" s="377"/>
      <c r="USK73" s="846"/>
      <c r="USL73" s="846"/>
      <c r="USM73" s="378"/>
      <c r="USN73" s="378"/>
      <c r="USO73" s="378"/>
      <c r="USP73" s="379"/>
      <c r="USR73" s="377"/>
      <c r="USS73" s="846"/>
      <c r="UST73" s="846"/>
      <c r="USU73" s="378"/>
      <c r="USV73" s="378"/>
      <c r="USW73" s="378"/>
      <c r="USX73" s="379"/>
      <c r="USZ73" s="377"/>
      <c r="UTA73" s="846"/>
      <c r="UTB73" s="846"/>
      <c r="UTC73" s="378"/>
      <c r="UTD73" s="378"/>
      <c r="UTE73" s="378"/>
      <c r="UTF73" s="379"/>
      <c r="UTH73" s="377"/>
      <c r="UTI73" s="846"/>
      <c r="UTJ73" s="846"/>
      <c r="UTK73" s="378"/>
      <c r="UTL73" s="378"/>
      <c r="UTM73" s="378"/>
      <c r="UTN73" s="379"/>
      <c r="UTP73" s="377"/>
      <c r="UTQ73" s="846"/>
      <c r="UTR73" s="846"/>
      <c r="UTS73" s="378"/>
      <c r="UTT73" s="378"/>
      <c r="UTU73" s="378"/>
      <c r="UTV73" s="379"/>
      <c r="UTX73" s="377"/>
      <c r="UTY73" s="846"/>
      <c r="UTZ73" s="846"/>
      <c r="UUA73" s="378"/>
      <c r="UUB73" s="378"/>
      <c r="UUC73" s="378"/>
      <c r="UUD73" s="379"/>
      <c r="UUF73" s="377"/>
      <c r="UUG73" s="846"/>
      <c r="UUH73" s="846"/>
      <c r="UUI73" s="378"/>
      <c r="UUJ73" s="378"/>
      <c r="UUK73" s="378"/>
      <c r="UUL73" s="379"/>
      <c r="UUN73" s="377"/>
      <c r="UUO73" s="846"/>
      <c r="UUP73" s="846"/>
      <c r="UUQ73" s="378"/>
      <c r="UUR73" s="378"/>
      <c r="UUS73" s="378"/>
      <c r="UUT73" s="379"/>
      <c r="UUV73" s="377"/>
      <c r="UUW73" s="846"/>
      <c r="UUX73" s="846"/>
      <c r="UUY73" s="378"/>
      <c r="UUZ73" s="378"/>
      <c r="UVA73" s="378"/>
      <c r="UVB73" s="379"/>
      <c r="UVD73" s="377"/>
      <c r="UVE73" s="846"/>
      <c r="UVF73" s="846"/>
      <c r="UVG73" s="378"/>
      <c r="UVH73" s="378"/>
      <c r="UVI73" s="378"/>
      <c r="UVJ73" s="379"/>
      <c r="UVL73" s="377"/>
      <c r="UVM73" s="846"/>
      <c r="UVN73" s="846"/>
      <c r="UVO73" s="378"/>
      <c r="UVP73" s="378"/>
      <c r="UVQ73" s="378"/>
      <c r="UVR73" s="379"/>
      <c r="UVT73" s="377"/>
      <c r="UVU73" s="846"/>
      <c r="UVV73" s="846"/>
      <c r="UVW73" s="378"/>
      <c r="UVX73" s="378"/>
      <c r="UVY73" s="378"/>
      <c r="UVZ73" s="379"/>
      <c r="UWB73" s="377"/>
      <c r="UWC73" s="846"/>
      <c r="UWD73" s="846"/>
      <c r="UWE73" s="378"/>
      <c r="UWF73" s="378"/>
      <c r="UWG73" s="378"/>
      <c r="UWH73" s="379"/>
      <c r="UWJ73" s="377"/>
      <c r="UWK73" s="846"/>
      <c r="UWL73" s="846"/>
      <c r="UWM73" s="378"/>
      <c r="UWN73" s="378"/>
      <c r="UWO73" s="378"/>
      <c r="UWP73" s="379"/>
      <c r="UWR73" s="377"/>
      <c r="UWS73" s="846"/>
      <c r="UWT73" s="846"/>
      <c r="UWU73" s="378"/>
      <c r="UWV73" s="378"/>
      <c r="UWW73" s="378"/>
      <c r="UWX73" s="379"/>
      <c r="UWZ73" s="377"/>
      <c r="UXA73" s="846"/>
      <c r="UXB73" s="846"/>
      <c r="UXC73" s="378"/>
      <c r="UXD73" s="378"/>
      <c r="UXE73" s="378"/>
      <c r="UXF73" s="379"/>
      <c r="UXH73" s="377"/>
      <c r="UXI73" s="846"/>
      <c r="UXJ73" s="846"/>
      <c r="UXK73" s="378"/>
      <c r="UXL73" s="378"/>
      <c r="UXM73" s="378"/>
      <c r="UXN73" s="379"/>
      <c r="UXP73" s="377"/>
      <c r="UXQ73" s="846"/>
      <c r="UXR73" s="846"/>
      <c r="UXS73" s="378"/>
      <c r="UXT73" s="378"/>
      <c r="UXU73" s="378"/>
      <c r="UXV73" s="379"/>
      <c r="UXX73" s="377"/>
      <c r="UXY73" s="846"/>
      <c r="UXZ73" s="846"/>
      <c r="UYA73" s="378"/>
      <c r="UYB73" s="378"/>
      <c r="UYC73" s="378"/>
      <c r="UYD73" s="379"/>
      <c r="UYF73" s="377"/>
      <c r="UYG73" s="846"/>
      <c r="UYH73" s="846"/>
      <c r="UYI73" s="378"/>
      <c r="UYJ73" s="378"/>
      <c r="UYK73" s="378"/>
      <c r="UYL73" s="379"/>
      <c r="UYN73" s="377"/>
      <c r="UYO73" s="846"/>
      <c r="UYP73" s="846"/>
      <c r="UYQ73" s="378"/>
      <c r="UYR73" s="378"/>
      <c r="UYS73" s="378"/>
      <c r="UYT73" s="379"/>
      <c r="UYV73" s="377"/>
      <c r="UYW73" s="846"/>
      <c r="UYX73" s="846"/>
      <c r="UYY73" s="378"/>
      <c r="UYZ73" s="378"/>
      <c r="UZA73" s="378"/>
      <c r="UZB73" s="379"/>
      <c r="UZD73" s="377"/>
      <c r="UZE73" s="846"/>
      <c r="UZF73" s="846"/>
      <c r="UZG73" s="378"/>
      <c r="UZH73" s="378"/>
      <c r="UZI73" s="378"/>
      <c r="UZJ73" s="379"/>
      <c r="UZL73" s="377"/>
      <c r="UZM73" s="846"/>
      <c r="UZN73" s="846"/>
      <c r="UZO73" s="378"/>
      <c r="UZP73" s="378"/>
      <c r="UZQ73" s="378"/>
      <c r="UZR73" s="379"/>
      <c r="UZT73" s="377"/>
      <c r="UZU73" s="846"/>
      <c r="UZV73" s="846"/>
      <c r="UZW73" s="378"/>
      <c r="UZX73" s="378"/>
      <c r="UZY73" s="378"/>
      <c r="UZZ73" s="379"/>
      <c r="VAB73" s="377"/>
      <c r="VAC73" s="846"/>
      <c r="VAD73" s="846"/>
      <c r="VAE73" s="378"/>
      <c r="VAF73" s="378"/>
      <c r="VAG73" s="378"/>
      <c r="VAH73" s="379"/>
      <c r="VAJ73" s="377"/>
      <c r="VAK73" s="846"/>
      <c r="VAL73" s="846"/>
      <c r="VAM73" s="378"/>
      <c r="VAN73" s="378"/>
      <c r="VAO73" s="378"/>
      <c r="VAP73" s="379"/>
      <c r="VAR73" s="377"/>
      <c r="VAS73" s="846"/>
      <c r="VAT73" s="846"/>
      <c r="VAU73" s="378"/>
      <c r="VAV73" s="378"/>
      <c r="VAW73" s="378"/>
      <c r="VAX73" s="379"/>
      <c r="VAZ73" s="377"/>
      <c r="VBA73" s="846"/>
      <c r="VBB73" s="846"/>
      <c r="VBC73" s="378"/>
      <c r="VBD73" s="378"/>
      <c r="VBE73" s="378"/>
      <c r="VBF73" s="379"/>
      <c r="VBH73" s="377"/>
      <c r="VBI73" s="846"/>
      <c r="VBJ73" s="846"/>
      <c r="VBK73" s="378"/>
      <c r="VBL73" s="378"/>
      <c r="VBM73" s="378"/>
      <c r="VBN73" s="379"/>
      <c r="VBP73" s="377"/>
      <c r="VBQ73" s="846"/>
      <c r="VBR73" s="846"/>
      <c r="VBS73" s="378"/>
      <c r="VBT73" s="378"/>
      <c r="VBU73" s="378"/>
      <c r="VBV73" s="379"/>
      <c r="VBX73" s="377"/>
      <c r="VBY73" s="846"/>
      <c r="VBZ73" s="846"/>
      <c r="VCA73" s="378"/>
      <c r="VCB73" s="378"/>
      <c r="VCC73" s="378"/>
      <c r="VCD73" s="379"/>
      <c r="VCF73" s="377"/>
      <c r="VCG73" s="846"/>
      <c r="VCH73" s="846"/>
      <c r="VCI73" s="378"/>
      <c r="VCJ73" s="378"/>
      <c r="VCK73" s="378"/>
      <c r="VCL73" s="379"/>
      <c r="VCN73" s="377"/>
      <c r="VCO73" s="846"/>
      <c r="VCP73" s="846"/>
      <c r="VCQ73" s="378"/>
      <c r="VCR73" s="378"/>
      <c r="VCS73" s="378"/>
      <c r="VCT73" s="379"/>
      <c r="VCV73" s="377"/>
      <c r="VCW73" s="846"/>
      <c r="VCX73" s="846"/>
      <c r="VCY73" s="378"/>
      <c r="VCZ73" s="378"/>
      <c r="VDA73" s="378"/>
      <c r="VDB73" s="379"/>
      <c r="VDD73" s="377"/>
      <c r="VDE73" s="846"/>
      <c r="VDF73" s="846"/>
      <c r="VDG73" s="378"/>
      <c r="VDH73" s="378"/>
      <c r="VDI73" s="378"/>
      <c r="VDJ73" s="379"/>
      <c r="VDL73" s="377"/>
      <c r="VDM73" s="846"/>
      <c r="VDN73" s="846"/>
      <c r="VDO73" s="378"/>
      <c r="VDP73" s="378"/>
      <c r="VDQ73" s="378"/>
      <c r="VDR73" s="379"/>
      <c r="VDT73" s="377"/>
      <c r="VDU73" s="846"/>
      <c r="VDV73" s="846"/>
      <c r="VDW73" s="378"/>
      <c r="VDX73" s="378"/>
      <c r="VDY73" s="378"/>
      <c r="VDZ73" s="379"/>
      <c r="VEB73" s="377"/>
      <c r="VEC73" s="846"/>
      <c r="VED73" s="846"/>
      <c r="VEE73" s="378"/>
      <c r="VEF73" s="378"/>
      <c r="VEG73" s="378"/>
      <c r="VEH73" s="379"/>
      <c r="VEJ73" s="377"/>
      <c r="VEK73" s="846"/>
      <c r="VEL73" s="846"/>
      <c r="VEM73" s="378"/>
      <c r="VEN73" s="378"/>
      <c r="VEO73" s="378"/>
      <c r="VEP73" s="379"/>
      <c r="VER73" s="377"/>
      <c r="VES73" s="846"/>
      <c r="VET73" s="846"/>
      <c r="VEU73" s="378"/>
      <c r="VEV73" s="378"/>
      <c r="VEW73" s="378"/>
      <c r="VEX73" s="379"/>
      <c r="VEZ73" s="377"/>
      <c r="VFA73" s="846"/>
      <c r="VFB73" s="846"/>
      <c r="VFC73" s="378"/>
      <c r="VFD73" s="378"/>
      <c r="VFE73" s="378"/>
      <c r="VFF73" s="379"/>
      <c r="VFH73" s="377"/>
      <c r="VFI73" s="846"/>
      <c r="VFJ73" s="846"/>
      <c r="VFK73" s="378"/>
      <c r="VFL73" s="378"/>
      <c r="VFM73" s="378"/>
      <c r="VFN73" s="379"/>
      <c r="VFP73" s="377"/>
      <c r="VFQ73" s="846"/>
      <c r="VFR73" s="846"/>
      <c r="VFS73" s="378"/>
      <c r="VFT73" s="378"/>
      <c r="VFU73" s="378"/>
      <c r="VFV73" s="379"/>
      <c r="VFX73" s="377"/>
      <c r="VFY73" s="846"/>
      <c r="VFZ73" s="846"/>
      <c r="VGA73" s="378"/>
      <c r="VGB73" s="378"/>
      <c r="VGC73" s="378"/>
      <c r="VGD73" s="379"/>
      <c r="VGF73" s="377"/>
      <c r="VGG73" s="846"/>
      <c r="VGH73" s="846"/>
      <c r="VGI73" s="378"/>
      <c r="VGJ73" s="378"/>
      <c r="VGK73" s="378"/>
      <c r="VGL73" s="379"/>
      <c r="VGN73" s="377"/>
      <c r="VGO73" s="846"/>
      <c r="VGP73" s="846"/>
      <c r="VGQ73" s="378"/>
      <c r="VGR73" s="378"/>
      <c r="VGS73" s="378"/>
      <c r="VGT73" s="379"/>
      <c r="VGV73" s="377"/>
      <c r="VGW73" s="846"/>
      <c r="VGX73" s="846"/>
      <c r="VGY73" s="378"/>
      <c r="VGZ73" s="378"/>
      <c r="VHA73" s="378"/>
      <c r="VHB73" s="379"/>
      <c r="VHD73" s="377"/>
      <c r="VHE73" s="846"/>
      <c r="VHF73" s="846"/>
      <c r="VHG73" s="378"/>
      <c r="VHH73" s="378"/>
      <c r="VHI73" s="378"/>
      <c r="VHJ73" s="379"/>
      <c r="VHL73" s="377"/>
      <c r="VHM73" s="846"/>
      <c r="VHN73" s="846"/>
      <c r="VHO73" s="378"/>
      <c r="VHP73" s="378"/>
      <c r="VHQ73" s="378"/>
      <c r="VHR73" s="379"/>
      <c r="VHT73" s="377"/>
      <c r="VHU73" s="846"/>
      <c r="VHV73" s="846"/>
      <c r="VHW73" s="378"/>
      <c r="VHX73" s="378"/>
      <c r="VHY73" s="378"/>
      <c r="VHZ73" s="379"/>
      <c r="VIB73" s="377"/>
      <c r="VIC73" s="846"/>
      <c r="VID73" s="846"/>
      <c r="VIE73" s="378"/>
      <c r="VIF73" s="378"/>
      <c r="VIG73" s="378"/>
      <c r="VIH73" s="379"/>
      <c r="VIJ73" s="377"/>
      <c r="VIK73" s="846"/>
      <c r="VIL73" s="846"/>
      <c r="VIM73" s="378"/>
      <c r="VIN73" s="378"/>
      <c r="VIO73" s="378"/>
      <c r="VIP73" s="379"/>
      <c r="VIR73" s="377"/>
      <c r="VIS73" s="846"/>
      <c r="VIT73" s="846"/>
      <c r="VIU73" s="378"/>
      <c r="VIV73" s="378"/>
      <c r="VIW73" s="378"/>
      <c r="VIX73" s="379"/>
      <c r="VIZ73" s="377"/>
      <c r="VJA73" s="846"/>
      <c r="VJB73" s="846"/>
      <c r="VJC73" s="378"/>
      <c r="VJD73" s="378"/>
      <c r="VJE73" s="378"/>
      <c r="VJF73" s="379"/>
      <c r="VJH73" s="377"/>
      <c r="VJI73" s="846"/>
      <c r="VJJ73" s="846"/>
      <c r="VJK73" s="378"/>
      <c r="VJL73" s="378"/>
      <c r="VJM73" s="378"/>
      <c r="VJN73" s="379"/>
      <c r="VJP73" s="377"/>
      <c r="VJQ73" s="846"/>
      <c r="VJR73" s="846"/>
      <c r="VJS73" s="378"/>
      <c r="VJT73" s="378"/>
      <c r="VJU73" s="378"/>
      <c r="VJV73" s="379"/>
      <c r="VJX73" s="377"/>
      <c r="VJY73" s="846"/>
      <c r="VJZ73" s="846"/>
      <c r="VKA73" s="378"/>
      <c r="VKB73" s="378"/>
      <c r="VKC73" s="378"/>
      <c r="VKD73" s="379"/>
      <c r="VKF73" s="377"/>
      <c r="VKG73" s="846"/>
      <c r="VKH73" s="846"/>
      <c r="VKI73" s="378"/>
      <c r="VKJ73" s="378"/>
      <c r="VKK73" s="378"/>
      <c r="VKL73" s="379"/>
      <c r="VKN73" s="377"/>
      <c r="VKO73" s="846"/>
      <c r="VKP73" s="846"/>
      <c r="VKQ73" s="378"/>
      <c r="VKR73" s="378"/>
      <c r="VKS73" s="378"/>
      <c r="VKT73" s="379"/>
      <c r="VKV73" s="377"/>
      <c r="VKW73" s="846"/>
      <c r="VKX73" s="846"/>
      <c r="VKY73" s="378"/>
      <c r="VKZ73" s="378"/>
      <c r="VLA73" s="378"/>
      <c r="VLB73" s="379"/>
      <c r="VLD73" s="377"/>
      <c r="VLE73" s="846"/>
      <c r="VLF73" s="846"/>
      <c r="VLG73" s="378"/>
      <c r="VLH73" s="378"/>
      <c r="VLI73" s="378"/>
      <c r="VLJ73" s="379"/>
      <c r="VLL73" s="377"/>
      <c r="VLM73" s="846"/>
      <c r="VLN73" s="846"/>
      <c r="VLO73" s="378"/>
      <c r="VLP73" s="378"/>
      <c r="VLQ73" s="378"/>
      <c r="VLR73" s="379"/>
      <c r="VLT73" s="377"/>
      <c r="VLU73" s="846"/>
      <c r="VLV73" s="846"/>
      <c r="VLW73" s="378"/>
      <c r="VLX73" s="378"/>
      <c r="VLY73" s="378"/>
      <c r="VLZ73" s="379"/>
      <c r="VMB73" s="377"/>
      <c r="VMC73" s="846"/>
      <c r="VMD73" s="846"/>
      <c r="VME73" s="378"/>
      <c r="VMF73" s="378"/>
      <c r="VMG73" s="378"/>
      <c r="VMH73" s="379"/>
      <c r="VMJ73" s="377"/>
      <c r="VMK73" s="846"/>
      <c r="VML73" s="846"/>
      <c r="VMM73" s="378"/>
      <c r="VMN73" s="378"/>
      <c r="VMO73" s="378"/>
      <c r="VMP73" s="379"/>
      <c r="VMR73" s="377"/>
      <c r="VMS73" s="846"/>
      <c r="VMT73" s="846"/>
      <c r="VMU73" s="378"/>
      <c r="VMV73" s="378"/>
      <c r="VMW73" s="378"/>
      <c r="VMX73" s="379"/>
      <c r="VMZ73" s="377"/>
      <c r="VNA73" s="846"/>
      <c r="VNB73" s="846"/>
      <c r="VNC73" s="378"/>
      <c r="VND73" s="378"/>
      <c r="VNE73" s="378"/>
      <c r="VNF73" s="379"/>
      <c r="VNH73" s="377"/>
      <c r="VNI73" s="846"/>
      <c r="VNJ73" s="846"/>
      <c r="VNK73" s="378"/>
      <c r="VNL73" s="378"/>
      <c r="VNM73" s="378"/>
      <c r="VNN73" s="379"/>
      <c r="VNP73" s="377"/>
      <c r="VNQ73" s="846"/>
      <c r="VNR73" s="846"/>
      <c r="VNS73" s="378"/>
      <c r="VNT73" s="378"/>
      <c r="VNU73" s="378"/>
      <c r="VNV73" s="379"/>
      <c r="VNX73" s="377"/>
      <c r="VNY73" s="846"/>
      <c r="VNZ73" s="846"/>
      <c r="VOA73" s="378"/>
      <c r="VOB73" s="378"/>
      <c r="VOC73" s="378"/>
      <c r="VOD73" s="379"/>
      <c r="VOF73" s="377"/>
      <c r="VOG73" s="846"/>
      <c r="VOH73" s="846"/>
      <c r="VOI73" s="378"/>
      <c r="VOJ73" s="378"/>
      <c r="VOK73" s="378"/>
      <c r="VOL73" s="379"/>
      <c r="VON73" s="377"/>
      <c r="VOO73" s="846"/>
      <c r="VOP73" s="846"/>
      <c r="VOQ73" s="378"/>
      <c r="VOR73" s="378"/>
      <c r="VOS73" s="378"/>
      <c r="VOT73" s="379"/>
      <c r="VOV73" s="377"/>
      <c r="VOW73" s="846"/>
      <c r="VOX73" s="846"/>
      <c r="VOY73" s="378"/>
      <c r="VOZ73" s="378"/>
      <c r="VPA73" s="378"/>
      <c r="VPB73" s="379"/>
      <c r="VPD73" s="377"/>
      <c r="VPE73" s="846"/>
      <c r="VPF73" s="846"/>
      <c r="VPG73" s="378"/>
      <c r="VPH73" s="378"/>
      <c r="VPI73" s="378"/>
      <c r="VPJ73" s="379"/>
      <c r="VPL73" s="377"/>
      <c r="VPM73" s="846"/>
      <c r="VPN73" s="846"/>
      <c r="VPO73" s="378"/>
      <c r="VPP73" s="378"/>
      <c r="VPQ73" s="378"/>
      <c r="VPR73" s="379"/>
      <c r="VPT73" s="377"/>
      <c r="VPU73" s="846"/>
      <c r="VPV73" s="846"/>
      <c r="VPW73" s="378"/>
      <c r="VPX73" s="378"/>
      <c r="VPY73" s="378"/>
      <c r="VPZ73" s="379"/>
      <c r="VQB73" s="377"/>
      <c r="VQC73" s="846"/>
      <c r="VQD73" s="846"/>
      <c r="VQE73" s="378"/>
      <c r="VQF73" s="378"/>
      <c r="VQG73" s="378"/>
      <c r="VQH73" s="379"/>
      <c r="VQJ73" s="377"/>
      <c r="VQK73" s="846"/>
      <c r="VQL73" s="846"/>
      <c r="VQM73" s="378"/>
      <c r="VQN73" s="378"/>
      <c r="VQO73" s="378"/>
      <c r="VQP73" s="379"/>
      <c r="VQR73" s="377"/>
      <c r="VQS73" s="846"/>
      <c r="VQT73" s="846"/>
      <c r="VQU73" s="378"/>
      <c r="VQV73" s="378"/>
      <c r="VQW73" s="378"/>
      <c r="VQX73" s="379"/>
      <c r="VQZ73" s="377"/>
      <c r="VRA73" s="846"/>
      <c r="VRB73" s="846"/>
      <c r="VRC73" s="378"/>
      <c r="VRD73" s="378"/>
      <c r="VRE73" s="378"/>
      <c r="VRF73" s="379"/>
      <c r="VRH73" s="377"/>
      <c r="VRI73" s="846"/>
      <c r="VRJ73" s="846"/>
      <c r="VRK73" s="378"/>
      <c r="VRL73" s="378"/>
      <c r="VRM73" s="378"/>
      <c r="VRN73" s="379"/>
      <c r="VRP73" s="377"/>
      <c r="VRQ73" s="846"/>
      <c r="VRR73" s="846"/>
      <c r="VRS73" s="378"/>
      <c r="VRT73" s="378"/>
      <c r="VRU73" s="378"/>
      <c r="VRV73" s="379"/>
      <c r="VRX73" s="377"/>
      <c r="VRY73" s="846"/>
      <c r="VRZ73" s="846"/>
      <c r="VSA73" s="378"/>
      <c r="VSB73" s="378"/>
      <c r="VSC73" s="378"/>
      <c r="VSD73" s="379"/>
      <c r="VSF73" s="377"/>
      <c r="VSG73" s="846"/>
      <c r="VSH73" s="846"/>
      <c r="VSI73" s="378"/>
      <c r="VSJ73" s="378"/>
      <c r="VSK73" s="378"/>
      <c r="VSL73" s="379"/>
      <c r="VSN73" s="377"/>
      <c r="VSO73" s="846"/>
      <c r="VSP73" s="846"/>
      <c r="VSQ73" s="378"/>
      <c r="VSR73" s="378"/>
      <c r="VSS73" s="378"/>
      <c r="VST73" s="379"/>
      <c r="VSV73" s="377"/>
      <c r="VSW73" s="846"/>
      <c r="VSX73" s="846"/>
      <c r="VSY73" s="378"/>
      <c r="VSZ73" s="378"/>
      <c r="VTA73" s="378"/>
      <c r="VTB73" s="379"/>
      <c r="VTD73" s="377"/>
      <c r="VTE73" s="846"/>
      <c r="VTF73" s="846"/>
      <c r="VTG73" s="378"/>
      <c r="VTH73" s="378"/>
      <c r="VTI73" s="378"/>
      <c r="VTJ73" s="379"/>
      <c r="VTL73" s="377"/>
      <c r="VTM73" s="846"/>
      <c r="VTN73" s="846"/>
      <c r="VTO73" s="378"/>
      <c r="VTP73" s="378"/>
      <c r="VTQ73" s="378"/>
      <c r="VTR73" s="379"/>
      <c r="VTT73" s="377"/>
      <c r="VTU73" s="846"/>
      <c r="VTV73" s="846"/>
      <c r="VTW73" s="378"/>
      <c r="VTX73" s="378"/>
      <c r="VTY73" s="378"/>
      <c r="VTZ73" s="379"/>
      <c r="VUB73" s="377"/>
      <c r="VUC73" s="846"/>
      <c r="VUD73" s="846"/>
      <c r="VUE73" s="378"/>
      <c r="VUF73" s="378"/>
      <c r="VUG73" s="378"/>
      <c r="VUH73" s="379"/>
      <c r="VUJ73" s="377"/>
      <c r="VUK73" s="846"/>
      <c r="VUL73" s="846"/>
      <c r="VUM73" s="378"/>
      <c r="VUN73" s="378"/>
      <c r="VUO73" s="378"/>
      <c r="VUP73" s="379"/>
      <c r="VUR73" s="377"/>
      <c r="VUS73" s="846"/>
      <c r="VUT73" s="846"/>
      <c r="VUU73" s="378"/>
      <c r="VUV73" s="378"/>
      <c r="VUW73" s="378"/>
      <c r="VUX73" s="379"/>
      <c r="VUZ73" s="377"/>
      <c r="VVA73" s="846"/>
      <c r="VVB73" s="846"/>
      <c r="VVC73" s="378"/>
      <c r="VVD73" s="378"/>
      <c r="VVE73" s="378"/>
      <c r="VVF73" s="379"/>
      <c r="VVH73" s="377"/>
      <c r="VVI73" s="846"/>
      <c r="VVJ73" s="846"/>
      <c r="VVK73" s="378"/>
      <c r="VVL73" s="378"/>
      <c r="VVM73" s="378"/>
      <c r="VVN73" s="379"/>
      <c r="VVP73" s="377"/>
      <c r="VVQ73" s="846"/>
      <c r="VVR73" s="846"/>
      <c r="VVS73" s="378"/>
      <c r="VVT73" s="378"/>
      <c r="VVU73" s="378"/>
      <c r="VVV73" s="379"/>
      <c r="VVX73" s="377"/>
      <c r="VVY73" s="846"/>
      <c r="VVZ73" s="846"/>
      <c r="VWA73" s="378"/>
      <c r="VWB73" s="378"/>
      <c r="VWC73" s="378"/>
      <c r="VWD73" s="379"/>
      <c r="VWF73" s="377"/>
      <c r="VWG73" s="846"/>
      <c r="VWH73" s="846"/>
      <c r="VWI73" s="378"/>
      <c r="VWJ73" s="378"/>
      <c r="VWK73" s="378"/>
      <c r="VWL73" s="379"/>
      <c r="VWN73" s="377"/>
      <c r="VWO73" s="846"/>
      <c r="VWP73" s="846"/>
      <c r="VWQ73" s="378"/>
      <c r="VWR73" s="378"/>
      <c r="VWS73" s="378"/>
      <c r="VWT73" s="379"/>
      <c r="VWV73" s="377"/>
      <c r="VWW73" s="846"/>
      <c r="VWX73" s="846"/>
      <c r="VWY73" s="378"/>
      <c r="VWZ73" s="378"/>
      <c r="VXA73" s="378"/>
      <c r="VXB73" s="379"/>
      <c r="VXD73" s="377"/>
      <c r="VXE73" s="846"/>
      <c r="VXF73" s="846"/>
      <c r="VXG73" s="378"/>
      <c r="VXH73" s="378"/>
      <c r="VXI73" s="378"/>
      <c r="VXJ73" s="379"/>
      <c r="VXL73" s="377"/>
      <c r="VXM73" s="846"/>
      <c r="VXN73" s="846"/>
      <c r="VXO73" s="378"/>
      <c r="VXP73" s="378"/>
      <c r="VXQ73" s="378"/>
      <c r="VXR73" s="379"/>
      <c r="VXT73" s="377"/>
      <c r="VXU73" s="846"/>
      <c r="VXV73" s="846"/>
      <c r="VXW73" s="378"/>
      <c r="VXX73" s="378"/>
      <c r="VXY73" s="378"/>
      <c r="VXZ73" s="379"/>
      <c r="VYB73" s="377"/>
      <c r="VYC73" s="846"/>
      <c r="VYD73" s="846"/>
      <c r="VYE73" s="378"/>
      <c r="VYF73" s="378"/>
      <c r="VYG73" s="378"/>
      <c r="VYH73" s="379"/>
      <c r="VYJ73" s="377"/>
      <c r="VYK73" s="846"/>
      <c r="VYL73" s="846"/>
      <c r="VYM73" s="378"/>
      <c r="VYN73" s="378"/>
      <c r="VYO73" s="378"/>
      <c r="VYP73" s="379"/>
      <c r="VYR73" s="377"/>
      <c r="VYS73" s="846"/>
      <c r="VYT73" s="846"/>
      <c r="VYU73" s="378"/>
      <c r="VYV73" s="378"/>
      <c r="VYW73" s="378"/>
      <c r="VYX73" s="379"/>
      <c r="VYZ73" s="377"/>
      <c r="VZA73" s="846"/>
      <c r="VZB73" s="846"/>
      <c r="VZC73" s="378"/>
      <c r="VZD73" s="378"/>
      <c r="VZE73" s="378"/>
      <c r="VZF73" s="379"/>
      <c r="VZH73" s="377"/>
      <c r="VZI73" s="846"/>
      <c r="VZJ73" s="846"/>
      <c r="VZK73" s="378"/>
      <c r="VZL73" s="378"/>
      <c r="VZM73" s="378"/>
      <c r="VZN73" s="379"/>
      <c r="VZP73" s="377"/>
      <c r="VZQ73" s="846"/>
      <c r="VZR73" s="846"/>
      <c r="VZS73" s="378"/>
      <c r="VZT73" s="378"/>
      <c r="VZU73" s="378"/>
      <c r="VZV73" s="379"/>
      <c r="VZX73" s="377"/>
      <c r="VZY73" s="846"/>
      <c r="VZZ73" s="846"/>
      <c r="WAA73" s="378"/>
      <c r="WAB73" s="378"/>
      <c r="WAC73" s="378"/>
      <c r="WAD73" s="379"/>
      <c r="WAF73" s="377"/>
      <c r="WAG73" s="846"/>
      <c r="WAH73" s="846"/>
      <c r="WAI73" s="378"/>
      <c r="WAJ73" s="378"/>
      <c r="WAK73" s="378"/>
      <c r="WAL73" s="379"/>
      <c r="WAN73" s="377"/>
      <c r="WAO73" s="846"/>
      <c r="WAP73" s="846"/>
      <c r="WAQ73" s="378"/>
      <c r="WAR73" s="378"/>
      <c r="WAS73" s="378"/>
      <c r="WAT73" s="379"/>
      <c r="WAV73" s="377"/>
      <c r="WAW73" s="846"/>
      <c r="WAX73" s="846"/>
      <c r="WAY73" s="378"/>
      <c r="WAZ73" s="378"/>
      <c r="WBA73" s="378"/>
      <c r="WBB73" s="379"/>
      <c r="WBD73" s="377"/>
      <c r="WBE73" s="846"/>
      <c r="WBF73" s="846"/>
      <c r="WBG73" s="378"/>
      <c r="WBH73" s="378"/>
      <c r="WBI73" s="378"/>
      <c r="WBJ73" s="379"/>
      <c r="WBL73" s="377"/>
      <c r="WBM73" s="846"/>
      <c r="WBN73" s="846"/>
      <c r="WBO73" s="378"/>
      <c r="WBP73" s="378"/>
      <c r="WBQ73" s="378"/>
      <c r="WBR73" s="379"/>
      <c r="WBT73" s="377"/>
      <c r="WBU73" s="846"/>
      <c r="WBV73" s="846"/>
      <c r="WBW73" s="378"/>
      <c r="WBX73" s="378"/>
      <c r="WBY73" s="378"/>
      <c r="WBZ73" s="379"/>
      <c r="WCB73" s="377"/>
      <c r="WCC73" s="846"/>
      <c r="WCD73" s="846"/>
      <c r="WCE73" s="378"/>
      <c r="WCF73" s="378"/>
      <c r="WCG73" s="378"/>
      <c r="WCH73" s="379"/>
      <c r="WCJ73" s="377"/>
      <c r="WCK73" s="846"/>
      <c r="WCL73" s="846"/>
      <c r="WCM73" s="378"/>
      <c r="WCN73" s="378"/>
      <c r="WCO73" s="378"/>
      <c r="WCP73" s="379"/>
      <c r="WCR73" s="377"/>
      <c r="WCS73" s="846"/>
      <c r="WCT73" s="846"/>
      <c r="WCU73" s="378"/>
      <c r="WCV73" s="378"/>
      <c r="WCW73" s="378"/>
      <c r="WCX73" s="379"/>
      <c r="WCZ73" s="377"/>
      <c r="WDA73" s="846"/>
      <c r="WDB73" s="846"/>
      <c r="WDC73" s="378"/>
      <c r="WDD73" s="378"/>
      <c r="WDE73" s="378"/>
      <c r="WDF73" s="379"/>
      <c r="WDH73" s="377"/>
      <c r="WDI73" s="846"/>
      <c r="WDJ73" s="846"/>
      <c r="WDK73" s="378"/>
      <c r="WDL73" s="378"/>
      <c r="WDM73" s="378"/>
      <c r="WDN73" s="379"/>
      <c r="WDP73" s="377"/>
      <c r="WDQ73" s="846"/>
      <c r="WDR73" s="846"/>
      <c r="WDS73" s="378"/>
      <c r="WDT73" s="378"/>
      <c r="WDU73" s="378"/>
      <c r="WDV73" s="379"/>
      <c r="WDX73" s="377"/>
      <c r="WDY73" s="846"/>
      <c r="WDZ73" s="846"/>
      <c r="WEA73" s="378"/>
      <c r="WEB73" s="378"/>
      <c r="WEC73" s="378"/>
      <c r="WED73" s="379"/>
      <c r="WEF73" s="377"/>
      <c r="WEG73" s="846"/>
      <c r="WEH73" s="846"/>
      <c r="WEI73" s="378"/>
      <c r="WEJ73" s="378"/>
      <c r="WEK73" s="378"/>
      <c r="WEL73" s="379"/>
      <c r="WEN73" s="377"/>
      <c r="WEO73" s="846"/>
      <c r="WEP73" s="846"/>
      <c r="WEQ73" s="378"/>
      <c r="WER73" s="378"/>
      <c r="WES73" s="378"/>
      <c r="WET73" s="379"/>
      <c r="WEV73" s="377"/>
      <c r="WEW73" s="846"/>
      <c r="WEX73" s="846"/>
      <c r="WEY73" s="378"/>
      <c r="WEZ73" s="378"/>
      <c r="WFA73" s="378"/>
      <c r="WFB73" s="379"/>
      <c r="WFD73" s="377"/>
      <c r="WFE73" s="846"/>
      <c r="WFF73" s="846"/>
      <c r="WFG73" s="378"/>
      <c r="WFH73" s="378"/>
      <c r="WFI73" s="378"/>
      <c r="WFJ73" s="379"/>
      <c r="WFL73" s="377"/>
      <c r="WFM73" s="846"/>
      <c r="WFN73" s="846"/>
      <c r="WFO73" s="378"/>
      <c r="WFP73" s="378"/>
      <c r="WFQ73" s="378"/>
      <c r="WFR73" s="379"/>
      <c r="WFT73" s="377"/>
      <c r="WFU73" s="846"/>
      <c r="WFV73" s="846"/>
      <c r="WFW73" s="378"/>
      <c r="WFX73" s="378"/>
      <c r="WFY73" s="378"/>
      <c r="WFZ73" s="379"/>
      <c r="WGB73" s="377"/>
      <c r="WGC73" s="846"/>
      <c r="WGD73" s="846"/>
      <c r="WGE73" s="378"/>
      <c r="WGF73" s="378"/>
      <c r="WGG73" s="378"/>
      <c r="WGH73" s="379"/>
      <c r="WGJ73" s="377"/>
      <c r="WGK73" s="846"/>
      <c r="WGL73" s="846"/>
      <c r="WGM73" s="378"/>
      <c r="WGN73" s="378"/>
      <c r="WGO73" s="378"/>
      <c r="WGP73" s="379"/>
      <c r="WGR73" s="377"/>
      <c r="WGS73" s="846"/>
      <c r="WGT73" s="846"/>
      <c r="WGU73" s="378"/>
      <c r="WGV73" s="378"/>
      <c r="WGW73" s="378"/>
      <c r="WGX73" s="379"/>
      <c r="WGZ73" s="377"/>
      <c r="WHA73" s="846"/>
      <c r="WHB73" s="846"/>
      <c r="WHC73" s="378"/>
      <c r="WHD73" s="378"/>
      <c r="WHE73" s="378"/>
      <c r="WHF73" s="379"/>
      <c r="WHH73" s="377"/>
      <c r="WHI73" s="846"/>
      <c r="WHJ73" s="846"/>
      <c r="WHK73" s="378"/>
      <c r="WHL73" s="378"/>
      <c r="WHM73" s="378"/>
      <c r="WHN73" s="379"/>
      <c r="WHP73" s="377"/>
      <c r="WHQ73" s="846"/>
      <c r="WHR73" s="846"/>
      <c r="WHS73" s="378"/>
      <c r="WHT73" s="378"/>
      <c r="WHU73" s="378"/>
      <c r="WHV73" s="379"/>
      <c r="WHX73" s="377"/>
      <c r="WHY73" s="846"/>
      <c r="WHZ73" s="846"/>
      <c r="WIA73" s="378"/>
      <c r="WIB73" s="378"/>
      <c r="WIC73" s="378"/>
      <c r="WID73" s="379"/>
      <c r="WIF73" s="377"/>
      <c r="WIG73" s="846"/>
      <c r="WIH73" s="846"/>
      <c r="WII73" s="378"/>
      <c r="WIJ73" s="378"/>
      <c r="WIK73" s="378"/>
      <c r="WIL73" s="379"/>
      <c r="WIN73" s="377"/>
      <c r="WIO73" s="846"/>
      <c r="WIP73" s="846"/>
      <c r="WIQ73" s="378"/>
      <c r="WIR73" s="378"/>
      <c r="WIS73" s="378"/>
      <c r="WIT73" s="379"/>
      <c r="WIV73" s="377"/>
      <c r="WIW73" s="846"/>
      <c r="WIX73" s="846"/>
      <c r="WIY73" s="378"/>
      <c r="WIZ73" s="378"/>
      <c r="WJA73" s="378"/>
      <c r="WJB73" s="379"/>
      <c r="WJD73" s="377"/>
      <c r="WJE73" s="846"/>
      <c r="WJF73" s="846"/>
      <c r="WJG73" s="378"/>
      <c r="WJH73" s="378"/>
      <c r="WJI73" s="378"/>
      <c r="WJJ73" s="379"/>
      <c r="WJL73" s="377"/>
      <c r="WJM73" s="846"/>
      <c r="WJN73" s="846"/>
      <c r="WJO73" s="378"/>
      <c r="WJP73" s="378"/>
      <c r="WJQ73" s="378"/>
      <c r="WJR73" s="379"/>
      <c r="WJT73" s="377"/>
      <c r="WJU73" s="846"/>
      <c r="WJV73" s="846"/>
      <c r="WJW73" s="378"/>
      <c r="WJX73" s="378"/>
      <c r="WJY73" s="378"/>
      <c r="WJZ73" s="379"/>
      <c r="WKB73" s="377"/>
      <c r="WKC73" s="846"/>
      <c r="WKD73" s="846"/>
      <c r="WKE73" s="378"/>
      <c r="WKF73" s="378"/>
      <c r="WKG73" s="378"/>
      <c r="WKH73" s="379"/>
      <c r="WKJ73" s="377"/>
      <c r="WKK73" s="846"/>
      <c r="WKL73" s="846"/>
      <c r="WKM73" s="378"/>
      <c r="WKN73" s="378"/>
      <c r="WKO73" s="378"/>
      <c r="WKP73" s="379"/>
      <c r="WKR73" s="377"/>
      <c r="WKS73" s="846"/>
      <c r="WKT73" s="846"/>
      <c r="WKU73" s="378"/>
      <c r="WKV73" s="378"/>
      <c r="WKW73" s="378"/>
      <c r="WKX73" s="379"/>
      <c r="WKZ73" s="377"/>
      <c r="WLA73" s="846"/>
      <c r="WLB73" s="846"/>
      <c r="WLC73" s="378"/>
      <c r="WLD73" s="378"/>
      <c r="WLE73" s="378"/>
      <c r="WLF73" s="379"/>
      <c r="WLH73" s="377"/>
      <c r="WLI73" s="846"/>
      <c r="WLJ73" s="846"/>
      <c r="WLK73" s="378"/>
      <c r="WLL73" s="378"/>
      <c r="WLM73" s="378"/>
      <c r="WLN73" s="379"/>
      <c r="WLP73" s="377"/>
      <c r="WLQ73" s="846"/>
      <c r="WLR73" s="846"/>
      <c r="WLS73" s="378"/>
      <c r="WLT73" s="378"/>
      <c r="WLU73" s="378"/>
      <c r="WLV73" s="379"/>
      <c r="WLX73" s="377"/>
      <c r="WLY73" s="846"/>
      <c r="WLZ73" s="846"/>
      <c r="WMA73" s="378"/>
      <c r="WMB73" s="378"/>
      <c r="WMC73" s="378"/>
      <c r="WMD73" s="379"/>
      <c r="WMF73" s="377"/>
      <c r="WMG73" s="846"/>
      <c r="WMH73" s="846"/>
      <c r="WMI73" s="378"/>
      <c r="WMJ73" s="378"/>
      <c r="WMK73" s="378"/>
      <c r="WML73" s="379"/>
      <c r="WMN73" s="377"/>
      <c r="WMO73" s="846"/>
      <c r="WMP73" s="846"/>
      <c r="WMQ73" s="378"/>
      <c r="WMR73" s="378"/>
      <c r="WMS73" s="378"/>
      <c r="WMT73" s="379"/>
      <c r="WMV73" s="377"/>
      <c r="WMW73" s="846"/>
      <c r="WMX73" s="846"/>
      <c r="WMY73" s="378"/>
      <c r="WMZ73" s="378"/>
      <c r="WNA73" s="378"/>
      <c r="WNB73" s="379"/>
      <c r="WND73" s="377"/>
      <c r="WNE73" s="846"/>
      <c r="WNF73" s="846"/>
      <c r="WNG73" s="378"/>
      <c r="WNH73" s="378"/>
      <c r="WNI73" s="378"/>
      <c r="WNJ73" s="379"/>
      <c r="WNL73" s="377"/>
      <c r="WNM73" s="846"/>
      <c r="WNN73" s="846"/>
      <c r="WNO73" s="378"/>
      <c r="WNP73" s="378"/>
      <c r="WNQ73" s="378"/>
      <c r="WNR73" s="379"/>
      <c r="WNT73" s="377"/>
      <c r="WNU73" s="846"/>
      <c r="WNV73" s="846"/>
      <c r="WNW73" s="378"/>
      <c r="WNX73" s="378"/>
      <c r="WNY73" s="378"/>
      <c r="WNZ73" s="379"/>
      <c r="WOB73" s="377"/>
      <c r="WOC73" s="846"/>
      <c r="WOD73" s="846"/>
      <c r="WOE73" s="378"/>
      <c r="WOF73" s="378"/>
      <c r="WOG73" s="378"/>
      <c r="WOH73" s="379"/>
      <c r="WOJ73" s="377"/>
      <c r="WOK73" s="846"/>
      <c r="WOL73" s="846"/>
      <c r="WOM73" s="378"/>
      <c r="WON73" s="378"/>
      <c r="WOO73" s="378"/>
      <c r="WOP73" s="379"/>
      <c r="WOR73" s="377"/>
      <c r="WOS73" s="846"/>
      <c r="WOT73" s="846"/>
      <c r="WOU73" s="378"/>
      <c r="WOV73" s="378"/>
      <c r="WOW73" s="378"/>
      <c r="WOX73" s="379"/>
      <c r="WOZ73" s="377"/>
      <c r="WPA73" s="846"/>
      <c r="WPB73" s="846"/>
      <c r="WPC73" s="378"/>
      <c r="WPD73" s="378"/>
      <c r="WPE73" s="378"/>
      <c r="WPF73" s="379"/>
      <c r="WPH73" s="377"/>
      <c r="WPI73" s="846"/>
      <c r="WPJ73" s="846"/>
      <c r="WPK73" s="378"/>
      <c r="WPL73" s="378"/>
      <c r="WPM73" s="378"/>
      <c r="WPN73" s="379"/>
      <c r="WPP73" s="377"/>
      <c r="WPQ73" s="846"/>
      <c r="WPR73" s="846"/>
      <c r="WPS73" s="378"/>
      <c r="WPT73" s="378"/>
      <c r="WPU73" s="378"/>
      <c r="WPV73" s="379"/>
      <c r="WPX73" s="377"/>
      <c r="WPY73" s="846"/>
      <c r="WPZ73" s="846"/>
      <c r="WQA73" s="378"/>
      <c r="WQB73" s="378"/>
      <c r="WQC73" s="378"/>
      <c r="WQD73" s="379"/>
      <c r="WQF73" s="377"/>
      <c r="WQG73" s="846"/>
      <c r="WQH73" s="846"/>
      <c r="WQI73" s="378"/>
      <c r="WQJ73" s="378"/>
      <c r="WQK73" s="378"/>
      <c r="WQL73" s="379"/>
      <c r="WQN73" s="377"/>
      <c r="WQO73" s="846"/>
      <c r="WQP73" s="846"/>
      <c r="WQQ73" s="378"/>
      <c r="WQR73" s="378"/>
      <c r="WQS73" s="378"/>
      <c r="WQT73" s="379"/>
      <c r="WQV73" s="377"/>
      <c r="WQW73" s="846"/>
      <c r="WQX73" s="846"/>
      <c r="WQY73" s="378"/>
      <c r="WQZ73" s="378"/>
      <c r="WRA73" s="378"/>
      <c r="WRB73" s="379"/>
      <c r="WRD73" s="377"/>
      <c r="WRE73" s="846"/>
      <c r="WRF73" s="846"/>
      <c r="WRG73" s="378"/>
      <c r="WRH73" s="378"/>
      <c r="WRI73" s="378"/>
      <c r="WRJ73" s="379"/>
      <c r="WRL73" s="377"/>
      <c r="WRM73" s="846"/>
      <c r="WRN73" s="846"/>
      <c r="WRO73" s="378"/>
      <c r="WRP73" s="378"/>
      <c r="WRQ73" s="378"/>
      <c r="WRR73" s="379"/>
      <c r="WRT73" s="377"/>
      <c r="WRU73" s="846"/>
      <c r="WRV73" s="846"/>
      <c r="WRW73" s="378"/>
      <c r="WRX73" s="378"/>
      <c r="WRY73" s="378"/>
      <c r="WRZ73" s="379"/>
      <c r="WSB73" s="377"/>
      <c r="WSC73" s="846"/>
      <c r="WSD73" s="846"/>
      <c r="WSE73" s="378"/>
      <c r="WSF73" s="378"/>
      <c r="WSG73" s="378"/>
      <c r="WSH73" s="379"/>
      <c r="WSJ73" s="377"/>
      <c r="WSK73" s="846"/>
      <c r="WSL73" s="846"/>
      <c r="WSM73" s="378"/>
      <c r="WSN73" s="378"/>
      <c r="WSO73" s="378"/>
      <c r="WSP73" s="379"/>
      <c r="WSR73" s="377"/>
      <c r="WSS73" s="846"/>
      <c r="WST73" s="846"/>
      <c r="WSU73" s="378"/>
      <c r="WSV73" s="378"/>
      <c r="WSW73" s="378"/>
      <c r="WSX73" s="379"/>
      <c r="WSZ73" s="377"/>
      <c r="WTA73" s="846"/>
      <c r="WTB73" s="846"/>
      <c r="WTC73" s="378"/>
      <c r="WTD73" s="378"/>
      <c r="WTE73" s="378"/>
      <c r="WTF73" s="379"/>
      <c r="WTH73" s="377"/>
      <c r="WTI73" s="846"/>
      <c r="WTJ73" s="846"/>
      <c r="WTK73" s="378"/>
      <c r="WTL73" s="378"/>
      <c r="WTM73" s="378"/>
      <c r="WTN73" s="379"/>
      <c r="WTP73" s="377"/>
      <c r="WTQ73" s="846"/>
      <c r="WTR73" s="846"/>
      <c r="WTS73" s="378"/>
      <c r="WTT73" s="378"/>
      <c r="WTU73" s="378"/>
      <c r="WTV73" s="379"/>
      <c r="WTX73" s="377"/>
      <c r="WTY73" s="846"/>
      <c r="WTZ73" s="846"/>
      <c r="WUA73" s="378"/>
      <c r="WUB73" s="378"/>
      <c r="WUC73" s="378"/>
      <c r="WUD73" s="379"/>
      <c r="WUF73" s="377"/>
      <c r="WUG73" s="846"/>
      <c r="WUH73" s="846"/>
      <c r="WUI73" s="378"/>
      <c r="WUJ73" s="378"/>
      <c r="WUK73" s="378"/>
      <c r="WUL73" s="379"/>
      <c r="WUN73" s="377"/>
      <c r="WUO73" s="846"/>
      <c r="WUP73" s="846"/>
      <c r="WUQ73" s="378"/>
      <c r="WUR73" s="378"/>
      <c r="WUS73" s="378"/>
      <c r="WUT73" s="379"/>
      <c r="WUV73" s="377"/>
      <c r="WUW73" s="846"/>
      <c r="WUX73" s="846"/>
      <c r="WUY73" s="378"/>
      <c r="WUZ73" s="378"/>
      <c r="WVA73" s="378"/>
      <c r="WVB73" s="379"/>
      <c r="WVD73" s="377"/>
      <c r="WVE73" s="846"/>
      <c r="WVF73" s="846"/>
      <c r="WVG73" s="378"/>
      <c r="WVH73" s="378"/>
      <c r="WVI73" s="378"/>
      <c r="WVJ73" s="379"/>
      <c r="WVL73" s="377"/>
      <c r="WVM73" s="846"/>
      <c r="WVN73" s="846"/>
      <c r="WVO73" s="378"/>
      <c r="WVP73" s="378"/>
      <c r="WVQ73" s="378"/>
      <c r="WVR73" s="379"/>
      <c r="WVT73" s="377"/>
      <c r="WVU73" s="846"/>
      <c r="WVV73" s="846"/>
      <c r="WVW73" s="378"/>
      <c r="WVX73" s="378"/>
      <c r="WVY73" s="378"/>
      <c r="WVZ73" s="379"/>
      <c r="WWB73" s="377"/>
      <c r="WWC73" s="846"/>
      <c r="WWD73" s="846"/>
      <c r="WWE73" s="378"/>
      <c r="WWF73" s="378"/>
      <c r="WWG73" s="378"/>
      <c r="WWH73" s="379"/>
      <c r="WWJ73" s="377"/>
      <c r="WWK73" s="846"/>
      <c r="WWL73" s="846"/>
      <c r="WWM73" s="378"/>
      <c r="WWN73" s="378"/>
      <c r="WWO73" s="378"/>
      <c r="WWP73" s="379"/>
      <c r="WWR73" s="377"/>
      <c r="WWS73" s="846"/>
      <c r="WWT73" s="846"/>
      <c r="WWU73" s="378"/>
      <c r="WWV73" s="378"/>
      <c r="WWW73" s="378"/>
      <c r="WWX73" s="379"/>
      <c r="WWZ73" s="377"/>
      <c r="WXA73" s="846"/>
      <c r="WXB73" s="846"/>
      <c r="WXC73" s="378"/>
      <c r="WXD73" s="378"/>
      <c r="WXE73" s="378"/>
      <c r="WXF73" s="379"/>
      <c r="WXH73" s="377"/>
      <c r="WXI73" s="846"/>
      <c r="WXJ73" s="846"/>
      <c r="WXK73" s="378"/>
      <c r="WXL73" s="378"/>
      <c r="WXM73" s="378"/>
      <c r="WXN73" s="379"/>
      <c r="WXP73" s="377"/>
      <c r="WXQ73" s="846"/>
      <c r="WXR73" s="846"/>
      <c r="WXS73" s="378"/>
      <c r="WXT73" s="378"/>
      <c r="WXU73" s="378"/>
      <c r="WXV73" s="379"/>
      <c r="WXX73" s="377"/>
      <c r="WXY73" s="846"/>
      <c r="WXZ73" s="846"/>
      <c r="WYA73" s="378"/>
      <c r="WYB73" s="378"/>
      <c r="WYC73" s="378"/>
      <c r="WYD73" s="379"/>
      <c r="WYF73" s="377"/>
      <c r="WYG73" s="846"/>
      <c r="WYH73" s="846"/>
      <c r="WYI73" s="378"/>
      <c r="WYJ73" s="378"/>
      <c r="WYK73" s="378"/>
      <c r="WYL73" s="379"/>
      <c r="WYN73" s="377"/>
      <c r="WYO73" s="846"/>
      <c r="WYP73" s="846"/>
      <c r="WYQ73" s="378"/>
      <c r="WYR73" s="378"/>
      <c r="WYS73" s="378"/>
      <c r="WYT73" s="379"/>
      <c r="WYV73" s="377"/>
      <c r="WYW73" s="846"/>
      <c r="WYX73" s="846"/>
      <c r="WYY73" s="378"/>
      <c r="WYZ73" s="378"/>
      <c r="WZA73" s="378"/>
      <c r="WZB73" s="379"/>
      <c r="WZD73" s="377"/>
      <c r="WZE73" s="846"/>
      <c r="WZF73" s="846"/>
      <c r="WZG73" s="378"/>
      <c r="WZH73" s="378"/>
      <c r="WZI73" s="378"/>
      <c r="WZJ73" s="379"/>
      <c r="WZL73" s="377"/>
      <c r="WZM73" s="846"/>
      <c r="WZN73" s="846"/>
      <c r="WZO73" s="378"/>
      <c r="WZP73" s="378"/>
      <c r="WZQ73" s="378"/>
      <c r="WZR73" s="379"/>
      <c r="WZT73" s="377"/>
      <c r="WZU73" s="846"/>
      <c r="WZV73" s="846"/>
      <c r="WZW73" s="378"/>
      <c r="WZX73" s="378"/>
      <c r="WZY73" s="378"/>
      <c r="WZZ73" s="379"/>
      <c r="XAB73" s="377"/>
      <c r="XAC73" s="846"/>
      <c r="XAD73" s="846"/>
      <c r="XAE73" s="378"/>
      <c r="XAF73" s="378"/>
      <c r="XAG73" s="378"/>
      <c r="XAH73" s="379"/>
      <c r="XAJ73" s="377"/>
      <c r="XAK73" s="846"/>
      <c r="XAL73" s="846"/>
      <c r="XAM73" s="378"/>
      <c r="XAN73" s="378"/>
      <c r="XAO73" s="378"/>
      <c r="XAP73" s="379"/>
      <c r="XAR73" s="377"/>
      <c r="XAS73" s="846"/>
      <c r="XAT73" s="846"/>
      <c r="XAU73" s="378"/>
      <c r="XAV73" s="378"/>
      <c r="XAW73" s="378"/>
      <c r="XAX73" s="379"/>
      <c r="XAZ73" s="377"/>
      <c r="XBA73" s="846"/>
      <c r="XBB73" s="846"/>
      <c r="XBC73" s="378"/>
      <c r="XBD73" s="378"/>
      <c r="XBE73" s="378"/>
      <c r="XBF73" s="379"/>
      <c r="XBH73" s="377"/>
      <c r="XBI73" s="846"/>
      <c r="XBJ73" s="846"/>
      <c r="XBK73" s="378"/>
      <c r="XBL73" s="378"/>
      <c r="XBM73" s="378"/>
      <c r="XBN73" s="379"/>
      <c r="XBP73" s="377"/>
      <c r="XBQ73" s="846"/>
      <c r="XBR73" s="846"/>
      <c r="XBS73" s="378"/>
      <c r="XBT73" s="378"/>
      <c r="XBU73" s="378"/>
      <c r="XBV73" s="379"/>
      <c r="XBX73" s="377"/>
      <c r="XBY73" s="846"/>
      <c r="XBZ73" s="846"/>
      <c r="XCA73" s="378"/>
      <c r="XCB73" s="378"/>
      <c r="XCC73" s="378"/>
      <c r="XCD73" s="379"/>
      <c r="XCF73" s="377"/>
      <c r="XCG73" s="846"/>
      <c r="XCH73" s="846"/>
      <c r="XCI73" s="378"/>
      <c r="XCJ73" s="378"/>
      <c r="XCK73" s="378"/>
      <c r="XCL73" s="379"/>
      <c r="XCN73" s="377"/>
      <c r="XCO73" s="846"/>
      <c r="XCP73" s="846"/>
      <c r="XCQ73" s="378"/>
      <c r="XCR73" s="378"/>
      <c r="XCS73" s="378"/>
      <c r="XCT73" s="379"/>
      <c r="XCV73" s="377"/>
      <c r="XCW73" s="846"/>
      <c r="XCX73" s="846"/>
      <c r="XCY73" s="378"/>
      <c r="XCZ73" s="378"/>
      <c r="XDA73" s="378"/>
      <c r="XDB73" s="379"/>
      <c r="XDD73" s="377"/>
      <c r="XDE73" s="846"/>
      <c r="XDF73" s="846"/>
      <c r="XDG73" s="378"/>
      <c r="XDH73" s="378"/>
      <c r="XDI73" s="378"/>
      <c r="XDJ73" s="379"/>
      <c r="XDL73" s="377"/>
      <c r="XDM73" s="846"/>
      <c r="XDN73" s="846"/>
      <c r="XDO73" s="378"/>
      <c r="XDP73" s="378"/>
      <c r="XDQ73" s="378"/>
      <c r="XDR73" s="379"/>
      <c r="XDT73" s="377"/>
      <c r="XDU73" s="846"/>
      <c r="XDV73" s="846"/>
      <c r="XDW73" s="378"/>
      <c r="XDX73" s="378"/>
      <c r="XDY73" s="378"/>
      <c r="XDZ73" s="379"/>
      <c r="XEB73" s="377"/>
      <c r="XEC73" s="846"/>
      <c r="XED73" s="846"/>
      <c r="XEE73" s="378"/>
      <c r="XEF73" s="378"/>
      <c r="XEG73" s="378"/>
      <c r="XEH73" s="379"/>
      <c r="XEJ73" s="377"/>
      <c r="XEK73" s="846"/>
      <c r="XEL73" s="846"/>
      <c r="XEM73" s="378"/>
      <c r="XEN73" s="378"/>
      <c r="XEO73" s="378"/>
      <c r="XEP73" s="379"/>
      <c r="XER73" s="377"/>
      <c r="XES73" s="846"/>
      <c r="XET73" s="846"/>
      <c r="XEU73" s="378"/>
      <c r="XEV73" s="378"/>
      <c r="XEW73" s="378"/>
      <c r="XEX73" s="379"/>
      <c r="XEZ73" s="377"/>
      <c r="XFA73" s="846"/>
      <c r="XFB73" s="846"/>
      <c r="XFC73" s="378"/>
      <c r="XFD73" s="378"/>
    </row>
    <row r="74" spans="1:16384" s="375" customFormat="1" ht="20.25" customHeight="1">
      <c r="A74" s="364">
        <f t="shared" si="1"/>
        <v>65</v>
      </c>
      <c r="B74" s="905"/>
      <c r="C74" s="864"/>
      <c r="D74" s="843" t="s">
        <v>238</v>
      </c>
      <c r="E74" s="844"/>
      <c r="F74" s="845"/>
      <c r="G74" s="373"/>
      <c r="H74" s="373"/>
      <c r="I74" s="373"/>
      <c r="J74" s="373"/>
      <c r="K74" s="368">
        <f t="shared" ref="K74:K77" si="12">G74+H74-I74+J74</f>
        <v>0</v>
      </c>
      <c r="L74" s="377"/>
      <c r="M74" s="381"/>
      <c r="N74" s="381"/>
      <c r="O74" s="382"/>
      <c r="P74" s="382"/>
      <c r="Q74" s="382"/>
      <c r="R74" s="383"/>
      <c r="T74" s="377"/>
      <c r="U74" s="381"/>
      <c r="V74" s="381"/>
      <c r="W74" s="382"/>
      <c r="X74" s="382"/>
      <c r="Y74" s="382"/>
      <c r="Z74" s="383"/>
      <c r="AB74" s="377"/>
      <c r="AC74" s="381"/>
      <c r="AD74" s="381"/>
      <c r="AE74" s="382"/>
      <c r="AF74" s="382"/>
      <c r="AG74" s="382"/>
      <c r="AH74" s="383"/>
      <c r="AJ74" s="377"/>
      <c r="AK74" s="381"/>
      <c r="AL74" s="381"/>
      <c r="AM74" s="382"/>
      <c r="AN74" s="382"/>
      <c r="AO74" s="382"/>
      <c r="AP74" s="383"/>
      <c r="AR74" s="377"/>
      <c r="AS74" s="381"/>
      <c r="AT74" s="381"/>
      <c r="AU74" s="382"/>
      <c r="AV74" s="382"/>
      <c r="AW74" s="382"/>
      <c r="AX74" s="383"/>
      <c r="AZ74" s="377"/>
      <c r="BA74" s="381"/>
      <c r="BB74" s="381"/>
      <c r="BC74" s="382"/>
      <c r="BD74" s="382"/>
      <c r="BE74" s="382"/>
      <c r="BF74" s="383"/>
      <c r="BH74" s="377"/>
      <c r="BI74" s="381"/>
      <c r="BJ74" s="381"/>
      <c r="BK74" s="382"/>
      <c r="BL74" s="382"/>
      <c r="BM74" s="382"/>
      <c r="BN74" s="383"/>
      <c r="BP74" s="377"/>
      <c r="BQ74" s="381"/>
      <c r="BR74" s="381"/>
      <c r="BS74" s="382"/>
      <c r="BT74" s="382"/>
      <c r="BU74" s="382"/>
      <c r="BV74" s="383"/>
      <c r="BX74" s="377"/>
      <c r="BY74" s="381"/>
      <c r="BZ74" s="381"/>
      <c r="CA74" s="382"/>
      <c r="CB74" s="382"/>
      <c r="CC74" s="382"/>
      <c r="CD74" s="383"/>
      <c r="CF74" s="377"/>
      <c r="CG74" s="381"/>
      <c r="CH74" s="381"/>
      <c r="CI74" s="382"/>
      <c r="CJ74" s="382"/>
      <c r="CK74" s="382"/>
      <c r="CL74" s="383"/>
      <c r="CN74" s="377"/>
      <c r="CO74" s="381"/>
      <c r="CP74" s="381"/>
      <c r="CQ74" s="382"/>
      <c r="CR74" s="382"/>
      <c r="CS74" s="382"/>
      <c r="CT74" s="383"/>
      <c r="CV74" s="377"/>
      <c r="CW74" s="381"/>
      <c r="CX74" s="381"/>
      <c r="CY74" s="382"/>
      <c r="CZ74" s="382"/>
      <c r="DA74" s="382"/>
      <c r="DB74" s="383"/>
      <c r="DD74" s="377"/>
      <c r="DE74" s="381"/>
      <c r="DF74" s="381"/>
      <c r="DG74" s="382"/>
      <c r="DH74" s="382"/>
      <c r="DI74" s="382"/>
      <c r="DJ74" s="383"/>
      <c r="DL74" s="377"/>
      <c r="DM74" s="381"/>
      <c r="DN74" s="381"/>
      <c r="DO74" s="382"/>
      <c r="DP74" s="382"/>
      <c r="DQ74" s="382"/>
      <c r="DR74" s="383"/>
      <c r="DT74" s="377"/>
      <c r="DU74" s="381"/>
      <c r="DV74" s="381"/>
      <c r="DW74" s="382"/>
      <c r="DX74" s="382"/>
      <c r="DY74" s="382"/>
      <c r="DZ74" s="383"/>
      <c r="EB74" s="377"/>
      <c r="EC74" s="381"/>
      <c r="ED74" s="381"/>
      <c r="EE74" s="382"/>
      <c r="EF74" s="382"/>
      <c r="EG74" s="382"/>
      <c r="EH74" s="383"/>
      <c r="EJ74" s="377"/>
      <c r="EK74" s="381"/>
      <c r="EL74" s="381"/>
      <c r="EM74" s="382"/>
      <c r="EN74" s="382"/>
      <c r="EO74" s="382"/>
      <c r="EP74" s="383"/>
      <c r="ER74" s="377"/>
      <c r="ES74" s="381"/>
      <c r="ET74" s="381"/>
      <c r="EU74" s="382"/>
      <c r="EV74" s="382"/>
      <c r="EW74" s="382"/>
      <c r="EX74" s="383"/>
      <c r="EZ74" s="377"/>
      <c r="FA74" s="381"/>
      <c r="FB74" s="381"/>
      <c r="FC74" s="382"/>
      <c r="FD74" s="382"/>
      <c r="FE74" s="382"/>
      <c r="FF74" s="383"/>
      <c r="FH74" s="377"/>
      <c r="FI74" s="381"/>
      <c r="FJ74" s="381"/>
      <c r="FK74" s="382"/>
      <c r="FL74" s="382"/>
      <c r="FM74" s="382"/>
      <c r="FN74" s="383"/>
      <c r="FP74" s="377"/>
      <c r="FQ74" s="381"/>
      <c r="FR74" s="381"/>
      <c r="FS74" s="382"/>
      <c r="FT74" s="382"/>
      <c r="FU74" s="382"/>
      <c r="FV74" s="383"/>
      <c r="FX74" s="377"/>
      <c r="FY74" s="381"/>
      <c r="FZ74" s="381"/>
      <c r="GA74" s="382"/>
      <c r="GB74" s="382"/>
      <c r="GC74" s="382"/>
      <c r="GD74" s="383"/>
      <c r="GF74" s="377"/>
      <c r="GG74" s="381"/>
      <c r="GH74" s="381"/>
      <c r="GI74" s="382"/>
      <c r="GJ74" s="382"/>
      <c r="GK74" s="382"/>
      <c r="GL74" s="383"/>
      <c r="GN74" s="377"/>
      <c r="GO74" s="381"/>
      <c r="GP74" s="381"/>
      <c r="GQ74" s="382"/>
      <c r="GR74" s="382"/>
      <c r="GS74" s="382"/>
      <c r="GT74" s="383"/>
      <c r="GV74" s="377"/>
      <c r="GW74" s="381"/>
      <c r="GX74" s="381"/>
      <c r="GY74" s="382"/>
      <c r="GZ74" s="382"/>
      <c r="HA74" s="382"/>
      <c r="HB74" s="383"/>
      <c r="HD74" s="377"/>
      <c r="HE74" s="381"/>
      <c r="HF74" s="381"/>
      <c r="HG74" s="382"/>
      <c r="HH74" s="382"/>
      <c r="HI74" s="382"/>
      <c r="HJ74" s="383"/>
      <c r="HL74" s="377"/>
      <c r="HM74" s="381"/>
      <c r="HN74" s="381"/>
      <c r="HO74" s="382"/>
      <c r="HP74" s="382"/>
      <c r="HQ74" s="382"/>
      <c r="HR74" s="383"/>
      <c r="HT74" s="377"/>
      <c r="HU74" s="381"/>
      <c r="HV74" s="381"/>
      <c r="HW74" s="382"/>
      <c r="HX74" s="382"/>
      <c r="HY74" s="382"/>
      <c r="HZ74" s="383"/>
      <c r="IB74" s="377"/>
      <c r="IC74" s="381"/>
      <c r="ID74" s="381"/>
      <c r="IE74" s="382"/>
      <c r="IF74" s="382"/>
      <c r="IG74" s="382"/>
      <c r="IH74" s="383"/>
      <c r="IJ74" s="377"/>
      <c r="IK74" s="381"/>
      <c r="IL74" s="381"/>
      <c r="IM74" s="382"/>
      <c r="IN74" s="382"/>
      <c r="IO74" s="382"/>
      <c r="IP74" s="383"/>
      <c r="IR74" s="377"/>
      <c r="IS74" s="381"/>
      <c r="IT74" s="381"/>
      <c r="IU74" s="382"/>
      <c r="IV74" s="382"/>
      <c r="IW74" s="382"/>
      <c r="IX74" s="383"/>
      <c r="IZ74" s="377"/>
      <c r="JA74" s="381"/>
      <c r="JB74" s="381"/>
      <c r="JC74" s="382"/>
      <c r="JD74" s="382"/>
      <c r="JE74" s="382"/>
      <c r="JF74" s="383"/>
      <c r="JH74" s="377"/>
      <c r="JI74" s="381"/>
      <c r="JJ74" s="381"/>
      <c r="JK74" s="382"/>
      <c r="JL74" s="382"/>
      <c r="JM74" s="382"/>
      <c r="JN74" s="383"/>
      <c r="JP74" s="377"/>
      <c r="JQ74" s="381"/>
      <c r="JR74" s="381"/>
      <c r="JS74" s="382"/>
      <c r="JT74" s="382"/>
      <c r="JU74" s="382"/>
      <c r="JV74" s="383"/>
      <c r="JX74" s="377"/>
      <c r="JY74" s="381"/>
      <c r="JZ74" s="381"/>
      <c r="KA74" s="382"/>
      <c r="KB74" s="382"/>
      <c r="KC74" s="382"/>
      <c r="KD74" s="383"/>
      <c r="KF74" s="377"/>
      <c r="KG74" s="381"/>
      <c r="KH74" s="381"/>
      <c r="KI74" s="382"/>
      <c r="KJ74" s="382"/>
      <c r="KK74" s="382"/>
      <c r="KL74" s="383"/>
      <c r="KN74" s="377"/>
      <c r="KO74" s="381"/>
      <c r="KP74" s="381"/>
      <c r="KQ74" s="382"/>
      <c r="KR74" s="382"/>
      <c r="KS74" s="382"/>
      <c r="KT74" s="383"/>
      <c r="KV74" s="377"/>
      <c r="KW74" s="381"/>
      <c r="KX74" s="381"/>
      <c r="KY74" s="382"/>
      <c r="KZ74" s="382"/>
      <c r="LA74" s="382"/>
      <c r="LB74" s="383"/>
      <c r="LD74" s="377"/>
      <c r="LE74" s="381"/>
      <c r="LF74" s="381"/>
      <c r="LG74" s="382"/>
      <c r="LH74" s="382"/>
      <c r="LI74" s="382"/>
      <c r="LJ74" s="383"/>
      <c r="LL74" s="377"/>
      <c r="LM74" s="381"/>
      <c r="LN74" s="381"/>
      <c r="LO74" s="382"/>
      <c r="LP74" s="382"/>
      <c r="LQ74" s="382"/>
      <c r="LR74" s="383"/>
      <c r="LT74" s="377"/>
      <c r="LU74" s="381"/>
      <c r="LV74" s="381"/>
      <c r="LW74" s="382"/>
      <c r="LX74" s="382"/>
      <c r="LY74" s="382"/>
      <c r="LZ74" s="383"/>
      <c r="MB74" s="377"/>
      <c r="MC74" s="381"/>
      <c r="MD74" s="381"/>
      <c r="ME74" s="382"/>
      <c r="MF74" s="382"/>
      <c r="MG74" s="382"/>
      <c r="MH74" s="383"/>
      <c r="MJ74" s="377"/>
      <c r="MK74" s="381"/>
      <c r="ML74" s="381"/>
      <c r="MM74" s="382"/>
      <c r="MN74" s="382"/>
      <c r="MO74" s="382"/>
      <c r="MP74" s="383"/>
      <c r="MR74" s="377"/>
      <c r="MS74" s="381"/>
      <c r="MT74" s="381"/>
      <c r="MU74" s="382"/>
      <c r="MV74" s="382"/>
      <c r="MW74" s="382"/>
      <c r="MX74" s="383"/>
      <c r="MZ74" s="377"/>
      <c r="NA74" s="381"/>
      <c r="NB74" s="381"/>
      <c r="NC74" s="382"/>
      <c r="ND74" s="382"/>
      <c r="NE74" s="382"/>
      <c r="NF74" s="383"/>
      <c r="NH74" s="377"/>
      <c r="NI74" s="381"/>
      <c r="NJ74" s="381"/>
      <c r="NK74" s="382"/>
      <c r="NL74" s="382"/>
      <c r="NM74" s="382"/>
      <c r="NN74" s="383"/>
      <c r="NP74" s="377"/>
      <c r="NQ74" s="381"/>
      <c r="NR74" s="381"/>
      <c r="NS74" s="382"/>
      <c r="NT74" s="382"/>
      <c r="NU74" s="382"/>
      <c r="NV74" s="383"/>
      <c r="NX74" s="377"/>
      <c r="NY74" s="381"/>
      <c r="NZ74" s="381"/>
      <c r="OA74" s="382"/>
      <c r="OB74" s="382"/>
      <c r="OC74" s="382"/>
      <c r="OD74" s="383"/>
      <c r="OF74" s="377"/>
      <c r="OG74" s="381"/>
      <c r="OH74" s="381"/>
      <c r="OI74" s="382"/>
      <c r="OJ74" s="382"/>
      <c r="OK74" s="382"/>
      <c r="OL74" s="383"/>
      <c r="ON74" s="377"/>
      <c r="OO74" s="381"/>
      <c r="OP74" s="381"/>
      <c r="OQ74" s="382"/>
      <c r="OR74" s="382"/>
      <c r="OS74" s="382"/>
      <c r="OT74" s="383"/>
      <c r="OV74" s="377"/>
      <c r="OW74" s="381"/>
      <c r="OX74" s="381"/>
      <c r="OY74" s="382"/>
      <c r="OZ74" s="382"/>
      <c r="PA74" s="382"/>
      <c r="PB74" s="383"/>
      <c r="PD74" s="377"/>
      <c r="PE74" s="381"/>
      <c r="PF74" s="381"/>
      <c r="PG74" s="382"/>
      <c r="PH74" s="382"/>
      <c r="PI74" s="382"/>
      <c r="PJ74" s="383"/>
      <c r="PL74" s="377"/>
      <c r="PM74" s="381"/>
      <c r="PN74" s="381"/>
      <c r="PO74" s="382"/>
      <c r="PP74" s="382"/>
      <c r="PQ74" s="382"/>
      <c r="PR74" s="383"/>
      <c r="PT74" s="377"/>
      <c r="PU74" s="381"/>
      <c r="PV74" s="381"/>
      <c r="PW74" s="382"/>
      <c r="PX74" s="382"/>
      <c r="PY74" s="382"/>
      <c r="PZ74" s="383"/>
      <c r="QB74" s="377"/>
      <c r="QC74" s="381"/>
      <c r="QD74" s="381"/>
      <c r="QE74" s="382"/>
      <c r="QF74" s="382"/>
      <c r="QG74" s="382"/>
      <c r="QH74" s="383"/>
      <c r="QJ74" s="377"/>
      <c r="QK74" s="381"/>
      <c r="QL74" s="381"/>
      <c r="QM74" s="382"/>
      <c r="QN74" s="382"/>
      <c r="QO74" s="382"/>
      <c r="QP74" s="383"/>
      <c r="QR74" s="377"/>
      <c r="QS74" s="381"/>
      <c r="QT74" s="381"/>
      <c r="QU74" s="382"/>
      <c r="QV74" s="382"/>
      <c r="QW74" s="382"/>
      <c r="QX74" s="383"/>
      <c r="QZ74" s="377"/>
      <c r="RA74" s="381"/>
      <c r="RB74" s="381"/>
      <c r="RC74" s="382"/>
      <c r="RD74" s="382"/>
      <c r="RE74" s="382"/>
      <c r="RF74" s="383"/>
      <c r="RH74" s="377"/>
      <c r="RI74" s="381"/>
      <c r="RJ74" s="381"/>
      <c r="RK74" s="382"/>
      <c r="RL74" s="382"/>
      <c r="RM74" s="382"/>
      <c r="RN74" s="383"/>
      <c r="RP74" s="377"/>
      <c r="RQ74" s="381"/>
      <c r="RR74" s="381"/>
      <c r="RS74" s="382"/>
      <c r="RT74" s="382"/>
      <c r="RU74" s="382"/>
      <c r="RV74" s="383"/>
      <c r="RX74" s="377"/>
      <c r="RY74" s="381"/>
      <c r="RZ74" s="381"/>
      <c r="SA74" s="382"/>
      <c r="SB74" s="382"/>
      <c r="SC74" s="382"/>
      <c r="SD74" s="383"/>
      <c r="SF74" s="377"/>
      <c r="SG74" s="381"/>
      <c r="SH74" s="381"/>
      <c r="SI74" s="382"/>
      <c r="SJ74" s="382"/>
      <c r="SK74" s="382"/>
      <c r="SL74" s="383"/>
      <c r="SN74" s="377"/>
      <c r="SO74" s="381"/>
      <c r="SP74" s="381"/>
      <c r="SQ74" s="382"/>
      <c r="SR74" s="382"/>
      <c r="SS74" s="382"/>
      <c r="ST74" s="383"/>
      <c r="SV74" s="377"/>
      <c r="SW74" s="381"/>
      <c r="SX74" s="381"/>
      <c r="SY74" s="382"/>
      <c r="SZ74" s="382"/>
      <c r="TA74" s="382"/>
      <c r="TB74" s="383"/>
      <c r="TD74" s="377"/>
      <c r="TE74" s="381"/>
      <c r="TF74" s="381"/>
      <c r="TG74" s="382"/>
      <c r="TH74" s="382"/>
      <c r="TI74" s="382"/>
      <c r="TJ74" s="383"/>
      <c r="TL74" s="377"/>
      <c r="TM74" s="381"/>
      <c r="TN74" s="381"/>
      <c r="TO74" s="382"/>
      <c r="TP74" s="382"/>
      <c r="TQ74" s="382"/>
      <c r="TR74" s="383"/>
      <c r="TT74" s="377"/>
      <c r="TU74" s="381"/>
      <c r="TV74" s="381"/>
      <c r="TW74" s="382"/>
      <c r="TX74" s="382"/>
      <c r="TY74" s="382"/>
      <c r="TZ74" s="383"/>
      <c r="UB74" s="377"/>
      <c r="UC74" s="381"/>
      <c r="UD74" s="381"/>
      <c r="UE74" s="382"/>
      <c r="UF74" s="382"/>
      <c r="UG74" s="382"/>
      <c r="UH74" s="383"/>
      <c r="UJ74" s="377"/>
      <c r="UK74" s="381"/>
      <c r="UL74" s="381"/>
      <c r="UM74" s="382"/>
      <c r="UN74" s="382"/>
      <c r="UO74" s="382"/>
      <c r="UP74" s="383"/>
      <c r="UR74" s="377"/>
      <c r="US74" s="381"/>
      <c r="UT74" s="381"/>
      <c r="UU74" s="382"/>
      <c r="UV74" s="382"/>
      <c r="UW74" s="382"/>
      <c r="UX74" s="383"/>
      <c r="UZ74" s="377"/>
      <c r="VA74" s="381"/>
      <c r="VB74" s="381"/>
      <c r="VC74" s="382"/>
      <c r="VD74" s="382"/>
      <c r="VE74" s="382"/>
      <c r="VF74" s="383"/>
      <c r="VH74" s="377"/>
      <c r="VI74" s="381"/>
      <c r="VJ74" s="381"/>
      <c r="VK74" s="382"/>
      <c r="VL74" s="382"/>
      <c r="VM74" s="382"/>
      <c r="VN74" s="383"/>
      <c r="VP74" s="377"/>
      <c r="VQ74" s="381"/>
      <c r="VR74" s="381"/>
      <c r="VS74" s="382"/>
      <c r="VT74" s="382"/>
      <c r="VU74" s="382"/>
      <c r="VV74" s="383"/>
      <c r="VX74" s="377"/>
      <c r="VY74" s="381"/>
      <c r="VZ74" s="381"/>
      <c r="WA74" s="382"/>
      <c r="WB74" s="382"/>
      <c r="WC74" s="382"/>
      <c r="WD74" s="383"/>
      <c r="WF74" s="377"/>
      <c r="WG74" s="381"/>
      <c r="WH74" s="381"/>
      <c r="WI74" s="382"/>
      <c r="WJ74" s="382"/>
      <c r="WK74" s="382"/>
      <c r="WL74" s="383"/>
      <c r="WN74" s="377"/>
      <c r="WO74" s="381"/>
      <c r="WP74" s="381"/>
      <c r="WQ74" s="382"/>
      <c r="WR74" s="382"/>
      <c r="WS74" s="382"/>
      <c r="WT74" s="383"/>
      <c r="WV74" s="377"/>
      <c r="WW74" s="381"/>
      <c r="WX74" s="381"/>
      <c r="WY74" s="382"/>
      <c r="WZ74" s="382"/>
      <c r="XA74" s="382"/>
      <c r="XB74" s="383"/>
      <c r="XD74" s="377"/>
      <c r="XE74" s="381"/>
      <c r="XF74" s="381"/>
      <c r="XG74" s="382"/>
      <c r="XH74" s="382"/>
      <c r="XI74" s="382"/>
      <c r="XJ74" s="383"/>
      <c r="XL74" s="377"/>
      <c r="XM74" s="381"/>
      <c r="XN74" s="381"/>
      <c r="XO74" s="382"/>
      <c r="XP74" s="382"/>
      <c r="XQ74" s="382"/>
      <c r="XR74" s="383"/>
      <c r="XT74" s="377"/>
      <c r="XU74" s="381"/>
      <c r="XV74" s="381"/>
      <c r="XW74" s="382"/>
      <c r="XX74" s="382"/>
      <c r="XY74" s="382"/>
      <c r="XZ74" s="383"/>
      <c r="YB74" s="377"/>
      <c r="YC74" s="381"/>
      <c r="YD74" s="381"/>
      <c r="YE74" s="382"/>
      <c r="YF74" s="382"/>
      <c r="YG74" s="382"/>
      <c r="YH74" s="383"/>
      <c r="YJ74" s="377"/>
      <c r="YK74" s="381"/>
      <c r="YL74" s="381"/>
      <c r="YM74" s="382"/>
      <c r="YN74" s="382"/>
      <c r="YO74" s="382"/>
      <c r="YP74" s="383"/>
      <c r="YR74" s="377"/>
      <c r="YS74" s="381"/>
      <c r="YT74" s="381"/>
      <c r="YU74" s="382"/>
      <c r="YV74" s="382"/>
      <c r="YW74" s="382"/>
      <c r="YX74" s="383"/>
      <c r="YZ74" s="377"/>
      <c r="ZA74" s="381"/>
      <c r="ZB74" s="381"/>
      <c r="ZC74" s="382"/>
      <c r="ZD74" s="382"/>
      <c r="ZE74" s="382"/>
      <c r="ZF74" s="383"/>
      <c r="ZH74" s="377"/>
      <c r="ZI74" s="381"/>
      <c r="ZJ74" s="381"/>
      <c r="ZK74" s="382"/>
      <c r="ZL74" s="382"/>
      <c r="ZM74" s="382"/>
      <c r="ZN74" s="383"/>
      <c r="ZP74" s="377"/>
      <c r="ZQ74" s="381"/>
      <c r="ZR74" s="381"/>
      <c r="ZS74" s="382"/>
      <c r="ZT74" s="382"/>
      <c r="ZU74" s="382"/>
      <c r="ZV74" s="383"/>
      <c r="ZX74" s="377"/>
      <c r="ZY74" s="381"/>
      <c r="ZZ74" s="381"/>
      <c r="AAA74" s="382"/>
      <c r="AAB74" s="382"/>
      <c r="AAC74" s="382"/>
      <c r="AAD74" s="383"/>
      <c r="AAF74" s="377"/>
      <c r="AAG74" s="381"/>
      <c r="AAH74" s="381"/>
      <c r="AAI74" s="382"/>
      <c r="AAJ74" s="382"/>
      <c r="AAK74" s="382"/>
      <c r="AAL74" s="383"/>
      <c r="AAN74" s="377"/>
      <c r="AAO74" s="381"/>
      <c r="AAP74" s="381"/>
      <c r="AAQ74" s="382"/>
      <c r="AAR74" s="382"/>
      <c r="AAS74" s="382"/>
      <c r="AAT74" s="383"/>
      <c r="AAV74" s="377"/>
      <c r="AAW74" s="381"/>
      <c r="AAX74" s="381"/>
      <c r="AAY74" s="382"/>
      <c r="AAZ74" s="382"/>
      <c r="ABA74" s="382"/>
      <c r="ABB74" s="383"/>
      <c r="ABD74" s="377"/>
      <c r="ABE74" s="381"/>
      <c r="ABF74" s="381"/>
      <c r="ABG74" s="382"/>
      <c r="ABH74" s="382"/>
      <c r="ABI74" s="382"/>
      <c r="ABJ74" s="383"/>
      <c r="ABL74" s="377"/>
      <c r="ABM74" s="381"/>
      <c r="ABN74" s="381"/>
      <c r="ABO74" s="382"/>
      <c r="ABP74" s="382"/>
      <c r="ABQ74" s="382"/>
      <c r="ABR74" s="383"/>
      <c r="ABT74" s="377"/>
      <c r="ABU74" s="381"/>
      <c r="ABV74" s="381"/>
      <c r="ABW74" s="382"/>
      <c r="ABX74" s="382"/>
      <c r="ABY74" s="382"/>
      <c r="ABZ74" s="383"/>
      <c r="ACB74" s="377"/>
      <c r="ACC74" s="381"/>
      <c r="ACD74" s="381"/>
      <c r="ACE74" s="382"/>
      <c r="ACF74" s="382"/>
      <c r="ACG74" s="382"/>
      <c r="ACH74" s="383"/>
      <c r="ACJ74" s="377"/>
      <c r="ACK74" s="381"/>
      <c r="ACL74" s="381"/>
      <c r="ACM74" s="382"/>
      <c r="ACN74" s="382"/>
      <c r="ACO74" s="382"/>
      <c r="ACP74" s="383"/>
      <c r="ACR74" s="377"/>
      <c r="ACS74" s="381"/>
      <c r="ACT74" s="381"/>
      <c r="ACU74" s="382"/>
      <c r="ACV74" s="382"/>
      <c r="ACW74" s="382"/>
      <c r="ACX74" s="383"/>
      <c r="ACZ74" s="377"/>
      <c r="ADA74" s="381"/>
      <c r="ADB74" s="381"/>
      <c r="ADC74" s="382"/>
      <c r="ADD74" s="382"/>
      <c r="ADE74" s="382"/>
      <c r="ADF74" s="383"/>
      <c r="ADH74" s="377"/>
      <c r="ADI74" s="381"/>
      <c r="ADJ74" s="381"/>
      <c r="ADK74" s="382"/>
      <c r="ADL74" s="382"/>
      <c r="ADM74" s="382"/>
      <c r="ADN74" s="383"/>
      <c r="ADP74" s="377"/>
      <c r="ADQ74" s="381"/>
      <c r="ADR74" s="381"/>
      <c r="ADS74" s="382"/>
      <c r="ADT74" s="382"/>
      <c r="ADU74" s="382"/>
      <c r="ADV74" s="383"/>
      <c r="ADX74" s="377"/>
      <c r="ADY74" s="381"/>
      <c r="ADZ74" s="381"/>
      <c r="AEA74" s="382"/>
      <c r="AEB74" s="382"/>
      <c r="AEC74" s="382"/>
      <c r="AED74" s="383"/>
      <c r="AEF74" s="377"/>
      <c r="AEG74" s="381"/>
      <c r="AEH74" s="381"/>
      <c r="AEI74" s="382"/>
      <c r="AEJ74" s="382"/>
      <c r="AEK74" s="382"/>
      <c r="AEL74" s="383"/>
      <c r="AEN74" s="377"/>
      <c r="AEO74" s="381"/>
      <c r="AEP74" s="381"/>
      <c r="AEQ74" s="382"/>
      <c r="AER74" s="382"/>
      <c r="AES74" s="382"/>
      <c r="AET74" s="383"/>
      <c r="AEV74" s="377"/>
      <c r="AEW74" s="381"/>
      <c r="AEX74" s="381"/>
      <c r="AEY74" s="382"/>
      <c r="AEZ74" s="382"/>
      <c r="AFA74" s="382"/>
      <c r="AFB74" s="383"/>
      <c r="AFD74" s="377"/>
      <c r="AFE74" s="381"/>
      <c r="AFF74" s="381"/>
      <c r="AFG74" s="382"/>
      <c r="AFH74" s="382"/>
      <c r="AFI74" s="382"/>
      <c r="AFJ74" s="383"/>
      <c r="AFL74" s="377"/>
      <c r="AFM74" s="381"/>
      <c r="AFN74" s="381"/>
      <c r="AFO74" s="382"/>
      <c r="AFP74" s="382"/>
      <c r="AFQ74" s="382"/>
      <c r="AFR74" s="383"/>
      <c r="AFT74" s="377"/>
      <c r="AFU74" s="381"/>
      <c r="AFV74" s="381"/>
      <c r="AFW74" s="382"/>
      <c r="AFX74" s="382"/>
      <c r="AFY74" s="382"/>
      <c r="AFZ74" s="383"/>
      <c r="AGB74" s="377"/>
      <c r="AGC74" s="381"/>
      <c r="AGD74" s="381"/>
      <c r="AGE74" s="382"/>
      <c r="AGF74" s="382"/>
      <c r="AGG74" s="382"/>
      <c r="AGH74" s="383"/>
      <c r="AGJ74" s="377"/>
      <c r="AGK74" s="381"/>
      <c r="AGL74" s="381"/>
      <c r="AGM74" s="382"/>
      <c r="AGN74" s="382"/>
      <c r="AGO74" s="382"/>
      <c r="AGP74" s="383"/>
      <c r="AGR74" s="377"/>
      <c r="AGS74" s="381"/>
      <c r="AGT74" s="381"/>
      <c r="AGU74" s="382"/>
      <c r="AGV74" s="382"/>
      <c r="AGW74" s="382"/>
      <c r="AGX74" s="383"/>
      <c r="AGZ74" s="377"/>
      <c r="AHA74" s="381"/>
      <c r="AHB74" s="381"/>
      <c r="AHC74" s="382"/>
      <c r="AHD74" s="382"/>
      <c r="AHE74" s="382"/>
      <c r="AHF74" s="383"/>
      <c r="AHH74" s="377"/>
      <c r="AHI74" s="381"/>
      <c r="AHJ74" s="381"/>
      <c r="AHK74" s="382"/>
      <c r="AHL74" s="382"/>
      <c r="AHM74" s="382"/>
      <c r="AHN74" s="383"/>
      <c r="AHP74" s="377"/>
      <c r="AHQ74" s="381"/>
      <c r="AHR74" s="381"/>
      <c r="AHS74" s="382"/>
      <c r="AHT74" s="382"/>
      <c r="AHU74" s="382"/>
      <c r="AHV74" s="383"/>
      <c r="AHX74" s="377"/>
      <c r="AHY74" s="381"/>
      <c r="AHZ74" s="381"/>
      <c r="AIA74" s="382"/>
      <c r="AIB74" s="382"/>
      <c r="AIC74" s="382"/>
      <c r="AID74" s="383"/>
      <c r="AIF74" s="377"/>
      <c r="AIG74" s="381"/>
      <c r="AIH74" s="381"/>
      <c r="AII74" s="382"/>
      <c r="AIJ74" s="382"/>
      <c r="AIK74" s="382"/>
      <c r="AIL74" s="383"/>
      <c r="AIN74" s="377"/>
      <c r="AIO74" s="381"/>
      <c r="AIP74" s="381"/>
      <c r="AIQ74" s="382"/>
      <c r="AIR74" s="382"/>
      <c r="AIS74" s="382"/>
      <c r="AIT74" s="383"/>
      <c r="AIV74" s="377"/>
      <c r="AIW74" s="381"/>
      <c r="AIX74" s="381"/>
      <c r="AIY74" s="382"/>
      <c r="AIZ74" s="382"/>
      <c r="AJA74" s="382"/>
      <c r="AJB74" s="383"/>
      <c r="AJD74" s="377"/>
      <c r="AJE74" s="381"/>
      <c r="AJF74" s="381"/>
      <c r="AJG74" s="382"/>
      <c r="AJH74" s="382"/>
      <c r="AJI74" s="382"/>
      <c r="AJJ74" s="383"/>
      <c r="AJL74" s="377"/>
      <c r="AJM74" s="381"/>
      <c r="AJN74" s="381"/>
      <c r="AJO74" s="382"/>
      <c r="AJP74" s="382"/>
      <c r="AJQ74" s="382"/>
      <c r="AJR74" s="383"/>
      <c r="AJT74" s="377"/>
      <c r="AJU74" s="381"/>
      <c r="AJV74" s="381"/>
      <c r="AJW74" s="382"/>
      <c r="AJX74" s="382"/>
      <c r="AJY74" s="382"/>
      <c r="AJZ74" s="383"/>
      <c r="AKB74" s="377"/>
      <c r="AKC74" s="381"/>
      <c r="AKD74" s="381"/>
      <c r="AKE74" s="382"/>
      <c r="AKF74" s="382"/>
      <c r="AKG74" s="382"/>
      <c r="AKH74" s="383"/>
      <c r="AKJ74" s="377"/>
      <c r="AKK74" s="381"/>
      <c r="AKL74" s="381"/>
      <c r="AKM74" s="382"/>
      <c r="AKN74" s="382"/>
      <c r="AKO74" s="382"/>
      <c r="AKP74" s="383"/>
      <c r="AKR74" s="377"/>
      <c r="AKS74" s="381"/>
      <c r="AKT74" s="381"/>
      <c r="AKU74" s="382"/>
      <c r="AKV74" s="382"/>
      <c r="AKW74" s="382"/>
      <c r="AKX74" s="383"/>
      <c r="AKZ74" s="377"/>
      <c r="ALA74" s="381"/>
      <c r="ALB74" s="381"/>
      <c r="ALC74" s="382"/>
      <c r="ALD74" s="382"/>
      <c r="ALE74" s="382"/>
      <c r="ALF74" s="383"/>
      <c r="ALH74" s="377"/>
      <c r="ALI74" s="381"/>
      <c r="ALJ74" s="381"/>
      <c r="ALK74" s="382"/>
      <c r="ALL74" s="382"/>
      <c r="ALM74" s="382"/>
      <c r="ALN74" s="383"/>
      <c r="ALP74" s="377"/>
      <c r="ALQ74" s="381"/>
      <c r="ALR74" s="381"/>
      <c r="ALS74" s="382"/>
      <c r="ALT74" s="382"/>
      <c r="ALU74" s="382"/>
      <c r="ALV74" s="383"/>
      <c r="ALX74" s="377"/>
      <c r="ALY74" s="381"/>
      <c r="ALZ74" s="381"/>
      <c r="AMA74" s="382"/>
      <c r="AMB74" s="382"/>
      <c r="AMC74" s="382"/>
      <c r="AMD74" s="383"/>
      <c r="AMF74" s="377"/>
      <c r="AMG74" s="381"/>
      <c r="AMH74" s="381"/>
      <c r="AMI74" s="382"/>
      <c r="AMJ74" s="382"/>
      <c r="AMK74" s="382"/>
      <c r="AML74" s="383"/>
      <c r="AMN74" s="377"/>
      <c r="AMO74" s="381"/>
      <c r="AMP74" s="381"/>
      <c r="AMQ74" s="382"/>
      <c r="AMR74" s="382"/>
      <c r="AMS74" s="382"/>
      <c r="AMT74" s="383"/>
      <c r="AMV74" s="377"/>
      <c r="AMW74" s="381"/>
      <c r="AMX74" s="381"/>
      <c r="AMY74" s="382"/>
      <c r="AMZ74" s="382"/>
      <c r="ANA74" s="382"/>
      <c r="ANB74" s="383"/>
      <c r="AND74" s="377"/>
      <c r="ANE74" s="381"/>
      <c r="ANF74" s="381"/>
      <c r="ANG74" s="382"/>
      <c r="ANH74" s="382"/>
      <c r="ANI74" s="382"/>
      <c r="ANJ74" s="383"/>
      <c r="ANL74" s="377"/>
      <c r="ANM74" s="381"/>
      <c r="ANN74" s="381"/>
      <c r="ANO74" s="382"/>
      <c r="ANP74" s="382"/>
      <c r="ANQ74" s="382"/>
      <c r="ANR74" s="383"/>
      <c r="ANT74" s="377"/>
      <c r="ANU74" s="381"/>
      <c r="ANV74" s="381"/>
      <c r="ANW74" s="382"/>
      <c r="ANX74" s="382"/>
      <c r="ANY74" s="382"/>
      <c r="ANZ74" s="383"/>
      <c r="AOB74" s="377"/>
      <c r="AOC74" s="381"/>
      <c r="AOD74" s="381"/>
      <c r="AOE74" s="382"/>
      <c r="AOF74" s="382"/>
      <c r="AOG74" s="382"/>
      <c r="AOH74" s="383"/>
      <c r="AOJ74" s="377"/>
      <c r="AOK74" s="381"/>
      <c r="AOL74" s="381"/>
      <c r="AOM74" s="382"/>
      <c r="AON74" s="382"/>
      <c r="AOO74" s="382"/>
      <c r="AOP74" s="383"/>
      <c r="AOR74" s="377"/>
      <c r="AOS74" s="381"/>
      <c r="AOT74" s="381"/>
      <c r="AOU74" s="382"/>
      <c r="AOV74" s="382"/>
      <c r="AOW74" s="382"/>
      <c r="AOX74" s="383"/>
      <c r="AOZ74" s="377"/>
      <c r="APA74" s="381"/>
      <c r="APB74" s="381"/>
      <c r="APC74" s="382"/>
      <c r="APD74" s="382"/>
      <c r="APE74" s="382"/>
      <c r="APF74" s="383"/>
      <c r="APH74" s="377"/>
      <c r="API74" s="381"/>
      <c r="APJ74" s="381"/>
      <c r="APK74" s="382"/>
      <c r="APL74" s="382"/>
      <c r="APM74" s="382"/>
      <c r="APN74" s="383"/>
      <c r="APP74" s="377"/>
      <c r="APQ74" s="381"/>
      <c r="APR74" s="381"/>
      <c r="APS74" s="382"/>
      <c r="APT74" s="382"/>
      <c r="APU74" s="382"/>
      <c r="APV74" s="383"/>
      <c r="APX74" s="377"/>
      <c r="APY74" s="381"/>
      <c r="APZ74" s="381"/>
      <c r="AQA74" s="382"/>
      <c r="AQB74" s="382"/>
      <c r="AQC74" s="382"/>
      <c r="AQD74" s="383"/>
      <c r="AQF74" s="377"/>
      <c r="AQG74" s="381"/>
      <c r="AQH74" s="381"/>
      <c r="AQI74" s="382"/>
      <c r="AQJ74" s="382"/>
      <c r="AQK74" s="382"/>
      <c r="AQL74" s="383"/>
      <c r="AQN74" s="377"/>
      <c r="AQO74" s="381"/>
      <c r="AQP74" s="381"/>
      <c r="AQQ74" s="382"/>
      <c r="AQR74" s="382"/>
      <c r="AQS74" s="382"/>
      <c r="AQT74" s="383"/>
      <c r="AQV74" s="377"/>
      <c r="AQW74" s="381"/>
      <c r="AQX74" s="381"/>
      <c r="AQY74" s="382"/>
      <c r="AQZ74" s="382"/>
      <c r="ARA74" s="382"/>
      <c r="ARB74" s="383"/>
      <c r="ARD74" s="377"/>
      <c r="ARE74" s="381"/>
      <c r="ARF74" s="381"/>
      <c r="ARG74" s="382"/>
      <c r="ARH74" s="382"/>
      <c r="ARI74" s="382"/>
      <c r="ARJ74" s="383"/>
      <c r="ARL74" s="377"/>
      <c r="ARM74" s="381"/>
      <c r="ARN74" s="381"/>
      <c r="ARO74" s="382"/>
      <c r="ARP74" s="382"/>
      <c r="ARQ74" s="382"/>
      <c r="ARR74" s="383"/>
      <c r="ART74" s="377"/>
      <c r="ARU74" s="381"/>
      <c r="ARV74" s="381"/>
      <c r="ARW74" s="382"/>
      <c r="ARX74" s="382"/>
      <c r="ARY74" s="382"/>
      <c r="ARZ74" s="383"/>
      <c r="ASB74" s="377"/>
      <c r="ASC74" s="381"/>
      <c r="ASD74" s="381"/>
      <c r="ASE74" s="382"/>
      <c r="ASF74" s="382"/>
      <c r="ASG74" s="382"/>
      <c r="ASH74" s="383"/>
      <c r="ASJ74" s="377"/>
      <c r="ASK74" s="381"/>
      <c r="ASL74" s="381"/>
      <c r="ASM74" s="382"/>
      <c r="ASN74" s="382"/>
      <c r="ASO74" s="382"/>
      <c r="ASP74" s="383"/>
      <c r="ASR74" s="377"/>
      <c r="ASS74" s="381"/>
      <c r="AST74" s="381"/>
      <c r="ASU74" s="382"/>
      <c r="ASV74" s="382"/>
      <c r="ASW74" s="382"/>
      <c r="ASX74" s="383"/>
      <c r="ASZ74" s="377"/>
      <c r="ATA74" s="381"/>
      <c r="ATB74" s="381"/>
      <c r="ATC74" s="382"/>
      <c r="ATD74" s="382"/>
      <c r="ATE74" s="382"/>
      <c r="ATF74" s="383"/>
      <c r="ATH74" s="377"/>
      <c r="ATI74" s="381"/>
      <c r="ATJ74" s="381"/>
      <c r="ATK74" s="382"/>
      <c r="ATL74" s="382"/>
      <c r="ATM74" s="382"/>
      <c r="ATN74" s="383"/>
      <c r="ATP74" s="377"/>
      <c r="ATQ74" s="381"/>
      <c r="ATR74" s="381"/>
      <c r="ATS74" s="382"/>
      <c r="ATT74" s="382"/>
      <c r="ATU74" s="382"/>
      <c r="ATV74" s="383"/>
      <c r="ATX74" s="377"/>
      <c r="ATY74" s="381"/>
      <c r="ATZ74" s="381"/>
      <c r="AUA74" s="382"/>
      <c r="AUB74" s="382"/>
      <c r="AUC74" s="382"/>
      <c r="AUD74" s="383"/>
      <c r="AUF74" s="377"/>
      <c r="AUG74" s="381"/>
      <c r="AUH74" s="381"/>
      <c r="AUI74" s="382"/>
      <c r="AUJ74" s="382"/>
      <c r="AUK74" s="382"/>
      <c r="AUL74" s="383"/>
      <c r="AUN74" s="377"/>
      <c r="AUO74" s="381"/>
      <c r="AUP74" s="381"/>
      <c r="AUQ74" s="382"/>
      <c r="AUR74" s="382"/>
      <c r="AUS74" s="382"/>
      <c r="AUT74" s="383"/>
      <c r="AUV74" s="377"/>
      <c r="AUW74" s="381"/>
      <c r="AUX74" s="381"/>
      <c r="AUY74" s="382"/>
      <c r="AUZ74" s="382"/>
      <c r="AVA74" s="382"/>
      <c r="AVB74" s="383"/>
      <c r="AVD74" s="377"/>
      <c r="AVE74" s="381"/>
      <c r="AVF74" s="381"/>
      <c r="AVG74" s="382"/>
      <c r="AVH74" s="382"/>
      <c r="AVI74" s="382"/>
      <c r="AVJ74" s="383"/>
      <c r="AVL74" s="377"/>
      <c r="AVM74" s="381"/>
      <c r="AVN74" s="381"/>
      <c r="AVO74" s="382"/>
      <c r="AVP74" s="382"/>
      <c r="AVQ74" s="382"/>
      <c r="AVR74" s="383"/>
      <c r="AVT74" s="377"/>
      <c r="AVU74" s="381"/>
      <c r="AVV74" s="381"/>
      <c r="AVW74" s="382"/>
      <c r="AVX74" s="382"/>
      <c r="AVY74" s="382"/>
      <c r="AVZ74" s="383"/>
      <c r="AWB74" s="377"/>
      <c r="AWC74" s="381"/>
      <c r="AWD74" s="381"/>
      <c r="AWE74" s="382"/>
      <c r="AWF74" s="382"/>
      <c r="AWG74" s="382"/>
      <c r="AWH74" s="383"/>
      <c r="AWJ74" s="377"/>
      <c r="AWK74" s="381"/>
      <c r="AWL74" s="381"/>
      <c r="AWM74" s="382"/>
      <c r="AWN74" s="382"/>
      <c r="AWO74" s="382"/>
      <c r="AWP74" s="383"/>
      <c r="AWR74" s="377"/>
      <c r="AWS74" s="381"/>
      <c r="AWT74" s="381"/>
      <c r="AWU74" s="382"/>
      <c r="AWV74" s="382"/>
      <c r="AWW74" s="382"/>
      <c r="AWX74" s="383"/>
      <c r="AWZ74" s="377"/>
      <c r="AXA74" s="381"/>
      <c r="AXB74" s="381"/>
      <c r="AXC74" s="382"/>
      <c r="AXD74" s="382"/>
      <c r="AXE74" s="382"/>
      <c r="AXF74" s="383"/>
      <c r="AXH74" s="377"/>
      <c r="AXI74" s="381"/>
      <c r="AXJ74" s="381"/>
      <c r="AXK74" s="382"/>
      <c r="AXL74" s="382"/>
      <c r="AXM74" s="382"/>
      <c r="AXN74" s="383"/>
      <c r="AXP74" s="377"/>
      <c r="AXQ74" s="381"/>
      <c r="AXR74" s="381"/>
      <c r="AXS74" s="382"/>
      <c r="AXT74" s="382"/>
      <c r="AXU74" s="382"/>
      <c r="AXV74" s="383"/>
      <c r="AXX74" s="377"/>
      <c r="AXY74" s="381"/>
      <c r="AXZ74" s="381"/>
      <c r="AYA74" s="382"/>
      <c r="AYB74" s="382"/>
      <c r="AYC74" s="382"/>
      <c r="AYD74" s="383"/>
      <c r="AYF74" s="377"/>
      <c r="AYG74" s="381"/>
      <c r="AYH74" s="381"/>
      <c r="AYI74" s="382"/>
      <c r="AYJ74" s="382"/>
      <c r="AYK74" s="382"/>
      <c r="AYL74" s="383"/>
      <c r="AYN74" s="377"/>
      <c r="AYO74" s="381"/>
      <c r="AYP74" s="381"/>
      <c r="AYQ74" s="382"/>
      <c r="AYR74" s="382"/>
      <c r="AYS74" s="382"/>
      <c r="AYT74" s="383"/>
      <c r="AYV74" s="377"/>
      <c r="AYW74" s="381"/>
      <c r="AYX74" s="381"/>
      <c r="AYY74" s="382"/>
      <c r="AYZ74" s="382"/>
      <c r="AZA74" s="382"/>
      <c r="AZB74" s="383"/>
      <c r="AZD74" s="377"/>
      <c r="AZE74" s="381"/>
      <c r="AZF74" s="381"/>
      <c r="AZG74" s="382"/>
      <c r="AZH74" s="382"/>
      <c r="AZI74" s="382"/>
      <c r="AZJ74" s="383"/>
      <c r="AZL74" s="377"/>
      <c r="AZM74" s="381"/>
      <c r="AZN74" s="381"/>
      <c r="AZO74" s="382"/>
      <c r="AZP74" s="382"/>
      <c r="AZQ74" s="382"/>
      <c r="AZR74" s="383"/>
      <c r="AZT74" s="377"/>
      <c r="AZU74" s="381"/>
      <c r="AZV74" s="381"/>
      <c r="AZW74" s="382"/>
      <c r="AZX74" s="382"/>
      <c r="AZY74" s="382"/>
      <c r="AZZ74" s="383"/>
      <c r="BAB74" s="377"/>
      <c r="BAC74" s="381"/>
      <c r="BAD74" s="381"/>
      <c r="BAE74" s="382"/>
      <c r="BAF74" s="382"/>
      <c r="BAG74" s="382"/>
      <c r="BAH74" s="383"/>
      <c r="BAJ74" s="377"/>
      <c r="BAK74" s="381"/>
      <c r="BAL74" s="381"/>
      <c r="BAM74" s="382"/>
      <c r="BAN74" s="382"/>
      <c r="BAO74" s="382"/>
      <c r="BAP74" s="383"/>
      <c r="BAR74" s="377"/>
      <c r="BAS74" s="381"/>
      <c r="BAT74" s="381"/>
      <c r="BAU74" s="382"/>
      <c r="BAV74" s="382"/>
      <c r="BAW74" s="382"/>
      <c r="BAX74" s="383"/>
      <c r="BAZ74" s="377"/>
      <c r="BBA74" s="381"/>
      <c r="BBB74" s="381"/>
      <c r="BBC74" s="382"/>
      <c r="BBD74" s="382"/>
      <c r="BBE74" s="382"/>
      <c r="BBF74" s="383"/>
      <c r="BBH74" s="377"/>
      <c r="BBI74" s="381"/>
      <c r="BBJ74" s="381"/>
      <c r="BBK74" s="382"/>
      <c r="BBL74" s="382"/>
      <c r="BBM74" s="382"/>
      <c r="BBN74" s="383"/>
      <c r="BBP74" s="377"/>
      <c r="BBQ74" s="381"/>
      <c r="BBR74" s="381"/>
      <c r="BBS74" s="382"/>
      <c r="BBT74" s="382"/>
      <c r="BBU74" s="382"/>
      <c r="BBV74" s="383"/>
      <c r="BBX74" s="377"/>
      <c r="BBY74" s="381"/>
      <c r="BBZ74" s="381"/>
      <c r="BCA74" s="382"/>
      <c r="BCB74" s="382"/>
      <c r="BCC74" s="382"/>
      <c r="BCD74" s="383"/>
      <c r="BCF74" s="377"/>
      <c r="BCG74" s="381"/>
      <c r="BCH74" s="381"/>
      <c r="BCI74" s="382"/>
      <c r="BCJ74" s="382"/>
      <c r="BCK74" s="382"/>
      <c r="BCL74" s="383"/>
      <c r="BCN74" s="377"/>
      <c r="BCO74" s="381"/>
      <c r="BCP74" s="381"/>
      <c r="BCQ74" s="382"/>
      <c r="BCR74" s="382"/>
      <c r="BCS74" s="382"/>
      <c r="BCT74" s="383"/>
      <c r="BCV74" s="377"/>
      <c r="BCW74" s="381"/>
      <c r="BCX74" s="381"/>
      <c r="BCY74" s="382"/>
      <c r="BCZ74" s="382"/>
      <c r="BDA74" s="382"/>
      <c r="BDB74" s="383"/>
      <c r="BDD74" s="377"/>
      <c r="BDE74" s="381"/>
      <c r="BDF74" s="381"/>
      <c r="BDG74" s="382"/>
      <c r="BDH74" s="382"/>
      <c r="BDI74" s="382"/>
      <c r="BDJ74" s="383"/>
      <c r="BDL74" s="377"/>
      <c r="BDM74" s="381"/>
      <c r="BDN74" s="381"/>
      <c r="BDO74" s="382"/>
      <c r="BDP74" s="382"/>
      <c r="BDQ74" s="382"/>
      <c r="BDR74" s="383"/>
      <c r="BDT74" s="377"/>
      <c r="BDU74" s="381"/>
      <c r="BDV74" s="381"/>
      <c r="BDW74" s="382"/>
      <c r="BDX74" s="382"/>
      <c r="BDY74" s="382"/>
      <c r="BDZ74" s="383"/>
      <c r="BEB74" s="377"/>
      <c r="BEC74" s="381"/>
      <c r="BED74" s="381"/>
      <c r="BEE74" s="382"/>
      <c r="BEF74" s="382"/>
      <c r="BEG74" s="382"/>
      <c r="BEH74" s="383"/>
      <c r="BEJ74" s="377"/>
      <c r="BEK74" s="381"/>
      <c r="BEL74" s="381"/>
      <c r="BEM74" s="382"/>
      <c r="BEN74" s="382"/>
      <c r="BEO74" s="382"/>
      <c r="BEP74" s="383"/>
      <c r="BER74" s="377"/>
      <c r="BES74" s="381"/>
      <c r="BET74" s="381"/>
      <c r="BEU74" s="382"/>
      <c r="BEV74" s="382"/>
      <c r="BEW74" s="382"/>
      <c r="BEX74" s="383"/>
      <c r="BEZ74" s="377"/>
      <c r="BFA74" s="381"/>
      <c r="BFB74" s="381"/>
      <c r="BFC74" s="382"/>
      <c r="BFD74" s="382"/>
      <c r="BFE74" s="382"/>
      <c r="BFF74" s="383"/>
      <c r="BFH74" s="377"/>
      <c r="BFI74" s="381"/>
      <c r="BFJ74" s="381"/>
      <c r="BFK74" s="382"/>
      <c r="BFL74" s="382"/>
      <c r="BFM74" s="382"/>
      <c r="BFN74" s="383"/>
      <c r="BFP74" s="377"/>
      <c r="BFQ74" s="381"/>
      <c r="BFR74" s="381"/>
      <c r="BFS74" s="382"/>
      <c r="BFT74" s="382"/>
      <c r="BFU74" s="382"/>
      <c r="BFV74" s="383"/>
      <c r="BFX74" s="377"/>
      <c r="BFY74" s="381"/>
      <c r="BFZ74" s="381"/>
      <c r="BGA74" s="382"/>
      <c r="BGB74" s="382"/>
      <c r="BGC74" s="382"/>
      <c r="BGD74" s="383"/>
      <c r="BGF74" s="377"/>
      <c r="BGG74" s="381"/>
      <c r="BGH74" s="381"/>
      <c r="BGI74" s="382"/>
      <c r="BGJ74" s="382"/>
      <c r="BGK74" s="382"/>
      <c r="BGL74" s="383"/>
      <c r="BGN74" s="377"/>
      <c r="BGO74" s="381"/>
      <c r="BGP74" s="381"/>
      <c r="BGQ74" s="382"/>
      <c r="BGR74" s="382"/>
      <c r="BGS74" s="382"/>
      <c r="BGT74" s="383"/>
      <c r="BGV74" s="377"/>
      <c r="BGW74" s="381"/>
      <c r="BGX74" s="381"/>
      <c r="BGY74" s="382"/>
      <c r="BGZ74" s="382"/>
      <c r="BHA74" s="382"/>
      <c r="BHB74" s="383"/>
      <c r="BHD74" s="377"/>
      <c r="BHE74" s="381"/>
      <c r="BHF74" s="381"/>
      <c r="BHG74" s="382"/>
      <c r="BHH74" s="382"/>
      <c r="BHI74" s="382"/>
      <c r="BHJ74" s="383"/>
      <c r="BHL74" s="377"/>
      <c r="BHM74" s="381"/>
      <c r="BHN74" s="381"/>
      <c r="BHO74" s="382"/>
      <c r="BHP74" s="382"/>
      <c r="BHQ74" s="382"/>
      <c r="BHR74" s="383"/>
      <c r="BHT74" s="377"/>
      <c r="BHU74" s="381"/>
      <c r="BHV74" s="381"/>
      <c r="BHW74" s="382"/>
      <c r="BHX74" s="382"/>
      <c r="BHY74" s="382"/>
      <c r="BHZ74" s="383"/>
      <c r="BIB74" s="377"/>
      <c r="BIC74" s="381"/>
      <c r="BID74" s="381"/>
      <c r="BIE74" s="382"/>
      <c r="BIF74" s="382"/>
      <c r="BIG74" s="382"/>
      <c r="BIH74" s="383"/>
      <c r="BIJ74" s="377"/>
      <c r="BIK74" s="381"/>
      <c r="BIL74" s="381"/>
      <c r="BIM74" s="382"/>
      <c r="BIN74" s="382"/>
      <c r="BIO74" s="382"/>
      <c r="BIP74" s="383"/>
      <c r="BIR74" s="377"/>
      <c r="BIS74" s="381"/>
      <c r="BIT74" s="381"/>
      <c r="BIU74" s="382"/>
      <c r="BIV74" s="382"/>
      <c r="BIW74" s="382"/>
      <c r="BIX74" s="383"/>
      <c r="BIZ74" s="377"/>
      <c r="BJA74" s="381"/>
      <c r="BJB74" s="381"/>
      <c r="BJC74" s="382"/>
      <c r="BJD74" s="382"/>
      <c r="BJE74" s="382"/>
      <c r="BJF74" s="383"/>
      <c r="BJH74" s="377"/>
      <c r="BJI74" s="381"/>
      <c r="BJJ74" s="381"/>
      <c r="BJK74" s="382"/>
      <c r="BJL74" s="382"/>
      <c r="BJM74" s="382"/>
      <c r="BJN74" s="383"/>
      <c r="BJP74" s="377"/>
      <c r="BJQ74" s="381"/>
      <c r="BJR74" s="381"/>
      <c r="BJS74" s="382"/>
      <c r="BJT74" s="382"/>
      <c r="BJU74" s="382"/>
      <c r="BJV74" s="383"/>
      <c r="BJX74" s="377"/>
      <c r="BJY74" s="381"/>
      <c r="BJZ74" s="381"/>
      <c r="BKA74" s="382"/>
      <c r="BKB74" s="382"/>
      <c r="BKC74" s="382"/>
      <c r="BKD74" s="383"/>
      <c r="BKF74" s="377"/>
      <c r="BKG74" s="381"/>
      <c r="BKH74" s="381"/>
      <c r="BKI74" s="382"/>
      <c r="BKJ74" s="382"/>
      <c r="BKK74" s="382"/>
      <c r="BKL74" s="383"/>
      <c r="BKN74" s="377"/>
      <c r="BKO74" s="381"/>
      <c r="BKP74" s="381"/>
      <c r="BKQ74" s="382"/>
      <c r="BKR74" s="382"/>
      <c r="BKS74" s="382"/>
      <c r="BKT74" s="383"/>
      <c r="BKV74" s="377"/>
      <c r="BKW74" s="381"/>
      <c r="BKX74" s="381"/>
      <c r="BKY74" s="382"/>
      <c r="BKZ74" s="382"/>
      <c r="BLA74" s="382"/>
      <c r="BLB74" s="383"/>
      <c r="BLD74" s="377"/>
      <c r="BLE74" s="381"/>
      <c r="BLF74" s="381"/>
      <c r="BLG74" s="382"/>
      <c r="BLH74" s="382"/>
      <c r="BLI74" s="382"/>
      <c r="BLJ74" s="383"/>
      <c r="BLL74" s="377"/>
      <c r="BLM74" s="381"/>
      <c r="BLN74" s="381"/>
      <c r="BLO74" s="382"/>
      <c r="BLP74" s="382"/>
      <c r="BLQ74" s="382"/>
      <c r="BLR74" s="383"/>
      <c r="BLT74" s="377"/>
      <c r="BLU74" s="381"/>
      <c r="BLV74" s="381"/>
      <c r="BLW74" s="382"/>
      <c r="BLX74" s="382"/>
      <c r="BLY74" s="382"/>
      <c r="BLZ74" s="383"/>
      <c r="BMB74" s="377"/>
      <c r="BMC74" s="381"/>
      <c r="BMD74" s="381"/>
      <c r="BME74" s="382"/>
      <c r="BMF74" s="382"/>
      <c r="BMG74" s="382"/>
      <c r="BMH74" s="383"/>
      <c r="BMJ74" s="377"/>
      <c r="BMK74" s="381"/>
      <c r="BML74" s="381"/>
      <c r="BMM74" s="382"/>
      <c r="BMN74" s="382"/>
      <c r="BMO74" s="382"/>
      <c r="BMP74" s="383"/>
      <c r="BMR74" s="377"/>
      <c r="BMS74" s="381"/>
      <c r="BMT74" s="381"/>
      <c r="BMU74" s="382"/>
      <c r="BMV74" s="382"/>
      <c r="BMW74" s="382"/>
      <c r="BMX74" s="383"/>
      <c r="BMZ74" s="377"/>
      <c r="BNA74" s="381"/>
      <c r="BNB74" s="381"/>
      <c r="BNC74" s="382"/>
      <c r="BND74" s="382"/>
      <c r="BNE74" s="382"/>
      <c r="BNF74" s="383"/>
      <c r="BNH74" s="377"/>
      <c r="BNI74" s="381"/>
      <c r="BNJ74" s="381"/>
      <c r="BNK74" s="382"/>
      <c r="BNL74" s="382"/>
      <c r="BNM74" s="382"/>
      <c r="BNN74" s="383"/>
      <c r="BNP74" s="377"/>
      <c r="BNQ74" s="381"/>
      <c r="BNR74" s="381"/>
      <c r="BNS74" s="382"/>
      <c r="BNT74" s="382"/>
      <c r="BNU74" s="382"/>
      <c r="BNV74" s="383"/>
      <c r="BNX74" s="377"/>
      <c r="BNY74" s="381"/>
      <c r="BNZ74" s="381"/>
      <c r="BOA74" s="382"/>
      <c r="BOB74" s="382"/>
      <c r="BOC74" s="382"/>
      <c r="BOD74" s="383"/>
      <c r="BOF74" s="377"/>
      <c r="BOG74" s="381"/>
      <c r="BOH74" s="381"/>
      <c r="BOI74" s="382"/>
      <c r="BOJ74" s="382"/>
      <c r="BOK74" s="382"/>
      <c r="BOL74" s="383"/>
      <c r="BON74" s="377"/>
      <c r="BOO74" s="381"/>
      <c r="BOP74" s="381"/>
      <c r="BOQ74" s="382"/>
      <c r="BOR74" s="382"/>
      <c r="BOS74" s="382"/>
      <c r="BOT74" s="383"/>
      <c r="BOV74" s="377"/>
      <c r="BOW74" s="381"/>
      <c r="BOX74" s="381"/>
      <c r="BOY74" s="382"/>
      <c r="BOZ74" s="382"/>
      <c r="BPA74" s="382"/>
      <c r="BPB74" s="383"/>
      <c r="BPD74" s="377"/>
      <c r="BPE74" s="381"/>
      <c r="BPF74" s="381"/>
      <c r="BPG74" s="382"/>
      <c r="BPH74" s="382"/>
      <c r="BPI74" s="382"/>
      <c r="BPJ74" s="383"/>
      <c r="BPL74" s="377"/>
      <c r="BPM74" s="381"/>
      <c r="BPN74" s="381"/>
      <c r="BPO74" s="382"/>
      <c r="BPP74" s="382"/>
      <c r="BPQ74" s="382"/>
      <c r="BPR74" s="383"/>
      <c r="BPT74" s="377"/>
      <c r="BPU74" s="381"/>
      <c r="BPV74" s="381"/>
      <c r="BPW74" s="382"/>
      <c r="BPX74" s="382"/>
      <c r="BPY74" s="382"/>
      <c r="BPZ74" s="383"/>
      <c r="BQB74" s="377"/>
      <c r="BQC74" s="381"/>
      <c r="BQD74" s="381"/>
      <c r="BQE74" s="382"/>
      <c r="BQF74" s="382"/>
      <c r="BQG74" s="382"/>
      <c r="BQH74" s="383"/>
      <c r="BQJ74" s="377"/>
      <c r="BQK74" s="381"/>
      <c r="BQL74" s="381"/>
      <c r="BQM74" s="382"/>
      <c r="BQN74" s="382"/>
      <c r="BQO74" s="382"/>
      <c r="BQP74" s="383"/>
      <c r="BQR74" s="377"/>
      <c r="BQS74" s="381"/>
      <c r="BQT74" s="381"/>
      <c r="BQU74" s="382"/>
      <c r="BQV74" s="382"/>
      <c r="BQW74" s="382"/>
      <c r="BQX74" s="383"/>
      <c r="BQZ74" s="377"/>
      <c r="BRA74" s="381"/>
      <c r="BRB74" s="381"/>
      <c r="BRC74" s="382"/>
      <c r="BRD74" s="382"/>
      <c r="BRE74" s="382"/>
      <c r="BRF74" s="383"/>
      <c r="BRH74" s="377"/>
      <c r="BRI74" s="381"/>
      <c r="BRJ74" s="381"/>
      <c r="BRK74" s="382"/>
      <c r="BRL74" s="382"/>
      <c r="BRM74" s="382"/>
      <c r="BRN74" s="383"/>
      <c r="BRP74" s="377"/>
      <c r="BRQ74" s="381"/>
      <c r="BRR74" s="381"/>
      <c r="BRS74" s="382"/>
      <c r="BRT74" s="382"/>
      <c r="BRU74" s="382"/>
      <c r="BRV74" s="383"/>
      <c r="BRX74" s="377"/>
      <c r="BRY74" s="381"/>
      <c r="BRZ74" s="381"/>
      <c r="BSA74" s="382"/>
      <c r="BSB74" s="382"/>
      <c r="BSC74" s="382"/>
      <c r="BSD74" s="383"/>
      <c r="BSF74" s="377"/>
      <c r="BSG74" s="381"/>
      <c r="BSH74" s="381"/>
      <c r="BSI74" s="382"/>
      <c r="BSJ74" s="382"/>
      <c r="BSK74" s="382"/>
      <c r="BSL74" s="383"/>
      <c r="BSN74" s="377"/>
      <c r="BSO74" s="381"/>
      <c r="BSP74" s="381"/>
      <c r="BSQ74" s="382"/>
      <c r="BSR74" s="382"/>
      <c r="BSS74" s="382"/>
      <c r="BST74" s="383"/>
      <c r="BSV74" s="377"/>
      <c r="BSW74" s="381"/>
      <c r="BSX74" s="381"/>
      <c r="BSY74" s="382"/>
      <c r="BSZ74" s="382"/>
      <c r="BTA74" s="382"/>
      <c r="BTB74" s="383"/>
      <c r="BTD74" s="377"/>
      <c r="BTE74" s="381"/>
      <c r="BTF74" s="381"/>
      <c r="BTG74" s="382"/>
      <c r="BTH74" s="382"/>
      <c r="BTI74" s="382"/>
      <c r="BTJ74" s="383"/>
      <c r="BTL74" s="377"/>
      <c r="BTM74" s="381"/>
      <c r="BTN74" s="381"/>
      <c r="BTO74" s="382"/>
      <c r="BTP74" s="382"/>
      <c r="BTQ74" s="382"/>
      <c r="BTR74" s="383"/>
      <c r="BTT74" s="377"/>
      <c r="BTU74" s="381"/>
      <c r="BTV74" s="381"/>
      <c r="BTW74" s="382"/>
      <c r="BTX74" s="382"/>
      <c r="BTY74" s="382"/>
      <c r="BTZ74" s="383"/>
      <c r="BUB74" s="377"/>
      <c r="BUC74" s="381"/>
      <c r="BUD74" s="381"/>
      <c r="BUE74" s="382"/>
      <c r="BUF74" s="382"/>
      <c r="BUG74" s="382"/>
      <c r="BUH74" s="383"/>
      <c r="BUJ74" s="377"/>
      <c r="BUK74" s="381"/>
      <c r="BUL74" s="381"/>
      <c r="BUM74" s="382"/>
      <c r="BUN74" s="382"/>
      <c r="BUO74" s="382"/>
      <c r="BUP74" s="383"/>
      <c r="BUR74" s="377"/>
      <c r="BUS74" s="381"/>
      <c r="BUT74" s="381"/>
      <c r="BUU74" s="382"/>
      <c r="BUV74" s="382"/>
      <c r="BUW74" s="382"/>
      <c r="BUX74" s="383"/>
      <c r="BUZ74" s="377"/>
      <c r="BVA74" s="381"/>
      <c r="BVB74" s="381"/>
      <c r="BVC74" s="382"/>
      <c r="BVD74" s="382"/>
      <c r="BVE74" s="382"/>
      <c r="BVF74" s="383"/>
      <c r="BVH74" s="377"/>
      <c r="BVI74" s="381"/>
      <c r="BVJ74" s="381"/>
      <c r="BVK74" s="382"/>
      <c r="BVL74" s="382"/>
      <c r="BVM74" s="382"/>
      <c r="BVN74" s="383"/>
      <c r="BVP74" s="377"/>
      <c r="BVQ74" s="381"/>
      <c r="BVR74" s="381"/>
      <c r="BVS74" s="382"/>
      <c r="BVT74" s="382"/>
      <c r="BVU74" s="382"/>
      <c r="BVV74" s="383"/>
      <c r="BVX74" s="377"/>
      <c r="BVY74" s="381"/>
      <c r="BVZ74" s="381"/>
      <c r="BWA74" s="382"/>
      <c r="BWB74" s="382"/>
      <c r="BWC74" s="382"/>
      <c r="BWD74" s="383"/>
      <c r="BWF74" s="377"/>
      <c r="BWG74" s="381"/>
      <c r="BWH74" s="381"/>
      <c r="BWI74" s="382"/>
      <c r="BWJ74" s="382"/>
      <c r="BWK74" s="382"/>
      <c r="BWL74" s="383"/>
      <c r="BWN74" s="377"/>
      <c r="BWO74" s="381"/>
      <c r="BWP74" s="381"/>
      <c r="BWQ74" s="382"/>
      <c r="BWR74" s="382"/>
      <c r="BWS74" s="382"/>
      <c r="BWT74" s="383"/>
      <c r="BWV74" s="377"/>
      <c r="BWW74" s="381"/>
      <c r="BWX74" s="381"/>
      <c r="BWY74" s="382"/>
      <c r="BWZ74" s="382"/>
      <c r="BXA74" s="382"/>
      <c r="BXB74" s="383"/>
      <c r="BXD74" s="377"/>
      <c r="BXE74" s="381"/>
      <c r="BXF74" s="381"/>
      <c r="BXG74" s="382"/>
      <c r="BXH74" s="382"/>
      <c r="BXI74" s="382"/>
      <c r="BXJ74" s="383"/>
      <c r="BXL74" s="377"/>
      <c r="BXM74" s="381"/>
      <c r="BXN74" s="381"/>
      <c r="BXO74" s="382"/>
      <c r="BXP74" s="382"/>
      <c r="BXQ74" s="382"/>
      <c r="BXR74" s="383"/>
      <c r="BXT74" s="377"/>
      <c r="BXU74" s="381"/>
      <c r="BXV74" s="381"/>
      <c r="BXW74" s="382"/>
      <c r="BXX74" s="382"/>
      <c r="BXY74" s="382"/>
      <c r="BXZ74" s="383"/>
      <c r="BYB74" s="377"/>
      <c r="BYC74" s="381"/>
      <c r="BYD74" s="381"/>
      <c r="BYE74" s="382"/>
      <c r="BYF74" s="382"/>
      <c r="BYG74" s="382"/>
      <c r="BYH74" s="383"/>
      <c r="BYJ74" s="377"/>
      <c r="BYK74" s="381"/>
      <c r="BYL74" s="381"/>
      <c r="BYM74" s="382"/>
      <c r="BYN74" s="382"/>
      <c r="BYO74" s="382"/>
      <c r="BYP74" s="383"/>
      <c r="BYR74" s="377"/>
      <c r="BYS74" s="381"/>
      <c r="BYT74" s="381"/>
      <c r="BYU74" s="382"/>
      <c r="BYV74" s="382"/>
      <c r="BYW74" s="382"/>
      <c r="BYX74" s="383"/>
      <c r="BYZ74" s="377"/>
      <c r="BZA74" s="381"/>
      <c r="BZB74" s="381"/>
      <c r="BZC74" s="382"/>
      <c r="BZD74" s="382"/>
      <c r="BZE74" s="382"/>
      <c r="BZF74" s="383"/>
      <c r="BZH74" s="377"/>
      <c r="BZI74" s="381"/>
      <c r="BZJ74" s="381"/>
      <c r="BZK74" s="382"/>
      <c r="BZL74" s="382"/>
      <c r="BZM74" s="382"/>
      <c r="BZN74" s="383"/>
      <c r="BZP74" s="377"/>
      <c r="BZQ74" s="381"/>
      <c r="BZR74" s="381"/>
      <c r="BZS74" s="382"/>
      <c r="BZT74" s="382"/>
      <c r="BZU74" s="382"/>
      <c r="BZV74" s="383"/>
      <c r="BZX74" s="377"/>
      <c r="BZY74" s="381"/>
      <c r="BZZ74" s="381"/>
      <c r="CAA74" s="382"/>
      <c r="CAB74" s="382"/>
      <c r="CAC74" s="382"/>
      <c r="CAD74" s="383"/>
      <c r="CAF74" s="377"/>
      <c r="CAG74" s="381"/>
      <c r="CAH74" s="381"/>
      <c r="CAI74" s="382"/>
      <c r="CAJ74" s="382"/>
      <c r="CAK74" s="382"/>
      <c r="CAL74" s="383"/>
      <c r="CAN74" s="377"/>
      <c r="CAO74" s="381"/>
      <c r="CAP74" s="381"/>
      <c r="CAQ74" s="382"/>
      <c r="CAR74" s="382"/>
      <c r="CAS74" s="382"/>
      <c r="CAT74" s="383"/>
      <c r="CAV74" s="377"/>
      <c r="CAW74" s="381"/>
      <c r="CAX74" s="381"/>
      <c r="CAY74" s="382"/>
      <c r="CAZ74" s="382"/>
      <c r="CBA74" s="382"/>
      <c r="CBB74" s="383"/>
      <c r="CBD74" s="377"/>
      <c r="CBE74" s="381"/>
      <c r="CBF74" s="381"/>
      <c r="CBG74" s="382"/>
      <c r="CBH74" s="382"/>
      <c r="CBI74" s="382"/>
      <c r="CBJ74" s="383"/>
      <c r="CBL74" s="377"/>
      <c r="CBM74" s="381"/>
      <c r="CBN74" s="381"/>
      <c r="CBO74" s="382"/>
      <c r="CBP74" s="382"/>
      <c r="CBQ74" s="382"/>
      <c r="CBR74" s="383"/>
      <c r="CBT74" s="377"/>
      <c r="CBU74" s="381"/>
      <c r="CBV74" s="381"/>
      <c r="CBW74" s="382"/>
      <c r="CBX74" s="382"/>
      <c r="CBY74" s="382"/>
      <c r="CBZ74" s="383"/>
      <c r="CCB74" s="377"/>
      <c r="CCC74" s="381"/>
      <c r="CCD74" s="381"/>
      <c r="CCE74" s="382"/>
      <c r="CCF74" s="382"/>
      <c r="CCG74" s="382"/>
      <c r="CCH74" s="383"/>
      <c r="CCJ74" s="377"/>
      <c r="CCK74" s="381"/>
      <c r="CCL74" s="381"/>
      <c r="CCM74" s="382"/>
      <c r="CCN74" s="382"/>
      <c r="CCO74" s="382"/>
      <c r="CCP74" s="383"/>
      <c r="CCR74" s="377"/>
      <c r="CCS74" s="381"/>
      <c r="CCT74" s="381"/>
      <c r="CCU74" s="382"/>
      <c r="CCV74" s="382"/>
      <c r="CCW74" s="382"/>
      <c r="CCX74" s="383"/>
      <c r="CCZ74" s="377"/>
      <c r="CDA74" s="381"/>
      <c r="CDB74" s="381"/>
      <c r="CDC74" s="382"/>
      <c r="CDD74" s="382"/>
      <c r="CDE74" s="382"/>
      <c r="CDF74" s="383"/>
      <c r="CDH74" s="377"/>
      <c r="CDI74" s="381"/>
      <c r="CDJ74" s="381"/>
      <c r="CDK74" s="382"/>
      <c r="CDL74" s="382"/>
      <c r="CDM74" s="382"/>
      <c r="CDN74" s="383"/>
      <c r="CDP74" s="377"/>
      <c r="CDQ74" s="381"/>
      <c r="CDR74" s="381"/>
      <c r="CDS74" s="382"/>
      <c r="CDT74" s="382"/>
      <c r="CDU74" s="382"/>
      <c r="CDV74" s="383"/>
      <c r="CDX74" s="377"/>
      <c r="CDY74" s="381"/>
      <c r="CDZ74" s="381"/>
      <c r="CEA74" s="382"/>
      <c r="CEB74" s="382"/>
      <c r="CEC74" s="382"/>
      <c r="CED74" s="383"/>
      <c r="CEF74" s="377"/>
      <c r="CEG74" s="381"/>
      <c r="CEH74" s="381"/>
      <c r="CEI74" s="382"/>
      <c r="CEJ74" s="382"/>
      <c r="CEK74" s="382"/>
      <c r="CEL74" s="383"/>
      <c r="CEN74" s="377"/>
      <c r="CEO74" s="381"/>
      <c r="CEP74" s="381"/>
      <c r="CEQ74" s="382"/>
      <c r="CER74" s="382"/>
      <c r="CES74" s="382"/>
      <c r="CET74" s="383"/>
      <c r="CEV74" s="377"/>
      <c r="CEW74" s="381"/>
      <c r="CEX74" s="381"/>
      <c r="CEY74" s="382"/>
      <c r="CEZ74" s="382"/>
      <c r="CFA74" s="382"/>
      <c r="CFB74" s="383"/>
      <c r="CFD74" s="377"/>
      <c r="CFE74" s="381"/>
      <c r="CFF74" s="381"/>
      <c r="CFG74" s="382"/>
      <c r="CFH74" s="382"/>
      <c r="CFI74" s="382"/>
      <c r="CFJ74" s="383"/>
      <c r="CFL74" s="377"/>
      <c r="CFM74" s="381"/>
      <c r="CFN74" s="381"/>
      <c r="CFO74" s="382"/>
      <c r="CFP74" s="382"/>
      <c r="CFQ74" s="382"/>
      <c r="CFR74" s="383"/>
      <c r="CFT74" s="377"/>
      <c r="CFU74" s="381"/>
      <c r="CFV74" s="381"/>
      <c r="CFW74" s="382"/>
      <c r="CFX74" s="382"/>
      <c r="CFY74" s="382"/>
      <c r="CFZ74" s="383"/>
      <c r="CGB74" s="377"/>
      <c r="CGC74" s="381"/>
      <c r="CGD74" s="381"/>
      <c r="CGE74" s="382"/>
      <c r="CGF74" s="382"/>
      <c r="CGG74" s="382"/>
      <c r="CGH74" s="383"/>
      <c r="CGJ74" s="377"/>
      <c r="CGK74" s="381"/>
      <c r="CGL74" s="381"/>
      <c r="CGM74" s="382"/>
      <c r="CGN74" s="382"/>
      <c r="CGO74" s="382"/>
      <c r="CGP74" s="383"/>
      <c r="CGR74" s="377"/>
      <c r="CGS74" s="381"/>
      <c r="CGT74" s="381"/>
      <c r="CGU74" s="382"/>
      <c r="CGV74" s="382"/>
      <c r="CGW74" s="382"/>
      <c r="CGX74" s="383"/>
      <c r="CGZ74" s="377"/>
      <c r="CHA74" s="381"/>
      <c r="CHB74" s="381"/>
      <c r="CHC74" s="382"/>
      <c r="CHD74" s="382"/>
      <c r="CHE74" s="382"/>
      <c r="CHF74" s="383"/>
      <c r="CHH74" s="377"/>
      <c r="CHI74" s="381"/>
      <c r="CHJ74" s="381"/>
      <c r="CHK74" s="382"/>
      <c r="CHL74" s="382"/>
      <c r="CHM74" s="382"/>
      <c r="CHN74" s="383"/>
      <c r="CHP74" s="377"/>
      <c r="CHQ74" s="381"/>
      <c r="CHR74" s="381"/>
      <c r="CHS74" s="382"/>
      <c r="CHT74" s="382"/>
      <c r="CHU74" s="382"/>
      <c r="CHV74" s="383"/>
      <c r="CHX74" s="377"/>
      <c r="CHY74" s="381"/>
      <c r="CHZ74" s="381"/>
      <c r="CIA74" s="382"/>
      <c r="CIB74" s="382"/>
      <c r="CIC74" s="382"/>
      <c r="CID74" s="383"/>
      <c r="CIF74" s="377"/>
      <c r="CIG74" s="381"/>
      <c r="CIH74" s="381"/>
      <c r="CII74" s="382"/>
      <c r="CIJ74" s="382"/>
      <c r="CIK74" s="382"/>
      <c r="CIL74" s="383"/>
      <c r="CIN74" s="377"/>
      <c r="CIO74" s="381"/>
      <c r="CIP74" s="381"/>
      <c r="CIQ74" s="382"/>
      <c r="CIR74" s="382"/>
      <c r="CIS74" s="382"/>
      <c r="CIT74" s="383"/>
      <c r="CIV74" s="377"/>
      <c r="CIW74" s="381"/>
      <c r="CIX74" s="381"/>
      <c r="CIY74" s="382"/>
      <c r="CIZ74" s="382"/>
      <c r="CJA74" s="382"/>
      <c r="CJB74" s="383"/>
      <c r="CJD74" s="377"/>
      <c r="CJE74" s="381"/>
      <c r="CJF74" s="381"/>
      <c r="CJG74" s="382"/>
      <c r="CJH74" s="382"/>
      <c r="CJI74" s="382"/>
      <c r="CJJ74" s="383"/>
      <c r="CJL74" s="377"/>
      <c r="CJM74" s="381"/>
      <c r="CJN74" s="381"/>
      <c r="CJO74" s="382"/>
      <c r="CJP74" s="382"/>
      <c r="CJQ74" s="382"/>
      <c r="CJR74" s="383"/>
      <c r="CJT74" s="377"/>
      <c r="CJU74" s="381"/>
      <c r="CJV74" s="381"/>
      <c r="CJW74" s="382"/>
      <c r="CJX74" s="382"/>
      <c r="CJY74" s="382"/>
      <c r="CJZ74" s="383"/>
      <c r="CKB74" s="377"/>
      <c r="CKC74" s="381"/>
      <c r="CKD74" s="381"/>
      <c r="CKE74" s="382"/>
      <c r="CKF74" s="382"/>
      <c r="CKG74" s="382"/>
      <c r="CKH74" s="383"/>
      <c r="CKJ74" s="377"/>
      <c r="CKK74" s="381"/>
      <c r="CKL74" s="381"/>
      <c r="CKM74" s="382"/>
      <c r="CKN74" s="382"/>
      <c r="CKO74" s="382"/>
      <c r="CKP74" s="383"/>
      <c r="CKR74" s="377"/>
      <c r="CKS74" s="381"/>
      <c r="CKT74" s="381"/>
      <c r="CKU74" s="382"/>
      <c r="CKV74" s="382"/>
      <c r="CKW74" s="382"/>
      <c r="CKX74" s="383"/>
      <c r="CKZ74" s="377"/>
      <c r="CLA74" s="381"/>
      <c r="CLB74" s="381"/>
      <c r="CLC74" s="382"/>
      <c r="CLD74" s="382"/>
      <c r="CLE74" s="382"/>
      <c r="CLF74" s="383"/>
      <c r="CLH74" s="377"/>
      <c r="CLI74" s="381"/>
      <c r="CLJ74" s="381"/>
      <c r="CLK74" s="382"/>
      <c r="CLL74" s="382"/>
      <c r="CLM74" s="382"/>
      <c r="CLN74" s="383"/>
      <c r="CLP74" s="377"/>
      <c r="CLQ74" s="381"/>
      <c r="CLR74" s="381"/>
      <c r="CLS74" s="382"/>
      <c r="CLT74" s="382"/>
      <c r="CLU74" s="382"/>
      <c r="CLV74" s="383"/>
      <c r="CLX74" s="377"/>
      <c r="CLY74" s="381"/>
      <c r="CLZ74" s="381"/>
      <c r="CMA74" s="382"/>
      <c r="CMB74" s="382"/>
      <c r="CMC74" s="382"/>
      <c r="CMD74" s="383"/>
      <c r="CMF74" s="377"/>
      <c r="CMG74" s="381"/>
      <c r="CMH74" s="381"/>
      <c r="CMI74" s="382"/>
      <c r="CMJ74" s="382"/>
      <c r="CMK74" s="382"/>
      <c r="CML74" s="383"/>
      <c r="CMN74" s="377"/>
      <c r="CMO74" s="381"/>
      <c r="CMP74" s="381"/>
      <c r="CMQ74" s="382"/>
      <c r="CMR74" s="382"/>
      <c r="CMS74" s="382"/>
      <c r="CMT74" s="383"/>
      <c r="CMV74" s="377"/>
      <c r="CMW74" s="381"/>
      <c r="CMX74" s="381"/>
      <c r="CMY74" s="382"/>
      <c r="CMZ74" s="382"/>
      <c r="CNA74" s="382"/>
      <c r="CNB74" s="383"/>
      <c r="CND74" s="377"/>
      <c r="CNE74" s="381"/>
      <c r="CNF74" s="381"/>
      <c r="CNG74" s="382"/>
      <c r="CNH74" s="382"/>
      <c r="CNI74" s="382"/>
      <c r="CNJ74" s="383"/>
      <c r="CNL74" s="377"/>
      <c r="CNM74" s="381"/>
      <c r="CNN74" s="381"/>
      <c r="CNO74" s="382"/>
      <c r="CNP74" s="382"/>
      <c r="CNQ74" s="382"/>
      <c r="CNR74" s="383"/>
      <c r="CNT74" s="377"/>
      <c r="CNU74" s="381"/>
      <c r="CNV74" s="381"/>
      <c r="CNW74" s="382"/>
      <c r="CNX74" s="382"/>
      <c r="CNY74" s="382"/>
      <c r="CNZ74" s="383"/>
      <c r="COB74" s="377"/>
      <c r="COC74" s="381"/>
      <c r="COD74" s="381"/>
      <c r="COE74" s="382"/>
      <c r="COF74" s="382"/>
      <c r="COG74" s="382"/>
      <c r="COH74" s="383"/>
      <c r="COJ74" s="377"/>
      <c r="COK74" s="381"/>
      <c r="COL74" s="381"/>
      <c r="COM74" s="382"/>
      <c r="CON74" s="382"/>
      <c r="COO74" s="382"/>
      <c r="COP74" s="383"/>
      <c r="COR74" s="377"/>
      <c r="COS74" s="381"/>
      <c r="COT74" s="381"/>
      <c r="COU74" s="382"/>
      <c r="COV74" s="382"/>
      <c r="COW74" s="382"/>
      <c r="COX74" s="383"/>
      <c r="COZ74" s="377"/>
      <c r="CPA74" s="381"/>
      <c r="CPB74" s="381"/>
      <c r="CPC74" s="382"/>
      <c r="CPD74" s="382"/>
      <c r="CPE74" s="382"/>
      <c r="CPF74" s="383"/>
      <c r="CPH74" s="377"/>
      <c r="CPI74" s="381"/>
      <c r="CPJ74" s="381"/>
      <c r="CPK74" s="382"/>
      <c r="CPL74" s="382"/>
      <c r="CPM74" s="382"/>
      <c r="CPN74" s="383"/>
      <c r="CPP74" s="377"/>
      <c r="CPQ74" s="381"/>
      <c r="CPR74" s="381"/>
      <c r="CPS74" s="382"/>
      <c r="CPT74" s="382"/>
      <c r="CPU74" s="382"/>
      <c r="CPV74" s="383"/>
      <c r="CPX74" s="377"/>
      <c r="CPY74" s="381"/>
      <c r="CPZ74" s="381"/>
      <c r="CQA74" s="382"/>
      <c r="CQB74" s="382"/>
      <c r="CQC74" s="382"/>
      <c r="CQD74" s="383"/>
      <c r="CQF74" s="377"/>
      <c r="CQG74" s="381"/>
      <c r="CQH74" s="381"/>
      <c r="CQI74" s="382"/>
      <c r="CQJ74" s="382"/>
      <c r="CQK74" s="382"/>
      <c r="CQL74" s="383"/>
      <c r="CQN74" s="377"/>
      <c r="CQO74" s="381"/>
      <c r="CQP74" s="381"/>
      <c r="CQQ74" s="382"/>
      <c r="CQR74" s="382"/>
      <c r="CQS74" s="382"/>
      <c r="CQT74" s="383"/>
      <c r="CQV74" s="377"/>
      <c r="CQW74" s="381"/>
      <c r="CQX74" s="381"/>
      <c r="CQY74" s="382"/>
      <c r="CQZ74" s="382"/>
      <c r="CRA74" s="382"/>
      <c r="CRB74" s="383"/>
      <c r="CRD74" s="377"/>
      <c r="CRE74" s="381"/>
      <c r="CRF74" s="381"/>
      <c r="CRG74" s="382"/>
      <c r="CRH74" s="382"/>
      <c r="CRI74" s="382"/>
      <c r="CRJ74" s="383"/>
      <c r="CRL74" s="377"/>
      <c r="CRM74" s="381"/>
      <c r="CRN74" s="381"/>
      <c r="CRO74" s="382"/>
      <c r="CRP74" s="382"/>
      <c r="CRQ74" s="382"/>
      <c r="CRR74" s="383"/>
      <c r="CRT74" s="377"/>
      <c r="CRU74" s="381"/>
      <c r="CRV74" s="381"/>
      <c r="CRW74" s="382"/>
      <c r="CRX74" s="382"/>
      <c r="CRY74" s="382"/>
      <c r="CRZ74" s="383"/>
      <c r="CSB74" s="377"/>
      <c r="CSC74" s="381"/>
      <c r="CSD74" s="381"/>
      <c r="CSE74" s="382"/>
      <c r="CSF74" s="382"/>
      <c r="CSG74" s="382"/>
      <c r="CSH74" s="383"/>
      <c r="CSJ74" s="377"/>
      <c r="CSK74" s="381"/>
      <c r="CSL74" s="381"/>
      <c r="CSM74" s="382"/>
      <c r="CSN74" s="382"/>
      <c r="CSO74" s="382"/>
      <c r="CSP74" s="383"/>
      <c r="CSR74" s="377"/>
      <c r="CSS74" s="381"/>
      <c r="CST74" s="381"/>
      <c r="CSU74" s="382"/>
      <c r="CSV74" s="382"/>
      <c r="CSW74" s="382"/>
      <c r="CSX74" s="383"/>
      <c r="CSZ74" s="377"/>
      <c r="CTA74" s="381"/>
      <c r="CTB74" s="381"/>
      <c r="CTC74" s="382"/>
      <c r="CTD74" s="382"/>
      <c r="CTE74" s="382"/>
      <c r="CTF74" s="383"/>
      <c r="CTH74" s="377"/>
      <c r="CTI74" s="381"/>
      <c r="CTJ74" s="381"/>
      <c r="CTK74" s="382"/>
      <c r="CTL74" s="382"/>
      <c r="CTM74" s="382"/>
      <c r="CTN74" s="383"/>
      <c r="CTP74" s="377"/>
      <c r="CTQ74" s="381"/>
      <c r="CTR74" s="381"/>
      <c r="CTS74" s="382"/>
      <c r="CTT74" s="382"/>
      <c r="CTU74" s="382"/>
      <c r="CTV74" s="383"/>
      <c r="CTX74" s="377"/>
      <c r="CTY74" s="381"/>
      <c r="CTZ74" s="381"/>
      <c r="CUA74" s="382"/>
      <c r="CUB74" s="382"/>
      <c r="CUC74" s="382"/>
      <c r="CUD74" s="383"/>
      <c r="CUF74" s="377"/>
      <c r="CUG74" s="381"/>
      <c r="CUH74" s="381"/>
      <c r="CUI74" s="382"/>
      <c r="CUJ74" s="382"/>
      <c r="CUK74" s="382"/>
      <c r="CUL74" s="383"/>
      <c r="CUN74" s="377"/>
      <c r="CUO74" s="381"/>
      <c r="CUP74" s="381"/>
      <c r="CUQ74" s="382"/>
      <c r="CUR74" s="382"/>
      <c r="CUS74" s="382"/>
      <c r="CUT74" s="383"/>
      <c r="CUV74" s="377"/>
      <c r="CUW74" s="381"/>
      <c r="CUX74" s="381"/>
      <c r="CUY74" s="382"/>
      <c r="CUZ74" s="382"/>
      <c r="CVA74" s="382"/>
      <c r="CVB74" s="383"/>
      <c r="CVD74" s="377"/>
      <c r="CVE74" s="381"/>
      <c r="CVF74" s="381"/>
      <c r="CVG74" s="382"/>
      <c r="CVH74" s="382"/>
      <c r="CVI74" s="382"/>
      <c r="CVJ74" s="383"/>
      <c r="CVL74" s="377"/>
      <c r="CVM74" s="381"/>
      <c r="CVN74" s="381"/>
      <c r="CVO74" s="382"/>
      <c r="CVP74" s="382"/>
      <c r="CVQ74" s="382"/>
      <c r="CVR74" s="383"/>
      <c r="CVT74" s="377"/>
      <c r="CVU74" s="381"/>
      <c r="CVV74" s="381"/>
      <c r="CVW74" s="382"/>
      <c r="CVX74" s="382"/>
      <c r="CVY74" s="382"/>
      <c r="CVZ74" s="383"/>
      <c r="CWB74" s="377"/>
      <c r="CWC74" s="381"/>
      <c r="CWD74" s="381"/>
      <c r="CWE74" s="382"/>
      <c r="CWF74" s="382"/>
      <c r="CWG74" s="382"/>
      <c r="CWH74" s="383"/>
      <c r="CWJ74" s="377"/>
      <c r="CWK74" s="381"/>
      <c r="CWL74" s="381"/>
      <c r="CWM74" s="382"/>
      <c r="CWN74" s="382"/>
      <c r="CWO74" s="382"/>
      <c r="CWP74" s="383"/>
      <c r="CWR74" s="377"/>
      <c r="CWS74" s="381"/>
      <c r="CWT74" s="381"/>
      <c r="CWU74" s="382"/>
      <c r="CWV74" s="382"/>
      <c r="CWW74" s="382"/>
      <c r="CWX74" s="383"/>
      <c r="CWZ74" s="377"/>
      <c r="CXA74" s="381"/>
      <c r="CXB74" s="381"/>
      <c r="CXC74" s="382"/>
      <c r="CXD74" s="382"/>
      <c r="CXE74" s="382"/>
      <c r="CXF74" s="383"/>
      <c r="CXH74" s="377"/>
      <c r="CXI74" s="381"/>
      <c r="CXJ74" s="381"/>
      <c r="CXK74" s="382"/>
      <c r="CXL74" s="382"/>
      <c r="CXM74" s="382"/>
      <c r="CXN74" s="383"/>
      <c r="CXP74" s="377"/>
      <c r="CXQ74" s="381"/>
      <c r="CXR74" s="381"/>
      <c r="CXS74" s="382"/>
      <c r="CXT74" s="382"/>
      <c r="CXU74" s="382"/>
      <c r="CXV74" s="383"/>
      <c r="CXX74" s="377"/>
      <c r="CXY74" s="381"/>
      <c r="CXZ74" s="381"/>
      <c r="CYA74" s="382"/>
      <c r="CYB74" s="382"/>
      <c r="CYC74" s="382"/>
      <c r="CYD74" s="383"/>
      <c r="CYF74" s="377"/>
      <c r="CYG74" s="381"/>
      <c r="CYH74" s="381"/>
      <c r="CYI74" s="382"/>
      <c r="CYJ74" s="382"/>
      <c r="CYK74" s="382"/>
      <c r="CYL74" s="383"/>
      <c r="CYN74" s="377"/>
      <c r="CYO74" s="381"/>
      <c r="CYP74" s="381"/>
      <c r="CYQ74" s="382"/>
      <c r="CYR74" s="382"/>
      <c r="CYS74" s="382"/>
      <c r="CYT74" s="383"/>
      <c r="CYV74" s="377"/>
      <c r="CYW74" s="381"/>
      <c r="CYX74" s="381"/>
      <c r="CYY74" s="382"/>
      <c r="CYZ74" s="382"/>
      <c r="CZA74" s="382"/>
      <c r="CZB74" s="383"/>
      <c r="CZD74" s="377"/>
      <c r="CZE74" s="381"/>
      <c r="CZF74" s="381"/>
      <c r="CZG74" s="382"/>
      <c r="CZH74" s="382"/>
      <c r="CZI74" s="382"/>
      <c r="CZJ74" s="383"/>
      <c r="CZL74" s="377"/>
      <c r="CZM74" s="381"/>
      <c r="CZN74" s="381"/>
      <c r="CZO74" s="382"/>
      <c r="CZP74" s="382"/>
      <c r="CZQ74" s="382"/>
      <c r="CZR74" s="383"/>
      <c r="CZT74" s="377"/>
      <c r="CZU74" s="381"/>
      <c r="CZV74" s="381"/>
      <c r="CZW74" s="382"/>
      <c r="CZX74" s="382"/>
      <c r="CZY74" s="382"/>
      <c r="CZZ74" s="383"/>
      <c r="DAB74" s="377"/>
      <c r="DAC74" s="381"/>
      <c r="DAD74" s="381"/>
      <c r="DAE74" s="382"/>
      <c r="DAF74" s="382"/>
      <c r="DAG74" s="382"/>
      <c r="DAH74" s="383"/>
      <c r="DAJ74" s="377"/>
      <c r="DAK74" s="381"/>
      <c r="DAL74" s="381"/>
      <c r="DAM74" s="382"/>
      <c r="DAN74" s="382"/>
      <c r="DAO74" s="382"/>
      <c r="DAP74" s="383"/>
      <c r="DAR74" s="377"/>
      <c r="DAS74" s="381"/>
      <c r="DAT74" s="381"/>
      <c r="DAU74" s="382"/>
      <c r="DAV74" s="382"/>
      <c r="DAW74" s="382"/>
      <c r="DAX74" s="383"/>
      <c r="DAZ74" s="377"/>
      <c r="DBA74" s="381"/>
      <c r="DBB74" s="381"/>
      <c r="DBC74" s="382"/>
      <c r="DBD74" s="382"/>
      <c r="DBE74" s="382"/>
      <c r="DBF74" s="383"/>
      <c r="DBH74" s="377"/>
      <c r="DBI74" s="381"/>
      <c r="DBJ74" s="381"/>
      <c r="DBK74" s="382"/>
      <c r="DBL74" s="382"/>
      <c r="DBM74" s="382"/>
      <c r="DBN74" s="383"/>
      <c r="DBP74" s="377"/>
      <c r="DBQ74" s="381"/>
      <c r="DBR74" s="381"/>
      <c r="DBS74" s="382"/>
      <c r="DBT74" s="382"/>
      <c r="DBU74" s="382"/>
      <c r="DBV74" s="383"/>
      <c r="DBX74" s="377"/>
      <c r="DBY74" s="381"/>
      <c r="DBZ74" s="381"/>
      <c r="DCA74" s="382"/>
      <c r="DCB74" s="382"/>
      <c r="DCC74" s="382"/>
      <c r="DCD74" s="383"/>
      <c r="DCF74" s="377"/>
      <c r="DCG74" s="381"/>
      <c r="DCH74" s="381"/>
      <c r="DCI74" s="382"/>
      <c r="DCJ74" s="382"/>
      <c r="DCK74" s="382"/>
      <c r="DCL74" s="383"/>
      <c r="DCN74" s="377"/>
      <c r="DCO74" s="381"/>
      <c r="DCP74" s="381"/>
      <c r="DCQ74" s="382"/>
      <c r="DCR74" s="382"/>
      <c r="DCS74" s="382"/>
      <c r="DCT74" s="383"/>
      <c r="DCV74" s="377"/>
      <c r="DCW74" s="381"/>
      <c r="DCX74" s="381"/>
      <c r="DCY74" s="382"/>
      <c r="DCZ74" s="382"/>
      <c r="DDA74" s="382"/>
      <c r="DDB74" s="383"/>
      <c r="DDD74" s="377"/>
      <c r="DDE74" s="381"/>
      <c r="DDF74" s="381"/>
      <c r="DDG74" s="382"/>
      <c r="DDH74" s="382"/>
      <c r="DDI74" s="382"/>
      <c r="DDJ74" s="383"/>
      <c r="DDL74" s="377"/>
      <c r="DDM74" s="381"/>
      <c r="DDN74" s="381"/>
      <c r="DDO74" s="382"/>
      <c r="DDP74" s="382"/>
      <c r="DDQ74" s="382"/>
      <c r="DDR74" s="383"/>
      <c r="DDT74" s="377"/>
      <c r="DDU74" s="381"/>
      <c r="DDV74" s="381"/>
      <c r="DDW74" s="382"/>
      <c r="DDX74" s="382"/>
      <c r="DDY74" s="382"/>
      <c r="DDZ74" s="383"/>
      <c r="DEB74" s="377"/>
      <c r="DEC74" s="381"/>
      <c r="DED74" s="381"/>
      <c r="DEE74" s="382"/>
      <c r="DEF74" s="382"/>
      <c r="DEG74" s="382"/>
      <c r="DEH74" s="383"/>
      <c r="DEJ74" s="377"/>
      <c r="DEK74" s="381"/>
      <c r="DEL74" s="381"/>
      <c r="DEM74" s="382"/>
      <c r="DEN74" s="382"/>
      <c r="DEO74" s="382"/>
      <c r="DEP74" s="383"/>
      <c r="DER74" s="377"/>
      <c r="DES74" s="381"/>
      <c r="DET74" s="381"/>
      <c r="DEU74" s="382"/>
      <c r="DEV74" s="382"/>
      <c r="DEW74" s="382"/>
      <c r="DEX74" s="383"/>
      <c r="DEZ74" s="377"/>
      <c r="DFA74" s="381"/>
      <c r="DFB74" s="381"/>
      <c r="DFC74" s="382"/>
      <c r="DFD74" s="382"/>
      <c r="DFE74" s="382"/>
      <c r="DFF74" s="383"/>
      <c r="DFH74" s="377"/>
      <c r="DFI74" s="381"/>
      <c r="DFJ74" s="381"/>
      <c r="DFK74" s="382"/>
      <c r="DFL74" s="382"/>
      <c r="DFM74" s="382"/>
      <c r="DFN74" s="383"/>
      <c r="DFP74" s="377"/>
      <c r="DFQ74" s="381"/>
      <c r="DFR74" s="381"/>
      <c r="DFS74" s="382"/>
      <c r="DFT74" s="382"/>
      <c r="DFU74" s="382"/>
      <c r="DFV74" s="383"/>
      <c r="DFX74" s="377"/>
      <c r="DFY74" s="381"/>
      <c r="DFZ74" s="381"/>
      <c r="DGA74" s="382"/>
      <c r="DGB74" s="382"/>
      <c r="DGC74" s="382"/>
      <c r="DGD74" s="383"/>
      <c r="DGF74" s="377"/>
      <c r="DGG74" s="381"/>
      <c r="DGH74" s="381"/>
      <c r="DGI74" s="382"/>
      <c r="DGJ74" s="382"/>
      <c r="DGK74" s="382"/>
      <c r="DGL74" s="383"/>
      <c r="DGN74" s="377"/>
      <c r="DGO74" s="381"/>
      <c r="DGP74" s="381"/>
      <c r="DGQ74" s="382"/>
      <c r="DGR74" s="382"/>
      <c r="DGS74" s="382"/>
      <c r="DGT74" s="383"/>
      <c r="DGV74" s="377"/>
      <c r="DGW74" s="381"/>
      <c r="DGX74" s="381"/>
      <c r="DGY74" s="382"/>
      <c r="DGZ74" s="382"/>
      <c r="DHA74" s="382"/>
      <c r="DHB74" s="383"/>
      <c r="DHD74" s="377"/>
      <c r="DHE74" s="381"/>
      <c r="DHF74" s="381"/>
      <c r="DHG74" s="382"/>
      <c r="DHH74" s="382"/>
      <c r="DHI74" s="382"/>
      <c r="DHJ74" s="383"/>
      <c r="DHL74" s="377"/>
      <c r="DHM74" s="381"/>
      <c r="DHN74" s="381"/>
      <c r="DHO74" s="382"/>
      <c r="DHP74" s="382"/>
      <c r="DHQ74" s="382"/>
      <c r="DHR74" s="383"/>
      <c r="DHT74" s="377"/>
      <c r="DHU74" s="381"/>
      <c r="DHV74" s="381"/>
      <c r="DHW74" s="382"/>
      <c r="DHX74" s="382"/>
      <c r="DHY74" s="382"/>
      <c r="DHZ74" s="383"/>
      <c r="DIB74" s="377"/>
      <c r="DIC74" s="381"/>
      <c r="DID74" s="381"/>
      <c r="DIE74" s="382"/>
      <c r="DIF74" s="382"/>
      <c r="DIG74" s="382"/>
      <c r="DIH74" s="383"/>
      <c r="DIJ74" s="377"/>
      <c r="DIK74" s="381"/>
      <c r="DIL74" s="381"/>
      <c r="DIM74" s="382"/>
      <c r="DIN74" s="382"/>
      <c r="DIO74" s="382"/>
      <c r="DIP74" s="383"/>
      <c r="DIR74" s="377"/>
      <c r="DIS74" s="381"/>
      <c r="DIT74" s="381"/>
      <c r="DIU74" s="382"/>
      <c r="DIV74" s="382"/>
      <c r="DIW74" s="382"/>
      <c r="DIX74" s="383"/>
      <c r="DIZ74" s="377"/>
      <c r="DJA74" s="381"/>
      <c r="DJB74" s="381"/>
      <c r="DJC74" s="382"/>
      <c r="DJD74" s="382"/>
      <c r="DJE74" s="382"/>
      <c r="DJF74" s="383"/>
      <c r="DJH74" s="377"/>
      <c r="DJI74" s="381"/>
      <c r="DJJ74" s="381"/>
      <c r="DJK74" s="382"/>
      <c r="DJL74" s="382"/>
      <c r="DJM74" s="382"/>
      <c r="DJN74" s="383"/>
      <c r="DJP74" s="377"/>
      <c r="DJQ74" s="381"/>
      <c r="DJR74" s="381"/>
      <c r="DJS74" s="382"/>
      <c r="DJT74" s="382"/>
      <c r="DJU74" s="382"/>
      <c r="DJV74" s="383"/>
      <c r="DJX74" s="377"/>
      <c r="DJY74" s="381"/>
      <c r="DJZ74" s="381"/>
      <c r="DKA74" s="382"/>
      <c r="DKB74" s="382"/>
      <c r="DKC74" s="382"/>
      <c r="DKD74" s="383"/>
      <c r="DKF74" s="377"/>
      <c r="DKG74" s="381"/>
      <c r="DKH74" s="381"/>
      <c r="DKI74" s="382"/>
      <c r="DKJ74" s="382"/>
      <c r="DKK74" s="382"/>
      <c r="DKL74" s="383"/>
      <c r="DKN74" s="377"/>
      <c r="DKO74" s="381"/>
      <c r="DKP74" s="381"/>
      <c r="DKQ74" s="382"/>
      <c r="DKR74" s="382"/>
      <c r="DKS74" s="382"/>
      <c r="DKT74" s="383"/>
      <c r="DKV74" s="377"/>
      <c r="DKW74" s="381"/>
      <c r="DKX74" s="381"/>
      <c r="DKY74" s="382"/>
      <c r="DKZ74" s="382"/>
      <c r="DLA74" s="382"/>
      <c r="DLB74" s="383"/>
      <c r="DLD74" s="377"/>
      <c r="DLE74" s="381"/>
      <c r="DLF74" s="381"/>
      <c r="DLG74" s="382"/>
      <c r="DLH74" s="382"/>
      <c r="DLI74" s="382"/>
      <c r="DLJ74" s="383"/>
      <c r="DLL74" s="377"/>
      <c r="DLM74" s="381"/>
      <c r="DLN74" s="381"/>
      <c r="DLO74" s="382"/>
      <c r="DLP74" s="382"/>
      <c r="DLQ74" s="382"/>
      <c r="DLR74" s="383"/>
      <c r="DLT74" s="377"/>
      <c r="DLU74" s="381"/>
      <c r="DLV74" s="381"/>
      <c r="DLW74" s="382"/>
      <c r="DLX74" s="382"/>
      <c r="DLY74" s="382"/>
      <c r="DLZ74" s="383"/>
      <c r="DMB74" s="377"/>
      <c r="DMC74" s="381"/>
      <c r="DMD74" s="381"/>
      <c r="DME74" s="382"/>
      <c r="DMF74" s="382"/>
      <c r="DMG74" s="382"/>
      <c r="DMH74" s="383"/>
      <c r="DMJ74" s="377"/>
      <c r="DMK74" s="381"/>
      <c r="DML74" s="381"/>
      <c r="DMM74" s="382"/>
      <c r="DMN74" s="382"/>
      <c r="DMO74" s="382"/>
      <c r="DMP74" s="383"/>
      <c r="DMR74" s="377"/>
      <c r="DMS74" s="381"/>
      <c r="DMT74" s="381"/>
      <c r="DMU74" s="382"/>
      <c r="DMV74" s="382"/>
      <c r="DMW74" s="382"/>
      <c r="DMX74" s="383"/>
      <c r="DMZ74" s="377"/>
      <c r="DNA74" s="381"/>
      <c r="DNB74" s="381"/>
      <c r="DNC74" s="382"/>
      <c r="DND74" s="382"/>
      <c r="DNE74" s="382"/>
      <c r="DNF74" s="383"/>
      <c r="DNH74" s="377"/>
      <c r="DNI74" s="381"/>
      <c r="DNJ74" s="381"/>
      <c r="DNK74" s="382"/>
      <c r="DNL74" s="382"/>
      <c r="DNM74" s="382"/>
      <c r="DNN74" s="383"/>
      <c r="DNP74" s="377"/>
      <c r="DNQ74" s="381"/>
      <c r="DNR74" s="381"/>
      <c r="DNS74" s="382"/>
      <c r="DNT74" s="382"/>
      <c r="DNU74" s="382"/>
      <c r="DNV74" s="383"/>
      <c r="DNX74" s="377"/>
      <c r="DNY74" s="381"/>
      <c r="DNZ74" s="381"/>
      <c r="DOA74" s="382"/>
      <c r="DOB74" s="382"/>
      <c r="DOC74" s="382"/>
      <c r="DOD74" s="383"/>
      <c r="DOF74" s="377"/>
      <c r="DOG74" s="381"/>
      <c r="DOH74" s="381"/>
      <c r="DOI74" s="382"/>
      <c r="DOJ74" s="382"/>
      <c r="DOK74" s="382"/>
      <c r="DOL74" s="383"/>
      <c r="DON74" s="377"/>
      <c r="DOO74" s="381"/>
      <c r="DOP74" s="381"/>
      <c r="DOQ74" s="382"/>
      <c r="DOR74" s="382"/>
      <c r="DOS74" s="382"/>
      <c r="DOT74" s="383"/>
      <c r="DOV74" s="377"/>
      <c r="DOW74" s="381"/>
      <c r="DOX74" s="381"/>
      <c r="DOY74" s="382"/>
      <c r="DOZ74" s="382"/>
      <c r="DPA74" s="382"/>
      <c r="DPB74" s="383"/>
      <c r="DPD74" s="377"/>
      <c r="DPE74" s="381"/>
      <c r="DPF74" s="381"/>
      <c r="DPG74" s="382"/>
      <c r="DPH74" s="382"/>
      <c r="DPI74" s="382"/>
      <c r="DPJ74" s="383"/>
      <c r="DPL74" s="377"/>
      <c r="DPM74" s="381"/>
      <c r="DPN74" s="381"/>
      <c r="DPO74" s="382"/>
      <c r="DPP74" s="382"/>
      <c r="DPQ74" s="382"/>
      <c r="DPR74" s="383"/>
      <c r="DPT74" s="377"/>
      <c r="DPU74" s="381"/>
      <c r="DPV74" s="381"/>
      <c r="DPW74" s="382"/>
      <c r="DPX74" s="382"/>
      <c r="DPY74" s="382"/>
      <c r="DPZ74" s="383"/>
      <c r="DQB74" s="377"/>
      <c r="DQC74" s="381"/>
      <c r="DQD74" s="381"/>
      <c r="DQE74" s="382"/>
      <c r="DQF74" s="382"/>
      <c r="DQG74" s="382"/>
      <c r="DQH74" s="383"/>
      <c r="DQJ74" s="377"/>
      <c r="DQK74" s="381"/>
      <c r="DQL74" s="381"/>
      <c r="DQM74" s="382"/>
      <c r="DQN74" s="382"/>
      <c r="DQO74" s="382"/>
      <c r="DQP74" s="383"/>
      <c r="DQR74" s="377"/>
      <c r="DQS74" s="381"/>
      <c r="DQT74" s="381"/>
      <c r="DQU74" s="382"/>
      <c r="DQV74" s="382"/>
      <c r="DQW74" s="382"/>
      <c r="DQX74" s="383"/>
      <c r="DQZ74" s="377"/>
      <c r="DRA74" s="381"/>
      <c r="DRB74" s="381"/>
      <c r="DRC74" s="382"/>
      <c r="DRD74" s="382"/>
      <c r="DRE74" s="382"/>
      <c r="DRF74" s="383"/>
      <c r="DRH74" s="377"/>
      <c r="DRI74" s="381"/>
      <c r="DRJ74" s="381"/>
      <c r="DRK74" s="382"/>
      <c r="DRL74" s="382"/>
      <c r="DRM74" s="382"/>
      <c r="DRN74" s="383"/>
      <c r="DRP74" s="377"/>
      <c r="DRQ74" s="381"/>
      <c r="DRR74" s="381"/>
      <c r="DRS74" s="382"/>
      <c r="DRT74" s="382"/>
      <c r="DRU74" s="382"/>
      <c r="DRV74" s="383"/>
      <c r="DRX74" s="377"/>
      <c r="DRY74" s="381"/>
      <c r="DRZ74" s="381"/>
      <c r="DSA74" s="382"/>
      <c r="DSB74" s="382"/>
      <c r="DSC74" s="382"/>
      <c r="DSD74" s="383"/>
      <c r="DSF74" s="377"/>
      <c r="DSG74" s="381"/>
      <c r="DSH74" s="381"/>
      <c r="DSI74" s="382"/>
      <c r="DSJ74" s="382"/>
      <c r="DSK74" s="382"/>
      <c r="DSL74" s="383"/>
      <c r="DSN74" s="377"/>
      <c r="DSO74" s="381"/>
      <c r="DSP74" s="381"/>
      <c r="DSQ74" s="382"/>
      <c r="DSR74" s="382"/>
      <c r="DSS74" s="382"/>
      <c r="DST74" s="383"/>
      <c r="DSV74" s="377"/>
      <c r="DSW74" s="381"/>
      <c r="DSX74" s="381"/>
      <c r="DSY74" s="382"/>
      <c r="DSZ74" s="382"/>
      <c r="DTA74" s="382"/>
      <c r="DTB74" s="383"/>
      <c r="DTD74" s="377"/>
      <c r="DTE74" s="381"/>
      <c r="DTF74" s="381"/>
      <c r="DTG74" s="382"/>
      <c r="DTH74" s="382"/>
      <c r="DTI74" s="382"/>
      <c r="DTJ74" s="383"/>
      <c r="DTL74" s="377"/>
      <c r="DTM74" s="381"/>
      <c r="DTN74" s="381"/>
      <c r="DTO74" s="382"/>
      <c r="DTP74" s="382"/>
      <c r="DTQ74" s="382"/>
      <c r="DTR74" s="383"/>
      <c r="DTT74" s="377"/>
      <c r="DTU74" s="381"/>
      <c r="DTV74" s="381"/>
      <c r="DTW74" s="382"/>
      <c r="DTX74" s="382"/>
      <c r="DTY74" s="382"/>
      <c r="DTZ74" s="383"/>
      <c r="DUB74" s="377"/>
      <c r="DUC74" s="381"/>
      <c r="DUD74" s="381"/>
      <c r="DUE74" s="382"/>
      <c r="DUF74" s="382"/>
      <c r="DUG74" s="382"/>
      <c r="DUH74" s="383"/>
      <c r="DUJ74" s="377"/>
      <c r="DUK74" s="381"/>
      <c r="DUL74" s="381"/>
      <c r="DUM74" s="382"/>
      <c r="DUN74" s="382"/>
      <c r="DUO74" s="382"/>
      <c r="DUP74" s="383"/>
      <c r="DUR74" s="377"/>
      <c r="DUS74" s="381"/>
      <c r="DUT74" s="381"/>
      <c r="DUU74" s="382"/>
      <c r="DUV74" s="382"/>
      <c r="DUW74" s="382"/>
      <c r="DUX74" s="383"/>
      <c r="DUZ74" s="377"/>
      <c r="DVA74" s="381"/>
      <c r="DVB74" s="381"/>
      <c r="DVC74" s="382"/>
      <c r="DVD74" s="382"/>
      <c r="DVE74" s="382"/>
      <c r="DVF74" s="383"/>
      <c r="DVH74" s="377"/>
      <c r="DVI74" s="381"/>
      <c r="DVJ74" s="381"/>
      <c r="DVK74" s="382"/>
      <c r="DVL74" s="382"/>
      <c r="DVM74" s="382"/>
      <c r="DVN74" s="383"/>
      <c r="DVP74" s="377"/>
      <c r="DVQ74" s="381"/>
      <c r="DVR74" s="381"/>
      <c r="DVS74" s="382"/>
      <c r="DVT74" s="382"/>
      <c r="DVU74" s="382"/>
      <c r="DVV74" s="383"/>
      <c r="DVX74" s="377"/>
      <c r="DVY74" s="381"/>
      <c r="DVZ74" s="381"/>
      <c r="DWA74" s="382"/>
      <c r="DWB74" s="382"/>
      <c r="DWC74" s="382"/>
      <c r="DWD74" s="383"/>
      <c r="DWF74" s="377"/>
      <c r="DWG74" s="381"/>
      <c r="DWH74" s="381"/>
      <c r="DWI74" s="382"/>
      <c r="DWJ74" s="382"/>
      <c r="DWK74" s="382"/>
      <c r="DWL74" s="383"/>
      <c r="DWN74" s="377"/>
      <c r="DWO74" s="381"/>
      <c r="DWP74" s="381"/>
      <c r="DWQ74" s="382"/>
      <c r="DWR74" s="382"/>
      <c r="DWS74" s="382"/>
      <c r="DWT74" s="383"/>
      <c r="DWV74" s="377"/>
      <c r="DWW74" s="381"/>
      <c r="DWX74" s="381"/>
      <c r="DWY74" s="382"/>
      <c r="DWZ74" s="382"/>
      <c r="DXA74" s="382"/>
      <c r="DXB74" s="383"/>
      <c r="DXD74" s="377"/>
      <c r="DXE74" s="381"/>
      <c r="DXF74" s="381"/>
      <c r="DXG74" s="382"/>
      <c r="DXH74" s="382"/>
      <c r="DXI74" s="382"/>
      <c r="DXJ74" s="383"/>
      <c r="DXL74" s="377"/>
      <c r="DXM74" s="381"/>
      <c r="DXN74" s="381"/>
      <c r="DXO74" s="382"/>
      <c r="DXP74" s="382"/>
      <c r="DXQ74" s="382"/>
      <c r="DXR74" s="383"/>
      <c r="DXT74" s="377"/>
      <c r="DXU74" s="381"/>
      <c r="DXV74" s="381"/>
      <c r="DXW74" s="382"/>
      <c r="DXX74" s="382"/>
      <c r="DXY74" s="382"/>
      <c r="DXZ74" s="383"/>
      <c r="DYB74" s="377"/>
      <c r="DYC74" s="381"/>
      <c r="DYD74" s="381"/>
      <c r="DYE74" s="382"/>
      <c r="DYF74" s="382"/>
      <c r="DYG74" s="382"/>
      <c r="DYH74" s="383"/>
      <c r="DYJ74" s="377"/>
      <c r="DYK74" s="381"/>
      <c r="DYL74" s="381"/>
      <c r="DYM74" s="382"/>
      <c r="DYN74" s="382"/>
      <c r="DYO74" s="382"/>
      <c r="DYP74" s="383"/>
      <c r="DYR74" s="377"/>
      <c r="DYS74" s="381"/>
      <c r="DYT74" s="381"/>
      <c r="DYU74" s="382"/>
      <c r="DYV74" s="382"/>
      <c r="DYW74" s="382"/>
      <c r="DYX74" s="383"/>
      <c r="DYZ74" s="377"/>
      <c r="DZA74" s="381"/>
      <c r="DZB74" s="381"/>
      <c r="DZC74" s="382"/>
      <c r="DZD74" s="382"/>
      <c r="DZE74" s="382"/>
      <c r="DZF74" s="383"/>
      <c r="DZH74" s="377"/>
      <c r="DZI74" s="381"/>
      <c r="DZJ74" s="381"/>
      <c r="DZK74" s="382"/>
      <c r="DZL74" s="382"/>
      <c r="DZM74" s="382"/>
      <c r="DZN74" s="383"/>
      <c r="DZP74" s="377"/>
      <c r="DZQ74" s="381"/>
      <c r="DZR74" s="381"/>
      <c r="DZS74" s="382"/>
      <c r="DZT74" s="382"/>
      <c r="DZU74" s="382"/>
      <c r="DZV74" s="383"/>
      <c r="DZX74" s="377"/>
      <c r="DZY74" s="381"/>
      <c r="DZZ74" s="381"/>
      <c r="EAA74" s="382"/>
      <c r="EAB74" s="382"/>
      <c r="EAC74" s="382"/>
      <c r="EAD74" s="383"/>
      <c r="EAF74" s="377"/>
      <c r="EAG74" s="381"/>
      <c r="EAH74" s="381"/>
      <c r="EAI74" s="382"/>
      <c r="EAJ74" s="382"/>
      <c r="EAK74" s="382"/>
      <c r="EAL74" s="383"/>
      <c r="EAN74" s="377"/>
      <c r="EAO74" s="381"/>
      <c r="EAP74" s="381"/>
      <c r="EAQ74" s="382"/>
      <c r="EAR74" s="382"/>
      <c r="EAS74" s="382"/>
      <c r="EAT74" s="383"/>
      <c r="EAV74" s="377"/>
      <c r="EAW74" s="381"/>
      <c r="EAX74" s="381"/>
      <c r="EAY74" s="382"/>
      <c r="EAZ74" s="382"/>
      <c r="EBA74" s="382"/>
      <c r="EBB74" s="383"/>
      <c r="EBD74" s="377"/>
      <c r="EBE74" s="381"/>
      <c r="EBF74" s="381"/>
      <c r="EBG74" s="382"/>
      <c r="EBH74" s="382"/>
      <c r="EBI74" s="382"/>
      <c r="EBJ74" s="383"/>
      <c r="EBL74" s="377"/>
      <c r="EBM74" s="381"/>
      <c r="EBN74" s="381"/>
      <c r="EBO74" s="382"/>
      <c r="EBP74" s="382"/>
      <c r="EBQ74" s="382"/>
      <c r="EBR74" s="383"/>
      <c r="EBT74" s="377"/>
      <c r="EBU74" s="381"/>
      <c r="EBV74" s="381"/>
      <c r="EBW74" s="382"/>
      <c r="EBX74" s="382"/>
      <c r="EBY74" s="382"/>
      <c r="EBZ74" s="383"/>
      <c r="ECB74" s="377"/>
      <c r="ECC74" s="381"/>
      <c r="ECD74" s="381"/>
      <c r="ECE74" s="382"/>
      <c r="ECF74" s="382"/>
      <c r="ECG74" s="382"/>
      <c r="ECH74" s="383"/>
      <c r="ECJ74" s="377"/>
      <c r="ECK74" s="381"/>
      <c r="ECL74" s="381"/>
      <c r="ECM74" s="382"/>
      <c r="ECN74" s="382"/>
      <c r="ECO74" s="382"/>
      <c r="ECP74" s="383"/>
      <c r="ECR74" s="377"/>
      <c r="ECS74" s="381"/>
      <c r="ECT74" s="381"/>
      <c r="ECU74" s="382"/>
      <c r="ECV74" s="382"/>
      <c r="ECW74" s="382"/>
      <c r="ECX74" s="383"/>
      <c r="ECZ74" s="377"/>
      <c r="EDA74" s="381"/>
      <c r="EDB74" s="381"/>
      <c r="EDC74" s="382"/>
      <c r="EDD74" s="382"/>
      <c r="EDE74" s="382"/>
      <c r="EDF74" s="383"/>
      <c r="EDH74" s="377"/>
      <c r="EDI74" s="381"/>
      <c r="EDJ74" s="381"/>
      <c r="EDK74" s="382"/>
      <c r="EDL74" s="382"/>
      <c r="EDM74" s="382"/>
      <c r="EDN74" s="383"/>
      <c r="EDP74" s="377"/>
      <c r="EDQ74" s="381"/>
      <c r="EDR74" s="381"/>
      <c r="EDS74" s="382"/>
      <c r="EDT74" s="382"/>
      <c r="EDU74" s="382"/>
      <c r="EDV74" s="383"/>
      <c r="EDX74" s="377"/>
      <c r="EDY74" s="381"/>
      <c r="EDZ74" s="381"/>
      <c r="EEA74" s="382"/>
      <c r="EEB74" s="382"/>
      <c r="EEC74" s="382"/>
      <c r="EED74" s="383"/>
      <c r="EEF74" s="377"/>
      <c r="EEG74" s="381"/>
      <c r="EEH74" s="381"/>
      <c r="EEI74" s="382"/>
      <c r="EEJ74" s="382"/>
      <c r="EEK74" s="382"/>
      <c r="EEL74" s="383"/>
      <c r="EEN74" s="377"/>
      <c r="EEO74" s="381"/>
      <c r="EEP74" s="381"/>
      <c r="EEQ74" s="382"/>
      <c r="EER74" s="382"/>
      <c r="EES74" s="382"/>
      <c r="EET74" s="383"/>
      <c r="EEV74" s="377"/>
      <c r="EEW74" s="381"/>
      <c r="EEX74" s="381"/>
      <c r="EEY74" s="382"/>
      <c r="EEZ74" s="382"/>
      <c r="EFA74" s="382"/>
      <c r="EFB74" s="383"/>
      <c r="EFD74" s="377"/>
      <c r="EFE74" s="381"/>
      <c r="EFF74" s="381"/>
      <c r="EFG74" s="382"/>
      <c r="EFH74" s="382"/>
      <c r="EFI74" s="382"/>
      <c r="EFJ74" s="383"/>
      <c r="EFL74" s="377"/>
      <c r="EFM74" s="381"/>
      <c r="EFN74" s="381"/>
      <c r="EFO74" s="382"/>
      <c r="EFP74" s="382"/>
      <c r="EFQ74" s="382"/>
      <c r="EFR74" s="383"/>
      <c r="EFT74" s="377"/>
      <c r="EFU74" s="381"/>
      <c r="EFV74" s="381"/>
      <c r="EFW74" s="382"/>
      <c r="EFX74" s="382"/>
      <c r="EFY74" s="382"/>
      <c r="EFZ74" s="383"/>
      <c r="EGB74" s="377"/>
      <c r="EGC74" s="381"/>
      <c r="EGD74" s="381"/>
      <c r="EGE74" s="382"/>
      <c r="EGF74" s="382"/>
      <c r="EGG74" s="382"/>
      <c r="EGH74" s="383"/>
      <c r="EGJ74" s="377"/>
      <c r="EGK74" s="381"/>
      <c r="EGL74" s="381"/>
      <c r="EGM74" s="382"/>
      <c r="EGN74" s="382"/>
      <c r="EGO74" s="382"/>
      <c r="EGP74" s="383"/>
      <c r="EGR74" s="377"/>
      <c r="EGS74" s="381"/>
      <c r="EGT74" s="381"/>
      <c r="EGU74" s="382"/>
      <c r="EGV74" s="382"/>
      <c r="EGW74" s="382"/>
      <c r="EGX74" s="383"/>
      <c r="EGZ74" s="377"/>
      <c r="EHA74" s="381"/>
      <c r="EHB74" s="381"/>
      <c r="EHC74" s="382"/>
      <c r="EHD74" s="382"/>
      <c r="EHE74" s="382"/>
      <c r="EHF74" s="383"/>
      <c r="EHH74" s="377"/>
      <c r="EHI74" s="381"/>
      <c r="EHJ74" s="381"/>
      <c r="EHK74" s="382"/>
      <c r="EHL74" s="382"/>
      <c r="EHM74" s="382"/>
      <c r="EHN74" s="383"/>
      <c r="EHP74" s="377"/>
      <c r="EHQ74" s="381"/>
      <c r="EHR74" s="381"/>
      <c r="EHS74" s="382"/>
      <c r="EHT74" s="382"/>
      <c r="EHU74" s="382"/>
      <c r="EHV74" s="383"/>
      <c r="EHX74" s="377"/>
      <c r="EHY74" s="381"/>
      <c r="EHZ74" s="381"/>
      <c r="EIA74" s="382"/>
      <c r="EIB74" s="382"/>
      <c r="EIC74" s="382"/>
      <c r="EID74" s="383"/>
      <c r="EIF74" s="377"/>
      <c r="EIG74" s="381"/>
      <c r="EIH74" s="381"/>
      <c r="EII74" s="382"/>
      <c r="EIJ74" s="382"/>
      <c r="EIK74" s="382"/>
      <c r="EIL74" s="383"/>
      <c r="EIN74" s="377"/>
      <c r="EIO74" s="381"/>
      <c r="EIP74" s="381"/>
      <c r="EIQ74" s="382"/>
      <c r="EIR74" s="382"/>
      <c r="EIS74" s="382"/>
      <c r="EIT74" s="383"/>
      <c r="EIV74" s="377"/>
      <c r="EIW74" s="381"/>
      <c r="EIX74" s="381"/>
      <c r="EIY74" s="382"/>
      <c r="EIZ74" s="382"/>
      <c r="EJA74" s="382"/>
      <c r="EJB74" s="383"/>
      <c r="EJD74" s="377"/>
      <c r="EJE74" s="381"/>
      <c r="EJF74" s="381"/>
      <c r="EJG74" s="382"/>
      <c r="EJH74" s="382"/>
      <c r="EJI74" s="382"/>
      <c r="EJJ74" s="383"/>
      <c r="EJL74" s="377"/>
      <c r="EJM74" s="381"/>
      <c r="EJN74" s="381"/>
      <c r="EJO74" s="382"/>
      <c r="EJP74" s="382"/>
      <c r="EJQ74" s="382"/>
      <c r="EJR74" s="383"/>
      <c r="EJT74" s="377"/>
      <c r="EJU74" s="381"/>
      <c r="EJV74" s="381"/>
      <c r="EJW74" s="382"/>
      <c r="EJX74" s="382"/>
      <c r="EJY74" s="382"/>
      <c r="EJZ74" s="383"/>
      <c r="EKB74" s="377"/>
      <c r="EKC74" s="381"/>
      <c r="EKD74" s="381"/>
      <c r="EKE74" s="382"/>
      <c r="EKF74" s="382"/>
      <c r="EKG74" s="382"/>
      <c r="EKH74" s="383"/>
      <c r="EKJ74" s="377"/>
      <c r="EKK74" s="381"/>
      <c r="EKL74" s="381"/>
      <c r="EKM74" s="382"/>
      <c r="EKN74" s="382"/>
      <c r="EKO74" s="382"/>
      <c r="EKP74" s="383"/>
      <c r="EKR74" s="377"/>
      <c r="EKS74" s="381"/>
      <c r="EKT74" s="381"/>
      <c r="EKU74" s="382"/>
      <c r="EKV74" s="382"/>
      <c r="EKW74" s="382"/>
      <c r="EKX74" s="383"/>
      <c r="EKZ74" s="377"/>
      <c r="ELA74" s="381"/>
      <c r="ELB74" s="381"/>
      <c r="ELC74" s="382"/>
      <c r="ELD74" s="382"/>
      <c r="ELE74" s="382"/>
      <c r="ELF74" s="383"/>
      <c r="ELH74" s="377"/>
      <c r="ELI74" s="381"/>
      <c r="ELJ74" s="381"/>
      <c r="ELK74" s="382"/>
      <c r="ELL74" s="382"/>
      <c r="ELM74" s="382"/>
      <c r="ELN74" s="383"/>
      <c r="ELP74" s="377"/>
      <c r="ELQ74" s="381"/>
      <c r="ELR74" s="381"/>
      <c r="ELS74" s="382"/>
      <c r="ELT74" s="382"/>
      <c r="ELU74" s="382"/>
      <c r="ELV74" s="383"/>
      <c r="ELX74" s="377"/>
      <c r="ELY74" s="381"/>
      <c r="ELZ74" s="381"/>
      <c r="EMA74" s="382"/>
      <c r="EMB74" s="382"/>
      <c r="EMC74" s="382"/>
      <c r="EMD74" s="383"/>
      <c r="EMF74" s="377"/>
      <c r="EMG74" s="381"/>
      <c r="EMH74" s="381"/>
      <c r="EMI74" s="382"/>
      <c r="EMJ74" s="382"/>
      <c r="EMK74" s="382"/>
      <c r="EML74" s="383"/>
      <c r="EMN74" s="377"/>
      <c r="EMO74" s="381"/>
      <c r="EMP74" s="381"/>
      <c r="EMQ74" s="382"/>
      <c r="EMR74" s="382"/>
      <c r="EMS74" s="382"/>
      <c r="EMT74" s="383"/>
      <c r="EMV74" s="377"/>
      <c r="EMW74" s="381"/>
      <c r="EMX74" s="381"/>
      <c r="EMY74" s="382"/>
      <c r="EMZ74" s="382"/>
      <c r="ENA74" s="382"/>
      <c r="ENB74" s="383"/>
      <c r="END74" s="377"/>
      <c r="ENE74" s="381"/>
      <c r="ENF74" s="381"/>
      <c r="ENG74" s="382"/>
      <c r="ENH74" s="382"/>
      <c r="ENI74" s="382"/>
      <c r="ENJ74" s="383"/>
      <c r="ENL74" s="377"/>
      <c r="ENM74" s="381"/>
      <c r="ENN74" s="381"/>
      <c r="ENO74" s="382"/>
      <c r="ENP74" s="382"/>
      <c r="ENQ74" s="382"/>
      <c r="ENR74" s="383"/>
      <c r="ENT74" s="377"/>
      <c r="ENU74" s="381"/>
      <c r="ENV74" s="381"/>
      <c r="ENW74" s="382"/>
      <c r="ENX74" s="382"/>
      <c r="ENY74" s="382"/>
      <c r="ENZ74" s="383"/>
      <c r="EOB74" s="377"/>
      <c r="EOC74" s="381"/>
      <c r="EOD74" s="381"/>
      <c r="EOE74" s="382"/>
      <c r="EOF74" s="382"/>
      <c r="EOG74" s="382"/>
      <c r="EOH74" s="383"/>
      <c r="EOJ74" s="377"/>
      <c r="EOK74" s="381"/>
      <c r="EOL74" s="381"/>
      <c r="EOM74" s="382"/>
      <c r="EON74" s="382"/>
      <c r="EOO74" s="382"/>
      <c r="EOP74" s="383"/>
      <c r="EOR74" s="377"/>
      <c r="EOS74" s="381"/>
      <c r="EOT74" s="381"/>
      <c r="EOU74" s="382"/>
      <c r="EOV74" s="382"/>
      <c r="EOW74" s="382"/>
      <c r="EOX74" s="383"/>
      <c r="EOZ74" s="377"/>
      <c r="EPA74" s="381"/>
      <c r="EPB74" s="381"/>
      <c r="EPC74" s="382"/>
      <c r="EPD74" s="382"/>
      <c r="EPE74" s="382"/>
      <c r="EPF74" s="383"/>
      <c r="EPH74" s="377"/>
      <c r="EPI74" s="381"/>
      <c r="EPJ74" s="381"/>
      <c r="EPK74" s="382"/>
      <c r="EPL74" s="382"/>
      <c r="EPM74" s="382"/>
      <c r="EPN74" s="383"/>
      <c r="EPP74" s="377"/>
      <c r="EPQ74" s="381"/>
      <c r="EPR74" s="381"/>
      <c r="EPS74" s="382"/>
      <c r="EPT74" s="382"/>
      <c r="EPU74" s="382"/>
      <c r="EPV74" s="383"/>
      <c r="EPX74" s="377"/>
      <c r="EPY74" s="381"/>
      <c r="EPZ74" s="381"/>
      <c r="EQA74" s="382"/>
      <c r="EQB74" s="382"/>
      <c r="EQC74" s="382"/>
      <c r="EQD74" s="383"/>
      <c r="EQF74" s="377"/>
      <c r="EQG74" s="381"/>
      <c r="EQH74" s="381"/>
      <c r="EQI74" s="382"/>
      <c r="EQJ74" s="382"/>
      <c r="EQK74" s="382"/>
      <c r="EQL74" s="383"/>
      <c r="EQN74" s="377"/>
      <c r="EQO74" s="381"/>
      <c r="EQP74" s="381"/>
      <c r="EQQ74" s="382"/>
      <c r="EQR74" s="382"/>
      <c r="EQS74" s="382"/>
      <c r="EQT74" s="383"/>
      <c r="EQV74" s="377"/>
      <c r="EQW74" s="381"/>
      <c r="EQX74" s="381"/>
      <c r="EQY74" s="382"/>
      <c r="EQZ74" s="382"/>
      <c r="ERA74" s="382"/>
      <c r="ERB74" s="383"/>
      <c r="ERD74" s="377"/>
      <c r="ERE74" s="381"/>
      <c r="ERF74" s="381"/>
      <c r="ERG74" s="382"/>
      <c r="ERH74" s="382"/>
      <c r="ERI74" s="382"/>
      <c r="ERJ74" s="383"/>
      <c r="ERL74" s="377"/>
      <c r="ERM74" s="381"/>
      <c r="ERN74" s="381"/>
      <c r="ERO74" s="382"/>
      <c r="ERP74" s="382"/>
      <c r="ERQ74" s="382"/>
      <c r="ERR74" s="383"/>
      <c r="ERT74" s="377"/>
      <c r="ERU74" s="381"/>
      <c r="ERV74" s="381"/>
      <c r="ERW74" s="382"/>
      <c r="ERX74" s="382"/>
      <c r="ERY74" s="382"/>
      <c r="ERZ74" s="383"/>
      <c r="ESB74" s="377"/>
      <c r="ESC74" s="381"/>
      <c r="ESD74" s="381"/>
      <c r="ESE74" s="382"/>
      <c r="ESF74" s="382"/>
      <c r="ESG74" s="382"/>
      <c r="ESH74" s="383"/>
      <c r="ESJ74" s="377"/>
      <c r="ESK74" s="381"/>
      <c r="ESL74" s="381"/>
      <c r="ESM74" s="382"/>
      <c r="ESN74" s="382"/>
      <c r="ESO74" s="382"/>
      <c r="ESP74" s="383"/>
      <c r="ESR74" s="377"/>
      <c r="ESS74" s="381"/>
      <c r="EST74" s="381"/>
      <c r="ESU74" s="382"/>
      <c r="ESV74" s="382"/>
      <c r="ESW74" s="382"/>
      <c r="ESX74" s="383"/>
      <c r="ESZ74" s="377"/>
      <c r="ETA74" s="381"/>
      <c r="ETB74" s="381"/>
      <c r="ETC74" s="382"/>
      <c r="ETD74" s="382"/>
      <c r="ETE74" s="382"/>
      <c r="ETF74" s="383"/>
      <c r="ETH74" s="377"/>
      <c r="ETI74" s="381"/>
      <c r="ETJ74" s="381"/>
      <c r="ETK74" s="382"/>
      <c r="ETL74" s="382"/>
      <c r="ETM74" s="382"/>
      <c r="ETN74" s="383"/>
      <c r="ETP74" s="377"/>
      <c r="ETQ74" s="381"/>
      <c r="ETR74" s="381"/>
      <c r="ETS74" s="382"/>
      <c r="ETT74" s="382"/>
      <c r="ETU74" s="382"/>
      <c r="ETV74" s="383"/>
      <c r="ETX74" s="377"/>
      <c r="ETY74" s="381"/>
      <c r="ETZ74" s="381"/>
      <c r="EUA74" s="382"/>
      <c r="EUB74" s="382"/>
      <c r="EUC74" s="382"/>
      <c r="EUD74" s="383"/>
      <c r="EUF74" s="377"/>
      <c r="EUG74" s="381"/>
      <c r="EUH74" s="381"/>
      <c r="EUI74" s="382"/>
      <c r="EUJ74" s="382"/>
      <c r="EUK74" s="382"/>
      <c r="EUL74" s="383"/>
      <c r="EUN74" s="377"/>
      <c r="EUO74" s="381"/>
      <c r="EUP74" s="381"/>
      <c r="EUQ74" s="382"/>
      <c r="EUR74" s="382"/>
      <c r="EUS74" s="382"/>
      <c r="EUT74" s="383"/>
      <c r="EUV74" s="377"/>
      <c r="EUW74" s="381"/>
      <c r="EUX74" s="381"/>
      <c r="EUY74" s="382"/>
      <c r="EUZ74" s="382"/>
      <c r="EVA74" s="382"/>
      <c r="EVB74" s="383"/>
      <c r="EVD74" s="377"/>
      <c r="EVE74" s="381"/>
      <c r="EVF74" s="381"/>
      <c r="EVG74" s="382"/>
      <c r="EVH74" s="382"/>
      <c r="EVI74" s="382"/>
      <c r="EVJ74" s="383"/>
      <c r="EVL74" s="377"/>
      <c r="EVM74" s="381"/>
      <c r="EVN74" s="381"/>
      <c r="EVO74" s="382"/>
      <c r="EVP74" s="382"/>
      <c r="EVQ74" s="382"/>
      <c r="EVR74" s="383"/>
      <c r="EVT74" s="377"/>
      <c r="EVU74" s="381"/>
      <c r="EVV74" s="381"/>
      <c r="EVW74" s="382"/>
      <c r="EVX74" s="382"/>
      <c r="EVY74" s="382"/>
      <c r="EVZ74" s="383"/>
      <c r="EWB74" s="377"/>
      <c r="EWC74" s="381"/>
      <c r="EWD74" s="381"/>
      <c r="EWE74" s="382"/>
      <c r="EWF74" s="382"/>
      <c r="EWG74" s="382"/>
      <c r="EWH74" s="383"/>
      <c r="EWJ74" s="377"/>
      <c r="EWK74" s="381"/>
      <c r="EWL74" s="381"/>
      <c r="EWM74" s="382"/>
      <c r="EWN74" s="382"/>
      <c r="EWO74" s="382"/>
      <c r="EWP74" s="383"/>
      <c r="EWR74" s="377"/>
      <c r="EWS74" s="381"/>
      <c r="EWT74" s="381"/>
      <c r="EWU74" s="382"/>
      <c r="EWV74" s="382"/>
      <c r="EWW74" s="382"/>
      <c r="EWX74" s="383"/>
      <c r="EWZ74" s="377"/>
      <c r="EXA74" s="381"/>
      <c r="EXB74" s="381"/>
      <c r="EXC74" s="382"/>
      <c r="EXD74" s="382"/>
      <c r="EXE74" s="382"/>
      <c r="EXF74" s="383"/>
      <c r="EXH74" s="377"/>
      <c r="EXI74" s="381"/>
      <c r="EXJ74" s="381"/>
      <c r="EXK74" s="382"/>
      <c r="EXL74" s="382"/>
      <c r="EXM74" s="382"/>
      <c r="EXN74" s="383"/>
      <c r="EXP74" s="377"/>
      <c r="EXQ74" s="381"/>
      <c r="EXR74" s="381"/>
      <c r="EXS74" s="382"/>
      <c r="EXT74" s="382"/>
      <c r="EXU74" s="382"/>
      <c r="EXV74" s="383"/>
      <c r="EXX74" s="377"/>
      <c r="EXY74" s="381"/>
      <c r="EXZ74" s="381"/>
      <c r="EYA74" s="382"/>
      <c r="EYB74" s="382"/>
      <c r="EYC74" s="382"/>
      <c r="EYD74" s="383"/>
      <c r="EYF74" s="377"/>
      <c r="EYG74" s="381"/>
      <c r="EYH74" s="381"/>
      <c r="EYI74" s="382"/>
      <c r="EYJ74" s="382"/>
      <c r="EYK74" s="382"/>
      <c r="EYL74" s="383"/>
      <c r="EYN74" s="377"/>
      <c r="EYO74" s="381"/>
      <c r="EYP74" s="381"/>
      <c r="EYQ74" s="382"/>
      <c r="EYR74" s="382"/>
      <c r="EYS74" s="382"/>
      <c r="EYT74" s="383"/>
      <c r="EYV74" s="377"/>
      <c r="EYW74" s="381"/>
      <c r="EYX74" s="381"/>
      <c r="EYY74" s="382"/>
      <c r="EYZ74" s="382"/>
      <c r="EZA74" s="382"/>
      <c r="EZB74" s="383"/>
      <c r="EZD74" s="377"/>
      <c r="EZE74" s="381"/>
      <c r="EZF74" s="381"/>
      <c r="EZG74" s="382"/>
      <c r="EZH74" s="382"/>
      <c r="EZI74" s="382"/>
      <c r="EZJ74" s="383"/>
      <c r="EZL74" s="377"/>
      <c r="EZM74" s="381"/>
      <c r="EZN74" s="381"/>
      <c r="EZO74" s="382"/>
      <c r="EZP74" s="382"/>
      <c r="EZQ74" s="382"/>
      <c r="EZR74" s="383"/>
      <c r="EZT74" s="377"/>
      <c r="EZU74" s="381"/>
      <c r="EZV74" s="381"/>
      <c r="EZW74" s="382"/>
      <c r="EZX74" s="382"/>
      <c r="EZY74" s="382"/>
      <c r="EZZ74" s="383"/>
      <c r="FAB74" s="377"/>
      <c r="FAC74" s="381"/>
      <c r="FAD74" s="381"/>
      <c r="FAE74" s="382"/>
      <c r="FAF74" s="382"/>
      <c r="FAG74" s="382"/>
      <c r="FAH74" s="383"/>
      <c r="FAJ74" s="377"/>
      <c r="FAK74" s="381"/>
      <c r="FAL74" s="381"/>
      <c r="FAM74" s="382"/>
      <c r="FAN74" s="382"/>
      <c r="FAO74" s="382"/>
      <c r="FAP74" s="383"/>
      <c r="FAR74" s="377"/>
      <c r="FAS74" s="381"/>
      <c r="FAT74" s="381"/>
      <c r="FAU74" s="382"/>
      <c r="FAV74" s="382"/>
      <c r="FAW74" s="382"/>
      <c r="FAX74" s="383"/>
      <c r="FAZ74" s="377"/>
      <c r="FBA74" s="381"/>
      <c r="FBB74" s="381"/>
      <c r="FBC74" s="382"/>
      <c r="FBD74" s="382"/>
      <c r="FBE74" s="382"/>
      <c r="FBF74" s="383"/>
      <c r="FBH74" s="377"/>
      <c r="FBI74" s="381"/>
      <c r="FBJ74" s="381"/>
      <c r="FBK74" s="382"/>
      <c r="FBL74" s="382"/>
      <c r="FBM74" s="382"/>
      <c r="FBN74" s="383"/>
      <c r="FBP74" s="377"/>
      <c r="FBQ74" s="381"/>
      <c r="FBR74" s="381"/>
      <c r="FBS74" s="382"/>
      <c r="FBT74" s="382"/>
      <c r="FBU74" s="382"/>
      <c r="FBV74" s="383"/>
      <c r="FBX74" s="377"/>
      <c r="FBY74" s="381"/>
      <c r="FBZ74" s="381"/>
      <c r="FCA74" s="382"/>
      <c r="FCB74" s="382"/>
      <c r="FCC74" s="382"/>
      <c r="FCD74" s="383"/>
      <c r="FCF74" s="377"/>
      <c r="FCG74" s="381"/>
      <c r="FCH74" s="381"/>
      <c r="FCI74" s="382"/>
      <c r="FCJ74" s="382"/>
      <c r="FCK74" s="382"/>
      <c r="FCL74" s="383"/>
      <c r="FCN74" s="377"/>
      <c r="FCO74" s="381"/>
      <c r="FCP74" s="381"/>
      <c r="FCQ74" s="382"/>
      <c r="FCR74" s="382"/>
      <c r="FCS74" s="382"/>
      <c r="FCT74" s="383"/>
      <c r="FCV74" s="377"/>
      <c r="FCW74" s="381"/>
      <c r="FCX74" s="381"/>
      <c r="FCY74" s="382"/>
      <c r="FCZ74" s="382"/>
      <c r="FDA74" s="382"/>
      <c r="FDB74" s="383"/>
      <c r="FDD74" s="377"/>
      <c r="FDE74" s="381"/>
      <c r="FDF74" s="381"/>
      <c r="FDG74" s="382"/>
      <c r="FDH74" s="382"/>
      <c r="FDI74" s="382"/>
      <c r="FDJ74" s="383"/>
      <c r="FDL74" s="377"/>
      <c r="FDM74" s="381"/>
      <c r="FDN74" s="381"/>
      <c r="FDO74" s="382"/>
      <c r="FDP74" s="382"/>
      <c r="FDQ74" s="382"/>
      <c r="FDR74" s="383"/>
      <c r="FDT74" s="377"/>
      <c r="FDU74" s="381"/>
      <c r="FDV74" s="381"/>
      <c r="FDW74" s="382"/>
      <c r="FDX74" s="382"/>
      <c r="FDY74" s="382"/>
      <c r="FDZ74" s="383"/>
      <c r="FEB74" s="377"/>
      <c r="FEC74" s="381"/>
      <c r="FED74" s="381"/>
      <c r="FEE74" s="382"/>
      <c r="FEF74" s="382"/>
      <c r="FEG74" s="382"/>
      <c r="FEH74" s="383"/>
      <c r="FEJ74" s="377"/>
      <c r="FEK74" s="381"/>
      <c r="FEL74" s="381"/>
      <c r="FEM74" s="382"/>
      <c r="FEN74" s="382"/>
      <c r="FEO74" s="382"/>
      <c r="FEP74" s="383"/>
      <c r="FER74" s="377"/>
      <c r="FES74" s="381"/>
      <c r="FET74" s="381"/>
      <c r="FEU74" s="382"/>
      <c r="FEV74" s="382"/>
      <c r="FEW74" s="382"/>
      <c r="FEX74" s="383"/>
      <c r="FEZ74" s="377"/>
      <c r="FFA74" s="381"/>
      <c r="FFB74" s="381"/>
      <c r="FFC74" s="382"/>
      <c r="FFD74" s="382"/>
      <c r="FFE74" s="382"/>
      <c r="FFF74" s="383"/>
      <c r="FFH74" s="377"/>
      <c r="FFI74" s="381"/>
      <c r="FFJ74" s="381"/>
      <c r="FFK74" s="382"/>
      <c r="FFL74" s="382"/>
      <c r="FFM74" s="382"/>
      <c r="FFN74" s="383"/>
      <c r="FFP74" s="377"/>
      <c r="FFQ74" s="381"/>
      <c r="FFR74" s="381"/>
      <c r="FFS74" s="382"/>
      <c r="FFT74" s="382"/>
      <c r="FFU74" s="382"/>
      <c r="FFV74" s="383"/>
      <c r="FFX74" s="377"/>
      <c r="FFY74" s="381"/>
      <c r="FFZ74" s="381"/>
      <c r="FGA74" s="382"/>
      <c r="FGB74" s="382"/>
      <c r="FGC74" s="382"/>
      <c r="FGD74" s="383"/>
      <c r="FGF74" s="377"/>
      <c r="FGG74" s="381"/>
      <c r="FGH74" s="381"/>
      <c r="FGI74" s="382"/>
      <c r="FGJ74" s="382"/>
      <c r="FGK74" s="382"/>
      <c r="FGL74" s="383"/>
      <c r="FGN74" s="377"/>
      <c r="FGO74" s="381"/>
      <c r="FGP74" s="381"/>
      <c r="FGQ74" s="382"/>
      <c r="FGR74" s="382"/>
      <c r="FGS74" s="382"/>
      <c r="FGT74" s="383"/>
      <c r="FGV74" s="377"/>
      <c r="FGW74" s="381"/>
      <c r="FGX74" s="381"/>
      <c r="FGY74" s="382"/>
      <c r="FGZ74" s="382"/>
      <c r="FHA74" s="382"/>
      <c r="FHB74" s="383"/>
      <c r="FHD74" s="377"/>
      <c r="FHE74" s="381"/>
      <c r="FHF74" s="381"/>
      <c r="FHG74" s="382"/>
      <c r="FHH74" s="382"/>
      <c r="FHI74" s="382"/>
      <c r="FHJ74" s="383"/>
      <c r="FHL74" s="377"/>
      <c r="FHM74" s="381"/>
      <c r="FHN74" s="381"/>
      <c r="FHO74" s="382"/>
      <c r="FHP74" s="382"/>
      <c r="FHQ74" s="382"/>
      <c r="FHR74" s="383"/>
      <c r="FHT74" s="377"/>
      <c r="FHU74" s="381"/>
      <c r="FHV74" s="381"/>
      <c r="FHW74" s="382"/>
      <c r="FHX74" s="382"/>
      <c r="FHY74" s="382"/>
      <c r="FHZ74" s="383"/>
      <c r="FIB74" s="377"/>
      <c r="FIC74" s="381"/>
      <c r="FID74" s="381"/>
      <c r="FIE74" s="382"/>
      <c r="FIF74" s="382"/>
      <c r="FIG74" s="382"/>
      <c r="FIH74" s="383"/>
      <c r="FIJ74" s="377"/>
      <c r="FIK74" s="381"/>
      <c r="FIL74" s="381"/>
      <c r="FIM74" s="382"/>
      <c r="FIN74" s="382"/>
      <c r="FIO74" s="382"/>
      <c r="FIP74" s="383"/>
      <c r="FIR74" s="377"/>
      <c r="FIS74" s="381"/>
      <c r="FIT74" s="381"/>
      <c r="FIU74" s="382"/>
      <c r="FIV74" s="382"/>
      <c r="FIW74" s="382"/>
      <c r="FIX74" s="383"/>
      <c r="FIZ74" s="377"/>
      <c r="FJA74" s="381"/>
      <c r="FJB74" s="381"/>
      <c r="FJC74" s="382"/>
      <c r="FJD74" s="382"/>
      <c r="FJE74" s="382"/>
      <c r="FJF74" s="383"/>
      <c r="FJH74" s="377"/>
      <c r="FJI74" s="381"/>
      <c r="FJJ74" s="381"/>
      <c r="FJK74" s="382"/>
      <c r="FJL74" s="382"/>
      <c r="FJM74" s="382"/>
      <c r="FJN74" s="383"/>
      <c r="FJP74" s="377"/>
      <c r="FJQ74" s="381"/>
      <c r="FJR74" s="381"/>
      <c r="FJS74" s="382"/>
      <c r="FJT74" s="382"/>
      <c r="FJU74" s="382"/>
      <c r="FJV74" s="383"/>
      <c r="FJX74" s="377"/>
      <c r="FJY74" s="381"/>
      <c r="FJZ74" s="381"/>
      <c r="FKA74" s="382"/>
      <c r="FKB74" s="382"/>
      <c r="FKC74" s="382"/>
      <c r="FKD74" s="383"/>
      <c r="FKF74" s="377"/>
      <c r="FKG74" s="381"/>
      <c r="FKH74" s="381"/>
      <c r="FKI74" s="382"/>
      <c r="FKJ74" s="382"/>
      <c r="FKK74" s="382"/>
      <c r="FKL74" s="383"/>
      <c r="FKN74" s="377"/>
      <c r="FKO74" s="381"/>
      <c r="FKP74" s="381"/>
      <c r="FKQ74" s="382"/>
      <c r="FKR74" s="382"/>
      <c r="FKS74" s="382"/>
      <c r="FKT74" s="383"/>
      <c r="FKV74" s="377"/>
      <c r="FKW74" s="381"/>
      <c r="FKX74" s="381"/>
      <c r="FKY74" s="382"/>
      <c r="FKZ74" s="382"/>
      <c r="FLA74" s="382"/>
      <c r="FLB74" s="383"/>
      <c r="FLD74" s="377"/>
      <c r="FLE74" s="381"/>
      <c r="FLF74" s="381"/>
      <c r="FLG74" s="382"/>
      <c r="FLH74" s="382"/>
      <c r="FLI74" s="382"/>
      <c r="FLJ74" s="383"/>
      <c r="FLL74" s="377"/>
      <c r="FLM74" s="381"/>
      <c r="FLN74" s="381"/>
      <c r="FLO74" s="382"/>
      <c r="FLP74" s="382"/>
      <c r="FLQ74" s="382"/>
      <c r="FLR74" s="383"/>
      <c r="FLT74" s="377"/>
      <c r="FLU74" s="381"/>
      <c r="FLV74" s="381"/>
      <c r="FLW74" s="382"/>
      <c r="FLX74" s="382"/>
      <c r="FLY74" s="382"/>
      <c r="FLZ74" s="383"/>
      <c r="FMB74" s="377"/>
      <c r="FMC74" s="381"/>
      <c r="FMD74" s="381"/>
      <c r="FME74" s="382"/>
      <c r="FMF74" s="382"/>
      <c r="FMG74" s="382"/>
      <c r="FMH74" s="383"/>
      <c r="FMJ74" s="377"/>
      <c r="FMK74" s="381"/>
      <c r="FML74" s="381"/>
      <c r="FMM74" s="382"/>
      <c r="FMN74" s="382"/>
      <c r="FMO74" s="382"/>
      <c r="FMP74" s="383"/>
      <c r="FMR74" s="377"/>
      <c r="FMS74" s="381"/>
      <c r="FMT74" s="381"/>
      <c r="FMU74" s="382"/>
      <c r="FMV74" s="382"/>
      <c r="FMW74" s="382"/>
      <c r="FMX74" s="383"/>
      <c r="FMZ74" s="377"/>
      <c r="FNA74" s="381"/>
      <c r="FNB74" s="381"/>
      <c r="FNC74" s="382"/>
      <c r="FND74" s="382"/>
      <c r="FNE74" s="382"/>
      <c r="FNF74" s="383"/>
      <c r="FNH74" s="377"/>
      <c r="FNI74" s="381"/>
      <c r="FNJ74" s="381"/>
      <c r="FNK74" s="382"/>
      <c r="FNL74" s="382"/>
      <c r="FNM74" s="382"/>
      <c r="FNN74" s="383"/>
      <c r="FNP74" s="377"/>
      <c r="FNQ74" s="381"/>
      <c r="FNR74" s="381"/>
      <c r="FNS74" s="382"/>
      <c r="FNT74" s="382"/>
      <c r="FNU74" s="382"/>
      <c r="FNV74" s="383"/>
      <c r="FNX74" s="377"/>
      <c r="FNY74" s="381"/>
      <c r="FNZ74" s="381"/>
      <c r="FOA74" s="382"/>
      <c r="FOB74" s="382"/>
      <c r="FOC74" s="382"/>
      <c r="FOD74" s="383"/>
      <c r="FOF74" s="377"/>
      <c r="FOG74" s="381"/>
      <c r="FOH74" s="381"/>
      <c r="FOI74" s="382"/>
      <c r="FOJ74" s="382"/>
      <c r="FOK74" s="382"/>
      <c r="FOL74" s="383"/>
      <c r="FON74" s="377"/>
      <c r="FOO74" s="381"/>
      <c r="FOP74" s="381"/>
      <c r="FOQ74" s="382"/>
      <c r="FOR74" s="382"/>
      <c r="FOS74" s="382"/>
      <c r="FOT74" s="383"/>
      <c r="FOV74" s="377"/>
      <c r="FOW74" s="381"/>
      <c r="FOX74" s="381"/>
      <c r="FOY74" s="382"/>
      <c r="FOZ74" s="382"/>
      <c r="FPA74" s="382"/>
      <c r="FPB74" s="383"/>
      <c r="FPD74" s="377"/>
      <c r="FPE74" s="381"/>
      <c r="FPF74" s="381"/>
      <c r="FPG74" s="382"/>
      <c r="FPH74" s="382"/>
      <c r="FPI74" s="382"/>
      <c r="FPJ74" s="383"/>
      <c r="FPL74" s="377"/>
      <c r="FPM74" s="381"/>
      <c r="FPN74" s="381"/>
      <c r="FPO74" s="382"/>
      <c r="FPP74" s="382"/>
      <c r="FPQ74" s="382"/>
      <c r="FPR74" s="383"/>
      <c r="FPT74" s="377"/>
      <c r="FPU74" s="381"/>
      <c r="FPV74" s="381"/>
      <c r="FPW74" s="382"/>
      <c r="FPX74" s="382"/>
      <c r="FPY74" s="382"/>
      <c r="FPZ74" s="383"/>
      <c r="FQB74" s="377"/>
      <c r="FQC74" s="381"/>
      <c r="FQD74" s="381"/>
      <c r="FQE74" s="382"/>
      <c r="FQF74" s="382"/>
      <c r="FQG74" s="382"/>
      <c r="FQH74" s="383"/>
      <c r="FQJ74" s="377"/>
      <c r="FQK74" s="381"/>
      <c r="FQL74" s="381"/>
      <c r="FQM74" s="382"/>
      <c r="FQN74" s="382"/>
      <c r="FQO74" s="382"/>
      <c r="FQP74" s="383"/>
      <c r="FQR74" s="377"/>
      <c r="FQS74" s="381"/>
      <c r="FQT74" s="381"/>
      <c r="FQU74" s="382"/>
      <c r="FQV74" s="382"/>
      <c r="FQW74" s="382"/>
      <c r="FQX74" s="383"/>
      <c r="FQZ74" s="377"/>
      <c r="FRA74" s="381"/>
      <c r="FRB74" s="381"/>
      <c r="FRC74" s="382"/>
      <c r="FRD74" s="382"/>
      <c r="FRE74" s="382"/>
      <c r="FRF74" s="383"/>
      <c r="FRH74" s="377"/>
      <c r="FRI74" s="381"/>
      <c r="FRJ74" s="381"/>
      <c r="FRK74" s="382"/>
      <c r="FRL74" s="382"/>
      <c r="FRM74" s="382"/>
      <c r="FRN74" s="383"/>
      <c r="FRP74" s="377"/>
      <c r="FRQ74" s="381"/>
      <c r="FRR74" s="381"/>
      <c r="FRS74" s="382"/>
      <c r="FRT74" s="382"/>
      <c r="FRU74" s="382"/>
      <c r="FRV74" s="383"/>
      <c r="FRX74" s="377"/>
      <c r="FRY74" s="381"/>
      <c r="FRZ74" s="381"/>
      <c r="FSA74" s="382"/>
      <c r="FSB74" s="382"/>
      <c r="FSC74" s="382"/>
      <c r="FSD74" s="383"/>
      <c r="FSF74" s="377"/>
      <c r="FSG74" s="381"/>
      <c r="FSH74" s="381"/>
      <c r="FSI74" s="382"/>
      <c r="FSJ74" s="382"/>
      <c r="FSK74" s="382"/>
      <c r="FSL74" s="383"/>
      <c r="FSN74" s="377"/>
      <c r="FSO74" s="381"/>
      <c r="FSP74" s="381"/>
      <c r="FSQ74" s="382"/>
      <c r="FSR74" s="382"/>
      <c r="FSS74" s="382"/>
      <c r="FST74" s="383"/>
      <c r="FSV74" s="377"/>
      <c r="FSW74" s="381"/>
      <c r="FSX74" s="381"/>
      <c r="FSY74" s="382"/>
      <c r="FSZ74" s="382"/>
      <c r="FTA74" s="382"/>
      <c r="FTB74" s="383"/>
      <c r="FTD74" s="377"/>
      <c r="FTE74" s="381"/>
      <c r="FTF74" s="381"/>
      <c r="FTG74" s="382"/>
      <c r="FTH74" s="382"/>
      <c r="FTI74" s="382"/>
      <c r="FTJ74" s="383"/>
      <c r="FTL74" s="377"/>
      <c r="FTM74" s="381"/>
      <c r="FTN74" s="381"/>
      <c r="FTO74" s="382"/>
      <c r="FTP74" s="382"/>
      <c r="FTQ74" s="382"/>
      <c r="FTR74" s="383"/>
      <c r="FTT74" s="377"/>
      <c r="FTU74" s="381"/>
      <c r="FTV74" s="381"/>
      <c r="FTW74" s="382"/>
      <c r="FTX74" s="382"/>
      <c r="FTY74" s="382"/>
      <c r="FTZ74" s="383"/>
      <c r="FUB74" s="377"/>
      <c r="FUC74" s="381"/>
      <c r="FUD74" s="381"/>
      <c r="FUE74" s="382"/>
      <c r="FUF74" s="382"/>
      <c r="FUG74" s="382"/>
      <c r="FUH74" s="383"/>
      <c r="FUJ74" s="377"/>
      <c r="FUK74" s="381"/>
      <c r="FUL74" s="381"/>
      <c r="FUM74" s="382"/>
      <c r="FUN74" s="382"/>
      <c r="FUO74" s="382"/>
      <c r="FUP74" s="383"/>
      <c r="FUR74" s="377"/>
      <c r="FUS74" s="381"/>
      <c r="FUT74" s="381"/>
      <c r="FUU74" s="382"/>
      <c r="FUV74" s="382"/>
      <c r="FUW74" s="382"/>
      <c r="FUX74" s="383"/>
      <c r="FUZ74" s="377"/>
      <c r="FVA74" s="381"/>
      <c r="FVB74" s="381"/>
      <c r="FVC74" s="382"/>
      <c r="FVD74" s="382"/>
      <c r="FVE74" s="382"/>
      <c r="FVF74" s="383"/>
      <c r="FVH74" s="377"/>
      <c r="FVI74" s="381"/>
      <c r="FVJ74" s="381"/>
      <c r="FVK74" s="382"/>
      <c r="FVL74" s="382"/>
      <c r="FVM74" s="382"/>
      <c r="FVN74" s="383"/>
      <c r="FVP74" s="377"/>
      <c r="FVQ74" s="381"/>
      <c r="FVR74" s="381"/>
      <c r="FVS74" s="382"/>
      <c r="FVT74" s="382"/>
      <c r="FVU74" s="382"/>
      <c r="FVV74" s="383"/>
      <c r="FVX74" s="377"/>
      <c r="FVY74" s="381"/>
      <c r="FVZ74" s="381"/>
      <c r="FWA74" s="382"/>
      <c r="FWB74" s="382"/>
      <c r="FWC74" s="382"/>
      <c r="FWD74" s="383"/>
      <c r="FWF74" s="377"/>
      <c r="FWG74" s="381"/>
      <c r="FWH74" s="381"/>
      <c r="FWI74" s="382"/>
      <c r="FWJ74" s="382"/>
      <c r="FWK74" s="382"/>
      <c r="FWL74" s="383"/>
      <c r="FWN74" s="377"/>
      <c r="FWO74" s="381"/>
      <c r="FWP74" s="381"/>
      <c r="FWQ74" s="382"/>
      <c r="FWR74" s="382"/>
      <c r="FWS74" s="382"/>
      <c r="FWT74" s="383"/>
      <c r="FWV74" s="377"/>
      <c r="FWW74" s="381"/>
      <c r="FWX74" s="381"/>
      <c r="FWY74" s="382"/>
      <c r="FWZ74" s="382"/>
      <c r="FXA74" s="382"/>
      <c r="FXB74" s="383"/>
      <c r="FXD74" s="377"/>
      <c r="FXE74" s="381"/>
      <c r="FXF74" s="381"/>
      <c r="FXG74" s="382"/>
      <c r="FXH74" s="382"/>
      <c r="FXI74" s="382"/>
      <c r="FXJ74" s="383"/>
      <c r="FXL74" s="377"/>
      <c r="FXM74" s="381"/>
      <c r="FXN74" s="381"/>
      <c r="FXO74" s="382"/>
      <c r="FXP74" s="382"/>
      <c r="FXQ74" s="382"/>
      <c r="FXR74" s="383"/>
      <c r="FXT74" s="377"/>
      <c r="FXU74" s="381"/>
      <c r="FXV74" s="381"/>
      <c r="FXW74" s="382"/>
      <c r="FXX74" s="382"/>
      <c r="FXY74" s="382"/>
      <c r="FXZ74" s="383"/>
      <c r="FYB74" s="377"/>
      <c r="FYC74" s="381"/>
      <c r="FYD74" s="381"/>
      <c r="FYE74" s="382"/>
      <c r="FYF74" s="382"/>
      <c r="FYG74" s="382"/>
      <c r="FYH74" s="383"/>
      <c r="FYJ74" s="377"/>
      <c r="FYK74" s="381"/>
      <c r="FYL74" s="381"/>
      <c r="FYM74" s="382"/>
      <c r="FYN74" s="382"/>
      <c r="FYO74" s="382"/>
      <c r="FYP74" s="383"/>
      <c r="FYR74" s="377"/>
      <c r="FYS74" s="381"/>
      <c r="FYT74" s="381"/>
      <c r="FYU74" s="382"/>
      <c r="FYV74" s="382"/>
      <c r="FYW74" s="382"/>
      <c r="FYX74" s="383"/>
      <c r="FYZ74" s="377"/>
      <c r="FZA74" s="381"/>
      <c r="FZB74" s="381"/>
      <c r="FZC74" s="382"/>
      <c r="FZD74" s="382"/>
      <c r="FZE74" s="382"/>
      <c r="FZF74" s="383"/>
      <c r="FZH74" s="377"/>
      <c r="FZI74" s="381"/>
      <c r="FZJ74" s="381"/>
      <c r="FZK74" s="382"/>
      <c r="FZL74" s="382"/>
      <c r="FZM74" s="382"/>
      <c r="FZN74" s="383"/>
      <c r="FZP74" s="377"/>
      <c r="FZQ74" s="381"/>
      <c r="FZR74" s="381"/>
      <c r="FZS74" s="382"/>
      <c r="FZT74" s="382"/>
      <c r="FZU74" s="382"/>
      <c r="FZV74" s="383"/>
      <c r="FZX74" s="377"/>
      <c r="FZY74" s="381"/>
      <c r="FZZ74" s="381"/>
      <c r="GAA74" s="382"/>
      <c r="GAB74" s="382"/>
      <c r="GAC74" s="382"/>
      <c r="GAD74" s="383"/>
      <c r="GAF74" s="377"/>
      <c r="GAG74" s="381"/>
      <c r="GAH74" s="381"/>
      <c r="GAI74" s="382"/>
      <c r="GAJ74" s="382"/>
      <c r="GAK74" s="382"/>
      <c r="GAL74" s="383"/>
      <c r="GAN74" s="377"/>
      <c r="GAO74" s="381"/>
      <c r="GAP74" s="381"/>
      <c r="GAQ74" s="382"/>
      <c r="GAR74" s="382"/>
      <c r="GAS74" s="382"/>
      <c r="GAT74" s="383"/>
      <c r="GAV74" s="377"/>
      <c r="GAW74" s="381"/>
      <c r="GAX74" s="381"/>
      <c r="GAY74" s="382"/>
      <c r="GAZ74" s="382"/>
      <c r="GBA74" s="382"/>
      <c r="GBB74" s="383"/>
      <c r="GBD74" s="377"/>
      <c r="GBE74" s="381"/>
      <c r="GBF74" s="381"/>
      <c r="GBG74" s="382"/>
      <c r="GBH74" s="382"/>
      <c r="GBI74" s="382"/>
      <c r="GBJ74" s="383"/>
      <c r="GBL74" s="377"/>
      <c r="GBM74" s="381"/>
      <c r="GBN74" s="381"/>
      <c r="GBO74" s="382"/>
      <c r="GBP74" s="382"/>
      <c r="GBQ74" s="382"/>
      <c r="GBR74" s="383"/>
      <c r="GBT74" s="377"/>
      <c r="GBU74" s="381"/>
      <c r="GBV74" s="381"/>
      <c r="GBW74" s="382"/>
      <c r="GBX74" s="382"/>
      <c r="GBY74" s="382"/>
      <c r="GBZ74" s="383"/>
      <c r="GCB74" s="377"/>
      <c r="GCC74" s="381"/>
      <c r="GCD74" s="381"/>
      <c r="GCE74" s="382"/>
      <c r="GCF74" s="382"/>
      <c r="GCG74" s="382"/>
      <c r="GCH74" s="383"/>
      <c r="GCJ74" s="377"/>
      <c r="GCK74" s="381"/>
      <c r="GCL74" s="381"/>
      <c r="GCM74" s="382"/>
      <c r="GCN74" s="382"/>
      <c r="GCO74" s="382"/>
      <c r="GCP74" s="383"/>
      <c r="GCR74" s="377"/>
      <c r="GCS74" s="381"/>
      <c r="GCT74" s="381"/>
      <c r="GCU74" s="382"/>
      <c r="GCV74" s="382"/>
      <c r="GCW74" s="382"/>
      <c r="GCX74" s="383"/>
      <c r="GCZ74" s="377"/>
      <c r="GDA74" s="381"/>
      <c r="GDB74" s="381"/>
      <c r="GDC74" s="382"/>
      <c r="GDD74" s="382"/>
      <c r="GDE74" s="382"/>
      <c r="GDF74" s="383"/>
      <c r="GDH74" s="377"/>
      <c r="GDI74" s="381"/>
      <c r="GDJ74" s="381"/>
      <c r="GDK74" s="382"/>
      <c r="GDL74" s="382"/>
      <c r="GDM74" s="382"/>
      <c r="GDN74" s="383"/>
      <c r="GDP74" s="377"/>
      <c r="GDQ74" s="381"/>
      <c r="GDR74" s="381"/>
      <c r="GDS74" s="382"/>
      <c r="GDT74" s="382"/>
      <c r="GDU74" s="382"/>
      <c r="GDV74" s="383"/>
      <c r="GDX74" s="377"/>
      <c r="GDY74" s="381"/>
      <c r="GDZ74" s="381"/>
      <c r="GEA74" s="382"/>
      <c r="GEB74" s="382"/>
      <c r="GEC74" s="382"/>
      <c r="GED74" s="383"/>
      <c r="GEF74" s="377"/>
      <c r="GEG74" s="381"/>
      <c r="GEH74" s="381"/>
      <c r="GEI74" s="382"/>
      <c r="GEJ74" s="382"/>
      <c r="GEK74" s="382"/>
      <c r="GEL74" s="383"/>
      <c r="GEN74" s="377"/>
      <c r="GEO74" s="381"/>
      <c r="GEP74" s="381"/>
      <c r="GEQ74" s="382"/>
      <c r="GER74" s="382"/>
      <c r="GES74" s="382"/>
      <c r="GET74" s="383"/>
      <c r="GEV74" s="377"/>
      <c r="GEW74" s="381"/>
      <c r="GEX74" s="381"/>
      <c r="GEY74" s="382"/>
      <c r="GEZ74" s="382"/>
      <c r="GFA74" s="382"/>
      <c r="GFB74" s="383"/>
      <c r="GFD74" s="377"/>
      <c r="GFE74" s="381"/>
      <c r="GFF74" s="381"/>
      <c r="GFG74" s="382"/>
      <c r="GFH74" s="382"/>
      <c r="GFI74" s="382"/>
      <c r="GFJ74" s="383"/>
      <c r="GFL74" s="377"/>
      <c r="GFM74" s="381"/>
      <c r="GFN74" s="381"/>
      <c r="GFO74" s="382"/>
      <c r="GFP74" s="382"/>
      <c r="GFQ74" s="382"/>
      <c r="GFR74" s="383"/>
      <c r="GFT74" s="377"/>
      <c r="GFU74" s="381"/>
      <c r="GFV74" s="381"/>
      <c r="GFW74" s="382"/>
      <c r="GFX74" s="382"/>
      <c r="GFY74" s="382"/>
      <c r="GFZ74" s="383"/>
      <c r="GGB74" s="377"/>
      <c r="GGC74" s="381"/>
      <c r="GGD74" s="381"/>
      <c r="GGE74" s="382"/>
      <c r="GGF74" s="382"/>
      <c r="GGG74" s="382"/>
      <c r="GGH74" s="383"/>
      <c r="GGJ74" s="377"/>
      <c r="GGK74" s="381"/>
      <c r="GGL74" s="381"/>
      <c r="GGM74" s="382"/>
      <c r="GGN74" s="382"/>
      <c r="GGO74" s="382"/>
      <c r="GGP74" s="383"/>
      <c r="GGR74" s="377"/>
      <c r="GGS74" s="381"/>
      <c r="GGT74" s="381"/>
      <c r="GGU74" s="382"/>
      <c r="GGV74" s="382"/>
      <c r="GGW74" s="382"/>
      <c r="GGX74" s="383"/>
      <c r="GGZ74" s="377"/>
      <c r="GHA74" s="381"/>
      <c r="GHB74" s="381"/>
      <c r="GHC74" s="382"/>
      <c r="GHD74" s="382"/>
      <c r="GHE74" s="382"/>
      <c r="GHF74" s="383"/>
      <c r="GHH74" s="377"/>
      <c r="GHI74" s="381"/>
      <c r="GHJ74" s="381"/>
      <c r="GHK74" s="382"/>
      <c r="GHL74" s="382"/>
      <c r="GHM74" s="382"/>
      <c r="GHN74" s="383"/>
      <c r="GHP74" s="377"/>
      <c r="GHQ74" s="381"/>
      <c r="GHR74" s="381"/>
      <c r="GHS74" s="382"/>
      <c r="GHT74" s="382"/>
      <c r="GHU74" s="382"/>
      <c r="GHV74" s="383"/>
      <c r="GHX74" s="377"/>
      <c r="GHY74" s="381"/>
      <c r="GHZ74" s="381"/>
      <c r="GIA74" s="382"/>
      <c r="GIB74" s="382"/>
      <c r="GIC74" s="382"/>
      <c r="GID74" s="383"/>
      <c r="GIF74" s="377"/>
      <c r="GIG74" s="381"/>
      <c r="GIH74" s="381"/>
      <c r="GII74" s="382"/>
      <c r="GIJ74" s="382"/>
      <c r="GIK74" s="382"/>
      <c r="GIL74" s="383"/>
      <c r="GIN74" s="377"/>
      <c r="GIO74" s="381"/>
      <c r="GIP74" s="381"/>
      <c r="GIQ74" s="382"/>
      <c r="GIR74" s="382"/>
      <c r="GIS74" s="382"/>
      <c r="GIT74" s="383"/>
      <c r="GIV74" s="377"/>
      <c r="GIW74" s="381"/>
      <c r="GIX74" s="381"/>
      <c r="GIY74" s="382"/>
      <c r="GIZ74" s="382"/>
      <c r="GJA74" s="382"/>
      <c r="GJB74" s="383"/>
      <c r="GJD74" s="377"/>
      <c r="GJE74" s="381"/>
      <c r="GJF74" s="381"/>
      <c r="GJG74" s="382"/>
      <c r="GJH74" s="382"/>
      <c r="GJI74" s="382"/>
      <c r="GJJ74" s="383"/>
      <c r="GJL74" s="377"/>
      <c r="GJM74" s="381"/>
      <c r="GJN74" s="381"/>
      <c r="GJO74" s="382"/>
      <c r="GJP74" s="382"/>
      <c r="GJQ74" s="382"/>
      <c r="GJR74" s="383"/>
      <c r="GJT74" s="377"/>
      <c r="GJU74" s="381"/>
      <c r="GJV74" s="381"/>
      <c r="GJW74" s="382"/>
      <c r="GJX74" s="382"/>
      <c r="GJY74" s="382"/>
      <c r="GJZ74" s="383"/>
      <c r="GKB74" s="377"/>
      <c r="GKC74" s="381"/>
      <c r="GKD74" s="381"/>
      <c r="GKE74" s="382"/>
      <c r="GKF74" s="382"/>
      <c r="GKG74" s="382"/>
      <c r="GKH74" s="383"/>
      <c r="GKJ74" s="377"/>
      <c r="GKK74" s="381"/>
      <c r="GKL74" s="381"/>
      <c r="GKM74" s="382"/>
      <c r="GKN74" s="382"/>
      <c r="GKO74" s="382"/>
      <c r="GKP74" s="383"/>
      <c r="GKR74" s="377"/>
      <c r="GKS74" s="381"/>
      <c r="GKT74" s="381"/>
      <c r="GKU74" s="382"/>
      <c r="GKV74" s="382"/>
      <c r="GKW74" s="382"/>
      <c r="GKX74" s="383"/>
      <c r="GKZ74" s="377"/>
      <c r="GLA74" s="381"/>
      <c r="GLB74" s="381"/>
      <c r="GLC74" s="382"/>
      <c r="GLD74" s="382"/>
      <c r="GLE74" s="382"/>
      <c r="GLF74" s="383"/>
      <c r="GLH74" s="377"/>
      <c r="GLI74" s="381"/>
      <c r="GLJ74" s="381"/>
      <c r="GLK74" s="382"/>
      <c r="GLL74" s="382"/>
      <c r="GLM74" s="382"/>
      <c r="GLN74" s="383"/>
      <c r="GLP74" s="377"/>
      <c r="GLQ74" s="381"/>
      <c r="GLR74" s="381"/>
      <c r="GLS74" s="382"/>
      <c r="GLT74" s="382"/>
      <c r="GLU74" s="382"/>
      <c r="GLV74" s="383"/>
      <c r="GLX74" s="377"/>
      <c r="GLY74" s="381"/>
      <c r="GLZ74" s="381"/>
      <c r="GMA74" s="382"/>
      <c r="GMB74" s="382"/>
      <c r="GMC74" s="382"/>
      <c r="GMD74" s="383"/>
      <c r="GMF74" s="377"/>
      <c r="GMG74" s="381"/>
      <c r="GMH74" s="381"/>
      <c r="GMI74" s="382"/>
      <c r="GMJ74" s="382"/>
      <c r="GMK74" s="382"/>
      <c r="GML74" s="383"/>
      <c r="GMN74" s="377"/>
      <c r="GMO74" s="381"/>
      <c r="GMP74" s="381"/>
      <c r="GMQ74" s="382"/>
      <c r="GMR74" s="382"/>
      <c r="GMS74" s="382"/>
      <c r="GMT74" s="383"/>
      <c r="GMV74" s="377"/>
      <c r="GMW74" s="381"/>
      <c r="GMX74" s="381"/>
      <c r="GMY74" s="382"/>
      <c r="GMZ74" s="382"/>
      <c r="GNA74" s="382"/>
      <c r="GNB74" s="383"/>
      <c r="GND74" s="377"/>
      <c r="GNE74" s="381"/>
      <c r="GNF74" s="381"/>
      <c r="GNG74" s="382"/>
      <c r="GNH74" s="382"/>
      <c r="GNI74" s="382"/>
      <c r="GNJ74" s="383"/>
      <c r="GNL74" s="377"/>
      <c r="GNM74" s="381"/>
      <c r="GNN74" s="381"/>
      <c r="GNO74" s="382"/>
      <c r="GNP74" s="382"/>
      <c r="GNQ74" s="382"/>
      <c r="GNR74" s="383"/>
      <c r="GNT74" s="377"/>
      <c r="GNU74" s="381"/>
      <c r="GNV74" s="381"/>
      <c r="GNW74" s="382"/>
      <c r="GNX74" s="382"/>
      <c r="GNY74" s="382"/>
      <c r="GNZ74" s="383"/>
      <c r="GOB74" s="377"/>
      <c r="GOC74" s="381"/>
      <c r="GOD74" s="381"/>
      <c r="GOE74" s="382"/>
      <c r="GOF74" s="382"/>
      <c r="GOG74" s="382"/>
      <c r="GOH74" s="383"/>
      <c r="GOJ74" s="377"/>
      <c r="GOK74" s="381"/>
      <c r="GOL74" s="381"/>
      <c r="GOM74" s="382"/>
      <c r="GON74" s="382"/>
      <c r="GOO74" s="382"/>
      <c r="GOP74" s="383"/>
      <c r="GOR74" s="377"/>
      <c r="GOS74" s="381"/>
      <c r="GOT74" s="381"/>
      <c r="GOU74" s="382"/>
      <c r="GOV74" s="382"/>
      <c r="GOW74" s="382"/>
      <c r="GOX74" s="383"/>
      <c r="GOZ74" s="377"/>
      <c r="GPA74" s="381"/>
      <c r="GPB74" s="381"/>
      <c r="GPC74" s="382"/>
      <c r="GPD74" s="382"/>
      <c r="GPE74" s="382"/>
      <c r="GPF74" s="383"/>
      <c r="GPH74" s="377"/>
      <c r="GPI74" s="381"/>
      <c r="GPJ74" s="381"/>
      <c r="GPK74" s="382"/>
      <c r="GPL74" s="382"/>
      <c r="GPM74" s="382"/>
      <c r="GPN74" s="383"/>
      <c r="GPP74" s="377"/>
      <c r="GPQ74" s="381"/>
      <c r="GPR74" s="381"/>
      <c r="GPS74" s="382"/>
      <c r="GPT74" s="382"/>
      <c r="GPU74" s="382"/>
      <c r="GPV74" s="383"/>
      <c r="GPX74" s="377"/>
      <c r="GPY74" s="381"/>
      <c r="GPZ74" s="381"/>
      <c r="GQA74" s="382"/>
      <c r="GQB74" s="382"/>
      <c r="GQC74" s="382"/>
      <c r="GQD74" s="383"/>
      <c r="GQF74" s="377"/>
      <c r="GQG74" s="381"/>
      <c r="GQH74" s="381"/>
      <c r="GQI74" s="382"/>
      <c r="GQJ74" s="382"/>
      <c r="GQK74" s="382"/>
      <c r="GQL74" s="383"/>
      <c r="GQN74" s="377"/>
      <c r="GQO74" s="381"/>
      <c r="GQP74" s="381"/>
      <c r="GQQ74" s="382"/>
      <c r="GQR74" s="382"/>
      <c r="GQS74" s="382"/>
      <c r="GQT74" s="383"/>
      <c r="GQV74" s="377"/>
      <c r="GQW74" s="381"/>
      <c r="GQX74" s="381"/>
      <c r="GQY74" s="382"/>
      <c r="GQZ74" s="382"/>
      <c r="GRA74" s="382"/>
      <c r="GRB74" s="383"/>
      <c r="GRD74" s="377"/>
      <c r="GRE74" s="381"/>
      <c r="GRF74" s="381"/>
      <c r="GRG74" s="382"/>
      <c r="GRH74" s="382"/>
      <c r="GRI74" s="382"/>
      <c r="GRJ74" s="383"/>
      <c r="GRL74" s="377"/>
      <c r="GRM74" s="381"/>
      <c r="GRN74" s="381"/>
      <c r="GRO74" s="382"/>
      <c r="GRP74" s="382"/>
      <c r="GRQ74" s="382"/>
      <c r="GRR74" s="383"/>
      <c r="GRT74" s="377"/>
      <c r="GRU74" s="381"/>
      <c r="GRV74" s="381"/>
      <c r="GRW74" s="382"/>
      <c r="GRX74" s="382"/>
      <c r="GRY74" s="382"/>
      <c r="GRZ74" s="383"/>
      <c r="GSB74" s="377"/>
      <c r="GSC74" s="381"/>
      <c r="GSD74" s="381"/>
      <c r="GSE74" s="382"/>
      <c r="GSF74" s="382"/>
      <c r="GSG74" s="382"/>
      <c r="GSH74" s="383"/>
      <c r="GSJ74" s="377"/>
      <c r="GSK74" s="381"/>
      <c r="GSL74" s="381"/>
      <c r="GSM74" s="382"/>
      <c r="GSN74" s="382"/>
      <c r="GSO74" s="382"/>
      <c r="GSP74" s="383"/>
      <c r="GSR74" s="377"/>
      <c r="GSS74" s="381"/>
      <c r="GST74" s="381"/>
      <c r="GSU74" s="382"/>
      <c r="GSV74" s="382"/>
      <c r="GSW74" s="382"/>
      <c r="GSX74" s="383"/>
      <c r="GSZ74" s="377"/>
      <c r="GTA74" s="381"/>
      <c r="GTB74" s="381"/>
      <c r="GTC74" s="382"/>
      <c r="GTD74" s="382"/>
      <c r="GTE74" s="382"/>
      <c r="GTF74" s="383"/>
      <c r="GTH74" s="377"/>
      <c r="GTI74" s="381"/>
      <c r="GTJ74" s="381"/>
      <c r="GTK74" s="382"/>
      <c r="GTL74" s="382"/>
      <c r="GTM74" s="382"/>
      <c r="GTN74" s="383"/>
      <c r="GTP74" s="377"/>
      <c r="GTQ74" s="381"/>
      <c r="GTR74" s="381"/>
      <c r="GTS74" s="382"/>
      <c r="GTT74" s="382"/>
      <c r="GTU74" s="382"/>
      <c r="GTV74" s="383"/>
      <c r="GTX74" s="377"/>
      <c r="GTY74" s="381"/>
      <c r="GTZ74" s="381"/>
      <c r="GUA74" s="382"/>
      <c r="GUB74" s="382"/>
      <c r="GUC74" s="382"/>
      <c r="GUD74" s="383"/>
      <c r="GUF74" s="377"/>
      <c r="GUG74" s="381"/>
      <c r="GUH74" s="381"/>
      <c r="GUI74" s="382"/>
      <c r="GUJ74" s="382"/>
      <c r="GUK74" s="382"/>
      <c r="GUL74" s="383"/>
      <c r="GUN74" s="377"/>
      <c r="GUO74" s="381"/>
      <c r="GUP74" s="381"/>
      <c r="GUQ74" s="382"/>
      <c r="GUR74" s="382"/>
      <c r="GUS74" s="382"/>
      <c r="GUT74" s="383"/>
      <c r="GUV74" s="377"/>
      <c r="GUW74" s="381"/>
      <c r="GUX74" s="381"/>
      <c r="GUY74" s="382"/>
      <c r="GUZ74" s="382"/>
      <c r="GVA74" s="382"/>
      <c r="GVB74" s="383"/>
      <c r="GVD74" s="377"/>
      <c r="GVE74" s="381"/>
      <c r="GVF74" s="381"/>
      <c r="GVG74" s="382"/>
      <c r="GVH74" s="382"/>
      <c r="GVI74" s="382"/>
      <c r="GVJ74" s="383"/>
      <c r="GVL74" s="377"/>
      <c r="GVM74" s="381"/>
      <c r="GVN74" s="381"/>
      <c r="GVO74" s="382"/>
      <c r="GVP74" s="382"/>
      <c r="GVQ74" s="382"/>
      <c r="GVR74" s="383"/>
      <c r="GVT74" s="377"/>
      <c r="GVU74" s="381"/>
      <c r="GVV74" s="381"/>
      <c r="GVW74" s="382"/>
      <c r="GVX74" s="382"/>
      <c r="GVY74" s="382"/>
      <c r="GVZ74" s="383"/>
      <c r="GWB74" s="377"/>
      <c r="GWC74" s="381"/>
      <c r="GWD74" s="381"/>
      <c r="GWE74" s="382"/>
      <c r="GWF74" s="382"/>
      <c r="GWG74" s="382"/>
      <c r="GWH74" s="383"/>
      <c r="GWJ74" s="377"/>
      <c r="GWK74" s="381"/>
      <c r="GWL74" s="381"/>
      <c r="GWM74" s="382"/>
      <c r="GWN74" s="382"/>
      <c r="GWO74" s="382"/>
      <c r="GWP74" s="383"/>
      <c r="GWR74" s="377"/>
      <c r="GWS74" s="381"/>
      <c r="GWT74" s="381"/>
      <c r="GWU74" s="382"/>
      <c r="GWV74" s="382"/>
      <c r="GWW74" s="382"/>
      <c r="GWX74" s="383"/>
      <c r="GWZ74" s="377"/>
      <c r="GXA74" s="381"/>
      <c r="GXB74" s="381"/>
      <c r="GXC74" s="382"/>
      <c r="GXD74" s="382"/>
      <c r="GXE74" s="382"/>
      <c r="GXF74" s="383"/>
      <c r="GXH74" s="377"/>
      <c r="GXI74" s="381"/>
      <c r="GXJ74" s="381"/>
      <c r="GXK74" s="382"/>
      <c r="GXL74" s="382"/>
      <c r="GXM74" s="382"/>
      <c r="GXN74" s="383"/>
      <c r="GXP74" s="377"/>
      <c r="GXQ74" s="381"/>
      <c r="GXR74" s="381"/>
      <c r="GXS74" s="382"/>
      <c r="GXT74" s="382"/>
      <c r="GXU74" s="382"/>
      <c r="GXV74" s="383"/>
      <c r="GXX74" s="377"/>
      <c r="GXY74" s="381"/>
      <c r="GXZ74" s="381"/>
      <c r="GYA74" s="382"/>
      <c r="GYB74" s="382"/>
      <c r="GYC74" s="382"/>
      <c r="GYD74" s="383"/>
      <c r="GYF74" s="377"/>
      <c r="GYG74" s="381"/>
      <c r="GYH74" s="381"/>
      <c r="GYI74" s="382"/>
      <c r="GYJ74" s="382"/>
      <c r="GYK74" s="382"/>
      <c r="GYL74" s="383"/>
      <c r="GYN74" s="377"/>
      <c r="GYO74" s="381"/>
      <c r="GYP74" s="381"/>
      <c r="GYQ74" s="382"/>
      <c r="GYR74" s="382"/>
      <c r="GYS74" s="382"/>
      <c r="GYT74" s="383"/>
      <c r="GYV74" s="377"/>
      <c r="GYW74" s="381"/>
      <c r="GYX74" s="381"/>
      <c r="GYY74" s="382"/>
      <c r="GYZ74" s="382"/>
      <c r="GZA74" s="382"/>
      <c r="GZB74" s="383"/>
      <c r="GZD74" s="377"/>
      <c r="GZE74" s="381"/>
      <c r="GZF74" s="381"/>
      <c r="GZG74" s="382"/>
      <c r="GZH74" s="382"/>
      <c r="GZI74" s="382"/>
      <c r="GZJ74" s="383"/>
      <c r="GZL74" s="377"/>
      <c r="GZM74" s="381"/>
      <c r="GZN74" s="381"/>
      <c r="GZO74" s="382"/>
      <c r="GZP74" s="382"/>
      <c r="GZQ74" s="382"/>
      <c r="GZR74" s="383"/>
      <c r="GZT74" s="377"/>
      <c r="GZU74" s="381"/>
      <c r="GZV74" s="381"/>
      <c r="GZW74" s="382"/>
      <c r="GZX74" s="382"/>
      <c r="GZY74" s="382"/>
      <c r="GZZ74" s="383"/>
      <c r="HAB74" s="377"/>
      <c r="HAC74" s="381"/>
      <c r="HAD74" s="381"/>
      <c r="HAE74" s="382"/>
      <c r="HAF74" s="382"/>
      <c r="HAG74" s="382"/>
      <c r="HAH74" s="383"/>
      <c r="HAJ74" s="377"/>
      <c r="HAK74" s="381"/>
      <c r="HAL74" s="381"/>
      <c r="HAM74" s="382"/>
      <c r="HAN74" s="382"/>
      <c r="HAO74" s="382"/>
      <c r="HAP74" s="383"/>
      <c r="HAR74" s="377"/>
      <c r="HAS74" s="381"/>
      <c r="HAT74" s="381"/>
      <c r="HAU74" s="382"/>
      <c r="HAV74" s="382"/>
      <c r="HAW74" s="382"/>
      <c r="HAX74" s="383"/>
      <c r="HAZ74" s="377"/>
      <c r="HBA74" s="381"/>
      <c r="HBB74" s="381"/>
      <c r="HBC74" s="382"/>
      <c r="HBD74" s="382"/>
      <c r="HBE74" s="382"/>
      <c r="HBF74" s="383"/>
      <c r="HBH74" s="377"/>
      <c r="HBI74" s="381"/>
      <c r="HBJ74" s="381"/>
      <c r="HBK74" s="382"/>
      <c r="HBL74" s="382"/>
      <c r="HBM74" s="382"/>
      <c r="HBN74" s="383"/>
      <c r="HBP74" s="377"/>
      <c r="HBQ74" s="381"/>
      <c r="HBR74" s="381"/>
      <c r="HBS74" s="382"/>
      <c r="HBT74" s="382"/>
      <c r="HBU74" s="382"/>
      <c r="HBV74" s="383"/>
      <c r="HBX74" s="377"/>
      <c r="HBY74" s="381"/>
      <c r="HBZ74" s="381"/>
      <c r="HCA74" s="382"/>
      <c r="HCB74" s="382"/>
      <c r="HCC74" s="382"/>
      <c r="HCD74" s="383"/>
      <c r="HCF74" s="377"/>
      <c r="HCG74" s="381"/>
      <c r="HCH74" s="381"/>
      <c r="HCI74" s="382"/>
      <c r="HCJ74" s="382"/>
      <c r="HCK74" s="382"/>
      <c r="HCL74" s="383"/>
      <c r="HCN74" s="377"/>
      <c r="HCO74" s="381"/>
      <c r="HCP74" s="381"/>
      <c r="HCQ74" s="382"/>
      <c r="HCR74" s="382"/>
      <c r="HCS74" s="382"/>
      <c r="HCT74" s="383"/>
      <c r="HCV74" s="377"/>
      <c r="HCW74" s="381"/>
      <c r="HCX74" s="381"/>
      <c r="HCY74" s="382"/>
      <c r="HCZ74" s="382"/>
      <c r="HDA74" s="382"/>
      <c r="HDB74" s="383"/>
      <c r="HDD74" s="377"/>
      <c r="HDE74" s="381"/>
      <c r="HDF74" s="381"/>
      <c r="HDG74" s="382"/>
      <c r="HDH74" s="382"/>
      <c r="HDI74" s="382"/>
      <c r="HDJ74" s="383"/>
      <c r="HDL74" s="377"/>
      <c r="HDM74" s="381"/>
      <c r="HDN74" s="381"/>
      <c r="HDO74" s="382"/>
      <c r="HDP74" s="382"/>
      <c r="HDQ74" s="382"/>
      <c r="HDR74" s="383"/>
      <c r="HDT74" s="377"/>
      <c r="HDU74" s="381"/>
      <c r="HDV74" s="381"/>
      <c r="HDW74" s="382"/>
      <c r="HDX74" s="382"/>
      <c r="HDY74" s="382"/>
      <c r="HDZ74" s="383"/>
      <c r="HEB74" s="377"/>
      <c r="HEC74" s="381"/>
      <c r="HED74" s="381"/>
      <c r="HEE74" s="382"/>
      <c r="HEF74" s="382"/>
      <c r="HEG74" s="382"/>
      <c r="HEH74" s="383"/>
      <c r="HEJ74" s="377"/>
      <c r="HEK74" s="381"/>
      <c r="HEL74" s="381"/>
      <c r="HEM74" s="382"/>
      <c r="HEN74" s="382"/>
      <c r="HEO74" s="382"/>
      <c r="HEP74" s="383"/>
      <c r="HER74" s="377"/>
      <c r="HES74" s="381"/>
      <c r="HET74" s="381"/>
      <c r="HEU74" s="382"/>
      <c r="HEV74" s="382"/>
      <c r="HEW74" s="382"/>
      <c r="HEX74" s="383"/>
      <c r="HEZ74" s="377"/>
      <c r="HFA74" s="381"/>
      <c r="HFB74" s="381"/>
      <c r="HFC74" s="382"/>
      <c r="HFD74" s="382"/>
      <c r="HFE74" s="382"/>
      <c r="HFF74" s="383"/>
      <c r="HFH74" s="377"/>
      <c r="HFI74" s="381"/>
      <c r="HFJ74" s="381"/>
      <c r="HFK74" s="382"/>
      <c r="HFL74" s="382"/>
      <c r="HFM74" s="382"/>
      <c r="HFN74" s="383"/>
      <c r="HFP74" s="377"/>
      <c r="HFQ74" s="381"/>
      <c r="HFR74" s="381"/>
      <c r="HFS74" s="382"/>
      <c r="HFT74" s="382"/>
      <c r="HFU74" s="382"/>
      <c r="HFV74" s="383"/>
      <c r="HFX74" s="377"/>
      <c r="HFY74" s="381"/>
      <c r="HFZ74" s="381"/>
      <c r="HGA74" s="382"/>
      <c r="HGB74" s="382"/>
      <c r="HGC74" s="382"/>
      <c r="HGD74" s="383"/>
      <c r="HGF74" s="377"/>
      <c r="HGG74" s="381"/>
      <c r="HGH74" s="381"/>
      <c r="HGI74" s="382"/>
      <c r="HGJ74" s="382"/>
      <c r="HGK74" s="382"/>
      <c r="HGL74" s="383"/>
      <c r="HGN74" s="377"/>
      <c r="HGO74" s="381"/>
      <c r="HGP74" s="381"/>
      <c r="HGQ74" s="382"/>
      <c r="HGR74" s="382"/>
      <c r="HGS74" s="382"/>
      <c r="HGT74" s="383"/>
      <c r="HGV74" s="377"/>
      <c r="HGW74" s="381"/>
      <c r="HGX74" s="381"/>
      <c r="HGY74" s="382"/>
      <c r="HGZ74" s="382"/>
      <c r="HHA74" s="382"/>
      <c r="HHB74" s="383"/>
      <c r="HHD74" s="377"/>
      <c r="HHE74" s="381"/>
      <c r="HHF74" s="381"/>
      <c r="HHG74" s="382"/>
      <c r="HHH74" s="382"/>
      <c r="HHI74" s="382"/>
      <c r="HHJ74" s="383"/>
      <c r="HHL74" s="377"/>
      <c r="HHM74" s="381"/>
      <c r="HHN74" s="381"/>
      <c r="HHO74" s="382"/>
      <c r="HHP74" s="382"/>
      <c r="HHQ74" s="382"/>
      <c r="HHR74" s="383"/>
      <c r="HHT74" s="377"/>
      <c r="HHU74" s="381"/>
      <c r="HHV74" s="381"/>
      <c r="HHW74" s="382"/>
      <c r="HHX74" s="382"/>
      <c r="HHY74" s="382"/>
      <c r="HHZ74" s="383"/>
      <c r="HIB74" s="377"/>
      <c r="HIC74" s="381"/>
      <c r="HID74" s="381"/>
      <c r="HIE74" s="382"/>
      <c r="HIF74" s="382"/>
      <c r="HIG74" s="382"/>
      <c r="HIH74" s="383"/>
      <c r="HIJ74" s="377"/>
      <c r="HIK74" s="381"/>
      <c r="HIL74" s="381"/>
      <c r="HIM74" s="382"/>
      <c r="HIN74" s="382"/>
      <c r="HIO74" s="382"/>
      <c r="HIP74" s="383"/>
      <c r="HIR74" s="377"/>
      <c r="HIS74" s="381"/>
      <c r="HIT74" s="381"/>
      <c r="HIU74" s="382"/>
      <c r="HIV74" s="382"/>
      <c r="HIW74" s="382"/>
      <c r="HIX74" s="383"/>
      <c r="HIZ74" s="377"/>
      <c r="HJA74" s="381"/>
      <c r="HJB74" s="381"/>
      <c r="HJC74" s="382"/>
      <c r="HJD74" s="382"/>
      <c r="HJE74" s="382"/>
      <c r="HJF74" s="383"/>
      <c r="HJH74" s="377"/>
      <c r="HJI74" s="381"/>
      <c r="HJJ74" s="381"/>
      <c r="HJK74" s="382"/>
      <c r="HJL74" s="382"/>
      <c r="HJM74" s="382"/>
      <c r="HJN74" s="383"/>
      <c r="HJP74" s="377"/>
      <c r="HJQ74" s="381"/>
      <c r="HJR74" s="381"/>
      <c r="HJS74" s="382"/>
      <c r="HJT74" s="382"/>
      <c r="HJU74" s="382"/>
      <c r="HJV74" s="383"/>
      <c r="HJX74" s="377"/>
      <c r="HJY74" s="381"/>
      <c r="HJZ74" s="381"/>
      <c r="HKA74" s="382"/>
      <c r="HKB74" s="382"/>
      <c r="HKC74" s="382"/>
      <c r="HKD74" s="383"/>
      <c r="HKF74" s="377"/>
      <c r="HKG74" s="381"/>
      <c r="HKH74" s="381"/>
      <c r="HKI74" s="382"/>
      <c r="HKJ74" s="382"/>
      <c r="HKK74" s="382"/>
      <c r="HKL74" s="383"/>
      <c r="HKN74" s="377"/>
      <c r="HKO74" s="381"/>
      <c r="HKP74" s="381"/>
      <c r="HKQ74" s="382"/>
      <c r="HKR74" s="382"/>
      <c r="HKS74" s="382"/>
      <c r="HKT74" s="383"/>
      <c r="HKV74" s="377"/>
      <c r="HKW74" s="381"/>
      <c r="HKX74" s="381"/>
      <c r="HKY74" s="382"/>
      <c r="HKZ74" s="382"/>
      <c r="HLA74" s="382"/>
      <c r="HLB74" s="383"/>
      <c r="HLD74" s="377"/>
      <c r="HLE74" s="381"/>
      <c r="HLF74" s="381"/>
      <c r="HLG74" s="382"/>
      <c r="HLH74" s="382"/>
      <c r="HLI74" s="382"/>
      <c r="HLJ74" s="383"/>
      <c r="HLL74" s="377"/>
      <c r="HLM74" s="381"/>
      <c r="HLN74" s="381"/>
      <c r="HLO74" s="382"/>
      <c r="HLP74" s="382"/>
      <c r="HLQ74" s="382"/>
      <c r="HLR74" s="383"/>
      <c r="HLT74" s="377"/>
      <c r="HLU74" s="381"/>
      <c r="HLV74" s="381"/>
      <c r="HLW74" s="382"/>
      <c r="HLX74" s="382"/>
      <c r="HLY74" s="382"/>
      <c r="HLZ74" s="383"/>
      <c r="HMB74" s="377"/>
      <c r="HMC74" s="381"/>
      <c r="HMD74" s="381"/>
      <c r="HME74" s="382"/>
      <c r="HMF74" s="382"/>
      <c r="HMG74" s="382"/>
      <c r="HMH74" s="383"/>
      <c r="HMJ74" s="377"/>
      <c r="HMK74" s="381"/>
      <c r="HML74" s="381"/>
      <c r="HMM74" s="382"/>
      <c r="HMN74" s="382"/>
      <c r="HMO74" s="382"/>
      <c r="HMP74" s="383"/>
      <c r="HMR74" s="377"/>
      <c r="HMS74" s="381"/>
      <c r="HMT74" s="381"/>
      <c r="HMU74" s="382"/>
      <c r="HMV74" s="382"/>
      <c r="HMW74" s="382"/>
      <c r="HMX74" s="383"/>
      <c r="HMZ74" s="377"/>
      <c r="HNA74" s="381"/>
      <c r="HNB74" s="381"/>
      <c r="HNC74" s="382"/>
      <c r="HND74" s="382"/>
      <c r="HNE74" s="382"/>
      <c r="HNF74" s="383"/>
      <c r="HNH74" s="377"/>
      <c r="HNI74" s="381"/>
      <c r="HNJ74" s="381"/>
      <c r="HNK74" s="382"/>
      <c r="HNL74" s="382"/>
      <c r="HNM74" s="382"/>
      <c r="HNN74" s="383"/>
      <c r="HNP74" s="377"/>
      <c r="HNQ74" s="381"/>
      <c r="HNR74" s="381"/>
      <c r="HNS74" s="382"/>
      <c r="HNT74" s="382"/>
      <c r="HNU74" s="382"/>
      <c r="HNV74" s="383"/>
      <c r="HNX74" s="377"/>
      <c r="HNY74" s="381"/>
      <c r="HNZ74" s="381"/>
      <c r="HOA74" s="382"/>
      <c r="HOB74" s="382"/>
      <c r="HOC74" s="382"/>
      <c r="HOD74" s="383"/>
      <c r="HOF74" s="377"/>
      <c r="HOG74" s="381"/>
      <c r="HOH74" s="381"/>
      <c r="HOI74" s="382"/>
      <c r="HOJ74" s="382"/>
      <c r="HOK74" s="382"/>
      <c r="HOL74" s="383"/>
      <c r="HON74" s="377"/>
      <c r="HOO74" s="381"/>
      <c r="HOP74" s="381"/>
      <c r="HOQ74" s="382"/>
      <c r="HOR74" s="382"/>
      <c r="HOS74" s="382"/>
      <c r="HOT74" s="383"/>
      <c r="HOV74" s="377"/>
      <c r="HOW74" s="381"/>
      <c r="HOX74" s="381"/>
      <c r="HOY74" s="382"/>
      <c r="HOZ74" s="382"/>
      <c r="HPA74" s="382"/>
      <c r="HPB74" s="383"/>
      <c r="HPD74" s="377"/>
      <c r="HPE74" s="381"/>
      <c r="HPF74" s="381"/>
      <c r="HPG74" s="382"/>
      <c r="HPH74" s="382"/>
      <c r="HPI74" s="382"/>
      <c r="HPJ74" s="383"/>
      <c r="HPL74" s="377"/>
      <c r="HPM74" s="381"/>
      <c r="HPN74" s="381"/>
      <c r="HPO74" s="382"/>
      <c r="HPP74" s="382"/>
      <c r="HPQ74" s="382"/>
      <c r="HPR74" s="383"/>
      <c r="HPT74" s="377"/>
      <c r="HPU74" s="381"/>
      <c r="HPV74" s="381"/>
      <c r="HPW74" s="382"/>
      <c r="HPX74" s="382"/>
      <c r="HPY74" s="382"/>
      <c r="HPZ74" s="383"/>
      <c r="HQB74" s="377"/>
      <c r="HQC74" s="381"/>
      <c r="HQD74" s="381"/>
      <c r="HQE74" s="382"/>
      <c r="HQF74" s="382"/>
      <c r="HQG74" s="382"/>
      <c r="HQH74" s="383"/>
      <c r="HQJ74" s="377"/>
      <c r="HQK74" s="381"/>
      <c r="HQL74" s="381"/>
      <c r="HQM74" s="382"/>
      <c r="HQN74" s="382"/>
      <c r="HQO74" s="382"/>
      <c r="HQP74" s="383"/>
      <c r="HQR74" s="377"/>
      <c r="HQS74" s="381"/>
      <c r="HQT74" s="381"/>
      <c r="HQU74" s="382"/>
      <c r="HQV74" s="382"/>
      <c r="HQW74" s="382"/>
      <c r="HQX74" s="383"/>
      <c r="HQZ74" s="377"/>
      <c r="HRA74" s="381"/>
      <c r="HRB74" s="381"/>
      <c r="HRC74" s="382"/>
      <c r="HRD74" s="382"/>
      <c r="HRE74" s="382"/>
      <c r="HRF74" s="383"/>
      <c r="HRH74" s="377"/>
      <c r="HRI74" s="381"/>
      <c r="HRJ74" s="381"/>
      <c r="HRK74" s="382"/>
      <c r="HRL74" s="382"/>
      <c r="HRM74" s="382"/>
      <c r="HRN74" s="383"/>
      <c r="HRP74" s="377"/>
      <c r="HRQ74" s="381"/>
      <c r="HRR74" s="381"/>
      <c r="HRS74" s="382"/>
      <c r="HRT74" s="382"/>
      <c r="HRU74" s="382"/>
      <c r="HRV74" s="383"/>
      <c r="HRX74" s="377"/>
      <c r="HRY74" s="381"/>
      <c r="HRZ74" s="381"/>
      <c r="HSA74" s="382"/>
      <c r="HSB74" s="382"/>
      <c r="HSC74" s="382"/>
      <c r="HSD74" s="383"/>
      <c r="HSF74" s="377"/>
      <c r="HSG74" s="381"/>
      <c r="HSH74" s="381"/>
      <c r="HSI74" s="382"/>
      <c r="HSJ74" s="382"/>
      <c r="HSK74" s="382"/>
      <c r="HSL74" s="383"/>
      <c r="HSN74" s="377"/>
      <c r="HSO74" s="381"/>
      <c r="HSP74" s="381"/>
      <c r="HSQ74" s="382"/>
      <c r="HSR74" s="382"/>
      <c r="HSS74" s="382"/>
      <c r="HST74" s="383"/>
      <c r="HSV74" s="377"/>
      <c r="HSW74" s="381"/>
      <c r="HSX74" s="381"/>
      <c r="HSY74" s="382"/>
      <c r="HSZ74" s="382"/>
      <c r="HTA74" s="382"/>
      <c r="HTB74" s="383"/>
      <c r="HTD74" s="377"/>
      <c r="HTE74" s="381"/>
      <c r="HTF74" s="381"/>
      <c r="HTG74" s="382"/>
      <c r="HTH74" s="382"/>
      <c r="HTI74" s="382"/>
      <c r="HTJ74" s="383"/>
      <c r="HTL74" s="377"/>
      <c r="HTM74" s="381"/>
      <c r="HTN74" s="381"/>
      <c r="HTO74" s="382"/>
      <c r="HTP74" s="382"/>
      <c r="HTQ74" s="382"/>
      <c r="HTR74" s="383"/>
      <c r="HTT74" s="377"/>
      <c r="HTU74" s="381"/>
      <c r="HTV74" s="381"/>
      <c r="HTW74" s="382"/>
      <c r="HTX74" s="382"/>
      <c r="HTY74" s="382"/>
      <c r="HTZ74" s="383"/>
      <c r="HUB74" s="377"/>
      <c r="HUC74" s="381"/>
      <c r="HUD74" s="381"/>
      <c r="HUE74" s="382"/>
      <c r="HUF74" s="382"/>
      <c r="HUG74" s="382"/>
      <c r="HUH74" s="383"/>
      <c r="HUJ74" s="377"/>
      <c r="HUK74" s="381"/>
      <c r="HUL74" s="381"/>
      <c r="HUM74" s="382"/>
      <c r="HUN74" s="382"/>
      <c r="HUO74" s="382"/>
      <c r="HUP74" s="383"/>
      <c r="HUR74" s="377"/>
      <c r="HUS74" s="381"/>
      <c r="HUT74" s="381"/>
      <c r="HUU74" s="382"/>
      <c r="HUV74" s="382"/>
      <c r="HUW74" s="382"/>
      <c r="HUX74" s="383"/>
      <c r="HUZ74" s="377"/>
      <c r="HVA74" s="381"/>
      <c r="HVB74" s="381"/>
      <c r="HVC74" s="382"/>
      <c r="HVD74" s="382"/>
      <c r="HVE74" s="382"/>
      <c r="HVF74" s="383"/>
      <c r="HVH74" s="377"/>
      <c r="HVI74" s="381"/>
      <c r="HVJ74" s="381"/>
      <c r="HVK74" s="382"/>
      <c r="HVL74" s="382"/>
      <c r="HVM74" s="382"/>
      <c r="HVN74" s="383"/>
      <c r="HVP74" s="377"/>
      <c r="HVQ74" s="381"/>
      <c r="HVR74" s="381"/>
      <c r="HVS74" s="382"/>
      <c r="HVT74" s="382"/>
      <c r="HVU74" s="382"/>
      <c r="HVV74" s="383"/>
      <c r="HVX74" s="377"/>
      <c r="HVY74" s="381"/>
      <c r="HVZ74" s="381"/>
      <c r="HWA74" s="382"/>
      <c r="HWB74" s="382"/>
      <c r="HWC74" s="382"/>
      <c r="HWD74" s="383"/>
      <c r="HWF74" s="377"/>
      <c r="HWG74" s="381"/>
      <c r="HWH74" s="381"/>
      <c r="HWI74" s="382"/>
      <c r="HWJ74" s="382"/>
      <c r="HWK74" s="382"/>
      <c r="HWL74" s="383"/>
      <c r="HWN74" s="377"/>
      <c r="HWO74" s="381"/>
      <c r="HWP74" s="381"/>
      <c r="HWQ74" s="382"/>
      <c r="HWR74" s="382"/>
      <c r="HWS74" s="382"/>
      <c r="HWT74" s="383"/>
      <c r="HWV74" s="377"/>
      <c r="HWW74" s="381"/>
      <c r="HWX74" s="381"/>
      <c r="HWY74" s="382"/>
      <c r="HWZ74" s="382"/>
      <c r="HXA74" s="382"/>
      <c r="HXB74" s="383"/>
      <c r="HXD74" s="377"/>
      <c r="HXE74" s="381"/>
      <c r="HXF74" s="381"/>
      <c r="HXG74" s="382"/>
      <c r="HXH74" s="382"/>
      <c r="HXI74" s="382"/>
      <c r="HXJ74" s="383"/>
      <c r="HXL74" s="377"/>
      <c r="HXM74" s="381"/>
      <c r="HXN74" s="381"/>
      <c r="HXO74" s="382"/>
      <c r="HXP74" s="382"/>
      <c r="HXQ74" s="382"/>
      <c r="HXR74" s="383"/>
      <c r="HXT74" s="377"/>
      <c r="HXU74" s="381"/>
      <c r="HXV74" s="381"/>
      <c r="HXW74" s="382"/>
      <c r="HXX74" s="382"/>
      <c r="HXY74" s="382"/>
      <c r="HXZ74" s="383"/>
      <c r="HYB74" s="377"/>
      <c r="HYC74" s="381"/>
      <c r="HYD74" s="381"/>
      <c r="HYE74" s="382"/>
      <c r="HYF74" s="382"/>
      <c r="HYG74" s="382"/>
      <c r="HYH74" s="383"/>
      <c r="HYJ74" s="377"/>
      <c r="HYK74" s="381"/>
      <c r="HYL74" s="381"/>
      <c r="HYM74" s="382"/>
      <c r="HYN74" s="382"/>
      <c r="HYO74" s="382"/>
      <c r="HYP74" s="383"/>
      <c r="HYR74" s="377"/>
      <c r="HYS74" s="381"/>
      <c r="HYT74" s="381"/>
      <c r="HYU74" s="382"/>
      <c r="HYV74" s="382"/>
      <c r="HYW74" s="382"/>
      <c r="HYX74" s="383"/>
      <c r="HYZ74" s="377"/>
      <c r="HZA74" s="381"/>
      <c r="HZB74" s="381"/>
      <c r="HZC74" s="382"/>
      <c r="HZD74" s="382"/>
      <c r="HZE74" s="382"/>
      <c r="HZF74" s="383"/>
      <c r="HZH74" s="377"/>
      <c r="HZI74" s="381"/>
      <c r="HZJ74" s="381"/>
      <c r="HZK74" s="382"/>
      <c r="HZL74" s="382"/>
      <c r="HZM74" s="382"/>
      <c r="HZN74" s="383"/>
      <c r="HZP74" s="377"/>
      <c r="HZQ74" s="381"/>
      <c r="HZR74" s="381"/>
      <c r="HZS74" s="382"/>
      <c r="HZT74" s="382"/>
      <c r="HZU74" s="382"/>
      <c r="HZV74" s="383"/>
      <c r="HZX74" s="377"/>
      <c r="HZY74" s="381"/>
      <c r="HZZ74" s="381"/>
      <c r="IAA74" s="382"/>
      <c r="IAB74" s="382"/>
      <c r="IAC74" s="382"/>
      <c r="IAD74" s="383"/>
      <c r="IAF74" s="377"/>
      <c r="IAG74" s="381"/>
      <c r="IAH74" s="381"/>
      <c r="IAI74" s="382"/>
      <c r="IAJ74" s="382"/>
      <c r="IAK74" s="382"/>
      <c r="IAL74" s="383"/>
      <c r="IAN74" s="377"/>
      <c r="IAO74" s="381"/>
      <c r="IAP74" s="381"/>
      <c r="IAQ74" s="382"/>
      <c r="IAR74" s="382"/>
      <c r="IAS74" s="382"/>
      <c r="IAT74" s="383"/>
      <c r="IAV74" s="377"/>
      <c r="IAW74" s="381"/>
      <c r="IAX74" s="381"/>
      <c r="IAY74" s="382"/>
      <c r="IAZ74" s="382"/>
      <c r="IBA74" s="382"/>
      <c r="IBB74" s="383"/>
      <c r="IBD74" s="377"/>
      <c r="IBE74" s="381"/>
      <c r="IBF74" s="381"/>
      <c r="IBG74" s="382"/>
      <c r="IBH74" s="382"/>
      <c r="IBI74" s="382"/>
      <c r="IBJ74" s="383"/>
      <c r="IBL74" s="377"/>
      <c r="IBM74" s="381"/>
      <c r="IBN74" s="381"/>
      <c r="IBO74" s="382"/>
      <c r="IBP74" s="382"/>
      <c r="IBQ74" s="382"/>
      <c r="IBR74" s="383"/>
      <c r="IBT74" s="377"/>
      <c r="IBU74" s="381"/>
      <c r="IBV74" s="381"/>
      <c r="IBW74" s="382"/>
      <c r="IBX74" s="382"/>
      <c r="IBY74" s="382"/>
      <c r="IBZ74" s="383"/>
      <c r="ICB74" s="377"/>
      <c r="ICC74" s="381"/>
      <c r="ICD74" s="381"/>
      <c r="ICE74" s="382"/>
      <c r="ICF74" s="382"/>
      <c r="ICG74" s="382"/>
      <c r="ICH74" s="383"/>
      <c r="ICJ74" s="377"/>
      <c r="ICK74" s="381"/>
      <c r="ICL74" s="381"/>
      <c r="ICM74" s="382"/>
      <c r="ICN74" s="382"/>
      <c r="ICO74" s="382"/>
      <c r="ICP74" s="383"/>
      <c r="ICR74" s="377"/>
      <c r="ICS74" s="381"/>
      <c r="ICT74" s="381"/>
      <c r="ICU74" s="382"/>
      <c r="ICV74" s="382"/>
      <c r="ICW74" s="382"/>
      <c r="ICX74" s="383"/>
      <c r="ICZ74" s="377"/>
      <c r="IDA74" s="381"/>
      <c r="IDB74" s="381"/>
      <c r="IDC74" s="382"/>
      <c r="IDD74" s="382"/>
      <c r="IDE74" s="382"/>
      <c r="IDF74" s="383"/>
      <c r="IDH74" s="377"/>
      <c r="IDI74" s="381"/>
      <c r="IDJ74" s="381"/>
      <c r="IDK74" s="382"/>
      <c r="IDL74" s="382"/>
      <c r="IDM74" s="382"/>
      <c r="IDN74" s="383"/>
      <c r="IDP74" s="377"/>
      <c r="IDQ74" s="381"/>
      <c r="IDR74" s="381"/>
      <c r="IDS74" s="382"/>
      <c r="IDT74" s="382"/>
      <c r="IDU74" s="382"/>
      <c r="IDV74" s="383"/>
      <c r="IDX74" s="377"/>
      <c r="IDY74" s="381"/>
      <c r="IDZ74" s="381"/>
      <c r="IEA74" s="382"/>
      <c r="IEB74" s="382"/>
      <c r="IEC74" s="382"/>
      <c r="IED74" s="383"/>
      <c r="IEF74" s="377"/>
      <c r="IEG74" s="381"/>
      <c r="IEH74" s="381"/>
      <c r="IEI74" s="382"/>
      <c r="IEJ74" s="382"/>
      <c r="IEK74" s="382"/>
      <c r="IEL74" s="383"/>
      <c r="IEN74" s="377"/>
      <c r="IEO74" s="381"/>
      <c r="IEP74" s="381"/>
      <c r="IEQ74" s="382"/>
      <c r="IER74" s="382"/>
      <c r="IES74" s="382"/>
      <c r="IET74" s="383"/>
      <c r="IEV74" s="377"/>
      <c r="IEW74" s="381"/>
      <c r="IEX74" s="381"/>
      <c r="IEY74" s="382"/>
      <c r="IEZ74" s="382"/>
      <c r="IFA74" s="382"/>
      <c r="IFB74" s="383"/>
      <c r="IFD74" s="377"/>
      <c r="IFE74" s="381"/>
      <c r="IFF74" s="381"/>
      <c r="IFG74" s="382"/>
      <c r="IFH74" s="382"/>
      <c r="IFI74" s="382"/>
      <c r="IFJ74" s="383"/>
      <c r="IFL74" s="377"/>
      <c r="IFM74" s="381"/>
      <c r="IFN74" s="381"/>
      <c r="IFO74" s="382"/>
      <c r="IFP74" s="382"/>
      <c r="IFQ74" s="382"/>
      <c r="IFR74" s="383"/>
      <c r="IFT74" s="377"/>
      <c r="IFU74" s="381"/>
      <c r="IFV74" s="381"/>
      <c r="IFW74" s="382"/>
      <c r="IFX74" s="382"/>
      <c r="IFY74" s="382"/>
      <c r="IFZ74" s="383"/>
      <c r="IGB74" s="377"/>
      <c r="IGC74" s="381"/>
      <c r="IGD74" s="381"/>
      <c r="IGE74" s="382"/>
      <c r="IGF74" s="382"/>
      <c r="IGG74" s="382"/>
      <c r="IGH74" s="383"/>
      <c r="IGJ74" s="377"/>
      <c r="IGK74" s="381"/>
      <c r="IGL74" s="381"/>
      <c r="IGM74" s="382"/>
      <c r="IGN74" s="382"/>
      <c r="IGO74" s="382"/>
      <c r="IGP74" s="383"/>
      <c r="IGR74" s="377"/>
      <c r="IGS74" s="381"/>
      <c r="IGT74" s="381"/>
      <c r="IGU74" s="382"/>
      <c r="IGV74" s="382"/>
      <c r="IGW74" s="382"/>
      <c r="IGX74" s="383"/>
      <c r="IGZ74" s="377"/>
      <c r="IHA74" s="381"/>
      <c r="IHB74" s="381"/>
      <c r="IHC74" s="382"/>
      <c r="IHD74" s="382"/>
      <c r="IHE74" s="382"/>
      <c r="IHF74" s="383"/>
      <c r="IHH74" s="377"/>
      <c r="IHI74" s="381"/>
      <c r="IHJ74" s="381"/>
      <c r="IHK74" s="382"/>
      <c r="IHL74" s="382"/>
      <c r="IHM74" s="382"/>
      <c r="IHN74" s="383"/>
      <c r="IHP74" s="377"/>
      <c r="IHQ74" s="381"/>
      <c r="IHR74" s="381"/>
      <c r="IHS74" s="382"/>
      <c r="IHT74" s="382"/>
      <c r="IHU74" s="382"/>
      <c r="IHV74" s="383"/>
      <c r="IHX74" s="377"/>
      <c r="IHY74" s="381"/>
      <c r="IHZ74" s="381"/>
      <c r="IIA74" s="382"/>
      <c r="IIB74" s="382"/>
      <c r="IIC74" s="382"/>
      <c r="IID74" s="383"/>
      <c r="IIF74" s="377"/>
      <c r="IIG74" s="381"/>
      <c r="IIH74" s="381"/>
      <c r="III74" s="382"/>
      <c r="IIJ74" s="382"/>
      <c r="IIK74" s="382"/>
      <c r="IIL74" s="383"/>
      <c r="IIN74" s="377"/>
      <c r="IIO74" s="381"/>
      <c r="IIP74" s="381"/>
      <c r="IIQ74" s="382"/>
      <c r="IIR74" s="382"/>
      <c r="IIS74" s="382"/>
      <c r="IIT74" s="383"/>
      <c r="IIV74" s="377"/>
      <c r="IIW74" s="381"/>
      <c r="IIX74" s="381"/>
      <c r="IIY74" s="382"/>
      <c r="IIZ74" s="382"/>
      <c r="IJA74" s="382"/>
      <c r="IJB74" s="383"/>
      <c r="IJD74" s="377"/>
      <c r="IJE74" s="381"/>
      <c r="IJF74" s="381"/>
      <c r="IJG74" s="382"/>
      <c r="IJH74" s="382"/>
      <c r="IJI74" s="382"/>
      <c r="IJJ74" s="383"/>
      <c r="IJL74" s="377"/>
      <c r="IJM74" s="381"/>
      <c r="IJN74" s="381"/>
      <c r="IJO74" s="382"/>
      <c r="IJP74" s="382"/>
      <c r="IJQ74" s="382"/>
      <c r="IJR74" s="383"/>
      <c r="IJT74" s="377"/>
      <c r="IJU74" s="381"/>
      <c r="IJV74" s="381"/>
      <c r="IJW74" s="382"/>
      <c r="IJX74" s="382"/>
      <c r="IJY74" s="382"/>
      <c r="IJZ74" s="383"/>
      <c r="IKB74" s="377"/>
      <c r="IKC74" s="381"/>
      <c r="IKD74" s="381"/>
      <c r="IKE74" s="382"/>
      <c r="IKF74" s="382"/>
      <c r="IKG74" s="382"/>
      <c r="IKH74" s="383"/>
      <c r="IKJ74" s="377"/>
      <c r="IKK74" s="381"/>
      <c r="IKL74" s="381"/>
      <c r="IKM74" s="382"/>
      <c r="IKN74" s="382"/>
      <c r="IKO74" s="382"/>
      <c r="IKP74" s="383"/>
      <c r="IKR74" s="377"/>
      <c r="IKS74" s="381"/>
      <c r="IKT74" s="381"/>
      <c r="IKU74" s="382"/>
      <c r="IKV74" s="382"/>
      <c r="IKW74" s="382"/>
      <c r="IKX74" s="383"/>
      <c r="IKZ74" s="377"/>
      <c r="ILA74" s="381"/>
      <c r="ILB74" s="381"/>
      <c r="ILC74" s="382"/>
      <c r="ILD74" s="382"/>
      <c r="ILE74" s="382"/>
      <c r="ILF74" s="383"/>
      <c r="ILH74" s="377"/>
      <c r="ILI74" s="381"/>
      <c r="ILJ74" s="381"/>
      <c r="ILK74" s="382"/>
      <c r="ILL74" s="382"/>
      <c r="ILM74" s="382"/>
      <c r="ILN74" s="383"/>
      <c r="ILP74" s="377"/>
      <c r="ILQ74" s="381"/>
      <c r="ILR74" s="381"/>
      <c r="ILS74" s="382"/>
      <c r="ILT74" s="382"/>
      <c r="ILU74" s="382"/>
      <c r="ILV74" s="383"/>
      <c r="ILX74" s="377"/>
      <c r="ILY74" s="381"/>
      <c r="ILZ74" s="381"/>
      <c r="IMA74" s="382"/>
      <c r="IMB74" s="382"/>
      <c r="IMC74" s="382"/>
      <c r="IMD74" s="383"/>
      <c r="IMF74" s="377"/>
      <c r="IMG74" s="381"/>
      <c r="IMH74" s="381"/>
      <c r="IMI74" s="382"/>
      <c r="IMJ74" s="382"/>
      <c r="IMK74" s="382"/>
      <c r="IML74" s="383"/>
      <c r="IMN74" s="377"/>
      <c r="IMO74" s="381"/>
      <c r="IMP74" s="381"/>
      <c r="IMQ74" s="382"/>
      <c r="IMR74" s="382"/>
      <c r="IMS74" s="382"/>
      <c r="IMT74" s="383"/>
      <c r="IMV74" s="377"/>
      <c r="IMW74" s="381"/>
      <c r="IMX74" s="381"/>
      <c r="IMY74" s="382"/>
      <c r="IMZ74" s="382"/>
      <c r="INA74" s="382"/>
      <c r="INB74" s="383"/>
      <c r="IND74" s="377"/>
      <c r="INE74" s="381"/>
      <c r="INF74" s="381"/>
      <c r="ING74" s="382"/>
      <c r="INH74" s="382"/>
      <c r="INI74" s="382"/>
      <c r="INJ74" s="383"/>
      <c r="INL74" s="377"/>
      <c r="INM74" s="381"/>
      <c r="INN74" s="381"/>
      <c r="INO74" s="382"/>
      <c r="INP74" s="382"/>
      <c r="INQ74" s="382"/>
      <c r="INR74" s="383"/>
      <c r="INT74" s="377"/>
      <c r="INU74" s="381"/>
      <c r="INV74" s="381"/>
      <c r="INW74" s="382"/>
      <c r="INX74" s="382"/>
      <c r="INY74" s="382"/>
      <c r="INZ74" s="383"/>
      <c r="IOB74" s="377"/>
      <c r="IOC74" s="381"/>
      <c r="IOD74" s="381"/>
      <c r="IOE74" s="382"/>
      <c r="IOF74" s="382"/>
      <c r="IOG74" s="382"/>
      <c r="IOH74" s="383"/>
      <c r="IOJ74" s="377"/>
      <c r="IOK74" s="381"/>
      <c r="IOL74" s="381"/>
      <c r="IOM74" s="382"/>
      <c r="ION74" s="382"/>
      <c r="IOO74" s="382"/>
      <c r="IOP74" s="383"/>
      <c r="IOR74" s="377"/>
      <c r="IOS74" s="381"/>
      <c r="IOT74" s="381"/>
      <c r="IOU74" s="382"/>
      <c r="IOV74" s="382"/>
      <c r="IOW74" s="382"/>
      <c r="IOX74" s="383"/>
      <c r="IOZ74" s="377"/>
      <c r="IPA74" s="381"/>
      <c r="IPB74" s="381"/>
      <c r="IPC74" s="382"/>
      <c r="IPD74" s="382"/>
      <c r="IPE74" s="382"/>
      <c r="IPF74" s="383"/>
      <c r="IPH74" s="377"/>
      <c r="IPI74" s="381"/>
      <c r="IPJ74" s="381"/>
      <c r="IPK74" s="382"/>
      <c r="IPL74" s="382"/>
      <c r="IPM74" s="382"/>
      <c r="IPN74" s="383"/>
      <c r="IPP74" s="377"/>
      <c r="IPQ74" s="381"/>
      <c r="IPR74" s="381"/>
      <c r="IPS74" s="382"/>
      <c r="IPT74" s="382"/>
      <c r="IPU74" s="382"/>
      <c r="IPV74" s="383"/>
      <c r="IPX74" s="377"/>
      <c r="IPY74" s="381"/>
      <c r="IPZ74" s="381"/>
      <c r="IQA74" s="382"/>
      <c r="IQB74" s="382"/>
      <c r="IQC74" s="382"/>
      <c r="IQD74" s="383"/>
      <c r="IQF74" s="377"/>
      <c r="IQG74" s="381"/>
      <c r="IQH74" s="381"/>
      <c r="IQI74" s="382"/>
      <c r="IQJ74" s="382"/>
      <c r="IQK74" s="382"/>
      <c r="IQL74" s="383"/>
      <c r="IQN74" s="377"/>
      <c r="IQO74" s="381"/>
      <c r="IQP74" s="381"/>
      <c r="IQQ74" s="382"/>
      <c r="IQR74" s="382"/>
      <c r="IQS74" s="382"/>
      <c r="IQT74" s="383"/>
      <c r="IQV74" s="377"/>
      <c r="IQW74" s="381"/>
      <c r="IQX74" s="381"/>
      <c r="IQY74" s="382"/>
      <c r="IQZ74" s="382"/>
      <c r="IRA74" s="382"/>
      <c r="IRB74" s="383"/>
      <c r="IRD74" s="377"/>
      <c r="IRE74" s="381"/>
      <c r="IRF74" s="381"/>
      <c r="IRG74" s="382"/>
      <c r="IRH74" s="382"/>
      <c r="IRI74" s="382"/>
      <c r="IRJ74" s="383"/>
      <c r="IRL74" s="377"/>
      <c r="IRM74" s="381"/>
      <c r="IRN74" s="381"/>
      <c r="IRO74" s="382"/>
      <c r="IRP74" s="382"/>
      <c r="IRQ74" s="382"/>
      <c r="IRR74" s="383"/>
      <c r="IRT74" s="377"/>
      <c r="IRU74" s="381"/>
      <c r="IRV74" s="381"/>
      <c r="IRW74" s="382"/>
      <c r="IRX74" s="382"/>
      <c r="IRY74" s="382"/>
      <c r="IRZ74" s="383"/>
      <c r="ISB74" s="377"/>
      <c r="ISC74" s="381"/>
      <c r="ISD74" s="381"/>
      <c r="ISE74" s="382"/>
      <c r="ISF74" s="382"/>
      <c r="ISG74" s="382"/>
      <c r="ISH74" s="383"/>
      <c r="ISJ74" s="377"/>
      <c r="ISK74" s="381"/>
      <c r="ISL74" s="381"/>
      <c r="ISM74" s="382"/>
      <c r="ISN74" s="382"/>
      <c r="ISO74" s="382"/>
      <c r="ISP74" s="383"/>
      <c r="ISR74" s="377"/>
      <c r="ISS74" s="381"/>
      <c r="IST74" s="381"/>
      <c r="ISU74" s="382"/>
      <c r="ISV74" s="382"/>
      <c r="ISW74" s="382"/>
      <c r="ISX74" s="383"/>
      <c r="ISZ74" s="377"/>
      <c r="ITA74" s="381"/>
      <c r="ITB74" s="381"/>
      <c r="ITC74" s="382"/>
      <c r="ITD74" s="382"/>
      <c r="ITE74" s="382"/>
      <c r="ITF74" s="383"/>
      <c r="ITH74" s="377"/>
      <c r="ITI74" s="381"/>
      <c r="ITJ74" s="381"/>
      <c r="ITK74" s="382"/>
      <c r="ITL74" s="382"/>
      <c r="ITM74" s="382"/>
      <c r="ITN74" s="383"/>
      <c r="ITP74" s="377"/>
      <c r="ITQ74" s="381"/>
      <c r="ITR74" s="381"/>
      <c r="ITS74" s="382"/>
      <c r="ITT74" s="382"/>
      <c r="ITU74" s="382"/>
      <c r="ITV74" s="383"/>
      <c r="ITX74" s="377"/>
      <c r="ITY74" s="381"/>
      <c r="ITZ74" s="381"/>
      <c r="IUA74" s="382"/>
      <c r="IUB74" s="382"/>
      <c r="IUC74" s="382"/>
      <c r="IUD74" s="383"/>
      <c r="IUF74" s="377"/>
      <c r="IUG74" s="381"/>
      <c r="IUH74" s="381"/>
      <c r="IUI74" s="382"/>
      <c r="IUJ74" s="382"/>
      <c r="IUK74" s="382"/>
      <c r="IUL74" s="383"/>
      <c r="IUN74" s="377"/>
      <c r="IUO74" s="381"/>
      <c r="IUP74" s="381"/>
      <c r="IUQ74" s="382"/>
      <c r="IUR74" s="382"/>
      <c r="IUS74" s="382"/>
      <c r="IUT74" s="383"/>
      <c r="IUV74" s="377"/>
      <c r="IUW74" s="381"/>
      <c r="IUX74" s="381"/>
      <c r="IUY74" s="382"/>
      <c r="IUZ74" s="382"/>
      <c r="IVA74" s="382"/>
      <c r="IVB74" s="383"/>
      <c r="IVD74" s="377"/>
      <c r="IVE74" s="381"/>
      <c r="IVF74" s="381"/>
      <c r="IVG74" s="382"/>
      <c r="IVH74" s="382"/>
      <c r="IVI74" s="382"/>
      <c r="IVJ74" s="383"/>
      <c r="IVL74" s="377"/>
      <c r="IVM74" s="381"/>
      <c r="IVN74" s="381"/>
      <c r="IVO74" s="382"/>
      <c r="IVP74" s="382"/>
      <c r="IVQ74" s="382"/>
      <c r="IVR74" s="383"/>
      <c r="IVT74" s="377"/>
      <c r="IVU74" s="381"/>
      <c r="IVV74" s="381"/>
      <c r="IVW74" s="382"/>
      <c r="IVX74" s="382"/>
      <c r="IVY74" s="382"/>
      <c r="IVZ74" s="383"/>
      <c r="IWB74" s="377"/>
      <c r="IWC74" s="381"/>
      <c r="IWD74" s="381"/>
      <c r="IWE74" s="382"/>
      <c r="IWF74" s="382"/>
      <c r="IWG74" s="382"/>
      <c r="IWH74" s="383"/>
      <c r="IWJ74" s="377"/>
      <c r="IWK74" s="381"/>
      <c r="IWL74" s="381"/>
      <c r="IWM74" s="382"/>
      <c r="IWN74" s="382"/>
      <c r="IWO74" s="382"/>
      <c r="IWP74" s="383"/>
      <c r="IWR74" s="377"/>
      <c r="IWS74" s="381"/>
      <c r="IWT74" s="381"/>
      <c r="IWU74" s="382"/>
      <c r="IWV74" s="382"/>
      <c r="IWW74" s="382"/>
      <c r="IWX74" s="383"/>
      <c r="IWZ74" s="377"/>
      <c r="IXA74" s="381"/>
      <c r="IXB74" s="381"/>
      <c r="IXC74" s="382"/>
      <c r="IXD74" s="382"/>
      <c r="IXE74" s="382"/>
      <c r="IXF74" s="383"/>
      <c r="IXH74" s="377"/>
      <c r="IXI74" s="381"/>
      <c r="IXJ74" s="381"/>
      <c r="IXK74" s="382"/>
      <c r="IXL74" s="382"/>
      <c r="IXM74" s="382"/>
      <c r="IXN74" s="383"/>
      <c r="IXP74" s="377"/>
      <c r="IXQ74" s="381"/>
      <c r="IXR74" s="381"/>
      <c r="IXS74" s="382"/>
      <c r="IXT74" s="382"/>
      <c r="IXU74" s="382"/>
      <c r="IXV74" s="383"/>
      <c r="IXX74" s="377"/>
      <c r="IXY74" s="381"/>
      <c r="IXZ74" s="381"/>
      <c r="IYA74" s="382"/>
      <c r="IYB74" s="382"/>
      <c r="IYC74" s="382"/>
      <c r="IYD74" s="383"/>
      <c r="IYF74" s="377"/>
      <c r="IYG74" s="381"/>
      <c r="IYH74" s="381"/>
      <c r="IYI74" s="382"/>
      <c r="IYJ74" s="382"/>
      <c r="IYK74" s="382"/>
      <c r="IYL74" s="383"/>
      <c r="IYN74" s="377"/>
      <c r="IYO74" s="381"/>
      <c r="IYP74" s="381"/>
      <c r="IYQ74" s="382"/>
      <c r="IYR74" s="382"/>
      <c r="IYS74" s="382"/>
      <c r="IYT74" s="383"/>
      <c r="IYV74" s="377"/>
      <c r="IYW74" s="381"/>
      <c r="IYX74" s="381"/>
      <c r="IYY74" s="382"/>
      <c r="IYZ74" s="382"/>
      <c r="IZA74" s="382"/>
      <c r="IZB74" s="383"/>
      <c r="IZD74" s="377"/>
      <c r="IZE74" s="381"/>
      <c r="IZF74" s="381"/>
      <c r="IZG74" s="382"/>
      <c r="IZH74" s="382"/>
      <c r="IZI74" s="382"/>
      <c r="IZJ74" s="383"/>
      <c r="IZL74" s="377"/>
      <c r="IZM74" s="381"/>
      <c r="IZN74" s="381"/>
      <c r="IZO74" s="382"/>
      <c r="IZP74" s="382"/>
      <c r="IZQ74" s="382"/>
      <c r="IZR74" s="383"/>
      <c r="IZT74" s="377"/>
      <c r="IZU74" s="381"/>
      <c r="IZV74" s="381"/>
      <c r="IZW74" s="382"/>
      <c r="IZX74" s="382"/>
      <c r="IZY74" s="382"/>
      <c r="IZZ74" s="383"/>
      <c r="JAB74" s="377"/>
      <c r="JAC74" s="381"/>
      <c r="JAD74" s="381"/>
      <c r="JAE74" s="382"/>
      <c r="JAF74" s="382"/>
      <c r="JAG74" s="382"/>
      <c r="JAH74" s="383"/>
      <c r="JAJ74" s="377"/>
      <c r="JAK74" s="381"/>
      <c r="JAL74" s="381"/>
      <c r="JAM74" s="382"/>
      <c r="JAN74" s="382"/>
      <c r="JAO74" s="382"/>
      <c r="JAP74" s="383"/>
      <c r="JAR74" s="377"/>
      <c r="JAS74" s="381"/>
      <c r="JAT74" s="381"/>
      <c r="JAU74" s="382"/>
      <c r="JAV74" s="382"/>
      <c r="JAW74" s="382"/>
      <c r="JAX74" s="383"/>
      <c r="JAZ74" s="377"/>
      <c r="JBA74" s="381"/>
      <c r="JBB74" s="381"/>
      <c r="JBC74" s="382"/>
      <c r="JBD74" s="382"/>
      <c r="JBE74" s="382"/>
      <c r="JBF74" s="383"/>
      <c r="JBH74" s="377"/>
      <c r="JBI74" s="381"/>
      <c r="JBJ74" s="381"/>
      <c r="JBK74" s="382"/>
      <c r="JBL74" s="382"/>
      <c r="JBM74" s="382"/>
      <c r="JBN74" s="383"/>
      <c r="JBP74" s="377"/>
      <c r="JBQ74" s="381"/>
      <c r="JBR74" s="381"/>
      <c r="JBS74" s="382"/>
      <c r="JBT74" s="382"/>
      <c r="JBU74" s="382"/>
      <c r="JBV74" s="383"/>
      <c r="JBX74" s="377"/>
      <c r="JBY74" s="381"/>
      <c r="JBZ74" s="381"/>
      <c r="JCA74" s="382"/>
      <c r="JCB74" s="382"/>
      <c r="JCC74" s="382"/>
      <c r="JCD74" s="383"/>
      <c r="JCF74" s="377"/>
      <c r="JCG74" s="381"/>
      <c r="JCH74" s="381"/>
      <c r="JCI74" s="382"/>
      <c r="JCJ74" s="382"/>
      <c r="JCK74" s="382"/>
      <c r="JCL74" s="383"/>
      <c r="JCN74" s="377"/>
      <c r="JCO74" s="381"/>
      <c r="JCP74" s="381"/>
      <c r="JCQ74" s="382"/>
      <c r="JCR74" s="382"/>
      <c r="JCS74" s="382"/>
      <c r="JCT74" s="383"/>
      <c r="JCV74" s="377"/>
      <c r="JCW74" s="381"/>
      <c r="JCX74" s="381"/>
      <c r="JCY74" s="382"/>
      <c r="JCZ74" s="382"/>
      <c r="JDA74" s="382"/>
      <c r="JDB74" s="383"/>
      <c r="JDD74" s="377"/>
      <c r="JDE74" s="381"/>
      <c r="JDF74" s="381"/>
      <c r="JDG74" s="382"/>
      <c r="JDH74" s="382"/>
      <c r="JDI74" s="382"/>
      <c r="JDJ74" s="383"/>
      <c r="JDL74" s="377"/>
      <c r="JDM74" s="381"/>
      <c r="JDN74" s="381"/>
      <c r="JDO74" s="382"/>
      <c r="JDP74" s="382"/>
      <c r="JDQ74" s="382"/>
      <c r="JDR74" s="383"/>
      <c r="JDT74" s="377"/>
      <c r="JDU74" s="381"/>
      <c r="JDV74" s="381"/>
      <c r="JDW74" s="382"/>
      <c r="JDX74" s="382"/>
      <c r="JDY74" s="382"/>
      <c r="JDZ74" s="383"/>
      <c r="JEB74" s="377"/>
      <c r="JEC74" s="381"/>
      <c r="JED74" s="381"/>
      <c r="JEE74" s="382"/>
      <c r="JEF74" s="382"/>
      <c r="JEG74" s="382"/>
      <c r="JEH74" s="383"/>
      <c r="JEJ74" s="377"/>
      <c r="JEK74" s="381"/>
      <c r="JEL74" s="381"/>
      <c r="JEM74" s="382"/>
      <c r="JEN74" s="382"/>
      <c r="JEO74" s="382"/>
      <c r="JEP74" s="383"/>
      <c r="JER74" s="377"/>
      <c r="JES74" s="381"/>
      <c r="JET74" s="381"/>
      <c r="JEU74" s="382"/>
      <c r="JEV74" s="382"/>
      <c r="JEW74" s="382"/>
      <c r="JEX74" s="383"/>
      <c r="JEZ74" s="377"/>
      <c r="JFA74" s="381"/>
      <c r="JFB74" s="381"/>
      <c r="JFC74" s="382"/>
      <c r="JFD74" s="382"/>
      <c r="JFE74" s="382"/>
      <c r="JFF74" s="383"/>
      <c r="JFH74" s="377"/>
      <c r="JFI74" s="381"/>
      <c r="JFJ74" s="381"/>
      <c r="JFK74" s="382"/>
      <c r="JFL74" s="382"/>
      <c r="JFM74" s="382"/>
      <c r="JFN74" s="383"/>
      <c r="JFP74" s="377"/>
      <c r="JFQ74" s="381"/>
      <c r="JFR74" s="381"/>
      <c r="JFS74" s="382"/>
      <c r="JFT74" s="382"/>
      <c r="JFU74" s="382"/>
      <c r="JFV74" s="383"/>
      <c r="JFX74" s="377"/>
      <c r="JFY74" s="381"/>
      <c r="JFZ74" s="381"/>
      <c r="JGA74" s="382"/>
      <c r="JGB74" s="382"/>
      <c r="JGC74" s="382"/>
      <c r="JGD74" s="383"/>
      <c r="JGF74" s="377"/>
      <c r="JGG74" s="381"/>
      <c r="JGH74" s="381"/>
      <c r="JGI74" s="382"/>
      <c r="JGJ74" s="382"/>
      <c r="JGK74" s="382"/>
      <c r="JGL74" s="383"/>
      <c r="JGN74" s="377"/>
      <c r="JGO74" s="381"/>
      <c r="JGP74" s="381"/>
      <c r="JGQ74" s="382"/>
      <c r="JGR74" s="382"/>
      <c r="JGS74" s="382"/>
      <c r="JGT74" s="383"/>
      <c r="JGV74" s="377"/>
      <c r="JGW74" s="381"/>
      <c r="JGX74" s="381"/>
      <c r="JGY74" s="382"/>
      <c r="JGZ74" s="382"/>
      <c r="JHA74" s="382"/>
      <c r="JHB74" s="383"/>
      <c r="JHD74" s="377"/>
      <c r="JHE74" s="381"/>
      <c r="JHF74" s="381"/>
      <c r="JHG74" s="382"/>
      <c r="JHH74" s="382"/>
      <c r="JHI74" s="382"/>
      <c r="JHJ74" s="383"/>
      <c r="JHL74" s="377"/>
      <c r="JHM74" s="381"/>
      <c r="JHN74" s="381"/>
      <c r="JHO74" s="382"/>
      <c r="JHP74" s="382"/>
      <c r="JHQ74" s="382"/>
      <c r="JHR74" s="383"/>
      <c r="JHT74" s="377"/>
      <c r="JHU74" s="381"/>
      <c r="JHV74" s="381"/>
      <c r="JHW74" s="382"/>
      <c r="JHX74" s="382"/>
      <c r="JHY74" s="382"/>
      <c r="JHZ74" s="383"/>
      <c r="JIB74" s="377"/>
      <c r="JIC74" s="381"/>
      <c r="JID74" s="381"/>
      <c r="JIE74" s="382"/>
      <c r="JIF74" s="382"/>
      <c r="JIG74" s="382"/>
      <c r="JIH74" s="383"/>
      <c r="JIJ74" s="377"/>
      <c r="JIK74" s="381"/>
      <c r="JIL74" s="381"/>
      <c r="JIM74" s="382"/>
      <c r="JIN74" s="382"/>
      <c r="JIO74" s="382"/>
      <c r="JIP74" s="383"/>
      <c r="JIR74" s="377"/>
      <c r="JIS74" s="381"/>
      <c r="JIT74" s="381"/>
      <c r="JIU74" s="382"/>
      <c r="JIV74" s="382"/>
      <c r="JIW74" s="382"/>
      <c r="JIX74" s="383"/>
      <c r="JIZ74" s="377"/>
      <c r="JJA74" s="381"/>
      <c r="JJB74" s="381"/>
      <c r="JJC74" s="382"/>
      <c r="JJD74" s="382"/>
      <c r="JJE74" s="382"/>
      <c r="JJF74" s="383"/>
      <c r="JJH74" s="377"/>
      <c r="JJI74" s="381"/>
      <c r="JJJ74" s="381"/>
      <c r="JJK74" s="382"/>
      <c r="JJL74" s="382"/>
      <c r="JJM74" s="382"/>
      <c r="JJN74" s="383"/>
      <c r="JJP74" s="377"/>
      <c r="JJQ74" s="381"/>
      <c r="JJR74" s="381"/>
      <c r="JJS74" s="382"/>
      <c r="JJT74" s="382"/>
      <c r="JJU74" s="382"/>
      <c r="JJV74" s="383"/>
      <c r="JJX74" s="377"/>
      <c r="JJY74" s="381"/>
      <c r="JJZ74" s="381"/>
      <c r="JKA74" s="382"/>
      <c r="JKB74" s="382"/>
      <c r="JKC74" s="382"/>
      <c r="JKD74" s="383"/>
      <c r="JKF74" s="377"/>
      <c r="JKG74" s="381"/>
      <c r="JKH74" s="381"/>
      <c r="JKI74" s="382"/>
      <c r="JKJ74" s="382"/>
      <c r="JKK74" s="382"/>
      <c r="JKL74" s="383"/>
      <c r="JKN74" s="377"/>
      <c r="JKO74" s="381"/>
      <c r="JKP74" s="381"/>
      <c r="JKQ74" s="382"/>
      <c r="JKR74" s="382"/>
      <c r="JKS74" s="382"/>
      <c r="JKT74" s="383"/>
      <c r="JKV74" s="377"/>
      <c r="JKW74" s="381"/>
      <c r="JKX74" s="381"/>
      <c r="JKY74" s="382"/>
      <c r="JKZ74" s="382"/>
      <c r="JLA74" s="382"/>
      <c r="JLB74" s="383"/>
      <c r="JLD74" s="377"/>
      <c r="JLE74" s="381"/>
      <c r="JLF74" s="381"/>
      <c r="JLG74" s="382"/>
      <c r="JLH74" s="382"/>
      <c r="JLI74" s="382"/>
      <c r="JLJ74" s="383"/>
      <c r="JLL74" s="377"/>
      <c r="JLM74" s="381"/>
      <c r="JLN74" s="381"/>
      <c r="JLO74" s="382"/>
      <c r="JLP74" s="382"/>
      <c r="JLQ74" s="382"/>
      <c r="JLR74" s="383"/>
      <c r="JLT74" s="377"/>
      <c r="JLU74" s="381"/>
      <c r="JLV74" s="381"/>
      <c r="JLW74" s="382"/>
      <c r="JLX74" s="382"/>
      <c r="JLY74" s="382"/>
      <c r="JLZ74" s="383"/>
      <c r="JMB74" s="377"/>
      <c r="JMC74" s="381"/>
      <c r="JMD74" s="381"/>
      <c r="JME74" s="382"/>
      <c r="JMF74" s="382"/>
      <c r="JMG74" s="382"/>
      <c r="JMH74" s="383"/>
      <c r="JMJ74" s="377"/>
      <c r="JMK74" s="381"/>
      <c r="JML74" s="381"/>
      <c r="JMM74" s="382"/>
      <c r="JMN74" s="382"/>
      <c r="JMO74" s="382"/>
      <c r="JMP74" s="383"/>
      <c r="JMR74" s="377"/>
      <c r="JMS74" s="381"/>
      <c r="JMT74" s="381"/>
      <c r="JMU74" s="382"/>
      <c r="JMV74" s="382"/>
      <c r="JMW74" s="382"/>
      <c r="JMX74" s="383"/>
      <c r="JMZ74" s="377"/>
      <c r="JNA74" s="381"/>
      <c r="JNB74" s="381"/>
      <c r="JNC74" s="382"/>
      <c r="JND74" s="382"/>
      <c r="JNE74" s="382"/>
      <c r="JNF74" s="383"/>
      <c r="JNH74" s="377"/>
      <c r="JNI74" s="381"/>
      <c r="JNJ74" s="381"/>
      <c r="JNK74" s="382"/>
      <c r="JNL74" s="382"/>
      <c r="JNM74" s="382"/>
      <c r="JNN74" s="383"/>
      <c r="JNP74" s="377"/>
      <c r="JNQ74" s="381"/>
      <c r="JNR74" s="381"/>
      <c r="JNS74" s="382"/>
      <c r="JNT74" s="382"/>
      <c r="JNU74" s="382"/>
      <c r="JNV74" s="383"/>
      <c r="JNX74" s="377"/>
      <c r="JNY74" s="381"/>
      <c r="JNZ74" s="381"/>
      <c r="JOA74" s="382"/>
      <c r="JOB74" s="382"/>
      <c r="JOC74" s="382"/>
      <c r="JOD74" s="383"/>
      <c r="JOF74" s="377"/>
      <c r="JOG74" s="381"/>
      <c r="JOH74" s="381"/>
      <c r="JOI74" s="382"/>
      <c r="JOJ74" s="382"/>
      <c r="JOK74" s="382"/>
      <c r="JOL74" s="383"/>
      <c r="JON74" s="377"/>
      <c r="JOO74" s="381"/>
      <c r="JOP74" s="381"/>
      <c r="JOQ74" s="382"/>
      <c r="JOR74" s="382"/>
      <c r="JOS74" s="382"/>
      <c r="JOT74" s="383"/>
      <c r="JOV74" s="377"/>
      <c r="JOW74" s="381"/>
      <c r="JOX74" s="381"/>
      <c r="JOY74" s="382"/>
      <c r="JOZ74" s="382"/>
      <c r="JPA74" s="382"/>
      <c r="JPB74" s="383"/>
      <c r="JPD74" s="377"/>
      <c r="JPE74" s="381"/>
      <c r="JPF74" s="381"/>
      <c r="JPG74" s="382"/>
      <c r="JPH74" s="382"/>
      <c r="JPI74" s="382"/>
      <c r="JPJ74" s="383"/>
      <c r="JPL74" s="377"/>
      <c r="JPM74" s="381"/>
      <c r="JPN74" s="381"/>
      <c r="JPO74" s="382"/>
      <c r="JPP74" s="382"/>
      <c r="JPQ74" s="382"/>
      <c r="JPR74" s="383"/>
      <c r="JPT74" s="377"/>
      <c r="JPU74" s="381"/>
      <c r="JPV74" s="381"/>
      <c r="JPW74" s="382"/>
      <c r="JPX74" s="382"/>
      <c r="JPY74" s="382"/>
      <c r="JPZ74" s="383"/>
      <c r="JQB74" s="377"/>
      <c r="JQC74" s="381"/>
      <c r="JQD74" s="381"/>
      <c r="JQE74" s="382"/>
      <c r="JQF74" s="382"/>
      <c r="JQG74" s="382"/>
      <c r="JQH74" s="383"/>
      <c r="JQJ74" s="377"/>
      <c r="JQK74" s="381"/>
      <c r="JQL74" s="381"/>
      <c r="JQM74" s="382"/>
      <c r="JQN74" s="382"/>
      <c r="JQO74" s="382"/>
      <c r="JQP74" s="383"/>
      <c r="JQR74" s="377"/>
      <c r="JQS74" s="381"/>
      <c r="JQT74" s="381"/>
      <c r="JQU74" s="382"/>
      <c r="JQV74" s="382"/>
      <c r="JQW74" s="382"/>
      <c r="JQX74" s="383"/>
      <c r="JQZ74" s="377"/>
      <c r="JRA74" s="381"/>
      <c r="JRB74" s="381"/>
      <c r="JRC74" s="382"/>
      <c r="JRD74" s="382"/>
      <c r="JRE74" s="382"/>
      <c r="JRF74" s="383"/>
      <c r="JRH74" s="377"/>
      <c r="JRI74" s="381"/>
      <c r="JRJ74" s="381"/>
      <c r="JRK74" s="382"/>
      <c r="JRL74" s="382"/>
      <c r="JRM74" s="382"/>
      <c r="JRN74" s="383"/>
      <c r="JRP74" s="377"/>
      <c r="JRQ74" s="381"/>
      <c r="JRR74" s="381"/>
      <c r="JRS74" s="382"/>
      <c r="JRT74" s="382"/>
      <c r="JRU74" s="382"/>
      <c r="JRV74" s="383"/>
      <c r="JRX74" s="377"/>
      <c r="JRY74" s="381"/>
      <c r="JRZ74" s="381"/>
      <c r="JSA74" s="382"/>
      <c r="JSB74" s="382"/>
      <c r="JSC74" s="382"/>
      <c r="JSD74" s="383"/>
      <c r="JSF74" s="377"/>
      <c r="JSG74" s="381"/>
      <c r="JSH74" s="381"/>
      <c r="JSI74" s="382"/>
      <c r="JSJ74" s="382"/>
      <c r="JSK74" s="382"/>
      <c r="JSL74" s="383"/>
      <c r="JSN74" s="377"/>
      <c r="JSO74" s="381"/>
      <c r="JSP74" s="381"/>
      <c r="JSQ74" s="382"/>
      <c r="JSR74" s="382"/>
      <c r="JSS74" s="382"/>
      <c r="JST74" s="383"/>
      <c r="JSV74" s="377"/>
      <c r="JSW74" s="381"/>
      <c r="JSX74" s="381"/>
      <c r="JSY74" s="382"/>
      <c r="JSZ74" s="382"/>
      <c r="JTA74" s="382"/>
      <c r="JTB74" s="383"/>
      <c r="JTD74" s="377"/>
      <c r="JTE74" s="381"/>
      <c r="JTF74" s="381"/>
      <c r="JTG74" s="382"/>
      <c r="JTH74" s="382"/>
      <c r="JTI74" s="382"/>
      <c r="JTJ74" s="383"/>
      <c r="JTL74" s="377"/>
      <c r="JTM74" s="381"/>
      <c r="JTN74" s="381"/>
      <c r="JTO74" s="382"/>
      <c r="JTP74" s="382"/>
      <c r="JTQ74" s="382"/>
      <c r="JTR74" s="383"/>
      <c r="JTT74" s="377"/>
      <c r="JTU74" s="381"/>
      <c r="JTV74" s="381"/>
      <c r="JTW74" s="382"/>
      <c r="JTX74" s="382"/>
      <c r="JTY74" s="382"/>
      <c r="JTZ74" s="383"/>
      <c r="JUB74" s="377"/>
      <c r="JUC74" s="381"/>
      <c r="JUD74" s="381"/>
      <c r="JUE74" s="382"/>
      <c r="JUF74" s="382"/>
      <c r="JUG74" s="382"/>
      <c r="JUH74" s="383"/>
      <c r="JUJ74" s="377"/>
      <c r="JUK74" s="381"/>
      <c r="JUL74" s="381"/>
      <c r="JUM74" s="382"/>
      <c r="JUN74" s="382"/>
      <c r="JUO74" s="382"/>
      <c r="JUP74" s="383"/>
      <c r="JUR74" s="377"/>
      <c r="JUS74" s="381"/>
      <c r="JUT74" s="381"/>
      <c r="JUU74" s="382"/>
      <c r="JUV74" s="382"/>
      <c r="JUW74" s="382"/>
      <c r="JUX74" s="383"/>
      <c r="JUZ74" s="377"/>
      <c r="JVA74" s="381"/>
      <c r="JVB74" s="381"/>
      <c r="JVC74" s="382"/>
      <c r="JVD74" s="382"/>
      <c r="JVE74" s="382"/>
      <c r="JVF74" s="383"/>
      <c r="JVH74" s="377"/>
      <c r="JVI74" s="381"/>
      <c r="JVJ74" s="381"/>
      <c r="JVK74" s="382"/>
      <c r="JVL74" s="382"/>
      <c r="JVM74" s="382"/>
      <c r="JVN74" s="383"/>
      <c r="JVP74" s="377"/>
      <c r="JVQ74" s="381"/>
      <c r="JVR74" s="381"/>
      <c r="JVS74" s="382"/>
      <c r="JVT74" s="382"/>
      <c r="JVU74" s="382"/>
      <c r="JVV74" s="383"/>
      <c r="JVX74" s="377"/>
      <c r="JVY74" s="381"/>
      <c r="JVZ74" s="381"/>
      <c r="JWA74" s="382"/>
      <c r="JWB74" s="382"/>
      <c r="JWC74" s="382"/>
      <c r="JWD74" s="383"/>
      <c r="JWF74" s="377"/>
      <c r="JWG74" s="381"/>
      <c r="JWH74" s="381"/>
      <c r="JWI74" s="382"/>
      <c r="JWJ74" s="382"/>
      <c r="JWK74" s="382"/>
      <c r="JWL74" s="383"/>
      <c r="JWN74" s="377"/>
      <c r="JWO74" s="381"/>
      <c r="JWP74" s="381"/>
      <c r="JWQ74" s="382"/>
      <c r="JWR74" s="382"/>
      <c r="JWS74" s="382"/>
      <c r="JWT74" s="383"/>
      <c r="JWV74" s="377"/>
      <c r="JWW74" s="381"/>
      <c r="JWX74" s="381"/>
      <c r="JWY74" s="382"/>
      <c r="JWZ74" s="382"/>
      <c r="JXA74" s="382"/>
      <c r="JXB74" s="383"/>
      <c r="JXD74" s="377"/>
      <c r="JXE74" s="381"/>
      <c r="JXF74" s="381"/>
      <c r="JXG74" s="382"/>
      <c r="JXH74" s="382"/>
      <c r="JXI74" s="382"/>
      <c r="JXJ74" s="383"/>
      <c r="JXL74" s="377"/>
      <c r="JXM74" s="381"/>
      <c r="JXN74" s="381"/>
      <c r="JXO74" s="382"/>
      <c r="JXP74" s="382"/>
      <c r="JXQ74" s="382"/>
      <c r="JXR74" s="383"/>
      <c r="JXT74" s="377"/>
      <c r="JXU74" s="381"/>
      <c r="JXV74" s="381"/>
      <c r="JXW74" s="382"/>
      <c r="JXX74" s="382"/>
      <c r="JXY74" s="382"/>
      <c r="JXZ74" s="383"/>
      <c r="JYB74" s="377"/>
      <c r="JYC74" s="381"/>
      <c r="JYD74" s="381"/>
      <c r="JYE74" s="382"/>
      <c r="JYF74" s="382"/>
      <c r="JYG74" s="382"/>
      <c r="JYH74" s="383"/>
      <c r="JYJ74" s="377"/>
      <c r="JYK74" s="381"/>
      <c r="JYL74" s="381"/>
      <c r="JYM74" s="382"/>
      <c r="JYN74" s="382"/>
      <c r="JYO74" s="382"/>
      <c r="JYP74" s="383"/>
      <c r="JYR74" s="377"/>
      <c r="JYS74" s="381"/>
      <c r="JYT74" s="381"/>
      <c r="JYU74" s="382"/>
      <c r="JYV74" s="382"/>
      <c r="JYW74" s="382"/>
      <c r="JYX74" s="383"/>
      <c r="JYZ74" s="377"/>
      <c r="JZA74" s="381"/>
      <c r="JZB74" s="381"/>
      <c r="JZC74" s="382"/>
      <c r="JZD74" s="382"/>
      <c r="JZE74" s="382"/>
      <c r="JZF74" s="383"/>
      <c r="JZH74" s="377"/>
      <c r="JZI74" s="381"/>
      <c r="JZJ74" s="381"/>
      <c r="JZK74" s="382"/>
      <c r="JZL74" s="382"/>
      <c r="JZM74" s="382"/>
      <c r="JZN74" s="383"/>
      <c r="JZP74" s="377"/>
      <c r="JZQ74" s="381"/>
      <c r="JZR74" s="381"/>
      <c r="JZS74" s="382"/>
      <c r="JZT74" s="382"/>
      <c r="JZU74" s="382"/>
      <c r="JZV74" s="383"/>
      <c r="JZX74" s="377"/>
      <c r="JZY74" s="381"/>
      <c r="JZZ74" s="381"/>
      <c r="KAA74" s="382"/>
      <c r="KAB74" s="382"/>
      <c r="KAC74" s="382"/>
      <c r="KAD74" s="383"/>
      <c r="KAF74" s="377"/>
      <c r="KAG74" s="381"/>
      <c r="KAH74" s="381"/>
      <c r="KAI74" s="382"/>
      <c r="KAJ74" s="382"/>
      <c r="KAK74" s="382"/>
      <c r="KAL74" s="383"/>
      <c r="KAN74" s="377"/>
      <c r="KAO74" s="381"/>
      <c r="KAP74" s="381"/>
      <c r="KAQ74" s="382"/>
      <c r="KAR74" s="382"/>
      <c r="KAS74" s="382"/>
      <c r="KAT74" s="383"/>
      <c r="KAV74" s="377"/>
      <c r="KAW74" s="381"/>
      <c r="KAX74" s="381"/>
      <c r="KAY74" s="382"/>
      <c r="KAZ74" s="382"/>
      <c r="KBA74" s="382"/>
      <c r="KBB74" s="383"/>
      <c r="KBD74" s="377"/>
      <c r="KBE74" s="381"/>
      <c r="KBF74" s="381"/>
      <c r="KBG74" s="382"/>
      <c r="KBH74" s="382"/>
      <c r="KBI74" s="382"/>
      <c r="KBJ74" s="383"/>
      <c r="KBL74" s="377"/>
      <c r="KBM74" s="381"/>
      <c r="KBN74" s="381"/>
      <c r="KBO74" s="382"/>
      <c r="KBP74" s="382"/>
      <c r="KBQ74" s="382"/>
      <c r="KBR74" s="383"/>
      <c r="KBT74" s="377"/>
      <c r="KBU74" s="381"/>
      <c r="KBV74" s="381"/>
      <c r="KBW74" s="382"/>
      <c r="KBX74" s="382"/>
      <c r="KBY74" s="382"/>
      <c r="KBZ74" s="383"/>
      <c r="KCB74" s="377"/>
      <c r="KCC74" s="381"/>
      <c r="KCD74" s="381"/>
      <c r="KCE74" s="382"/>
      <c r="KCF74" s="382"/>
      <c r="KCG74" s="382"/>
      <c r="KCH74" s="383"/>
      <c r="KCJ74" s="377"/>
      <c r="KCK74" s="381"/>
      <c r="KCL74" s="381"/>
      <c r="KCM74" s="382"/>
      <c r="KCN74" s="382"/>
      <c r="KCO74" s="382"/>
      <c r="KCP74" s="383"/>
      <c r="KCR74" s="377"/>
      <c r="KCS74" s="381"/>
      <c r="KCT74" s="381"/>
      <c r="KCU74" s="382"/>
      <c r="KCV74" s="382"/>
      <c r="KCW74" s="382"/>
      <c r="KCX74" s="383"/>
      <c r="KCZ74" s="377"/>
      <c r="KDA74" s="381"/>
      <c r="KDB74" s="381"/>
      <c r="KDC74" s="382"/>
      <c r="KDD74" s="382"/>
      <c r="KDE74" s="382"/>
      <c r="KDF74" s="383"/>
      <c r="KDH74" s="377"/>
      <c r="KDI74" s="381"/>
      <c r="KDJ74" s="381"/>
      <c r="KDK74" s="382"/>
      <c r="KDL74" s="382"/>
      <c r="KDM74" s="382"/>
      <c r="KDN74" s="383"/>
      <c r="KDP74" s="377"/>
      <c r="KDQ74" s="381"/>
      <c r="KDR74" s="381"/>
      <c r="KDS74" s="382"/>
      <c r="KDT74" s="382"/>
      <c r="KDU74" s="382"/>
      <c r="KDV74" s="383"/>
      <c r="KDX74" s="377"/>
      <c r="KDY74" s="381"/>
      <c r="KDZ74" s="381"/>
      <c r="KEA74" s="382"/>
      <c r="KEB74" s="382"/>
      <c r="KEC74" s="382"/>
      <c r="KED74" s="383"/>
      <c r="KEF74" s="377"/>
      <c r="KEG74" s="381"/>
      <c r="KEH74" s="381"/>
      <c r="KEI74" s="382"/>
      <c r="KEJ74" s="382"/>
      <c r="KEK74" s="382"/>
      <c r="KEL74" s="383"/>
      <c r="KEN74" s="377"/>
      <c r="KEO74" s="381"/>
      <c r="KEP74" s="381"/>
      <c r="KEQ74" s="382"/>
      <c r="KER74" s="382"/>
      <c r="KES74" s="382"/>
      <c r="KET74" s="383"/>
      <c r="KEV74" s="377"/>
      <c r="KEW74" s="381"/>
      <c r="KEX74" s="381"/>
      <c r="KEY74" s="382"/>
      <c r="KEZ74" s="382"/>
      <c r="KFA74" s="382"/>
      <c r="KFB74" s="383"/>
      <c r="KFD74" s="377"/>
      <c r="KFE74" s="381"/>
      <c r="KFF74" s="381"/>
      <c r="KFG74" s="382"/>
      <c r="KFH74" s="382"/>
      <c r="KFI74" s="382"/>
      <c r="KFJ74" s="383"/>
      <c r="KFL74" s="377"/>
      <c r="KFM74" s="381"/>
      <c r="KFN74" s="381"/>
      <c r="KFO74" s="382"/>
      <c r="KFP74" s="382"/>
      <c r="KFQ74" s="382"/>
      <c r="KFR74" s="383"/>
      <c r="KFT74" s="377"/>
      <c r="KFU74" s="381"/>
      <c r="KFV74" s="381"/>
      <c r="KFW74" s="382"/>
      <c r="KFX74" s="382"/>
      <c r="KFY74" s="382"/>
      <c r="KFZ74" s="383"/>
      <c r="KGB74" s="377"/>
      <c r="KGC74" s="381"/>
      <c r="KGD74" s="381"/>
      <c r="KGE74" s="382"/>
      <c r="KGF74" s="382"/>
      <c r="KGG74" s="382"/>
      <c r="KGH74" s="383"/>
      <c r="KGJ74" s="377"/>
      <c r="KGK74" s="381"/>
      <c r="KGL74" s="381"/>
      <c r="KGM74" s="382"/>
      <c r="KGN74" s="382"/>
      <c r="KGO74" s="382"/>
      <c r="KGP74" s="383"/>
      <c r="KGR74" s="377"/>
      <c r="KGS74" s="381"/>
      <c r="KGT74" s="381"/>
      <c r="KGU74" s="382"/>
      <c r="KGV74" s="382"/>
      <c r="KGW74" s="382"/>
      <c r="KGX74" s="383"/>
      <c r="KGZ74" s="377"/>
      <c r="KHA74" s="381"/>
      <c r="KHB74" s="381"/>
      <c r="KHC74" s="382"/>
      <c r="KHD74" s="382"/>
      <c r="KHE74" s="382"/>
      <c r="KHF74" s="383"/>
      <c r="KHH74" s="377"/>
      <c r="KHI74" s="381"/>
      <c r="KHJ74" s="381"/>
      <c r="KHK74" s="382"/>
      <c r="KHL74" s="382"/>
      <c r="KHM74" s="382"/>
      <c r="KHN74" s="383"/>
      <c r="KHP74" s="377"/>
      <c r="KHQ74" s="381"/>
      <c r="KHR74" s="381"/>
      <c r="KHS74" s="382"/>
      <c r="KHT74" s="382"/>
      <c r="KHU74" s="382"/>
      <c r="KHV74" s="383"/>
      <c r="KHX74" s="377"/>
      <c r="KHY74" s="381"/>
      <c r="KHZ74" s="381"/>
      <c r="KIA74" s="382"/>
      <c r="KIB74" s="382"/>
      <c r="KIC74" s="382"/>
      <c r="KID74" s="383"/>
      <c r="KIF74" s="377"/>
      <c r="KIG74" s="381"/>
      <c r="KIH74" s="381"/>
      <c r="KII74" s="382"/>
      <c r="KIJ74" s="382"/>
      <c r="KIK74" s="382"/>
      <c r="KIL74" s="383"/>
      <c r="KIN74" s="377"/>
      <c r="KIO74" s="381"/>
      <c r="KIP74" s="381"/>
      <c r="KIQ74" s="382"/>
      <c r="KIR74" s="382"/>
      <c r="KIS74" s="382"/>
      <c r="KIT74" s="383"/>
      <c r="KIV74" s="377"/>
      <c r="KIW74" s="381"/>
      <c r="KIX74" s="381"/>
      <c r="KIY74" s="382"/>
      <c r="KIZ74" s="382"/>
      <c r="KJA74" s="382"/>
      <c r="KJB74" s="383"/>
      <c r="KJD74" s="377"/>
      <c r="KJE74" s="381"/>
      <c r="KJF74" s="381"/>
      <c r="KJG74" s="382"/>
      <c r="KJH74" s="382"/>
      <c r="KJI74" s="382"/>
      <c r="KJJ74" s="383"/>
      <c r="KJL74" s="377"/>
      <c r="KJM74" s="381"/>
      <c r="KJN74" s="381"/>
      <c r="KJO74" s="382"/>
      <c r="KJP74" s="382"/>
      <c r="KJQ74" s="382"/>
      <c r="KJR74" s="383"/>
      <c r="KJT74" s="377"/>
      <c r="KJU74" s="381"/>
      <c r="KJV74" s="381"/>
      <c r="KJW74" s="382"/>
      <c r="KJX74" s="382"/>
      <c r="KJY74" s="382"/>
      <c r="KJZ74" s="383"/>
      <c r="KKB74" s="377"/>
      <c r="KKC74" s="381"/>
      <c r="KKD74" s="381"/>
      <c r="KKE74" s="382"/>
      <c r="KKF74" s="382"/>
      <c r="KKG74" s="382"/>
      <c r="KKH74" s="383"/>
      <c r="KKJ74" s="377"/>
      <c r="KKK74" s="381"/>
      <c r="KKL74" s="381"/>
      <c r="KKM74" s="382"/>
      <c r="KKN74" s="382"/>
      <c r="KKO74" s="382"/>
      <c r="KKP74" s="383"/>
      <c r="KKR74" s="377"/>
      <c r="KKS74" s="381"/>
      <c r="KKT74" s="381"/>
      <c r="KKU74" s="382"/>
      <c r="KKV74" s="382"/>
      <c r="KKW74" s="382"/>
      <c r="KKX74" s="383"/>
      <c r="KKZ74" s="377"/>
      <c r="KLA74" s="381"/>
      <c r="KLB74" s="381"/>
      <c r="KLC74" s="382"/>
      <c r="KLD74" s="382"/>
      <c r="KLE74" s="382"/>
      <c r="KLF74" s="383"/>
      <c r="KLH74" s="377"/>
      <c r="KLI74" s="381"/>
      <c r="KLJ74" s="381"/>
      <c r="KLK74" s="382"/>
      <c r="KLL74" s="382"/>
      <c r="KLM74" s="382"/>
      <c r="KLN74" s="383"/>
      <c r="KLP74" s="377"/>
      <c r="KLQ74" s="381"/>
      <c r="KLR74" s="381"/>
      <c r="KLS74" s="382"/>
      <c r="KLT74" s="382"/>
      <c r="KLU74" s="382"/>
      <c r="KLV74" s="383"/>
      <c r="KLX74" s="377"/>
      <c r="KLY74" s="381"/>
      <c r="KLZ74" s="381"/>
      <c r="KMA74" s="382"/>
      <c r="KMB74" s="382"/>
      <c r="KMC74" s="382"/>
      <c r="KMD74" s="383"/>
      <c r="KMF74" s="377"/>
      <c r="KMG74" s="381"/>
      <c r="KMH74" s="381"/>
      <c r="KMI74" s="382"/>
      <c r="KMJ74" s="382"/>
      <c r="KMK74" s="382"/>
      <c r="KML74" s="383"/>
      <c r="KMN74" s="377"/>
      <c r="KMO74" s="381"/>
      <c r="KMP74" s="381"/>
      <c r="KMQ74" s="382"/>
      <c r="KMR74" s="382"/>
      <c r="KMS74" s="382"/>
      <c r="KMT74" s="383"/>
      <c r="KMV74" s="377"/>
      <c r="KMW74" s="381"/>
      <c r="KMX74" s="381"/>
      <c r="KMY74" s="382"/>
      <c r="KMZ74" s="382"/>
      <c r="KNA74" s="382"/>
      <c r="KNB74" s="383"/>
      <c r="KND74" s="377"/>
      <c r="KNE74" s="381"/>
      <c r="KNF74" s="381"/>
      <c r="KNG74" s="382"/>
      <c r="KNH74" s="382"/>
      <c r="KNI74" s="382"/>
      <c r="KNJ74" s="383"/>
      <c r="KNL74" s="377"/>
      <c r="KNM74" s="381"/>
      <c r="KNN74" s="381"/>
      <c r="KNO74" s="382"/>
      <c r="KNP74" s="382"/>
      <c r="KNQ74" s="382"/>
      <c r="KNR74" s="383"/>
      <c r="KNT74" s="377"/>
      <c r="KNU74" s="381"/>
      <c r="KNV74" s="381"/>
      <c r="KNW74" s="382"/>
      <c r="KNX74" s="382"/>
      <c r="KNY74" s="382"/>
      <c r="KNZ74" s="383"/>
      <c r="KOB74" s="377"/>
      <c r="KOC74" s="381"/>
      <c r="KOD74" s="381"/>
      <c r="KOE74" s="382"/>
      <c r="KOF74" s="382"/>
      <c r="KOG74" s="382"/>
      <c r="KOH74" s="383"/>
      <c r="KOJ74" s="377"/>
      <c r="KOK74" s="381"/>
      <c r="KOL74" s="381"/>
      <c r="KOM74" s="382"/>
      <c r="KON74" s="382"/>
      <c r="KOO74" s="382"/>
      <c r="KOP74" s="383"/>
      <c r="KOR74" s="377"/>
      <c r="KOS74" s="381"/>
      <c r="KOT74" s="381"/>
      <c r="KOU74" s="382"/>
      <c r="KOV74" s="382"/>
      <c r="KOW74" s="382"/>
      <c r="KOX74" s="383"/>
      <c r="KOZ74" s="377"/>
      <c r="KPA74" s="381"/>
      <c r="KPB74" s="381"/>
      <c r="KPC74" s="382"/>
      <c r="KPD74" s="382"/>
      <c r="KPE74" s="382"/>
      <c r="KPF74" s="383"/>
      <c r="KPH74" s="377"/>
      <c r="KPI74" s="381"/>
      <c r="KPJ74" s="381"/>
      <c r="KPK74" s="382"/>
      <c r="KPL74" s="382"/>
      <c r="KPM74" s="382"/>
      <c r="KPN74" s="383"/>
      <c r="KPP74" s="377"/>
      <c r="KPQ74" s="381"/>
      <c r="KPR74" s="381"/>
      <c r="KPS74" s="382"/>
      <c r="KPT74" s="382"/>
      <c r="KPU74" s="382"/>
      <c r="KPV74" s="383"/>
      <c r="KPX74" s="377"/>
      <c r="KPY74" s="381"/>
      <c r="KPZ74" s="381"/>
      <c r="KQA74" s="382"/>
      <c r="KQB74" s="382"/>
      <c r="KQC74" s="382"/>
      <c r="KQD74" s="383"/>
      <c r="KQF74" s="377"/>
      <c r="KQG74" s="381"/>
      <c r="KQH74" s="381"/>
      <c r="KQI74" s="382"/>
      <c r="KQJ74" s="382"/>
      <c r="KQK74" s="382"/>
      <c r="KQL74" s="383"/>
      <c r="KQN74" s="377"/>
      <c r="KQO74" s="381"/>
      <c r="KQP74" s="381"/>
      <c r="KQQ74" s="382"/>
      <c r="KQR74" s="382"/>
      <c r="KQS74" s="382"/>
      <c r="KQT74" s="383"/>
      <c r="KQV74" s="377"/>
      <c r="KQW74" s="381"/>
      <c r="KQX74" s="381"/>
      <c r="KQY74" s="382"/>
      <c r="KQZ74" s="382"/>
      <c r="KRA74" s="382"/>
      <c r="KRB74" s="383"/>
      <c r="KRD74" s="377"/>
      <c r="KRE74" s="381"/>
      <c r="KRF74" s="381"/>
      <c r="KRG74" s="382"/>
      <c r="KRH74" s="382"/>
      <c r="KRI74" s="382"/>
      <c r="KRJ74" s="383"/>
      <c r="KRL74" s="377"/>
      <c r="KRM74" s="381"/>
      <c r="KRN74" s="381"/>
      <c r="KRO74" s="382"/>
      <c r="KRP74" s="382"/>
      <c r="KRQ74" s="382"/>
      <c r="KRR74" s="383"/>
      <c r="KRT74" s="377"/>
      <c r="KRU74" s="381"/>
      <c r="KRV74" s="381"/>
      <c r="KRW74" s="382"/>
      <c r="KRX74" s="382"/>
      <c r="KRY74" s="382"/>
      <c r="KRZ74" s="383"/>
      <c r="KSB74" s="377"/>
      <c r="KSC74" s="381"/>
      <c r="KSD74" s="381"/>
      <c r="KSE74" s="382"/>
      <c r="KSF74" s="382"/>
      <c r="KSG74" s="382"/>
      <c r="KSH74" s="383"/>
      <c r="KSJ74" s="377"/>
      <c r="KSK74" s="381"/>
      <c r="KSL74" s="381"/>
      <c r="KSM74" s="382"/>
      <c r="KSN74" s="382"/>
      <c r="KSO74" s="382"/>
      <c r="KSP74" s="383"/>
      <c r="KSR74" s="377"/>
      <c r="KSS74" s="381"/>
      <c r="KST74" s="381"/>
      <c r="KSU74" s="382"/>
      <c r="KSV74" s="382"/>
      <c r="KSW74" s="382"/>
      <c r="KSX74" s="383"/>
      <c r="KSZ74" s="377"/>
      <c r="KTA74" s="381"/>
      <c r="KTB74" s="381"/>
      <c r="KTC74" s="382"/>
      <c r="KTD74" s="382"/>
      <c r="KTE74" s="382"/>
      <c r="KTF74" s="383"/>
      <c r="KTH74" s="377"/>
      <c r="KTI74" s="381"/>
      <c r="KTJ74" s="381"/>
      <c r="KTK74" s="382"/>
      <c r="KTL74" s="382"/>
      <c r="KTM74" s="382"/>
      <c r="KTN74" s="383"/>
      <c r="KTP74" s="377"/>
      <c r="KTQ74" s="381"/>
      <c r="KTR74" s="381"/>
      <c r="KTS74" s="382"/>
      <c r="KTT74" s="382"/>
      <c r="KTU74" s="382"/>
      <c r="KTV74" s="383"/>
      <c r="KTX74" s="377"/>
      <c r="KTY74" s="381"/>
      <c r="KTZ74" s="381"/>
      <c r="KUA74" s="382"/>
      <c r="KUB74" s="382"/>
      <c r="KUC74" s="382"/>
      <c r="KUD74" s="383"/>
      <c r="KUF74" s="377"/>
      <c r="KUG74" s="381"/>
      <c r="KUH74" s="381"/>
      <c r="KUI74" s="382"/>
      <c r="KUJ74" s="382"/>
      <c r="KUK74" s="382"/>
      <c r="KUL74" s="383"/>
      <c r="KUN74" s="377"/>
      <c r="KUO74" s="381"/>
      <c r="KUP74" s="381"/>
      <c r="KUQ74" s="382"/>
      <c r="KUR74" s="382"/>
      <c r="KUS74" s="382"/>
      <c r="KUT74" s="383"/>
      <c r="KUV74" s="377"/>
      <c r="KUW74" s="381"/>
      <c r="KUX74" s="381"/>
      <c r="KUY74" s="382"/>
      <c r="KUZ74" s="382"/>
      <c r="KVA74" s="382"/>
      <c r="KVB74" s="383"/>
      <c r="KVD74" s="377"/>
      <c r="KVE74" s="381"/>
      <c r="KVF74" s="381"/>
      <c r="KVG74" s="382"/>
      <c r="KVH74" s="382"/>
      <c r="KVI74" s="382"/>
      <c r="KVJ74" s="383"/>
      <c r="KVL74" s="377"/>
      <c r="KVM74" s="381"/>
      <c r="KVN74" s="381"/>
      <c r="KVO74" s="382"/>
      <c r="KVP74" s="382"/>
      <c r="KVQ74" s="382"/>
      <c r="KVR74" s="383"/>
      <c r="KVT74" s="377"/>
      <c r="KVU74" s="381"/>
      <c r="KVV74" s="381"/>
      <c r="KVW74" s="382"/>
      <c r="KVX74" s="382"/>
      <c r="KVY74" s="382"/>
      <c r="KVZ74" s="383"/>
      <c r="KWB74" s="377"/>
      <c r="KWC74" s="381"/>
      <c r="KWD74" s="381"/>
      <c r="KWE74" s="382"/>
      <c r="KWF74" s="382"/>
      <c r="KWG74" s="382"/>
      <c r="KWH74" s="383"/>
      <c r="KWJ74" s="377"/>
      <c r="KWK74" s="381"/>
      <c r="KWL74" s="381"/>
      <c r="KWM74" s="382"/>
      <c r="KWN74" s="382"/>
      <c r="KWO74" s="382"/>
      <c r="KWP74" s="383"/>
      <c r="KWR74" s="377"/>
      <c r="KWS74" s="381"/>
      <c r="KWT74" s="381"/>
      <c r="KWU74" s="382"/>
      <c r="KWV74" s="382"/>
      <c r="KWW74" s="382"/>
      <c r="KWX74" s="383"/>
      <c r="KWZ74" s="377"/>
      <c r="KXA74" s="381"/>
      <c r="KXB74" s="381"/>
      <c r="KXC74" s="382"/>
      <c r="KXD74" s="382"/>
      <c r="KXE74" s="382"/>
      <c r="KXF74" s="383"/>
      <c r="KXH74" s="377"/>
      <c r="KXI74" s="381"/>
      <c r="KXJ74" s="381"/>
      <c r="KXK74" s="382"/>
      <c r="KXL74" s="382"/>
      <c r="KXM74" s="382"/>
      <c r="KXN74" s="383"/>
      <c r="KXP74" s="377"/>
      <c r="KXQ74" s="381"/>
      <c r="KXR74" s="381"/>
      <c r="KXS74" s="382"/>
      <c r="KXT74" s="382"/>
      <c r="KXU74" s="382"/>
      <c r="KXV74" s="383"/>
      <c r="KXX74" s="377"/>
      <c r="KXY74" s="381"/>
      <c r="KXZ74" s="381"/>
      <c r="KYA74" s="382"/>
      <c r="KYB74" s="382"/>
      <c r="KYC74" s="382"/>
      <c r="KYD74" s="383"/>
      <c r="KYF74" s="377"/>
      <c r="KYG74" s="381"/>
      <c r="KYH74" s="381"/>
      <c r="KYI74" s="382"/>
      <c r="KYJ74" s="382"/>
      <c r="KYK74" s="382"/>
      <c r="KYL74" s="383"/>
      <c r="KYN74" s="377"/>
      <c r="KYO74" s="381"/>
      <c r="KYP74" s="381"/>
      <c r="KYQ74" s="382"/>
      <c r="KYR74" s="382"/>
      <c r="KYS74" s="382"/>
      <c r="KYT74" s="383"/>
      <c r="KYV74" s="377"/>
      <c r="KYW74" s="381"/>
      <c r="KYX74" s="381"/>
      <c r="KYY74" s="382"/>
      <c r="KYZ74" s="382"/>
      <c r="KZA74" s="382"/>
      <c r="KZB74" s="383"/>
      <c r="KZD74" s="377"/>
      <c r="KZE74" s="381"/>
      <c r="KZF74" s="381"/>
      <c r="KZG74" s="382"/>
      <c r="KZH74" s="382"/>
      <c r="KZI74" s="382"/>
      <c r="KZJ74" s="383"/>
      <c r="KZL74" s="377"/>
      <c r="KZM74" s="381"/>
      <c r="KZN74" s="381"/>
      <c r="KZO74" s="382"/>
      <c r="KZP74" s="382"/>
      <c r="KZQ74" s="382"/>
      <c r="KZR74" s="383"/>
      <c r="KZT74" s="377"/>
      <c r="KZU74" s="381"/>
      <c r="KZV74" s="381"/>
      <c r="KZW74" s="382"/>
      <c r="KZX74" s="382"/>
      <c r="KZY74" s="382"/>
      <c r="KZZ74" s="383"/>
      <c r="LAB74" s="377"/>
      <c r="LAC74" s="381"/>
      <c r="LAD74" s="381"/>
      <c r="LAE74" s="382"/>
      <c r="LAF74" s="382"/>
      <c r="LAG74" s="382"/>
      <c r="LAH74" s="383"/>
      <c r="LAJ74" s="377"/>
      <c r="LAK74" s="381"/>
      <c r="LAL74" s="381"/>
      <c r="LAM74" s="382"/>
      <c r="LAN74" s="382"/>
      <c r="LAO74" s="382"/>
      <c r="LAP74" s="383"/>
      <c r="LAR74" s="377"/>
      <c r="LAS74" s="381"/>
      <c r="LAT74" s="381"/>
      <c r="LAU74" s="382"/>
      <c r="LAV74" s="382"/>
      <c r="LAW74" s="382"/>
      <c r="LAX74" s="383"/>
      <c r="LAZ74" s="377"/>
      <c r="LBA74" s="381"/>
      <c r="LBB74" s="381"/>
      <c r="LBC74" s="382"/>
      <c r="LBD74" s="382"/>
      <c r="LBE74" s="382"/>
      <c r="LBF74" s="383"/>
      <c r="LBH74" s="377"/>
      <c r="LBI74" s="381"/>
      <c r="LBJ74" s="381"/>
      <c r="LBK74" s="382"/>
      <c r="LBL74" s="382"/>
      <c r="LBM74" s="382"/>
      <c r="LBN74" s="383"/>
      <c r="LBP74" s="377"/>
      <c r="LBQ74" s="381"/>
      <c r="LBR74" s="381"/>
      <c r="LBS74" s="382"/>
      <c r="LBT74" s="382"/>
      <c r="LBU74" s="382"/>
      <c r="LBV74" s="383"/>
      <c r="LBX74" s="377"/>
      <c r="LBY74" s="381"/>
      <c r="LBZ74" s="381"/>
      <c r="LCA74" s="382"/>
      <c r="LCB74" s="382"/>
      <c r="LCC74" s="382"/>
      <c r="LCD74" s="383"/>
      <c r="LCF74" s="377"/>
      <c r="LCG74" s="381"/>
      <c r="LCH74" s="381"/>
      <c r="LCI74" s="382"/>
      <c r="LCJ74" s="382"/>
      <c r="LCK74" s="382"/>
      <c r="LCL74" s="383"/>
      <c r="LCN74" s="377"/>
      <c r="LCO74" s="381"/>
      <c r="LCP74" s="381"/>
      <c r="LCQ74" s="382"/>
      <c r="LCR74" s="382"/>
      <c r="LCS74" s="382"/>
      <c r="LCT74" s="383"/>
      <c r="LCV74" s="377"/>
      <c r="LCW74" s="381"/>
      <c r="LCX74" s="381"/>
      <c r="LCY74" s="382"/>
      <c r="LCZ74" s="382"/>
      <c r="LDA74" s="382"/>
      <c r="LDB74" s="383"/>
      <c r="LDD74" s="377"/>
      <c r="LDE74" s="381"/>
      <c r="LDF74" s="381"/>
      <c r="LDG74" s="382"/>
      <c r="LDH74" s="382"/>
      <c r="LDI74" s="382"/>
      <c r="LDJ74" s="383"/>
      <c r="LDL74" s="377"/>
      <c r="LDM74" s="381"/>
      <c r="LDN74" s="381"/>
      <c r="LDO74" s="382"/>
      <c r="LDP74" s="382"/>
      <c r="LDQ74" s="382"/>
      <c r="LDR74" s="383"/>
      <c r="LDT74" s="377"/>
      <c r="LDU74" s="381"/>
      <c r="LDV74" s="381"/>
      <c r="LDW74" s="382"/>
      <c r="LDX74" s="382"/>
      <c r="LDY74" s="382"/>
      <c r="LDZ74" s="383"/>
      <c r="LEB74" s="377"/>
      <c r="LEC74" s="381"/>
      <c r="LED74" s="381"/>
      <c r="LEE74" s="382"/>
      <c r="LEF74" s="382"/>
      <c r="LEG74" s="382"/>
      <c r="LEH74" s="383"/>
      <c r="LEJ74" s="377"/>
      <c r="LEK74" s="381"/>
      <c r="LEL74" s="381"/>
      <c r="LEM74" s="382"/>
      <c r="LEN74" s="382"/>
      <c r="LEO74" s="382"/>
      <c r="LEP74" s="383"/>
      <c r="LER74" s="377"/>
      <c r="LES74" s="381"/>
      <c r="LET74" s="381"/>
      <c r="LEU74" s="382"/>
      <c r="LEV74" s="382"/>
      <c r="LEW74" s="382"/>
      <c r="LEX74" s="383"/>
      <c r="LEZ74" s="377"/>
      <c r="LFA74" s="381"/>
      <c r="LFB74" s="381"/>
      <c r="LFC74" s="382"/>
      <c r="LFD74" s="382"/>
      <c r="LFE74" s="382"/>
      <c r="LFF74" s="383"/>
      <c r="LFH74" s="377"/>
      <c r="LFI74" s="381"/>
      <c r="LFJ74" s="381"/>
      <c r="LFK74" s="382"/>
      <c r="LFL74" s="382"/>
      <c r="LFM74" s="382"/>
      <c r="LFN74" s="383"/>
      <c r="LFP74" s="377"/>
      <c r="LFQ74" s="381"/>
      <c r="LFR74" s="381"/>
      <c r="LFS74" s="382"/>
      <c r="LFT74" s="382"/>
      <c r="LFU74" s="382"/>
      <c r="LFV74" s="383"/>
      <c r="LFX74" s="377"/>
      <c r="LFY74" s="381"/>
      <c r="LFZ74" s="381"/>
      <c r="LGA74" s="382"/>
      <c r="LGB74" s="382"/>
      <c r="LGC74" s="382"/>
      <c r="LGD74" s="383"/>
      <c r="LGF74" s="377"/>
      <c r="LGG74" s="381"/>
      <c r="LGH74" s="381"/>
      <c r="LGI74" s="382"/>
      <c r="LGJ74" s="382"/>
      <c r="LGK74" s="382"/>
      <c r="LGL74" s="383"/>
      <c r="LGN74" s="377"/>
      <c r="LGO74" s="381"/>
      <c r="LGP74" s="381"/>
      <c r="LGQ74" s="382"/>
      <c r="LGR74" s="382"/>
      <c r="LGS74" s="382"/>
      <c r="LGT74" s="383"/>
      <c r="LGV74" s="377"/>
      <c r="LGW74" s="381"/>
      <c r="LGX74" s="381"/>
      <c r="LGY74" s="382"/>
      <c r="LGZ74" s="382"/>
      <c r="LHA74" s="382"/>
      <c r="LHB74" s="383"/>
      <c r="LHD74" s="377"/>
      <c r="LHE74" s="381"/>
      <c r="LHF74" s="381"/>
      <c r="LHG74" s="382"/>
      <c r="LHH74" s="382"/>
      <c r="LHI74" s="382"/>
      <c r="LHJ74" s="383"/>
      <c r="LHL74" s="377"/>
      <c r="LHM74" s="381"/>
      <c r="LHN74" s="381"/>
      <c r="LHO74" s="382"/>
      <c r="LHP74" s="382"/>
      <c r="LHQ74" s="382"/>
      <c r="LHR74" s="383"/>
      <c r="LHT74" s="377"/>
      <c r="LHU74" s="381"/>
      <c r="LHV74" s="381"/>
      <c r="LHW74" s="382"/>
      <c r="LHX74" s="382"/>
      <c r="LHY74" s="382"/>
      <c r="LHZ74" s="383"/>
      <c r="LIB74" s="377"/>
      <c r="LIC74" s="381"/>
      <c r="LID74" s="381"/>
      <c r="LIE74" s="382"/>
      <c r="LIF74" s="382"/>
      <c r="LIG74" s="382"/>
      <c r="LIH74" s="383"/>
      <c r="LIJ74" s="377"/>
      <c r="LIK74" s="381"/>
      <c r="LIL74" s="381"/>
      <c r="LIM74" s="382"/>
      <c r="LIN74" s="382"/>
      <c r="LIO74" s="382"/>
      <c r="LIP74" s="383"/>
      <c r="LIR74" s="377"/>
      <c r="LIS74" s="381"/>
      <c r="LIT74" s="381"/>
      <c r="LIU74" s="382"/>
      <c r="LIV74" s="382"/>
      <c r="LIW74" s="382"/>
      <c r="LIX74" s="383"/>
      <c r="LIZ74" s="377"/>
      <c r="LJA74" s="381"/>
      <c r="LJB74" s="381"/>
      <c r="LJC74" s="382"/>
      <c r="LJD74" s="382"/>
      <c r="LJE74" s="382"/>
      <c r="LJF74" s="383"/>
      <c r="LJH74" s="377"/>
      <c r="LJI74" s="381"/>
      <c r="LJJ74" s="381"/>
      <c r="LJK74" s="382"/>
      <c r="LJL74" s="382"/>
      <c r="LJM74" s="382"/>
      <c r="LJN74" s="383"/>
      <c r="LJP74" s="377"/>
      <c r="LJQ74" s="381"/>
      <c r="LJR74" s="381"/>
      <c r="LJS74" s="382"/>
      <c r="LJT74" s="382"/>
      <c r="LJU74" s="382"/>
      <c r="LJV74" s="383"/>
      <c r="LJX74" s="377"/>
      <c r="LJY74" s="381"/>
      <c r="LJZ74" s="381"/>
      <c r="LKA74" s="382"/>
      <c r="LKB74" s="382"/>
      <c r="LKC74" s="382"/>
      <c r="LKD74" s="383"/>
      <c r="LKF74" s="377"/>
      <c r="LKG74" s="381"/>
      <c r="LKH74" s="381"/>
      <c r="LKI74" s="382"/>
      <c r="LKJ74" s="382"/>
      <c r="LKK74" s="382"/>
      <c r="LKL74" s="383"/>
      <c r="LKN74" s="377"/>
      <c r="LKO74" s="381"/>
      <c r="LKP74" s="381"/>
      <c r="LKQ74" s="382"/>
      <c r="LKR74" s="382"/>
      <c r="LKS74" s="382"/>
      <c r="LKT74" s="383"/>
      <c r="LKV74" s="377"/>
      <c r="LKW74" s="381"/>
      <c r="LKX74" s="381"/>
      <c r="LKY74" s="382"/>
      <c r="LKZ74" s="382"/>
      <c r="LLA74" s="382"/>
      <c r="LLB74" s="383"/>
      <c r="LLD74" s="377"/>
      <c r="LLE74" s="381"/>
      <c r="LLF74" s="381"/>
      <c r="LLG74" s="382"/>
      <c r="LLH74" s="382"/>
      <c r="LLI74" s="382"/>
      <c r="LLJ74" s="383"/>
      <c r="LLL74" s="377"/>
      <c r="LLM74" s="381"/>
      <c r="LLN74" s="381"/>
      <c r="LLO74" s="382"/>
      <c r="LLP74" s="382"/>
      <c r="LLQ74" s="382"/>
      <c r="LLR74" s="383"/>
      <c r="LLT74" s="377"/>
      <c r="LLU74" s="381"/>
      <c r="LLV74" s="381"/>
      <c r="LLW74" s="382"/>
      <c r="LLX74" s="382"/>
      <c r="LLY74" s="382"/>
      <c r="LLZ74" s="383"/>
      <c r="LMB74" s="377"/>
      <c r="LMC74" s="381"/>
      <c r="LMD74" s="381"/>
      <c r="LME74" s="382"/>
      <c r="LMF74" s="382"/>
      <c r="LMG74" s="382"/>
      <c r="LMH74" s="383"/>
      <c r="LMJ74" s="377"/>
      <c r="LMK74" s="381"/>
      <c r="LML74" s="381"/>
      <c r="LMM74" s="382"/>
      <c r="LMN74" s="382"/>
      <c r="LMO74" s="382"/>
      <c r="LMP74" s="383"/>
      <c r="LMR74" s="377"/>
      <c r="LMS74" s="381"/>
      <c r="LMT74" s="381"/>
      <c r="LMU74" s="382"/>
      <c r="LMV74" s="382"/>
      <c r="LMW74" s="382"/>
      <c r="LMX74" s="383"/>
      <c r="LMZ74" s="377"/>
      <c r="LNA74" s="381"/>
      <c r="LNB74" s="381"/>
      <c r="LNC74" s="382"/>
      <c r="LND74" s="382"/>
      <c r="LNE74" s="382"/>
      <c r="LNF74" s="383"/>
      <c r="LNH74" s="377"/>
      <c r="LNI74" s="381"/>
      <c r="LNJ74" s="381"/>
      <c r="LNK74" s="382"/>
      <c r="LNL74" s="382"/>
      <c r="LNM74" s="382"/>
      <c r="LNN74" s="383"/>
      <c r="LNP74" s="377"/>
      <c r="LNQ74" s="381"/>
      <c r="LNR74" s="381"/>
      <c r="LNS74" s="382"/>
      <c r="LNT74" s="382"/>
      <c r="LNU74" s="382"/>
      <c r="LNV74" s="383"/>
      <c r="LNX74" s="377"/>
      <c r="LNY74" s="381"/>
      <c r="LNZ74" s="381"/>
      <c r="LOA74" s="382"/>
      <c r="LOB74" s="382"/>
      <c r="LOC74" s="382"/>
      <c r="LOD74" s="383"/>
      <c r="LOF74" s="377"/>
      <c r="LOG74" s="381"/>
      <c r="LOH74" s="381"/>
      <c r="LOI74" s="382"/>
      <c r="LOJ74" s="382"/>
      <c r="LOK74" s="382"/>
      <c r="LOL74" s="383"/>
      <c r="LON74" s="377"/>
      <c r="LOO74" s="381"/>
      <c r="LOP74" s="381"/>
      <c r="LOQ74" s="382"/>
      <c r="LOR74" s="382"/>
      <c r="LOS74" s="382"/>
      <c r="LOT74" s="383"/>
      <c r="LOV74" s="377"/>
      <c r="LOW74" s="381"/>
      <c r="LOX74" s="381"/>
      <c r="LOY74" s="382"/>
      <c r="LOZ74" s="382"/>
      <c r="LPA74" s="382"/>
      <c r="LPB74" s="383"/>
      <c r="LPD74" s="377"/>
      <c r="LPE74" s="381"/>
      <c r="LPF74" s="381"/>
      <c r="LPG74" s="382"/>
      <c r="LPH74" s="382"/>
      <c r="LPI74" s="382"/>
      <c r="LPJ74" s="383"/>
      <c r="LPL74" s="377"/>
      <c r="LPM74" s="381"/>
      <c r="LPN74" s="381"/>
      <c r="LPO74" s="382"/>
      <c r="LPP74" s="382"/>
      <c r="LPQ74" s="382"/>
      <c r="LPR74" s="383"/>
      <c r="LPT74" s="377"/>
      <c r="LPU74" s="381"/>
      <c r="LPV74" s="381"/>
      <c r="LPW74" s="382"/>
      <c r="LPX74" s="382"/>
      <c r="LPY74" s="382"/>
      <c r="LPZ74" s="383"/>
      <c r="LQB74" s="377"/>
      <c r="LQC74" s="381"/>
      <c r="LQD74" s="381"/>
      <c r="LQE74" s="382"/>
      <c r="LQF74" s="382"/>
      <c r="LQG74" s="382"/>
      <c r="LQH74" s="383"/>
      <c r="LQJ74" s="377"/>
      <c r="LQK74" s="381"/>
      <c r="LQL74" s="381"/>
      <c r="LQM74" s="382"/>
      <c r="LQN74" s="382"/>
      <c r="LQO74" s="382"/>
      <c r="LQP74" s="383"/>
      <c r="LQR74" s="377"/>
      <c r="LQS74" s="381"/>
      <c r="LQT74" s="381"/>
      <c r="LQU74" s="382"/>
      <c r="LQV74" s="382"/>
      <c r="LQW74" s="382"/>
      <c r="LQX74" s="383"/>
      <c r="LQZ74" s="377"/>
      <c r="LRA74" s="381"/>
      <c r="LRB74" s="381"/>
      <c r="LRC74" s="382"/>
      <c r="LRD74" s="382"/>
      <c r="LRE74" s="382"/>
      <c r="LRF74" s="383"/>
      <c r="LRH74" s="377"/>
      <c r="LRI74" s="381"/>
      <c r="LRJ74" s="381"/>
      <c r="LRK74" s="382"/>
      <c r="LRL74" s="382"/>
      <c r="LRM74" s="382"/>
      <c r="LRN74" s="383"/>
      <c r="LRP74" s="377"/>
      <c r="LRQ74" s="381"/>
      <c r="LRR74" s="381"/>
      <c r="LRS74" s="382"/>
      <c r="LRT74" s="382"/>
      <c r="LRU74" s="382"/>
      <c r="LRV74" s="383"/>
      <c r="LRX74" s="377"/>
      <c r="LRY74" s="381"/>
      <c r="LRZ74" s="381"/>
      <c r="LSA74" s="382"/>
      <c r="LSB74" s="382"/>
      <c r="LSC74" s="382"/>
      <c r="LSD74" s="383"/>
      <c r="LSF74" s="377"/>
      <c r="LSG74" s="381"/>
      <c r="LSH74" s="381"/>
      <c r="LSI74" s="382"/>
      <c r="LSJ74" s="382"/>
      <c r="LSK74" s="382"/>
      <c r="LSL74" s="383"/>
      <c r="LSN74" s="377"/>
      <c r="LSO74" s="381"/>
      <c r="LSP74" s="381"/>
      <c r="LSQ74" s="382"/>
      <c r="LSR74" s="382"/>
      <c r="LSS74" s="382"/>
      <c r="LST74" s="383"/>
      <c r="LSV74" s="377"/>
      <c r="LSW74" s="381"/>
      <c r="LSX74" s="381"/>
      <c r="LSY74" s="382"/>
      <c r="LSZ74" s="382"/>
      <c r="LTA74" s="382"/>
      <c r="LTB74" s="383"/>
      <c r="LTD74" s="377"/>
      <c r="LTE74" s="381"/>
      <c r="LTF74" s="381"/>
      <c r="LTG74" s="382"/>
      <c r="LTH74" s="382"/>
      <c r="LTI74" s="382"/>
      <c r="LTJ74" s="383"/>
      <c r="LTL74" s="377"/>
      <c r="LTM74" s="381"/>
      <c r="LTN74" s="381"/>
      <c r="LTO74" s="382"/>
      <c r="LTP74" s="382"/>
      <c r="LTQ74" s="382"/>
      <c r="LTR74" s="383"/>
      <c r="LTT74" s="377"/>
      <c r="LTU74" s="381"/>
      <c r="LTV74" s="381"/>
      <c r="LTW74" s="382"/>
      <c r="LTX74" s="382"/>
      <c r="LTY74" s="382"/>
      <c r="LTZ74" s="383"/>
      <c r="LUB74" s="377"/>
      <c r="LUC74" s="381"/>
      <c r="LUD74" s="381"/>
      <c r="LUE74" s="382"/>
      <c r="LUF74" s="382"/>
      <c r="LUG74" s="382"/>
      <c r="LUH74" s="383"/>
      <c r="LUJ74" s="377"/>
      <c r="LUK74" s="381"/>
      <c r="LUL74" s="381"/>
      <c r="LUM74" s="382"/>
      <c r="LUN74" s="382"/>
      <c r="LUO74" s="382"/>
      <c r="LUP74" s="383"/>
      <c r="LUR74" s="377"/>
      <c r="LUS74" s="381"/>
      <c r="LUT74" s="381"/>
      <c r="LUU74" s="382"/>
      <c r="LUV74" s="382"/>
      <c r="LUW74" s="382"/>
      <c r="LUX74" s="383"/>
      <c r="LUZ74" s="377"/>
      <c r="LVA74" s="381"/>
      <c r="LVB74" s="381"/>
      <c r="LVC74" s="382"/>
      <c r="LVD74" s="382"/>
      <c r="LVE74" s="382"/>
      <c r="LVF74" s="383"/>
      <c r="LVH74" s="377"/>
      <c r="LVI74" s="381"/>
      <c r="LVJ74" s="381"/>
      <c r="LVK74" s="382"/>
      <c r="LVL74" s="382"/>
      <c r="LVM74" s="382"/>
      <c r="LVN74" s="383"/>
      <c r="LVP74" s="377"/>
      <c r="LVQ74" s="381"/>
      <c r="LVR74" s="381"/>
      <c r="LVS74" s="382"/>
      <c r="LVT74" s="382"/>
      <c r="LVU74" s="382"/>
      <c r="LVV74" s="383"/>
      <c r="LVX74" s="377"/>
      <c r="LVY74" s="381"/>
      <c r="LVZ74" s="381"/>
      <c r="LWA74" s="382"/>
      <c r="LWB74" s="382"/>
      <c r="LWC74" s="382"/>
      <c r="LWD74" s="383"/>
      <c r="LWF74" s="377"/>
      <c r="LWG74" s="381"/>
      <c r="LWH74" s="381"/>
      <c r="LWI74" s="382"/>
      <c r="LWJ74" s="382"/>
      <c r="LWK74" s="382"/>
      <c r="LWL74" s="383"/>
      <c r="LWN74" s="377"/>
      <c r="LWO74" s="381"/>
      <c r="LWP74" s="381"/>
      <c r="LWQ74" s="382"/>
      <c r="LWR74" s="382"/>
      <c r="LWS74" s="382"/>
      <c r="LWT74" s="383"/>
      <c r="LWV74" s="377"/>
      <c r="LWW74" s="381"/>
      <c r="LWX74" s="381"/>
      <c r="LWY74" s="382"/>
      <c r="LWZ74" s="382"/>
      <c r="LXA74" s="382"/>
      <c r="LXB74" s="383"/>
      <c r="LXD74" s="377"/>
      <c r="LXE74" s="381"/>
      <c r="LXF74" s="381"/>
      <c r="LXG74" s="382"/>
      <c r="LXH74" s="382"/>
      <c r="LXI74" s="382"/>
      <c r="LXJ74" s="383"/>
      <c r="LXL74" s="377"/>
      <c r="LXM74" s="381"/>
      <c r="LXN74" s="381"/>
      <c r="LXO74" s="382"/>
      <c r="LXP74" s="382"/>
      <c r="LXQ74" s="382"/>
      <c r="LXR74" s="383"/>
      <c r="LXT74" s="377"/>
      <c r="LXU74" s="381"/>
      <c r="LXV74" s="381"/>
      <c r="LXW74" s="382"/>
      <c r="LXX74" s="382"/>
      <c r="LXY74" s="382"/>
      <c r="LXZ74" s="383"/>
      <c r="LYB74" s="377"/>
      <c r="LYC74" s="381"/>
      <c r="LYD74" s="381"/>
      <c r="LYE74" s="382"/>
      <c r="LYF74" s="382"/>
      <c r="LYG74" s="382"/>
      <c r="LYH74" s="383"/>
      <c r="LYJ74" s="377"/>
      <c r="LYK74" s="381"/>
      <c r="LYL74" s="381"/>
      <c r="LYM74" s="382"/>
      <c r="LYN74" s="382"/>
      <c r="LYO74" s="382"/>
      <c r="LYP74" s="383"/>
      <c r="LYR74" s="377"/>
      <c r="LYS74" s="381"/>
      <c r="LYT74" s="381"/>
      <c r="LYU74" s="382"/>
      <c r="LYV74" s="382"/>
      <c r="LYW74" s="382"/>
      <c r="LYX74" s="383"/>
      <c r="LYZ74" s="377"/>
      <c r="LZA74" s="381"/>
      <c r="LZB74" s="381"/>
      <c r="LZC74" s="382"/>
      <c r="LZD74" s="382"/>
      <c r="LZE74" s="382"/>
      <c r="LZF74" s="383"/>
      <c r="LZH74" s="377"/>
      <c r="LZI74" s="381"/>
      <c r="LZJ74" s="381"/>
      <c r="LZK74" s="382"/>
      <c r="LZL74" s="382"/>
      <c r="LZM74" s="382"/>
      <c r="LZN74" s="383"/>
      <c r="LZP74" s="377"/>
      <c r="LZQ74" s="381"/>
      <c r="LZR74" s="381"/>
      <c r="LZS74" s="382"/>
      <c r="LZT74" s="382"/>
      <c r="LZU74" s="382"/>
      <c r="LZV74" s="383"/>
      <c r="LZX74" s="377"/>
      <c r="LZY74" s="381"/>
      <c r="LZZ74" s="381"/>
      <c r="MAA74" s="382"/>
      <c r="MAB74" s="382"/>
      <c r="MAC74" s="382"/>
      <c r="MAD74" s="383"/>
      <c r="MAF74" s="377"/>
      <c r="MAG74" s="381"/>
      <c r="MAH74" s="381"/>
      <c r="MAI74" s="382"/>
      <c r="MAJ74" s="382"/>
      <c r="MAK74" s="382"/>
      <c r="MAL74" s="383"/>
      <c r="MAN74" s="377"/>
      <c r="MAO74" s="381"/>
      <c r="MAP74" s="381"/>
      <c r="MAQ74" s="382"/>
      <c r="MAR74" s="382"/>
      <c r="MAS74" s="382"/>
      <c r="MAT74" s="383"/>
      <c r="MAV74" s="377"/>
      <c r="MAW74" s="381"/>
      <c r="MAX74" s="381"/>
      <c r="MAY74" s="382"/>
      <c r="MAZ74" s="382"/>
      <c r="MBA74" s="382"/>
      <c r="MBB74" s="383"/>
      <c r="MBD74" s="377"/>
      <c r="MBE74" s="381"/>
      <c r="MBF74" s="381"/>
      <c r="MBG74" s="382"/>
      <c r="MBH74" s="382"/>
      <c r="MBI74" s="382"/>
      <c r="MBJ74" s="383"/>
      <c r="MBL74" s="377"/>
      <c r="MBM74" s="381"/>
      <c r="MBN74" s="381"/>
      <c r="MBO74" s="382"/>
      <c r="MBP74" s="382"/>
      <c r="MBQ74" s="382"/>
      <c r="MBR74" s="383"/>
      <c r="MBT74" s="377"/>
      <c r="MBU74" s="381"/>
      <c r="MBV74" s="381"/>
      <c r="MBW74" s="382"/>
      <c r="MBX74" s="382"/>
      <c r="MBY74" s="382"/>
      <c r="MBZ74" s="383"/>
      <c r="MCB74" s="377"/>
      <c r="MCC74" s="381"/>
      <c r="MCD74" s="381"/>
      <c r="MCE74" s="382"/>
      <c r="MCF74" s="382"/>
      <c r="MCG74" s="382"/>
      <c r="MCH74" s="383"/>
      <c r="MCJ74" s="377"/>
      <c r="MCK74" s="381"/>
      <c r="MCL74" s="381"/>
      <c r="MCM74" s="382"/>
      <c r="MCN74" s="382"/>
      <c r="MCO74" s="382"/>
      <c r="MCP74" s="383"/>
      <c r="MCR74" s="377"/>
      <c r="MCS74" s="381"/>
      <c r="MCT74" s="381"/>
      <c r="MCU74" s="382"/>
      <c r="MCV74" s="382"/>
      <c r="MCW74" s="382"/>
      <c r="MCX74" s="383"/>
      <c r="MCZ74" s="377"/>
      <c r="MDA74" s="381"/>
      <c r="MDB74" s="381"/>
      <c r="MDC74" s="382"/>
      <c r="MDD74" s="382"/>
      <c r="MDE74" s="382"/>
      <c r="MDF74" s="383"/>
      <c r="MDH74" s="377"/>
      <c r="MDI74" s="381"/>
      <c r="MDJ74" s="381"/>
      <c r="MDK74" s="382"/>
      <c r="MDL74" s="382"/>
      <c r="MDM74" s="382"/>
      <c r="MDN74" s="383"/>
      <c r="MDP74" s="377"/>
      <c r="MDQ74" s="381"/>
      <c r="MDR74" s="381"/>
      <c r="MDS74" s="382"/>
      <c r="MDT74" s="382"/>
      <c r="MDU74" s="382"/>
      <c r="MDV74" s="383"/>
      <c r="MDX74" s="377"/>
      <c r="MDY74" s="381"/>
      <c r="MDZ74" s="381"/>
      <c r="MEA74" s="382"/>
      <c r="MEB74" s="382"/>
      <c r="MEC74" s="382"/>
      <c r="MED74" s="383"/>
      <c r="MEF74" s="377"/>
      <c r="MEG74" s="381"/>
      <c r="MEH74" s="381"/>
      <c r="MEI74" s="382"/>
      <c r="MEJ74" s="382"/>
      <c r="MEK74" s="382"/>
      <c r="MEL74" s="383"/>
      <c r="MEN74" s="377"/>
      <c r="MEO74" s="381"/>
      <c r="MEP74" s="381"/>
      <c r="MEQ74" s="382"/>
      <c r="MER74" s="382"/>
      <c r="MES74" s="382"/>
      <c r="MET74" s="383"/>
      <c r="MEV74" s="377"/>
      <c r="MEW74" s="381"/>
      <c r="MEX74" s="381"/>
      <c r="MEY74" s="382"/>
      <c r="MEZ74" s="382"/>
      <c r="MFA74" s="382"/>
      <c r="MFB74" s="383"/>
      <c r="MFD74" s="377"/>
      <c r="MFE74" s="381"/>
      <c r="MFF74" s="381"/>
      <c r="MFG74" s="382"/>
      <c r="MFH74" s="382"/>
      <c r="MFI74" s="382"/>
      <c r="MFJ74" s="383"/>
      <c r="MFL74" s="377"/>
      <c r="MFM74" s="381"/>
      <c r="MFN74" s="381"/>
      <c r="MFO74" s="382"/>
      <c r="MFP74" s="382"/>
      <c r="MFQ74" s="382"/>
      <c r="MFR74" s="383"/>
      <c r="MFT74" s="377"/>
      <c r="MFU74" s="381"/>
      <c r="MFV74" s="381"/>
      <c r="MFW74" s="382"/>
      <c r="MFX74" s="382"/>
      <c r="MFY74" s="382"/>
      <c r="MFZ74" s="383"/>
      <c r="MGB74" s="377"/>
      <c r="MGC74" s="381"/>
      <c r="MGD74" s="381"/>
      <c r="MGE74" s="382"/>
      <c r="MGF74" s="382"/>
      <c r="MGG74" s="382"/>
      <c r="MGH74" s="383"/>
      <c r="MGJ74" s="377"/>
      <c r="MGK74" s="381"/>
      <c r="MGL74" s="381"/>
      <c r="MGM74" s="382"/>
      <c r="MGN74" s="382"/>
      <c r="MGO74" s="382"/>
      <c r="MGP74" s="383"/>
      <c r="MGR74" s="377"/>
      <c r="MGS74" s="381"/>
      <c r="MGT74" s="381"/>
      <c r="MGU74" s="382"/>
      <c r="MGV74" s="382"/>
      <c r="MGW74" s="382"/>
      <c r="MGX74" s="383"/>
      <c r="MGZ74" s="377"/>
      <c r="MHA74" s="381"/>
      <c r="MHB74" s="381"/>
      <c r="MHC74" s="382"/>
      <c r="MHD74" s="382"/>
      <c r="MHE74" s="382"/>
      <c r="MHF74" s="383"/>
      <c r="MHH74" s="377"/>
      <c r="MHI74" s="381"/>
      <c r="MHJ74" s="381"/>
      <c r="MHK74" s="382"/>
      <c r="MHL74" s="382"/>
      <c r="MHM74" s="382"/>
      <c r="MHN74" s="383"/>
      <c r="MHP74" s="377"/>
      <c r="MHQ74" s="381"/>
      <c r="MHR74" s="381"/>
      <c r="MHS74" s="382"/>
      <c r="MHT74" s="382"/>
      <c r="MHU74" s="382"/>
      <c r="MHV74" s="383"/>
      <c r="MHX74" s="377"/>
      <c r="MHY74" s="381"/>
      <c r="MHZ74" s="381"/>
      <c r="MIA74" s="382"/>
      <c r="MIB74" s="382"/>
      <c r="MIC74" s="382"/>
      <c r="MID74" s="383"/>
      <c r="MIF74" s="377"/>
      <c r="MIG74" s="381"/>
      <c r="MIH74" s="381"/>
      <c r="MII74" s="382"/>
      <c r="MIJ74" s="382"/>
      <c r="MIK74" s="382"/>
      <c r="MIL74" s="383"/>
      <c r="MIN74" s="377"/>
      <c r="MIO74" s="381"/>
      <c r="MIP74" s="381"/>
      <c r="MIQ74" s="382"/>
      <c r="MIR74" s="382"/>
      <c r="MIS74" s="382"/>
      <c r="MIT74" s="383"/>
      <c r="MIV74" s="377"/>
      <c r="MIW74" s="381"/>
      <c r="MIX74" s="381"/>
      <c r="MIY74" s="382"/>
      <c r="MIZ74" s="382"/>
      <c r="MJA74" s="382"/>
      <c r="MJB74" s="383"/>
      <c r="MJD74" s="377"/>
      <c r="MJE74" s="381"/>
      <c r="MJF74" s="381"/>
      <c r="MJG74" s="382"/>
      <c r="MJH74" s="382"/>
      <c r="MJI74" s="382"/>
      <c r="MJJ74" s="383"/>
      <c r="MJL74" s="377"/>
      <c r="MJM74" s="381"/>
      <c r="MJN74" s="381"/>
      <c r="MJO74" s="382"/>
      <c r="MJP74" s="382"/>
      <c r="MJQ74" s="382"/>
      <c r="MJR74" s="383"/>
      <c r="MJT74" s="377"/>
      <c r="MJU74" s="381"/>
      <c r="MJV74" s="381"/>
      <c r="MJW74" s="382"/>
      <c r="MJX74" s="382"/>
      <c r="MJY74" s="382"/>
      <c r="MJZ74" s="383"/>
      <c r="MKB74" s="377"/>
      <c r="MKC74" s="381"/>
      <c r="MKD74" s="381"/>
      <c r="MKE74" s="382"/>
      <c r="MKF74" s="382"/>
      <c r="MKG74" s="382"/>
      <c r="MKH74" s="383"/>
      <c r="MKJ74" s="377"/>
      <c r="MKK74" s="381"/>
      <c r="MKL74" s="381"/>
      <c r="MKM74" s="382"/>
      <c r="MKN74" s="382"/>
      <c r="MKO74" s="382"/>
      <c r="MKP74" s="383"/>
      <c r="MKR74" s="377"/>
      <c r="MKS74" s="381"/>
      <c r="MKT74" s="381"/>
      <c r="MKU74" s="382"/>
      <c r="MKV74" s="382"/>
      <c r="MKW74" s="382"/>
      <c r="MKX74" s="383"/>
      <c r="MKZ74" s="377"/>
      <c r="MLA74" s="381"/>
      <c r="MLB74" s="381"/>
      <c r="MLC74" s="382"/>
      <c r="MLD74" s="382"/>
      <c r="MLE74" s="382"/>
      <c r="MLF74" s="383"/>
      <c r="MLH74" s="377"/>
      <c r="MLI74" s="381"/>
      <c r="MLJ74" s="381"/>
      <c r="MLK74" s="382"/>
      <c r="MLL74" s="382"/>
      <c r="MLM74" s="382"/>
      <c r="MLN74" s="383"/>
      <c r="MLP74" s="377"/>
      <c r="MLQ74" s="381"/>
      <c r="MLR74" s="381"/>
      <c r="MLS74" s="382"/>
      <c r="MLT74" s="382"/>
      <c r="MLU74" s="382"/>
      <c r="MLV74" s="383"/>
      <c r="MLX74" s="377"/>
      <c r="MLY74" s="381"/>
      <c r="MLZ74" s="381"/>
      <c r="MMA74" s="382"/>
      <c r="MMB74" s="382"/>
      <c r="MMC74" s="382"/>
      <c r="MMD74" s="383"/>
      <c r="MMF74" s="377"/>
      <c r="MMG74" s="381"/>
      <c r="MMH74" s="381"/>
      <c r="MMI74" s="382"/>
      <c r="MMJ74" s="382"/>
      <c r="MMK74" s="382"/>
      <c r="MML74" s="383"/>
      <c r="MMN74" s="377"/>
      <c r="MMO74" s="381"/>
      <c r="MMP74" s="381"/>
      <c r="MMQ74" s="382"/>
      <c r="MMR74" s="382"/>
      <c r="MMS74" s="382"/>
      <c r="MMT74" s="383"/>
      <c r="MMV74" s="377"/>
      <c r="MMW74" s="381"/>
      <c r="MMX74" s="381"/>
      <c r="MMY74" s="382"/>
      <c r="MMZ74" s="382"/>
      <c r="MNA74" s="382"/>
      <c r="MNB74" s="383"/>
      <c r="MND74" s="377"/>
      <c r="MNE74" s="381"/>
      <c r="MNF74" s="381"/>
      <c r="MNG74" s="382"/>
      <c r="MNH74" s="382"/>
      <c r="MNI74" s="382"/>
      <c r="MNJ74" s="383"/>
      <c r="MNL74" s="377"/>
      <c r="MNM74" s="381"/>
      <c r="MNN74" s="381"/>
      <c r="MNO74" s="382"/>
      <c r="MNP74" s="382"/>
      <c r="MNQ74" s="382"/>
      <c r="MNR74" s="383"/>
      <c r="MNT74" s="377"/>
      <c r="MNU74" s="381"/>
      <c r="MNV74" s="381"/>
      <c r="MNW74" s="382"/>
      <c r="MNX74" s="382"/>
      <c r="MNY74" s="382"/>
      <c r="MNZ74" s="383"/>
      <c r="MOB74" s="377"/>
      <c r="MOC74" s="381"/>
      <c r="MOD74" s="381"/>
      <c r="MOE74" s="382"/>
      <c r="MOF74" s="382"/>
      <c r="MOG74" s="382"/>
      <c r="MOH74" s="383"/>
      <c r="MOJ74" s="377"/>
      <c r="MOK74" s="381"/>
      <c r="MOL74" s="381"/>
      <c r="MOM74" s="382"/>
      <c r="MON74" s="382"/>
      <c r="MOO74" s="382"/>
      <c r="MOP74" s="383"/>
      <c r="MOR74" s="377"/>
      <c r="MOS74" s="381"/>
      <c r="MOT74" s="381"/>
      <c r="MOU74" s="382"/>
      <c r="MOV74" s="382"/>
      <c r="MOW74" s="382"/>
      <c r="MOX74" s="383"/>
      <c r="MOZ74" s="377"/>
      <c r="MPA74" s="381"/>
      <c r="MPB74" s="381"/>
      <c r="MPC74" s="382"/>
      <c r="MPD74" s="382"/>
      <c r="MPE74" s="382"/>
      <c r="MPF74" s="383"/>
      <c r="MPH74" s="377"/>
      <c r="MPI74" s="381"/>
      <c r="MPJ74" s="381"/>
      <c r="MPK74" s="382"/>
      <c r="MPL74" s="382"/>
      <c r="MPM74" s="382"/>
      <c r="MPN74" s="383"/>
      <c r="MPP74" s="377"/>
      <c r="MPQ74" s="381"/>
      <c r="MPR74" s="381"/>
      <c r="MPS74" s="382"/>
      <c r="MPT74" s="382"/>
      <c r="MPU74" s="382"/>
      <c r="MPV74" s="383"/>
      <c r="MPX74" s="377"/>
      <c r="MPY74" s="381"/>
      <c r="MPZ74" s="381"/>
      <c r="MQA74" s="382"/>
      <c r="MQB74" s="382"/>
      <c r="MQC74" s="382"/>
      <c r="MQD74" s="383"/>
      <c r="MQF74" s="377"/>
      <c r="MQG74" s="381"/>
      <c r="MQH74" s="381"/>
      <c r="MQI74" s="382"/>
      <c r="MQJ74" s="382"/>
      <c r="MQK74" s="382"/>
      <c r="MQL74" s="383"/>
      <c r="MQN74" s="377"/>
      <c r="MQO74" s="381"/>
      <c r="MQP74" s="381"/>
      <c r="MQQ74" s="382"/>
      <c r="MQR74" s="382"/>
      <c r="MQS74" s="382"/>
      <c r="MQT74" s="383"/>
      <c r="MQV74" s="377"/>
      <c r="MQW74" s="381"/>
      <c r="MQX74" s="381"/>
      <c r="MQY74" s="382"/>
      <c r="MQZ74" s="382"/>
      <c r="MRA74" s="382"/>
      <c r="MRB74" s="383"/>
      <c r="MRD74" s="377"/>
      <c r="MRE74" s="381"/>
      <c r="MRF74" s="381"/>
      <c r="MRG74" s="382"/>
      <c r="MRH74" s="382"/>
      <c r="MRI74" s="382"/>
      <c r="MRJ74" s="383"/>
      <c r="MRL74" s="377"/>
      <c r="MRM74" s="381"/>
      <c r="MRN74" s="381"/>
      <c r="MRO74" s="382"/>
      <c r="MRP74" s="382"/>
      <c r="MRQ74" s="382"/>
      <c r="MRR74" s="383"/>
      <c r="MRT74" s="377"/>
      <c r="MRU74" s="381"/>
      <c r="MRV74" s="381"/>
      <c r="MRW74" s="382"/>
      <c r="MRX74" s="382"/>
      <c r="MRY74" s="382"/>
      <c r="MRZ74" s="383"/>
      <c r="MSB74" s="377"/>
      <c r="MSC74" s="381"/>
      <c r="MSD74" s="381"/>
      <c r="MSE74" s="382"/>
      <c r="MSF74" s="382"/>
      <c r="MSG74" s="382"/>
      <c r="MSH74" s="383"/>
      <c r="MSJ74" s="377"/>
      <c r="MSK74" s="381"/>
      <c r="MSL74" s="381"/>
      <c r="MSM74" s="382"/>
      <c r="MSN74" s="382"/>
      <c r="MSO74" s="382"/>
      <c r="MSP74" s="383"/>
      <c r="MSR74" s="377"/>
      <c r="MSS74" s="381"/>
      <c r="MST74" s="381"/>
      <c r="MSU74" s="382"/>
      <c r="MSV74" s="382"/>
      <c r="MSW74" s="382"/>
      <c r="MSX74" s="383"/>
      <c r="MSZ74" s="377"/>
      <c r="MTA74" s="381"/>
      <c r="MTB74" s="381"/>
      <c r="MTC74" s="382"/>
      <c r="MTD74" s="382"/>
      <c r="MTE74" s="382"/>
      <c r="MTF74" s="383"/>
      <c r="MTH74" s="377"/>
      <c r="MTI74" s="381"/>
      <c r="MTJ74" s="381"/>
      <c r="MTK74" s="382"/>
      <c r="MTL74" s="382"/>
      <c r="MTM74" s="382"/>
      <c r="MTN74" s="383"/>
      <c r="MTP74" s="377"/>
      <c r="MTQ74" s="381"/>
      <c r="MTR74" s="381"/>
      <c r="MTS74" s="382"/>
      <c r="MTT74" s="382"/>
      <c r="MTU74" s="382"/>
      <c r="MTV74" s="383"/>
      <c r="MTX74" s="377"/>
      <c r="MTY74" s="381"/>
      <c r="MTZ74" s="381"/>
      <c r="MUA74" s="382"/>
      <c r="MUB74" s="382"/>
      <c r="MUC74" s="382"/>
      <c r="MUD74" s="383"/>
      <c r="MUF74" s="377"/>
      <c r="MUG74" s="381"/>
      <c r="MUH74" s="381"/>
      <c r="MUI74" s="382"/>
      <c r="MUJ74" s="382"/>
      <c r="MUK74" s="382"/>
      <c r="MUL74" s="383"/>
      <c r="MUN74" s="377"/>
      <c r="MUO74" s="381"/>
      <c r="MUP74" s="381"/>
      <c r="MUQ74" s="382"/>
      <c r="MUR74" s="382"/>
      <c r="MUS74" s="382"/>
      <c r="MUT74" s="383"/>
      <c r="MUV74" s="377"/>
      <c r="MUW74" s="381"/>
      <c r="MUX74" s="381"/>
      <c r="MUY74" s="382"/>
      <c r="MUZ74" s="382"/>
      <c r="MVA74" s="382"/>
      <c r="MVB74" s="383"/>
      <c r="MVD74" s="377"/>
      <c r="MVE74" s="381"/>
      <c r="MVF74" s="381"/>
      <c r="MVG74" s="382"/>
      <c r="MVH74" s="382"/>
      <c r="MVI74" s="382"/>
      <c r="MVJ74" s="383"/>
      <c r="MVL74" s="377"/>
      <c r="MVM74" s="381"/>
      <c r="MVN74" s="381"/>
      <c r="MVO74" s="382"/>
      <c r="MVP74" s="382"/>
      <c r="MVQ74" s="382"/>
      <c r="MVR74" s="383"/>
      <c r="MVT74" s="377"/>
      <c r="MVU74" s="381"/>
      <c r="MVV74" s="381"/>
      <c r="MVW74" s="382"/>
      <c r="MVX74" s="382"/>
      <c r="MVY74" s="382"/>
      <c r="MVZ74" s="383"/>
      <c r="MWB74" s="377"/>
      <c r="MWC74" s="381"/>
      <c r="MWD74" s="381"/>
      <c r="MWE74" s="382"/>
      <c r="MWF74" s="382"/>
      <c r="MWG74" s="382"/>
      <c r="MWH74" s="383"/>
      <c r="MWJ74" s="377"/>
      <c r="MWK74" s="381"/>
      <c r="MWL74" s="381"/>
      <c r="MWM74" s="382"/>
      <c r="MWN74" s="382"/>
      <c r="MWO74" s="382"/>
      <c r="MWP74" s="383"/>
      <c r="MWR74" s="377"/>
      <c r="MWS74" s="381"/>
      <c r="MWT74" s="381"/>
      <c r="MWU74" s="382"/>
      <c r="MWV74" s="382"/>
      <c r="MWW74" s="382"/>
      <c r="MWX74" s="383"/>
      <c r="MWZ74" s="377"/>
      <c r="MXA74" s="381"/>
      <c r="MXB74" s="381"/>
      <c r="MXC74" s="382"/>
      <c r="MXD74" s="382"/>
      <c r="MXE74" s="382"/>
      <c r="MXF74" s="383"/>
      <c r="MXH74" s="377"/>
      <c r="MXI74" s="381"/>
      <c r="MXJ74" s="381"/>
      <c r="MXK74" s="382"/>
      <c r="MXL74" s="382"/>
      <c r="MXM74" s="382"/>
      <c r="MXN74" s="383"/>
      <c r="MXP74" s="377"/>
      <c r="MXQ74" s="381"/>
      <c r="MXR74" s="381"/>
      <c r="MXS74" s="382"/>
      <c r="MXT74" s="382"/>
      <c r="MXU74" s="382"/>
      <c r="MXV74" s="383"/>
      <c r="MXX74" s="377"/>
      <c r="MXY74" s="381"/>
      <c r="MXZ74" s="381"/>
      <c r="MYA74" s="382"/>
      <c r="MYB74" s="382"/>
      <c r="MYC74" s="382"/>
      <c r="MYD74" s="383"/>
      <c r="MYF74" s="377"/>
      <c r="MYG74" s="381"/>
      <c r="MYH74" s="381"/>
      <c r="MYI74" s="382"/>
      <c r="MYJ74" s="382"/>
      <c r="MYK74" s="382"/>
      <c r="MYL74" s="383"/>
      <c r="MYN74" s="377"/>
      <c r="MYO74" s="381"/>
      <c r="MYP74" s="381"/>
      <c r="MYQ74" s="382"/>
      <c r="MYR74" s="382"/>
      <c r="MYS74" s="382"/>
      <c r="MYT74" s="383"/>
      <c r="MYV74" s="377"/>
      <c r="MYW74" s="381"/>
      <c r="MYX74" s="381"/>
      <c r="MYY74" s="382"/>
      <c r="MYZ74" s="382"/>
      <c r="MZA74" s="382"/>
      <c r="MZB74" s="383"/>
      <c r="MZD74" s="377"/>
      <c r="MZE74" s="381"/>
      <c r="MZF74" s="381"/>
      <c r="MZG74" s="382"/>
      <c r="MZH74" s="382"/>
      <c r="MZI74" s="382"/>
      <c r="MZJ74" s="383"/>
      <c r="MZL74" s="377"/>
      <c r="MZM74" s="381"/>
      <c r="MZN74" s="381"/>
      <c r="MZO74" s="382"/>
      <c r="MZP74" s="382"/>
      <c r="MZQ74" s="382"/>
      <c r="MZR74" s="383"/>
      <c r="MZT74" s="377"/>
      <c r="MZU74" s="381"/>
      <c r="MZV74" s="381"/>
      <c r="MZW74" s="382"/>
      <c r="MZX74" s="382"/>
      <c r="MZY74" s="382"/>
      <c r="MZZ74" s="383"/>
      <c r="NAB74" s="377"/>
      <c r="NAC74" s="381"/>
      <c r="NAD74" s="381"/>
      <c r="NAE74" s="382"/>
      <c r="NAF74" s="382"/>
      <c r="NAG74" s="382"/>
      <c r="NAH74" s="383"/>
      <c r="NAJ74" s="377"/>
      <c r="NAK74" s="381"/>
      <c r="NAL74" s="381"/>
      <c r="NAM74" s="382"/>
      <c r="NAN74" s="382"/>
      <c r="NAO74" s="382"/>
      <c r="NAP74" s="383"/>
      <c r="NAR74" s="377"/>
      <c r="NAS74" s="381"/>
      <c r="NAT74" s="381"/>
      <c r="NAU74" s="382"/>
      <c r="NAV74" s="382"/>
      <c r="NAW74" s="382"/>
      <c r="NAX74" s="383"/>
      <c r="NAZ74" s="377"/>
      <c r="NBA74" s="381"/>
      <c r="NBB74" s="381"/>
      <c r="NBC74" s="382"/>
      <c r="NBD74" s="382"/>
      <c r="NBE74" s="382"/>
      <c r="NBF74" s="383"/>
      <c r="NBH74" s="377"/>
      <c r="NBI74" s="381"/>
      <c r="NBJ74" s="381"/>
      <c r="NBK74" s="382"/>
      <c r="NBL74" s="382"/>
      <c r="NBM74" s="382"/>
      <c r="NBN74" s="383"/>
      <c r="NBP74" s="377"/>
      <c r="NBQ74" s="381"/>
      <c r="NBR74" s="381"/>
      <c r="NBS74" s="382"/>
      <c r="NBT74" s="382"/>
      <c r="NBU74" s="382"/>
      <c r="NBV74" s="383"/>
      <c r="NBX74" s="377"/>
      <c r="NBY74" s="381"/>
      <c r="NBZ74" s="381"/>
      <c r="NCA74" s="382"/>
      <c r="NCB74" s="382"/>
      <c r="NCC74" s="382"/>
      <c r="NCD74" s="383"/>
      <c r="NCF74" s="377"/>
      <c r="NCG74" s="381"/>
      <c r="NCH74" s="381"/>
      <c r="NCI74" s="382"/>
      <c r="NCJ74" s="382"/>
      <c r="NCK74" s="382"/>
      <c r="NCL74" s="383"/>
      <c r="NCN74" s="377"/>
      <c r="NCO74" s="381"/>
      <c r="NCP74" s="381"/>
      <c r="NCQ74" s="382"/>
      <c r="NCR74" s="382"/>
      <c r="NCS74" s="382"/>
      <c r="NCT74" s="383"/>
      <c r="NCV74" s="377"/>
      <c r="NCW74" s="381"/>
      <c r="NCX74" s="381"/>
      <c r="NCY74" s="382"/>
      <c r="NCZ74" s="382"/>
      <c r="NDA74" s="382"/>
      <c r="NDB74" s="383"/>
      <c r="NDD74" s="377"/>
      <c r="NDE74" s="381"/>
      <c r="NDF74" s="381"/>
      <c r="NDG74" s="382"/>
      <c r="NDH74" s="382"/>
      <c r="NDI74" s="382"/>
      <c r="NDJ74" s="383"/>
      <c r="NDL74" s="377"/>
      <c r="NDM74" s="381"/>
      <c r="NDN74" s="381"/>
      <c r="NDO74" s="382"/>
      <c r="NDP74" s="382"/>
      <c r="NDQ74" s="382"/>
      <c r="NDR74" s="383"/>
      <c r="NDT74" s="377"/>
      <c r="NDU74" s="381"/>
      <c r="NDV74" s="381"/>
      <c r="NDW74" s="382"/>
      <c r="NDX74" s="382"/>
      <c r="NDY74" s="382"/>
      <c r="NDZ74" s="383"/>
      <c r="NEB74" s="377"/>
      <c r="NEC74" s="381"/>
      <c r="NED74" s="381"/>
      <c r="NEE74" s="382"/>
      <c r="NEF74" s="382"/>
      <c r="NEG74" s="382"/>
      <c r="NEH74" s="383"/>
      <c r="NEJ74" s="377"/>
      <c r="NEK74" s="381"/>
      <c r="NEL74" s="381"/>
      <c r="NEM74" s="382"/>
      <c r="NEN74" s="382"/>
      <c r="NEO74" s="382"/>
      <c r="NEP74" s="383"/>
      <c r="NER74" s="377"/>
      <c r="NES74" s="381"/>
      <c r="NET74" s="381"/>
      <c r="NEU74" s="382"/>
      <c r="NEV74" s="382"/>
      <c r="NEW74" s="382"/>
      <c r="NEX74" s="383"/>
      <c r="NEZ74" s="377"/>
      <c r="NFA74" s="381"/>
      <c r="NFB74" s="381"/>
      <c r="NFC74" s="382"/>
      <c r="NFD74" s="382"/>
      <c r="NFE74" s="382"/>
      <c r="NFF74" s="383"/>
      <c r="NFH74" s="377"/>
      <c r="NFI74" s="381"/>
      <c r="NFJ74" s="381"/>
      <c r="NFK74" s="382"/>
      <c r="NFL74" s="382"/>
      <c r="NFM74" s="382"/>
      <c r="NFN74" s="383"/>
      <c r="NFP74" s="377"/>
      <c r="NFQ74" s="381"/>
      <c r="NFR74" s="381"/>
      <c r="NFS74" s="382"/>
      <c r="NFT74" s="382"/>
      <c r="NFU74" s="382"/>
      <c r="NFV74" s="383"/>
      <c r="NFX74" s="377"/>
      <c r="NFY74" s="381"/>
      <c r="NFZ74" s="381"/>
      <c r="NGA74" s="382"/>
      <c r="NGB74" s="382"/>
      <c r="NGC74" s="382"/>
      <c r="NGD74" s="383"/>
      <c r="NGF74" s="377"/>
      <c r="NGG74" s="381"/>
      <c r="NGH74" s="381"/>
      <c r="NGI74" s="382"/>
      <c r="NGJ74" s="382"/>
      <c r="NGK74" s="382"/>
      <c r="NGL74" s="383"/>
      <c r="NGN74" s="377"/>
      <c r="NGO74" s="381"/>
      <c r="NGP74" s="381"/>
      <c r="NGQ74" s="382"/>
      <c r="NGR74" s="382"/>
      <c r="NGS74" s="382"/>
      <c r="NGT74" s="383"/>
      <c r="NGV74" s="377"/>
      <c r="NGW74" s="381"/>
      <c r="NGX74" s="381"/>
      <c r="NGY74" s="382"/>
      <c r="NGZ74" s="382"/>
      <c r="NHA74" s="382"/>
      <c r="NHB74" s="383"/>
      <c r="NHD74" s="377"/>
      <c r="NHE74" s="381"/>
      <c r="NHF74" s="381"/>
      <c r="NHG74" s="382"/>
      <c r="NHH74" s="382"/>
      <c r="NHI74" s="382"/>
      <c r="NHJ74" s="383"/>
      <c r="NHL74" s="377"/>
      <c r="NHM74" s="381"/>
      <c r="NHN74" s="381"/>
      <c r="NHO74" s="382"/>
      <c r="NHP74" s="382"/>
      <c r="NHQ74" s="382"/>
      <c r="NHR74" s="383"/>
      <c r="NHT74" s="377"/>
      <c r="NHU74" s="381"/>
      <c r="NHV74" s="381"/>
      <c r="NHW74" s="382"/>
      <c r="NHX74" s="382"/>
      <c r="NHY74" s="382"/>
      <c r="NHZ74" s="383"/>
      <c r="NIB74" s="377"/>
      <c r="NIC74" s="381"/>
      <c r="NID74" s="381"/>
      <c r="NIE74" s="382"/>
      <c r="NIF74" s="382"/>
      <c r="NIG74" s="382"/>
      <c r="NIH74" s="383"/>
      <c r="NIJ74" s="377"/>
      <c r="NIK74" s="381"/>
      <c r="NIL74" s="381"/>
      <c r="NIM74" s="382"/>
      <c r="NIN74" s="382"/>
      <c r="NIO74" s="382"/>
      <c r="NIP74" s="383"/>
      <c r="NIR74" s="377"/>
      <c r="NIS74" s="381"/>
      <c r="NIT74" s="381"/>
      <c r="NIU74" s="382"/>
      <c r="NIV74" s="382"/>
      <c r="NIW74" s="382"/>
      <c r="NIX74" s="383"/>
      <c r="NIZ74" s="377"/>
      <c r="NJA74" s="381"/>
      <c r="NJB74" s="381"/>
      <c r="NJC74" s="382"/>
      <c r="NJD74" s="382"/>
      <c r="NJE74" s="382"/>
      <c r="NJF74" s="383"/>
      <c r="NJH74" s="377"/>
      <c r="NJI74" s="381"/>
      <c r="NJJ74" s="381"/>
      <c r="NJK74" s="382"/>
      <c r="NJL74" s="382"/>
      <c r="NJM74" s="382"/>
      <c r="NJN74" s="383"/>
      <c r="NJP74" s="377"/>
      <c r="NJQ74" s="381"/>
      <c r="NJR74" s="381"/>
      <c r="NJS74" s="382"/>
      <c r="NJT74" s="382"/>
      <c r="NJU74" s="382"/>
      <c r="NJV74" s="383"/>
      <c r="NJX74" s="377"/>
      <c r="NJY74" s="381"/>
      <c r="NJZ74" s="381"/>
      <c r="NKA74" s="382"/>
      <c r="NKB74" s="382"/>
      <c r="NKC74" s="382"/>
      <c r="NKD74" s="383"/>
      <c r="NKF74" s="377"/>
      <c r="NKG74" s="381"/>
      <c r="NKH74" s="381"/>
      <c r="NKI74" s="382"/>
      <c r="NKJ74" s="382"/>
      <c r="NKK74" s="382"/>
      <c r="NKL74" s="383"/>
      <c r="NKN74" s="377"/>
      <c r="NKO74" s="381"/>
      <c r="NKP74" s="381"/>
      <c r="NKQ74" s="382"/>
      <c r="NKR74" s="382"/>
      <c r="NKS74" s="382"/>
      <c r="NKT74" s="383"/>
      <c r="NKV74" s="377"/>
      <c r="NKW74" s="381"/>
      <c r="NKX74" s="381"/>
      <c r="NKY74" s="382"/>
      <c r="NKZ74" s="382"/>
      <c r="NLA74" s="382"/>
      <c r="NLB74" s="383"/>
      <c r="NLD74" s="377"/>
      <c r="NLE74" s="381"/>
      <c r="NLF74" s="381"/>
      <c r="NLG74" s="382"/>
      <c r="NLH74" s="382"/>
      <c r="NLI74" s="382"/>
      <c r="NLJ74" s="383"/>
      <c r="NLL74" s="377"/>
      <c r="NLM74" s="381"/>
      <c r="NLN74" s="381"/>
      <c r="NLO74" s="382"/>
      <c r="NLP74" s="382"/>
      <c r="NLQ74" s="382"/>
      <c r="NLR74" s="383"/>
      <c r="NLT74" s="377"/>
      <c r="NLU74" s="381"/>
      <c r="NLV74" s="381"/>
      <c r="NLW74" s="382"/>
      <c r="NLX74" s="382"/>
      <c r="NLY74" s="382"/>
      <c r="NLZ74" s="383"/>
      <c r="NMB74" s="377"/>
      <c r="NMC74" s="381"/>
      <c r="NMD74" s="381"/>
      <c r="NME74" s="382"/>
      <c r="NMF74" s="382"/>
      <c r="NMG74" s="382"/>
      <c r="NMH74" s="383"/>
      <c r="NMJ74" s="377"/>
      <c r="NMK74" s="381"/>
      <c r="NML74" s="381"/>
      <c r="NMM74" s="382"/>
      <c r="NMN74" s="382"/>
      <c r="NMO74" s="382"/>
      <c r="NMP74" s="383"/>
      <c r="NMR74" s="377"/>
      <c r="NMS74" s="381"/>
      <c r="NMT74" s="381"/>
      <c r="NMU74" s="382"/>
      <c r="NMV74" s="382"/>
      <c r="NMW74" s="382"/>
      <c r="NMX74" s="383"/>
      <c r="NMZ74" s="377"/>
      <c r="NNA74" s="381"/>
      <c r="NNB74" s="381"/>
      <c r="NNC74" s="382"/>
      <c r="NND74" s="382"/>
      <c r="NNE74" s="382"/>
      <c r="NNF74" s="383"/>
      <c r="NNH74" s="377"/>
      <c r="NNI74" s="381"/>
      <c r="NNJ74" s="381"/>
      <c r="NNK74" s="382"/>
      <c r="NNL74" s="382"/>
      <c r="NNM74" s="382"/>
      <c r="NNN74" s="383"/>
      <c r="NNP74" s="377"/>
      <c r="NNQ74" s="381"/>
      <c r="NNR74" s="381"/>
      <c r="NNS74" s="382"/>
      <c r="NNT74" s="382"/>
      <c r="NNU74" s="382"/>
      <c r="NNV74" s="383"/>
      <c r="NNX74" s="377"/>
      <c r="NNY74" s="381"/>
      <c r="NNZ74" s="381"/>
      <c r="NOA74" s="382"/>
      <c r="NOB74" s="382"/>
      <c r="NOC74" s="382"/>
      <c r="NOD74" s="383"/>
      <c r="NOF74" s="377"/>
      <c r="NOG74" s="381"/>
      <c r="NOH74" s="381"/>
      <c r="NOI74" s="382"/>
      <c r="NOJ74" s="382"/>
      <c r="NOK74" s="382"/>
      <c r="NOL74" s="383"/>
      <c r="NON74" s="377"/>
      <c r="NOO74" s="381"/>
      <c r="NOP74" s="381"/>
      <c r="NOQ74" s="382"/>
      <c r="NOR74" s="382"/>
      <c r="NOS74" s="382"/>
      <c r="NOT74" s="383"/>
      <c r="NOV74" s="377"/>
      <c r="NOW74" s="381"/>
      <c r="NOX74" s="381"/>
      <c r="NOY74" s="382"/>
      <c r="NOZ74" s="382"/>
      <c r="NPA74" s="382"/>
      <c r="NPB74" s="383"/>
      <c r="NPD74" s="377"/>
      <c r="NPE74" s="381"/>
      <c r="NPF74" s="381"/>
      <c r="NPG74" s="382"/>
      <c r="NPH74" s="382"/>
      <c r="NPI74" s="382"/>
      <c r="NPJ74" s="383"/>
      <c r="NPL74" s="377"/>
      <c r="NPM74" s="381"/>
      <c r="NPN74" s="381"/>
      <c r="NPO74" s="382"/>
      <c r="NPP74" s="382"/>
      <c r="NPQ74" s="382"/>
      <c r="NPR74" s="383"/>
      <c r="NPT74" s="377"/>
      <c r="NPU74" s="381"/>
      <c r="NPV74" s="381"/>
      <c r="NPW74" s="382"/>
      <c r="NPX74" s="382"/>
      <c r="NPY74" s="382"/>
      <c r="NPZ74" s="383"/>
      <c r="NQB74" s="377"/>
      <c r="NQC74" s="381"/>
      <c r="NQD74" s="381"/>
      <c r="NQE74" s="382"/>
      <c r="NQF74" s="382"/>
      <c r="NQG74" s="382"/>
      <c r="NQH74" s="383"/>
      <c r="NQJ74" s="377"/>
      <c r="NQK74" s="381"/>
      <c r="NQL74" s="381"/>
      <c r="NQM74" s="382"/>
      <c r="NQN74" s="382"/>
      <c r="NQO74" s="382"/>
      <c r="NQP74" s="383"/>
      <c r="NQR74" s="377"/>
      <c r="NQS74" s="381"/>
      <c r="NQT74" s="381"/>
      <c r="NQU74" s="382"/>
      <c r="NQV74" s="382"/>
      <c r="NQW74" s="382"/>
      <c r="NQX74" s="383"/>
      <c r="NQZ74" s="377"/>
      <c r="NRA74" s="381"/>
      <c r="NRB74" s="381"/>
      <c r="NRC74" s="382"/>
      <c r="NRD74" s="382"/>
      <c r="NRE74" s="382"/>
      <c r="NRF74" s="383"/>
      <c r="NRH74" s="377"/>
      <c r="NRI74" s="381"/>
      <c r="NRJ74" s="381"/>
      <c r="NRK74" s="382"/>
      <c r="NRL74" s="382"/>
      <c r="NRM74" s="382"/>
      <c r="NRN74" s="383"/>
      <c r="NRP74" s="377"/>
      <c r="NRQ74" s="381"/>
      <c r="NRR74" s="381"/>
      <c r="NRS74" s="382"/>
      <c r="NRT74" s="382"/>
      <c r="NRU74" s="382"/>
      <c r="NRV74" s="383"/>
      <c r="NRX74" s="377"/>
      <c r="NRY74" s="381"/>
      <c r="NRZ74" s="381"/>
      <c r="NSA74" s="382"/>
      <c r="NSB74" s="382"/>
      <c r="NSC74" s="382"/>
      <c r="NSD74" s="383"/>
      <c r="NSF74" s="377"/>
      <c r="NSG74" s="381"/>
      <c r="NSH74" s="381"/>
      <c r="NSI74" s="382"/>
      <c r="NSJ74" s="382"/>
      <c r="NSK74" s="382"/>
      <c r="NSL74" s="383"/>
      <c r="NSN74" s="377"/>
      <c r="NSO74" s="381"/>
      <c r="NSP74" s="381"/>
      <c r="NSQ74" s="382"/>
      <c r="NSR74" s="382"/>
      <c r="NSS74" s="382"/>
      <c r="NST74" s="383"/>
      <c r="NSV74" s="377"/>
      <c r="NSW74" s="381"/>
      <c r="NSX74" s="381"/>
      <c r="NSY74" s="382"/>
      <c r="NSZ74" s="382"/>
      <c r="NTA74" s="382"/>
      <c r="NTB74" s="383"/>
      <c r="NTD74" s="377"/>
      <c r="NTE74" s="381"/>
      <c r="NTF74" s="381"/>
      <c r="NTG74" s="382"/>
      <c r="NTH74" s="382"/>
      <c r="NTI74" s="382"/>
      <c r="NTJ74" s="383"/>
      <c r="NTL74" s="377"/>
      <c r="NTM74" s="381"/>
      <c r="NTN74" s="381"/>
      <c r="NTO74" s="382"/>
      <c r="NTP74" s="382"/>
      <c r="NTQ74" s="382"/>
      <c r="NTR74" s="383"/>
      <c r="NTT74" s="377"/>
      <c r="NTU74" s="381"/>
      <c r="NTV74" s="381"/>
      <c r="NTW74" s="382"/>
      <c r="NTX74" s="382"/>
      <c r="NTY74" s="382"/>
      <c r="NTZ74" s="383"/>
      <c r="NUB74" s="377"/>
      <c r="NUC74" s="381"/>
      <c r="NUD74" s="381"/>
      <c r="NUE74" s="382"/>
      <c r="NUF74" s="382"/>
      <c r="NUG74" s="382"/>
      <c r="NUH74" s="383"/>
      <c r="NUJ74" s="377"/>
      <c r="NUK74" s="381"/>
      <c r="NUL74" s="381"/>
      <c r="NUM74" s="382"/>
      <c r="NUN74" s="382"/>
      <c r="NUO74" s="382"/>
      <c r="NUP74" s="383"/>
      <c r="NUR74" s="377"/>
      <c r="NUS74" s="381"/>
      <c r="NUT74" s="381"/>
      <c r="NUU74" s="382"/>
      <c r="NUV74" s="382"/>
      <c r="NUW74" s="382"/>
      <c r="NUX74" s="383"/>
      <c r="NUZ74" s="377"/>
      <c r="NVA74" s="381"/>
      <c r="NVB74" s="381"/>
      <c r="NVC74" s="382"/>
      <c r="NVD74" s="382"/>
      <c r="NVE74" s="382"/>
      <c r="NVF74" s="383"/>
      <c r="NVH74" s="377"/>
      <c r="NVI74" s="381"/>
      <c r="NVJ74" s="381"/>
      <c r="NVK74" s="382"/>
      <c r="NVL74" s="382"/>
      <c r="NVM74" s="382"/>
      <c r="NVN74" s="383"/>
      <c r="NVP74" s="377"/>
      <c r="NVQ74" s="381"/>
      <c r="NVR74" s="381"/>
      <c r="NVS74" s="382"/>
      <c r="NVT74" s="382"/>
      <c r="NVU74" s="382"/>
      <c r="NVV74" s="383"/>
      <c r="NVX74" s="377"/>
      <c r="NVY74" s="381"/>
      <c r="NVZ74" s="381"/>
      <c r="NWA74" s="382"/>
      <c r="NWB74" s="382"/>
      <c r="NWC74" s="382"/>
      <c r="NWD74" s="383"/>
      <c r="NWF74" s="377"/>
      <c r="NWG74" s="381"/>
      <c r="NWH74" s="381"/>
      <c r="NWI74" s="382"/>
      <c r="NWJ74" s="382"/>
      <c r="NWK74" s="382"/>
      <c r="NWL74" s="383"/>
      <c r="NWN74" s="377"/>
      <c r="NWO74" s="381"/>
      <c r="NWP74" s="381"/>
      <c r="NWQ74" s="382"/>
      <c r="NWR74" s="382"/>
      <c r="NWS74" s="382"/>
      <c r="NWT74" s="383"/>
      <c r="NWV74" s="377"/>
      <c r="NWW74" s="381"/>
      <c r="NWX74" s="381"/>
      <c r="NWY74" s="382"/>
      <c r="NWZ74" s="382"/>
      <c r="NXA74" s="382"/>
      <c r="NXB74" s="383"/>
      <c r="NXD74" s="377"/>
      <c r="NXE74" s="381"/>
      <c r="NXF74" s="381"/>
      <c r="NXG74" s="382"/>
      <c r="NXH74" s="382"/>
      <c r="NXI74" s="382"/>
      <c r="NXJ74" s="383"/>
      <c r="NXL74" s="377"/>
      <c r="NXM74" s="381"/>
      <c r="NXN74" s="381"/>
      <c r="NXO74" s="382"/>
      <c r="NXP74" s="382"/>
      <c r="NXQ74" s="382"/>
      <c r="NXR74" s="383"/>
      <c r="NXT74" s="377"/>
      <c r="NXU74" s="381"/>
      <c r="NXV74" s="381"/>
      <c r="NXW74" s="382"/>
      <c r="NXX74" s="382"/>
      <c r="NXY74" s="382"/>
      <c r="NXZ74" s="383"/>
      <c r="NYB74" s="377"/>
      <c r="NYC74" s="381"/>
      <c r="NYD74" s="381"/>
      <c r="NYE74" s="382"/>
      <c r="NYF74" s="382"/>
      <c r="NYG74" s="382"/>
      <c r="NYH74" s="383"/>
      <c r="NYJ74" s="377"/>
      <c r="NYK74" s="381"/>
      <c r="NYL74" s="381"/>
      <c r="NYM74" s="382"/>
      <c r="NYN74" s="382"/>
      <c r="NYO74" s="382"/>
      <c r="NYP74" s="383"/>
      <c r="NYR74" s="377"/>
      <c r="NYS74" s="381"/>
      <c r="NYT74" s="381"/>
      <c r="NYU74" s="382"/>
      <c r="NYV74" s="382"/>
      <c r="NYW74" s="382"/>
      <c r="NYX74" s="383"/>
      <c r="NYZ74" s="377"/>
      <c r="NZA74" s="381"/>
      <c r="NZB74" s="381"/>
      <c r="NZC74" s="382"/>
      <c r="NZD74" s="382"/>
      <c r="NZE74" s="382"/>
      <c r="NZF74" s="383"/>
      <c r="NZH74" s="377"/>
      <c r="NZI74" s="381"/>
      <c r="NZJ74" s="381"/>
      <c r="NZK74" s="382"/>
      <c r="NZL74" s="382"/>
      <c r="NZM74" s="382"/>
      <c r="NZN74" s="383"/>
      <c r="NZP74" s="377"/>
      <c r="NZQ74" s="381"/>
      <c r="NZR74" s="381"/>
      <c r="NZS74" s="382"/>
      <c r="NZT74" s="382"/>
      <c r="NZU74" s="382"/>
      <c r="NZV74" s="383"/>
      <c r="NZX74" s="377"/>
      <c r="NZY74" s="381"/>
      <c r="NZZ74" s="381"/>
      <c r="OAA74" s="382"/>
      <c r="OAB74" s="382"/>
      <c r="OAC74" s="382"/>
      <c r="OAD74" s="383"/>
      <c r="OAF74" s="377"/>
      <c r="OAG74" s="381"/>
      <c r="OAH74" s="381"/>
      <c r="OAI74" s="382"/>
      <c r="OAJ74" s="382"/>
      <c r="OAK74" s="382"/>
      <c r="OAL74" s="383"/>
      <c r="OAN74" s="377"/>
      <c r="OAO74" s="381"/>
      <c r="OAP74" s="381"/>
      <c r="OAQ74" s="382"/>
      <c r="OAR74" s="382"/>
      <c r="OAS74" s="382"/>
      <c r="OAT74" s="383"/>
      <c r="OAV74" s="377"/>
      <c r="OAW74" s="381"/>
      <c r="OAX74" s="381"/>
      <c r="OAY74" s="382"/>
      <c r="OAZ74" s="382"/>
      <c r="OBA74" s="382"/>
      <c r="OBB74" s="383"/>
      <c r="OBD74" s="377"/>
      <c r="OBE74" s="381"/>
      <c r="OBF74" s="381"/>
      <c r="OBG74" s="382"/>
      <c r="OBH74" s="382"/>
      <c r="OBI74" s="382"/>
      <c r="OBJ74" s="383"/>
      <c r="OBL74" s="377"/>
      <c r="OBM74" s="381"/>
      <c r="OBN74" s="381"/>
      <c r="OBO74" s="382"/>
      <c r="OBP74" s="382"/>
      <c r="OBQ74" s="382"/>
      <c r="OBR74" s="383"/>
      <c r="OBT74" s="377"/>
      <c r="OBU74" s="381"/>
      <c r="OBV74" s="381"/>
      <c r="OBW74" s="382"/>
      <c r="OBX74" s="382"/>
      <c r="OBY74" s="382"/>
      <c r="OBZ74" s="383"/>
      <c r="OCB74" s="377"/>
      <c r="OCC74" s="381"/>
      <c r="OCD74" s="381"/>
      <c r="OCE74" s="382"/>
      <c r="OCF74" s="382"/>
      <c r="OCG74" s="382"/>
      <c r="OCH74" s="383"/>
      <c r="OCJ74" s="377"/>
      <c r="OCK74" s="381"/>
      <c r="OCL74" s="381"/>
      <c r="OCM74" s="382"/>
      <c r="OCN74" s="382"/>
      <c r="OCO74" s="382"/>
      <c r="OCP74" s="383"/>
      <c r="OCR74" s="377"/>
      <c r="OCS74" s="381"/>
      <c r="OCT74" s="381"/>
      <c r="OCU74" s="382"/>
      <c r="OCV74" s="382"/>
      <c r="OCW74" s="382"/>
      <c r="OCX74" s="383"/>
      <c r="OCZ74" s="377"/>
      <c r="ODA74" s="381"/>
      <c r="ODB74" s="381"/>
      <c r="ODC74" s="382"/>
      <c r="ODD74" s="382"/>
      <c r="ODE74" s="382"/>
      <c r="ODF74" s="383"/>
      <c r="ODH74" s="377"/>
      <c r="ODI74" s="381"/>
      <c r="ODJ74" s="381"/>
      <c r="ODK74" s="382"/>
      <c r="ODL74" s="382"/>
      <c r="ODM74" s="382"/>
      <c r="ODN74" s="383"/>
      <c r="ODP74" s="377"/>
      <c r="ODQ74" s="381"/>
      <c r="ODR74" s="381"/>
      <c r="ODS74" s="382"/>
      <c r="ODT74" s="382"/>
      <c r="ODU74" s="382"/>
      <c r="ODV74" s="383"/>
      <c r="ODX74" s="377"/>
      <c r="ODY74" s="381"/>
      <c r="ODZ74" s="381"/>
      <c r="OEA74" s="382"/>
      <c r="OEB74" s="382"/>
      <c r="OEC74" s="382"/>
      <c r="OED74" s="383"/>
      <c r="OEF74" s="377"/>
      <c r="OEG74" s="381"/>
      <c r="OEH74" s="381"/>
      <c r="OEI74" s="382"/>
      <c r="OEJ74" s="382"/>
      <c r="OEK74" s="382"/>
      <c r="OEL74" s="383"/>
      <c r="OEN74" s="377"/>
      <c r="OEO74" s="381"/>
      <c r="OEP74" s="381"/>
      <c r="OEQ74" s="382"/>
      <c r="OER74" s="382"/>
      <c r="OES74" s="382"/>
      <c r="OET74" s="383"/>
      <c r="OEV74" s="377"/>
      <c r="OEW74" s="381"/>
      <c r="OEX74" s="381"/>
      <c r="OEY74" s="382"/>
      <c r="OEZ74" s="382"/>
      <c r="OFA74" s="382"/>
      <c r="OFB74" s="383"/>
      <c r="OFD74" s="377"/>
      <c r="OFE74" s="381"/>
      <c r="OFF74" s="381"/>
      <c r="OFG74" s="382"/>
      <c r="OFH74" s="382"/>
      <c r="OFI74" s="382"/>
      <c r="OFJ74" s="383"/>
      <c r="OFL74" s="377"/>
      <c r="OFM74" s="381"/>
      <c r="OFN74" s="381"/>
      <c r="OFO74" s="382"/>
      <c r="OFP74" s="382"/>
      <c r="OFQ74" s="382"/>
      <c r="OFR74" s="383"/>
      <c r="OFT74" s="377"/>
      <c r="OFU74" s="381"/>
      <c r="OFV74" s="381"/>
      <c r="OFW74" s="382"/>
      <c r="OFX74" s="382"/>
      <c r="OFY74" s="382"/>
      <c r="OFZ74" s="383"/>
      <c r="OGB74" s="377"/>
      <c r="OGC74" s="381"/>
      <c r="OGD74" s="381"/>
      <c r="OGE74" s="382"/>
      <c r="OGF74" s="382"/>
      <c r="OGG74" s="382"/>
      <c r="OGH74" s="383"/>
      <c r="OGJ74" s="377"/>
      <c r="OGK74" s="381"/>
      <c r="OGL74" s="381"/>
      <c r="OGM74" s="382"/>
      <c r="OGN74" s="382"/>
      <c r="OGO74" s="382"/>
      <c r="OGP74" s="383"/>
      <c r="OGR74" s="377"/>
      <c r="OGS74" s="381"/>
      <c r="OGT74" s="381"/>
      <c r="OGU74" s="382"/>
      <c r="OGV74" s="382"/>
      <c r="OGW74" s="382"/>
      <c r="OGX74" s="383"/>
      <c r="OGZ74" s="377"/>
      <c r="OHA74" s="381"/>
      <c r="OHB74" s="381"/>
      <c r="OHC74" s="382"/>
      <c r="OHD74" s="382"/>
      <c r="OHE74" s="382"/>
      <c r="OHF74" s="383"/>
      <c r="OHH74" s="377"/>
      <c r="OHI74" s="381"/>
      <c r="OHJ74" s="381"/>
      <c r="OHK74" s="382"/>
      <c r="OHL74" s="382"/>
      <c r="OHM74" s="382"/>
      <c r="OHN74" s="383"/>
      <c r="OHP74" s="377"/>
      <c r="OHQ74" s="381"/>
      <c r="OHR74" s="381"/>
      <c r="OHS74" s="382"/>
      <c r="OHT74" s="382"/>
      <c r="OHU74" s="382"/>
      <c r="OHV74" s="383"/>
      <c r="OHX74" s="377"/>
      <c r="OHY74" s="381"/>
      <c r="OHZ74" s="381"/>
      <c r="OIA74" s="382"/>
      <c r="OIB74" s="382"/>
      <c r="OIC74" s="382"/>
      <c r="OID74" s="383"/>
      <c r="OIF74" s="377"/>
      <c r="OIG74" s="381"/>
      <c r="OIH74" s="381"/>
      <c r="OII74" s="382"/>
      <c r="OIJ74" s="382"/>
      <c r="OIK74" s="382"/>
      <c r="OIL74" s="383"/>
      <c r="OIN74" s="377"/>
      <c r="OIO74" s="381"/>
      <c r="OIP74" s="381"/>
      <c r="OIQ74" s="382"/>
      <c r="OIR74" s="382"/>
      <c r="OIS74" s="382"/>
      <c r="OIT74" s="383"/>
      <c r="OIV74" s="377"/>
      <c r="OIW74" s="381"/>
      <c r="OIX74" s="381"/>
      <c r="OIY74" s="382"/>
      <c r="OIZ74" s="382"/>
      <c r="OJA74" s="382"/>
      <c r="OJB74" s="383"/>
      <c r="OJD74" s="377"/>
      <c r="OJE74" s="381"/>
      <c r="OJF74" s="381"/>
      <c r="OJG74" s="382"/>
      <c r="OJH74" s="382"/>
      <c r="OJI74" s="382"/>
      <c r="OJJ74" s="383"/>
      <c r="OJL74" s="377"/>
      <c r="OJM74" s="381"/>
      <c r="OJN74" s="381"/>
      <c r="OJO74" s="382"/>
      <c r="OJP74" s="382"/>
      <c r="OJQ74" s="382"/>
      <c r="OJR74" s="383"/>
      <c r="OJT74" s="377"/>
      <c r="OJU74" s="381"/>
      <c r="OJV74" s="381"/>
      <c r="OJW74" s="382"/>
      <c r="OJX74" s="382"/>
      <c r="OJY74" s="382"/>
      <c r="OJZ74" s="383"/>
      <c r="OKB74" s="377"/>
      <c r="OKC74" s="381"/>
      <c r="OKD74" s="381"/>
      <c r="OKE74" s="382"/>
      <c r="OKF74" s="382"/>
      <c r="OKG74" s="382"/>
      <c r="OKH74" s="383"/>
      <c r="OKJ74" s="377"/>
      <c r="OKK74" s="381"/>
      <c r="OKL74" s="381"/>
      <c r="OKM74" s="382"/>
      <c r="OKN74" s="382"/>
      <c r="OKO74" s="382"/>
      <c r="OKP74" s="383"/>
      <c r="OKR74" s="377"/>
      <c r="OKS74" s="381"/>
      <c r="OKT74" s="381"/>
      <c r="OKU74" s="382"/>
      <c r="OKV74" s="382"/>
      <c r="OKW74" s="382"/>
      <c r="OKX74" s="383"/>
      <c r="OKZ74" s="377"/>
      <c r="OLA74" s="381"/>
      <c r="OLB74" s="381"/>
      <c r="OLC74" s="382"/>
      <c r="OLD74" s="382"/>
      <c r="OLE74" s="382"/>
      <c r="OLF74" s="383"/>
      <c r="OLH74" s="377"/>
      <c r="OLI74" s="381"/>
      <c r="OLJ74" s="381"/>
      <c r="OLK74" s="382"/>
      <c r="OLL74" s="382"/>
      <c r="OLM74" s="382"/>
      <c r="OLN74" s="383"/>
      <c r="OLP74" s="377"/>
      <c r="OLQ74" s="381"/>
      <c r="OLR74" s="381"/>
      <c r="OLS74" s="382"/>
      <c r="OLT74" s="382"/>
      <c r="OLU74" s="382"/>
      <c r="OLV74" s="383"/>
      <c r="OLX74" s="377"/>
      <c r="OLY74" s="381"/>
      <c r="OLZ74" s="381"/>
      <c r="OMA74" s="382"/>
      <c r="OMB74" s="382"/>
      <c r="OMC74" s="382"/>
      <c r="OMD74" s="383"/>
      <c r="OMF74" s="377"/>
      <c r="OMG74" s="381"/>
      <c r="OMH74" s="381"/>
      <c r="OMI74" s="382"/>
      <c r="OMJ74" s="382"/>
      <c r="OMK74" s="382"/>
      <c r="OML74" s="383"/>
      <c r="OMN74" s="377"/>
      <c r="OMO74" s="381"/>
      <c r="OMP74" s="381"/>
      <c r="OMQ74" s="382"/>
      <c r="OMR74" s="382"/>
      <c r="OMS74" s="382"/>
      <c r="OMT74" s="383"/>
      <c r="OMV74" s="377"/>
      <c r="OMW74" s="381"/>
      <c r="OMX74" s="381"/>
      <c r="OMY74" s="382"/>
      <c r="OMZ74" s="382"/>
      <c r="ONA74" s="382"/>
      <c r="ONB74" s="383"/>
      <c r="OND74" s="377"/>
      <c r="ONE74" s="381"/>
      <c r="ONF74" s="381"/>
      <c r="ONG74" s="382"/>
      <c r="ONH74" s="382"/>
      <c r="ONI74" s="382"/>
      <c r="ONJ74" s="383"/>
      <c r="ONL74" s="377"/>
      <c r="ONM74" s="381"/>
      <c r="ONN74" s="381"/>
      <c r="ONO74" s="382"/>
      <c r="ONP74" s="382"/>
      <c r="ONQ74" s="382"/>
      <c r="ONR74" s="383"/>
      <c r="ONT74" s="377"/>
      <c r="ONU74" s="381"/>
      <c r="ONV74" s="381"/>
      <c r="ONW74" s="382"/>
      <c r="ONX74" s="382"/>
      <c r="ONY74" s="382"/>
      <c r="ONZ74" s="383"/>
      <c r="OOB74" s="377"/>
      <c r="OOC74" s="381"/>
      <c r="OOD74" s="381"/>
      <c r="OOE74" s="382"/>
      <c r="OOF74" s="382"/>
      <c r="OOG74" s="382"/>
      <c r="OOH74" s="383"/>
      <c r="OOJ74" s="377"/>
      <c r="OOK74" s="381"/>
      <c r="OOL74" s="381"/>
      <c r="OOM74" s="382"/>
      <c r="OON74" s="382"/>
      <c r="OOO74" s="382"/>
      <c r="OOP74" s="383"/>
      <c r="OOR74" s="377"/>
      <c r="OOS74" s="381"/>
      <c r="OOT74" s="381"/>
      <c r="OOU74" s="382"/>
      <c r="OOV74" s="382"/>
      <c r="OOW74" s="382"/>
      <c r="OOX74" s="383"/>
      <c r="OOZ74" s="377"/>
      <c r="OPA74" s="381"/>
      <c r="OPB74" s="381"/>
      <c r="OPC74" s="382"/>
      <c r="OPD74" s="382"/>
      <c r="OPE74" s="382"/>
      <c r="OPF74" s="383"/>
      <c r="OPH74" s="377"/>
      <c r="OPI74" s="381"/>
      <c r="OPJ74" s="381"/>
      <c r="OPK74" s="382"/>
      <c r="OPL74" s="382"/>
      <c r="OPM74" s="382"/>
      <c r="OPN74" s="383"/>
      <c r="OPP74" s="377"/>
      <c r="OPQ74" s="381"/>
      <c r="OPR74" s="381"/>
      <c r="OPS74" s="382"/>
      <c r="OPT74" s="382"/>
      <c r="OPU74" s="382"/>
      <c r="OPV74" s="383"/>
      <c r="OPX74" s="377"/>
      <c r="OPY74" s="381"/>
      <c r="OPZ74" s="381"/>
      <c r="OQA74" s="382"/>
      <c r="OQB74" s="382"/>
      <c r="OQC74" s="382"/>
      <c r="OQD74" s="383"/>
      <c r="OQF74" s="377"/>
      <c r="OQG74" s="381"/>
      <c r="OQH74" s="381"/>
      <c r="OQI74" s="382"/>
      <c r="OQJ74" s="382"/>
      <c r="OQK74" s="382"/>
      <c r="OQL74" s="383"/>
      <c r="OQN74" s="377"/>
      <c r="OQO74" s="381"/>
      <c r="OQP74" s="381"/>
      <c r="OQQ74" s="382"/>
      <c r="OQR74" s="382"/>
      <c r="OQS74" s="382"/>
      <c r="OQT74" s="383"/>
      <c r="OQV74" s="377"/>
      <c r="OQW74" s="381"/>
      <c r="OQX74" s="381"/>
      <c r="OQY74" s="382"/>
      <c r="OQZ74" s="382"/>
      <c r="ORA74" s="382"/>
      <c r="ORB74" s="383"/>
      <c r="ORD74" s="377"/>
      <c r="ORE74" s="381"/>
      <c r="ORF74" s="381"/>
      <c r="ORG74" s="382"/>
      <c r="ORH74" s="382"/>
      <c r="ORI74" s="382"/>
      <c r="ORJ74" s="383"/>
      <c r="ORL74" s="377"/>
      <c r="ORM74" s="381"/>
      <c r="ORN74" s="381"/>
      <c r="ORO74" s="382"/>
      <c r="ORP74" s="382"/>
      <c r="ORQ74" s="382"/>
      <c r="ORR74" s="383"/>
      <c r="ORT74" s="377"/>
      <c r="ORU74" s="381"/>
      <c r="ORV74" s="381"/>
      <c r="ORW74" s="382"/>
      <c r="ORX74" s="382"/>
      <c r="ORY74" s="382"/>
      <c r="ORZ74" s="383"/>
      <c r="OSB74" s="377"/>
      <c r="OSC74" s="381"/>
      <c r="OSD74" s="381"/>
      <c r="OSE74" s="382"/>
      <c r="OSF74" s="382"/>
      <c r="OSG74" s="382"/>
      <c r="OSH74" s="383"/>
      <c r="OSJ74" s="377"/>
      <c r="OSK74" s="381"/>
      <c r="OSL74" s="381"/>
      <c r="OSM74" s="382"/>
      <c r="OSN74" s="382"/>
      <c r="OSO74" s="382"/>
      <c r="OSP74" s="383"/>
      <c r="OSR74" s="377"/>
      <c r="OSS74" s="381"/>
      <c r="OST74" s="381"/>
      <c r="OSU74" s="382"/>
      <c r="OSV74" s="382"/>
      <c r="OSW74" s="382"/>
      <c r="OSX74" s="383"/>
      <c r="OSZ74" s="377"/>
      <c r="OTA74" s="381"/>
      <c r="OTB74" s="381"/>
      <c r="OTC74" s="382"/>
      <c r="OTD74" s="382"/>
      <c r="OTE74" s="382"/>
      <c r="OTF74" s="383"/>
      <c r="OTH74" s="377"/>
      <c r="OTI74" s="381"/>
      <c r="OTJ74" s="381"/>
      <c r="OTK74" s="382"/>
      <c r="OTL74" s="382"/>
      <c r="OTM74" s="382"/>
      <c r="OTN74" s="383"/>
      <c r="OTP74" s="377"/>
      <c r="OTQ74" s="381"/>
      <c r="OTR74" s="381"/>
      <c r="OTS74" s="382"/>
      <c r="OTT74" s="382"/>
      <c r="OTU74" s="382"/>
      <c r="OTV74" s="383"/>
      <c r="OTX74" s="377"/>
      <c r="OTY74" s="381"/>
      <c r="OTZ74" s="381"/>
      <c r="OUA74" s="382"/>
      <c r="OUB74" s="382"/>
      <c r="OUC74" s="382"/>
      <c r="OUD74" s="383"/>
      <c r="OUF74" s="377"/>
      <c r="OUG74" s="381"/>
      <c r="OUH74" s="381"/>
      <c r="OUI74" s="382"/>
      <c r="OUJ74" s="382"/>
      <c r="OUK74" s="382"/>
      <c r="OUL74" s="383"/>
      <c r="OUN74" s="377"/>
      <c r="OUO74" s="381"/>
      <c r="OUP74" s="381"/>
      <c r="OUQ74" s="382"/>
      <c r="OUR74" s="382"/>
      <c r="OUS74" s="382"/>
      <c r="OUT74" s="383"/>
      <c r="OUV74" s="377"/>
      <c r="OUW74" s="381"/>
      <c r="OUX74" s="381"/>
      <c r="OUY74" s="382"/>
      <c r="OUZ74" s="382"/>
      <c r="OVA74" s="382"/>
      <c r="OVB74" s="383"/>
      <c r="OVD74" s="377"/>
      <c r="OVE74" s="381"/>
      <c r="OVF74" s="381"/>
      <c r="OVG74" s="382"/>
      <c r="OVH74" s="382"/>
      <c r="OVI74" s="382"/>
      <c r="OVJ74" s="383"/>
      <c r="OVL74" s="377"/>
      <c r="OVM74" s="381"/>
      <c r="OVN74" s="381"/>
      <c r="OVO74" s="382"/>
      <c r="OVP74" s="382"/>
      <c r="OVQ74" s="382"/>
      <c r="OVR74" s="383"/>
      <c r="OVT74" s="377"/>
      <c r="OVU74" s="381"/>
      <c r="OVV74" s="381"/>
      <c r="OVW74" s="382"/>
      <c r="OVX74" s="382"/>
      <c r="OVY74" s="382"/>
      <c r="OVZ74" s="383"/>
      <c r="OWB74" s="377"/>
      <c r="OWC74" s="381"/>
      <c r="OWD74" s="381"/>
      <c r="OWE74" s="382"/>
      <c r="OWF74" s="382"/>
      <c r="OWG74" s="382"/>
      <c r="OWH74" s="383"/>
      <c r="OWJ74" s="377"/>
      <c r="OWK74" s="381"/>
      <c r="OWL74" s="381"/>
      <c r="OWM74" s="382"/>
      <c r="OWN74" s="382"/>
      <c r="OWO74" s="382"/>
      <c r="OWP74" s="383"/>
      <c r="OWR74" s="377"/>
      <c r="OWS74" s="381"/>
      <c r="OWT74" s="381"/>
      <c r="OWU74" s="382"/>
      <c r="OWV74" s="382"/>
      <c r="OWW74" s="382"/>
      <c r="OWX74" s="383"/>
      <c r="OWZ74" s="377"/>
      <c r="OXA74" s="381"/>
      <c r="OXB74" s="381"/>
      <c r="OXC74" s="382"/>
      <c r="OXD74" s="382"/>
      <c r="OXE74" s="382"/>
      <c r="OXF74" s="383"/>
      <c r="OXH74" s="377"/>
      <c r="OXI74" s="381"/>
      <c r="OXJ74" s="381"/>
      <c r="OXK74" s="382"/>
      <c r="OXL74" s="382"/>
      <c r="OXM74" s="382"/>
      <c r="OXN74" s="383"/>
      <c r="OXP74" s="377"/>
      <c r="OXQ74" s="381"/>
      <c r="OXR74" s="381"/>
      <c r="OXS74" s="382"/>
      <c r="OXT74" s="382"/>
      <c r="OXU74" s="382"/>
      <c r="OXV74" s="383"/>
      <c r="OXX74" s="377"/>
      <c r="OXY74" s="381"/>
      <c r="OXZ74" s="381"/>
      <c r="OYA74" s="382"/>
      <c r="OYB74" s="382"/>
      <c r="OYC74" s="382"/>
      <c r="OYD74" s="383"/>
      <c r="OYF74" s="377"/>
      <c r="OYG74" s="381"/>
      <c r="OYH74" s="381"/>
      <c r="OYI74" s="382"/>
      <c r="OYJ74" s="382"/>
      <c r="OYK74" s="382"/>
      <c r="OYL74" s="383"/>
      <c r="OYN74" s="377"/>
      <c r="OYO74" s="381"/>
      <c r="OYP74" s="381"/>
      <c r="OYQ74" s="382"/>
      <c r="OYR74" s="382"/>
      <c r="OYS74" s="382"/>
      <c r="OYT74" s="383"/>
      <c r="OYV74" s="377"/>
      <c r="OYW74" s="381"/>
      <c r="OYX74" s="381"/>
      <c r="OYY74" s="382"/>
      <c r="OYZ74" s="382"/>
      <c r="OZA74" s="382"/>
      <c r="OZB74" s="383"/>
      <c r="OZD74" s="377"/>
      <c r="OZE74" s="381"/>
      <c r="OZF74" s="381"/>
      <c r="OZG74" s="382"/>
      <c r="OZH74" s="382"/>
      <c r="OZI74" s="382"/>
      <c r="OZJ74" s="383"/>
      <c r="OZL74" s="377"/>
      <c r="OZM74" s="381"/>
      <c r="OZN74" s="381"/>
      <c r="OZO74" s="382"/>
      <c r="OZP74" s="382"/>
      <c r="OZQ74" s="382"/>
      <c r="OZR74" s="383"/>
      <c r="OZT74" s="377"/>
      <c r="OZU74" s="381"/>
      <c r="OZV74" s="381"/>
      <c r="OZW74" s="382"/>
      <c r="OZX74" s="382"/>
      <c r="OZY74" s="382"/>
      <c r="OZZ74" s="383"/>
      <c r="PAB74" s="377"/>
      <c r="PAC74" s="381"/>
      <c r="PAD74" s="381"/>
      <c r="PAE74" s="382"/>
      <c r="PAF74" s="382"/>
      <c r="PAG74" s="382"/>
      <c r="PAH74" s="383"/>
      <c r="PAJ74" s="377"/>
      <c r="PAK74" s="381"/>
      <c r="PAL74" s="381"/>
      <c r="PAM74" s="382"/>
      <c r="PAN74" s="382"/>
      <c r="PAO74" s="382"/>
      <c r="PAP74" s="383"/>
      <c r="PAR74" s="377"/>
      <c r="PAS74" s="381"/>
      <c r="PAT74" s="381"/>
      <c r="PAU74" s="382"/>
      <c r="PAV74" s="382"/>
      <c r="PAW74" s="382"/>
      <c r="PAX74" s="383"/>
      <c r="PAZ74" s="377"/>
      <c r="PBA74" s="381"/>
      <c r="PBB74" s="381"/>
      <c r="PBC74" s="382"/>
      <c r="PBD74" s="382"/>
      <c r="PBE74" s="382"/>
      <c r="PBF74" s="383"/>
      <c r="PBH74" s="377"/>
      <c r="PBI74" s="381"/>
      <c r="PBJ74" s="381"/>
      <c r="PBK74" s="382"/>
      <c r="PBL74" s="382"/>
      <c r="PBM74" s="382"/>
      <c r="PBN74" s="383"/>
      <c r="PBP74" s="377"/>
      <c r="PBQ74" s="381"/>
      <c r="PBR74" s="381"/>
      <c r="PBS74" s="382"/>
      <c r="PBT74" s="382"/>
      <c r="PBU74" s="382"/>
      <c r="PBV74" s="383"/>
      <c r="PBX74" s="377"/>
      <c r="PBY74" s="381"/>
      <c r="PBZ74" s="381"/>
      <c r="PCA74" s="382"/>
      <c r="PCB74" s="382"/>
      <c r="PCC74" s="382"/>
      <c r="PCD74" s="383"/>
      <c r="PCF74" s="377"/>
      <c r="PCG74" s="381"/>
      <c r="PCH74" s="381"/>
      <c r="PCI74" s="382"/>
      <c r="PCJ74" s="382"/>
      <c r="PCK74" s="382"/>
      <c r="PCL74" s="383"/>
      <c r="PCN74" s="377"/>
      <c r="PCO74" s="381"/>
      <c r="PCP74" s="381"/>
      <c r="PCQ74" s="382"/>
      <c r="PCR74" s="382"/>
      <c r="PCS74" s="382"/>
      <c r="PCT74" s="383"/>
      <c r="PCV74" s="377"/>
      <c r="PCW74" s="381"/>
      <c r="PCX74" s="381"/>
      <c r="PCY74" s="382"/>
      <c r="PCZ74" s="382"/>
      <c r="PDA74" s="382"/>
      <c r="PDB74" s="383"/>
      <c r="PDD74" s="377"/>
      <c r="PDE74" s="381"/>
      <c r="PDF74" s="381"/>
      <c r="PDG74" s="382"/>
      <c r="PDH74" s="382"/>
      <c r="PDI74" s="382"/>
      <c r="PDJ74" s="383"/>
      <c r="PDL74" s="377"/>
      <c r="PDM74" s="381"/>
      <c r="PDN74" s="381"/>
      <c r="PDO74" s="382"/>
      <c r="PDP74" s="382"/>
      <c r="PDQ74" s="382"/>
      <c r="PDR74" s="383"/>
      <c r="PDT74" s="377"/>
      <c r="PDU74" s="381"/>
      <c r="PDV74" s="381"/>
      <c r="PDW74" s="382"/>
      <c r="PDX74" s="382"/>
      <c r="PDY74" s="382"/>
      <c r="PDZ74" s="383"/>
      <c r="PEB74" s="377"/>
      <c r="PEC74" s="381"/>
      <c r="PED74" s="381"/>
      <c r="PEE74" s="382"/>
      <c r="PEF74" s="382"/>
      <c r="PEG74" s="382"/>
      <c r="PEH74" s="383"/>
      <c r="PEJ74" s="377"/>
      <c r="PEK74" s="381"/>
      <c r="PEL74" s="381"/>
      <c r="PEM74" s="382"/>
      <c r="PEN74" s="382"/>
      <c r="PEO74" s="382"/>
      <c r="PEP74" s="383"/>
      <c r="PER74" s="377"/>
      <c r="PES74" s="381"/>
      <c r="PET74" s="381"/>
      <c r="PEU74" s="382"/>
      <c r="PEV74" s="382"/>
      <c r="PEW74" s="382"/>
      <c r="PEX74" s="383"/>
      <c r="PEZ74" s="377"/>
      <c r="PFA74" s="381"/>
      <c r="PFB74" s="381"/>
      <c r="PFC74" s="382"/>
      <c r="PFD74" s="382"/>
      <c r="PFE74" s="382"/>
      <c r="PFF74" s="383"/>
      <c r="PFH74" s="377"/>
      <c r="PFI74" s="381"/>
      <c r="PFJ74" s="381"/>
      <c r="PFK74" s="382"/>
      <c r="PFL74" s="382"/>
      <c r="PFM74" s="382"/>
      <c r="PFN74" s="383"/>
      <c r="PFP74" s="377"/>
      <c r="PFQ74" s="381"/>
      <c r="PFR74" s="381"/>
      <c r="PFS74" s="382"/>
      <c r="PFT74" s="382"/>
      <c r="PFU74" s="382"/>
      <c r="PFV74" s="383"/>
      <c r="PFX74" s="377"/>
      <c r="PFY74" s="381"/>
      <c r="PFZ74" s="381"/>
      <c r="PGA74" s="382"/>
      <c r="PGB74" s="382"/>
      <c r="PGC74" s="382"/>
      <c r="PGD74" s="383"/>
      <c r="PGF74" s="377"/>
      <c r="PGG74" s="381"/>
      <c r="PGH74" s="381"/>
      <c r="PGI74" s="382"/>
      <c r="PGJ74" s="382"/>
      <c r="PGK74" s="382"/>
      <c r="PGL74" s="383"/>
      <c r="PGN74" s="377"/>
      <c r="PGO74" s="381"/>
      <c r="PGP74" s="381"/>
      <c r="PGQ74" s="382"/>
      <c r="PGR74" s="382"/>
      <c r="PGS74" s="382"/>
      <c r="PGT74" s="383"/>
      <c r="PGV74" s="377"/>
      <c r="PGW74" s="381"/>
      <c r="PGX74" s="381"/>
      <c r="PGY74" s="382"/>
      <c r="PGZ74" s="382"/>
      <c r="PHA74" s="382"/>
      <c r="PHB74" s="383"/>
      <c r="PHD74" s="377"/>
      <c r="PHE74" s="381"/>
      <c r="PHF74" s="381"/>
      <c r="PHG74" s="382"/>
      <c r="PHH74" s="382"/>
      <c r="PHI74" s="382"/>
      <c r="PHJ74" s="383"/>
      <c r="PHL74" s="377"/>
      <c r="PHM74" s="381"/>
      <c r="PHN74" s="381"/>
      <c r="PHO74" s="382"/>
      <c r="PHP74" s="382"/>
      <c r="PHQ74" s="382"/>
      <c r="PHR74" s="383"/>
      <c r="PHT74" s="377"/>
      <c r="PHU74" s="381"/>
      <c r="PHV74" s="381"/>
      <c r="PHW74" s="382"/>
      <c r="PHX74" s="382"/>
      <c r="PHY74" s="382"/>
      <c r="PHZ74" s="383"/>
      <c r="PIB74" s="377"/>
      <c r="PIC74" s="381"/>
      <c r="PID74" s="381"/>
      <c r="PIE74" s="382"/>
      <c r="PIF74" s="382"/>
      <c r="PIG74" s="382"/>
      <c r="PIH74" s="383"/>
      <c r="PIJ74" s="377"/>
      <c r="PIK74" s="381"/>
      <c r="PIL74" s="381"/>
      <c r="PIM74" s="382"/>
      <c r="PIN74" s="382"/>
      <c r="PIO74" s="382"/>
      <c r="PIP74" s="383"/>
      <c r="PIR74" s="377"/>
      <c r="PIS74" s="381"/>
      <c r="PIT74" s="381"/>
      <c r="PIU74" s="382"/>
      <c r="PIV74" s="382"/>
      <c r="PIW74" s="382"/>
      <c r="PIX74" s="383"/>
      <c r="PIZ74" s="377"/>
      <c r="PJA74" s="381"/>
      <c r="PJB74" s="381"/>
      <c r="PJC74" s="382"/>
      <c r="PJD74" s="382"/>
      <c r="PJE74" s="382"/>
      <c r="PJF74" s="383"/>
      <c r="PJH74" s="377"/>
      <c r="PJI74" s="381"/>
      <c r="PJJ74" s="381"/>
      <c r="PJK74" s="382"/>
      <c r="PJL74" s="382"/>
      <c r="PJM74" s="382"/>
      <c r="PJN74" s="383"/>
      <c r="PJP74" s="377"/>
      <c r="PJQ74" s="381"/>
      <c r="PJR74" s="381"/>
      <c r="PJS74" s="382"/>
      <c r="PJT74" s="382"/>
      <c r="PJU74" s="382"/>
      <c r="PJV74" s="383"/>
      <c r="PJX74" s="377"/>
      <c r="PJY74" s="381"/>
      <c r="PJZ74" s="381"/>
      <c r="PKA74" s="382"/>
      <c r="PKB74" s="382"/>
      <c r="PKC74" s="382"/>
      <c r="PKD74" s="383"/>
      <c r="PKF74" s="377"/>
      <c r="PKG74" s="381"/>
      <c r="PKH74" s="381"/>
      <c r="PKI74" s="382"/>
      <c r="PKJ74" s="382"/>
      <c r="PKK74" s="382"/>
      <c r="PKL74" s="383"/>
      <c r="PKN74" s="377"/>
      <c r="PKO74" s="381"/>
      <c r="PKP74" s="381"/>
      <c r="PKQ74" s="382"/>
      <c r="PKR74" s="382"/>
      <c r="PKS74" s="382"/>
      <c r="PKT74" s="383"/>
      <c r="PKV74" s="377"/>
      <c r="PKW74" s="381"/>
      <c r="PKX74" s="381"/>
      <c r="PKY74" s="382"/>
      <c r="PKZ74" s="382"/>
      <c r="PLA74" s="382"/>
      <c r="PLB74" s="383"/>
      <c r="PLD74" s="377"/>
      <c r="PLE74" s="381"/>
      <c r="PLF74" s="381"/>
      <c r="PLG74" s="382"/>
      <c r="PLH74" s="382"/>
      <c r="PLI74" s="382"/>
      <c r="PLJ74" s="383"/>
      <c r="PLL74" s="377"/>
      <c r="PLM74" s="381"/>
      <c r="PLN74" s="381"/>
      <c r="PLO74" s="382"/>
      <c r="PLP74" s="382"/>
      <c r="PLQ74" s="382"/>
      <c r="PLR74" s="383"/>
      <c r="PLT74" s="377"/>
      <c r="PLU74" s="381"/>
      <c r="PLV74" s="381"/>
      <c r="PLW74" s="382"/>
      <c r="PLX74" s="382"/>
      <c r="PLY74" s="382"/>
      <c r="PLZ74" s="383"/>
      <c r="PMB74" s="377"/>
      <c r="PMC74" s="381"/>
      <c r="PMD74" s="381"/>
      <c r="PME74" s="382"/>
      <c r="PMF74" s="382"/>
      <c r="PMG74" s="382"/>
      <c r="PMH74" s="383"/>
      <c r="PMJ74" s="377"/>
      <c r="PMK74" s="381"/>
      <c r="PML74" s="381"/>
      <c r="PMM74" s="382"/>
      <c r="PMN74" s="382"/>
      <c r="PMO74" s="382"/>
      <c r="PMP74" s="383"/>
      <c r="PMR74" s="377"/>
      <c r="PMS74" s="381"/>
      <c r="PMT74" s="381"/>
      <c r="PMU74" s="382"/>
      <c r="PMV74" s="382"/>
      <c r="PMW74" s="382"/>
      <c r="PMX74" s="383"/>
      <c r="PMZ74" s="377"/>
      <c r="PNA74" s="381"/>
      <c r="PNB74" s="381"/>
      <c r="PNC74" s="382"/>
      <c r="PND74" s="382"/>
      <c r="PNE74" s="382"/>
      <c r="PNF74" s="383"/>
      <c r="PNH74" s="377"/>
      <c r="PNI74" s="381"/>
      <c r="PNJ74" s="381"/>
      <c r="PNK74" s="382"/>
      <c r="PNL74" s="382"/>
      <c r="PNM74" s="382"/>
      <c r="PNN74" s="383"/>
      <c r="PNP74" s="377"/>
      <c r="PNQ74" s="381"/>
      <c r="PNR74" s="381"/>
      <c r="PNS74" s="382"/>
      <c r="PNT74" s="382"/>
      <c r="PNU74" s="382"/>
      <c r="PNV74" s="383"/>
      <c r="PNX74" s="377"/>
      <c r="PNY74" s="381"/>
      <c r="PNZ74" s="381"/>
      <c r="POA74" s="382"/>
      <c r="POB74" s="382"/>
      <c r="POC74" s="382"/>
      <c r="POD74" s="383"/>
      <c r="POF74" s="377"/>
      <c r="POG74" s="381"/>
      <c r="POH74" s="381"/>
      <c r="POI74" s="382"/>
      <c r="POJ74" s="382"/>
      <c r="POK74" s="382"/>
      <c r="POL74" s="383"/>
      <c r="PON74" s="377"/>
      <c r="POO74" s="381"/>
      <c r="POP74" s="381"/>
      <c r="POQ74" s="382"/>
      <c r="POR74" s="382"/>
      <c r="POS74" s="382"/>
      <c r="POT74" s="383"/>
      <c r="POV74" s="377"/>
      <c r="POW74" s="381"/>
      <c r="POX74" s="381"/>
      <c r="POY74" s="382"/>
      <c r="POZ74" s="382"/>
      <c r="PPA74" s="382"/>
      <c r="PPB74" s="383"/>
      <c r="PPD74" s="377"/>
      <c r="PPE74" s="381"/>
      <c r="PPF74" s="381"/>
      <c r="PPG74" s="382"/>
      <c r="PPH74" s="382"/>
      <c r="PPI74" s="382"/>
      <c r="PPJ74" s="383"/>
      <c r="PPL74" s="377"/>
      <c r="PPM74" s="381"/>
      <c r="PPN74" s="381"/>
      <c r="PPO74" s="382"/>
      <c r="PPP74" s="382"/>
      <c r="PPQ74" s="382"/>
      <c r="PPR74" s="383"/>
      <c r="PPT74" s="377"/>
      <c r="PPU74" s="381"/>
      <c r="PPV74" s="381"/>
      <c r="PPW74" s="382"/>
      <c r="PPX74" s="382"/>
      <c r="PPY74" s="382"/>
      <c r="PPZ74" s="383"/>
      <c r="PQB74" s="377"/>
      <c r="PQC74" s="381"/>
      <c r="PQD74" s="381"/>
      <c r="PQE74" s="382"/>
      <c r="PQF74" s="382"/>
      <c r="PQG74" s="382"/>
      <c r="PQH74" s="383"/>
      <c r="PQJ74" s="377"/>
      <c r="PQK74" s="381"/>
      <c r="PQL74" s="381"/>
      <c r="PQM74" s="382"/>
      <c r="PQN74" s="382"/>
      <c r="PQO74" s="382"/>
      <c r="PQP74" s="383"/>
      <c r="PQR74" s="377"/>
      <c r="PQS74" s="381"/>
      <c r="PQT74" s="381"/>
      <c r="PQU74" s="382"/>
      <c r="PQV74" s="382"/>
      <c r="PQW74" s="382"/>
      <c r="PQX74" s="383"/>
      <c r="PQZ74" s="377"/>
      <c r="PRA74" s="381"/>
      <c r="PRB74" s="381"/>
      <c r="PRC74" s="382"/>
      <c r="PRD74" s="382"/>
      <c r="PRE74" s="382"/>
      <c r="PRF74" s="383"/>
      <c r="PRH74" s="377"/>
      <c r="PRI74" s="381"/>
      <c r="PRJ74" s="381"/>
      <c r="PRK74" s="382"/>
      <c r="PRL74" s="382"/>
      <c r="PRM74" s="382"/>
      <c r="PRN74" s="383"/>
      <c r="PRP74" s="377"/>
      <c r="PRQ74" s="381"/>
      <c r="PRR74" s="381"/>
      <c r="PRS74" s="382"/>
      <c r="PRT74" s="382"/>
      <c r="PRU74" s="382"/>
      <c r="PRV74" s="383"/>
      <c r="PRX74" s="377"/>
      <c r="PRY74" s="381"/>
      <c r="PRZ74" s="381"/>
      <c r="PSA74" s="382"/>
      <c r="PSB74" s="382"/>
      <c r="PSC74" s="382"/>
      <c r="PSD74" s="383"/>
      <c r="PSF74" s="377"/>
      <c r="PSG74" s="381"/>
      <c r="PSH74" s="381"/>
      <c r="PSI74" s="382"/>
      <c r="PSJ74" s="382"/>
      <c r="PSK74" s="382"/>
      <c r="PSL74" s="383"/>
      <c r="PSN74" s="377"/>
      <c r="PSO74" s="381"/>
      <c r="PSP74" s="381"/>
      <c r="PSQ74" s="382"/>
      <c r="PSR74" s="382"/>
      <c r="PSS74" s="382"/>
      <c r="PST74" s="383"/>
      <c r="PSV74" s="377"/>
      <c r="PSW74" s="381"/>
      <c r="PSX74" s="381"/>
      <c r="PSY74" s="382"/>
      <c r="PSZ74" s="382"/>
      <c r="PTA74" s="382"/>
      <c r="PTB74" s="383"/>
      <c r="PTD74" s="377"/>
      <c r="PTE74" s="381"/>
      <c r="PTF74" s="381"/>
      <c r="PTG74" s="382"/>
      <c r="PTH74" s="382"/>
      <c r="PTI74" s="382"/>
      <c r="PTJ74" s="383"/>
      <c r="PTL74" s="377"/>
      <c r="PTM74" s="381"/>
      <c r="PTN74" s="381"/>
      <c r="PTO74" s="382"/>
      <c r="PTP74" s="382"/>
      <c r="PTQ74" s="382"/>
      <c r="PTR74" s="383"/>
      <c r="PTT74" s="377"/>
      <c r="PTU74" s="381"/>
      <c r="PTV74" s="381"/>
      <c r="PTW74" s="382"/>
      <c r="PTX74" s="382"/>
      <c r="PTY74" s="382"/>
      <c r="PTZ74" s="383"/>
      <c r="PUB74" s="377"/>
      <c r="PUC74" s="381"/>
      <c r="PUD74" s="381"/>
      <c r="PUE74" s="382"/>
      <c r="PUF74" s="382"/>
      <c r="PUG74" s="382"/>
      <c r="PUH74" s="383"/>
      <c r="PUJ74" s="377"/>
      <c r="PUK74" s="381"/>
      <c r="PUL74" s="381"/>
      <c r="PUM74" s="382"/>
      <c r="PUN74" s="382"/>
      <c r="PUO74" s="382"/>
      <c r="PUP74" s="383"/>
      <c r="PUR74" s="377"/>
      <c r="PUS74" s="381"/>
      <c r="PUT74" s="381"/>
      <c r="PUU74" s="382"/>
      <c r="PUV74" s="382"/>
      <c r="PUW74" s="382"/>
      <c r="PUX74" s="383"/>
      <c r="PUZ74" s="377"/>
      <c r="PVA74" s="381"/>
      <c r="PVB74" s="381"/>
      <c r="PVC74" s="382"/>
      <c r="PVD74" s="382"/>
      <c r="PVE74" s="382"/>
      <c r="PVF74" s="383"/>
      <c r="PVH74" s="377"/>
      <c r="PVI74" s="381"/>
      <c r="PVJ74" s="381"/>
      <c r="PVK74" s="382"/>
      <c r="PVL74" s="382"/>
      <c r="PVM74" s="382"/>
      <c r="PVN74" s="383"/>
      <c r="PVP74" s="377"/>
      <c r="PVQ74" s="381"/>
      <c r="PVR74" s="381"/>
      <c r="PVS74" s="382"/>
      <c r="PVT74" s="382"/>
      <c r="PVU74" s="382"/>
      <c r="PVV74" s="383"/>
      <c r="PVX74" s="377"/>
      <c r="PVY74" s="381"/>
      <c r="PVZ74" s="381"/>
      <c r="PWA74" s="382"/>
      <c r="PWB74" s="382"/>
      <c r="PWC74" s="382"/>
      <c r="PWD74" s="383"/>
      <c r="PWF74" s="377"/>
      <c r="PWG74" s="381"/>
      <c r="PWH74" s="381"/>
      <c r="PWI74" s="382"/>
      <c r="PWJ74" s="382"/>
      <c r="PWK74" s="382"/>
      <c r="PWL74" s="383"/>
      <c r="PWN74" s="377"/>
      <c r="PWO74" s="381"/>
      <c r="PWP74" s="381"/>
      <c r="PWQ74" s="382"/>
      <c r="PWR74" s="382"/>
      <c r="PWS74" s="382"/>
      <c r="PWT74" s="383"/>
      <c r="PWV74" s="377"/>
      <c r="PWW74" s="381"/>
      <c r="PWX74" s="381"/>
      <c r="PWY74" s="382"/>
      <c r="PWZ74" s="382"/>
      <c r="PXA74" s="382"/>
      <c r="PXB74" s="383"/>
      <c r="PXD74" s="377"/>
      <c r="PXE74" s="381"/>
      <c r="PXF74" s="381"/>
      <c r="PXG74" s="382"/>
      <c r="PXH74" s="382"/>
      <c r="PXI74" s="382"/>
      <c r="PXJ74" s="383"/>
      <c r="PXL74" s="377"/>
      <c r="PXM74" s="381"/>
      <c r="PXN74" s="381"/>
      <c r="PXO74" s="382"/>
      <c r="PXP74" s="382"/>
      <c r="PXQ74" s="382"/>
      <c r="PXR74" s="383"/>
      <c r="PXT74" s="377"/>
      <c r="PXU74" s="381"/>
      <c r="PXV74" s="381"/>
      <c r="PXW74" s="382"/>
      <c r="PXX74" s="382"/>
      <c r="PXY74" s="382"/>
      <c r="PXZ74" s="383"/>
      <c r="PYB74" s="377"/>
      <c r="PYC74" s="381"/>
      <c r="PYD74" s="381"/>
      <c r="PYE74" s="382"/>
      <c r="PYF74" s="382"/>
      <c r="PYG74" s="382"/>
      <c r="PYH74" s="383"/>
      <c r="PYJ74" s="377"/>
      <c r="PYK74" s="381"/>
      <c r="PYL74" s="381"/>
      <c r="PYM74" s="382"/>
      <c r="PYN74" s="382"/>
      <c r="PYO74" s="382"/>
      <c r="PYP74" s="383"/>
      <c r="PYR74" s="377"/>
      <c r="PYS74" s="381"/>
      <c r="PYT74" s="381"/>
      <c r="PYU74" s="382"/>
      <c r="PYV74" s="382"/>
      <c r="PYW74" s="382"/>
      <c r="PYX74" s="383"/>
      <c r="PYZ74" s="377"/>
      <c r="PZA74" s="381"/>
      <c r="PZB74" s="381"/>
      <c r="PZC74" s="382"/>
      <c r="PZD74" s="382"/>
      <c r="PZE74" s="382"/>
      <c r="PZF74" s="383"/>
      <c r="PZH74" s="377"/>
      <c r="PZI74" s="381"/>
      <c r="PZJ74" s="381"/>
      <c r="PZK74" s="382"/>
      <c r="PZL74" s="382"/>
      <c r="PZM74" s="382"/>
      <c r="PZN74" s="383"/>
      <c r="PZP74" s="377"/>
      <c r="PZQ74" s="381"/>
      <c r="PZR74" s="381"/>
      <c r="PZS74" s="382"/>
      <c r="PZT74" s="382"/>
      <c r="PZU74" s="382"/>
      <c r="PZV74" s="383"/>
      <c r="PZX74" s="377"/>
      <c r="PZY74" s="381"/>
      <c r="PZZ74" s="381"/>
      <c r="QAA74" s="382"/>
      <c r="QAB74" s="382"/>
      <c r="QAC74" s="382"/>
      <c r="QAD74" s="383"/>
      <c r="QAF74" s="377"/>
      <c r="QAG74" s="381"/>
      <c r="QAH74" s="381"/>
      <c r="QAI74" s="382"/>
      <c r="QAJ74" s="382"/>
      <c r="QAK74" s="382"/>
      <c r="QAL74" s="383"/>
      <c r="QAN74" s="377"/>
      <c r="QAO74" s="381"/>
      <c r="QAP74" s="381"/>
      <c r="QAQ74" s="382"/>
      <c r="QAR74" s="382"/>
      <c r="QAS74" s="382"/>
      <c r="QAT74" s="383"/>
      <c r="QAV74" s="377"/>
      <c r="QAW74" s="381"/>
      <c r="QAX74" s="381"/>
      <c r="QAY74" s="382"/>
      <c r="QAZ74" s="382"/>
      <c r="QBA74" s="382"/>
      <c r="QBB74" s="383"/>
      <c r="QBD74" s="377"/>
      <c r="QBE74" s="381"/>
      <c r="QBF74" s="381"/>
      <c r="QBG74" s="382"/>
      <c r="QBH74" s="382"/>
      <c r="QBI74" s="382"/>
      <c r="QBJ74" s="383"/>
      <c r="QBL74" s="377"/>
      <c r="QBM74" s="381"/>
      <c r="QBN74" s="381"/>
      <c r="QBO74" s="382"/>
      <c r="QBP74" s="382"/>
      <c r="QBQ74" s="382"/>
      <c r="QBR74" s="383"/>
      <c r="QBT74" s="377"/>
      <c r="QBU74" s="381"/>
      <c r="QBV74" s="381"/>
      <c r="QBW74" s="382"/>
      <c r="QBX74" s="382"/>
      <c r="QBY74" s="382"/>
      <c r="QBZ74" s="383"/>
      <c r="QCB74" s="377"/>
      <c r="QCC74" s="381"/>
      <c r="QCD74" s="381"/>
      <c r="QCE74" s="382"/>
      <c r="QCF74" s="382"/>
      <c r="QCG74" s="382"/>
      <c r="QCH74" s="383"/>
      <c r="QCJ74" s="377"/>
      <c r="QCK74" s="381"/>
      <c r="QCL74" s="381"/>
      <c r="QCM74" s="382"/>
      <c r="QCN74" s="382"/>
      <c r="QCO74" s="382"/>
      <c r="QCP74" s="383"/>
      <c r="QCR74" s="377"/>
      <c r="QCS74" s="381"/>
      <c r="QCT74" s="381"/>
      <c r="QCU74" s="382"/>
      <c r="QCV74" s="382"/>
      <c r="QCW74" s="382"/>
      <c r="QCX74" s="383"/>
      <c r="QCZ74" s="377"/>
      <c r="QDA74" s="381"/>
      <c r="QDB74" s="381"/>
      <c r="QDC74" s="382"/>
      <c r="QDD74" s="382"/>
      <c r="QDE74" s="382"/>
      <c r="QDF74" s="383"/>
      <c r="QDH74" s="377"/>
      <c r="QDI74" s="381"/>
      <c r="QDJ74" s="381"/>
      <c r="QDK74" s="382"/>
      <c r="QDL74" s="382"/>
      <c r="QDM74" s="382"/>
      <c r="QDN74" s="383"/>
      <c r="QDP74" s="377"/>
      <c r="QDQ74" s="381"/>
      <c r="QDR74" s="381"/>
      <c r="QDS74" s="382"/>
      <c r="QDT74" s="382"/>
      <c r="QDU74" s="382"/>
      <c r="QDV74" s="383"/>
      <c r="QDX74" s="377"/>
      <c r="QDY74" s="381"/>
      <c r="QDZ74" s="381"/>
      <c r="QEA74" s="382"/>
      <c r="QEB74" s="382"/>
      <c r="QEC74" s="382"/>
      <c r="QED74" s="383"/>
      <c r="QEF74" s="377"/>
      <c r="QEG74" s="381"/>
      <c r="QEH74" s="381"/>
      <c r="QEI74" s="382"/>
      <c r="QEJ74" s="382"/>
      <c r="QEK74" s="382"/>
      <c r="QEL74" s="383"/>
      <c r="QEN74" s="377"/>
      <c r="QEO74" s="381"/>
      <c r="QEP74" s="381"/>
      <c r="QEQ74" s="382"/>
      <c r="QER74" s="382"/>
      <c r="QES74" s="382"/>
      <c r="QET74" s="383"/>
      <c r="QEV74" s="377"/>
      <c r="QEW74" s="381"/>
      <c r="QEX74" s="381"/>
      <c r="QEY74" s="382"/>
      <c r="QEZ74" s="382"/>
      <c r="QFA74" s="382"/>
      <c r="QFB74" s="383"/>
      <c r="QFD74" s="377"/>
      <c r="QFE74" s="381"/>
      <c r="QFF74" s="381"/>
      <c r="QFG74" s="382"/>
      <c r="QFH74" s="382"/>
      <c r="QFI74" s="382"/>
      <c r="QFJ74" s="383"/>
      <c r="QFL74" s="377"/>
      <c r="QFM74" s="381"/>
      <c r="QFN74" s="381"/>
      <c r="QFO74" s="382"/>
      <c r="QFP74" s="382"/>
      <c r="QFQ74" s="382"/>
      <c r="QFR74" s="383"/>
      <c r="QFT74" s="377"/>
      <c r="QFU74" s="381"/>
      <c r="QFV74" s="381"/>
      <c r="QFW74" s="382"/>
      <c r="QFX74" s="382"/>
      <c r="QFY74" s="382"/>
      <c r="QFZ74" s="383"/>
      <c r="QGB74" s="377"/>
      <c r="QGC74" s="381"/>
      <c r="QGD74" s="381"/>
      <c r="QGE74" s="382"/>
      <c r="QGF74" s="382"/>
      <c r="QGG74" s="382"/>
      <c r="QGH74" s="383"/>
      <c r="QGJ74" s="377"/>
      <c r="QGK74" s="381"/>
      <c r="QGL74" s="381"/>
      <c r="QGM74" s="382"/>
      <c r="QGN74" s="382"/>
      <c r="QGO74" s="382"/>
      <c r="QGP74" s="383"/>
      <c r="QGR74" s="377"/>
      <c r="QGS74" s="381"/>
      <c r="QGT74" s="381"/>
      <c r="QGU74" s="382"/>
      <c r="QGV74" s="382"/>
      <c r="QGW74" s="382"/>
      <c r="QGX74" s="383"/>
      <c r="QGZ74" s="377"/>
      <c r="QHA74" s="381"/>
      <c r="QHB74" s="381"/>
      <c r="QHC74" s="382"/>
      <c r="QHD74" s="382"/>
      <c r="QHE74" s="382"/>
      <c r="QHF74" s="383"/>
      <c r="QHH74" s="377"/>
      <c r="QHI74" s="381"/>
      <c r="QHJ74" s="381"/>
      <c r="QHK74" s="382"/>
      <c r="QHL74" s="382"/>
      <c r="QHM74" s="382"/>
      <c r="QHN74" s="383"/>
      <c r="QHP74" s="377"/>
      <c r="QHQ74" s="381"/>
      <c r="QHR74" s="381"/>
      <c r="QHS74" s="382"/>
      <c r="QHT74" s="382"/>
      <c r="QHU74" s="382"/>
      <c r="QHV74" s="383"/>
      <c r="QHX74" s="377"/>
      <c r="QHY74" s="381"/>
      <c r="QHZ74" s="381"/>
      <c r="QIA74" s="382"/>
      <c r="QIB74" s="382"/>
      <c r="QIC74" s="382"/>
      <c r="QID74" s="383"/>
      <c r="QIF74" s="377"/>
      <c r="QIG74" s="381"/>
      <c r="QIH74" s="381"/>
      <c r="QII74" s="382"/>
      <c r="QIJ74" s="382"/>
      <c r="QIK74" s="382"/>
      <c r="QIL74" s="383"/>
      <c r="QIN74" s="377"/>
      <c r="QIO74" s="381"/>
      <c r="QIP74" s="381"/>
      <c r="QIQ74" s="382"/>
      <c r="QIR74" s="382"/>
      <c r="QIS74" s="382"/>
      <c r="QIT74" s="383"/>
      <c r="QIV74" s="377"/>
      <c r="QIW74" s="381"/>
      <c r="QIX74" s="381"/>
      <c r="QIY74" s="382"/>
      <c r="QIZ74" s="382"/>
      <c r="QJA74" s="382"/>
      <c r="QJB74" s="383"/>
      <c r="QJD74" s="377"/>
      <c r="QJE74" s="381"/>
      <c r="QJF74" s="381"/>
      <c r="QJG74" s="382"/>
      <c r="QJH74" s="382"/>
      <c r="QJI74" s="382"/>
      <c r="QJJ74" s="383"/>
      <c r="QJL74" s="377"/>
      <c r="QJM74" s="381"/>
      <c r="QJN74" s="381"/>
      <c r="QJO74" s="382"/>
      <c r="QJP74" s="382"/>
      <c r="QJQ74" s="382"/>
      <c r="QJR74" s="383"/>
      <c r="QJT74" s="377"/>
      <c r="QJU74" s="381"/>
      <c r="QJV74" s="381"/>
      <c r="QJW74" s="382"/>
      <c r="QJX74" s="382"/>
      <c r="QJY74" s="382"/>
      <c r="QJZ74" s="383"/>
      <c r="QKB74" s="377"/>
      <c r="QKC74" s="381"/>
      <c r="QKD74" s="381"/>
      <c r="QKE74" s="382"/>
      <c r="QKF74" s="382"/>
      <c r="QKG74" s="382"/>
      <c r="QKH74" s="383"/>
      <c r="QKJ74" s="377"/>
      <c r="QKK74" s="381"/>
      <c r="QKL74" s="381"/>
      <c r="QKM74" s="382"/>
      <c r="QKN74" s="382"/>
      <c r="QKO74" s="382"/>
      <c r="QKP74" s="383"/>
      <c r="QKR74" s="377"/>
      <c r="QKS74" s="381"/>
      <c r="QKT74" s="381"/>
      <c r="QKU74" s="382"/>
      <c r="QKV74" s="382"/>
      <c r="QKW74" s="382"/>
      <c r="QKX74" s="383"/>
      <c r="QKZ74" s="377"/>
      <c r="QLA74" s="381"/>
      <c r="QLB74" s="381"/>
      <c r="QLC74" s="382"/>
      <c r="QLD74" s="382"/>
      <c r="QLE74" s="382"/>
      <c r="QLF74" s="383"/>
      <c r="QLH74" s="377"/>
      <c r="QLI74" s="381"/>
      <c r="QLJ74" s="381"/>
      <c r="QLK74" s="382"/>
      <c r="QLL74" s="382"/>
      <c r="QLM74" s="382"/>
      <c r="QLN74" s="383"/>
      <c r="QLP74" s="377"/>
      <c r="QLQ74" s="381"/>
      <c r="QLR74" s="381"/>
      <c r="QLS74" s="382"/>
      <c r="QLT74" s="382"/>
      <c r="QLU74" s="382"/>
      <c r="QLV74" s="383"/>
      <c r="QLX74" s="377"/>
      <c r="QLY74" s="381"/>
      <c r="QLZ74" s="381"/>
      <c r="QMA74" s="382"/>
      <c r="QMB74" s="382"/>
      <c r="QMC74" s="382"/>
      <c r="QMD74" s="383"/>
      <c r="QMF74" s="377"/>
      <c r="QMG74" s="381"/>
      <c r="QMH74" s="381"/>
      <c r="QMI74" s="382"/>
      <c r="QMJ74" s="382"/>
      <c r="QMK74" s="382"/>
      <c r="QML74" s="383"/>
      <c r="QMN74" s="377"/>
      <c r="QMO74" s="381"/>
      <c r="QMP74" s="381"/>
      <c r="QMQ74" s="382"/>
      <c r="QMR74" s="382"/>
      <c r="QMS74" s="382"/>
      <c r="QMT74" s="383"/>
      <c r="QMV74" s="377"/>
      <c r="QMW74" s="381"/>
      <c r="QMX74" s="381"/>
      <c r="QMY74" s="382"/>
      <c r="QMZ74" s="382"/>
      <c r="QNA74" s="382"/>
      <c r="QNB74" s="383"/>
      <c r="QND74" s="377"/>
      <c r="QNE74" s="381"/>
      <c r="QNF74" s="381"/>
      <c r="QNG74" s="382"/>
      <c r="QNH74" s="382"/>
      <c r="QNI74" s="382"/>
      <c r="QNJ74" s="383"/>
      <c r="QNL74" s="377"/>
      <c r="QNM74" s="381"/>
      <c r="QNN74" s="381"/>
      <c r="QNO74" s="382"/>
      <c r="QNP74" s="382"/>
      <c r="QNQ74" s="382"/>
      <c r="QNR74" s="383"/>
      <c r="QNT74" s="377"/>
      <c r="QNU74" s="381"/>
      <c r="QNV74" s="381"/>
      <c r="QNW74" s="382"/>
      <c r="QNX74" s="382"/>
      <c r="QNY74" s="382"/>
      <c r="QNZ74" s="383"/>
      <c r="QOB74" s="377"/>
      <c r="QOC74" s="381"/>
      <c r="QOD74" s="381"/>
      <c r="QOE74" s="382"/>
      <c r="QOF74" s="382"/>
      <c r="QOG74" s="382"/>
      <c r="QOH74" s="383"/>
      <c r="QOJ74" s="377"/>
      <c r="QOK74" s="381"/>
      <c r="QOL74" s="381"/>
      <c r="QOM74" s="382"/>
      <c r="QON74" s="382"/>
      <c r="QOO74" s="382"/>
      <c r="QOP74" s="383"/>
      <c r="QOR74" s="377"/>
      <c r="QOS74" s="381"/>
      <c r="QOT74" s="381"/>
      <c r="QOU74" s="382"/>
      <c r="QOV74" s="382"/>
      <c r="QOW74" s="382"/>
      <c r="QOX74" s="383"/>
      <c r="QOZ74" s="377"/>
      <c r="QPA74" s="381"/>
      <c r="QPB74" s="381"/>
      <c r="QPC74" s="382"/>
      <c r="QPD74" s="382"/>
      <c r="QPE74" s="382"/>
      <c r="QPF74" s="383"/>
      <c r="QPH74" s="377"/>
      <c r="QPI74" s="381"/>
      <c r="QPJ74" s="381"/>
      <c r="QPK74" s="382"/>
      <c r="QPL74" s="382"/>
      <c r="QPM74" s="382"/>
      <c r="QPN74" s="383"/>
      <c r="QPP74" s="377"/>
      <c r="QPQ74" s="381"/>
      <c r="QPR74" s="381"/>
      <c r="QPS74" s="382"/>
      <c r="QPT74" s="382"/>
      <c r="QPU74" s="382"/>
      <c r="QPV74" s="383"/>
      <c r="QPX74" s="377"/>
      <c r="QPY74" s="381"/>
      <c r="QPZ74" s="381"/>
      <c r="QQA74" s="382"/>
      <c r="QQB74" s="382"/>
      <c r="QQC74" s="382"/>
      <c r="QQD74" s="383"/>
      <c r="QQF74" s="377"/>
      <c r="QQG74" s="381"/>
      <c r="QQH74" s="381"/>
      <c r="QQI74" s="382"/>
      <c r="QQJ74" s="382"/>
      <c r="QQK74" s="382"/>
      <c r="QQL74" s="383"/>
      <c r="QQN74" s="377"/>
      <c r="QQO74" s="381"/>
      <c r="QQP74" s="381"/>
      <c r="QQQ74" s="382"/>
      <c r="QQR74" s="382"/>
      <c r="QQS74" s="382"/>
      <c r="QQT74" s="383"/>
      <c r="QQV74" s="377"/>
      <c r="QQW74" s="381"/>
      <c r="QQX74" s="381"/>
      <c r="QQY74" s="382"/>
      <c r="QQZ74" s="382"/>
      <c r="QRA74" s="382"/>
      <c r="QRB74" s="383"/>
      <c r="QRD74" s="377"/>
      <c r="QRE74" s="381"/>
      <c r="QRF74" s="381"/>
      <c r="QRG74" s="382"/>
      <c r="QRH74" s="382"/>
      <c r="QRI74" s="382"/>
      <c r="QRJ74" s="383"/>
      <c r="QRL74" s="377"/>
      <c r="QRM74" s="381"/>
      <c r="QRN74" s="381"/>
      <c r="QRO74" s="382"/>
      <c r="QRP74" s="382"/>
      <c r="QRQ74" s="382"/>
      <c r="QRR74" s="383"/>
      <c r="QRT74" s="377"/>
      <c r="QRU74" s="381"/>
      <c r="QRV74" s="381"/>
      <c r="QRW74" s="382"/>
      <c r="QRX74" s="382"/>
      <c r="QRY74" s="382"/>
      <c r="QRZ74" s="383"/>
      <c r="QSB74" s="377"/>
      <c r="QSC74" s="381"/>
      <c r="QSD74" s="381"/>
      <c r="QSE74" s="382"/>
      <c r="QSF74" s="382"/>
      <c r="QSG74" s="382"/>
      <c r="QSH74" s="383"/>
      <c r="QSJ74" s="377"/>
      <c r="QSK74" s="381"/>
      <c r="QSL74" s="381"/>
      <c r="QSM74" s="382"/>
      <c r="QSN74" s="382"/>
      <c r="QSO74" s="382"/>
      <c r="QSP74" s="383"/>
      <c r="QSR74" s="377"/>
      <c r="QSS74" s="381"/>
      <c r="QST74" s="381"/>
      <c r="QSU74" s="382"/>
      <c r="QSV74" s="382"/>
      <c r="QSW74" s="382"/>
      <c r="QSX74" s="383"/>
      <c r="QSZ74" s="377"/>
      <c r="QTA74" s="381"/>
      <c r="QTB74" s="381"/>
      <c r="QTC74" s="382"/>
      <c r="QTD74" s="382"/>
      <c r="QTE74" s="382"/>
      <c r="QTF74" s="383"/>
      <c r="QTH74" s="377"/>
      <c r="QTI74" s="381"/>
      <c r="QTJ74" s="381"/>
      <c r="QTK74" s="382"/>
      <c r="QTL74" s="382"/>
      <c r="QTM74" s="382"/>
      <c r="QTN74" s="383"/>
      <c r="QTP74" s="377"/>
      <c r="QTQ74" s="381"/>
      <c r="QTR74" s="381"/>
      <c r="QTS74" s="382"/>
      <c r="QTT74" s="382"/>
      <c r="QTU74" s="382"/>
      <c r="QTV74" s="383"/>
      <c r="QTX74" s="377"/>
      <c r="QTY74" s="381"/>
      <c r="QTZ74" s="381"/>
      <c r="QUA74" s="382"/>
      <c r="QUB74" s="382"/>
      <c r="QUC74" s="382"/>
      <c r="QUD74" s="383"/>
      <c r="QUF74" s="377"/>
      <c r="QUG74" s="381"/>
      <c r="QUH74" s="381"/>
      <c r="QUI74" s="382"/>
      <c r="QUJ74" s="382"/>
      <c r="QUK74" s="382"/>
      <c r="QUL74" s="383"/>
      <c r="QUN74" s="377"/>
      <c r="QUO74" s="381"/>
      <c r="QUP74" s="381"/>
      <c r="QUQ74" s="382"/>
      <c r="QUR74" s="382"/>
      <c r="QUS74" s="382"/>
      <c r="QUT74" s="383"/>
      <c r="QUV74" s="377"/>
      <c r="QUW74" s="381"/>
      <c r="QUX74" s="381"/>
      <c r="QUY74" s="382"/>
      <c r="QUZ74" s="382"/>
      <c r="QVA74" s="382"/>
      <c r="QVB74" s="383"/>
      <c r="QVD74" s="377"/>
      <c r="QVE74" s="381"/>
      <c r="QVF74" s="381"/>
      <c r="QVG74" s="382"/>
      <c r="QVH74" s="382"/>
      <c r="QVI74" s="382"/>
      <c r="QVJ74" s="383"/>
      <c r="QVL74" s="377"/>
      <c r="QVM74" s="381"/>
      <c r="QVN74" s="381"/>
      <c r="QVO74" s="382"/>
      <c r="QVP74" s="382"/>
      <c r="QVQ74" s="382"/>
      <c r="QVR74" s="383"/>
      <c r="QVT74" s="377"/>
      <c r="QVU74" s="381"/>
      <c r="QVV74" s="381"/>
      <c r="QVW74" s="382"/>
      <c r="QVX74" s="382"/>
      <c r="QVY74" s="382"/>
      <c r="QVZ74" s="383"/>
      <c r="QWB74" s="377"/>
      <c r="QWC74" s="381"/>
      <c r="QWD74" s="381"/>
      <c r="QWE74" s="382"/>
      <c r="QWF74" s="382"/>
      <c r="QWG74" s="382"/>
      <c r="QWH74" s="383"/>
      <c r="QWJ74" s="377"/>
      <c r="QWK74" s="381"/>
      <c r="QWL74" s="381"/>
      <c r="QWM74" s="382"/>
      <c r="QWN74" s="382"/>
      <c r="QWO74" s="382"/>
      <c r="QWP74" s="383"/>
      <c r="QWR74" s="377"/>
      <c r="QWS74" s="381"/>
      <c r="QWT74" s="381"/>
      <c r="QWU74" s="382"/>
      <c r="QWV74" s="382"/>
      <c r="QWW74" s="382"/>
      <c r="QWX74" s="383"/>
      <c r="QWZ74" s="377"/>
      <c r="QXA74" s="381"/>
      <c r="QXB74" s="381"/>
      <c r="QXC74" s="382"/>
      <c r="QXD74" s="382"/>
      <c r="QXE74" s="382"/>
      <c r="QXF74" s="383"/>
      <c r="QXH74" s="377"/>
      <c r="QXI74" s="381"/>
      <c r="QXJ74" s="381"/>
      <c r="QXK74" s="382"/>
      <c r="QXL74" s="382"/>
      <c r="QXM74" s="382"/>
      <c r="QXN74" s="383"/>
      <c r="QXP74" s="377"/>
      <c r="QXQ74" s="381"/>
      <c r="QXR74" s="381"/>
      <c r="QXS74" s="382"/>
      <c r="QXT74" s="382"/>
      <c r="QXU74" s="382"/>
      <c r="QXV74" s="383"/>
      <c r="QXX74" s="377"/>
      <c r="QXY74" s="381"/>
      <c r="QXZ74" s="381"/>
      <c r="QYA74" s="382"/>
      <c r="QYB74" s="382"/>
      <c r="QYC74" s="382"/>
      <c r="QYD74" s="383"/>
      <c r="QYF74" s="377"/>
      <c r="QYG74" s="381"/>
      <c r="QYH74" s="381"/>
      <c r="QYI74" s="382"/>
      <c r="QYJ74" s="382"/>
      <c r="QYK74" s="382"/>
      <c r="QYL74" s="383"/>
      <c r="QYN74" s="377"/>
      <c r="QYO74" s="381"/>
      <c r="QYP74" s="381"/>
      <c r="QYQ74" s="382"/>
      <c r="QYR74" s="382"/>
      <c r="QYS74" s="382"/>
      <c r="QYT74" s="383"/>
      <c r="QYV74" s="377"/>
      <c r="QYW74" s="381"/>
      <c r="QYX74" s="381"/>
      <c r="QYY74" s="382"/>
      <c r="QYZ74" s="382"/>
      <c r="QZA74" s="382"/>
      <c r="QZB74" s="383"/>
      <c r="QZD74" s="377"/>
      <c r="QZE74" s="381"/>
      <c r="QZF74" s="381"/>
      <c r="QZG74" s="382"/>
      <c r="QZH74" s="382"/>
      <c r="QZI74" s="382"/>
      <c r="QZJ74" s="383"/>
      <c r="QZL74" s="377"/>
      <c r="QZM74" s="381"/>
      <c r="QZN74" s="381"/>
      <c r="QZO74" s="382"/>
      <c r="QZP74" s="382"/>
      <c r="QZQ74" s="382"/>
      <c r="QZR74" s="383"/>
      <c r="QZT74" s="377"/>
      <c r="QZU74" s="381"/>
      <c r="QZV74" s="381"/>
      <c r="QZW74" s="382"/>
      <c r="QZX74" s="382"/>
      <c r="QZY74" s="382"/>
      <c r="QZZ74" s="383"/>
      <c r="RAB74" s="377"/>
      <c r="RAC74" s="381"/>
      <c r="RAD74" s="381"/>
      <c r="RAE74" s="382"/>
      <c r="RAF74" s="382"/>
      <c r="RAG74" s="382"/>
      <c r="RAH74" s="383"/>
      <c r="RAJ74" s="377"/>
      <c r="RAK74" s="381"/>
      <c r="RAL74" s="381"/>
      <c r="RAM74" s="382"/>
      <c r="RAN74" s="382"/>
      <c r="RAO74" s="382"/>
      <c r="RAP74" s="383"/>
      <c r="RAR74" s="377"/>
      <c r="RAS74" s="381"/>
      <c r="RAT74" s="381"/>
      <c r="RAU74" s="382"/>
      <c r="RAV74" s="382"/>
      <c r="RAW74" s="382"/>
      <c r="RAX74" s="383"/>
      <c r="RAZ74" s="377"/>
      <c r="RBA74" s="381"/>
      <c r="RBB74" s="381"/>
      <c r="RBC74" s="382"/>
      <c r="RBD74" s="382"/>
      <c r="RBE74" s="382"/>
      <c r="RBF74" s="383"/>
      <c r="RBH74" s="377"/>
      <c r="RBI74" s="381"/>
      <c r="RBJ74" s="381"/>
      <c r="RBK74" s="382"/>
      <c r="RBL74" s="382"/>
      <c r="RBM74" s="382"/>
      <c r="RBN74" s="383"/>
      <c r="RBP74" s="377"/>
      <c r="RBQ74" s="381"/>
      <c r="RBR74" s="381"/>
      <c r="RBS74" s="382"/>
      <c r="RBT74" s="382"/>
      <c r="RBU74" s="382"/>
      <c r="RBV74" s="383"/>
      <c r="RBX74" s="377"/>
      <c r="RBY74" s="381"/>
      <c r="RBZ74" s="381"/>
      <c r="RCA74" s="382"/>
      <c r="RCB74" s="382"/>
      <c r="RCC74" s="382"/>
      <c r="RCD74" s="383"/>
      <c r="RCF74" s="377"/>
      <c r="RCG74" s="381"/>
      <c r="RCH74" s="381"/>
      <c r="RCI74" s="382"/>
      <c r="RCJ74" s="382"/>
      <c r="RCK74" s="382"/>
      <c r="RCL74" s="383"/>
      <c r="RCN74" s="377"/>
      <c r="RCO74" s="381"/>
      <c r="RCP74" s="381"/>
      <c r="RCQ74" s="382"/>
      <c r="RCR74" s="382"/>
      <c r="RCS74" s="382"/>
      <c r="RCT74" s="383"/>
      <c r="RCV74" s="377"/>
      <c r="RCW74" s="381"/>
      <c r="RCX74" s="381"/>
      <c r="RCY74" s="382"/>
      <c r="RCZ74" s="382"/>
      <c r="RDA74" s="382"/>
      <c r="RDB74" s="383"/>
      <c r="RDD74" s="377"/>
      <c r="RDE74" s="381"/>
      <c r="RDF74" s="381"/>
      <c r="RDG74" s="382"/>
      <c r="RDH74" s="382"/>
      <c r="RDI74" s="382"/>
      <c r="RDJ74" s="383"/>
      <c r="RDL74" s="377"/>
      <c r="RDM74" s="381"/>
      <c r="RDN74" s="381"/>
      <c r="RDO74" s="382"/>
      <c r="RDP74" s="382"/>
      <c r="RDQ74" s="382"/>
      <c r="RDR74" s="383"/>
      <c r="RDT74" s="377"/>
      <c r="RDU74" s="381"/>
      <c r="RDV74" s="381"/>
      <c r="RDW74" s="382"/>
      <c r="RDX74" s="382"/>
      <c r="RDY74" s="382"/>
      <c r="RDZ74" s="383"/>
      <c r="REB74" s="377"/>
      <c r="REC74" s="381"/>
      <c r="RED74" s="381"/>
      <c r="REE74" s="382"/>
      <c r="REF74" s="382"/>
      <c r="REG74" s="382"/>
      <c r="REH74" s="383"/>
      <c r="REJ74" s="377"/>
      <c r="REK74" s="381"/>
      <c r="REL74" s="381"/>
      <c r="REM74" s="382"/>
      <c r="REN74" s="382"/>
      <c r="REO74" s="382"/>
      <c r="REP74" s="383"/>
      <c r="RER74" s="377"/>
      <c r="RES74" s="381"/>
      <c r="RET74" s="381"/>
      <c r="REU74" s="382"/>
      <c r="REV74" s="382"/>
      <c r="REW74" s="382"/>
      <c r="REX74" s="383"/>
      <c r="REZ74" s="377"/>
      <c r="RFA74" s="381"/>
      <c r="RFB74" s="381"/>
      <c r="RFC74" s="382"/>
      <c r="RFD74" s="382"/>
      <c r="RFE74" s="382"/>
      <c r="RFF74" s="383"/>
      <c r="RFH74" s="377"/>
      <c r="RFI74" s="381"/>
      <c r="RFJ74" s="381"/>
      <c r="RFK74" s="382"/>
      <c r="RFL74" s="382"/>
      <c r="RFM74" s="382"/>
      <c r="RFN74" s="383"/>
      <c r="RFP74" s="377"/>
      <c r="RFQ74" s="381"/>
      <c r="RFR74" s="381"/>
      <c r="RFS74" s="382"/>
      <c r="RFT74" s="382"/>
      <c r="RFU74" s="382"/>
      <c r="RFV74" s="383"/>
      <c r="RFX74" s="377"/>
      <c r="RFY74" s="381"/>
      <c r="RFZ74" s="381"/>
      <c r="RGA74" s="382"/>
      <c r="RGB74" s="382"/>
      <c r="RGC74" s="382"/>
      <c r="RGD74" s="383"/>
      <c r="RGF74" s="377"/>
      <c r="RGG74" s="381"/>
      <c r="RGH74" s="381"/>
      <c r="RGI74" s="382"/>
      <c r="RGJ74" s="382"/>
      <c r="RGK74" s="382"/>
      <c r="RGL74" s="383"/>
      <c r="RGN74" s="377"/>
      <c r="RGO74" s="381"/>
      <c r="RGP74" s="381"/>
      <c r="RGQ74" s="382"/>
      <c r="RGR74" s="382"/>
      <c r="RGS74" s="382"/>
      <c r="RGT74" s="383"/>
      <c r="RGV74" s="377"/>
      <c r="RGW74" s="381"/>
      <c r="RGX74" s="381"/>
      <c r="RGY74" s="382"/>
      <c r="RGZ74" s="382"/>
      <c r="RHA74" s="382"/>
      <c r="RHB74" s="383"/>
      <c r="RHD74" s="377"/>
      <c r="RHE74" s="381"/>
      <c r="RHF74" s="381"/>
      <c r="RHG74" s="382"/>
      <c r="RHH74" s="382"/>
      <c r="RHI74" s="382"/>
      <c r="RHJ74" s="383"/>
      <c r="RHL74" s="377"/>
      <c r="RHM74" s="381"/>
      <c r="RHN74" s="381"/>
      <c r="RHO74" s="382"/>
      <c r="RHP74" s="382"/>
      <c r="RHQ74" s="382"/>
      <c r="RHR74" s="383"/>
      <c r="RHT74" s="377"/>
      <c r="RHU74" s="381"/>
      <c r="RHV74" s="381"/>
      <c r="RHW74" s="382"/>
      <c r="RHX74" s="382"/>
      <c r="RHY74" s="382"/>
      <c r="RHZ74" s="383"/>
      <c r="RIB74" s="377"/>
      <c r="RIC74" s="381"/>
      <c r="RID74" s="381"/>
      <c r="RIE74" s="382"/>
      <c r="RIF74" s="382"/>
      <c r="RIG74" s="382"/>
      <c r="RIH74" s="383"/>
      <c r="RIJ74" s="377"/>
      <c r="RIK74" s="381"/>
      <c r="RIL74" s="381"/>
      <c r="RIM74" s="382"/>
      <c r="RIN74" s="382"/>
      <c r="RIO74" s="382"/>
      <c r="RIP74" s="383"/>
      <c r="RIR74" s="377"/>
      <c r="RIS74" s="381"/>
      <c r="RIT74" s="381"/>
      <c r="RIU74" s="382"/>
      <c r="RIV74" s="382"/>
      <c r="RIW74" s="382"/>
      <c r="RIX74" s="383"/>
      <c r="RIZ74" s="377"/>
      <c r="RJA74" s="381"/>
      <c r="RJB74" s="381"/>
      <c r="RJC74" s="382"/>
      <c r="RJD74" s="382"/>
      <c r="RJE74" s="382"/>
      <c r="RJF74" s="383"/>
      <c r="RJH74" s="377"/>
      <c r="RJI74" s="381"/>
      <c r="RJJ74" s="381"/>
      <c r="RJK74" s="382"/>
      <c r="RJL74" s="382"/>
      <c r="RJM74" s="382"/>
      <c r="RJN74" s="383"/>
      <c r="RJP74" s="377"/>
      <c r="RJQ74" s="381"/>
      <c r="RJR74" s="381"/>
      <c r="RJS74" s="382"/>
      <c r="RJT74" s="382"/>
      <c r="RJU74" s="382"/>
      <c r="RJV74" s="383"/>
      <c r="RJX74" s="377"/>
      <c r="RJY74" s="381"/>
      <c r="RJZ74" s="381"/>
      <c r="RKA74" s="382"/>
      <c r="RKB74" s="382"/>
      <c r="RKC74" s="382"/>
      <c r="RKD74" s="383"/>
      <c r="RKF74" s="377"/>
      <c r="RKG74" s="381"/>
      <c r="RKH74" s="381"/>
      <c r="RKI74" s="382"/>
      <c r="RKJ74" s="382"/>
      <c r="RKK74" s="382"/>
      <c r="RKL74" s="383"/>
      <c r="RKN74" s="377"/>
      <c r="RKO74" s="381"/>
      <c r="RKP74" s="381"/>
      <c r="RKQ74" s="382"/>
      <c r="RKR74" s="382"/>
      <c r="RKS74" s="382"/>
      <c r="RKT74" s="383"/>
      <c r="RKV74" s="377"/>
      <c r="RKW74" s="381"/>
      <c r="RKX74" s="381"/>
      <c r="RKY74" s="382"/>
      <c r="RKZ74" s="382"/>
      <c r="RLA74" s="382"/>
      <c r="RLB74" s="383"/>
      <c r="RLD74" s="377"/>
      <c r="RLE74" s="381"/>
      <c r="RLF74" s="381"/>
      <c r="RLG74" s="382"/>
      <c r="RLH74" s="382"/>
      <c r="RLI74" s="382"/>
      <c r="RLJ74" s="383"/>
      <c r="RLL74" s="377"/>
      <c r="RLM74" s="381"/>
      <c r="RLN74" s="381"/>
      <c r="RLO74" s="382"/>
      <c r="RLP74" s="382"/>
      <c r="RLQ74" s="382"/>
      <c r="RLR74" s="383"/>
      <c r="RLT74" s="377"/>
      <c r="RLU74" s="381"/>
      <c r="RLV74" s="381"/>
      <c r="RLW74" s="382"/>
      <c r="RLX74" s="382"/>
      <c r="RLY74" s="382"/>
      <c r="RLZ74" s="383"/>
      <c r="RMB74" s="377"/>
      <c r="RMC74" s="381"/>
      <c r="RMD74" s="381"/>
      <c r="RME74" s="382"/>
      <c r="RMF74" s="382"/>
      <c r="RMG74" s="382"/>
      <c r="RMH74" s="383"/>
      <c r="RMJ74" s="377"/>
      <c r="RMK74" s="381"/>
      <c r="RML74" s="381"/>
      <c r="RMM74" s="382"/>
      <c r="RMN74" s="382"/>
      <c r="RMO74" s="382"/>
      <c r="RMP74" s="383"/>
      <c r="RMR74" s="377"/>
      <c r="RMS74" s="381"/>
      <c r="RMT74" s="381"/>
      <c r="RMU74" s="382"/>
      <c r="RMV74" s="382"/>
      <c r="RMW74" s="382"/>
      <c r="RMX74" s="383"/>
      <c r="RMZ74" s="377"/>
      <c r="RNA74" s="381"/>
      <c r="RNB74" s="381"/>
      <c r="RNC74" s="382"/>
      <c r="RND74" s="382"/>
      <c r="RNE74" s="382"/>
      <c r="RNF74" s="383"/>
      <c r="RNH74" s="377"/>
      <c r="RNI74" s="381"/>
      <c r="RNJ74" s="381"/>
      <c r="RNK74" s="382"/>
      <c r="RNL74" s="382"/>
      <c r="RNM74" s="382"/>
      <c r="RNN74" s="383"/>
      <c r="RNP74" s="377"/>
      <c r="RNQ74" s="381"/>
      <c r="RNR74" s="381"/>
      <c r="RNS74" s="382"/>
      <c r="RNT74" s="382"/>
      <c r="RNU74" s="382"/>
      <c r="RNV74" s="383"/>
      <c r="RNX74" s="377"/>
      <c r="RNY74" s="381"/>
      <c r="RNZ74" s="381"/>
      <c r="ROA74" s="382"/>
      <c r="ROB74" s="382"/>
      <c r="ROC74" s="382"/>
      <c r="ROD74" s="383"/>
      <c r="ROF74" s="377"/>
      <c r="ROG74" s="381"/>
      <c r="ROH74" s="381"/>
      <c r="ROI74" s="382"/>
      <c r="ROJ74" s="382"/>
      <c r="ROK74" s="382"/>
      <c r="ROL74" s="383"/>
      <c r="RON74" s="377"/>
      <c r="ROO74" s="381"/>
      <c r="ROP74" s="381"/>
      <c r="ROQ74" s="382"/>
      <c r="ROR74" s="382"/>
      <c r="ROS74" s="382"/>
      <c r="ROT74" s="383"/>
      <c r="ROV74" s="377"/>
      <c r="ROW74" s="381"/>
      <c r="ROX74" s="381"/>
      <c r="ROY74" s="382"/>
      <c r="ROZ74" s="382"/>
      <c r="RPA74" s="382"/>
      <c r="RPB74" s="383"/>
      <c r="RPD74" s="377"/>
      <c r="RPE74" s="381"/>
      <c r="RPF74" s="381"/>
      <c r="RPG74" s="382"/>
      <c r="RPH74" s="382"/>
      <c r="RPI74" s="382"/>
      <c r="RPJ74" s="383"/>
      <c r="RPL74" s="377"/>
      <c r="RPM74" s="381"/>
      <c r="RPN74" s="381"/>
      <c r="RPO74" s="382"/>
      <c r="RPP74" s="382"/>
      <c r="RPQ74" s="382"/>
      <c r="RPR74" s="383"/>
      <c r="RPT74" s="377"/>
      <c r="RPU74" s="381"/>
      <c r="RPV74" s="381"/>
      <c r="RPW74" s="382"/>
      <c r="RPX74" s="382"/>
      <c r="RPY74" s="382"/>
      <c r="RPZ74" s="383"/>
      <c r="RQB74" s="377"/>
      <c r="RQC74" s="381"/>
      <c r="RQD74" s="381"/>
      <c r="RQE74" s="382"/>
      <c r="RQF74" s="382"/>
      <c r="RQG74" s="382"/>
      <c r="RQH74" s="383"/>
      <c r="RQJ74" s="377"/>
      <c r="RQK74" s="381"/>
      <c r="RQL74" s="381"/>
      <c r="RQM74" s="382"/>
      <c r="RQN74" s="382"/>
      <c r="RQO74" s="382"/>
      <c r="RQP74" s="383"/>
      <c r="RQR74" s="377"/>
      <c r="RQS74" s="381"/>
      <c r="RQT74" s="381"/>
      <c r="RQU74" s="382"/>
      <c r="RQV74" s="382"/>
      <c r="RQW74" s="382"/>
      <c r="RQX74" s="383"/>
      <c r="RQZ74" s="377"/>
      <c r="RRA74" s="381"/>
      <c r="RRB74" s="381"/>
      <c r="RRC74" s="382"/>
      <c r="RRD74" s="382"/>
      <c r="RRE74" s="382"/>
      <c r="RRF74" s="383"/>
      <c r="RRH74" s="377"/>
      <c r="RRI74" s="381"/>
      <c r="RRJ74" s="381"/>
      <c r="RRK74" s="382"/>
      <c r="RRL74" s="382"/>
      <c r="RRM74" s="382"/>
      <c r="RRN74" s="383"/>
      <c r="RRP74" s="377"/>
      <c r="RRQ74" s="381"/>
      <c r="RRR74" s="381"/>
      <c r="RRS74" s="382"/>
      <c r="RRT74" s="382"/>
      <c r="RRU74" s="382"/>
      <c r="RRV74" s="383"/>
      <c r="RRX74" s="377"/>
      <c r="RRY74" s="381"/>
      <c r="RRZ74" s="381"/>
      <c r="RSA74" s="382"/>
      <c r="RSB74" s="382"/>
      <c r="RSC74" s="382"/>
      <c r="RSD74" s="383"/>
      <c r="RSF74" s="377"/>
      <c r="RSG74" s="381"/>
      <c r="RSH74" s="381"/>
      <c r="RSI74" s="382"/>
      <c r="RSJ74" s="382"/>
      <c r="RSK74" s="382"/>
      <c r="RSL74" s="383"/>
      <c r="RSN74" s="377"/>
      <c r="RSO74" s="381"/>
      <c r="RSP74" s="381"/>
      <c r="RSQ74" s="382"/>
      <c r="RSR74" s="382"/>
      <c r="RSS74" s="382"/>
      <c r="RST74" s="383"/>
      <c r="RSV74" s="377"/>
      <c r="RSW74" s="381"/>
      <c r="RSX74" s="381"/>
      <c r="RSY74" s="382"/>
      <c r="RSZ74" s="382"/>
      <c r="RTA74" s="382"/>
      <c r="RTB74" s="383"/>
      <c r="RTD74" s="377"/>
      <c r="RTE74" s="381"/>
      <c r="RTF74" s="381"/>
      <c r="RTG74" s="382"/>
      <c r="RTH74" s="382"/>
      <c r="RTI74" s="382"/>
      <c r="RTJ74" s="383"/>
      <c r="RTL74" s="377"/>
      <c r="RTM74" s="381"/>
      <c r="RTN74" s="381"/>
      <c r="RTO74" s="382"/>
      <c r="RTP74" s="382"/>
      <c r="RTQ74" s="382"/>
      <c r="RTR74" s="383"/>
      <c r="RTT74" s="377"/>
      <c r="RTU74" s="381"/>
      <c r="RTV74" s="381"/>
      <c r="RTW74" s="382"/>
      <c r="RTX74" s="382"/>
      <c r="RTY74" s="382"/>
      <c r="RTZ74" s="383"/>
      <c r="RUB74" s="377"/>
      <c r="RUC74" s="381"/>
      <c r="RUD74" s="381"/>
      <c r="RUE74" s="382"/>
      <c r="RUF74" s="382"/>
      <c r="RUG74" s="382"/>
      <c r="RUH74" s="383"/>
      <c r="RUJ74" s="377"/>
      <c r="RUK74" s="381"/>
      <c r="RUL74" s="381"/>
      <c r="RUM74" s="382"/>
      <c r="RUN74" s="382"/>
      <c r="RUO74" s="382"/>
      <c r="RUP74" s="383"/>
      <c r="RUR74" s="377"/>
      <c r="RUS74" s="381"/>
      <c r="RUT74" s="381"/>
      <c r="RUU74" s="382"/>
      <c r="RUV74" s="382"/>
      <c r="RUW74" s="382"/>
      <c r="RUX74" s="383"/>
      <c r="RUZ74" s="377"/>
      <c r="RVA74" s="381"/>
      <c r="RVB74" s="381"/>
      <c r="RVC74" s="382"/>
      <c r="RVD74" s="382"/>
      <c r="RVE74" s="382"/>
      <c r="RVF74" s="383"/>
      <c r="RVH74" s="377"/>
      <c r="RVI74" s="381"/>
      <c r="RVJ74" s="381"/>
      <c r="RVK74" s="382"/>
      <c r="RVL74" s="382"/>
      <c r="RVM74" s="382"/>
      <c r="RVN74" s="383"/>
      <c r="RVP74" s="377"/>
      <c r="RVQ74" s="381"/>
      <c r="RVR74" s="381"/>
      <c r="RVS74" s="382"/>
      <c r="RVT74" s="382"/>
      <c r="RVU74" s="382"/>
      <c r="RVV74" s="383"/>
      <c r="RVX74" s="377"/>
      <c r="RVY74" s="381"/>
      <c r="RVZ74" s="381"/>
      <c r="RWA74" s="382"/>
      <c r="RWB74" s="382"/>
      <c r="RWC74" s="382"/>
      <c r="RWD74" s="383"/>
      <c r="RWF74" s="377"/>
      <c r="RWG74" s="381"/>
      <c r="RWH74" s="381"/>
      <c r="RWI74" s="382"/>
      <c r="RWJ74" s="382"/>
      <c r="RWK74" s="382"/>
      <c r="RWL74" s="383"/>
      <c r="RWN74" s="377"/>
      <c r="RWO74" s="381"/>
      <c r="RWP74" s="381"/>
      <c r="RWQ74" s="382"/>
      <c r="RWR74" s="382"/>
      <c r="RWS74" s="382"/>
      <c r="RWT74" s="383"/>
      <c r="RWV74" s="377"/>
      <c r="RWW74" s="381"/>
      <c r="RWX74" s="381"/>
      <c r="RWY74" s="382"/>
      <c r="RWZ74" s="382"/>
      <c r="RXA74" s="382"/>
      <c r="RXB74" s="383"/>
      <c r="RXD74" s="377"/>
      <c r="RXE74" s="381"/>
      <c r="RXF74" s="381"/>
      <c r="RXG74" s="382"/>
      <c r="RXH74" s="382"/>
      <c r="RXI74" s="382"/>
      <c r="RXJ74" s="383"/>
      <c r="RXL74" s="377"/>
      <c r="RXM74" s="381"/>
      <c r="RXN74" s="381"/>
      <c r="RXO74" s="382"/>
      <c r="RXP74" s="382"/>
      <c r="RXQ74" s="382"/>
      <c r="RXR74" s="383"/>
      <c r="RXT74" s="377"/>
      <c r="RXU74" s="381"/>
      <c r="RXV74" s="381"/>
      <c r="RXW74" s="382"/>
      <c r="RXX74" s="382"/>
      <c r="RXY74" s="382"/>
      <c r="RXZ74" s="383"/>
      <c r="RYB74" s="377"/>
      <c r="RYC74" s="381"/>
      <c r="RYD74" s="381"/>
      <c r="RYE74" s="382"/>
      <c r="RYF74" s="382"/>
      <c r="RYG74" s="382"/>
      <c r="RYH74" s="383"/>
      <c r="RYJ74" s="377"/>
      <c r="RYK74" s="381"/>
      <c r="RYL74" s="381"/>
      <c r="RYM74" s="382"/>
      <c r="RYN74" s="382"/>
      <c r="RYO74" s="382"/>
      <c r="RYP74" s="383"/>
      <c r="RYR74" s="377"/>
      <c r="RYS74" s="381"/>
      <c r="RYT74" s="381"/>
      <c r="RYU74" s="382"/>
      <c r="RYV74" s="382"/>
      <c r="RYW74" s="382"/>
      <c r="RYX74" s="383"/>
      <c r="RYZ74" s="377"/>
      <c r="RZA74" s="381"/>
      <c r="RZB74" s="381"/>
      <c r="RZC74" s="382"/>
      <c r="RZD74" s="382"/>
      <c r="RZE74" s="382"/>
      <c r="RZF74" s="383"/>
      <c r="RZH74" s="377"/>
      <c r="RZI74" s="381"/>
      <c r="RZJ74" s="381"/>
      <c r="RZK74" s="382"/>
      <c r="RZL74" s="382"/>
      <c r="RZM74" s="382"/>
      <c r="RZN74" s="383"/>
      <c r="RZP74" s="377"/>
      <c r="RZQ74" s="381"/>
      <c r="RZR74" s="381"/>
      <c r="RZS74" s="382"/>
      <c r="RZT74" s="382"/>
      <c r="RZU74" s="382"/>
      <c r="RZV74" s="383"/>
      <c r="RZX74" s="377"/>
      <c r="RZY74" s="381"/>
      <c r="RZZ74" s="381"/>
      <c r="SAA74" s="382"/>
      <c r="SAB74" s="382"/>
      <c r="SAC74" s="382"/>
      <c r="SAD74" s="383"/>
      <c r="SAF74" s="377"/>
      <c r="SAG74" s="381"/>
      <c r="SAH74" s="381"/>
      <c r="SAI74" s="382"/>
      <c r="SAJ74" s="382"/>
      <c r="SAK74" s="382"/>
      <c r="SAL74" s="383"/>
      <c r="SAN74" s="377"/>
      <c r="SAO74" s="381"/>
      <c r="SAP74" s="381"/>
      <c r="SAQ74" s="382"/>
      <c r="SAR74" s="382"/>
      <c r="SAS74" s="382"/>
      <c r="SAT74" s="383"/>
      <c r="SAV74" s="377"/>
      <c r="SAW74" s="381"/>
      <c r="SAX74" s="381"/>
      <c r="SAY74" s="382"/>
      <c r="SAZ74" s="382"/>
      <c r="SBA74" s="382"/>
      <c r="SBB74" s="383"/>
      <c r="SBD74" s="377"/>
      <c r="SBE74" s="381"/>
      <c r="SBF74" s="381"/>
      <c r="SBG74" s="382"/>
      <c r="SBH74" s="382"/>
      <c r="SBI74" s="382"/>
      <c r="SBJ74" s="383"/>
      <c r="SBL74" s="377"/>
      <c r="SBM74" s="381"/>
      <c r="SBN74" s="381"/>
      <c r="SBO74" s="382"/>
      <c r="SBP74" s="382"/>
      <c r="SBQ74" s="382"/>
      <c r="SBR74" s="383"/>
      <c r="SBT74" s="377"/>
      <c r="SBU74" s="381"/>
      <c r="SBV74" s="381"/>
      <c r="SBW74" s="382"/>
      <c r="SBX74" s="382"/>
      <c r="SBY74" s="382"/>
      <c r="SBZ74" s="383"/>
      <c r="SCB74" s="377"/>
      <c r="SCC74" s="381"/>
      <c r="SCD74" s="381"/>
      <c r="SCE74" s="382"/>
      <c r="SCF74" s="382"/>
      <c r="SCG74" s="382"/>
      <c r="SCH74" s="383"/>
      <c r="SCJ74" s="377"/>
      <c r="SCK74" s="381"/>
      <c r="SCL74" s="381"/>
      <c r="SCM74" s="382"/>
      <c r="SCN74" s="382"/>
      <c r="SCO74" s="382"/>
      <c r="SCP74" s="383"/>
      <c r="SCR74" s="377"/>
      <c r="SCS74" s="381"/>
      <c r="SCT74" s="381"/>
      <c r="SCU74" s="382"/>
      <c r="SCV74" s="382"/>
      <c r="SCW74" s="382"/>
      <c r="SCX74" s="383"/>
      <c r="SCZ74" s="377"/>
      <c r="SDA74" s="381"/>
      <c r="SDB74" s="381"/>
      <c r="SDC74" s="382"/>
      <c r="SDD74" s="382"/>
      <c r="SDE74" s="382"/>
      <c r="SDF74" s="383"/>
      <c r="SDH74" s="377"/>
      <c r="SDI74" s="381"/>
      <c r="SDJ74" s="381"/>
      <c r="SDK74" s="382"/>
      <c r="SDL74" s="382"/>
      <c r="SDM74" s="382"/>
      <c r="SDN74" s="383"/>
      <c r="SDP74" s="377"/>
      <c r="SDQ74" s="381"/>
      <c r="SDR74" s="381"/>
      <c r="SDS74" s="382"/>
      <c r="SDT74" s="382"/>
      <c r="SDU74" s="382"/>
      <c r="SDV74" s="383"/>
      <c r="SDX74" s="377"/>
      <c r="SDY74" s="381"/>
      <c r="SDZ74" s="381"/>
      <c r="SEA74" s="382"/>
      <c r="SEB74" s="382"/>
      <c r="SEC74" s="382"/>
      <c r="SED74" s="383"/>
      <c r="SEF74" s="377"/>
      <c r="SEG74" s="381"/>
      <c r="SEH74" s="381"/>
      <c r="SEI74" s="382"/>
      <c r="SEJ74" s="382"/>
      <c r="SEK74" s="382"/>
      <c r="SEL74" s="383"/>
      <c r="SEN74" s="377"/>
      <c r="SEO74" s="381"/>
      <c r="SEP74" s="381"/>
      <c r="SEQ74" s="382"/>
      <c r="SER74" s="382"/>
      <c r="SES74" s="382"/>
      <c r="SET74" s="383"/>
      <c r="SEV74" s="377"/>
      <c r="SEW74" s="381"/>
      <c r="SEX74" s="381"/>
      <c r="SEY74" s="382"/>
      <c r="SEZ74" s="382"/>
      <c r="SFA74" s="382"/>
      <c r="SFB74" s="383"/>
      <c r="SFD74" s="377"/>
      <c r="SFE74" s="381"/>
      <c r="SFF74" s="381"/>
      <c r="SFG74" s="382"/>
      <c r="SFH74" s="382"/>
      <c r="SFI74" s="382"/>
      <c r="SFJ74" s="383"/>
      <c r="SFL74" s="377"/>
      <c r="SFM74" s="381"/>
      <c r="SFN74" s="381"/>
      <c r="SFO74" s="382"/>
      <c r="SFP74" s="382"/>
      <c r="SFQ74" s="382"/>
      <c r="SFR74" s="383"/>
      <c r="SFT74" s="377"/>
      <c r="SFU74" s="381"/>
      <c r="SFV74" s="381"/>
      <c r="SFW74" s="382"/>
      <c r="SFX74" s="382"/>
      <c r="SFY74" s="382"/>
      <c r="SFZ74" s="383"/>
      <c r="SGB74" s="377"/>
      <c r="SGC74" s="381"/>
      <c r="SGD74" s="381"/>
      <c r="SGE74" s="382"/>
      <c r="SGF74" s="382"/>
      <c r="SGG74" s="382"/>
      <c r="SGH74" s="383"/>
      <c r="SGJ74" s="377"/>
      <c r="SGK74" s="381"/>
      <c r="SGL74" s="381"/>
      <c r="SGM74" s="382"/>
      <c r="SGN74" s="382"/>
      <c r="SGO74" s="382"/>
      <c r="SGP74" s="383"/>
      <c r="SGR74" s="377"/>
      <c r="SGS74" s="381"/>
      <c r="SGT74" s="381"/>
      <c r="SGU74" s="382"/>
      <c r="SGV74" s="382"/>
      <c r="SGW74" s="382"/>
      <c r="SGX74" s="383"/>
      <c r="SGZ74" s="377"/>
      <c r="SHA74" s="381"/>
      <c r="SHB74" s="381"/>
      <c r="SHC74" s="382"/>
      <c r="SHD74" s="382"/>
      <c r="SHE74" s="382"/>
      <c r="SHF74" s="383"/>
      <c r="SHH74" s="377"/>
      <c r="SHI74" s="381"/>
      <c r="SHJ74" s="381"/>
      <c r="SHK74" s="382"/>
      <c r="SHL74" s="382"/>
      <c r="SHM74" s="382"/>
      <c r="SHN74" s="383"/>
      <c r="SHP74" s="377"/>
      <c r="SHQ74" s="381"/>
      <c r="SHR74" s="381"/>
      <c r="SHS74" s="382"/>
      <c r="SHT74" s="382"/>
      <c r="SHU74" s="382"/>
      <c r="SHV74" s="383"/>
      <c r="SHX74" s="377"/>
      <c r="SHY74" s="381"/>
      <c r="SHZ74" s="381"/>
      <c r="SIA74" s="382"/>
      <c r="SIB74" s="382"/>
      <c r="SIC74" s="382"/>
      <c r="SID74" s="383"/>
      <c r="SIF74" s="377"/>
      <c r="SIG74" s="381"/>
      <c r="SIH74" s="381"/>
      <c r="SII74" s="382"/>
      <c r="SIJ74" s="382"/>
      <c r="SIK74" s="382"/>
      <c r="SIL74" s="383"/>
      <c r="SIN74" s="377"/>
      <c r="SIO74" s="381"/>
      <c r="SIP74" s="381"/>
      <c r="SIQ74" s="382"/>
      <c r="SIR74" s="382"/>
      <c r="SIS74" s="382"/>
      <c r="SIT74" s="383"/>
      <c r="SIV74" s="377"/>
      <c r="SIW74" s="381"/>
      <c r="SIX74" s="381"/>
      <c r="SIY74" s="382"/>
      <c r="SIZ74" s="382"/>
      <c r="SJA74" s="382"/>
      <c r="SJB74" s="383"/>
      <c r="SJD74" s="377"/>
      <c r="SJE74" s="381"/>
      <c r="SJF74" s="381"/>
      <c r="SJG74" s="382"/>
      <c r="SJH74" s="382"/>
      <c r="SJI74" s="382"/>
      <c r="SJJ74" s="383"/>
      <c r="SJL74" s="377"/>
      <c r="SJM74" s="381"/>
      <c r="SJN74" s="381"/>
      <c r="SJO74" s="382"/>
      <c r="SJP74" s="382"/>
      <c r="SJQ74" s="382"/>
      <c r="SJR74" s="383"/>
      <c r="SJT74" s="377"/>
      <c r="SJU74" s="381"/>
      <c r="SJV74" s="381"/>
      <c r="SJW74" s="382"/>
      <c r="SJX74" s="382"/>
      <c r="SJY74" s="382"/>
      <c r="SJZ74" s="383"/>
      <c r="SKB74" s="377"/>
      <c r="SKC74" s="381"/>
      <c r="SKD74" s="381"/>
      <c r="SKE74" s="382"/>
      <c r="SKF74" s="382"/>
      <c r="SKG74" s="382"/>
      <c r="SKH74" s="383"/>
      <c r="SKJ74" s="377"/>
      <c r="SKK74" s="381"/>
      <c r="SKL74" s="381"/>
      <c r="SKM74" s="382"/>
      <c r="SKN74" s="382"/>
      <c r="SKO74" s="382"/>
      <c r="SKP74" s="383"/>
      <c r="SKR74" s="377"/>
      <c r="SKS74" s="381"/>
      <c r="SKT74" s="381"/>
      <c r="SKU74" s="382"/>
      <c r="SKV74" s="382"/>
      <c r="SKW74" s="382"/>
      <c r="SKX74" s="383"/>
      <c r="SKZ74" s="377"/>
      <c r="SLA74" s="381"/>
      <c r="SLB74" s="381"/>
      <c r="SLC74" s="382"/>
      <c r="SLD74" s="382"/>
      <c r="SLE74" s="382"/>
      <c r="SLF74" s="383"/>
      <c r="SLH74" s="377"/>
      <c r="SLI74" s="381"/>
      <c r="SLJ74" s="381"/>
      <c r="SLK74" s="382"/>
      <c r="SLL74" s="382"/>
      <c r="SLM74" s="382"/>
      <c r="SLN74" s="383"/>
      <c r="SLP74" s="377"/>
      <c r="SLQ74" s="381"/>
      <c r="SLR74" s="381"/>
      <c r="SLS74" s="382"/>
      <c r="SLT74" s="382"/>
      <c r="SLU74" s="382"/>
      <c r="SLV74" s="383"/>
      <c r="SLX74" s="377"/>
      <c r="SLY74" s="381"/>
      <c r="SLZ74" s="381"/>
      <c r="SMA74" s="382"/>
      <c r="SMB74" s="382"/>
      <c r="SMC74" s="382"/>
      <c r="SMD74" s="383"/>
      <c r="SMF74" s="377"/>
      <c r="SMG74" s="381"/>
      <c r="SMH74" s="381"/>
      <c r="SMI74" s="382"/>
      <c r="SMJ74" s="382"/>
      <c r="SMK74" s="382"/>
      <c r="SML74" s="383"/>
      <c r="SMN74" s="377"/>
      <c r="SMO74" s="381"/>
      <c r="SMP74" s="381"/>
      <c r="SMQ74" s="382"/>
      <c r="SMR74" s="382"/>
      <c r="SMS74" s="382"/>
      <c r="SMT74" s="383"/>
      <c r="SMV74" s="377"/>
      <c r="SMW74" s="381"/>
      <c r="SMX74" s="381"/>
      <c r="SMY74" s="382"/>
      <c r="SMZ74" s="382"/>
      <c r="SNA74" s="382"/>
      <c r="SNB74" s="383"/>
      <c r="SND74" s="377"/>
      <c r="SNE74" s="381"/>
      <c r="SNF74" s="381"/>
      <c r="SNG74" s="382"/>
      <c r="SNH74" s="382"/>
      <c r="SNI74" s="382"/>
      <c r="SNJ74" s="383"/>
      <c r="SNL74" s="377"/>
      <c r="SNM74" s="381"/>
      <c r="SNN74" s="381"/>
      <c r="SNO74" s="382"/>
      <c r="SNP74" s="382"/>
      <c r="SNQ74" s="382"/>
      <c r="SNR74" s="383"/>
      <c r="SNT74" s="377"/>
      <c r="SNU74" s="381"/>
      <c r="SNV74" s="381"/>
      <c r="SNW74" s="382"/>
      <c r="SNX74" s="382"/>
      <c r="SNY74" s="382"/>
      <c r="SNZ74" s="383"/>
      <c r="SOB74" s="377"/>
      <c r="SOC74" s="381"/>
      <c r="SOD74" s="381"/>
      <c r="SOE74" s="382"/>
      <c r="SOF74" s="382"/>
      <c r="SOG74" s="382"/>
      <c r="SOH74" s="383"/>
      <c r="SOJ74" s="377"/>
      <c r="SOK74" s="381"/>
      <c r="SOL74" s="381"/>
      <c r="SOM74" s="382"/>
      <c r="SON74" s="382"/>
      <c r="SOO74" s="382"/>
      <c r="SOP74" s="383"/>
      <c r="SOR74" s="377"/>
      <c r="SOS74" s="381"/>
      <c r="SOT74" s="381"/>
      <c r="SOU74" s="382"/>
      <c r="SOV74" s="382"/>
      <c r="SOW74" s="382"/>
      <c r="SOX74" s="383"/>
      <c r="SOZ74" s="377"/>
      <c r="SPA74" s="381"/>
      <c r="SPB74" s="381"/>
      <c r="SPC74" s="382"/>
      <c r="SPD74" s="382"/>
      <c r="SPE74" s="382"/>
      <c r="SPF74" s="383"/>
      <c r="SPH74" s="377"/>
      <c r="SPI74" s="381"/>
      <c r="SPJ74" s="381"/>
      <c r="SPK74" s="382"/>
      <c r="SPL74" s="382"/>
      <c r="SPM74" s="382"/>
      <c r="SPN74" s="383"/>
      <c r="SPP74" s="377"/>
      <c r="SPQ74" s="381"/>
      <c r="SPR74" s="381"/>
      <c r="SPS74" s="382"/>
      <c r="SPT74" s="382"/>
      <c r="SPU74" s="382"/>
      <c r="SPV74" s="383"/>
      <c r="SPX74" s="377"/>
      <c r="SPY74" s="381"/>
      <c r="SPZ74" s="381"/>
      <c r="SQA74" s="382"/>
      <c r="SQB74" s="382"/>
      <c r="SQC74" s="382"/>
      <c r="SQD74" s="383"/>
      <c r="SQF74" s="377"/>
      <c r="SQG74" s="381"/>
      <c r="SQH74" s="381"/>
      <c r="SQI74" s="382"/>
      <c r="SQJ74" s="382"/>
      <c r="SQK74" s="382"/>
      <c r="SQL74" s="383"/>
      <c r="SQN74" s="377"/>
      <c r="SQO74" s="381"/>
      <c r="SQP74" s="381"/>
      <c r="SQQ74" s="382"/>
      <c r="SQR74" s="382"/>
      <c r="SQS74" s="382"/>
      <c r="SQT74" s="383"/>
      <c r="SQV74" s="377"/>
      <c r="SQW74" s="381"/>
      <c r="SQX74" s="381"/>
      <c r="SQY74" s="382"/>
      <c r="SQZ74" s="382"/>
      <c r="SRA74" s="382"/>
      <c r="SRB74" s="383"/>
      <c r="SRD74" s="377"/>
      <c r="SRE74" s="381"/>
      <c r="SRF74" s="381"/>
      <c r="SRG74" s="382"/>
      <c r="SRH74" s="382"/>
      <c r="SRI74" s="382"/>
      <c r="SRJ74" s="383"/>
      <c r="SRL74" s="377"/>
      <c r="SRM74" s="381"/>
      <c r="SRN74" s="381"/>
      <c r="SRO74" s="382"/>
      <c r="SRP74" s="382"/>
      <c r="SRQ74" s="382"/>
      <c r="SRR74" s="383"/>
      <c r="SRT74" s="377"/>
      <c r="SRU74" s="381"/>
      <c r="SRV74" s="381"/>
      <c r="SRW74" s="382"/>
      <c r="SRX74" s="382"/>
      <c r="SRY74" s="382"/>
      <c r="SRZ74" s="383"/>
      <c r="SSB74" s="377"/>
      <c r="SSC74" s="381"/>
      <c r="SSD74" s="381"/>
      <c r="SSE74" s="382"/>
      <c r="SSF74" s="382"/>
      <c r="SSG74" s="382"/>
      <c r="SSH74" s="383"/>
      <c r="SSJ74" s="377"/>
      <c r="SSK74" s="381"/>
      <c r="SSL74" s="381"/>
      <c r="SSM74" s="382"/>
      <c r="SSN74" s="382"/>
      <c r="SSO74" s="382"/>
      <c r="SSP74" s="383"/>
      <c r="SSR74" s="377"/>
      <c r="SSS74" s="381"/>
      <c r="SST74" s="381"/>
      <c r="SSU74" s="382"/>
      <c r="SSV74" s="382"/>
      <c r="SSW74" s="382"/>
      <c r="SSX74" s="383"/>
      <c r="SSZ74" s="377"/>
      <c r="STA74" s="381"/>
      <c r="STB74" s="381"/>
      <c r="STC74" s="382"/>
      <c r="STD74" s="382"/>
      <c r="STE74" s="382"/>
      <c r="STF74" s="383"/>
      <c r="STH74" s="377"/>
      <c r="STI74" s="381"/>
      <c r="STJ74" s="381"/>
      <c r="STK74" s="382"/>
      <c r="STL74" s="382"/>
      <c r="STM74" s="382"/>
      <c r="STN74" s="383"/>
      <c r="STP74" s="377"/>
      <c r="STQ74" s="381"/>
      <c r="STR74" s="381"/>
      <c r="STS74" s="382"/>
      <c r="STT74" s="382"/>
      <c r="STU74" s="382"/>
      <c r="STV74" s="383"/>
      <c r="STX74" s="377"/>
      <c r="STY74" s="381"/>
      <c r="STZ74" s="381"/>
      <c r="SUA74" s="382"/>
      <c r="SUB74" s="382"/>
      <c r="SUC74" s="382"/>
      <c r="SUD74" s="383"/>
      <c r="SUF74" s="377"/>
      <c r="SUG74" s="381"/>
      <c r="SUH74" s="381"/>
      <c r="SUI74" s="382"/>
      <c r="SUJ74" s="382"/>
      <c r="SUK74" s="382"/>
      <c r="SUL74" s="383"/>
      <c r="SUN74" s="377"/>
      <c r="SUO74" s="381"/>
      <c r="SUP74" s="381"/>
      <c r="SUQ74" s="382"/>
      <c r="SUR74" s="382"/>
      <c r="SUS74" s="382"/>
      <c r="SUT74" s="383"/>
      <c r="SUV74" s="377"/>
      <c r="SUW74" s="381"/>
      <c r="SUX74" s="381"/>
      <c r="SUY74" s="382"/>
      <c r="SUZ74" s="382"/>
      <c r="SVA74" s="382"/>
      <c r="SVB74" s="383"/>
      <c r="SVD74" s="377"/>
      <c r="SVE74" s="381"/>
      <c r="SVF74" s="381"/>
      <c r="SVG74" s="382"/>
      <c r="SVH74" s="382"/>
      <c r="SVI74" s="382"/>
      <c r="SVJ74" s="383"/>
      <c r="SVL74" s="377"/>
      <c r="SVM74" s="381"/>
      <c r="SVN74" s="381"/>
      <c r="SVO74" s="382"/>
      <c r="SVP74" s="382"/>
      <c r="SVQ74" s="382"/>
      <c r="SVR74" s="383"/>
      <c r="SVT74" s="377"/>
      <c r="SVU74" s="381"/>
      <c r="SVV74" s="381"/>
      <c r="SVW74" s="382"/>
      <c r="SVX74" s="382"/>
      <c r="SVY74" s="382"/>
      <c r="SVZ74" s="383"/>
      <c r="SWB74" s="377"/>
      <c r="SWC74" s="381"/>
      <c r="SWD74" s="381"/>
      <c r="SWE74" s="382"/>
      <c r="SWF74" s="382"/>
      <c r="SWG74" s="382"/>
      <c r="SWH74" s="383"/>
      <c r="SWJ74" s="377"/>
      <c r="SWK74" s="381"/>
      <c r="SWL74" s="381"/>
      <c r="SWM74" s="382"/>
      <c r="SWN74" s="382"/>
      <c r="SWO74" s="382"/>
      <c r="SWP74" s="383"/>
      <c r="SWR74" s="377"/>
      <c r="SWS74" s="381"/>
      <c r="SWT74" s="381"/>
      <c r="SWU74" s="382"/>
      <c r="SWV74" s="382"/>
      <c r="SWW74" s="382"/>
      <c r="SWX74" s="383"/>
      <c r="SWZ74" s="377"/>
      <c r="SXA74" s="381"/>
      <c r="SXB74" s="381"/>
      <c r="SXC74" s="382"/>
      <c r="SXD74" s="382"/>
      <c r="SXE74" s="382"/>
      <c r="SXF74" s="383"/>
      <c r="SXH74" s="377"/>
      <c r="SXI74" s="381"/>
      <c r="SXJ74" s="381"/>
      <c r="SXK74" s="382"/>
      <c r="SXL74" s="382"/>
      <c r="SXM74" s="382"/>
      <c r="SXN74" s="383"/>
      <c r="SXP74" s="377"/>
      <c r="SXQ74" s="381"/>
      <c r="SXR74" s="381"/>
      <c r="SXS74" s="382"/>
      <c r="SXT74" s="382"/>
      <c r="SXU74" s="382"/>
      <c r="SXV74" s="383"/>
      <c r="SXX74" s="377"/>
      <c r="SXY74" s="381"/>
      <c r="SXZ74" s="381"/>
      <c r="SYA74" s="382"/>
      <c r="SYB74" s="382"/>
      <c r="SYC74" s="382"/>
      <c r="SYD74" s="383"/>
      <c r="SYF74" s="377"/>
      <c r="SYG74" s="381"/>
      <c r="SYH74" s="381"/>
      <c r="SYI74" s="382"/>
      <c r="SYJ74" s="382"/>
      <c r="SYK74" s="382"/>
      <c r="SYL74" s="383"/>
      <c r="SYN74" s="377"/>
      <c r="SYO74" s="381"/>
      <c r="SYP74" s="381"/>
      <c r="SYQ74" s="382"/>
      <c r="SYR74" s="382"/>
      <c r="SYS74" s="382"/>
      <c r="SYT74" s="383"/>
      <c r="SYV74" s="377"/>
      <c r="SYW74" s="381"/>
      <c r="SYX74" s="381"/>
      <c r="SYY74" s="382"/>
      <c r="SYZ74" s="382"/>
      <c r="SZA74" s="382"/>
      <c r="SZB74" s="383"/>
      <c r="SZD74" s="377"/>
      <c r="SZE74" s="381"/>
      <c r="SZF74" s="381"/>
      <c r="SZG74" s="382"/>
      <c r="SZH74" s="382"/>
      <c r="SZI74" s="382"/>
      <c r="SZJ74" s="383"/>
      <c r="SZL74" s="377"/>
      <c r="SZM74" s="381"/>
      <c r="SZN74" s="381"/>
      <c r="SZO74" s="382"/>
      <c r="SZP74" s="382"/>
      <c r="SZQ74" s="382"/>
      <c r="SZR74" s="383"/>
      <c r="SZT74" s="377"/>
      <c r="SZU74" s="381"/>
      <c r="SZV74" s="381"/>
      <c r="SZW74" s="382"/>
      <c r="SZX74" s="382"/>
      <c r="SZY74" s="382"/>
      <c r="SZZ74" s="383"/>
      <c r="TAB74" s="377"/>
      <c r="TAC74" s="381"/>
      <c r="TAD74" s="381"/>
      <c r="TAE74" s="382"/>
      <c r="TAF74" s="382"/>
      <c r="TAG74" s="382"/>
      <c r="TAH74" s="383"/>
      <c r="TAJ74" s="377"/>
      <c r="TAK74" s="381"/>
      <c r="TAL74" s="381"/>
      <c r="TAM74" s="382"/>
      <c r="TAN74" s="382"/>
      <c r="TAO74" s="382"/>
      <c r="TAP74" s="383"/>
      <c r="TAR74" s="377"/>
      <c r="TAS74" s="381"/>
      <c r="TAT74" s="381"/>
      <c r="TAU74" s="382"/>
      <c r="TAV74" s="382"/>
      <c r="TAW74" s="382"/>
      <c r="TAX74" s="383"/>
      <c r="TAZ74" s="377"/>
      <c r="TBA74" s="381"/>
      <c r="TBB74" s="381"/>
      <c r="TBC74" s="382"/>
      <c r="TBD74" s="382"/>
      <c r="TBE74" s="382"/>
      <c r="TBF74" s="383"/>
      <c r="TBH74" s="377"/>
      <c r="TBI74" s="381"/>
      <c r="TBJ74" s="381"/>
      <c r="TBK74" s="382"/>
      <c r="TBL74" s="382"/>
      <c r="TBM74" s="382"/>
      <c r="TBN74" s="383"/>
      <c r="TBP74" s="377"/>
      <c r="TBQ74" s="381"/>
      <c r="TBR74" s="381"/>
      <c r="TBS74" s="382"/>
      <c r="TBT74" s="382"/>
      <c r="TBU74" s="382"/>
      <c r="TBV74" s="383"/>
      <c r="TBX74" s="377"/>
      <c r="TBY74" s="381"/>
      <c r="TBZ74" s="381"/>
      <c r="TCA74" s="382"/>
      <c r="TCB74" s="382"/>
      <c r="TCC74" s="382"/>
      <c r="TCD74" s="383"/>
      <c r="TCF74" s="377"/>
      <c r="TCG74" s="381"/>
      <c r="TCH74" s="381"/>
      <c r="TCI74" s="382"/>
      <c r="TCJ74" s="382"/>
      <c r="TCK74" s="382"/>
      <c r="TCL74" s="383"/>
      <c r="TCN74" s="377"/>
      <c r="TCO74" s="381"/>
      <c r="TCP74" s="381"/>
      <c r="TCQ74" s="382"/>
      <c r="TCR74" s="382"/>
      <c r="TCS74" s="382"/>
      <c r="TCT74" s="383"/>
      <c r="TCV74" s="377"/>
      <c r="TCW74" s="381"/>
      <c r="TCX74" s="381"/>
      <c r="TCY74" s="382"/>
      <c r="TCZ74" s="382"/>
      <c r="TDA74" s="382"/>
      <c r="TDB74" s="383"/>
      <c r="TDD74" s="377"/>
      <c r="TDE74" s="381"/>
      <c r="TDF74" s="381"/>
      <c r="TDG74" s="382"/>
      <c r="TDH74" s="382"/>
      <c r="TDI74" s="382"/>
      <c r="TDJ74" s="383"/>
      <c r="TDL74" s="377"/>
      <c r="TDM74" s="381"/>
      <c r="TDN74" s="381"/>
      <c r="TDO74" s="382"/>
      <c r="TDP74" s="382"/>
      <c r="TDQ74" s="382"/>
      <c r="TDR74" s="383"/>
      <c r="TDT74" s="377"/>
      <c r="TDU74" s="381"/>
      <c r="TDV74" s="381"/>
      <c r="TDW74" s="382"/>
      <c r="TDX74" s="382"/>
      <c r="TDY74" s="382"/>
      <c r="TDZ74" s="383"/>
      <c r="TEB74" s="377"/>
      <c r="TEC74" s="381"/>
      <c r="TED74" s="381"/>
      <c r="TEE74" s="382"/>
      <c r="TEF74" s="382"/>
      <c r="TEG74" s="382"/>
      <c r="TEH74" s="383"/>
      <c r="TEJ74" s="377"/>
      <c r="TEK74" s="381"/>
      <c r="TEL74" s="381"/>
      <c r="TEM74" s="382"/>
      <c r="TEN74" s="382"/>
      <c r="TEO74" s="382"/>
      <c r="TEP74" s="383"/>
      <c r="TER74" s="377"/>
      <c r="TES74" s="381"/>
      <c r="TET74" s="381"/>
      <c r="TEU74" s="382"/>
      <c r="TEV74" s="382"/>
      <c r="TEW74" s="382"/>
      <c r="TEX74" s="383"/>
      <c r="TEZ74" s="377"/>
      <c r="TFA74" s="381"/>
      <c r="TFB74" s="381"/>
      <c r="TFC74" s="382"/>
      <c r="TFD74" s="382"/>
      <c r="TFE74" s="382"/>
      <c r="TFF74" s="383"/>
      <c r="TFH74" s="377"/>
      <c r="TFI74" s="381"/>
      <c r="TFJ74" s="381"/>
      <c r="TFK74" s="382"/>
      <c r="TFL74" s="382"/>
      <c r="TFM74" s="382"/>
      <c r="TFN74" s="383"/>
      <c r="TFP74" s="377"/>
      <c r="TFQ74" s="381"/>
      <c r="TFR74" s="381"/>
      <c r="TFS74" s="382"/>
      <c r="TFT74" s="382"/>
      <c r="TFU74" s="382"/>
      <c r="TFV74" s="383"/>
      <c r="TFX74" s="377"/>
      <c r="TFY74" s="381"/>
      <c r="TFZ74" s="381"/>
      <c r="TGA74" s="382"/>
      <c r="TGB74" s="382"/>
      <c r="TGC74" s="382"/>
      <c r="TGD74" s="383"/>
      <c r="TGF74" s="377"/>
      <c r="TGG74" s="381"/>
      <c r="TGH74" s="381"/>
      <c r="TGI74" s="382"/>
      <c r="TGJ74" s="382"/>
      <c r="TGK74" s="382"/>
      <c r="TGL74" s="383"/>
      <c r="TGN74" s="377"/>
      <c r="TGO74" s="381"/>
      <c r="TGP74" s="381"/>
      <c r="TGQ74" s="382"/>
      <c r="TGR74" s="382"/>
      <c r="TGS74" s="382"/>
      <c r="TGT74" s="383"/>
      <c r="TGV74" s="377"/>
      <c r="TGW74" s="381"/>
      <c r="TGX74" s="381"/>
      <c r="TGY74" s="382"/>
      <c r="TGZ74" s="382"/>
      <c r="THA74" s="382"/>
      <c r="THB74" s="383"/>
      <c r="THD74" s="377"/>
      <c r="THE74" s="381"/>
      <c r="THF74" s="381"/>
      <c r="THG74" s="382"/>
      <c r="THH74" s="382"/>
      <c r="THI74" s="382"/>
      <c r="THJ74" s="383"/>
      <c r="THL74" s="377"/>
      <c r="THM74" s="381"/>
      <c r="THN74" s="381"/>
      <c r="THO74" s="382"/>
      <c r="THP74" s="382"/>
      <c r="THQ74" s="382"/>
      <c r="THR74" s="383"/>
      <c r="THT74" s="377"/>
      <c r="THU74" s="381"/>
      <c r="THV74" s="381"/>
      <c r="THW74" s="382"/>
      <c r="THX74" s="382"/>
      <c r="THY74" s="382"/>
      <c r="THZ74" s="383"/>
      <c r="TIB74" s="377"/>
      <c r="TIC74" s="381"/>
      <c r="TID74" s="381"/>
      <c r="TIE74" s="382"/>
      <c r="TIF74" s="382"/>
      <c r="TIG74" s="382"/>
      <c r="TIH74" s="383"/>
      <c r="TIJ74" s="377"/>
      <c r="TIK74" s="381"/>
      <c r="TIL74" s="381"/>
      <c r="TIM74" s="382"/>
      <c r="TIN74" s="382"/>
      <c r="TIO74" s="382"/>
      <c r="TIP74" s="383"/>
      <c r="TIR74" s="377"/>
      <c r="TIS74" s="381"/>
      <c r="TIT74" s="381"/>
      <c r="TIU74" s="382"/>
      <c r="TIV74" s="382"/>
      <c r="TIW74" s="382"/>
      <c r="TIX74" s="383"/>
      <c r="TIZ74" s="377"/>
      <c r="TJA74" s="381"/>
      <c r="TJB74" s="381"/>
      <c r="TJC74" s="382"/>
      <c r="TJD74" s="382"/>
      <c r="TJE74" s="382"/>
      <c r="TJF74" s="383"/>
      <c r="TJH74" s="377"/>
      <c r="TJI74" s="381"/>
      <c r="TJJ74" s="381"/>
      <c r="TJK74" s="382"/>
      <c r="TJL74" s="382"/>
      <c r="TJM74" s="382"/>
      <c r="TJN74" s="383"/>
      <c r="TJP74" s="377"/>
      <c r="TJQ74" s="381"/>
      <c r="TJR74" s="381"/>
      <c r="TJS74" s="382"/>
      <c r="TJT74" s="382"/>
      <c r="TJU74" s="382"/>
      <c r="TJV74" s="383"/>
      <c r="TJX74" s="377"/>
      <c r="TJY74" s="381"/>
      <c r="TJZ74" s="381"/>
      <c r="TKA74" s="382"/>
      <c r="TKB74" s="382"/>
      <c r="TKC74" s="382"/>
      <c r="TKD74" s="383"/>
      <c r="TKF74" s="377"/>
      <c r="TKG74" s="381"/>
      <c r="TKH74" s="381"/>
      <c r="TKI74" s="382"/>
      <c r="TKJ74" s="382"/>
      <c r="TKK74" s="382"/>
      <c r="TKL74" s="383"/>
      <c r="TKN74" s="377"/>
      <c r="TKO74" s="381"/>
      <c r="TKP74" s="381"/>
      <c r="TKQ74" s="382"/>
      <c r="TKR74" s="382"/>
      <c r="TKS74" s="382"/>
      <c r="TKT74" s="383"/>
      <c r="TKV74" s="377"/>
      <c r="TKW74" s="381"/>
      <c r="TKX74" s="381"/>
      <c r="TKY74" s="382"/>
      <c r="TKZ74" s="382"/>
      <c r="TLA74" s="382"/>
      <c r="TLB74" s="383"/>
      <c r="TLD74" s="377"/>
      <c r="TLE74" s="381"/>
      <c r="TLF74" s="381"/>
      <c r="TLG74" s="382"/>
      <c r="TLH74" s="382"/>
      <c r="TLI74" s="382"/>
      <c r="TLJ74" s="383"/>
      <c r="TLL74" s="377"/>
      <c r="TLM74" s="381"/>
      <c r="TLN74" s="381"/>
      <c r="TLO74" s="382"/>
      <c r="TLP74" s="382"/>
      <c r="TLQ74" s="382"/>
      <c r="TLR74" s="383"/>
      <c r="TLT74" s="377"/>
      <c r="TLU74" s="381"/>
      <c r="TLV74" s="381"/>
      <c r="TLW74" s="382"/>
      <c r="TLX74" s="382"/>
      <c r="TLY74" s="382"/>
      <c r="TLZ74" s="383"/>
      <c r="TMB74" s="377"/>
      <c r="TMC74" s="381"/>
      <c r="TMD74" s="381"/>
      <c r="TME74" s="382"/>
      <c r="TMF74" s="382"/>
      <c r="TMG74" s="382"/>
      <c r="TMH74" s="383"/>
      <c r="TMJ74" s="377"/>
      <c r="TMK74" s="381"/>
      <c r="TML74" s="381"/>
      <c r="TMM74" s="382"/>
      <c r="TMN74" s="382"/>
      <c r="TMO74" s="382"/>
      <c r="TMP74" s="383"/>
      <c r="TMR74" s="377"/>
      <c r="TMS74" s="381"/>
      <c r="TMT74" s="381"/>
      <c r="TMU74" s="382"/>
      <c r="TMV74" s="382"/>
      <c r="TMW74" s="382"/>
      <c r="TMX74" s="383"/>
      <c r="TMZ74" s="377"/>
      <c r="TNA74" s="381"/>
      <c r="TNB74" s="381"/>
      <c r="TNC74" s="382"/>
      <c r="TND74" s="382"/>
      <c r="TNE74" s="382"/>
      <c r="TNF74" s="383"/>
      <c r="TNH74" s="377"/>
      <c r="TNI74" s="381"/>
      <c r="TNJ74" s="381"/>
      <c r="TNK74" s="382"/>
      <c r="TNL74" s="382"/>
      <c r="TNM74" s="382"/>
      <c r="TNN74" s="383"/>
      <c r="TNP74" s="377"/>
      <c r="TNQ74" s="381"/>
      <c r="TNR74" s="381"/>
      <c r="TNS74" s="382"/>
      <c r="TNT74" s="382"/>
      <c r="TNU74" s="382"/>
      <c r="TNV74" s="383"/>
      <c r="TNX74" s="377"/>
      <c r="TNY74" s="381"/>
      <c r="TNZ74" s="381"/>
      <c r="TOA74" s="382"/>
      <c r="TOB74" s="382"/>
      <c r="TOC74" s="382"/>
      <c r="TOD74" s="383"/>
      <c r="TOF74" s="377"/>
      <c r="TOG74" s="381"/>
      <c r="TOH74" s="381"/>
      <c r="TOI74" s="382"/>
      <c r="TOJ74" s="382"/>
      <c r="TOK74" s="382"/>
      <c r="TOL74" s="383"/>
      <c r="TON74" s="377"/>
      <c r="TOO74" s="381"/>
      <c r="TOP74" s="381"/>
      <c r="TOQ74" s="382"/>
      <c r="TOR74" s="382"/>
      <c r="TOS74" s="382"/>
      <c r="TOT74" s="383"/>
      <c r="TOV74" s="377"/>
      <c r="TOW74" s="381"/>
      <c r="TOX74" s="381"/>
      <c r="TOY74" s="382"/>
      <c r="TOZ74" s="382"/>
      <c r="TPA74" s="382"/>
      <c r="TPB74" s="383"/>
      <c r="TPD74" s="377"/>
      <c r="TPE74" s="381"/>
      <c r="TPF74" s="381"/>
      <c r="TPG74" s="382"/>
      <c r="TPH74" s="382"/>
      <c r="TPI74" s="382"/>
      <c r="TPJ74" s="383"/>
      <c r="TPL74" s="377"/>
      <c r="TPM74" s="381"/>
      <c r="TPN74" s="381"/>
      <c r="TPO74" s="382"/>
      <c r="TPP74" s="382"/>
      <c r="TPQ74" s="382"/>
      <c r="TPR74" s="383"/>
      <c r="TPT74" s="377"/>
      <c r="TPU74" s="381"/>
      <c r="TPV74" s="381"/>
      <c r="TPW74" s="382"/>
      <c r="TPX74" s="382"/>
      <c r="TPY74" s="382"/>
      <c r="TPZ74" s="383"/>
      <c r="TQB74" s="377"/>
      <c r="TQC74" s="381"/>
      <c r="TQD74" s="381"/>
      <c r="TQE74" s="382"/>
      <c r="TQF74" s="382"/>
      <c r="TQG74" s="382"/>
      <c r="TQH74" s="383"/>
      <c r="TQJ74" s="377"/>
      <c r="TQK74" s="381"/>
      <c r="TQL74" s="381"/>
      <c r="TQM74" s="382"/>
      <c r="TQN74" s="382"/>
      <c r="TQO74" s="382"/>
      <c r="TQP74" s="383"/>
      <c r="TQR74" s="377"/>
      <c r="TQS74" s="381"/>
      <c r="TQT74" s="381"/>
      <c r="TQU74" s="382"/>
      <c r="TQV74" s="382"/>
      <c r="TQW74" s="382"/>
      <c r="TQX74" s="383"/>
      <c r="TQZ74" s="377"/>
      <c r="TRA74" s="381"/>
      <c r="TRB74" s="381"/>
      <c r="TRC74" s="382"/>
      <c r="TRD74" s="382"/>
      <c r="TRE74" s="382"/>
      <c r="TRF74" s="383"/>
      <c r="TRH74" s="377"/>
      <c r="TRI74" s="381"/>
      <c r="TRJ74" s="381"/>
      <c r="TRK74" s="382"/>
      <c r="TRL74" s="382"/>
      <c r="TRM74" s="382"/>
      <c r="TRN74" s="383"/>
      <c r="TRP74" s="377"/>
      <c r="TRQ74" s="381"/>
      <c r="TRR74" s="381"/>
      <c r="TRS74" s="382"/>
      <c r="TRT74" s="382"/>
      <c r="TRU74" s="382"/>
      <c r="TRV74" s="383"/>
      <c r="TRX74" s="377"/>
      <c r="TRY74" s="381"/>
      <c r="TRZ74" s="381"/>
      <c r="TSA74" s="382"/>
      <c r="TSB74" s="382"/>
      <c r="TSC74" s="382"/>
      <c r="TSD74" s="383"/>
      <c r="TSF74" s="377"/>
      <c r="TSG74" s="381"/>
      <c r="TSH74" s="381"/>
      <c r="TSI74" s="382"/>
      <c r="TSJ74" s="382"/>
      <c r="TSK74" s="382"/>
      <c r="TSL74" s="383"/>
      <c r="TSN74" s="377"/>
      <c r="TSO74" s="381"/>
      <c r="TSP74" s="381"/>
      <c r="TSQ74" s="382"/>
      <c r="TSR74" s="382"/>
      <c r="TSS74" s="382"/>
      <c r="TST74" s="383"/>
      <c r="TSV74" s="377"/>
      <c r="TSW74" s="381"/>
      <c r="TSX74" s="381"/>
      <c r="TSY74" s="382"/>
      <c r="TSZ74" s="382"/>
      <c r="TTA74" s="382"/>
      <c r="TTB74" s="383"/>
      <c r="TTD74" s="377"/>
      <c r="TTE74" s="381"/>
      <c r="TTF74" s="381"/>
      <c r="TTG74" s="382"/>
      <c r="TTH74" s="382"/>
      <c r="TTI74" s="382"/>
      <c r="TTJ74" s="383"/>
      <c r="TTL74" s="377"/>
      <c r="TTM74" s="381"/>
      <c r="TTN74" s="381"/>
      <c r="TTO74" s="382"/>
      <c r="TTP74" s="382"/>
      <c r="TTQ74" s="382"/>
      <c r="TTR74" s="383"/>
      <c r="TTT74" s="377"/>
      <c r="TTU74" s="381"/>
      <c r="TTV74" s="381"/>
      <c r="TTW74" s="382"/>
      <c r="TTX74" s="382"/>
      <c r="TTY74" s="382"/>
      <c r="TTZ74" s="383"/>
      <c r="TUB74" s="377"/>
      <c r="TUC74" s="381"/>
      <c r="TUD74" s="381"/>
      <c r="TUE74" s="382"/>
      <c r="TUF74" s="382"/>
      <c r="TUG74" s="382"/>
      <c r="TUH74" s="383"/>
      <c r="TUJ74" s="377"/>
      <c r="TUK74" s="381"/>
      <c r="TUL74" s="381"/>
      <c r="TUM74" s="382"/>
      <c r="TUN74" s="382"/>
      <c r="TUO74" s="382"/>
      <c r="TUP74" s="383"/>
      <c r="TUR74" s="377"/>
      <c r="TUS74" s="381"/>
      <c r="TUT74" s="381"/>
      <c r="TUU74" s="382"/>
      <c r="TUV74" s="382"/>
      <c r="TUW74" s="382"/>
      <c r="TUX74" s="383"/>
      <c r="TUZ74" s="377"/>
      <c r="TVA74" s="381"/>
      <c r="TVB74" s="381"/>
      <c r="TVC74" s="382"/>
      <c r="TVD74" s="382"/>
      <c r="TVE74" s="382"/>
      <c r="TVF74" s="383"/>
      <c r="TVH74" s="377"/>
      <c r="TVI74" s="381"/>
      <c r="TVJ74" s="381"/>
      <c r="TVK74" s="382"/>
      <c r="TVL74" s="382"/>
      <c r="TVM74" s="382"/>
      <c r="TVN74" s="383"/>
      <c r="TVP74" s="377"/>
      <c r="TVQ74" s="381"/>
      <c r="TVR74" s="381"/>
      <c r="TVS74" s="382"/>
      <c r="TVT74" s="382"/>
      <c r="TVU74" s="382"/>
      <c r="TVV74" s="383"/>
      <c r="TVX74" s="377"/>
      <c r="TVY74" s="381"/>
      <c r="TVZ74" s="381"/>
      <c r="TWA74" s="382"/>
      <c r="TWB74" s="382"/>
      <c r="TWC74" s="382"/>
      <c r="TWD74" s="383"/>
      <c r="TWF74" s="377"/>
      <c r="TWG74" s="381"/>
      <c r="TWH74" s="381"/>
      <c r="TWI74" s="382"/>
      <c r="TWJ74" s="382"/>
      <c r="TWK74" s="382"/>
      <c r="TWL74" s="383"/>
      <c r="TWN74" s="377"/>
      <c r="TWO74" s="381"/>
      <c r="TWP74" s="381"/>
      <c r="TWQ74" s="382"/>
      <c r="TWR74" s="382"/>
      <c r="TWS74" s="382"/>
      <c r="TWT74" s="383"/>
      <c r="TWV74" s="377"/>
      <c r="TWW74" s="381"/>
      <c r="TWX74" s="381"/>
      <c r="TWY74" s="382"/>
      <c r="TWZ74" s="382"/>
      <c r="TXA74" s="382"/>
      <c r="TXB74" s="383"/>
      <c r="TXD74" s="377"/>
      <c r="TXE74" s="381"/>
      <c r="TXF74" s="381"/>
      <c r="TXG74" s="382"/>
      <c r="TXH74" s="382"/>
      <c r="TXI74" s="382"/>
      <c r="TXJ74" s="383"/>
      <c r="TXL74" s="377"/>
      <c r="TXM74" s="381"/>
      <c r="TXN74" s="381"/>
      <c r="TXO74" s="382"/>
      <c r="TXP74" s="382"/>
      <c r="TXQ74" s="382"/>
      <c r="TXR74" s="383"/>
      <c r="TXT74" s="377"/>
      <c r="TXU74" s="381"/>
      <c r="TXV74" s="381"/>
      <c r="TXW74" s="382"/>
      <c r="TXX74" s="382"/>
      <c r="TXY74" s="382"/>
      <c r="TXZ74" s="383"/>
      <c r="TYB74" s="377"/>
      <c r="TYC74" s="381"/>
      <c r="TYD74" s="381"/>
      <c r="TYE74" s="382"/>
      <c r="TYF74" s="382"/>
      <c r="TYG74" s="382"/>
      <c r="TYH74" s="383"/>
      <c r="TYJ74" s="377"/>
      <c r="TYK74" s="381"/>
      <c r="TYL74" s="381"/>
      <c r="TYM74" s="382"/>
      <c r="TYN74" s="382"/>
      <c r="TYO74" s="382"/>
      <c r="TYP74" s="383"/>
      <c r="TYR74" s="377"/>
      <c r="TYS74" s="381"/>
      <c r="TYT74" s="381"/>
      <c r="TYU74" s="382"/>
      <c r="TYV74" s="382"/>
      <c r="TYW74" s="382"/>
      <c r="TYX74" s="383"/>
      <c r="TYZ74" s="377"/>
      <c r="TZA74" s="381"/>
      <c r="TZB74" s="381"/>
      <c r="TZC74" s="382"/>
      <c r="TZD74" s="382"/>
      <c r="TZE74" s="382"/>
      <c r="TZF74" s="383"/>
      <c r="TZH74" s="377"/>
      <c r="TZI74" s="381"/>
      <c r="TZJ74" s="381"/>
      <c r="TZK74" s="382"/>
      <c r="TZL74" s="382"/>
      <c r="TZM74" s="382"/>
      <c r="TZN74" s="383"/>
      <c r="TZP74" s="377"/>
      <c r="TZQ74" s="381"/>
      <c r="TZR74" s="381"/>
      <c r="TZS74" s="382"/>
      <c r="TZT74" s="382"/>
      <c r="TZU74" s="382"/>
      <c r="TZV74" s="383"/>
      <c r="TZX74" s="377"/>
      <c r="TZY74" s="381"/>
      <c r="TZZ74" s="381"/>
      <c r="UAA74" s="382"/>
      <c r="UAB74" s="382"/>
      <c r="UAC74" s="382"/>
      <c r="UAD74" s="383"/>
      <c r="UAF74" s="377"/>
      <c r="UAG74" s="381"/>
      <c r="UAH74" s="381"/>
      <c r="UAI74" s="382"/>
      <c r="UAJ74" s="382"/>
      <c r="UAK74" s="382"/>
      <c r="UAL74" s="383"/>
      <c r="UAN74" s="377"/>
      <c r="UAO74" s="381"/>
      <c r="UAP74" s="381"/>
      <c r="UAQ74" s="382"/>
      <c r="UAR74" s="382"/>
      <c r="UAS74" s="382"/>
      <c r="UAT74" s="383"/>
      <c r="UAV74" s="377"/>
      <c r="UAW74" s="381"/>
      <c r="UAX74" s="381"/>
      <c r="UAY74" s="382"/>
      <c r="UAZ74" s="382"/>
      <c r="UBA74" s="382"/>
      <c r="UBB74" s="383"/>
      <c r="UBD74" s="377"/>
      <c r="UBE74" s="381"/>
      <c r="UBF74" s="381"/>
      <c r="UBG74" s="382"/>
      <c r="UBH74" s="382"/>
      <c r="UBI74" s="382"/>
      <c r="UBJ74" s="383"/>
      <c r="UBL74" s="377"/>
      <c r="UBM74" s="381"/>
      <c r="UBN74" s="381"/>
      <c r="UBO74" s="382"/>
      <c r="UBP74" s="382"/>
      <c r="UBQ74" s="382"/>
      <c r="UBR74" s="383"/>
      <c r="UBT74" s="377"/>
      <c r="UBU74" s="381"/>
      <c r="UBV74" s="381"/>
      <c r="UBW74" s="382"/>
      <c r="UBX74" s="382"/>
      <c r="UBY74" s="382"/>
      <c r="UBZ74" s="383"/>
      <c r="UCB74" s="377"/>
      <c r="UCC74" s="381"/>
      <c r="UCD74" s="381"/>
      <c r="UCE74" s="382"/>
      <c r="UCF74" s="382"/>
      <c r="UCG74" s="382"/>
      <c r="UCH74" s="383"/>
      <c r="UCJ74" s="377"/>
      <c r="UCK74" s="381"/>
      <c r="UCL74" s="381"/>
      <c r="UCM74" s="382"/>
      <c r="UCN74" s="382"/>
      <c r="UCO74" s="382"/>
      <c r="UCP74" s="383"/>
      <c r="UCR74" s="377"/>
      <c r="UCS74" s="381"/>
      <c r="UCT74" s="381"/>
      <c r="UCU74" s="382"/>
      <c r="UCV74" s="382"/>
      <c r="UCW74" s="382"/>
      <c r="UCX74" s="383"/>
      <c r="UCZ74" s="377"/>
      <c r="UDA74" s="381"/>
      <c r="UDB74" s="381"/>
      <c r="UDC74" s="382"/>
      <c r="UDD74" s="382"/>
      <c r="UDE74" s="382"/>
      <c r="UDF74" s="383"/>
      <c r="UDH74" s="377"/>
      <c r="UDI74" s="381"/>
      <c r="UDJ74" s="381"/>
      <c r="UDK74" s="382"/>
      <c r="UDL74" s="382"/>
      <c r="UDM74" s="382"/>
      <c r="UDN74" s="383"/>
      <c r="UDP74" s="377"/>
      <c r="UDQ74" s="381"/>
      <c r="UDR74" s="381"/>
      <c r="UDS74" s="382"/>
      <c r="UDT74" s="382"/>
      <c r="UDU74" s="382"/>
      <c r="UDV74" s="383"/>
      <c r="UDX74" s="377"/>
      <c r="UDY74" s="381"/>
      <c r="UDZ74" s="381"/>
      <c r="UEA74" s="382"/>
      <c r="UEB74" s="382"/>
      <c r="UEC74" s="382"/>
      <c r="UED74" s="383"/>
      <c r="UEF74" s="377"/>
      <c r="UEG74" s="381"/>
      <c r="UEH74" s="381"/>
      <c r="UEI74" s="382"/>
      <c r="UEJ74" s="382"/>
      <c r="UEK74" s="382"/>
      <c r="UEL74" s="383"/>
      <c r="UEN74" s="377"/>
      <c r="UEO74" s="381"/>
      <c r="UEP74" s="381"/>
      <c r="UEQ74" s="382"/>
      <c r="UER74" s="382"/>
      <c r="UES74" s="382"/>
      <c r="UET74" s="383"/>
      <c r="UEV74" s="377"/>
      <c r="UEW74" s="381"/>
      <c r="UEX74" s="381"/>
      <c r="UEY74" s="382"/>
      <c r="UEZ74" s="382"/>
      <c r="UFA74" s="382"/>
      <c r="UFB74" s="383"/>
      <c r="UFD74" s="377"/>
      <c r="UFE74" s="381"/>
      <c r="UFF74" s="381"/>
      <c r="UFG74" s="382"/>
      <c r="UFH74" s="382"/>
      <c r="UFI74" s="382"/>
      <c r="UFJ74" s="383"/>
      <c r="UFL74" s="377"/>
      <c r="UFM74" s="381"/>
      <c r="UFN74" s="381"/>
      <c r="UFO74" s="382"/>
      <c r="UFP74" s="382"/>
      <c r="UFQ74" s="382"/>
      <c r="UFR74" s="383"/>
      <c r="UFT74" s="377"/>
      <c r="UFU74" s="381"/>
      <c r="UFV74" s="381"/>
      <c r="UFW74" s="382"/>
      <c r="UFX74" s="382"/>
      <c r="UFY74" s="382"/>
      <c r="UFZ74" s="383"/>
      <c r="UGB74" s="377"/>
      <c r="UGC74" s="381"/>
      <c r="UGD74" s="381"/>
      <c r="UGE74" s="382"/>
      <c r="UGF74" s="382"/>
      <c r="UGG74" s="382"/>
      <c r="UGH74" s="383"/>
      <c r="UGJ74" s="377"/>
      <c r="UGK74" s="381"/>
      <c r="UGL74" s="381"/>
      <c r="UGM74" s="382"/>
      <c r="UGN74" s="382"/>
      <c r="UGO74" s="382"/>
      <c r="UGP74" s="383"/>
      <c r="UGR74" s="377"/>
      <c r="UGS74" s="381"/>
      <c r="UGT74" s="381"/>
      <c r="UGU74" s="382"/>
      <c r="UGV74" s="382"/>
      <c r="UGW74" s="382"/>
      <c r="UGX74" s="383"/>
      <c r="UGZ74" s="377"/>
      <c r="UHA74" s="381"/>
      <c r="UHB74" s="381"/>
      <c r="UHC74" s="382"/>
      <c r="UHD74" s="382"/>
      <c r="UHE74" s="382"/>
      <c r="UHF74" s="383"/>
      <c r="UHH74" s="377"/>
      <c r="UHI74" s="381"/>
      <c r="UHJ74" s="381"/>
      <c r="UHK74" s="382"/>
      <c r="UHL74" s="382"/>
      <c r="UHM74" s="382"/>
      <c r="UHN74" s="383"/>
      <c r="UHP74" s="377"/>
      <c r="UHQ74" s="381"/>
      <c r="UHR74" s="381"/>
      <c r="UHS74" s="382"/>
      <c r="UHT74" s="382"/>
      <c r="UHU74" s="382"/>
      <c r="UHV74" s="383"/>
      <c r="UHX74" s="377"/>
      <c r="UHY74" s="381"/>
      <c r="UHZ74" s="381"/>
      <c r="UIA74" s="382"/>
      <c r="UIB74" s="382"/>
      <c r="UIC74" s="382"/>
      <c r="UID74" s="383"/>
      <c r="UIF74" s="377"/>
      <c r="UIG74" s="381"/>
      <c r="UIH74" s="381"/>
      <c r="UII74" s="382"/>
      <c r="UIJ74" s="382"/>
      <c r="UIK74" s="382"/>
      <c r="UIL74" s="383"/>
      <c r="UIN74" s="377"/>
      <c r="UIO74" s="381"/>
      <c r="UIP74" s="381"/>
      <c r="UIQ74" s="382"/>
      <c r="UIR74" s="382"/>
      <c r="UIS74" s="382"/>
      <c r="UIT74" s="383"/>
      <c r="UIV74" s="377"/>
      <c r="UIW74" s="381"/>
      <c r="UIX74" s="381"/>
      <c r="UIY74" s="382"/>
      <c r="UIZ74" s="382"/>
      <c r="UJA74" s="382"/>
      <c r="UJB74" s="383"/>
      <c r="UJD74" s="377"/>
      <c r="UJE74" s="381"/>
      <c r="UJF74" s="381"/>
      <c r="UJG74" s="382"/>
      <c r="UJH74" s="382"/>
      <c r="UJI74" s="382"/>
      <c r="UJJ74" s="383"/>
      <c r="UJL74" s="377"/>
      <c r="UJM74" s="381"/>
      <c r="UJN74" s="381"/>
      <c r="UJO74" s="382"/>
      <c r="UJP74" s="382"/>
      <c r="UJQ74" s="382"/>
      <c r="UJR74" s="383"/>
      <c r="UJT74" s="377"/>
      <c r="UJU74" s="381"/>
      <c r="UJV74" s="381"/>
      <c r="UJW74" s="382"/>
      <c r="UJX74" s="382"/>
      <c r="UJY74" s="382"/>
      <c r="UJZ74" s="383"/>
      <c r="UKB74" s="377"/>
      <c r="UKC74" s="381"/>
      <c r="UKD74" s="381"/>
      <c r="UKE74" s="382"/>
      <c r="UKF74" s="382"/>
      <c r="UKG74" s="382"/>
      <c r="UKH74" s="383"/>
      <c r="UKJ74" s="377"/>
      <c r="UKK74" s="381"/>
      <c r="UKL74" s="381"/>
      <c r="UKM74" s="382"/>
      <c r="UKN74" s="382"/>
      <c r="UKO74" s="382"/>
      <c r="UKP74" s="383"/>
      <c r="UKR74" s="377"/>
      <c r="UKS74" s="381"/>
      <c r="UKT74" s="381"/>
      <c r="UKU74" s="382"/>
      <c r="UKV74" s="382"/>
      <c r="UKW74" s="382"/>
      <c r="UKX74" s="383"/>
      <c r="UKZ74" s="377"/>
      <c r="ULA74" s="381"/>
      <c r="ULB74" s="381"/>
      <c r="ULC74" s="382"/>
      <c r="ULD74" s="382"/>
      <c r="ULE74" s="382"/>
      <c r="ULF74" s="383"/>
      <c r="ULH74" s="377"/>
      <c r="ULI74" s="381"/>
      <c r="ULJ74" s="381"/>
      <c r="ULK74" s="382"/>
      <c r="ULL74" s="382"/>
      <c r="ULM74" s="382"/>
      <c r="ULN74" s="383"/>
      <c r="ULP74" s="377"/>
      <c r="ULQ74" s="381"/>
      <c r="ULR74" s="381"/>
      <c r="ULS74" s="382"/>
      <c r="ULT74" s="382"/>
      <c r="ULU74" s="382"/>
      <c r="ULV74" s="383"/>
      <c r="ULX74" s="377"/>
      <c r="ULY74" s="381"/>
      <c r="ULZ74" s="381"/>
      <c r="UMA74" s="382"/>
      <c r="UMB74" s="382"/>
      <c r="UMC74" s="382"/>
      <c r="UMD74" s="383"/>
      <c r="UMF74" s="377"/>
      <c r="UMG74" s="381"/>
      <c r="UMH74" s="381"/>
      <c r="UMI74" s="382"/>
      <c r="UMJ74" s="382"/>
      <c r="UMK74" s="382"/>
      <c r="UML74" s="383"/>
      <c r="UMN74" s="377"/>
      <c r="UMO74" s="381"/>
      <c r="UMP74" s="381"/>
      <c r="UMQ74" s="382"/>
      <c r="UMR74" s="382"/>
      <c r="UMS74" s="382"/>
      <c r="UMT74" s="383"/>
      <c r="UMV74" s="377"/>
      <c r="UMW74" s="381"/>
      <c r="UMX74" s="381"/>
      <c r="UMY74" s="382"/>
      <c r="UMZ74" s="382"/>
      <c r="UNA74" s="382"/>
      <c r="UNB74" s="383"/>
      <c r="UND74" s="377"/>
      <c r="UNE74" s="381"/>
      <c r="UNF74" s="381"/>
      <c r="UNG74" s="382"/>
      <c r="UNH74" s="382"/>
      <c r="UNI74" s="382"/>
      <c r="UNJ74" s="383"/>
      <c r="UNL74" s="377"/>
      <c r="UNM74" s="381"/>
      <c r="UNN74" s="381"/>
      <c r="UNO74" s="382"/>
      <c r="UNP74" s="382"/>
      <c r="UNQ74" s="382"/>
      <c r="UNR74" s="383"/>
      <c r="UNT74" s="377"/>
      <c r="UNU74" s="381"/>
      <c r="UNV74" s="381"/>
      <c r="UNW74" s="382"/>
      <c r="UNX74" s="382"/>
      <c r="UNY74" s="382"/>
      <c r="UNZ74" s="383"/>
      <c r="UOB74" s="377"/>
      <c r="UOC74" s="381"/>
      <c r="UOD74" s="381"/>
      <c r="UOE74" s="382"/>
      <c r="UOF74" s="382"/>
      <c r="UOG74" s="382"/>
      <c r="UOH74" s="383"/>
      <c r="UOJ74" s="377"/>
      <c r="UOK74" s="381"/>
      <c r="UOL74" s="381"/>
      <c r="UOM74" s="382"/>
      <c r="UON74" s="382"/>
      <c r="UOO74" s="382"/>
      <c r="UOP74" s="383"/>
      <c r="UOR74" s="377"/>
      <c r="UOS74" s="381"/>
      <c r="UOT74" s="381"/>
      <c r="UOU74" s="382"/>
      <c r="UOV74" s="382"/>
      <c r="UOW74" s="382"/>
      <c r="UOX74" s="383"/>
      <c r="UOZ74" s="377"/>
      <c r="UPA74" s="381"/>
      <c r="UPB74" s="381"/>
      <c r="UPC74" s="382"/>
      <c r="UPD74" s="382"/>
      <c r="UPE74" s="382"/>
      <c r="UPF74" s="383"/>
      <c r="UPH74" s="377"/>
      <c r="UPI74" s="381"/>
      <c r="UPJ74" s="381"/>
      <c r="UPK74" s="382"/>
      <c r="UPL74" s="382"/>
      <c r="UPM74" s="382"/>
      <c r="UPN74" s="383"/>
      <c r="UPP74" s="377"/>
      <c r="UPQ74" s="381"/>
      <c r="UPR74" s="381"/>
      <c r="UPS74" s="382"/>
      <c r="UPT74" s="382"/>
      <c r="UPU74" s="382"/>
      <c r="UPV74" s="383"/>
      <c r="UPX74" s="377"/>
      <c r="UPY74" s="381"/>
      <c r="UPZ74" s="381"/>
      <c r="UQA74" s="382"/>
      <c r="UQB74" s="382"/>
      <c r="UQC74" s="382"/>
      <c r="UQD74" s="383"/>
      <c r="UQF74" s="377"/>
      <c r="UQG74" s="381"/>
      <c r="UQH74" s="381"/>
      <c r="UQI74" s="382"/>
      <c r="UQJ74" s="382"/>
      <c r="UQK74" s="382"/>
      <c r="UQL74" s="383"/>
      <c r="UQN74" s="377"/>
      <c r="UQO74" s="381"/>
      <c r="UQP74" s="381"/>
      <c r="UQQ74" s="382"/>
      <c r="UQR74" s="382"/>
      <c r="UQS74" s="382"/>
      <c r="UQT74" s="383"/>
      <c r="UQV74" s="377"/>
      <c r="UQW74" s="381"/>
      <c r="UQX74" s="381"/>
      <c r="UQY74" s="382"/>
      <c r="UQZ74" s="382"/>
      <c r="URA74" s="382"/>
      <c r="URB74" s="383"/>
      <c r="URD74" s="377"/>
      <c r="URE74" s="381"/>
      <c r="URF74" s="381"/>
      <c r="URG74" s="382"/>
      <c r="URH74" s="382"/>
      <c r="URI74" s="382"/>
      <c r="URJ74" s="383"/>
      <c r="URL74" s="377"/>
      <c r="URM74" s="381"/>
      <c r="URN74" s="381"/>
      <c r="URO74" s="382"/>
      <c r="URP74" s="382"/>
      <c r="URQ74" s="382"/>
      <c r="URR74" s="383"/>
      <c r="URT74" s="377"/>
      <c r="URU74" s="381"/>
      <c r="URV74" s="381"/>
      <c r="URW74" s="382"/>
      <c r="URX74" s="382"/>
      <c r="URY74" s="382"/>
      <c r="URZ74" s="383"/>
      <c r="USB74" s="377"/>
      <c r="USC74" s="381"/>
      <c r="USD74" s="381"/>
      <c r="USE74" s="382"/>
      <c r="USF74" s="382"/>
      <c r="USG74" s="382"/>
      <c r="USH74" s="383"/>
      <c r="USJ74" s="377"/>
      <c r="USK74" s="381"/>
      <c r="USL74" s="381"/>
      <c r="USM74" s="382"/>
      <c r="USN74" s="382"/>
      <c r="USO74" s="382"/>
      <c r="USP74" s="383"/>
      <c r="USR74" s="377"/>
      <c r="USS74" s="381"/>
      <c r="UST74" s="381"/>
      <c r="USU74" s="382"/>
      <c r="USV74" s="382"/>
      <c r="USW74" s="382"/>
      <c r="USX74" s="383"/>
      <c r="USZ74" s="377"/>
      <c r="UTA74" s="381"/>
      <c r="UTB74" s="381"/>
      <c r="UTC74" s="382"/>
      <c r="UTD74" s="382"/>
      <c r="UTE74" s="382"/>
      <c r="UTF74" s="383"/>
      <c r="UTH74" s="377"/>
      <c r="UTI74" s="381"/>
      <c r="UTJ74" s="381"/>
      <c r="UTK74" s="382"/>
      <c r="UTL74" s="382"/>
      <c r="UTM74" s="382"/>
      <c r="UTN74" s="383"/>
      <c r="UTP74" s="377"/>
      <c r="UTQ74" s="381"/>
      <c r="UTR74" s="381"/>
      <c r="UTS74" s="382"/>
      <c r="UTT74" s="382"/>
      <c r="UTU74" s="382"/>
      <c r="UTV74" s="383"/>
      <c r="UTX74" s="377"/>
      <c r="UTY74" s="381"/>
      <c r="UTZ74" s="381"/>
      <c r="UUA74" s="382"/>
      <c r="UUB74" s="382"/>
      <c r="UUC74" s="382"/>
      <c r="UUD74" s="383"/>
      <c r="UUF74" s="377"/>
      <c r="UUG74" s="381"/>
      <c r="UUH74" s="381"/>
      <c r="UUI74" s="382"/>
      <c r="UUJ74" s="382"/>
      <c r="UUK74" s="382"/>
      <c r="UUL74" s="383"/>
      <c r="UUN74" s="377"/>
      <c r="UUO74" s="381"/>
      <c r="UUP74" s="381"/>
      <c r="UUQ74" s="382"/>
      <c r="UUR74" s="382"/>
      <c r="UUS74" s="382"/>
      <c r="UUT74" s="383"/>
      <c r="UUV74" s="377"/>
      <c r="UUW74" s="381"/>
      <c r="UUX74" s="381"/>
      <c r="UUY74" s="382"/>
      <c r="UUZ74" s="382"/>
      <c r="UVA74" s="382"/>
      <c r="UVB74" s="383"/>
      <c r="UVD74" s="377"/>
      <c r="UVE74" s="381"/>
      <c r="UVF74" s="381"/>
      <c r="UVG74" s="382"/>
      <c r="UVH74" s="382"/>
      <c r="UVI74" s="382"/>
      <c r="UVJ74" s="383"/>
      <c r="UVL74" s="377"/>
      <c r="UVM74" s="381"/>
      <c r="UVN74" s="381"/>
      <c r="UVO74" s="382"/>
      <c r="UVP74" s="382"/>
      <c r="UVQ74" s="382"/>
      <c r="UVR74" s="383"/>
      <c r="UVT74" s="377"/>
      <c r="UVU74" s="381"/>
      <c r="UVV74" s="381"/>
      <c r="UVW74" s="382"/>
      <c r="UVX74" s="382"/>
      <c r="UVY74" s="382"/>
      <c r="UVZ74" s="383"/>
      <c r="UWB74" s="377"/>
      <c r="UWC74" s="381"/>
      <c r="UWD74" s="381"/>
      <c r="UWE74" s="382"/>
      <c r="UWF74" s="382"/>
      <c r="UWG74" s="382"/>
      <c r="UWH74" s="383"/>
      <c r="UWJ74" s="377"/>
      <c r="UWK74" s="381"/>
      <c r="UWL74" s="381"/>
      <c r="UWM74" s="382"/>
      <c r="UWN74" s="382"/>
      <c r="UWO74" s="382"/>
      <c r="UWP74" s="383"/>
      <c r="UWR74" s="377"/>
      <c r="UWS74" s="381"/>
      <c r="UWT74" s="381"/>
      <c r="UWU74" s="382"/>
      <c r="UWV74" s="382"/>
      <c r="UWW74" s="382"/>
      <c r="UWX74" s="383"/>
      <c r="UWZ74" s="377"/>
      <c r="UXA74" s="381"/>
      <c r="UXB74" s="381"/>
      <c r="UXC74" s="382"/>
      <c r="UXD74" s="382"/>
      <c r="UXE74" s="382"/>
      <c r="UXF74" s="383"/>
      <c r="UXH74" s="377"/>
      <c r="UXI74" s="381"/>
      <c r="UXJ74" s="381"/>
      <c r="UXK74" s="382"/>
      <c r="UXL74" s="382"/>
      <c r="UXM74" s="382"/>
      <c r="UXN74" s="383"/>
      <c r="UXP74" s="377"/>
      <c r="UXQ74" s="381"/>
      <c r="UXR74" s="381"/>
      <c r="UXS74" s="382"/>
      <c r="UXT74" s="382"/>
      <c r="UXU74" s="382"/>
      <c r="UXV74" s="383"/>
      <c r="UXX74" s="377"/>
      <c r="UXY74" s="381"/>
      <c r="UXZ74" s="381"/>
      <c r="UYA74" s="382"/>
      <c r="UYB74" s="382"/>
      <c r="UYC74" s="382"/>
      <c r="UYD74" s="383"/>
      <c r="UYF74" s="377"/>
      <c r="UYG74" s="381"/>
      <c r="UYH74" s="381"/>
      <c r="UYI74" s="382"/>
      <c r="UYJ74" s="382"/>
      <c r="UYK74" s="382"/>
      <c r="UYL74" s="383"/>
      <c r="UYN74" s="377"/>
      <c r="UYO74" s="381"/>
      <c r="UYP74" s="381"/>
      <c r="UYQ74" s="382"/>
      <c r="UYR74" s="382"/>
      <c r="UYS74" s="382"/>
      <c r="UYT74" s="383"/>
      <c r="UYV74" s="377"/>
      <c r="UYW74" s="381"/>
      <c r="UYX74" s="381"/>
      <c r="UYY74" s="382"/>
      <c r="UYZ74" s="382"/>
      <c r="UZA74" s="382"/>
      <c r="UZB74" s="383"/>
      <c r="UZD74" s="377"/>
      <c r="UZE74" s="381"/>
      <c r="UZF74" s="381"/>
      <c r="UZG74" s="382"/>
      <c r="UZH74" s="382"/>
      <c r="UZI74" s="382"/>
      <c r="UZJ74" s="383"/>
      <c r="UZL74" s="377"/>
      <c r="UZM74" s="381"/>
      <c r="UZN74" s="381"/>
      <c r="UZO74" s="382"/>
      <c r="UZP74" s="382"/>
      <c r="UZQ74" s="382"/>
      <c r="UZR74" s="383"/>
      <c r="UZT74" s="377"/>
      <c r="UZU74" s="381"/>
      <c r="UZV74" s="381"/>
      <c r="UZW74" s="382"/>
      <c r="UZX74" s="382"/>
      <c r="UZY74" s="382"/>
      <c r="UZZ74" s="383"/>
      <c r="VAB74" s="377"/>
      <c r="VAC74" s="381"/>
      <c r="VAD74" s="381"/>
      <c r="VAE74" s="382"/>
      <c r="VAF74" s="382"/>
      <c r="VAG74" s="382"/>
      <c r="VAH74" s="383"/>
      <c r="VAJ74" s="377"/>
      <c r="VAK74" s="381"/>
      <c r="VAL74" s="381"/>
      <c r="VAM74" s="382"/>
      <c r="VAN74" s="382"/>
      <c r="VAO74" s="382"/>
      <c r="VAP74" s="383"/>
      <c r="VAR74" s="377"/>
      <c r="VAS74" s="381"/>
      <c r="VAT74" s="381"/>
      <c r="VAU74" s="382"/>
      <c r="VAV74" s="382"/>
      <c r="VAW74" s="382"/>
      <c r="VAX74" s="383"/>
      <c r="VAZ74" s="377"/>
      <c r="VBA74" s="381"/>
      <c r="VBB74" s="381"/>
      <c r="VBC74" s="382"/>
      <c r="VBD74" s="382"/>
      <c r="VBE74" s="382"/>
      <c r="VBF74" s="383"/>
      <c r="VBH74" s="377"/>
      <c r="VBI74" s="381"/>
      <c r="VBJ74" s="381"/>
      <c r="VBK74" s="382"/>
      <c r="VBL74" s="382"/>
      <c r="VBM74" s="382"/>
      <c r="VBN74" s="383"/>
      <c r="VBP74" s="377"/>
      <c r="VBQ74" s="381"/>
      <c r="VBR74" s="381"/>
      <c r="VBS74" s="382"/>
      <c r="VBT74" s="382"/>
      <c r="VBU74" s="382"/>
      <c r="VBV74" s="383"/>
      <c r="VBX74" s="377"/>
      <c r="VBY74" s="381"/>
      <c r="VBZ74" s="381"/>
      <c r="VCA74" s="382"/>
      <c r="VCB74" s="382"/>
      <c r="VCC74" s="382"/>
      <c r="VCD74" s="383"/>
      <c r="VCF74" s="377"/>
      <c r="VCG74" s="381"/>
      <c r="VCH74" s="381"/>
      <c r="VCI74" s="382"/>
      <c r="VCJ74" s="382"/>
      <c r="VCK74" s="382"/>
      <c r="VCL74" s="383"/>
      <c r="VCN74" s="377"/>
      <c r="VCO74" s="381"/>
      <c r="VCP74" s="381"/>
      <c r="VCQ74" s="382"/>
      <c r="VCR74" s="382"/>
      <c r="VCS74" s="382"/>
      <c r="VCT74" s="383"/>
      <c r="VCV74" s="377"/>
      <c r="VCW74" s="381"/>
      <c r="VCX74" s="381"/>
      <c r="VCY74" s="382"/>
      <c r="VCZ74" s="382"/>
      <c r="VDA74" s="382"/>
      <c r="VDB74" s="383"/>
      <c r="VDD74" s="377"/>
      <c r="VDE74" s="381"/>
      <c r="VDF74" s="381"/>
      <c r="VDG74" s="382"/>
      <c r="VDH74" s="382"/>
      <c r="VDI74" s="382"/>
      <c r="VDJ74" s="383"/>
      <c r="VDL74" s="377"/>
      <c r="VDM74" s="381"/>
      <c r="VDN74" s="381"/>
      <c r="VDO74" s="382"/>
      <c r="VDP74" s="382"/>
      <c r="VDQ74" s="382"/>
      <c r="VDR74" s="383"/>
      <c r="VDT74" s="377"/>
      <c r="VDU74" s="381"/>
      <c r="VDV74" s="381"/>
      <c r="VDW74" s="382"/>
      <c r="VDX74" s="382"/>
      <c r="VDY74" s="382"/>
      <c r="VDZ74" s="383"/>
      <c r="VEB74" s="377"/>
      <c r="VEC74" s="381"/>
      <c r="VED74" s="381"/>
      <c r="VEE74" s="382"/>
      <c r="VEF74" s="382"/>
      <c r="VEG74" s="382"/>
      <c r="VEH74" s="383"/>
      <c r="VEJ74" s="377"/>
      <c r="VEK74" s="381"/>
      <c r="VEL74" s="381"/>
      <c r="VEM74" s="382"/>
      <c r="VEN74" s="382"/>
      <c r="VEO74" s="382"/>
      <c r="VEP74" s="383"/>
      <c r="VER74" s="377"/>
      <c r="VES74" s="381"/>
      <c r="VET74" s="381"/>
      <c r="VEU74" s="382"/>
      <c r="VEV74" s="382"/>
      <c r="VEW74" s="382"/>
      <c r="VEX74" s="383"/>
      <c r="VEZ74" s="377"/>
      <c r="VFA74" s="381"/>
      <c r="VFB74" s="381"/>
      <c r="VFC74" s="382"/>
      <c r="VFD74" s="382"/>
      <c r="VFE74" s="382"/>
      <c r="VFF74" s="383"/>
      <c r="VFH74" s="377"/>
      <c r="VFI74" s="381"/>
      <c r="VFJ74" s="381"/>
      <c r="VFK74" s="382"/>
      <c r="VFL74" s="382"/>
      <c r="VFM74" s="382"/>
      <c r="VFN74" s="383"/>
      <c r="VFP74" s="377"/>
      <c r="VFQ74" s="381"/>
      <c r="VFR74" s="381"/>
      <c r="VFS74" s="382"/>
      <c r="VFT74" s="382"/>
      <c r="VFU74" s="382"/>
      <c r="VFV74" s="383"/>
      <c r="VFX74" s="377"/>
      <c r="VFY74" s="381"/>
      <c r="VFZ74" s="381"/>
      <c r="VGA74" s="382"/>
      <c r="VGB74" s="382"/>
      <c r="VGC74" s="382"/>
      <c r="VGD74" s="383"/>
      <c r="VGF74" s="377"/>
      <c r="VGG74" s="381"/>
      <c r="VGH74" s="381"/>
      <c r="VGI74" s="382"/>
      <c r="VGJ74" s="382"/>
      <c r="VGK74" s="382"/>
      <c r="VGL74" s="383"/>
      <c r="VGN74" s="377"/>
      <c r="VGO74" s="381"/>
      <c r="VGP74" s="381"/>
      <c r="VGQ74" s="382"/>
      <c r="VGR74" s="382"/>
      <c r="VGS74" s="382"/>
      <c r="VGT74" s="383"/>
      <c r="VGV74" s="377"/>
      <c r="VGW74" s="381"/>
      <c r="VGX74" s="381"/>
      <c r="VGY74" s="382"/>
      <c r="VGZ74" s="382"/>
      <c r="VHA74" s="382"/>
      <c r="VHB74" s="383"/>
      <c r="VHD74" s="377"/>
      <c r="VHE74" s="381"/>
      <c r="VHF74" s="381"/>
      <c r="VHG74" s="382"/>
      <c r="VHH74" s="382"/>
      <c r="VHI74" s="382"/>
      <c r="VHJ74" s="383"/>
      <c r="VHL74" s="377"/>
      <c r="VHM74" s="381"/>
      <c r="VHN74" s="381"/>
      <c r="VHO74" s="382"/>
      <c r="VHP74" s="382"/>
      <c r="VHQ74" s="382"/>
      <c r="VHR74" s="383"/>
      <c r="VHT74" s="377"/>
      <c r="VHU74" s="381"/>
      <c r="VHV74" s="381"/>
      <c r="VHW74" s="382"/>
      <c r="VHX74" s="382"/>
      <c r="VHY74" s="382"/>
      <c r="VHZ74" s="383"/>
      <c r="VIB74" s="377"/>
      <c r="VIC74" s="381"/>
      <c r="VID74" s="381"/>
      <c r="VIE74" s="382"/>
      <c r="VIF74" s="382"/>
      <c r="VIG74" s="382"/>
      <c r="VIH74" s="383"/>
      <c r="VIJ74" s="377"/>
      <c r="VIK74" s="381"/>
      <c r="VIL74" s="381"/>
      <c r="VIM74" s="382"/>
      <c r="VIN74" s="382"/>
      <c r="VIO74" s="382"/>
      <c r="VIP74" s="383"/>
      <c r="VIR74" s="377"/>
      <c r="VIS74" s="381"/>
      <c r="VIT74" s="381"/>
      <c r="VIU74" s="382"/>
      <c r="VIV74" s="382"/>
      <c r="VIW74" s="382"/>
      <c r="VIX74" s="383"/>
      <c r="VIZ74" s="377"/>
      <c r="VJA74" s="381"/>
      <c r="VJB74" s="381"/>
      <c r="VJC74" s="382"/>
      <c r="VJD74" s="382"/>
      <c r="VJE74" s="382"/>
      <c r="VJF74" s="383"/>
      <c r="VJH74" s="377"/>
      <c r="VJI74" s="381"/>
      <c r="VJJ74" s="381"/>
      <c r="VJK74" s="382"/>
      <c r="VJL74" s="382"/>
      <c r="VJM74" s="382"/>
      <c r="VJN74" s="383"/>
      <c r="VJP74" s="377"/>
      <c r="VJQ74" s="381"/>
      <c r="VJR74" s="381"/>
      <c r="VJS74" s="382"/>
      <c r="VJT74" s="382"/>
      <c r="VJU74" s="382"/>
      <c r="VJV74" s="383"/>
      <c r="VJX74" s="377"/>
      <c r="VJY74" s="381"/>
      <c r="VJZ74" s="381"/>
      <c r="VKA74" s="382"/>
      <c r="VKB74" s="382"/>
      <c r="VKC74" s="382"/>
      <c r="VKD74" s="383"/>
      <c r="VKF74" s="377"/>
      <c r="VKG74" s="381"/>
      <c r="VKH74" s="381"/>
      <c r="VKI74" s="382"/>
      <c r="VKJ74" s="382"/>
      <c r="VKK74" s="382"/>
      <c r="VKL74" s="383"/>
      <c r="VKN74" s="377"/>
      <c r="VKO74" s="381"/>
      <c r="VKP74" s="381"/>
      <c r="VKQ74" s="382"/>
      <c r="VKR74" s="382"/>
      <c r="VKS74" s="382"/>
      <c r="VKT74" s="383"/>
      <c r="VKV74" s="377"/>
      <c r="VKW74" s="381"/>
      <c r="VKX74" s="381"/>
      <c r="VKY74" s="382"/>
      <c r="VKZ74" s="382"/>
      <c r="VLA74" s="382"/>
      <c r="VLB74" s="383"/>
      <c r="VLD74" s="377"/>
      <c r="VLE74" s="381"/>
      <c r="VLF74" s="381"/>
      <c r="VLG74" s="382"/>
      <c r="VLH74" s="382"/>
      <c r="VLI74" s="382"/>
      <c r="VLJ74" s="383"/>
      <c r="VLL74" s="377"/>
      <c r="VLM74" s="381"/>
      <c r="VLN74" s="381"/>
      <c r="VLO74" s="382"/>
      <c r="VLP74" s="382"/>
      <c r="VLQ74" s="382"/>
      <c r="VLR74" s="383"/>
      <c r="VLT74" s="377"/>
      <c r="VLU74" s="381"/>
      <c r="VLV74" s="381"/>
      <c r="VLW74" s="382"/>
      <c r="VLX74" s="382"/>
      <c r="VLY74" s="382"/>
      <c r="VLZ74" s="383"/>
      <c r="VMB74" s="377"/>
      <c r="VMC74" s="381"/>
      <c r="VMD74" s="381"/>
      <c r="VME74" s="382"/>
      <c r="VMF74" s="382"/>
      <c r="VMG74" s="382"/>
      <c r="VMH74" s="383"/>
      <c r="VMJ74" s="377"/>
      <c r="VMK74" s="381"/>
      <c r="VML74" s="381"/>
      <c r="VMM74" s="382"/>
      <c r="VMN74" s="382"/>
      <c r="VMO74" s="382"/>
      <c r="VMP74" s="383"/>
      <c r="VMR74" s="377"/>
      <c r="VMS74" s="381"/>
      <c r="VMT74" s="381"/>
      <c r="VMU74" s="382"/>
      <c r="VMV74" s="382"/>
      <c r="VMW74" s="382"/>
      <c r="VMX74" s="383"/>
      <c r="VMZ74" s="377"/>
      <c r="VNA74" s="381"/>
      <c r="VNB74" s="381"/>
      <c r="VNC74" s="382"/>
      <c r="VND74" s="382"/>
      <c r="VNE74" s="382"/>
      <c r="VNF74" s="383"/>
      <c r="VNH74" s="377"/>
      <c r="VNI74" s="381"/>
      <c r="VNJ74" s="381"/>
      <c r="VNK74" s="382"/>
      <c r="VNL74" s="382"/>
      <c r="VNM74" s="382"/>
      <c r="VNN74" s="383"/>
      <c r="VNP74" s="377"/>
      <c r="VNQ74" s="381"/>
      <c r="VNR74" s="381"/>
      <c r="VNS74" s="382"/>
      <c r="VNT74" s="382"/>
      <c r="VNU74" s="382"/>
      <c r="VNV74" s="383"/>
      <c r="VNX74" s="377"/>
      <c r="VNY74" s="381"/>
      <c r="VNZ74" s="381"/>
      <c r="VOA74" s="382"/>
      <c r="VOB74" s="382"/>
      <c r="VOC74" s="382"/>
      <c r="VOD74" s="383"/>
      <c r="VOF74" s="377"/>
      <c r="VOG74" s="381"/>
      <c r="VOH74" s="381"/>
      <c r="VOI74" s="382"/>
      <c r="VOJ74" s="382"/>
      <c r="VOK74" s="382"/>
      <c r="VOL74" s="383"/>
      <c r="VON74" s="377"/>
      <c r="VOO74" s="381"/>
      <c r="VOP74" s="381"/>
      <c r="VOQ74" s="382"/>
      <c r="VOR74" s="382"/>
      <c r="VOS74" s="382"/>
      <c r="VOT74" s="383"/>
      <c r="VOV74" s="377"/>
      <c r="VOW74" s="381"/>
      <c r="VOX74" s="381"/>
      <c r="VOY74" s="382"/>
      <c r="VOZ74" s="382"/>
      <c r="VPA74" s="382"/>
      <c r="VPB74" s="383"/>
      <c r="VPD74" s="377"/>
      <c r="VPE74" s="381"/>
      <c r="VPF74" s="381"/>
      <c r="VPG74" s="382"/>
      <c r="VPH74" s="382"/>
      <c r="VPI74" s="382"/>
      <c r="VPJ74" s="383"/>
      <c r="VPL74" s="377"/>
      <c r="VPM74" s="381"/>
      <c r="VPN74" s="381"/>
      <c r="VPO74" s="382"/>
      <c r="VPP74" s="382"/>
      <c r="VPQ74" s="382"/>
      <c r="VPR74" s="383"/>
      <c r="VPT74" s="377"/>
      <c r="VPU74" s="381"/>
      <c r="VPV74" s="381"/>
      <c r="VPW74" s="382"/>
      <c r="VPX74" s="382"/>
      <c r="VPY74" s="382"/>
      <c r="VPZ74" s="383"/>
      <c r="VQB74" s="377"/>
      <c r="VQC74" s="381"/>
      <c r="VQD74" s="381"/>
      <c r="VQE74" s="382"/>
      <c r="VQF74" s="382"/>
      <c r="VQG74" s="382"/>
      <c r="VQH74" s="383"/>
      <c r="VQJ74" s="377"/>
      <c r="VQK74" s="381"/>
      <c r="VQL74" s="381"/>
      <c r="VQM74" s="382"/>
      <c r="VQN74" s="382"/>
      <c r="VQO74" s="382"/>
      <c r="VQP74" s="383"/>
      <c r="VQR74" s="377"/>
      <c r="VQS74" s="381"/>
      <c r="VQT74" s="381"/>
      <c r="VQU74" s="382"/>
      <c r="VQV74" s="382"/>
      <c r="VQW74" s="382"/>
      <c r="VQX74" s="383"/>
      <c r="VQZ74" s="377"/>
      <c r="VRA74" s="381"/>
      <c r="VRB74" s="381"/>
      <c r="VRC74" s="382"/>
      <c r="VRD74" s="382"/>
      <c r="VRE74" s="382"/>
      <c r="VRF74" s="383"/>
      <c r="VRH74" s="377"/>
      <c r="VRI74" s="381"/>
      <c r="VRJ74" s="381"/>
      <c r="VRK74" s="382"/>
      <c r="VRL74" s="382"/>
      <c r="VRM74" s="382"/>
      <c r="VRN74" s="383"/>
      <c r="VRP74" s="377"/>
      <c r="VRQ74" s="381"/>
      <c r="VRR74" s="381"/>
      <c r="VRS74" s="382"/>
      <c r="VRT74" s="382"/>
      <c r="VRU74" s="382"/>
      <c r="VRV74" s="383"/>
      <c r="VRX74" s="377"/>
      <c r="VRY74" s="381"/>
      <c r="VRZ74" s="381"/>
      <c r="VSA74" s="382"/>
      <c r="VSB74" s="382"/>
      <c r="VSC74" s="382"/>
      <c r="VSD74" s="383"/>
      <c r="VSF74" s="377"/>
      <c r="VSG74" s="381"/>
      <c r="VSH74" s="381"/>
      <c r="VSI74" s="382"/>
      <c r="VSJ74" s="382"/>
      <c r="VSK74" s="382"/>
      <c r="VSL74" s="383"/>
      <c r="VSN74" s="377"/>
      <c r="VSO74" s="381"/>
      <c r="VSP74" s="381"/>
      <c r="VSQ74" s="382"/>
      <c r="VSR74" s="382"/>
      <c r="VSS74" s="382"/>
      <c r="VST74" s="383"/>
      <c r="VSV74" s="377"/>
      <c r="VSW74" s="381"/>
      <c r="VSX74" s="381"/>
      <c r="VSY74" s="382"/>
      <c r="VSZ74" s="382"/>
      <c r="VTA74" s="382"/>
      <c r="VTB74" s="383"/>
      <c r="VTD74" s="377"/>
      <c r="VTE74" s="381"/>
      <c r="VTF74" s="381"/>
      <c r="VTG74" s="382"/>
      <c r="VTH74" s="382"/>
      <c r="VTI74" s="382"/>
      <c r="VTJ74" s="383"/>
      <c r="VTL74" s="377"/>
      <c r="VTM74" s="381"/>
      <c r="VTN74" s="381"/>
      <c r="VTO74" s="382"/>
      <c r="VTP74" s="382"/>
      <c r="VTQ74" s="382"/>
      <c r="VTR74" s="383"/>
      <c r="VTT74" s="377"/>
      <c r="VTU74" s="381"/>
      <c r="VTV74" s="381"/>
      <c r="VTW74" s="382"/>
      <c r="VTX74" s="382"/>
      <c r="VTY74" s="382"/>
      <c r="VTZ74" s="383"/>
      <c r="VUB74" s="377"/>
      <c r="VUC74" s="381"/>
      <c r="VUD74" s="381"/>
      <c r="VUE74" s="382"/>
      <c r="VUF74" s="382"/>
      <c r="VUG74" s="382"/>
      <c r="VUH74" s="383"/>
      <c r="VUJ74" s="377"/>
      <c r="VUK74" s="381"/>
      <c r="VUL74" s="381"/>
      <c r="VUM74" s="382"/>
      <c r="VUN74" s="382"/>
      <c r="VUO74" s="382"/>
      <c r="VUP74" s="383"/>
      <c r="VUR74" s="377"/>
      <c r="VUS74" s="381"/>
      <c r="VUT74" s="381"/>
      <c r="VUU74" s="382"/>
      <c r="VUV74" s="382"/>
      <c r="VUW74" s="382"/>
      <c r="VUX74" s="383"/>
      <c r="VUZ74" s="377"/>
      <c r="VVA74" s="381"/>
      <c r="VVB74" s="381"/>
      <c r="VVC74" s="382"/>
      <c r="VVD74" s="382"/>
      <c r="VVE74" s="382"/>
      <c r="VVF74" s="383"/>
      <c r="VVH74" s="377"/>
      <c r="VVI74" s="381"/>
      <c r="VVJ74" s="381"/>
      <c r="VVK74" s="382"/>
      <c r="VVL74" s="382"/>
      <c r="VVM74" s="382"/>
      <c r="VVN74" s="383"/>
      <c r="VVP74" s="377"/>
      <c r="VVQ74" s="381"/>
      <c r="VVR74" s="381"/>
      <c r="VVS74" s="382"/>
      <c r="VVT74" s="382"/>
      <c r="VVU74" s="382"/>
      <c r="VVV74" s="383"/>
      <c r="VVX74" s="377"/>
      <c r="VVY74" s="381"/>
      <c r="VVZ74" s="381"/>
      <c r="VWA74" s="382"/>
      <c r="VWB74" s="382"/>
      <c r="VWC74" s="382"/>
      <c r="VWD74" s="383"/>
      <c r="VWF74" s="377"/>
      <c r="VWG74" s="381"/>
      <c r="VWH74" s="381"/>
      <c r="VWI74" s="382"/>
      <c r="VWJ74" s="382"/>
      <c r="VWK74" s="382"/>
      <c r="VWL74" s="383"/>
      <c r="VWN74" s="377"/>
      <c r="VWO74" s="381"/>
      <c r="VWP74" s="381"/>
      <c r="VWQ74" s="382"/>
      <c r="VWR74" s="382"/>
      <c r="VWS74" s="382"/>
      <c r="VWT74" s="383"/>
      <c r="VWV74" s="377"/>
      <c r="VWW74" s="381"/>
      <c r="VWX74" s="381"/>
      <c r="VWY74" s="382"/>
      <c r="VWZ74" s="382"/>
      <c r="VXA74" s="382"/>
      <c r="VXB74" s="383"/>
      <c r="VXD74" s="377"/>
      <c r="VXE74" s="381"/>
      <c r="VXF74" s="381"/>
      <c r="VXG74" s="382"/>
      <c r="VXH74" s="382"/>
      <c r="VXI74" s="382"/>
      <c r="VXJ74" s="383"/>
      <c r="VXL74" s="377"/>
      <c r="VXM74" s="381"/>
      <c r="VXN74" s="381"/>
      <c r="VXO74" s="382"/>
      <c r="VXP74" s="382"/>
      <c r="VXQ74" s="382"/>
      <c r="VXR74" s="383"/>
      <c r="VXT74" s="377"/>
      <c r="VXU74" s="381"/>
      <c r="VXV74" s="381"/>
      <c r="VXW74" s="382"/>
      <c r="VXX74" s="382"/>
      <c r="VXY74" s="382"/>
      <c r="VXZ74" s="383"/>
      <c r="VYB74" s="377"/>
      <c r="VYC74" s="381"/>
      <c r="VYD74" s="381"/>
      <c r="VYE74" s="382"/>
      <c r="VYF74" s="382"/>
      <c r="VYG74" s="382"/>
      <c r="VYH74" s="383"/>
      <c r="VYJ74" s="377"/>
      <c r="VYK74" s="381"/>
      <c r="VYL74" s="381"/>
      <c r="VYM74" s="382"/>
      <c r="VYN74" s="382"/>
      <c r="VYO74" s="382"/>
      <c r="VYP74" s="383"/>
      <c r="VYR74" s="377"/>
      <c r="VYS74" s="381"/>
      <c r="VYT74" s="381"/>
      <c r="VYU74" s="382"/>
      <c r="VYV74" s="382"/>
      <c r="VYW74" s="382"/>
      <c r="VYX74" s="383"/>
      <c r="VYZ74" s="377"/>
      <c r="VZA74" s="381"/>
      <c r="VZB74" s="381"/>
      <c r="VZC74" s="382"/>
      <c r="VZD74" s="382"/>
      <c r="VZE74" s="382"/>
      <c r="VZF74" s="383"/>
      <c r="VZH74" s="377"/>
      <c r="VZI74" s="381"/>
      <c r="VZJ74" s="381"/>
      <c r="VZK74" s="382"/>
      <c r="VZL74" s="382"/>
      <c r="VZM74" s="382"/>
      <c r="VZN74" s="383"/>
      <c r="VZP74" s="377"/>
      <c r="VZQ74" s="381"/>
      <c r="VZR74" s="381"/>
      <c r="VZS74" s="382"/>
      <c r="VZT74" s="382"/>
      <c r="VZU74" s="382"/>
      <c r="VZV74" s="383"/>
      <c r="VZX74" s="377"/>
      <c r="VZY74" s="381"/>
      <c r="VZZ74" s="381"/>
      <c r="WAA74" s="382"/>
      <c r="WAB74" s="382"/>
      <c r="WAC74" s="382"/>
      <c r="WAD74" s="383"/>
      <c r="WAF74" s="377"/>
      <c r="WAG74" s="381"/>
      <c r="WAH74" s="381"/>
      <c r="WAI74" s="382"/>
      <c r="WAJ74" s="382"/>
      <c r="WAK74" s="382"/>
      <c r="WAL74" s="383"/>
      <c r="WAN74" s="377"/>
      <c r="WAO74" s="381"/>
      <c r="WAP74" s="381"/>
      <c r="WAQ74" s="382"/>
      <c r="WAR74" s="382"/>
      <c r="WAS74" s="382"/>
      <c r="WAT74" s="383"/>
      <c r="WAV74" s="377"/>
      <c r="WAW74" s="381"/>
      <c r="WAX74" s="381"/>
      <c r="WAY74" s="382"/>
      <c r="WAZ74" s="382"/>
      <c r="WBA74" s="382"/>
      <c r="WBB74" s="383"/>
      <c r="WBD74" s="377"/>
      <c r="WBE74" s="381"/>
      <c r="WBF74" s="381"/>
      <c r="WBG74" s="382"/>
      <c r="WBH74" s="382"/>
      <c r="WBI74" s="382"/>
      <c r="WBJ74" s="383"/>
      <c r="WBL74" s="377"/>
      <c r="WBM74" s="381"/>
      <c r="WBN74" s="381"/>
      <c r="WBO74" s="382"/>
      <c r="WBP74" s="382"/>
      <c r="WBQ74" s="382"/>
      <c r="WBR74" s="383"/>
      <c r="WBT74" s="377"/>
      <c r="WBU74" s="381"/>
      <c r="WBV74" s="381"/>
      <c r="WBW74" s="382"/>
      <c r="WBX74" s="382"/>
      <c r="WBY74" s="382"/>
      <c r="WBZ74" s="383"/>
      <c r="WCB74" s="377"/>
      <c r="WCC74" s="381"/>
      <c r="WCD74" s="381"/>
      <c r="WCE74" s="382"/>
      <c r="WCF74" s="382"/>
      <c r="WCG74" s="382"/>
      <c r="WCH74" s="383"/>
      <c r="WCJ74" s="377"/>
      <c r="WCK74" s="381"/>
      <c r="WCL74" s="381"/>
      <c r="WCM74" s="382"/>
      <c r="WCN74" s="382"/>
      <c r="WCO74" s="382"/>
      <c r="WCP74" s="383"/>
      <c r="WCR74" s="377"/>
      <c r="WCS74" s="381"/>
      <c r="WCT74" s="381"/>
      <c r="WCU74" s="382"/>
      <c r="WCV74" s="382"/>
      <c r="WCW74" s="382"/>
      <c r="WCX74" s="383"/>
      <c r="WCZ74" s="377"/>
      <c r="WDA74" s="381"/>
      <c r="WDB74" s="381"/>
      <c r="WDC74" s="382"/>
      <c r="WDD74" s="382"/>
      <c r="WDE74" s="382"/>
      <c r="WDF74" s="383"/>
      <c r="WDH74" s="377"/>
      <c r="WDI74" s="381"/>
      <c r="WDJ74" s="381"/>
      <c r="WDK74" s="382"/>
      <c r="WDL74" s="382"/>
      <c r="WDM74" s="382"/>
      <c r="WDN74" s="383"/>
      <c r="WDP74" s="377"/>
      <c r="WDQ74" s="381"/>
      <c r="WDR74" s="381"/>
      <c r="WDS74" s="382"/>
      <c r="WDT74" s="382"/>
      <c r="WDU74" s="382"/>
      <c r="WDV74" s="383"/>
      <c r="WDX74" s="377"/>
      <c r="WDY74" s="381"/>
      <c r="WDZ74" s="381"/>
      <c r="WEA74" s="382"/>
      <c r="WEB74" s="382"/>
      <c r="WEC74" s="382"/>
      <c r="WED74" s="383"/>
      <c r="WEF74" s="377"/>
      <c r="WEG74" s="381"/>
      <c r="WEH74" s="381"/>
      <c r="WEI74" s="382"/>
      <c r="WEJ74" s="382"/>
      <c r="WEK74" s="382"/>
      <c r="WEL74" s="383"/>
      <c r="WEN74" s="377"/>
      <c r="WEO74" s="381"/>
      <c r="WEP74" s="381"/>
      <c r="WEQ74" s="382"/>
      <c r="WER74" s="382"/>
      <c r="WES74" s="382"/>
      <c r="WET74" s="383"/>
      <c r="WEV74" s="377"/>
      <c r="WEW74" s="381"/>
      <c r="WEX74" s="381"/>
      <c r="WEY74" s="382"/>
      <c r="WEZ74" s="382"/>
      <c r="WFA74" s="382"/>
      <c r="WFB74" s="383"/>
      <c r="WFD74" s="377"/>
      <c r="WFE74" s="381"/>
      <c r="WFF74" s="381"/>
      <c r="WFG74" s="382"/>
      <c r="WFH74" s="382"/>
      <c r="WFI74" s="382"/>
      <c r="WFJ74" s="383"/>
      <c r="WFL74" s="377"/>
      <c r="WFM74" s="381"/>
      <c r="WFN74" s="381"/>
      <c r="WFO74" s="382"/>
      <c r="WFP74" s="382"/>
      <c r="WFQ74" s="382"/>
      <c r="WFR74" s="383"/>
      <c r="WFT74" s="377"/>
      <c r="WFU74" s="381"/>
      <c r="WFV74" s="381"/>
      <c r="WFW74" s="382"/>
      <c r="WFX74" s="382"/>
      <c r="WFY74" s="382"/>
      <c r="WFZ74" s="383"/>
      <c r="WGB74" s="377"/>
      <c r="WGC74" s="381"/>
      <c r="WGD74" s="381"/>
      <c r="WGE74" s="382"/>
      <c r="WGF74" s="382"/>
      <c r="WGG74" s="382"/>
      <c r="WGH74" s="383"/>
      <c r="WGJ74" s="377"/>
      <c r="WGK74" s="381"/>
      <c r="WGL74" s="381"/>
      <c r="WGM74" s="382"/>
      <c r="WGN74" s="382"/>
      <c r="WGO74" s="382"/>
      <c r="WGP74" s="383"/>
      <c r="WGR74" s="377"/>
      <c r="WGS74" s="381"/>
      <c r="WGT74" s="381"/>
      <c r="WGU74" s="382"/>
      <c r="WGV74" s="382"/>
      <c r="WGW74" s="382"/>
      <c r="WGX74" s="383"/>
      <c r="WGZ74" s="377"/>
      <c r="WHA74" s="381"/>
      <c r="WHB74" s="381"/>
      <c r="WHC74" s="382"/>
      <c r="WHD74" s="382"/>
      <c r="WHE74" s="382"/>
      <c r="WHF74" s="383"/>
      <c r="WHH74" s="377"/>
      <c r="WHI74" s="381"/>
      <c r="WHJ74" s="381"/>
      <c r="WHK74" s="382"/>
      <c r="WHL74" s="382"/>
      <c r="WHM74" s="382"/>
      <c r="WHN74" s="383"/>
      <c r="WHP74" s="377"/>
      <c r="WHQ74" s="381"/>
      <c r="WHR74" s="381"/>
      <c r="WHS74" s="382"/>
      <c r="WHT74" s="382"/>
      <c r="WHU74" s="382"/>
      <c r="WHV74" s="383"/>
      <c r="WHX74" s="377"/>
      <c r="WHY74" s="381"/>
      <c r="WHZ74" s="381"/>
      <c r="WIA74" s="382"/>
      <c r="WIB74" s="382"/>
      <c r="WIC74" s="382"/>
      <c r="WID74" s="383"/>
      <c r="WIF74" s="377"/>
      <c r="WIG74" s="381"/>
      <c r="WIH74" s="381"/>
      <c r="WII74" s="382"/>
      <c r="WIJ74" s="382"/>
      <c r="WIK74" s="382"/>
      <c r="WIL74" s="383"/>
      <c r="WIN74" s="377"/>
      <c r="WIO74" s="381"/>
      <c r="WIP74" s="381"/>
      <c r="WIQ74" s="382"/>
      <c r="WIR74" s="382"/>
      <c r="WIS74" s="382"/>
      <c r="WIT74" s="383"/>
      <c r="WIV74" s="377"/>
      <c r="WIW74" s="381"/>
      <c r="WIX74" s="381"/>
      <c r="WIY74" s="382"/>
      <c r="WIZ74" s="382"/>
      <c r="WJA74" s="382"/>
      <c r="WJB74" s="383"/>
      <c r="WJD74" s="377"/>
      <c r="WJE74" s="381"/>
      <c r="WJF74" s="381"/>
      <c r="WJG74" s="382"/>
      <c r="WJH74" s="382"/>
      <c r="WJI74" s="382"/>
      <c r="WJJ74" s="383"/>
      <c r="WJL74" s="377"/>
      <c r="WJM74" s="381"/>
      <c r="WJN74" s="381"/>
      <c r="WJO74" s="382"/>
      <c r="WJP74" s="382"/>
      <c r="WJQ74" s="382"/>
      <c r="WJR74" s="383"/>
      <c r="WJT74" s="377"/>
      <c r="WJU74" s="381"/>
      <c r="WJV74" s="381"/>
      <c r="WJW74" s="382"/>
      <c r="WJX74" s="382"/>
      <c r="WJY74" s="382"/>
      <c r="WJZ74" s="383"/>
      <c r="WKB74" s="377"/>
      <c r="WKC74" s="381"/>
      <c r="WKD74" s="381"/>
      <c r="WKE74" s="382"/>
      <c r="WKF74" s="382"/>
      <c r="WKG74" s="382"/>
      <c r="WKH74" s="383"/>
      <c r="WKJ74" s="377"/>
      <c r="WKK74" s="381"/>
      <c r="WKL74" s="381"/>
      <c r="WKM74" s="382"/>
      <c r="WKN74" s="382"/>
      <c r="WKO74" s="382"/>
      <c r="WKP74" s="383"/>
      <c r="WKR74" s="377"/>
      <c r="WKS74" s="381"/>
      <c r="WKT74" s="381"/>
      <c r="WKU74" s="382"/>
      <c r="WKV74" s="382"/>
      <c r="WKW74" s="382"/>
      <c r="WKX74" s="383"/>
      <c r="WKZ74" s="377"/>
      <c r="WLA74" s="381"/>
      <c r="WLB74" s="381"/>
      <c r="WLC74" s="382"/>
      <c r="WLD74" s="382"/>
      <c r="WLE74" s="382"/>
      <c r="WLF74" s="383"/>
      <c r="WLH74" s="377"/>
      <c r="WLI74" s="381"/>
      <c r="WLJ74" s="381"/>
      <c r="WLK74" s="382"/>
      <c r="WLL74" s="382"/>
      <c r="WLM74" s="382"/>
      <c r="WLN74" s="383"/>
      <c r="WLP74" s="377"/>
      <c r="WLQ74" s="381"/>
      <c r="WLR74" s="381"/>
      <c r="WLS74" s="382"/>
      <c r="WLT74" s="382"/>
      <c r="WLU74" s="382"/>
      <c r="WLV74" s="383"/>
      <c r="WLX74" s="377"/>
      <c r="WLY74" s="381"/>
      <c r="WLZ74" s="381"/>
      <c r="WMA74" s="382"/>
      <c r="WMB74" s="382"/>
      <c r="WMC74" s="382"/>
      <c r="WMD74" s="383"/>
      <c r="WMF74" s="377"/>
      <c r="WMG74" s="381"/>
      <c r="WMH74" s="381"/>
      <c r="WMI74" s="382"/>
      <c r="WMJ74" s="382"/>
      <c r="WMK74" s="382"/>
      <c r="WML74" s="383"/>
      <c r="WMN74" s="377"/>
      <c r="WMO74" s="381"/>
      <c r="WMP74" s="381"/>
      <c r="WMQ74" s="382"/>
      <c r="WMR74" s="382"/>
      <c r="WMS74" s="382"/>
      <c r="WMT74" s="383"/>
      <c r="WMV74" s="377"/>
      <c r="WMW74" s="381"/>
      <c r="WMX74" s="381"/>
      <c r="WMY74" s="382"/>
      <c r="WMZ74" s="382"/>
      <c r="WNA74" s="382"/>
      <c r="WNB74" s="383"/>
      <c r="WND74" s="377"/>
      <c r="WNE74" s="381"/>
      <c r="WNF74" s="381"/>
      <c r="WNG74" s="382"/>
      <c r="WNH74" s="382"/>
      <c r="WNI74" s="382"/>
      <c r="WNJ74" s="383"/>
      <c r="WNL74" s="377"/>
      <c r="WNM74" s="381"/>
      <c r="WNN74" s="381"/>
      <c r="WNO74" s="382"/>
      <c r="WNP74" s="382"/>
      <c r="WNQ74" s="382"/>
      <c r="WNR74" s="383"/>
      <c r="WNT74" s="377"/>
      <c r="WNU74" s="381"/>
      <c r="WNV74" s="381"/>
      <c r="WNW74" s="382"/>
      <c r="WNX74" s="382"/>
      <c r="WNY74" s="382"/>
      <c r="WNZ74" s="383"/>
      <c r="WOB74" s="377"/>
      <c r="WOC74" s="381"/>
      <c r="WOD74" s="381"/>
      <c r="WOE74" s="382"/>
      <c r="WOF74" s="382"/>
      <c r="WOG74" s="382"/>
      <c r="WOH74" s="383"/>
      <c r="WOJ74" s="377"/>
      <c r="WOK74" s="381"/>
      <c r="WOL74" s="381"/>
      <c r="WOM74" s="382"/>
      <c r="WON74" s="382"/>
      <c r="WOO74" s="382"/>
      <c r="WOP74" s="383"/>
      <c r="WOR74" s="377"/>
      <c r="WOS74" s="381"/>
      <c r="WOT74" s="381"/>
      <c r="WOU74" s="382"/>
      <c r="WOV74" s="382"/>
      <c r="WOW74" s="382"/>
      <c r="WOX74" s="383"/>
      <c r="WOZ74" s="377"/>
      <c r="WPA74" s="381"/>
      <c r="WPB74" s="381"/>
      <c r="WPC74" s="382"/>
      <c r="WPD74" s="382"/>
      <c r="WPE74" s="382"/>
      <c r="WPF74" s="383"/>
      <c r="WPH74" s="377"/>
      <c r="WPI74" s="381"/>
      <c r="WPJ74" s="381"/>
      <c r="WPK74" s="382"/>
      <c r="WPL74" s="382"/>
      <c r="WPM74" s="382"/>
      <c r="WPN74" s="383"/>
      <c r="WPP74" s="377"/>
      <c r="WPQ74" s="381"/>
      <c r="WPR74" s="381"/>
      <c r="WPS74" s="382"/>
      <c r="WPT74" s="382"/>
      <c r="WPU74" s="382"/>
      <c r="WPV74" s="383"/>
      <c r="WPX74" s="377"/>
      <c r="WPY74" s="381"/>
      <c r="WPZ74" s="381"/>
      <c r="WQA74" s="382"/>
      <c r="WQB74" s="382"/>
      <c r="WQC74" s="382"/>
      <c r="WQD74" s="383"/>
      <c r="WQF74" s="377"/>
      <c r="WQG74" s="381"/>
      <c r="WQH74" s="381"/>
      <c r="WQI74" s="382"/>
      <c r="WQJ74" s="382"/>
      <c r="WQK74" s="382"/>
      <c r="WQL74" s="383"/>
      <c r="WQN74" s="377"/>
      <c r="WQO74" s="381"/>
      <c r="WQP74" s="381"/>
      <c r="WQQ74" s="382"/>
      <c r="WQR74" s="382"/>
      <c r="WQS74" s="382"/>
      <c r="WQT74" s="383"/>
      <c r="WQV74" s="377"/>
      <c r="WQW74" s="381"/>
      <c r="WQX74" s="381"/>
      <c r="WQY74" s="382"/>
      <c r="WQZ74" s="382"/>
      <c r="WRA74" s="382"/>
      <c r="WRB74" s="383"/>
      <c r="WRD74" s="377"/>
      <c r="WRE74" s="381"/>
      <c r="WRF74" s="381"/>
      <c r="WRG74" s="382"/>
      <c r="WRH74" s="382"/>
      <c r="WRI74" s="382"/>
      <c r="WRJ74" s="383"/>
      <c r="WRL74" s="377"/>
      <c r="WRM74" s="381"/>
      <c r="WRN74" s="381"/>
      <c r="WRO74" s="382"/>
      <c r="WRP74" s="382"/>
      <c r="WRQ74" s="382"/>
      <c r="WRR74" s="383"/>
      <c r="WRT74" s="377"/>
      <c r="WRU74" s="381"/>
      <c r="WRV74" s="381"/>
      <c r="WRW74" s="382"/>
      <c r="WRX74" s="382"/>
      <c r="WRY74" s="382"/>
      <c r="WRZ74" s="383"/>
      <c r="WSB74" s="377"/>
      <c r="WSC74" s="381"/>
      <c r="WSD74" s="381"/>
      <c r="WSE74" s="382"/>
      <c r="WSF74" s="382"/>
      <c r="WSG74" s="382"/>
      <c r="WSH74" s="383"/>
      <c r="WSJ74" s="377"/>
      <c r="WSK74" s="381"/>
      <c r="WSL74" s="381"/>
      <c r="WSM74" s="382"/>
      <c r="WSN74" s="382"/>
      <c r="WSO74" s="382"/>
      <c r="WSP74" s="383"/>
      <c r="WSR74" s="377"/>
      <c r="WSS74" s="381"/>
      <c r="WST74" s="381"/>
      <c r="WSU74" s="382"/>
      <c r="WSV74" s="382"/>
      <c r="WSW74" s="382"/>
      <c r="WSX74" s="383"/>
      <c r="WSZ74" s="377"/>
      <c r="WTA74" s="381"/>
      <c r="WTB74" s="381"/>
      <c r="WTC74" s="382"/>
      <c r="WTD74" s="382"/>
      <c r="WTE74" s="382"/>
      <c r="WTF74" s="383"/>
      <c r="WTH74" s="377"/>
      <c r="WTI74" s="381"/>
      <c r="WTJ74" s="381"/>
      <c r="WTK74" s="382"/>
      <c r="WTL74" s="382"/>
      <c r="WTM74" s="382"/>
      <c r="WTN74" s="383"/>
      <c r="WTP74" s="377"/>
      <c r="WTQ74" s="381"/>
      <c r="WTR74" s="381"/>
      <c r="WTS74" s="382"/>
      <c r="WTT74" s="382"/>
      <c r="WTU74" s="382"/>
      <c r="WTV74" s="383"/>
      <c r="WTX74" s="377"/>
      <c r="WTY74" s="381"/>
      <c r="WTZ74" s="381"/>
      <c r="WUA74" s="382"/>
      <c r="WUB74" s="382"/>
      <c r="WUC74" s="382"/>
      <c r="WUD74" s="383"/>
      <c r="WUF74" s="377"/>
      <c r="WUG74" s="381"/>
      <c r="WUH74" s="381"/>
      <c r="WUI74" s="382"/>
      <c r="WUJ74" s="382"/>
      <c r="WUK74" s="382"/>
      <c r="WUL74" s="383"/>
      <c r="WUN74" s="377"/>
      <c r="WUO74" s="381"/>
      <c r="WUP74" s="381"/>
      <c r="WUQ74" s="382"/>
      <c r="WUR74" s="382"/>
      <c r="WUS74" s="382"/>
      <c r="WUT74" s="383"/>
      <c r="WUV74" s="377"/>
      <c r="WUW74" s="381"/>
      <c r="WUX74" s="381"/>
      <c r="WUY74" s="382"/>
      <c r="WUZ74" s="382"/>
      <c r="WVA74" s="382"/>
      <c r="WVB74" s="383"/>
      <c r="WVD74" s="377"/>
      <c r="WVE74" s="381"/>
      <c r="WVF74" s="381"/>
      <c r="WVG74" s="382"/>
      <c r="WVH74" s="382"/>
      <c r="WVI74" s="382"/>
      <c r="WVJ74" s="383"/>
      <c r="WVL74" s="377"/>
      <c r="WVM74" s="381"/>
      <c r="WVN74" s="381"/>
      <c r="WVO74" s="382"/>
      <c r="WVP74" s="382"/>
      <c r="WVQ74" s="382"/>
      <c r="WVR74" s="383"/>
      <c r="WVT74" s="377"/>
      <c r="WVU74" s="381"/>
      <c r="WVV74" s="381"/>
      <c r="WVW74" s="382"/>
      <c r="WVX74" s="382"/>
      <c r="WVY74" s="382"/>
      <c r="WVZ74" s="383"/>
      <c r="WWB74" s="377"/>
      <c r="WWC74" s="381"/>
      <c r="WWD74" s="381"/>
      <c r="WWE74" s="382"/>
      <c r="WWF74" s="382"/>
      <c r="WWG74" s="382"/>
      <c r="WWH74" s="383"/>
      <c r="WWJ74" s="377"/>
      <c r="WWK74" s="381"/>
      <c r="WWL74" s="381"/>
      <c r="WWM74" s="382"/>
      <c r="WWN74" s="382"/>
      <c r="WWO74" s="382"/>
      <c r="WWP74" s="383"/>
      <c r="WWR74" s="377"/>
      <c r="WWS74" s="381"/>
      <c r="WWT74" s="381"/>
      <c r="WWU74" s="382"/>
      <c r="WWV74" s="382"/>
      <c r="WWW74" s="382"/>
      <c r="WWX74" s="383"/>
      <c r="WWZ74" s="377"/>
      <c r="WXA74" s="381"/>
      <c r="WXB74" s="381"/>
      <c r="WXC74" s="382"/>
      <c r="WXD74" s="382"/>
      <c r="WXE74" s="382"/>
      <c r="WXF74" s="383"/>
      <c r="WXH74" s="377"/>
      <c r="WXI74" s="381"/>
      <c r="WXJ74" s="381"/>
      <c r="WXK74" s="382"/>
      <c r="WXL74" s="382"/>
      <c r="WXM74" s="382"/>
      <c r="WXN74" s="383"/>
      <c r="WXP74" s="377"/>
      <c r="WXQ74" s="381"/>
      <c r="WXR74" s="381"/>
      <c r="WXS74" s="382"/>
      <c r="WXT74" s="382"/>
      <c r="WXU74" s="382"/>
      <c r="WXV74" s="383"/>
      <c r="WXX74" s="377"/>
      <c r="WXY74" s="381"/>
      <c r="WXZ74" s="381"/>
      <c r="WYA74" s="382"/>
      <c r="WYB74" s="382"/>
      <c r="WYC74" s="382"/>
      <c r="WYD74" s="383"/>
      <c r="WYF74" s="377"/>
      <c r="WYG74" s="381"/>
      <c r="WYH74" s="381"/>
      <c r="WYI74" s="382"/>
      <c r="WYJ74" s="382"/>
      <c r="WYK74" s="382"/>
      <c r="WYL74" s="383"/>
      <c r="WYN74" s="377"/>
      <c r="WYO74" s="381"/>
      <c r="WYP74" s="381"/>
      <c r="WYQ74" s="382"/>
      <c r="WYR74" s="382"/>
      <c r="WYS74" s="382"/>
      <c r="WYT74" s="383"/>
      <c r="WYV74" s="377"/>
      <c r="WYW74" s="381"/>
      <c r="WYX74" s="381"/>
      <c r="WYY74" s="382"/>
      <c r="WYZ74" s="382"/>
      <c r="WZA74" s="382"/>
      <c r="WZB74" s="383"/>
      <c r="WZD74" s="377"/>
      <c r="WZE74" s="381"/>
      <c r="WZF74" s="381"/>
      <c r="WZG74" s="382"/>
      <c r="WZH74" s="382"/>
      <c r="WZI74" s="382"/>
      <c r="WZJ74" s="383"/>
      <c r="WZL74" s="377"/>
      <c r="WZM74" s="381"/>
      <c r="WZN74" s="381"/>
      <c r="WZO74" s="382"/>
      <c r="WZP74" s="382"/>
      <c r="WZQ74" s="382"/>
      <c r="WZR74" s="383"/>
      <c r="WZT74" s="377"/>
      <c r="WZU74" s="381"/>
      <c r="WZV74" s="381"/>
      <c r="WZW74" s="382"/>
      <c r="WZX74" s="382"/>
      <c r="WZY74" s="382"/>
      <c r="WZZ74" s="383"/>
      <c r="XAB74" s="377"/>
      <c r="XAC74" s="381"/>
      <c r="XAD74" s="381"/>
      <c r="XAE74" s="382"/>
      <c r="XAF74" s="382"/>
      <c r="XAG74" s="382"/>
      <c r="XAH74" s="383"/>
      <c r="XAJ74" s="377"/>
      <c r="XAK74" s="381"/>
      <c r="XAL74" s="381"/>
      <c r="XAM74" s="382"/>
      <c r="XAN74" s="382"/>
      <c r="XAO74" s="382"/>
      <c r="XAP74" s="383"/>
      <c r="XAR74" s="377"/>
      <c r="XAS74" s="381"/>
      <c r="XAT74" s="381"/>
      <c r="XAU74" s="382"/>
      <c r="XAV74" s="382"/>
      <c r="XAW74" s="382"/>
      <c r="XAX74" s="383"/>
      <c r="XAZ74" s="377"/>
      <c r="XBA74" s="381"/>
      <c r="XBB74" s="381"/>
      <c r="XBC74" s="382"/>
      <c r="XBD74" s="382"/>
      <c r="XBE74" s="382"/>
      <c r="XBF74" s="383"/>
      <c r="XBH74" s="377"/>
      <c r="XBI74" s="381"/>
      <c r="XBJ74" s="381"/>
      <c r="XBK74" s="382"/>
      <c r="XBL74" s="382"/>
      <c r="XBM74" s="382"/>
      <c r="XBN74" s="383"/>
      <c r="XBP74" s="377"/>
      <c r="XBQ74" s="381"/>
      <c r="XBR74" s="381"/>
      <c r="XBS74" s="382"/>
      <c r="XBT74" s="382"/>
      <c r="XBU74" s="382"/>
      <c r="XBV74" s="383"/>
      <c r="XBX74" s="377"/>
      <c r="XBY74" s="381"/>
      <c r="XBZ74" s="381"/>
      <c r="XCA74" s="382"/>
      <c r="XCB74" s="382"/>
      <c r="XCC74" s="382"/>
      <c r="XCD74" s="383"/>
      <c r="XCF74" s="377"/>
      <c r="XCG74" s="381"/>
      <c r="XCH74" s="381"/>
      <c r="XCI74" s="382"/>
      <c r="XCJ74" s="382"/>
      <c r="XCK74" s="382"/>
      <c r="XCL74" s="383"/>
      <c r="XCN74" s="377"/>
      <c r="XCO74" s="381"/>
      <c r="XCP74" s="381"/>
      <c r="XCQ74" s="382"/>
      <c r="XCR74" s="382"/>
      <c r="XCS74" s="382"/>
      <c r="XCT74" s="383"/>
      <c r="XCV74" s="377"/>
      <c r="XCW74" s="381"/>
      <c r="XCX74" s="381"/>
      <c r="XCY74" s="382"/>
      <c r="XCZ74" s="382"/>
      <c r="XDA74" s="382"/>
      <c r="XDB74" s="383"/>
      <c r="XDD74" s="377"/>
      <c r="XDE74" s="381"/>
      <c r="XDF74" s="381"/>
      <c r="XDG74" s="382"/>
      <c r="XDH74" s="382"/>
      <c r="XDI74" s="382"/>
      <c r="XDJ74" s="383"/>
      <c r="XDL74" s="377"/>
      <c r="XDM74" s="381"/>
      <c r="XDN74" s="381"/>
      <c r="XDO74" s="382"/>
      <c r="XDP74" s="382"/>
      <c r="XDQ74" s="382"/>
      <c r="XDR74" s="383"/>
      <c r="XDT74" s="377"/>
      <c r="XDU74" s="381"/>
      <c r="XDV74" s="381"/>
      <c r="XDW74" s="382"/>
      <c r="XDX74" s="382"/>
      <c r="XDY74" s="382"/>
      <c r="XDZ74" s="383"/>
      <c r="XEB74" s="377"/>
      <c r="XEC74" s="381"/>
      <c r="XED74" s="381"/>
      <c r="XEE74" s="382"/>
      <c r="XEF74" s="382"/>
      <c r="XEG74" s="382"/>
      <c r="XEH74" s="383"/>
      <c r="XEJ74" s="377"/>
      <c r="XEK74" s="381"/>
      <c r="XEL74" s="381"/>
      <c r="XEM74" s="382"/>
      <c r="XEN74" s="382"/>
      <c r="XEO74" s="382"/>
      <c r="XEP74" s="383"/>
      <c r="XER74" s="377"/>
      <c r="XES74" s="381"/>
      <c r="XET74" s="381"/>
      <c r="XEU74" s="382"/>
      <c r="XEV74" s="382"/>
      <c r="XEW74" s="382"/>
      <c r="XEX74" s="383"/>
      <c r="XEZ74" s="377"/>
      <c r="XFA74" s="381"/>
      <c r="XFB74" s="381"/>
      <c r="XFC74" s="382"/>
      <c r="XFD74" s="382"/>
    </row>
    <row r="75" spans="1:16384" s="375" customFormat="1" ht="21" customHeight="1">
      <c r="A75" s="364">
        <f t="shared" si="1"/>
        <v>66</v>
      </c>
      <c r="B75" s="905"/>
      <c r="C75" s="865"/>
      <c r="D75" s="843" t="s">
        <v>239</v>
      </c>
      <c r="E75" s="844"/>
      <c r="F75" s="845"/>
      <c r="G75" s="373"/>
      <c r="H75" s="373"/>
      <c r="I75" s="373"/>
      <c r="J75" s="373"/>
      <c r="K75" s="368">
        <f t="shared" si="12"/>
        <v>0</v>
      </c>
      <c r="L75" s="377"/>
      <c r="M75" s="381"/>
      <c r="N75" s="381"/>
      <c r="O75" s="382"/>
      <c r="P75" s="382"/>
      <c r="Q75" s="382"/>
      <c r="R75" s="383"/>
      <c r="T75" s="377"/>
      <c r="U75" s="381"/>
      <c r="V75" s="381"/>
      <c r="W75" s="382"/>
      <c r="X75" s="382"/>
      <c r="Y75" s="382"/>
      <c r="Z75" s="383"/>
      <c r="AB75" s="377"/>
      <c r="AC75" s="381"/>
      <c r="AD75" s="381"/>
      <c r="AE75" s="382"/>
      <c r="AF75" s="382"/>
      <c r="AG75" s="382"/>
      <c r="AH75" s="383"/>
      <c r="AJ75" s="377"/>
      <c r="AK75" s="381"/>
      <c r="AL75" s="381"/>
      <c r="AM75" s="382"/>
      <c r="AN75" s="382"/>
      <c r="AO75" s="382"/>
      <c r="AP75" s="383"/>
      <c r="AR75" s="377"/>
      <c r="AS75" s="381"/>
      <c r="AT75" s="381"/>
      <c r="AU75" s="382"/>
      <c r="AV75" s="382"/>
      <c r="AW75" s="382"/>
      <c r="AX75" s="383"/>
      <c r="AZ75" s="377"/>
      <c r="BA75" s="381"/>
      <c r="BB75" s="381"/>
      <c r="BC75" s="382"/>
      <c r="BD75" s="382"/>
      <c r="BE75" s="382"/>
      <c r="BF75" s="383"/>
      <c r="BH75" s="377"/>
      <c r="BI75" s="381"/>
      <c r="BJ75" s="381"/>
      <c r="BK75" s="382"/>
      <c r="BL75" s="382"/>
      <c r="BM75" s="382"/>
      <c r="BN75" s="383"/>
      <c r="BP75" s="377"/>
      <c r="BQ75" s="381"/>
      <c r="BR75" s="381"/>
      <c r="BS75" s="382"/>
      <c r="BT75" s="382"/>
      <c r="BU75" s="382"/>
      <c r="BV75" s="383"/>
      <c r="BX75" s="377"/>
      <c r="BY75" s="381"/>
      <c r="BZ75" s="381"/>
      <c r="CA75" s="382"/>
      <c r="CB75" s="382"/>
      <c r="CC75" s="382"/>
      <c r="CD75" s="383"/>
      <c r="CF75" s="377"/>
      <c r="CG75" s="381"/>
      <c r="CH75" s="381"/>
      <c r="CI75" s="382"/>
      <c r="CJ75" s="382"/>
      <c r="CK75" s="382"/>
      <c r="CL75" s="383"/>
      <c r="CN75" s="377"/>
      <c r="CO75" s="381"/>
      <c r="CP75" s="381"/>
      <c r="CQ75" s="382"/>
      <c r="CR75" s="382"/>
      <c r="CS75" s="382"/>
      <c r="CT75" s="383"/>
      <c r="CV75" s="377"/>
      <c r="CW75" s="381"/>
      <c r="CX75" s="381"/>
      <c r="CY75" s="382"/>
      <c r="CZ75" s="382"/>
      <c r="DA75" s="382"/>
      <c r="DB75" s="383"/>
      <c r="DD75" s="377"/>
      <c r="DE75" s="381"/>
      <c r="DF75" s="381"/>
      <c r="DG75" s="382"/>
      <c r="DH75" s="382"/>
      <c r="DI75" s="382"/>
      <c r="DJ75" s="383"/>
      <c r="DL75" s="377"/>
      <c r="DM75" s="381"/>
      <c r="DN75" s="381"/>
      <c r="DO75" s="382"/>
      <c r="DP75" s="382"/>
      <c r="DQ75" s="382"/>
      <c r="DR75" s="383"/>
      <c r="DT75" s="377"/>
      <c r="DU75" s="381"/>
      <c r="DV75" s="381"/>
      <c r="DW75" s="382"/>
      <c r="DX75" s="382"/>
      <c r="DY75" s="382"/>
      <c r="DZ75" s="383"/>
      <c r="EB75" s="377"/>
      <c r="EC75" s="381"/>
      <c r="ED75" s="381"/>
      <c r="EE75" s="382"/>
      <c r="EF75" s="382"/>
      <c r="EG75" s="382"/>
      <c r="EH75" s="383"/>
      <c r="EJ75" s="377"/>
      <c r="EK75" s="381"/>
      <c r="EL75" s="381"/>
      <c r="EM75" s="382"/>
      <c r="EN75" s="382"/>
      <c r="EO75" s="382"/>
      <c r="EP75" s="383"/>
      <c r="ER75" s="377"/>
      <c r="ES75" s="381"/>
      <c r="ET75" s="381"/>
      <c r="EU75" s="382"/>
      <c r="EV75" s="382"/>
      <c r="EW75" s="382"/>
      <c r="EX75" s="383"/>
      <c r="EZ75" s="377"/>
      <c r="FA75" s="381"/>
      <c r="FB75" s="381"/>
      <c r="FC75" s="382"/>
      <c r="FD75" s="382"/>
      <c r="FE75" s="382"/>
      <c r="FF75" s="383"/>
      <c r="FH75" s="377"/>
      <c r="FI75" s="381"/>
      <c r="FJ75" s="381"/>
      <c r="FK75" s="382"/>
      <c r="FL75" s="382"/>
      <c r="FM75" s="382"/>
      <c r="FN75" s="383"/>
      <c r="FP75" s="377"/>
      <c r="FQ75" s="381"/>
      <c r="FR75" s="381"/>
      <c r="FS75" s="382"/>
      <c r="FT75" s="382"/>
      <c r="FU75" s="382"/>
      <c r="FV75" s="383"/>
      <c r="FX75" s="377"/>
      <c r="FY75" s="381"/>
      <c r="FZ75" s="381"/>
      <c r="GA75" s="382"/>
      <c r="GB75" s="382"/>
      <c r="GC75" s="382"/>
      <c r="GD75" s="383"/>
      <c r="GF75" s="377"/>
      <c r="GG75" s="381"/>
      <c r="GH75" s="381"/>
      <c r="GI75" s="382"/>
      <c r="GJ75" s="382"/>
      <c r="GK75" s="382"/>
      <c r="GL75" s="383"/>
      <c r="GN75" s="377"/>
      <c r="GO75" s="381"/>
      <c r="GP75" s="381"/>
      <c r="GQ75" s="382"/>
      <c r="GR75" s="382"/>
      <c r="GS75" s="382"/>
      <c r="GT75" s="383"/>
      <c r="GV75" s="377"/>
      <c r="GW75" s="381"/>
      <c r="GX75" s="381"/>
      <c r="GY75" s="382"/>
      <c r="GZ75" s="382"/>
      <c r="HA75" s="382"/>
      <c r="HB75" s="383"/>
      <c r="HD75" s="377"/>
      <c r="HE75" s="381"/>
      <c r="HF75" s="381"/>
      <c r="HG75" s="382"/>
      <c r="HH75" s="382"/>
      <c r="HI75" s="382"/>
      <c r="HJ75" s="383"/>
      <c r="HL75" s="377"/>
      <c r="HM75" s="381"/>
      <c r="HN75" s="381"/>
      <c r="HO75" s="382"/>
      <c r="HP75" s="382"/>
      <c r="HQ75" s="382"/>
      <c r="HR75" s="383"/>
      <c r="HT75" s="377"/>
      <c r="HU75" s="381"/>
      <c r="HV75" s="381"/>
      <c r="HW75" s="382"/>
      <c r="HX75" s="382"/>
      <c r="HY75" s="382"/>
      <c r="HZ75" s="383"/>
      <c r="IB75" s="377"/>
      <c r="IC75" s="381"/>
      <c r="ID75" s="381"/>
      <c r="IE75" s="382"/>
      <c r="IF75" s="382"/>
      <c r="IG75" s="382"/>
      <c r="IH75" s="383"/>
      <c r="IJ75" s="377"/>
      <c r="IK75" s="381"/>
      <c r="IL75" s="381"/>
      <c r="IM75" s="382"/>
      <c r="IN75" s="382"/>
      <c r="IO75" s="382"/>
      <c r="IP75" s="383"/>
      <c r="IR75" s="377"/>
      <c r="IS75" s="381"/>
      <c r="IT75" s="381"/>
      <c r="IU75" s="382"/>
      <c r="IV75" s="382"/>
      <c r="IW75" s="382"/>
      <c r="IX75" s="383"/>
      <c r="IZ75" s="377"/>
      <c r="JA75" s="381"/>
      <c r="JB75" s="381"/>
      <c r="JC75" s="382"/>
      <c r="JD75" s="382"/>
      <c r="JE75" s="382"/>
      <c r="JF75" s="383"/>
      <c r="JH75" s="377"/>
      <c r="JI75" s="381"/>
      <c r="JJ75" s="381"/>
      <c r="JK75" s="382"/>
      <c r="JL75" s="382"/>
      <c r="JM75" s="382"/>
      <c r="JN75" s="383"/>
      <c r="JP75" s="377"/>
      <c r="JQ75" s="381"/>
      <c r="JR75" s="381"/>
      <c r="JS75" s="382"/>
      <c r="JT75" s="382"/>
      <c r="JU75" s="382"/>
      <c r="JV75" s="383"/>
      <c r="JX75" s="377"/>
      <c r="JY75" s="381"/>
      <c r="JZ75" s="381"/>
      <c r="KA75" s="382"/>
      <c r="KB75" s="382"/>
      <c r="KC75" s="382"/>
      <c r="KD75" s="383"/>
      <c r="KF75" s="377"/>
      <c r="KG75" s="381"/>
      <c r="KH75" s="381"/>
      <c r="KI75" s="382"/>
      <c r="KJ75" s="382"/>
      <c r="KK75" s="382"/>
      <c r="KL75" s="383"/>
      <c r="KN75" s="377"/>
      <c r="KO75" s="381"/>
      <c r="KP75" s="381"/>
      <c r="KQ75" s="382"/>
      <c r="KR75" s="382"/>
      <c r="KS75" s="382"/>
      <c r="KT75" s="383"/>
      <c r="KV75" s="377"/>
      <c r="KW75" s="381"/>
      <c r="KX75" s="381"/>
      <c r="KY75" s="382"/>
      <c r="KZ75" s="382"/>
      <c r="LA75" s="382"/>
      <c r="LB75" s="383"/>
      <c r="LD75" s="377"/>
      <c r="LE75" s="381"/>
      <c r="LF75" s="381"/>
      <c r="LG75" s="382"/>
      <c r="LH75" s="382"/>
      <c r="LI75" s="382"/>
      <c r="LJ75" s="383"/>
      <c r="LL75" s="377"/>
      <c r="LM75" s="381"/>
      <c r="LN75" s="381"/>
      <c r="LO75" s="382"/>
      <c r="LP75" s="382"/>
      <c r="LQ75" s="382"/>
      <c r="LR75" s="383"/>
      <c r="LT75" s="377"/>
      <c r="LU75" s="381"/>
      <c r="LV75" s="381"/>
      <c r="LW75" s="382"/>
      <c r="LX75" s="382"/>
      <c r="LY75" s="382"/>
      <c r="LZ75" s="383"/>
      <c r="MB75" s="377"/>
      <c r="MC75" s="381"/>
      <c r="MD75" s="381"/>
      <c r="ME75" s="382"/>
      <c r="MF75" s="382"/>
      <c r="MG75" s="382"/>
      <c r="MH75" s="383"/>
      <c r="MJ75" s="377"/>
      <c r="MK75" s="381"/>
      <c r="ML75" s="381"/>
      <c r="MM75" s="382"/>
      <c r="MN75" s="382"/>
      <c r="MO75" s="382"/>
      <c r="MP75" s="383"/>
      <c r="MR75" s="377"/>
      <c r="MS75" s="381"/>
      <c r="MT75" s="381"/>
      <c r="MU75" s="382"/>
      <c r="MV75" s="382"/>
      <c r="MW75" s="382"/>
      <c r="MX75" s="383"/>
      <c r="MZ75" s="377"/>
      <c r="NA75" s="381"/>
      <c r="NB75" s="381"/>
      <c r="NC75" s="382"/>
      <c r="ND75" s="382"/>
      <c r="NE75" s="382"/>
      <c r="NF75" s="383"/>
      <c r="NH75" s="377"/>
      <c r="NI75" s="381"/>
      <c r="NJ75" s="381"/>
      <c r="NK75" s="382"/>
      <c r="NL75" s="382"/>
      <c r="NM75" s="382"/>
      <c r="NN75" s="383"/>
      <c r="NP75" s="377"/>
      <c r="NQ75" s="381"/>
      <c r="NR75" s="381"/>
      <c r="NS75" s="382"/>
      <c r="NT75" s="382"/>
      <c r="NU75" s="382"/>
      <c r="NV75" s="383"/>
      <c r="NX75" s="377"/>
      <c r="NY75" s="381"/>
      <c r="NZ75" s="381"/>
      <c r="OA75" s="382"/>
      <c r="OB75" s="382"/>
      <c r="OC75" s="382"/>
      <c r="OD75" s="383"/>
      <c r="OF75" s="377"/>
      <c r="OG75" s="381"/>
      <c r="OH75" s="381"/>
      <c r="OI75" s="382"/>
      <c r="OJ75" s="382"/>
      <c r="OK75" s="382"/>
      <c r="OL75" s="383"/>
      <c r="ON75" s="377"/>
      <c r="OO75" s="381"/>
      <c r="OP75" s="381"/>
      <c r="OQ75" s="382"/>
      <c r="OR75" s="382"/>
      <c r="OS75" s="382"/>
      <c r="OT75" s="383"/>
      <c r="OV75" s="377"/>
      <c r="OW75" s="381"/>
      <c r="OX75" s="381"/>
      <c r="OY75" s="382"/>
      <c r="OZ75" s="382"/>
      <c r="PA75" s="382"/>
      <c r="PB75" s="383"/>
      <c r="PD75" s="377"/>
      <c r="PE75" s="381"/>
      <c r="PF75" s="381"/>
      <c r="PG75" s="382"/>
      <c r="PH75" s="382"/>
      <c r="PI75" s="382"/>
      <c r="PJ75" s="383"/>
      <c r="PL75" s="377"/>
      <c r="PM75" s="381"/>
      <c r="PN75" s="381"/>
      <c r="PO75" s="382"/>
      <c r="PP75" s="382"/>
      <c r="PQ75" s="382"/>
      <c r="PR75" s="383"/>
      <c r="PT75" s="377"/>
      <c r="PU75" s="381"/>
      <c r="PV75" s="381"/>
      <c r="PW75" s="382"/>
      <c r="PX75" s="382"/>
      <c r="PY75" s="382"/>
      <c r="PZ75" s="383"/>
      <c r="QB75" s="377"/>
      <c r="QC75" s="381"/>
      <c r="QD75" s="381"/>
      <c r="QE75" s="382"/>
      <c r="QF75" s="382"/>
      <c r="QG75" s="382"/>
      <c r="QH75" s="383"/>
      <c r="QJ75" s="377"/>
      <c r="QK75" s="381"/>
      <c r="QL75" s="381"/>
      <c r="QM75" s="382"/>
      <c r="QN75" s="382"/>
      <c r="QO75" s="382"/>
      <c r="QP75" s="383"/>
      <c r="QR75" s="377"/>
      <c r="QS75" s="381"/>
      <c r="QT75" s="381"/>
      <c r="QU75" s="382"/>
      <c r="QV75" s="382"/>
      <c r="QW75" s="382"/>
      <c r="QX75" s="383"/>
      <c r="QZ75" s="377"/>
      <c r="RA75" s="381"/>
      <c r="RB75" s="381"/>
      <c r="RC75" s="382"/>
      <c r="RD75" s="382"/>
      <c r="RE75" s="382"/>
      <c r="RF75" s="383"/>
      <c r="RH75" s="377"/>
      <c r="RI75" s="381"/>
      <c r="RJ75" s="381"/>
      <c r="RK75" s="382"/>
      <c r="RL75" s="382"/>
      <c r="RM75" s="382"/>
      <c r="RN75" s="383"/>
      <c r="RP75" s="377"/>
      <c r="RQ75" s="381"/>
      <c r="RR75" s="381"/>
      <c r="RS75" s="382"/>
      <c r="RT75" s="382"/>
      <c r="RU75" s="382"/>
      <c r="RV75" s="383"/>
      <c r="RX75" s="377"/>
      <c r="RY75" s="381"/>
      <c r="RZ75" s="381"/>
      <c r="SA75" s="382"/>
      <c r="SB75" s="382"/>
      <c r="SC75" s="382"/>
      <c r="SD75" s="383"/>
      <c r="SF75" s="377"/>
      <c r="SG75" s="381"/>
      <c r="SH75" s="381"/>
      <c r="SI75" s="382"/>
      <c r="SJ75" s="382"/>
      <c r="SK75" s="382"/>
      <c r="SL75" s="383"/>
      <c r="SN75" s="377"/>
      <c r="SO75" s="381"/>
      <c r="SP75" s="381"/>
      <c r="SQ75" s="382"/>
      <c r="SR75" s="382"/>
      <c r="SS75" s="382"/>
      <c r="ST75" s="383"/>
      <c r="SV75" s="377"/>
      <c r="SW75" s="381"/>
      <c r="SX75" s="381"/>
      <c r="SY75" s="382"/>
      <c r="SZ75" s="382"/>
      <c r="TA75" s="382"/>
      <c r="TB75" s="383"/>
      <c r="TD75" s="377"/>
      <c r="TE75" s="381"/>
      <c r="TF75" s="381"/>
      <c r="TG75" s="382"/>
      <c r="TH75" s="382"/>
      <c r="TI75" s="382"/>
      <c r="TJ75" s="383"/>
      <c r="TL75" s="377"/>
      <c r="TM75" s="381"/>
      <c r="TN75" s="381"/>
      <c r="TO75" s="382"/>
      <c r="TP75" s="382"/>
      <c r="TQ75" s="382"/>
      <c r="TR75" s="383"/>
      <c r="TT75" s="377"/>
      <c r="TU75" s="381"/>
      <c r="TV75" s="381"/>
      <c r="TW75" s="382"/>
      <c r="TX75" s="382"/>
      <c r="TY75" s="382"/>
      <c r="TZ75" s="383"/>
      <c r="UB75" s="377"/>
      <c r="UC75" s="381"/>
      <c r="UD75" s="381"/>
      <c r="UE75" s="382"/>
      <c r="UF75" s="382"/>
      <c r="UG75" s="382"/>
      <c r="UH75" s="383"/>
      <c r="UJ75" s="377"/>
      <c r="UK75" s="381"/>
      <c r="UL75" s="381"/>
      <c r="UM75" s="382"/>
      <c r="UN75" s="382"/>
      <c r="UO75" s="382"/>
      <c r="UP75" s="383"/>
      <c r="UR75" s="377"/>
      <c r="US75" s="381"/>
      <c r="UT75" s="381"/>
      <c r="UU75" s="382"/>
      <c r="UV75" s="382"/>
      <c r="UW75" s="382"/>
      <c r="UX75" s="383"/>
      <c r="UZ75" s="377"/>
      <c r="VA75" s="381"/>
      <c r="VB75" s="381"/>
      <c r="VC75" s="382"/>
      <c r="VD75" s="382"/>
      <c r="VE75" s="382"/>
      <c r="VF75" s="383"/>
      <c r="VH75" s="377"/>
      <c r="VI75" s="381"/>
      <c r="VJ75" s="381"/>
      <c r="VK75" s="382"/>
      <c r="VL75" s="382"/>
      <c r="VM75" s="382"/>
      <c r="VN75" s="383"/>
      <c r="VP75" s="377"/>
      <c r="VQ75" s="381"/>
      <c r="VR75" s="381"/>
      <c r="VS75" s="382"/>
      <c r="VT75" s="382"/>
      <c r="VU75" s="382"/>
      <c r="VV75" s="383"/>
      <c r="VX75" s="377"/>
      <c r="VY75" s="381"/>
      <c r="VZ75" s="381"/>
      <c r="WA75" s="382"/>
      <c r="WB75" s="382"/>
      <c r="WC75" s="382"/>
      <c r="WD75" s="383"/>
      <c r="WF75" s="377"/>
      <c r="WG75" s="381"/>
      <c r="WH75" s="381"/>
      <c r="WI75" s="382"/>
      <c r="WJ75" s="382"/>
      <c r="WK75" s="382"/>
      <c r="WL75" s="383"/>
      <c r="WN75" s="377"/>
      <c r="WO75" s="381"/>
      <c r="WP75" s="381"/>
      <c r="WQ75" s="382"/>
      <c r="WR75" s="382"/>
      <c r="WS75" s="382"/>
      <c r="WT75" s="383"/>
      <c r="WV75" s="377"/>
      <c r="WW75" s="381"/>
      <c r="WX75" s="381"/>
      <c r="WY75" s="382"/>
      <c r="WZ75" s="382"/>
      <c r="XA75" s="382"/>
      <c r="XB75" s="383"/>
      <c r="XD75" s="377"/>
      <c r="XE75" s="381"/>
      <c r="XF75" s="381"/>
      <c r="XG75" s="382"/>
      <c r="XH75" s="382"/>
      <c r="XI75" s="382"/>
      <c r="XJ75" s="383"/>
      <c r="XL75" s="377"/>
      <c r="XM75" s="381"/>
      <c r="XN75" s="381"/>
      <c r="XO75" s="382"/>
      <c r="XP75" s="382"/>
      <c r="XQ75" s="382"/>
      <c r="XR75" s="383"/>
      <c r="XT75" s="377"/>
      <c r="XU75" s="381"/>
      <c r="XV75" s="381"/>
      <c r="XW75" s="382"/>
      <c r="XX75" s="382"/>
      <c r="XY75" s="382"/>
      <c r="XZ75" s="383"/>
      <c r="YB75" s="377"/>
      <c r="YC75" s="381"/>
      <c r="YD75" s="381"/>
      <c r="YE75" s="382"/>
      <c r="YF75" s="382"/>
      <c r="YG75" s="382"/>
      <c r="YH75" s="383"/>
      <c r="YJ75" s="377"/>
      <c r="YK75" s="381"/>
      <c r="YL75" s="381"/>
      <c r="YM75" s="382"/>
      <c r="YN75" s="382"/>
      <c r="YO75" s="382"/>
      <c r="YP75" s="383"/>
      <c r="YR75" s="377"/>
      <c r="YS75" s="381"/>
      <c r="YT75" s="381"/>
      <c r="YU75" s="382"/>
      <c r="YV75" s="382"/>
      <c r="YW75" s="382"/>
      <c r="YX75" s="383"/>
      <c r="YZ75" s="377"/>
      <c r="ZA75" s="381"/>
      <c r="ZB75" s="381"/>
      <c r="ZC75" s="382"/>
      <c r="ZD75" s="382"/>
      <c r="ZE75" s="382"/>
      <c r="ZF75" s="383"/>
      <c r="ZH75" s="377"/>
      <c r="ZI75" s="381"/>
      <c r="ZJ75" s="381"/>
      <c r="ZK75" s="382"/>
      <c r="ZL75" s="382"/>
      <c r="ZM75" s="382"/>
      <c r="ZN75" s="383"/>
      <c r="ZP75" s="377"/>
      <c r="ZQ75" s="381"/>
      <c r="ZR75" s="381"/>
      <c r="ZS75" s="382"/>
      <c r="ZT75" s="382"/>
      <c r="ZU75" s="382"/>
      <c r="ZV75" s="383"/>
      <c r="ZX75" s="377"/>
      <c r="ZY75" s="381"/>
      <c r="ZZ75" s="381"/>
      <c r="AAA75" s="382"/>
      <c r="AAB75" s="382"/>
      <c r="AAC75" s="382"/>
      <c r="AAD75" s="383"/>
      <c r="AAF75" s="377"/>
      <c r="AAG75" s="381"/>
      <c r="AAH75" s="381"/>
      <c r="AAI75" s="382"/>
      <c r="AAJ75" s="382"/>
      <c r="AAK75" s="382"/>
      <c r="AAL75" s="383"/>
      <c r="AAN75" s="377"/>
      <c r="AAO75" s="381"/>
      <c r="AAP75" s="381"/>
      <c r="AAQ75" s="382"/>
      <c r="AAR75" s="382"/>
      <c r="AAS75" s="382"/>
      <c r="AAT75" s="383"/>
      <c r="AAV75" s="377"/>
      <c r="AAW75" s="381"/>
      <c r="AAX75" s="381"/>
      <c r="AAY75" s="382"/>
      <c r="AAZ75" s="382"/>
      <c r="ABA75" s="382"/>
      <c r="ABB75" s="383"/>
      <c r="ABD75" s="377"/>
      <c r="ABE75" s="381"/>
      <c r="ABF75" s="381"/>
      <c r="ABG75" s="382"/>
      <c r="ABH75" s="382"/>
      <c r="ABI75" s="382"/>
      <c r="ABJ75" s="383"/>
      <c r="ABL75" s="377"/>
      <c r="ABM75" s="381"/>
      <c r="ABN75" s="381"/>
      <c r="ABO75" s="382"/>
      <c r="ABP75" s="382"/>
      <c r="ABQ75" s="382"/>
      <c r="ABR75" s="383"/>
      <c r="ABT75" s="377"/>
      <c r="ABU75" s="381"/>
      <c r="ABV75" s="381"/>
      <c r="ABW75" s="382"/>
      <c r="ABX75" s="382"/>
      <c r="ABY75" s="382"/>
      <c r="ABZ75" s="383"/>
      <c r="ACB75" s="377"/>
      <c r="ACC75" s="381"/>
      <c r="ACD75" s="381"/>
      <c r="ACE75" s="382"/>
      <c r="ACF75" s="382"/>
      <c r="ACG75" s="382"/>
      <c r="ACH75" s="383"/>
      <c r="ACJ75" s="377"/>
      <c r="ACK75" s="381"/>
      <c r="ACL75" s="381"/>
      <c r="ACM75" s="382"/>
      <c r="ACN75" s="382"/>
      <c r="ACO75" s="382"/>
      <c r="ACP75" s="383"/>
      <c r="ACR75" s="377"/>
      <c r="ACS75" s="381"/>
      <c r="ACT75" s="381"/>
      <c r="ACU75" s="382"/>
      <c r="ACV75" s="382"/>
      <c r="ACW75" s="382"/>
      <c r="ACX75" s="383"/>
      <c r="ACZ75" s="377"/>
      <c r="ADA75" s="381"/>
      <c r="ADB75" s="381"/>
      <c r="ADC75" s="382"/>
      <c r="ADD75" s="382"/>
      <c r="ADE75" s="382"/>
      <c r="ADF75" s="383"/>
      <c r="ADH75" s="377"/>
      <c r="ADI75" s="381"/>
      <c r="ADJ75" s="381"/>
      <c r="ADK75" s="382"/>
      <c r="ADL75" s="382"/>
      <c r="ADM75" s="382"/>
      <c r="ADN75" s="383"/>
      <c r="ADP75" s="377"/>
      <c r="ADQ75" s="381"/>
      <c r="ADR75" s="381"/>
      <c r="ADS75" s="382"/>
      <c r="ADT75" s="382"/>
      <c r="ADU75" s="382"/>
      <c r="ADV75" s="383"/>
      <c r="ADX75" s="377"/>
      <c r="ADY75" s="381"/>
      <c r="ADZ75" s="381"/>
      <c r="AEA75" s="382"/>
      <c r="AEB75" s="382"/>
      <c r="AEC75" s="382"/>
      <c r="AED75" s="383"/>
      <c r="AEF75" s="377"/>
      <c r="AEG75" s="381"/>
      <c r="AEH75" s="381"/>
      <c r="AEI75" s="382"/>
      <c r="AEJ75" s="382"/>
      <c r="AEK75" s="382"/>
      <c r="AEL75" s="383"/>
      <c r="AEN75" s="377"/>
      <c r="AEO75" s="381"/>
      <c r="AEP75" s="381"/>
      <c r="AEQ75" s="382"/>
      <c r="AER75" s="382"/>
      <c r="AES75" s="382"/>
      <c r="AET75" s="383"/>
      <c r="AEV75" s="377"/>
      <c r="AEW75" s="381"/>
      <c r="AEX75" s="381"/>
      <c r="AEY75" s="382"/>
      <c r="AEZ75" s="382"/>
      <c r="AFA75" s="382"/>
      <c r="AFB75" s="383"/>
      <c r="AFD75" s="377"/>
      <c r="AFE75" s="381"/>
      <c r="AFF75" s="381"/>
      <c r="AFG75" s="382"/>
      <c r="AFH75" s="382"/>
      <c r="AFI75" s="382"/>
      <c r="AFJ75" s="383"/>
      <c r="AFL75" s="377"/>
      <c r="AFM75" s="381"/>
      <c r="AFN75" s="381"/>
      <c r="AFO75" s="382"/>
      <c r="AFP75" s="382"/>
      <c r="AFQ75" s="382"/>
      <c r="AFR75" s="383"/>
      <c r="AFT75" s="377"/>
      <c r="AFU75" s="381"/>
      <c r="AFV75" s="381"/>
      <c r="AFW75" s="382"/>
      <c r="AFX75" s="382"/>
      <c r="AFY75" s="382"/>
      <c r="AFZ75" s="383"/>
      <c r="AGB75" s="377"/>
      <c r="AGC75" s="381"/>
      <c r="AGD75" s="381"/>
      <c r="AGE75" s="382"/>
      <c r="AGF75" s="382"/>
      <c r="AGG75" s="382"/>
      <c r="AGH75" s="383"/>
      <c r="AGJ75" s="377"/>
      <c r="AGK75" s="381"/>
      <c r="AGL75" s="381"/>
      <c r="AGM75" s="382"/>
      <c r="AGN75" s="382"/>
      <c r="AGO75" s="382"/>
      <c r="AGP75" s="383"/>
      <c r="AGR75" s="377"/>
      <c r="AGS75" s="381"/>
      <c r="AGT75" s="381"/>
      <c r="AGU75" s="382"/>
      <c r="AGV75" s="382"/>
      <c r="AGW75" s="382"/>
      <c r="AGX75" s="383"/>
      <c r="AGZ75" s="377"/>
      <c r="AHA75" s="381"/>
      <c r="AHB75" s="381"/>
      <c r="AHC75" s="382"/>
      <c r="AHD75" s="382"/>
      <c r="AHE75" s="382"/>
      <c r="AHF75" s="383"/>
      <c r="AHH75" s="377"/>
      <c r="AHI75" s="381"/>
      <c r="AHJ75" s="381"/>
      <c r="AHK75" s="382"/>
      <c r="AHL75" s="382"/>
      <c r="AHM75" s="382"/>
      <c r="AHN75" s="383"/>
      <c r="AHP75" s="377"/>
      <c r="AHQ75" s="381"/>
      <c r="AHR75" s="381"/>
      <c r="AHS75" s="382"/>
      <c r="AHT75" s="382"/>
      <c r="AHU75" s="382"/>
      <c r="AHV75" s="383"/>
      <c r="AHX75" s="377"/>
      <c r="AHY75" s="381"/>
      <c r="AHZ75" s="381"/>
      <c r="AIA75" s="382"/>
      <c r="AIB75" s="382"/>
      <c r="AIC75" s="382"/>
      <c r="AID75" s="383"/>
      <c r="AIF75" s="377"/>
      <c r="AIG75" s="381"/>
      <c r="AIH75" s="381"/>
      <c r="AII75" s="382"/>
      <c r="AIJ75" s="382"/>
      <c r="AIK75" s="382"/>
      <c r="AIL75" s="383"/>
      <c r="AIN75" s="377"/>
      <c r="AIO75" s="381"/>
      <c r="AIP75" s="381"/>
      <c r="AIQ75" s="382"/>
      <c r="AIR75" s="382"/>
      <c r="AIS75" s="382"/>
      <c r="AIT75" s="383"/>
      <c r="AIV75" s="377"/>
      <c r="AIW75" s="381"/>
      <c r="AIX75" s="381"/>
      <c r="AIY75" s="382"/>
      <c r="AIZ75" s="382"/>
      <c r="AJA75" s="382"/>
      <c r="AJB75" s="383"/>
      <c r="AJD75" s="377"/>
      <c r="AJE75" s="381"/>
      <c r="AJF75" s="381"/>
      <c r="AJG75" s="382"/>
      <c r="AJH75" s="382"/>
      <c r="AJI75" s="382"/>
      <c r="AJJ75" s="383"/>
      <c r="AJL75" s="377"/>
      <c r="AJM75" s="381"/>
      <c r="AJN75" s="381"/>
      <c r="AJO75" s="382"/>
      <c r="AJP75" s="382"/>
      <c r="AJQ75" s="382"/>
      <c r="AJR75" s="383"/>
      <c r="AJT75" s="377"/>
      <c r="AJU75" s="381"/>
      <c r="AJV75" s="381"/>
      <c r="AJW75" s="382"/>
      <c r="AJX75" s="382"/>
      <c r="AJY75" s="382"/>
      <c r="AJZ75" s="383"/>
      <c r="AKB75" s="377"/>
      <c r="AKC75" s="381"/>
      <c r="AKD75" s="381"/>
      <c r="AKE75" s="382"/>
      <c r="AKF75" s="382"/>
      <c r="AKG75" s="382"/>
      <c r="AKH75" s="383"/>
      <c r="AKJ75" s="377"/>
      <c r="AKK75" s="381"/>
      <c r="AKL75" s="381"/>
      <c r="AKM75" s="382"/>
      <c r="AKN75" s="382"/>
      <c r="AKO75" s="382"/>
      <c r="AKP75" s="383"/>
      <c r="AKR75" s="377"/>
      <c r="AKS75" s="381"/>
      <c r="AKT75" s="381"/>
      <c r="AKU75" s="382"/>
      <c r="AKV75" s="382"/>
      <c r="AKW75" s="382"/>
      <c r="AKX75" s="383"/>
      <c r="AKZ75" s="377"/>
      <c r="ALA75" s="381"/>
      <c r="ALB75" s="381"/>
      <c r="ALC75" s="382"/>
      <c r="ALD75" s="382"/>
      <c r="ALE75" s="382"/>
      <c r="ALF75" s="383"/>
      <c r="ALH75" s="377"/>
      <c r="ALI75" s="381"/>
      <c r="ALJ75" s="381"/>
      <c r="ALK75" s="382"/>
      <c r="ALL75" s="382"/>
      <c r="ALM75" s="382"/>
      <c r="ALN75" s="383"/>
      <c r="ALP75" s="377"/>
      <c r="ALQ75" s="381"/>
      <c r="ALR75" s="381"/>
      <c r="ALS75" s="382"/>
      <c r="ALT75" s="382"/>
      <c r="ALU75" s="382"/>
      <c r="ALV75" s="383"/>
      <c r="ALX75" s="377"/>
      <c r="ALY75" s="381"/>
      <c r="ALZ75" s="381"/>
      <c r="AMA75" s="382"/>
      <c r="AMB75" s="382"/>
      <c r="AMC75" s="382"/>
      <c r="AMD75" s="383"/>
      <c r="AMF75" s="377"/>
      <c r="AMG75" s="381"/>
      <c r="AMH75" s="381"/>
      <c r="AMI75" s="382"/>
      <c r="AMJ75" s="382"/>
      <c r="AMK75" s="382"/>
      <c r="AML75" s="383"/>
      <c r="AMN75" s="377"/>
      <c r="AMO75" s="381"/>
      <c r="AMP75" s="381"/>
      <c r="AMQ75" s="382"/>
      <c r="AMR75" s="382"/>
      <c r="AMS75" s="382"/>
      <c r="AMT75" s="383"/>
      <c r="AMV75" s="377"/>
      <c r="AMW75" s="381"/>
      <c r="AMX75" s="381"/>
      <c r="AMY75" s="382"/>
      <c r="AMZ75" s="382"/>
      <c r="ANA75" s="382"/>
      <c r="ANB75" s="383"/>
      <c r="AND75" s="377"/>
      <c r="ANE75" s="381"/>
      <c r="ANF75" s="381"/>
      <c r="ANG75" s="382"/>
      <c r="ANH75" s="382"/>
      <c r="ANI75" s="382"/>
      <c r="ANJ75" s="383"/>
      <c r="ANL75" s="377"/>
      <c r="ANM75" s="381"/>
      <c r="ANN75" s="381"/>
      <c r="ANO75" s="382"/>
      <c r="ANP75" s="382"/>
      <c r="ANQ75" s="382"/>
      <c r="ANR75" s="383"/>
      <c r="ANT75" s="377"/>
      <c r="ANU75" s="381"/>
      <c r="ANV75" s="381"/>
      <c r="ANW75" s="382"/>
      <c r="ANX75" s="382"/>
      <c r="ANY75" s="382"/>
      <c r="ANZ75" s="383"/>
      <c r="AOB75" s="377"/>
      <c r="AOC75" s="381"/>
      <c r="AOD75" s="381"/>
      <c r="AOE75" s="382"/>
      <c r="AOF75" s="382"/>
      <c r="AOG75" s="382"/>
      <c r="AOH75" s="383"/>
      <c r="AOJ75" s="377"/>
      <c r="AOK75" s="381"/>
      <c r="AOL75" s="381"/>
      <c r="AOM75" s="382"/>
      <c r="AON75" s="382"/>
      <c r="AOO75" s="382"/>
      <c r="AOP75" s="383"/>
      <c r="AOR75" s="377"/>
      <c r="AOS75" s="381"/>
      <c r="AOT75" s="381"/>
      <c r="AOU75" s="382"/>
      <c r="AOV75" s="382"/>
      <c r="AOW75" s="382"/>
      <c r="AOX75" s="383"/>
      <c r="AOZ75" s="377"/>
      <c r="APA75" s="381"/>
      <c r="APB75" s="381"/>
      <c r="APC75" s="382"/>
      <c r="APD75" s="382"/>
      <c r="APE75" s="382"/>
      <c r="APF75" s="383"/>
      <c r="APH75" s="377"/>
      <c r="API75" s="381"/>
      <c r="APJ75" s="381"/>
      <c r="APK75" s="382"/>
      <c r="APL75" s="382"/>
      <c r="APM75" s="382"/>
      <c r="APN75" s="383"/>
      <c r="APP75" s="377"/>
      <c r="APQ75" s="381"/>
      <c r="APR75" s="381"/>
      <c r="APS75" s="382"/>
      <c r="APT75" s="382"/>
      <c r="APU75" s="382"/>
      <c r="APV75" s="383"/>
      <c r="APX75" s="377"/>
      <c r="APY75" s="381"/>
      <c r="APZ75" s="381"/>
      <c r="AQA75" s="382"/>
      <c r="AQB75" s="382"/>
      <c r="AQC75" s="382"/>
      <c r="AQD75" s="383"/>
      <c r="AQF75" s="377"/>
      <c r="AQG75" s="381"/>
      <c r="AQH75" s="381"/>
      <c r="AQI75" s="382"/>
      <c r="AQJ75" s="382"/>
      <c r="AQK75" s="382"/>
      <c r="AQL75" s="383"/>
      <c r="AQN75" s="377"/>
      <c r="AQO75" s="381"/>
      <c r="AQP75" s="381"/>
      <c r="AQQ75" s="382"/>
      <c r="AQR75" s="382"/>
      <c r="AQS75" s="382"/>
      <c r="AQT75" s="383"/>
      <c r="AQV75" s="377"/>
      <c r="AQW75" s="381"/>
      <c r="AQX75" s="381"/>
      <c r="AQY75" s="382"/>
      <c r="AQZ75" s="382"/>
      <c r="ARA75" s="382"/>
      <c r="ARB75" s="383"/>
      <c r="ARD75" s="377"/>
      <c r="ARE75" s="381"/>
      <c r="ARF75" s="381"/>
      <c r="ARG75" s="382"/>
      <c r="ARH75" s="382"/>
      <c r="ARI75" s="382"/>
      <c r="ARJ75" s="383"/>
      <c r="ARL75" s="377"/>
      <c r="ARM75" s="381"/>
      <c r="ARN75" s="381"/>
      <c r="ARO75" s="382"/>
      <c r="ARP75" s="382"/>
      <c r="ARQ75" s="382"/>
      <c r="ARR75" s="383"/>
      <c r="ART75" s="377"/>
      <c r="ARU75" s="381"/>
      <c r="ARV75" s="381"/>
      <c r="ARW75" s="382"/>
      <c r="ARX75" s="382"/>
      <c r="ARY75" s="382"/>
      <c r="ARZ75" s="383"/>
      <c r="ASB75" s="377"/>
      <c r="ASC75" s="381"/>
      <c r="ASD75" s="381"/>
      <c r="ASE75" s="382"/>
      <c r="ASF75" s="382"/>
      <c r="ASG75" s="382"/>
      <c r="ASH75" s="383"/>
      <c r="ASJ75" s="377"/>
      <c r="ASK75" s="381"/>
      <c r="ASL75" s="381"/>
      <c r="ASM75" s="382"/>
      <c r="ASN75" s="382"/>
      <c r="ASO75" s="382"/>
      <c r="ASP75" s="383"/>
      <c r="ASR75" s="377"/>
      <c r="ASS75" s="381"/>
      <c r="AST75" s="381"/>
      <c r="ASU75" s="382"/>
      <c r="ASV75" s="382"/>
      <c r="ASW75" s="382"/>
      <c r="ASX75" s="383"/>
      <c r="ASZ75" s="377"/>
      <c r="ATA75" s="381"/>
      <c r="ATB75" s="381"/>
      <c r="ATC75" s="382"/>
      <c r="ATD75" s="382"/>
      <c r="ATE75" s="382"/>
      <c r="ATF75" s="383"/>
      <c r="ATH75" s="377"/>
      <c r="ATI75" s="381"/>
      <c r="ATJ75" s="381"/>
      <c r="ATK75" s="382"/>
      <c r="ATL75" s="382"/>
      <c r="ATM75" s="382"/>
      <c r="ATN75" s="383"/>
      <c r="ATP75" s="377"/>
      <c r="ATQ75" s="381"/>
      <c r="ATR75" s="381"/>
      <c r="ATS75" s="382"/>
      <c r="ATT75" s="382"/>
      <c r="ATU75" s="382"/>
      <c r="ATV75" s="383"/>
      <c r="ATX75" s="377"/>
      <c r="ATY75" s="381"/>
      <c r="ATZ75" s="381"/>
      <c r="AUA75" s="382"/>
      <c r="AUB75" s="382"/>
      <c r="AUC75" s="382"/>
      <c r="AUD75" s="383"/>
      <c r="AUF75" s="377"/>
      <c r="AUG75" s="381"/>
      <c r="AUH75" s="381"/>
      <c r="AUI75" s="382"/>
      <c r="AUJ75" s="382"/>
      <c r="AUK75" s="382"/>
      <c r="AUL75" s="383"/>
      <c r="AUN75" s="377"/>
      <c r="AUO75" s="381"/>
      <c r="AUP75" s="381"/>
      <c r="AUQ75" s="382"/>
      <c r="AUR75" s="382"/>
      <c r="AUS75" s="382"/>
      <c r="AUT75" s="383"/>
      <c r="AUV75" s="377"/>
      <c r="AUW75" s="381"/>
      <c r="AUX75" s="381"/>
      <c r="AUY75" s="382"/>
      <c r="AUZ75" s="382"/>
      <c r="AVA75" s="382"/>
      <c r="AVB75" s="383"/>
      <c r="AVD75" s="377"/>
      <c r="AVE75" s="381"/>
      <c r="AVF75" s="381"/>
      <c r="AVG75" s="382"/>
      <c r="AVH75" s="382"/>
      <c r="AVI75" s="382"/>
      <c r="AVJ75" s="383"/>
      <c r="AVL75" s="377"/>
      <c r="AVM75" s="381"/>
      <c r="AVN75" s="381"/>
      <c r="AVO75" s="382"/>
      <c r="AVP75" s="382"/>
      <c r="AVQ75" s="382"/>
      <c r="AVR75" s="383"/>
      <c r="AVT75" s="377"/>
      <c r="AVU75" s="381"/>
      <c r="AVV75" s="381"/>
      <c r="AVW75" s="382"/>
      <c r="AVX75" s="382"/>
      <c r="AVY75" s="382"/>
      <c r="AVZ75" s="383"/>
      <c r="AWB75" s="377"/>
      <c r="AWC75" s="381"/>
      <c r="AWD75" s="381"/>
      <c r="AWE75" s="382"/>
      <c r="AWF75" s="382"/>
      <c r="AWG75" s="382"/>
      <c r="AWH75" s="383"/>
      <c r="AWJ75" s="377"/>
      <c r="AWK75" s="381"/>
      <c r="AWL75" s="381"/>
      <c r="AWM75" s="382"/>
      <c r="AWN75" s="382"/>
      <c r="AWO75" s="382"/>
      <c r="AWP75" s="383"/>
      <c r="AWR75" s="377"/>
      <c r="AWS75" s="381"/>
      <c r="AWT75" s="381"/>
      <c r="AWU75" s="382"/>
      <c r="AWV75" s="382"/>
      <c r="AWW75" s="382"/>
      <c r="AWX75" s="383"/>
      <c r="AWZ75" s="377"/>
      <c r="AXA75" s="381"/>
      <c r="AXB75" s="381"/>
      <c r="AXC75" s="382"/>
      <c r="AXD75" s="382"/>
      <c r="AXE75" s="382"/>
      <c r="AXF75" s="383"/>
      <c r="AXH75" s="377"/>
      <c r="AXI75" s="381"/>
      <c r="AXJ75" s="381"/>
      <c r="AXK75" s="382"/>
      <c r="AXL75" s="382"/>
      <c r="AXM75" s="382"/>
      <c r="AXN75" s="383"/>
      <c r="AXP75" s="377"/>
      <c r="AXQ75" s="381"/>
      <c r="AXR75" s="381"/>
      <c r="AXS75" s="382"/>
      <c r="AXT75" s="382"/>
      <c r="AXU75" s="382"/>
      <c r="AXV75" s="383"/>
      <c r="AXX75" s="377"/>
      <c r="AXY75" s="381"/>
      <c r="AXZ75" s="381"/>
      <c r="AYA75" s="382"/>
      <c r="AYB75" s="382"/>
      <c r="AYC75" s="382"/>
      <c r="AYD75" s="383"/>
      <c r="AYF75" s="377"/>
      <c r="AYG75" s="381"/>
      <c r="AYH75" s="381"/>
      <c r="AYI75" s="382"/>
      <c r="AYJ75" s="382"/>
      <c r="AYK75" s="382"/>
      <c r="AYL75" s="383"/>
      <c r="AYN75" s="377"/>
      <c r="AYO75" s="381"/>
      <c r="AYP75" s="381"/>
      <c r="AYQ75" s="382"/>
      <c r="AYR75" s="382"/>
      <c r="AYS75" s="382"/>
      <c r="AYT75" s="383"/>
      <c r="AYV75" s="377"/>
      <c r="AYW75" s="381"/>
      <c r="AYX75" s="381"/>
      <c r="AYY75" s="382"/>
      <c r="AYZ75" s="382"/>
      <c r="AZA75" s="382"/>
      <c r="AZB75" s="383"/>
      <c r="AZD75" s="377"/>
      <c r="AZE75" s="381"/>
      <c r="AZF75" s="381"/>
      <c r="AZG75" s="382"/>
      <c r="AZH75" s="382"/>
      <c r="AZI75" s="382"/>
      <c r="AZJ75" s="383"/>
      <c r="AZL75" s="377"/>
      <c r="AZM75" s="381"/>
      <c r="AZN75" s="381"/>
      <c r="AZO75" s="382"/>
      <c r="AZP75" s="382"/>
      <c r="AZQ75" s="382"/>
      <c r="AZR75" s="383"/>
      <c r="AZT75" s="377"/>
      <c r="AZU75" s="381"/>
      <c r="AZV75" s="381"/>
      <c r="AZW75" s="382"/>
      <c r="AZX75" s="382"/>
      <c r="AZY75" s="382"/>
      <c r="AZZ75" s="383"/>
      <c r="BAB75" s="377"/>
      <c r="BAC75" s="381"/>
      <c r="BAD75" s="381"/>
      <c r="BAE75" s="382"/>
      <c r="BAF75" s="382"/>
      <c r="BAG75" s="382"/>
      <c r="BAH75" s="383"/>
      <c r="BAJ75" s="377"/>
      <c r="BAK75" s="381"/>
      <c r="BAL75" s="381"/>
      <c r="BAM75" s="382"/>
      <c r="BAN75" s="382"/>
      <c r="BAO75" s="382"/>
      <c r="BAP75" s="383"/>
      <c r="BAR75" s="377"/>
      <c r="BAS75" s="381"/>
      <c r="BAT75" s="381"/>
      <c r="BAU75" s="382"/>
      <c r="BAV75" s="382"/>
      <c r="BAW75" s="382"/>
      <c r="BAX75" s="383"/>
      <c r="BAZ75" s="377"/>
      <c r="BBA75" s="381"/>
      <c r="BBB75" s="381"/>
      <c r="BBC75" s="382"/>
      <c r="BBD75" s="382"/>
      <c r="BBE75" s="382"/>
      <c r="BBF75" s="383"/>
      <c r="BBH75" s="377"/>
      <c r="BBI75" s="381"/>
      <c r="BBJ75" s="381"/>
      <c r="BBK75" s="382"/>
      <c r="BBL75" s="382"/>
      <c r="BBM75" s="382"/>
      <c r="BBN75" s="383"/>
      <c r="BBP75" s="377"/>
      <c r="BBQ75" s="381"/>
      <c r="BBR75" s="381"/>
      <c r="BBS75" s="382"/>
      <c r="BBT75" s="382"/>
      <c r="BBU75" s="382"/>
      <c r="BBV75" s="383"/>
      <c r="BBX75" s="377"/>
      <c r="BBY75" s="381"/>
      <c r="BBZ75" s="381"/>
      <c r="BCA75" s="382"/>
      <c r="BCB75" s="382"/>
      <c r="BCC75" s="382"/>
      <c r="BCD75" s="383"/>
      <c r="BCF75" s="377"/>
      <c r="BCG75" s="381"/>
      <c r="BCH75" s="381"/>
      <c r="BCI75" s="382"/>
      <c r="BCJ75" s="382"/>
      <c r="BCK75" s="382"/>
      <c r="BCL75" s="383"/>
      <c r="BCN75" s="377"/>
      <c r="BCO75" s="381"/>
      <c r="BCP75" s="381"/>
      <c r="BCQ75" s="382"/>
      <c r="BCR75" s="382"/>
      <c r="BCS75" s="382"/>
      <c r="BCT75" s="383"/>
      <c r="BCV75" s="377"/>
      <c r="BCW75" s="381"/>
      <c r="BCX75" s="381"/>
      <c r="BCY75" s="382"/>
      <c r="BCZ75" s="382"/>
      <c r="BDA75" s="382"/>
      <c r="BDB75" s="383"/>
      <c r="BDD75" s="377"/>
      <c r="BDE75" s="381"/>
      <c r="BDF75" s="381"/>
      <c r="BDG75" s="382"/>
      <c r="BDH75" s="382"/>
      <c r="BDI75" s="382"/>
      <c r="BDJ75" s="383"/>
      <c r="BDL75" s="377"/>
      <c r="BDM75" s="381"/>
      <c r="BDN75" s="381"/>
      <c r="BDO75" s="382"/>
      <c r="BDP75" s="382"/>
      <c r="BDQ75" s="382"/>
      <c r="BDR75" s="383"/>
      <c r="BDT75" s="377"/>
      <c r="BDU75" s="381"/>
      <c r="BDV75" s="381"/>
      <c r="BDW75" s="382"/>
      <c r="BDX75" s="382"/>
      <c r="BDY75" s="382"/>
      <c r="BDZ75" s="383"/>
      <c r="BEB75" s="377"/>
      <c r="BEC75" s="381"/>
      <c r="BED75" s="381"/>
      <c r="BEE75" s="382"/>
      <c r="BEF75" s="382"/>
      <c r="BEG75" s="382"/>
      <c r="BEH75" s="383"/>
      <c r="BEJ75" s="377"/>
      <c r="BEK75" s="381"/>
      <c r="BEL75" s="381"/>
      <c r="BEM75" s="382"/>
      <c r="BEN75" s="382"/>
      <c r="BEO75" s="382"/>
      <c r="BEP75" s="383"/>
      <c r="BER75" s="377"/>
      <c r="BES75" s="381"/>
      <c r="BET75" s="381"/>
      <c r="BEU75" s="382"/>
      <c r="BEV75" s="382"/>
      <c r="BEW75" s="382"/>
      <c r="BEX75" s="383"/>
      <c r="BEZ75" s="377"/>
      <c r="BFA75" s="381"/>
      <c r="BFB75" s="381"/>
      <c r="BFC75" s="382"/>
      <c r="BFD75" s="382"/>
      <c r="BFE75" s="382"/>
      <c r="BFF75" s="383"/>
      <c r="BFH75" s="377"/>
      <c r="BFI75" s="381"/>
      <c r="BFJ75" s="381"/>
      <c r="BFK75" s="382"/>
      <c r="BFL75" s="382"/>
      <c r="BFM75" s="382"/>
      <c r="BFN75" s="383"/>
      <c r="BFP75" s="377"/>
      <c r="BFQ75" s="381"/>
      <c r="BFR75" s="381"/>
      <c r="BFS75" s="382"/>
      <c r="BFT75" s="382"/>
      <c r="BFU75" s="382"/>
      <c r="BFV75" s="383"/>
      <c r="BFX75" s="377"/>
      <c r="BFY75" s="381"/>
      <c r="BFZ75" s="381"/>
      <c r="BGA75" s="382"/>
      <c r="BGB75" s="382"/>
      <c r="BGC75" s="382"/>
      <c r="BGD75" s="383"/>
      <c r="BGF75" s="377"/>
      <c r="BGG75" s="381"/>
      <c r="BGH75" s="381"/>
      <c r="BGI75" s="382"/>
      <c r="BGJ75" s="382"/>
      <c r="BGK75" s="382"/>
      <c r="BGL75" s="383"/>
      <c r="BGN75" s="377"/>
      <c r="BGO75" s="381"/>
      <c r="BGP75" s="381"/>
      <c r="BGQ75" s="382"/>
      <c r="BGR75" s="382"/>
      <c r="BGS75" s="382"/>
      <c r="BGT75" s="383"/>
      <c r="BGV75" s="377"/>
      <c r="BGW75" s="381"/>
      <c r="BGX75" s="381"/>
      <c r="BGY75" s="382"/>
      <c r="BGZ75" s="382"/>
      <c r="BHA75" s="382"/>
      <c r="BHB75" s="383"/>
      <c r="BHD75" s="377"/>
      <c r="BHE75" s="381"/>
      <c r="BHF75" s="381"/>
      <c r="BHG75" s="382"/>
      <c r="BHH75" s="382"/>
      <c r="BHI75" s="382"/>
      <c r="BHJ75" s="383"/>
      <c r="BHL75" s="377"/>
      <c r="BHM75" s="381"/>
      <c r="BHN75" s="381"/>
      <c r="BHO75" s="382"/>
      <c r="BHP75" s="382"/>
      <c r="BHQ75" s="382"/>
      <c r="BHR75" s="383"/>
      <c r="BHT75" s="377"/>
      <c r="BHU75" s="381"/>
      <c r="BHV75" s="381"/>
      <c r="BHW75" s="382"/>
      <c r="BHX75" s="382"/>
      <c r="BHY75" s="382"/>
      <c r="BHZ75" s="383"/>
      <c r="BIB75" s="377"/>
      <c r="BIC75" s="381"/>
      <c r="BID75" s="381"/>
      <c r="BIE75" s="382"/>
      <c r="BIF75" s="382"/>
      <c r="BIG75" s="382"/>
      <c r="BIH75" s="383"/>
      <c r="BIJ75" s="377"/>
      <c r="BIK75" s="381"/>
      <c r="BIL75" s="381"/>
      <c r="BIM75" s="382"/>
      <c r="BIN75" s="382"/>
      <c r="BIO75" s="382"/>
      <c r="BIP75" s="383"/>
      <c r="BIR75" s="377"/>
      <c r="BIS75" s="381"/>
      <c r="BIT75" s="381"/>
      <c r="BIU75" s="382"/>
      <c r="BIV75" s="382"/>
      <c r="BIW75" s="382"/>
      <c r="BIX75" s="383"/>
      <c r="BIZ75" s="377"/>
      <c r="BJA75" s="381"/>
      <c r="BJB75" s="381"/>
      <c r="BJC75" s="382"/>
      <c r="BJD75" s="382"/>
      <c r="BJE75" s="382"/>
      <c r="BJF75" s="383"/>
      <c r="BJH75" s="377"/>
      <c r="BJI75" s="381"/>
      <c r="BJJ75" s="381"/>
      <c r="BJK75" s="382"/>
      <c r="BJL75" s="382"/>
      <c r="BJM75" s="382"/>
      <c r="BJN75" s="383"/>
      <c r="BJP75" s="377"/>
      <c r="BJQ75" s="381"/>
      <c r="BJR75" s="381"/>
      <c r="BJS75" s="382"/>
      <c r="BJT75" s="382"/>
      <c r="BJU75" s="382"/>
      <c r="BJV75" s="383"/>
      <c r="BJX75" s="377"/>
      <c r="BJY75" s="381"/>
      <c r="BJZ75" s="381"/>
      <c r="BKA75" s="382"/>
      <c r="BKB75" s="382"/>
      <c r="BKC75" s="382"/>
      <c r="BKD75" s="383"/>
      <c r="BKF75" s="377"/>
      <c r="BKG75" s="381"/>
      <c r="BKH75" s="381"/>
      <c r="BKI75" s="382"/>
      <c r="BKJ75" s="382"/>
      <c r="BKK75" s="382"/>
      <c r="BKL75" s="383"/>
      <c r="BKN75" s="377"/>
      <c r="BKO75" s="381"/>
      <c r="BKP75" s="381"/>
      <c r="BKQ75" s="382"/>
      <c r="BKR75" s="382"/>
      <c r="BKS75" s="382"/>
      <c r="BKT75" s="383"/>
      <c r="BKV75" s="377"/>
      <c r="BKW75" s="381"/>
      <c r="BKX75" s="381"/>
      <c r="BKY75" s="382"/>
      <c r="BKZ75" s="382"/>
      <c r="BLA75" s="382"/>
      <c r="BLB75" s="383"/>
      <c r="BLD75" s="377"/>
      <c r="BLE75" s="381"/>
      <c r="BLF75" s="381"/>
      <c r="BLG75" s="382"/>
      <c r="BLH75" s="382"/>
      <c r="BLI75" s="382"/>
      <c r="BLJ75" s="383"/>
      <c r="BLL75" s="377"/>
      <c r="BLM75" s="381"/>
      <c r="BLN75" s="381"/>
      <c r="BLO75" s="382"/>
      <c r="BLP75" s="382"/>
      <c r="BLQ75" s="382"/>
      <c r="BLR75" s="383"/>
      <c r="BLT75" s="377"/>
      <c r="BLU75" s="381"/>
      <c r="BLV75" s="381"/>
      <c r="BLW75" s="382"/>
      <c r="BLX75" s="382"/>
      <c r="BLY75" s="382"/>
      <c r="BLZ75" s="383"/>
      <c r="BMB75" s="377"/>
      <c r="BMC75" s="381"/>
      <c r="BMD75" s="381"/>
      <c r="BME75" s="382"/>
      <c r="BMF75" s="382"/>
      <c r="BMG75" s="382"/>
      <c r="BMH75" s="383"/>
      <c r="BMJ75" s="377"/>
      <c r="BMK75" s="381"/>
      <c r="BML75" s="381"/>
      <c r="BMM75" s="382"/>
      <c r="BMN75" s="382"/>
      <c r="BMO75" s="382"/>
      <c r="BMP75" s="383"/>
      <c r="BMR75" s="377"/>
      <c r="BMS75" s="381"/>
      <c r="BMT75" s="381"/>
      <c r="BMU75" s="382"/>
      <c r="BMV75" s="382"/>
      <c r="BMW75" s="382"/>
      <c r="BMX75" s="383"/>
      <c r="BMZ75" s="377"/>
      <c r="BNA75" s="381"/>
      <c r="BNB75" s="381"/>
      <c r="BNC75" s="382"/>
      <c r="BND75" s="382"/>
      <c r="BNE75" s="382"/>
      <c r="BNF75" s="383"/>
      <c r="BNH75" s="377"/>
      <c r="BNI75" s="381"/>
      <c r="BNJ75" s="381"/>
      <c r="BNK75" s="382"/>
      <c r="BNL75" s="382"/>
      <c r="BNM75" s="382"/>
      <c r="BNN75" s="383"/>
      <c r="BNP75" s="377"/>
      <c r="BNQ75" s="381"/>
      <c r="BNR75" s="381"/>
      <c r="BNS75" s="382"/>
      <c r="BNT75" s="382"/>
      <c r="BNU75" s="382"/>
      <c r="BNV75" s="383"/>
      <c r="BNX75" s="377"/>
      <c r="BNY75" s="381"/>
      <c r="BNZ75" s="381"/>
      <c r="BOA75" s="382"/>
      <c r="BOB75" s="382"/>
      <c r="BOC75" s="382"/>
      <c r="BOD75" s="383"/>
      <c r="BOF75" s="377"/>
      <c r="BOG75" s="381"/>
      <c r="BOH75" s="381"/>
      <c r="BOI75" s="382"/>
      <c r="BOJ75" s="382"/>
      <c r="BOK75" s="382"/>
      <c r="BOL75" s="383"/>
      <c r="BON75" s="377"/>
      <c r="BOO75" s="381"/>
      <c r="BOP75" s="381"/>
      <c r="BOQ75" s="382"/>
      <c r="BOR75" s="382"/>
      <c r="BOS75" s="382"/>
      <c r="BOT75" s="383"/>
      <c r="BOV75" s="377"/>
      <c r="BOW75" s="381"/>
      <c r="BOX75" s="381"/>
      <c r="BOY75" s="382"/>
      <c r="BOZ75" s="382"/>
      <c r="BPA75" s="382"/>
      <c r="BPB75" s="383"/>
      <c r="BPD75" s="377"/>
      <c r="BPE75" s="381"/>
      <c r="BPF75" s="381"/>
      <c r="BPG75" s="382"/>
      <c r="BPH75" s="382"/>
      <c r="BPI75" s="382"/>
      <c r="BPJ75" s="383"/>
      <c r="BPL75" s="377"/>
      <c r="BPM75" s="381"/>
      <c r="BPN75" s="381"/>
      <c r="BPO75" s="382"/>
      <c r="BPP75" s="382"/>
      <c r="BPQ75" s="382"/>
      <c r="BPR75" s="383"/>
      <c r="BPT75" s="377"/>
      <c r="BPU75" s="381"/>
      <c r="BPV75" s="381"/>
      <c r="BPW75" s="382"/>
      <c r="BPX75" s="382"/>
      <c r="BPY75" s="382"/>
      <c r="BPZ75" s="383"/>
      <c r="BQB75" s="377"/>
      <c r="BQC75" s="381"/>
      <c r="BQD75" s="381"/>
      <c r="BQE75" s="382"/>
      <c r="BQF75" s="382"/>
      <c r="BQG75" s="382"/>
      <c r="BQH75" s="383"/>
      <c r="BQJ75" s="377"/>
      <c r="BQK75" s="381"/>
      <c r="BQL75" s="381"/>
      <c r="BQM75" s="382"/>
      <c r="BQN75" s="382"/>
      <c r="BQO75" s="382"/>
      <c r="BQP75" s="383"/>
      <c r="BQR75" s="377"/>
      <c r="BQS75" s="381"/>
      <c r="BQT75" s="381"/>
      <c r="BQU75" s="382"/>
      <c r="BQV75" s="382"/>
      <c r="BQW75" s="382"/>
      <c r="BQX75" s="383"/>
      <c r="BQZ75" s="377"/>
      <c r="BRA75" s="381"/>
      <c r="BRB75" s="381"/>
      <c r="BRC75" s="382"/>
      <c r="BRD75" s="382"/>
      <c r="BRE75" s="382"/>
      <c r="BRF75" s="383"/>
      <c r="BRH75" s="377"/>
      <c r="BRI75" s="381"/>
      <c r="BRJ75" s="381"/>
      <c r="BRK75" s="382"/>
      <c r="BRL75" s="382"/>
      <c r="BRM75" s="382"/>
      <c r="BRN75" s="383"/>
      <c r="BRP75" s="377"/>
      <c r="BRQ75" s="381"/>
      <c r="BRR75" s="381"/>
      <c r="BRS75" s="382"/>
      <c r="BRT75" s="382"/>
      <c r="BRU75" s="382"/>
      <c r="BRV75" s="383"/>
      <c r="BRX75" s="377"/>
      <c r="BRY75" s="381"/>
      <c r="BRZ75" s="381"/>
      <c r="BSA75" s="382"/>
      <c r="BSB75" s="382"/>
      <c r="BSC75" s="382"/>
      <c r="BSD75" s="383"/>
      <c r="BSF75" s="377"/>
      <c r="BSG75" s="381"/>
      <c r="BSH75" s="381"/>
      <c r="BSI75" s="382"/>
      <c r="BSJ75" s="382"/>
      <c r="BSK75" s="382"/>
      <c r="BSL75" s="383"/>
      <c r="BSN75" s="377"/>
      <c r="BSO75" s="381"/>
      <c r="BSP75" s="381"/>
      <c r="BSQ75" s="382"/>
      <c r="BSR75" s="382"/>
      <c r="BSS75" s="382"/>
      <c r="BST75" s="383"/>
      <c r="BSV75" s="377"/>
      <c r="BSW75" s="381"/>
      <c r="BSX75" s="381"/>
      <c r="BSY75" s="382"/>
      <c r="BSZ75" s="382"/>
      <c r="BTA75" s="382"/>
      <c r="BTB75" s="383"/>
      <c r="BTD75" s="377"/>
      <c r="BTE75" s="381"/>
      <c r="BTF75" s="381"/>
      <c r="BTG75" s="382"/>
      <c r="BTH75" s="382"/>
      <c r="BTI75" s="382"/>
      <c r="BTJ75" s="383"/>
      <c r="BTL75" s="377"/>
      <c r="BTM75" s="381"/>
      <c r="BTN75" s="381"/>
      <c r="BTO75" s="382"/>
      <c r="BTP75" s="382"/>
      <c r="BTQ75" s="382"/>
      <c r="BTR75" s="383"/>
      <c r="BTT75" s="377"/>
      <c r="BTU75" s="381"/>
      <c r="BTV75" s="381"/>
      <c r="BTW75" s="382"/>
      <c r="BTX75" s="382"/>
      <c r="BTY75" s="382"/>
      <c r="BTZ75" s="383"/>
      <c r="BUB75" s="377"/>
      <c r="BUC75" s="381"/>
      <c r="BUD75" s="381"/>
      <c r="BUE75" s="382"/>
      <c r="BUF75" s="382"/>
      <c r="BUG75" s="382"/>
      <c r="BUH75" s="383"/>
      <c r="BUJ75" s="377"/>
      <c r="BUK75" s="381"/>
      <c r="BUL75" s="381"/>
      <c r="BUM75" s="382"/>
      <c r="BUN75" s="382"/>
      <c r="BUO75" s="382"/>
      <c r="BUP75" s="383"/>
      <c r="BUR75" s="377"/>
      <c r="BUS75" s="381"/>
      <c r="BUT75" s="381"/>
      <c r="BUU75" s="382"/>
      <c r="BUV75" s="382"/>
      <c r="BUW75" s="382"/>
      <c r="BUX75" s="383"/>
      <c r="BUZ75" s="377"/>
      <c r="BVA75" s="381"/>
      <c r="BVB75" s="381"/>
      <c r="BVC75" s="382"/>
      <c r="BVD75" s="382"/>
      <c r="BVE75" s="382"/>
      <c r="BVF75" s="383"/>
      <c r="BVH75" s="377"/>
      <c r="BVI75" s="381"/>
      <c r="BVJ75" s="381"/>
      <c r="BVK75" s="382"/>
      <c r="BVL75" s="382"/>
      <c r="BVM75" s="382"/>
      <c r="BVN75" s="383"/>
      <c r="BVP75" s="377"/>
      <c r="BVQ75" s="381"/>
      <c r="BVR75" s="381"/>
      <c r="BVS75" s="382"/>
      <c r="BVT75" s="382"/>
      <c r="BVU75" s="382"/>
      <c r="BVV75" s="383"/>
      <c r="BVX75" s="377"/>
      <c r="BVY75" s="381"/>
      <c r="BVZ75" s="381"/>
      <c r="BWA75" s="382"/>
      <c r="BWB75" s="382"/>
      <c r="BWC75" s="382"/>
      <c r="BWD75" s="383"/>
      <c r="BWF75" s="377"/>
      <c r="BWG75" s="381"/>
      <c r="BWH75" s="381"/>
      <c r="BWI75" s="382"/>
      <c r="BWJ75" s="382"/>
      <c r="BWK75" s="382"/>
      <c r="BWL75" s="383"/>
      <c r="BWN75" s="377"/>
      <c r="BWO75" s="381"/>
      <c r="BWP75" s="381"/>
      <c r="BWQ75" s="382"/>
      <c r="BWR75" s="382"/>
      <c r="BWS75" s="382"/>
      <c r="BWT75" s="383"/>
      <c r="BWV75" s="377"/>
      <c r="BWW75" s="381"/>
      <c r="BWX75" s="381"/>
      <c r="BWY75" s="382"/>
      <c r="BWZ75" s="382"/>
      <c r="BXA75" s="382"/>
      <c r="BXB75" s="383"/>
      <c r="BXD75" s="377"/>
      <c r="BXE75" s="381"/>
      <c r="BXF75" s="381"/>
      <c r="BXG75" s="382"/>
      <c r="BXH75" s="382"/>
      <c r="BXI75" s="382"/>
      <c r="BXJ75" s="383"/>
      <c r="BXL75" s="377"/>
      <c r="BXM75" s="381"/>
      <c r="BXN75" s="381"/>
      <c r="BXO75" s="382"/>
      <c r="BXP75" s="382"/>
      <c r="BXQ75" s="382"/>
      <c r="BXR75" s="383"/>
      <c r="BXT75" s="377"/>
      <c r="BXU75" s="381"/>
      <c r="BXV75" s="381"/>
      <c r="BXW75" s="382"/>
      <c r="BXX75" s="382"/>
      <c r="BXY75" s="382"/>
      <c r="BXZ75" s="383"/>
      <c r="BYB75" s="377"/>
      <c r="BYC75" s="381"/>
      <c r="BYD75" s="381"/>
      <c r="BYE75" s="382"/>
      <c r="BYF75" s="382"/>
      <c r="BYG75" s="382"/>
      <c r="BYH75" s="383"/>
      <c r="BYJ75" s="377"/>
      <c r="BYK75" s="381"/>
      <c r="BYL75" s="381"/>
      <c r="BYM75" s="382"/>
      <c r="BYN75" s="382"/>
      <c r="BYO75" s="382"/>
      <c r="BYP75" s="383"/>
      <c r="BYR75" s="377"/>
      <c r="BYS75" s="381"/>
      <c r="BYT75" s="381"/>
      <c r="BYU75" s="382"/>
      <c r="BYV75" s="382"/>
      <c r="BYW75" s="382"/>
      <c r="BYX75" s="383"/>
      <c r="BYZ75" s="377"/>
      <c r="BZA75" s="381"/>
      <c r="BZB75" s="381"/>
      <c r="BZC75" s="382"/>
      <c r="BZD75" s="382"/>
      <c r="BZE75" s="382"/>
      <c r="BZF75" s="383"/>
      <c r="BZH75" s="377"/>
      <c r="BZI75" s="381"/>
      <c r="BZJ75" s="381"/>
      <c r="BZK75" s="382"/>
      <c r="BZL75" s="382"/>
      <c r="BZM75" s="382"/>
      <c r="BZN75" s="383"/>
      <c r="BZP75" s="377"/>
      <c r="BZQ75" s="381"/>
      <c r="BZR75" s="381"/>
      <c r="BZS75" s="382"/>
      <c r="BZT75" s="382"/>
      <c r="BZU75" s="382"/>
      <c r="BZV75" s="383"/>
      <c r="BZX75" s="377"/>
      <c r="BZY75" s="381"/>
      <c r="BZZ75" s="381"/>
      <c r="CAA75" s="382"/>
      <c r="CAB75" s="382"/>
      <c r="CAC75" s="382"/>
      <c r="CAD75" s="383"/>
      <c r="CAF75" s="377"/>
      <c r="CAG75" s="381"/>
      <c r="CAH75" s="381"/>
      <c r="CAI75" s="382"/>
      <c r="CAJ75" s="382"/>
      <c r="CAK75" s="382"/>
      <c r="CAL75" s="383"/>
      <c r="CAN75" s="377"/>
      <c r="CAO75" s="381"/>
      <c r="CAP75" s="381"/>
      <c r="CAQ75" s="382"/>
      <c r="CAR75" s="382"/>
      <c r="CAS75" s="382"/>
      <c r="CAT75" s="383"/>
      <c r="CAV75" s="377"/>
      <c r="CAW75" s="381"/>
      <c r="CAX75" s="381"/>
      <c r="CAY75" s="382"/>
      <c r="CAZ75" s="382"/>
      <c r="CBA75" s="382"/>
      <c r="CBB75" s="383"/>
      <c r="CBD75" s="377"/>
      <c r="CBE75" s="381"/>
      <c r="CBF75" s="381"/>
      <c r="CBG75" s="382"/>
      <c r="CBH75" s="382"/>
      <c r="CBI75" s="382"/>
      <c r="CBJ75" s="383"/>
      <c r="CBL75" s="377"/>
      <c r="CBM75" s="381"/>
      <c r="CBN75" s="381"/>
      <c r="CBO75" s="382"/>
      <c r="CBP75" s="382"/>
      <c r="CBQ75" s="382"/>
      <c r="CBR75" s="383"/>
      <c r="CBT75" s="377"/>
      <c r="CBU75" s="381"/>
      <c r="CBV75" s="381"/>
      <c r="CBW75" s="382"/>
      <c r="CBX75" s="382"/>
      <c r="CBY75" s="382"/>
      <c r="CBZ75" s="383"/>
      <c r="CCB75" s="377"/>
      <c r="CCC75" s="381"/>
      <c r="CCD75" s="381"/>
      <c r="CCE75" s="382"/>
      <c r="CCF75" s="382"/>
      <c r="CCG75" s="382"/>
      <c r="CCH75" s="383"/>
      <c r="CCJ75" s="377"/>
      <c r="CCK75" s="381"/>
      <c r="CCL75" s="381"/>
      <c r="CCM75" s="382"/>
      <c r="CCN75" s="382"/>
      <c r="CCO75" s="382"/>
      <c r="CCP75" s="383"/>
      <c r="CCR75" s="377"/>
      <c r="CCS75" s="381"/>
      <c r="CCT75" s="381"/>
      <c r="CCU75" s="382"/>
      <c r="CCV75" s="382"/>
      <c r="CCW75" s="382"/>
      <c r="CCX75" s="383"/>
      <c r="CCZ75" s="377"/>
      <c r="CDA75" s="381"/>
      <c r="CDB75" s="381"/>
      <c r="CDC75" s="382"/>
      <c r="CDD75" s="382"/>
      <c r="CDE75" s="382"/>
      <c r="CDF75" s="383"/>
      <c r="CDH75" s="377"/>
      <c r="CDI75" s="381"/>
      <c r="CDJ75" s="381"/>
      <c r="CDK75" s="382"/>
      <c r="CDL75" s="382"/>
      <c r="CDM75" s="382"/>
      <c r="CDN75" s="383"/>
      <c r="CDP75" s="377"/>
      <c r="CDQ75" s="381"/>
      <c r="CDR75" s="381"/>
      <c r="CDS75" s="382"/>
      <c r="CDT75" s="382"/>
      <c r="CDU75" s="382"/>
      <c r="CDV75" s="383"/>
      <c r="CDX75" s="377"/>
      <c r="CDY75" s="381"/>
      <c r="CDZ75" s="381"/>
      <c r="CEA75" s="382"/>
      <c r="CEB75" s="382"/>
      <c r="CEC75" s="382"/>
      <c r="CED75" s="383"/>
      <c r="CEF75" s="377"/>
      <c r="CEG75" s="381"/>
      <c r="CEH75" s="381"/>
      <c r="CEI75" s="382"/>
      <c r="CEJ75" s="382"/>
      <c r="CEK75" s="382"/>
      <c r="CEL75" s="383"/>
      <c r="CEN75" s="377"/>
      <c r="CEO75" s="381"/>
      <c r="CEP75" s="381"/>
      <c r="CEQ75" s="382"/>
      <c r="CER75" s="382"/>
      <c r="CES75" s="382"/>
      <c r="CET75" s="383"/>
      <c r="CEV75" s="377"/>
      <c r="CEW75" s="381"/>
      <c r="CEX75" s="381"/>
      <c r="CEY75" s="382"/>
      <c r="CEZ75" s="382"/>
      <c r="CFA75" s="382"/>
      <c r="CFB75" s="383"/>
      <c r="CFD75" s="377"/>
      <c r="CFE75" s="381"/>
      <c r="CFF75" s="381"/>
      <c r="CFG75" s="382"/>
      <c r="CFH75" s="382"/>
      <c r="CFI75" s="382"/>
      <c r="CFJ75" s="383"/>
      <c r="CFL75" s="377"/>
      <c r="CFM75" s="381"/>
      <c r="CFN75" s="381"/>
      <c r="CFO75" s="382"/>
      <c r="CFP75" s="382"/>
      <c r="CFQ75" s="382"/>
      <c r="CFR75" s="383"/>
      <c r="CFT75" s="377"/>
      <c r="CFU75" s="381"/>
      <c r="CFV75" s="381"/>
      <c r="CFW75" s="382"/>
      <c r="CFX75" s="382"/>
      <c r="CFY75" s="382"/>
      <c r="CFZ75" s="383"/>
      <c r="CGB75" s="377"/>
      <c r="CGC75" s="381"/>
      <c r="CGD75" s="381"/>
      <c r="CGE75" s="382"/>
      <c r="CGF75" s="382"/>
      <c r="CGG75" s="382"/>
      <c r="CGH75" s="383"/>
      <c r="CGJ75" s="377"/>
      <c r="CGK75" s="381"/>
      <c r="CGL75" s="381"/>
      <c r="CGM75" s="382"/>
      <c r="CGN75" s="382"/>
      <c r="CGO75" s="382"/>
      <c r="CGP75" s="383"/>
      <c r="CGR75" s="377"/>
      <c r="CGS75" s="381"/>
      <c r="CGT75" s="381"/>
      <c r="CGU75" s="382"/>
      <c r="CGV75" s="382"/>
      <c r="CGW75" s="382"/>
      <c r="CGX75" s="383"/>
      <c r="CGZ75" s="377"/>
      <c r="CHA75" s="381"/>
      <c r="CHB75" s="381"/>
      <c r="CHC75" s="382"/>
      <c r="CHD75" s="382"/>
      <c r="CHE75" s="382"/>
      <c r="CHF75" s="383"/>
      <c r="CHH75" s="377"/>
      <c r="CHI75" s="381"/>
      <c r="CHJ75" s="381"/>
      <c r="CHK75" s="382"/>
      <c r="CHL75" s="382"/>
      <c r="CHM75" s="382"/>
      <c r="CHN75" s="383"/>
      <c r="CHP75" s="377"/>
      <c r="CHQ75" s="381"/>
      <c r="CHR75" s="381"/>
      <c r="CHS75" s="382"/>
      <c r="CHT75" s="382"/>
      <c r="CHU75" s="382"/>
      <c r="CHV75" s="383"/>
      <c r="CHX75" s="377"/>
      <c r="CHY75" s="381"/>
      <c r="CHZ75" s="381"/>
      <c r="CIA75" s="382"/>
      <c r="CIB75" s="382"/>
      <c r="CIC75" s="382"/>
      <c r="CID75" s="383"/>
      <c r="CIF75" s="377"/>
      <c r="CIG75" s="381"/>
      <c r="CIH75" s="381"/>
      <c r="CII75" s="382"/>
      <c r="CIJ75" s="382"/>
      <c r="CIK75" s="382"/>
      <c r="CIL75" s="383"/>
      <c r="CIN75" s="377"/>
      <c r="CIO75" s="381"/>
      <c r="CIP75" s="381"/>
      <c r="CIQ75" s="382"/>
      <c r="CIR75" s="382"/>
      <c r="CIS75" s="382"/>
      <c r="CIT75" s="383"/>
      <c r="CIV75" s="377"/>
      <c r="CIW75" s="381"/>
      <c r="CIX75" s="381"/>
      <c r="CIY75" s="382"/>
      <c r="CIZ75" s="382"/>
      <c r="CJA75" s="382"/>
      <c r="CJB75" s="383"/>
      <c r="CJD75" s="377"/>
      <c r="CJE75" s="381"/>
      <c r="CJF75" s="381"/>
      <c r="CJG75" s="382"/>
      <c r="CJH75" s="382"/>
      <c r="CJI75" s="382"/>
      <c r="CJJ75" s="383"/>
      <c r="CJL75" s="377"/>
      <c r="CJM75" s="381"/>
      <c r="CJN75" s="381"/>
      <c r="CJO75" s="382"/>
      <c r="CJP75" s="382"/>
      <c r="CJQ75" s="382"/>
      <c r="CJR75" s="383"/>
      <c r="CJT75" s="377"/>
      <c r="CJU75" s="381"/>
      <c r="CJV75" s="381"/>
      <c r="CJW75" s="382"/>
      <c r="CJX75" s="382"/>
      <c r="CJY75" s="382"/>
      <c r="CJZ75" s="383"/>
      <c r="CKB75" s="377"/>
      <c r="CKC75" s="381"/>
      <c r="CKD75" s="381"/>
      <c r="CKE75" s="382"/>
      <c r="CKF75" s="382"/>
      <c r="CKG75" s="382"/>
      <c r="CKH75" s="383"/>
      <c r="CKJ75" s="377"/>
      <c r="CKK75" s="381"/>
      <c r="CKL75" s="381"/>
      <c r="CKM75" s="382"/>
      <c r="CKN75" s="382"/>
      <c r="CKO75" s="382"/>
      <c r="CKP75" s="383"/>
      <c r="CKR75" s="377"/>
      <c r="CKS75" s="381"/>
      <c r="CKT75" s="381"/>
      <c r="CKU75" s="382"/>
      <c r="CKV75" s="382"/>
      <c r="CKW75" s="382"/>
      <c r="CKX75" s="383"/>
      <c r="CKZ75" s="377"/>
      <c r="CLA75" s="381"/>
      <c r="CLB75" s="381"/>
      <c r="CLC75" s="382"/>
      <c r="CLD75" s="382"/>
      <c r="CLE75" s="382"/>
      <c r="CLF75" s="383"/>
      <c r="CLH75" s="377"/>
      <c r="CLI75" s="381"/>
      <c r="CLJ75" s="381"/>
      <c r="CLK75" s="382"/>
      <c r="CLL75" s="382"/>
      <c r="CLM75" s="382"/>
      <c r="CLN75" s="383"/>
      <c r="CLP75" s="377"/>
      <c r="CLQ75" s="381"/>
      <c r="CLR75" s="381"/>
      <c r="CLS75" s="382"/>
      <c r="CLT75" s="382"/>
      <c r="CLU75" s="382"/>
      <c r="CLV75" s="383"/>
      <c r="CLX75" s="377"/>
      <c r="CLY75" s="381"/>
      <c r="CLZ75" s="381"/>
      <c r="CMA75" s="382"/>
      <c r="CMB75" s="382"/>
      <c r="CMC75" s="382"/>
      <c r="CMD75" s="383"/>
      <c r="CMF75" s="377"/>
      <c r="CMG75" s="381"/>
      <c r="CMH75" s="381"/>
      <c r="CMI75" s="382"/>
      <c r="CMJ75" s="382"/>
      <c r="CMK75" s="382"/>
      <c r="CML75" s="383"/>
      <c r="CMN75" s="377"/>
      <c r="CMO75" s="381"/>
      <c r="CMP75" s="381"/>
      <c r="CMQ75" s="382"/>
      <c r="CMR75" s="382"/>
      <c r="CMS75" s="382"/>
      <c r="CMT75" s="383"/>
      <c r="CMV75" s="377"/>
      <c r="CMW75" s="381"/>
      <c r="CMX75" s="381"/>
      <c r="CMY75" s="382"/>
      <c r="CMZ75" s="382"/>
      <c r="CNA75" s="382"/>
      <c r="CNB75" s="383"/>
      <c r="CND75" s="377"/>
      <c r="CNE75" s="381"/>
      <c r="CNF75" s="381"/>
      <c r="CNG75" s="382"/>
      <c r="CNH75" s="382"/>
      <c r="CNI75" s="382"/>
      <c r="CNJ75" s="383"/>
      <c r="CNL75" s="377"/>
      <c r="CNM75" s="381"/>
      <c r="CNN75" s="381"/>
      <c r="CNO75" s="382"/>
      <c r="CNP75" s="382"/>
      <c r="CNQ75" s="382"/>
      <c r="CNR75" s="383"/>
      <c r="CNT75" s="377"/>
      <c r="CNU75" s="381"/>
      <c r="CNV75" s="381"/>
      <c r="CNW75" s="382"/>
      <c r="CNX75" s="382"/>
      <c r="CNY75" s="382"/>
      <c r="CNZ75" s="383"/>
      <c r="COB75" s="377"/>
      <c r="COC75" s="381"/>
      <c r="COD75" s="381"/>
      <c r="COE75" s="382"/>
      <c r="COF75" s="382"/>
      <c r="COG75" s="382"/>
      <c r="COH75" s="383"/>
      <c r="COJ75" s="377"/>
      <c r="COK75" s="381"/>
      <c r="COL75" s="381"/>
      <c r="COM75" s="382"/>
      <c r="CON75" s="382"/>
      <c r="COO75" s="382"/>
      <c r="COP75" s="383"/>
      <c r="COR75" s="377"/>
      <c r="COS75" s="381"/>
      <c r="COT75" s="381"/>
      <c r="COU75" s="382"/>
      <c r="COV75" s="382"/>
      <c r="COW75" s="382"/>
      <c r="COX75" s="383"/>
      <c r="COZ75" s="377"/>
      <c r="CPA75" s="381"/>
      <c r="CPB75" s="381"/>
      <c r="CPC75" s="382"/>
      <c r="CPD75" s="382"/>
      <c r="CPE75" s="382"/>
      <c r="CPF75" s="383"/>
      <c r="CPH75" s="377"/>
      <c r="CPI75" s="381"/>
      <c r="CPJ75" s="381"/>
      <c r="CPK75" s="382"/>
      <c r="CPL75" s="382"/>
      <c r="CPM75" s="382"/>
      <c r="CPN75" s="383"/>
      <c r="CPP75" s="377"/>
      <c r="CPQ75" s="381"/>
      <c r="CPR75" s="381"/>
      <c r="CPS75" s="382"/>
      <c r="CPT75" s="382"/>
      <c r="CPU75" s="382"/>
      <c r="CPV75" s="383"/>
      <c r="CPX75" s="377"/>
      <c r="CPY75" s="381"/>
      <c r="CPZ75" s="381"/>
      <c r="CQA75" s="382"/>
      <c r="CQB75" s="382"/>
      <c r="CQC75" s="382"/>
      <c r="CQD75" s="383"/>
      <c r="CQF75" s="377"/>
      <c r="CQG75" s="381"/>
      <c r="CQH75" s="381"/>
      <c r="CQI75" s="382"/>
      <c r="CQJ75" s="382"/>
      <c r="CQK75" s="382"/>
      <c r="CQL75" s="383"/>
      <c r="CQN75" s="377"/>
      <c r="CQO75" s="381"/>
      <c r="CQP75" s="381"/>
      <c r="CQQ75" s="382"/>
      <c r="CQR75" s="382"/>
      <c r="CQS75" s="382"/>
      <c r="CQT75" s="383"/>
      <c r="CQV75" s="377"/>
      <c r="CQW75" s="381"/>
      <c r="CQX75" s="381"/>
      <c r="CQY75" s="382"/>
      <c r="CQZ75" s="382"/>
      <c r="CRA75" s="382"/>
      <c r="CRB75" s="383"/>
      <c r="CRD75" s="377"/>
      <c r="CRE75" s="381"/>
      <c r="CRF75" s="381"/>
      <c r="CRG75" s="382"/>
      <c r="CRH75" s="382"/>
      <c r="CRI75" s="382"/>
      <c r="CRJ75" s="383"/>
      <c r="CRL75" s="377"/>
      <c r="CRM75" s="381"/>
      <c r="CRN75" s="381"/>
      <c r="CRO75" s="382"/>
      <c r="CRP75" s="382"/>
      <c r="CRQ75" s="382"/>
      <c r="CRR75" s="383"/>
      <c r="CRT75" s="377"/>
      <c r="CRU75" s="381"/>
      <c r="CRV75" s="381"/>
      <c r="CRW75" s="382"/>
      <c r="CRX75" s="382"/>
      <c r="CRY75" s="382"/>
      <c r="CRZ75" s="383"/>
      <c r="CSB75" s="377"/>
      <c r="CSC75" s="381"/>
      <c r="CSD75" s="381"/>
      <c r="CSE75" s="382"/>
      <c r="CSF75" s="382"/>
      <c r="CSG75" s="382"/>
      <c r="CSH75" s="383"/>
      <c r="CSJ75" s="377"/>
      <c r="CSK75" s="381"/>
      <c r="CSL75" s="381"/>
      <c r="CSM75" s="382"/>
      <c r="CSN75" s="382"/>
      <c r="CSO75" s="382"/>
      <c r="CSP75" s="383"/>
      <c r="CSR75" s="377"/>
      <c r="CSS75" s="381"/>
      <c r="CST75" s="381"/>
      <c r="CSU75" s="382"/>
      <c r="CSV75" s="382"/>
      <c r="CSW75" s="382"/>
      <c r="CSX75" s="383"/>
      <c r="CSZ75" s="377"/>
      <c r="CTA75" s="381"/>
      <c r="CTB75" s="381"/>
      <c r="CTC75" s="382"/>
      <c r="CTD75" s="382"/>
      <c r="CTE75" s="382"/>
      <c r="CTF75" s="383"/>
      <c r="CTH75" s="377"/>
      <c r="CTI75" s="381"/>
      <c r="CTJ75" s="381"/>
      <c r="CTK75" s="382"/>
      <c r="CTL75" s="382"/>
      <c r="CTM75" s="382"/>
      <c r="CTN75" s="383"/>
      <c r="CTP75" s="377"/>
      <c r="CTQ75" s="381"/>
      <c r="CTR75" s="381"/>
      <c r="CTS75" s="382"/>
      <c r="CTT75" s="382"/>
      <c r="CTU75" s="382"/>
      <c r="CTV75" s="383"/>
      <c r="CTX75" s="377"/>
      <c r="CTY75" s="381"/>
      <c r="CTZ75" s="381"/>
      <c r="CUA75" s="382"/>
      <c r="CUB75" s="382"/>
      <c r="CUC75" s="382"/>
      <c r="CUD75" s="383"/>
      <c r="CUF75" s="377"/>
      <c r="CUG75" s="381"/>
      <c r="CUH75" s="381"/>
      <c r="CUI75" s="382"/>
      <c r="CUJ75" s="382"/>
      <c r="CUK75" s="382"/>
      <c r="CUL75" s="383"/>
      <c r="CUN75" s="377"/>
      <c r="CUO75" s="381"/>
      <c r="CUP75" s="381"/>
      <c r="CUQ75" s="382"/>
      <c r="CUR75" s="382"/>
      <c r="CUS75" s="382"/>
      <c r="CUT75" s="383"/>
      <c r="CUV75" s="377"/>
      <c r="CUW75" s="381"/>
      <c r="CUX75" s="381"/>
      <c r="CUY75" s="382"/>
      <c r="CUZ75" s="382"/>
      <c r="CVA75" s="382"/>
      <c r="CVB75" s="383"/>
      <c r="CVD75" s="377"/>
      <c r="CVE75" s="381"/>
      <c r="CVF75" s="381"/>
      <c r="CVG75" s="382"/>
      <c r="CVH75" s="382"/>
      <c r="CVI75" s="382"/>
      <c r="CVJ75" s="383"/>
      <c r="CVL75" s="377"/>
      <c r="CVM75" s="381"/>
      <c r="CVN75" s="381"/>
      <c r="CVO75" s="382"/>
      <c r="CVP75" s="382"/>
      <c r="CVQ75" s="382"/>
      <c r="CVR75" s="383"/>
      <c r="CVT75" s="377"/>
      <c r="CVU75" s="381"/>
      <c r="CVV75" s="381"/>
      <c r="CVW75" s="382"/>
      <c r="CVX75" s="382"/>
      <c r="CVY75" s="382"/>
      <c r="CVZ75" s="383"/>
      <c r="CWB75" s="377"/>
      <c r="CWC75" s="381"/>
      <c r="CWD75" s="381"/>
      <c r="CWE75" s="382"/>
      <c r="CWF75" s="382"/>
      <c r="CWG75" s="382"/>
      <c r="CWH75" s="383"/>
      <c r="CWJ75" s="377"/>
      <c r="CWK75" s="381"/>
      <c r="CWL75" s="381"/>
      <c r="CWM75" s="382"/>
      <c r="CWN75" s="382"/>
      <c r="CWO75" s="382"/>
      <c r="CWP75" s="383"/>
      <c r="CWR75" s="377"/>
      <c r="CWS75" s="381"/>
      <c r="CWT75" s="381"/>
      <c r="CWU75" s="382"/>
      <c r="CWV75" s="382"/>
      <c r="CWW75" s="382"/>
      <c r="CWX75" s="383"/>
      <c r="CWZ75" s="377"/>
      <c r="CXA75" s="381"/>
      <c r="CXB75" s="381"/>
      <c r="CXC75" s="382"/>
      <c r="CXD75" s="382"/>
      <c r="CXE75" s="382"/>
      <c r="CXF75" s="383"/>
      <c r="CXH75" s="377"/>
      <c r="CXI75" s="381"/>
      <c r="CXJ75" s="381"/>
      <c r="CXK75" s="382"/>
      <c r="CXL75" s="382"/>
      <c r="CXM75" s="382"/>
      <c r="CXN75" s="383"/>
      <c r="CXP75" s="377"/>
      <c r="CXQ75" s="381"/>
      <c r="CXR75" s="381"/>
      <c r="CXS75" s="382"/>
      <c r="CXT75" s="382"/>
      <c r="CXU75" s="382"/>
      <c r="CXV75" s="383"/>
      <c r="CXX75" s="377"/>
      <c r="CXY75" s="381"/>
      <c r="CXZ75" s="381"/>
      <c r="CYA75" s="382"/>
      <c r="CYB75" s="382"/>
      <c r="CYC75" s="382"/>
      <c r="CYD75" s="383"/>
      <c r="CYF75" s="377"/>
      <c r="CYG75" s="381"/>
      <c r="CYH75" s="381"/>
      <c r="CYI75" s="382"/>
      <c r="CYJ75" s="382"/>
      <c r="CYK75" s="382"/>
      <c r="CYL75" s="383"/>
      <c r="CYN75" s="377"/>
      <c r="CYO75" s="381"/>
      <c r="CYP75" s="381"/>
      <c r="CYQ75" s="382"/>
      <c r="CYR75" s="382"/>
      <c r="CYS75" s="382"/>
      <c r="CYT75" s="383"/>
      <c r="CYV75" s="377"/>
      <c r="CYW75" s="381"/>
      <c r="CYX75" s="381"/>
      <c r="CYY75" s="382"/>
      <c r="CYZ75" s="382"/>
      <c r="CZA75" s="382"/>
      <c r="CZB75" s="383"/>
      <c r="CZD75" s="377"/>
      <c r="CZE75" s="381"/>
      <c r="CZF75" s="381"/>
      <c r="CZG75" s="382"/>
      <c r="CZH75" s="382"/>
      <c r="CZI75" s="382"/>
      <c r="CZJ75" s="383"/>
      <c r="CZL75" s="377"/>
      <c r="CZM75" s="381"/>
      <c r="CZN75" s="381"/>
      <c r="CZO75" s="382"/>
      <c r="CZP75" s="382"/>
      <c r="CZQ75" s="382"/>
      <c r="CZR75" s="383"/>
      <c r="CZT75" s="377"/>
      <c r="CZU75" s="381"/>
      <c r="CZV75" s="381"/>
      <c r="CZW75" s="382"/>
      <c r="CZX75" s="382"/>
      <c r="CZY75" s="382"/>
      <c r="CZZ75" s="383"/>
      <c r="DAB75" s="377"/>
      <c r="DAC75" s="381"/>
      <c r="DAD75" s="381"/>
      <c r="DAE75" s="382"/>
      <c r="DAF75" s="382"/>
      <c r="DAG75" s="382"/>
      <c r="DAH75" s="383"/>
      <c r="DAJ75" s="377"/>
      <c r="DAK75" s="381"/>
      <c r="DAL75" s="381"/>
      <c r="DAM75" s="382"/>
      <c r="DAN75" s="382"/>
      <c r="DAO75" s="382"/>
      <c r="DAP75" s="383"/>
      <c r="DAR75" s="377"/>
      <c r="DAS75" s="381"/>
      <c r="DAT75" s="381"/>
      <c r="DAU75" s="382"/>
      <c r="DAV75" s="382"/>
      <c r="DAW75" s="382"/>
      <c r="DAX75" s="383"/>
      <c r="DAZ75" s="377"/>
      <c r="DBA75" s="381"/>
      <c r="DBB75" s="381"/>
      <c r="DBC75" s="382"/>
      <c r="DBD75" s="382"/>
      <c r="DBE75" s="382"/>
      <c r="DBF75" s="383"/>
      <c r="DBH75" s="377"/>
      <c r="DBI75" s="381"/>
      <c r="DBJ75" s="381"/>
      <c r="DBK75" s="382"/>
      <c r="DBL75" s="382"/>
      <c r="DBM75" s="382"/>
      <c r="DBN75" s="383"/>
      <c r="DBP75" s="377"/>
      <c r="DBQ75" s="381"/>
      <c r="DBR75" s="381"/>
      <c r="DBS75" s="382"/>
      <c r="DBT75" s="382"/>
      <c r="DBU75" s="382"/>
      <c r="DBV75" s="383"/>
      <c r="DBX75" s="377"/>
      <c r="DBY75" s="381"/>
      <c r="DBZ75" s="381"/>
      <c r="DCA75" s="382"/>
      <c r="DCB75" s="382"/>
      <c r="DCC75" s="382"/>
      <c r="DCD75" s="383"/>
      <c r="DCF75" s="377"/>
      <c r="DCG75" s="381"/>
      <c r="DCH75" s="381"/>
      <c r="DCI75" s="382"/>
      <c r="DCJ75" s="382"/>
      <c r="DCK75" s="382"/>
      <c r="DCL75" s="383"/>
      <c r="DCN75" s="377"/>
      <c r="DCO75" s="381"/>
      <c r="DCP75" s="381"/>
      <c r="DCQ75" s="382"/>
      <c r="DCR75" s="382"/>
      <c r="DCS75" s="382"/>
      <c r="DCT75" s="383"/>
      <c r="DCV75" s="377"/>
      <c r="DCW75" s="381"/>
      <c r="DCX75" s="381"/>
      <c r="DCY75" s="382"/>
      <c r="DCZ75" s="382"/>
      <c r="DDA75" s="382"/>
      <c r="DDB75" s="383"/>
      <c r="DDD75" s="377"/>
      <c r="DDE75" s="381"/>
      <c r="DDF75" s="381"/>
      <c r="DDG75" s="382"/>
      <c r="DDH75" s="382"/>
      <c r="DDI75" s="382"/>
      <c r="DDJ75" s="383"/>
      <c r="DDL75" s="377"/>
      <c r="DDM75" s="381"/>
      <c r="DDN75" s="381"/>
      <c r="DDO75" s="382"/>
      <c r="DDP75" s="382"/>
      <c r="DDQ75" s="382"/>
      <c r="DDR75" s="383"/>
      <c r="DDT75" s="377"/>
      <c r="DDU75" s="381"/>
      <c r="DDV75" s="381"/>
      <c r="DDW75" s="382"/>
      <c r="DDX75" s="382"/>
      <c r="DDY75" s="382"/>
      <c r="DDZ75" s="383"/>
      <c r="DEB75" s="377"/>
      <c r="DEC75" s="381"/>
      <c r="DED75" s="381"/>
      <c r="DEE75" s="382"/>
      <c r="DEF75" s="382"/>
      <c r="DEG75" s="382"/>
      <c r="DEH75" s="383"/>
      <c r="DEJ75" s="377"/>
      <c r="DEK75" s="381"/>
      <c r="DEL75" s="381"/>
      <c r="DEM75" s="382"/>
      <c r="DEN75" s="382"/>
      <c r="DEO75" s="382"/>
      <c r="DEP75" s="383"/>
      <c r="DER75" s="377"/>
      <c r="DES75" s="381"/>
      <c r="DET75" s="381"/>
      <c r="DEU75" s="382"/>
      <c r="DEV75" s="382"/>
      <c r="DEW75" s="382"/>
      <c r="DEX75" s="383"/>
      <c r="DEZ75" s="377"/>
      <c r="DFA75" s="381"/>
      <c r="DFB75" s="381"/>
      <c r="DFC75" s="382"/>
      <c r="DFD75" s="382"/>
      <c r="DFE75" s="382"/>
      <c r="DFF75" s="383"/>
      <c r="DFH75" s="377"/>
      <c r="DFI75" s="381"/>
      <c r="DFJ75" s="381"/>
      <c r="DFK75" s="382"/>
      <c r="DFL75" s="382"/>
      <c r="DFM75" s="382"/>
      <c r="DFN75" s="383"/>
      <c r="DFP75" s="377"/>
      <c r="DFQ75" s="381"/>
      <c r="DFR75" s="381"/>
      <c r="DFS75" s="382"/>
      <c r="DFT75" s="382"/>
      <c r="DFU75" s="382"/>
      <c r="DFV75" s="383"/>
      <c r="DFX75" s="377"/>
      <c r="DFY75" s="381"/>
      <c r="DFZ75" s="381"/>
      <c r="DGA75" s="382"/>
      <c r="DGB75" s="382"/>
      <c r="DGC75" s="382"/>
      <c r="DGD75" s="383"/>
      <c r="DGF75" s="377"/>
      <c r="DGG75" s="381"/>
      <c r="DGH75" s="381"/>
      <c r="DGI75" s="382"/>
      <c r="DGJ75" s="382"/>
      <c r="DGK75" s="382"/>
      <c r="DGL75" s="383"/>
      <c r="DGN75" s="377"/>
      <c r="DGO75" s="381"/>
      <c r="DGP75" s="381"/>
      <c r="DGQ75" s="382"/>
      <c r="DGR75" s="382"/>
      <c r="DGS75" s="382"/>
      <c r="DGT75" s="383"/>
      <c r="DGV75" s="377"/>
      <c r="DGW75" s="381"/>
      <c r="DGX75" s="381"/>
      <c r="DGY75" s="382"/>
      <c r="DGZ75" s="382"/>
      <c r="DHA75" s="382"/>
      <c r="DHB75" s="383"/>
      <c r="DHD75" s="377"/>
      <c r="DHE75" s="381"/>
      <c r="DHF75" s="381"/>
      <c r="DHG75" s="382"/>
      <c r="DHH75" s="382"/>
      <c r="DHI75" s="382"/>
      <c r="DHJ75" s="383"/>
      <c r="DHL75" s="377"/>
      <c r="DHM75" s="381"/>
      <c r="DHN75" s="381"/>
      <c r="DHO75" s="382"/>
      <c r="DHP75" s="382"/>
      <c r="DHQ75" s="382"/>
      <c r="DHR75" s="383"/>
      <c r="DHT75" s="377"/>
      <c r="DHU75" s="381"/>
      <c r="DHV75" s="381"/>
      <c r="DHW75" s="382"/>
      <c r="DHX75" s="382"/>
      <c r="DHY75" s="382"/>
      <c r="DHZ75" s="383"/>
      <c r="DIB75" s="377"/>
      <c r="DIC75" s="381"/>
      <c r="DID75" s="381"/>
      <c r="DIE75" s="382"/>
      <c r="DIF75" s="382"/>
      <c r="DIG75" s="382"/>
      <c r="DIH75" s="383"/>
      <c r="DIJ75" s="377"/>
      <c r="DIK75" s="381"/>
      <c r="DIL75" s="381"/>
      <c r="DIM75" s="382"/>
      <c r="DIN75" s="382"/>
      <c r="DIO75" s="382"/>
      <c r="DIP75" s="383"/>
      <c r="DIR75" s="377"/>
      <c r="DIS75" s="381"/>
      <c r="DIT75" s="381"/>
      <c r="DIU75" s="382"/>
      <c r="DIV75" s="382"/>
      <c r="DIW75" s="382"/>
      <c r="DIX75" s="383"/>
      <c r="DIZ75" s="377"/>
      <c r="DJA75" s="381"/>
      <c r="DJB75" s="381"/>
      <c r="DJC75" s="382"/>
      <c r="DJD75" s="382"/>
      <c r="DJE75" s="382"/>
      <c r="DJF75" s="383"/>
      <c r="DJH75" s="377"/>
      <c r="DJI75" s="381"/>
      <c r="DJJ75" s="381"/>
      <c r="DJK75" s="382"/>
      <c r="DJL75" s="382"/>
      <c r="DJM75" s="382"/>
      <c r="DJN75" s="383"/>
      <c r="DJP75" s="377"/>
      <c r="DJQ75" s="381"/>
      <c r="DJR75" s="381"/>
      <c r="DJS75" s="382"/>
      <c r="DJT75" s="382"/>
      <c r="DJU75" s="382"/>
      <c r="DJV75" s="383"/>
      <c r="DJX75" s="377"/>
      <c r="DJY75" s="381"/>
      <c r="DJZ75" s="381"/>
      <c r="DKA75" s="382"/>
      <c r="DKB75" s="382"/>
      <c r="DKC75" s="382"/>
      <c r="DKD75" s="383"/>
      <c r="DKF75" s="377"/>
      <c r="DKG75" s="381"/>
      <c r="DKH75" s="381"/>
      <c r="DKI75" s="382"/>
      <c r="DKJ75" s="382"/>
      <c r="DKK75" s="382"/>
      <c r="DKL75" s="383"/>
      <c r="DKN75" s="377"/>
      <c r="DKO75" s="381"/>
      <c r="DKP75" s="381"/>
      <c r="DKQ75" s="382"/>
      <c r="DKR75" s="382"/>
      <c r="DKS75" s="382"/>
      <c r="DKT75" s="383"/>
      <c r="DKV75" s="377"/>
      <c r="DKW75" s="381"/>
      <c r="DKX75" s="381"/>
      <c r="DKY75" s="382"/>
      <c r="DKZ75" s="382"/>
      <c r="DLA75" s="382"/>
      <c r="DLB75" s="383"/>
      <c r="DLD75" s="377"/>
      <c r="DLE75" s="381"/>
      <c r="DLF75" s="381"/>
      <c r="DLG75" s="382"/>
      <c r="DLH75" s="382"/>
      <c r="DLI75" s="382"/>
      <c r="DLJ75" s="383"/>
      <c r="DLL75" s="377"/>
      <c r="DLM75" s="381"/>
      <c r="DLN75" s="381"/>
      <c r="DLO75" s="382"/>
      <c r="DLP75" s="382"/>
      <c r="DLQ75" s="382"/>
      <c r="DLR75" s="383"/>
      <c r="DLT75" s="377"/>
      <c r="DLU75" s="381"/>
      <c r="DLV75" s="381"/>
      <c r="DLW75" s="382"/>
      <c r="DLX75" s="382"/>
      <c r="DLY75" s="382"/>
      <c r="DLZ75" s="383"/>
      <c r="DMB75" s="377"/>
      <c r="DMC75" s="381"/>
      <c r="DMD75" s="381"/>
      <c r="DME75" s="382"/>
      <c r="DMF75" s="382"/>
      <c r="DMG75" s="382"/>
      <c r="DMH75" s="383"/>
      <c r="DMJ75" s="377"/>
      <c r="DMK75" s="381"/>
      <c r="DML75" s="381"/>
      <c r="DMM75" s="382"/>
      <c r="DMN75" s="382"/>
      <c r="DMO75" s="382"/>
      <c r="DMP75" s="383"/>
      <c r="DMR75" s="377"/>
      <c r="DMS75" s="381"/>
      <c r="DMT75" s="381"/>
      <c r="DMU75" s="382"/>
      <c r="DMV75" s="382"/>
      <c r="DMW75" s="382"/>
      <c r="DMX75" s="383"/>
      <c r="DMZ75" s="377"/>
      <c r="DNA75" s="381"/>
      <c r="DNB75" s="381"/>
      <c r="DNC75" s="382"/>
      <c r="DND75" s="382"/>
      <c r="DNE75" s="382"/>
      <c r="DNF75" s="383"/>
      <c r="DNH75" s="377"/>
      <c r="DNI75" s="381"/>
      <c r="DNJ75" s="381"/>
      <c r="DNK75" s="382"/>
      <c r="DNL75" s="382"/>
      <c r="DNM75" s="382"/>
      <c r="DNN75" s="383"/>
      <c r="DNP75" s="377"/>
      <c r="DNQ75" s="381"/>
      <c r="DNR75" s="381"/>
      <c r="DNS75" s="382"/>
      <c r="DNT75" s="382"/>
      <c r="DNU75" s="382"/>
      <c r="DNV75" s="383"/>
      <c r="DNX75" s="377"/>
      <c r="DNY75" s="381"/>
      <c r="DNZ75" s="381"/>
      <c r="DOA75" s="382"/>
      <c r="DOB75" s="382"/>
      <c r="DOC75" s="382"/>
      <c r="DOD75" s="383"/>
      <c r="DOF75" s="377"/>
      <c r="DOG75" s="381"/>
      <c r="DOH75" s="381"/>
      <c r="DOI75" s="382"/>
      <c r="DOJ75" s="382"/>
      <c r="DOK75" s="382"/>
      <c r="DOL75" s="383"/>
      <c r="DON75" s="377"/>
      <c r="DOO75" s="381"/>
      <c r="DOP75" s="381"/>
      <c r="DOQ75" s="382"/>
      <c r="DOR75" s="382"/>
      <c r="DOS75" s="382"/>
      <c r="DOT75" s="383"/>
      <c r="DOV75" s="377"/>
      <c r="DOW75" s="381"/>
      <c r="DOX75" s="381"/>
      <c r="DOY75" s="382"/>
      <c r="DOZ75" s="382"/>
      <c r="DPA75" s="382"/>
      <c r="DPB75" s="383"/>
      <c r="DPD75" s="377"/>
      <c r="DPE75" s="381"/>
      <c r="DPF75" s="381"/>
      <c r="DPG75" s="382"/>
      <c r="DPH75" s="382"/>
      <c r="DPI75" s="382"/>
      <c r="DPJ75" s="383"/>
      <c r="DPL75" s="377"/>
      <c r="DPM75" s="381"/>
      <c r="DPN75" s="381"/>
      <c r="DPO75" s="382"/>
      <c r="DPP75" s="382"/>
      <c r="DPQ75" s="382"/>
      <c r="DPR75" s="383"/>
      <c r="DPT75" s="377"/>
      <c r="DPU75" s="381"/>
      <c r="DPV75" s="381"/>
      <c r="DPW75" s="382"/>
      <c r="DPX75" s="382"/>
      <c r="DPY75" s="382"/>
      <c r="DPZ75" s="383"/>
      <c r="DQB75" s="377"/>
      <c r="DQC75" s="381"/>
      <c r="DQD75" s="381"/>
      <c r="DQE75" s="382"/>
      <c r="DQF75" s="382"/>
      <c r="DQG75" s="382"/>
      <c r="DQH75" s="383"/>
      <c r="DQJ75" s="377"/>
      <c r="DQK75" s="381"/>
      <c r="DQL75" s="381"/>
      <c r="DQM75" s="382"/>
      <c r="DQN75" s="382"/>
      <c r="DQO75" s="382"/>
      <c r="DQP75" s="383"/>
      <c r="DQR75" s="377"/>
      <c r="DQS75" s="381"/>
      <c r="DQT75" s="381"/>
      <c r="DQU75" s="382"/>
      <c r="DQV75" s="382"/>
      <c r="DQW75" s="382"/>
      <c r="DQX75" s="383"/>
      <c r="DQZ75" s="377"/>
      <c r="DRA75" s="381"/>
      <c r="DRB75" s="381"/>
      <c r="DRC75" s="382"/>
      <c r="DRD75" s="382"/>
      <c r="DRE75" s="382"/>
      <c r="DRF75" s="383"/>
      <c r="DRH75" s="377"/>
      <c r="DRI75" s="381"/>
      <c r="DRJ75" s="381"/>
      <c r="DRK75" s="382"/>
      <c r="DRL75" s="382"/>
      <c r="DRM75" s="382"/>
      <c r="DRN75" s="383"/>
      <c r="DRP75" s="377"/>
      <c r="DRQ75" s="381"/>
      <c r="DRR75" s="381"/>
      <c r="DRS75" s="382"/>
      <c r="DRT75" s="382"/>
      <c r="DRU75" s="382"/>
      <c r="DRV75" s="383"/>
      <c r="DRX75" s="377"/>
      <c r="DRY75" s="381"/>
      <c r="DRZ75" s="381"/>
      <c r="DSA75" s="382"/>
      <c r="DSB75" s="382"/>
      <c r="DSC75" s="382"/>
      <c r="DSD75" s="383"/>
      <c r="DSF75" s="377"/>
      <c r="DSG75" s="381"/>
      <c r="DSH75" s="381"/>
      <c r="DSI75" s="382"/>
      <c r="DSJ75" s="382"/>
      <c r="DSK75" s="382"/>
      <c r="DSL75" s="383"/>
      <c r="DSN75" s="377"/>
      <c r="DSO75" s="381"/>
      <c r="DSP75" s="381"/>
      <c r="DSQ75" s="382"/>
      <c r="DSR75" s="382"/>
      <c r="DSS75" s="382"/>
      <c r="DST75" s="383"/>
      <c r="DSV75" s="377"/>
      <c r="DSW75" s="381"/>
      <c r="DSX75" s="381"/>
      <c r="DSY75" s="382"/>
      <c r="DSZ75" s="382"/>
      <c r="DTA75" s="382"/>
      <c r="DTB75" s="383"/>
      <c r="DTD75" s="377"/>
      <c r="DTE75" s="381"/>
      <c r="DTF75" s="381"/>
      <c r="DTG75" s="382"/>
      <c r="DTH75" s="382"/>
      <c r="DTI75" s="382"/>
      <c r="DTJ75" s="383"/>
      <c r="DTL75" s="377"/>
      <c r="DTM75" s="381"/>
      <c r="DTN75" s="381"/>
      <c r="DTO75" s="382"/>
      <c r="DTP75" s="382"/>
      <c r="DTQ75" s="382"/>
      <c r="DTR75" s="383"/>
      <c r="DTT75" s="377"/>
      <c r="DTU75" s="381"/>
      <c r="DTV75" s="381"/>
      <c r="DTW75" s="382"/>
      <c r="DTX75" s="382"/>
      <c r="DTY75" s="382"/>
      <c r="DTZ75" s="383"/>
      <c r="DUB75" s="377"/>
      <c r="DUC75" s="381"/>
      <c r="DUD75" s="381"/>
      <c r="DUE75" s="382"/>
      <c r="DUF75" s="382"/>
      <c r="DUG75" s="382"/>
      <c r="DUH75" s="383"/>
      <c r="DUJ75" s="377"/>
      <c r="DUK75" s="381"/>
      <c r="DUL75" s="381"/>
      <c r="DUM75" s="382"/>
      <c r="DUN75" s="382"/>
      <c r="DUO75" s="382"/>
      <c r="DUP75" s="383"/>
      <c r="DUR75" s="377"/>
      <c r="DUS75" s="381"/>
      <c r="DUT75" s="381"/>
      <c r="DUU75" s="382"/>
      <c r="DUV75" s="382"/>
      <c r="DUW75" s="382"/>
      <c r="DUX75" s="383"/>
      <c r="DUZ75" s="377"/>
      <c r="DVA75" s="381"/>
      <c r="DVB75" s="381"/>
      <c r="DVC75" s="382"/>
      <c r="DVD75" s="382"/>
      <c r="DVE75" s="382"/>
      <c r="DVF75" s="383"/>
      <c r="DVH75" s="377"/>
      <c r="DVI75" s="381"/>
      <c r="DVJ75" s="381"/>
      <c r="DVK75" s="382"/>
      <c r="DVL75" s="382"/>
      <c r="DVM75" s="382"/>
      <c r="DVN75" s="383"/>
      <c r="DVP75" s="377"/>
      <c r="DVQ75" s="381"/>
      <c r="DVR75" s="381"/>
      <c r="DVS75" s="382"/>
      <c r="DVT75" s="382"/>
      <c r="DVU75" s="382"/>
      <c r="DVV75" s="383"/>
      <c r="DVX75" s="377"/>
      <c r="DVY75" s="381"/>
      <c r="DVZ75" s="381"/>
      <c r="DWA75" s="382"/>
      <c r="DWB75" s="382"/>
      <c r="DWC75" s="382"/>
      <c r="DWD75" s="383"/>
      <c r="DWF75" s="377"/>
      <c r="DWG75" s="381"/>
      <c r="DWH75" s="381"/>
      <c r="DWI75" s="382"/>
      <c r="DWJ75" s="382"/>
      <c r="DWK75" s="382"/>
      <c r="DWL75" s="383"/>
      <c r="DWN75" s="377"/>
      <c r="DWO75" s="381"/>
      <c r="DWP75" s="381"/>
      <c r="DWQ75" s="382"/>
      <c r="DWR75" s="382"/>
      <c r="DWS75" s="382"/>
      <c r="DWT75" s="383"/>
      <c r="DWV75" s="377"/>
      <c r="DWW75" s="381"/>
      <c r="DWX75" s="381"/>
      <c r="DWY75" s="382"/>
      <c r="DWZ75" s="382"/>
      <c r="DXA75" s="382"/>
      <c r="DXB75" s="383"/>
      <c r="DXD75" s="377"/>
      <c r="DXE75" s="381"/>
      <c r="DXF75" s="381"/>
      <c r="DXG75" s="382"/>
      <c r="DXH75" s="382"/>
      <c r="DXI75" s="382"/>
      <c r="DXJ75" s="383"/>
      <c r="DXL75" s="377"/>
      <c r="DXM75" s="381"/>
      <c r="DXN75" s="381"/>
      <c r="DXO75" s="382"/>
      <c r="DXP75" s="382"/>
      <c r="DXQ75" s="382"/>
      <c r="DXR75" s="383"/>
      <c r="DXT75" s="377"/>
      <c r="DXU75" s="381"/>
      <c r="DXV75" s="381"/>
      <c r="DXW75" s="382"/>
      <c r="DXX75" s="382"/>
      <c r="DXY75" s="382"/>
      <c r="DXZ75" s="383"/>
      <c r="DYB75" s="377"/>
      <c r="DYC75" s="381"/>
      <c r="DYD75" s="381"/>
      <c r="DYE75" s="382"/>
      <c r="DYF75" s="382"/>
      <c r="DYG75" s="382"/>
      <c r="DYH75" s="383"/>
      <c r="DYJ75" s="377"/>
      <c r="DYK75" s="381"/>
      <c r="DYL75" s="381"/>
      <c r="DYM75" s="382"/>
      <c r="DYN75" s="382"/>
      <c r="DYO75" s="382"/>
      <c r="DYP75" s="383"/>
      <c r="DYR75" s="377"/>
      <c r="DYS75" s="381"/>
      <c r="DYT75" s="381"/>
      <c r="DYU75" s="382"/>
      <c r="DYV75" s="382"/>
      <c r="DYW75" s="382"/>
      <c r="DYX75" s="383"/>
      <c r="DYZ75" s="377"/>
      <c r="DZA75" s="381"/>
      <c r="DZB75" s="381"/>
      <c r="DZC75" s="382"/>
      <c r="DZD75" s="382"/>
      <c r="DZE75" s="382"/>
      <c r="DZF75" s="383"/>
      <c r="DZH75" s="377"/>
      <c r="DZI75" s="381"/>
      <c r="DZJ75" s="381"/>
      <c r="DZK75" s="382"/>
      <c r="DZL75" s="382"/>
      <c r="DZM75" s="382"/>
      <c r="DZN75" s="383"/>
      <c r="DZP75" s="377"/>
      <c r="DZQ75" s="381"/>
      <c r="DZR75" s="381"/>
      <c r="DZS75" s="382"/>
      <c r="DZT75" s="382"/>
      <c r="DZU75" s="382"/>
      <c r="DZV75" s="383"/>
      <c r="DZX75" s="377"/>
      <c r="DZY75" s="381"/>
      <c r="DZZ75" s="381"/>
      <c r="EAA75" s="382"/>
      <c r="EAB75" s="382"/>
      <c r="EAC75" s="382"/>
      <c r="EAD75" s="383"/>
      <c r="EAF75" s="377"/>
      <c r="EAG75" s="381"/>
      <c r="EAH75" s="381"/>
      <c r="EAI75" s="382"/>
      <c r="EAJ75" s="382"/>
      <c r="EAK75" s="382"/>
      <c r="EAL75" s="383"/>
      <c r="EAN75" s="377"/>
      <c r="EAO75" s="381"/>
      <c r="EAP75" s="381"/>
      <c r="EAQ75" s="382"/>
      <c r="EAR75" s="382"/>
      <c r="EAS75" s="382"/>
      <c r="EAT75" s="383"/>
      <c r="EAV75" s="377"/>
      <c r="EAW75" s="381"/>
      <c r="EAX75" s="381"/>
      <c r="EAY75" s="382"/>
      <c r="EAZ75" s="382"/>
      <c r="EBA75" s="382"/>
      <c r="EBB75" s="383"/>
      <c r="EBD75" s="377"/>
      <c r="EBE75" s="381"/>
      <c r="EBF75" s="381"/>
      <c r="EBG75" s="382"/>
      <c r="EBH75" s="382"/>
      <c r="EBI75" s="382"/>
      <c r="EBJ75" s="383"/>
      <c r="EBL75" s="377"/>
      <c r="EBM75" s="381"/>
      <c r="EBN75" s="381"/>
      <c r="EBO75" s="382"/>
      <c r="EBP75" s="382"/>
      <c r="EBQ75" s="382"/>
      <c r="EBR75" s="383"/>
      <c r="EBT75" s="377"/>
      <c r="EBU75" s="381"/>
      <c r="EBV75" s="381"/>
      <c r="EBW75" s="382"/>
      <c r="EBX75" s="382"/>
      <c r="EBY75" s="382"/>
      <c r="EBZ75" s="383"/>
      <c r="ECB75" s="377"/>
      <c r="ECC75" s="381"/>
      <c r="ECD75" s="381"/>
      <c r="ECE75" s="382"/>
      <c r="ECF75" s="382"/>
      <c r="ECG75" s="382"/>
      <c r="ECH75" s="383"/>
      <c r="ECJ75" s="377"/>
      <c r="ECK75" s="381"/>
      <c r="ECL75" s="381"/>
      <c r="ECM75" s="382"/>
      <c r="ECN75" s="382"/>
      <c r="ECO75" s="382"/>
      <c r="ECP75" s="383"/>
      <c r="ECR75" s="377"/>
      <c r="ECS75" s="381"/>
      <c r="ECT75" s="381"/>
      <c r="ECU75" s="382"/>
      <c r="ECV75" s="382"/>
      <c r="ECW75" s="382"/>
      <c r="ECX75" s="383"/>
      <c r="ECZ75" s="377"/>
      <c r="EDA75" s="381"/>
      <c r="EDB75" s="381"/>
      <c r="EDC75" s="382"/>
      <c r="EDD75" s="382"/>
      <c r="EDE75" s="382"/>
      <c r="EDF75" s="383"/>
      <c r="EDH75" s="377"/>
      <c r="EDI75" s="381"/>
      <c r="EDJ75" s="381"/>
      <c r="EDK75" s="382"/>
      <c r="EDL75" s="382"/>
      <c r="EDM75" s="382"/>
      <c r="EDN75" s="383"/>
      <c r="EDP75" s="377"/>
      <c r="EDQ75" s="381"/>
      <c r="EDR75" s="381"/>
      <c r="EDS75" s="382"/>
      <c r="EDT75" s="382"/>
      <c r="EDU75" s="382"/>
      <c r="EDV75" s="383"/>
      <c r="EDX75" s="377"/>
      <c r="EDY75" s="381"/>
      <c r="EDZ75" s="381"/>
      <c r="EEA75" s="382"/>
      <c r="EEB75" s="382"/>
      <c r="EEC75" s="382"/>
      <c r="EED75" s="383"/>
      <c r="EEF75" s="377"/>
      <c r="EEG75" s="381"/>
      <c r="EEH75" s="381"/>
      <c r="EEI75" s="382"/>
      <c r="EEJ75" s="382"/>
      <c r="EEK75" s="382"/>
      <c r="EEL75" s="383"/>
      <c r="EEN75" s="377"/>
      <c r="EEO75" s="381"/>
      <c r="EEP75" s="381"/>
      <c r="EEQ75" s="382"/>
      <c r="EER75" s="382"/>
      <c r="EES75" s="382"/>
      <c r="EET75" s="383"/>
      <c r="EEV75" s="377"/>
      <c r="EEW75" s="381"/>
      <c r="EEX75" s="381"/>
      <c r="EEY75" s="382"/>
      <c r="EEZ75" s="382"/>
      <c r="EFA75" s="382"/>
      <c r="EFB75" s="383"/>
      <c r="EFD75" s="377"/>
      <c r="EFE75" s="381"/>
      <c r="EFF75" s="381"/>
      <c r="EFG75" s="382"/>
      <c r="EFH75" s="382"/>
      <c r="EFI75" s="382"/>
      <c r="EFJ75" s="383"/>
      <c r="EFL75" s="377"/>
      <c r="EFM75" s="381"/>
      <c r="EFN75" s="381"/>
      <c r="EFO75" s="382"/>
      <c r="EFP75" s="382"/>
      <c r="EFQ75" s="382"/>
      <c r="EFR75" s="383"/>
      <c r="EFT75" s="377"/>
      <c r="EFU75" s="381"/>
      <c r="EFV75" s="381"/>
      <c r="EFW75" s="382"/>
      <c r="EFX75" s="382"/>
      <c r="EFY75" s="382"/>
      <c r="EFZ75" s="383"/>
      <c r="EGB75" s="377"/>
      <c r="EGC75" s="381"/>
      <c r="EGD75" s="381"/>
      <c r="EGE75" s="382"/>
      <c r="EGF75" s="382"/>
      <c r="EGG75" s="382"/>
      <c r="EGH75" s="383"/>
      <c r="EGJ75" s="377"/>
      <c r="EGK75" s="381"/>
      <c r="EGL75" s="381"/>
      <c r="EGM75" s="382"/>
      <c r="EGN75" s="382"/>
      <c r="EGO75" s="382"/>
      <c r="EGP75" s="383"/>
      <c r="EGR75" s="377"/>
      <c r="EGS75" s="381"/>
      <c r="EGT75" s="381"/>
      <c r="EGU75" s="382"/>
      <c r="EGV75" s="382"/>
      <c r="EGW75" s="382"/>
      <c r="EGX75" s="383"/>
      <c r="EGZ75" s="377"/>
      <c r="EHA75" s="381"/>
      <c r="EHB75" s="381"/>
      <c r="EHC75" s="382"/>
      <c r="EHD75" s="382"/>
      <c r="EHE75" s="382"/>
      <c r="EHF75" s="383"/>
      <c r="EHH75" s="377"/>
      <c r="EHI75" s="381"/>
      <c r="EHJ75" s="381"/>
      <c r="EHK75" s="382"/>
      <c r="EHL75" s="382"/>
      <c r="EHM75" s="382"/>
      <c r="EHN75" s="383"/>
      <c r="EHP75" s="377"/>
      <c r="EHQ75" s="381"/>
      <c r="EHR75" s="381"/>
      <c r="EHS75" s="382"/>
      <c r="EHT75" s="382"/>
      <c r="EHU75" s="382"/>
      <c r="EHV75" s="383"/>
      <c r="EHX75" s="377"/>
      <c r="EHY75" s="381"/>
      <c r="EHZ75" s="381"/>
      <c r="EIA75" s="382"/>
      <c r="EIB75" s="382"/>
      <c r="EIC75" s="382"/>
      <c r="EID75" s="383"/>
      <c r="EIF75" s="377"/>
      <c r="EIG75" s="381"/>
      <c r="EIH75" s="381"/>
      <c r="EII75" s="382"/>
      <c r="EIJ75" s="382"/>
      <c r="EIK75" s="382"/>
      <c r="EIL75" s="383"/>
      <c r="EIN75" s="377"/>
      <c r="EIO75" s="381"/>
      <c r="EIP75" s="381"/>
      <c r="EIQ75" s="382"/>
      <c r="EIR75" s="382"/>
      <c r="EIS75" s="382"/>
      <c r="EIT75" s="383"/>
      <c r="EIV75" s="377"/>
      <c r="EIW75" s="381"/>
      <c r="EIX75" s="381"/>
      <c r="EIY75" s="382"/>
      <c r="EIZ75" s="382"/>
      <c r="EJA75" s="382"/>
      <c r="EJB75" s="383"/>
      <c r="EJD75" s="377"/>
      <c r="EJE75" s="381"/>
      <c r="EJF75" s="381"/>
      <c r="EJG75" s="382"/>
      <c r="EJH75" s="382"/>
      <c r="EJI75" s="382"/>
      <c r="EJJ75" s="383"/>
      <c r="EJL75" s="377"/>
      <c r="EJM75" s="381"/>
      <c r="EJN75" s="381"/>
      <c r="EJO75" s="382"/>
      <c r="EJP75" s="382"/>
      <c r="EJQ75" s="382"/>
      <c r="EJR75" s="383"/>
      <c r="EJT75" s="377"/>
      <c r="EJU75" s="381"/>
      <c r="EJV75" s="381"/>
      <c r="EJW75" s="382"/>
      <c r="EJX75" s="382"/>
      <c r="EJY75" s="382"/>
      <c r="EJZ75" s="383"/>
      <c r="EKB75" s="377"/>
      <c r="EKC75" s="381"/>
      <c r="EKD75" s="381"/>
      <c r="EKE75" s="382"/>
      <c r="EKF75" s="382"/>
      <c r="EKG75" s="382"/>
      <c r="EKH75" s="383"/>
      <c r="EKJ75" s="377"/>
      <c r="EKK75" s="381"/>
      <c r="EKL75" s="381"/>
      <c r="EKM75" s="382"/>
      <c r="EKN75" s="382"/>
      <c r="EKO75" s="382"/>
      <c r="EKP75" s="383"/>
      <c r="EKR75" s="377"/>
      <c r="EKS75" s="381"/>
      <c r="EKT75" s="381"/>
      <c r="EKU75" s="382"/>
      <c r="EKV75" s="382"/>
      <c r="EKW75" s="382"/>
      <c r="EKX75" s="383"/>
      <c r="EKZ75" s="377"/>
      <c r="ELA75" s="381"/>
      <c r="ELB75" s="381"/>
      <c r="ELC75" s="382"/>
      <c r="ELD75" s="382"/>
      <c r="ELE75" s="382"/>
      <c r="ELF75" s="383"/>
      <c r="ELH75" s="377"/>
      <c r="ELI75" s="381"/>
      <c r="ELJ75" s="381"/>
      <c r="ELK75" s="382"/>
      <c r="ELL75" s="382"/>
      <c r="ELM75" s="382"/>
      <c r="ELN75" s="383"/>
      <c r="ELP75" s="377"/>
      <c r="ELQ75" s="381"/>
      <c r="ELR75" s="381"/>
      <c r="ELS75" s="382"/>
      <c r="ELT75" s="382"/>
      <c r="ELU75" s="382"/>
      <c r="ELV75" s="383"/>
      <c r="ELX75" s="377"/>
      <c r="ELY75" s="381"/>
      <c r="ELZ75" s="381"/>
      <c r="EMA75" s="382"/>
      <c r="EMB75" s="382"/>
      <c r="EMC75" s="382"/>
      <c r="EMD75" s="383"/>
      <c r="EMF75" s="377"/>
      <c r="EMG75" s="381"/>
      <c r="EMH75" s="381"/>
      <c r="EMI75" s="382"/>
      <c r="EMJ75" s="382"/>
      <c r="EMK75" s="382"/>
      <c r="EML75" s="383"/>
      <c r="EMN75" s="377"/>
      <c r="EMO75" s="381"/>
      <c r="EMP75" s="381"/>
      <c r="EMQ75" s="382"/>
      <c r="EMR75" s="382"/>
      <c r="EMS75" s="382"/>
      <c r="EMT75" s="383"/>
      <c r="EMV75" s="377"/>
      <c r="EMW75" s="381"/>
      <c r="EMX75" s="381"/>
      <c r="EMY75" s="382"/>
      <c r="EMZ75" s="382"/>
      <c r="ENA75" s="382"/>
      <c r="ENB75" s="383"/>
      <c r="END75" s="377"/>
      <c r="ENE75" s="381"/>
      <c r="ENF75" s="381"/>
      <c r="ENG75" s="382"/>
      <c r="ENH75" s="382"/>
      <c r="ENI75" s="382"/>
      <c r="ENJ75" s="383"/>
      <c r="ENL75" s="377"/>
      <c r="ENM75" s="381"/>
      <c r="ENN75" s="381"/>
      <c r="ENO75" s="382"/>
      <c r="ENP75" s="382"/>
      <c r="ENQ75" s="382"/>
      <c r="ENR75" s="383"/>
      <c r="ENT75" s="377"/>
      <c r="ENU75" s="381"/>
      <c r="ENV75" s="381"/>
      <c r="ENW75" s="382"/>
      <c r="ENX75" s="382"/>
      <c r="ENY75" s="382"/>
      <c r="ENZ75" s="383"/>
      <c r="EOB75" s="377"/>
      <c r="EOC75" s="381"/>
      <c r="EOD75" s="381"/>
      <c r="EOE75" s="382"/>
      <c r="EOF75" s="382"/>
      <c r="EOG75" s="382"/>
      <c r="EOH75" s="383"/>
      <c r="EOJ75" s="377"/>
      <c r="EOK75" s="381"/>
      <c r="EOL75" s="381"/>
      <c r="EOM75" s="382"/>
      <c r="EON75" s="382"/>
      <c r="EOO75" s="382"/>
      <c r="EOP75" s="383"/>
      <c r="EOR75" s="377"/>
      <c r="EOS75" s="381"/>
      <c r="EOT75" s="381"/>
      <c r="EOU75" s="382"/>
      <c r="EOV75" s="382"/>
      <c r="EOW75" s="382"/>
      <c r="EOX75" s="383"/>
      <c r="EOZ75" s="377"/>
      <c r="EPA75" s="381"/>
      <c r="EPB75" s="381"/>
      <c r="EPC75" s="382"/>
      <c r="EPD75" s="382"/>
      <c r="EPE75" s="382"/>
      <c r="EPF75" s="383"/>
      <c r="EPH75" s="377"/>
      <c r="EPI75" s="381"/>
      <c r="EPJ75" s="381"/>
      <c r="EPK75" s="382"/>
      <c r="EPL75" s="382"/>
      <c r="EPM75" s="382"/>
      <c r="EPN75" s="383"/>
      <c r="EPP75" s="377"/>
      <c r="EPQ75" s="381"/>
      <c r="EPR75" s="381"/>
      <c r="EPS75" s="382"/>
      <c r="EPT75" s="382"/>
      <c r="EPU75" s="382"/>
      <c r="EPV75" s="383"/>
      <c r="EPX75" s="377"/>
      <c r="EPY75" s="381"/>
      <c r="EPZ75" s="381"/>
      <c r="EQA75" s="382"/>
      <c r="EQB75" s="382"/>
      <c r="EQC75" s="382"/>
      <c r="EQD75" s="383"/>
      <c r="EQF75" s="377"/>
      <c r="EQG75" s="381"/>
      <c r="EQH75" s="381"/>
      <c r="EQI75" s="382"/>
      <c r="EQJ75" s="382"/>
      <c r="EQK75" s="382"/>
      <c r="EQL75" s="383"/>
      <c r="EQN75" s="377"/>
      <c r="EQO75" s="381"/>
      <c r="EQP75" s="381"/>
      <c r="EQQ75" s="382"/>
      <c r="EQR75" s="382"/>
      <c r="EQS75" s="382"/>
      <c r="EQT75" s="383"/>
      <c r="EQV75" s="377"/>
      <c r="EQW75" s="381"/>
      <c r="EQX75" s="381"/>
      <c r="EQY75" s="382"/>
      <c r="EQZ75" s="382"/>
      <c r="ERA75" s="382"/>
      <c r="ERB75" s="383"/>
      <c r="ERD75" s="377"/>
      <c r="ERE75" s="381"/>
      <c r="ERF75" s="381"/>
      <c r="ERG75" s="382"/>
      <c r="ERH75" s="382"/>
      <c r="ERI75" s="382"/>
      <c r="ERJ75" s="383"/>
      <c r="ERL75" s="377"/>
      <c r="ERM75" s="381"/>
      <c r="ERN75" s="381"/>
      <c r="ERO75" s="382"/>
      <c r="ERP75" s="382"/>
      <c r="ERQ75" s="382"/>
      <c r="ERR75" s="383"/>
      <c r="ERT75" s="377"/>
      <c r="ERU75" s="381"/>
      <c r="ERV75" s="381"/>
      <c r="ERW75" s="382"/>
      <c r="ERX75" s="382"/>
      <c r="ERY75" s="382"/>
      <c r="ERZ75" s="383"/>
      <c r="ESB75" s="377"/>
      <c r="ESC75" s="381"/>
      <c r="ESD75" s="381"/>
      <c r="ESE75" s="382"/>
      <c r="ESF75" s="382"/>
      <c r="ESG75" s="382"/>
      <c r="ESH75" s="383"/>
      <c r="ESJ75" s="377"/>
      <c r="ESK75" s="381"/>
      <c r="ESL75" s="381"/>
      <c r="ESM75" s="382"/>
      <c r="ESN75" s="382"/>
      <c r="ESO75" s="382"/>
      <c r="ESP75" s="383"/>
      <c r="ESR75" s="377"/>
      <c r="ESS75" s="381"/>
      <c r="EST75" s="381"/>
      <c r="ESU75" s="382"/>
      <c r="ESV75" s="382"/>
      <c r="ESW75" s="382"/>
      <c r="ESX75" s="383"/>
      <c r="ESZ75" s="377"/>
      <c r="ETA75" s="381"/>
      <c r="ETB75" s="381"/>
      <c r="ETC75" s="382"/>
      <c r="ETD75" s="382"/>
      <c r="ETE75" s="382"/>
      <c r="ETF75" s="383"/>
      <c r="ETH75" s="377"/>
      <c r="ETI75" s="381"/>
      <c r="ETJ75" s="381"/>
      <c r="ETK75" s="382"/>
      <c r="ETL75" s="382"/>
      <c r="ETM75" s="382"/>
      <c r="ETN75" s="383"/>
      <c r="ETP75" s="377"/>
      <c r="ETQ75" s="381"/>
      <c r="ETR75" s="381"/>
      <c r="ETS75" s="382"/>
      <c r="ETT75" s="382"/>
      <c r="ETU75" s="382"/>
      <c r="ETV75" s="383"/>
      <c r="ETX75" s="377"/>
      <c r="ETY75" s="381"/>
      <c r="ETZ75" s="381"/>
      <c r="EUA75" s="382"/>
      <c r="EUB75" s="382"/>
      <c r="EUC75" s="382"/>
      <c r="EUD75" s="383"/>
      <c r="EUF75" s="377"/>
      <c r="EUG75" s="381"/>
      <c r="EUH75" s="381"/>
      <c r="EUI75" s="382"/>
      <c r="EUJ75" s="382"/>
      <c r="EUK75" s="382"/>
      <c r="EUL75" s="383"/>
      <c r="EUN75" s="377"/>
      <c r="EUO75" s="381"/>
      <c r="EUP75" s="381"/>
      <c r="EUQ75" s="382"/>
      <c r="EUR75" s="382"/>
      <c r="EUS75" s="382"/>
      <c r="EUT75" s="383"/>
      <c r="EUV75" s="377"/>
      <c r="EUW75" s="381"/>
      <c r="EUX75" s="381"/>
      <c r="EUY75" s="382"/>
      <c r="EUZ75" s="382"/>
      <c r="EVA75" s="382"/>
      <c r="EVB75" s="383"/>
      <c r="EVD75" s="377"/>
      <c r="EVE75" s="381"/>
      <c r="EVF75" s="381"/>
      <c r="EVG75" s="382"/>
      <c r="EVH75" s="382"/>
      <c r="EVI75" s="382"/>
      <c r="EVJ75" s="383"/>
      <c r="EVL75" s="377"/>
      <c r="EVM75" s="381"/>
      <c r="EVN75" s="381"/>
      <c r="EVO75" s="382"/>
      <c r="EVP75" s="382"/>
      <c r="EVQ75" s="382"/>
      <c r="EVR75" s="383"/>
      <c r="EVT75" s="377"/>
      <c r="EVU75" s="381"/>
      <c r="EVV75" s="381"/>
      <c r="EVW75" s="382"/>
      <c r="EVX75" s="382"/>
      <c r="EVY75" s="382"/>
      <c r="EVZ75" s="383"/>
      <c r="EWB75" s="377"/>
      <c r="EWC75" s="381"/>
      <c r="EWD75" s="381"/>
      <c r="EWE75" s="382"/>
      <c r="EWF75" s="382"/>
      <c r="EWG75" s="382"/>
      <c r="EWH75" s="383"/>
      <c r="EWJ75" s="377"/>
      <c r="EWK75" s="381"/>
      <c r="EWL75" s="381"/>
      <c r="EWM75" s="382"/>
      <c r="EWN75" s="382"/>
      <c r="EWO75" s="382"/>
      <c r="EWP75" s="383"/>
      <c r="EWR75" s="377"/>
      <c r="EWS75" s="381"/>
      <c r="EWT75" s="381"/>
      <c r="EWU75" s="382"/>
      <c r="EWV75" s="382"/>
      <c r="EWW75" s="382"/>
      <c r="EWX75" s="383"/>
      <c r="EWZ75" s="377"/>
      <c r="EXA75" s="381"/>
      <c r="EXB75" s="381"/>
      <c r="EXC75" s="382"/>
      <c r="EXD75" s="382"/>
      <c r="EXE75" s="382"/>
      <c r="EXF75" s="383"/>
      <c r="EXH75" s="377"/>
      <c r="EXI75" s="381"/>
      <c r="EXJ75" s="381"/>
      <c r="EXK75" s="382"/>
      <c r="EXL75" s="382"/>
      <c r="EXM75" s="382"/>
      <c r="EXN75" s="383"/>
      <c r="EXP75" s="377"/>
      <c r="EXQ75" s="381"/>
      <c r="EXR75" s="381"/>
      <c r="EXS75" s="382"/>
      <c r="EXT75" s="382"/>
      <c r="EXU75" s="382"/>
      <c r="EXV75" s="383"/>
      <c r="EXX75" s="377"/>
      <c r="EXY75" s="381"/>
      <c r="EXZ75" s="381"/>
      <c r="EYA75" s="382"/>
      <c r="EYB75" s="382"/>
      <c r="EYC75" s="382"/>
      <c r="EYD75" s="383"/>
      <c r="EYF75" s="377"/>
      <c r="EYG75" s="381"/>
      <c r="EYH75" s="381"/>
      <c r="EYI75" s="382"/>
      <c r="EYJ75" s="382"/>
      <c r="EYK75" s="382"/>
      <c r="EYL75" s="383"/>
      <c r="EYN75" s="377"/>
      <c r="EYO75" s="381"/>
      <c r="EYP75" s="381"/>
      <c r="EYQ75" s="382"/>
      <c r="EYR75" s="382"/>
      <c r="EYS75" s="382"/>
      <c r="EYT75" s="383"/>
      <c r="EYV75" s="377"/>
      <c r="EYW75" s="381"/>
      <c r="EYX75" s="381"/>
      <c r="EYY75" s="382"/>
      <c r="EYZ75" s="382"/>
      <c r="EZA75" s="382"/>
      <c r="EZB75" s="383"/>
      <c r="EZD75" s="377"/>
      <c r="EZE75" s="381"/>
      <c r="EZF75" s="381"/>
      <c r="EZG75" s="382"/>
      <c r="EZH75" s="382"/>
      <c r="EZI75" s="382"/>
      <c r="EZJ75" s="383"/>
      <c r="EZL75" s="377"/>
      <c r="EZM75" s="381"/>
      <c r="EZN75" s="381"/>
      <c r="EZO75" s="382"/>
      <c r="EZP75" s="382"/>
      <c r="EZQ75" s="382"/>
      <c r="EZR75" s="383"/>
      <c r="EZT75" s="377"/>
      <c r="EZU75" s="381"/>
      <c r="EZV75" s="381"/>
      <c r="EZW75" s="382"/>
      <c r="EZX75" s="382"/>
      <c r="EZY75" s="382"/>
      <c r="EZZ75" s="383"/>
      <c r="FAB75" s="377"/>
      <c r="FAC75" s="381"/>
      <c r="FAD75" s="381"/>
      <c r="FAE75" s="382"/>
      <c r="FAF75" s="382"/>
      <c r="FAG75" s="382"/>
      <c r="FAH75" s="383"/>
      <c r="FAJ75" s="377"/>
      <c r="FAK75" s="381"/>
      <c r="FAL75" s="381"/>
      <c r="FAM75" s="382"/>
      <c r="FAN75" s="382"/>
      <c r="FAO75" s="382"/>
      <c r="FAP75" s="383"/>
      <c r="FAR75" s="377"/>
      <c r="FAS75" s="381"/>
      <c r="FAT75" s="381"/>
      <c r="FAU75" s="382"/>
      <c r="FAV75" s="382"/>
      <c r="FAW75" s="382"/>
      <c r="FAX75" s="383"/>
      <c r="FAZ75" s="377"/>
      <c r="FBA75" s="381"/>
      <c r="FBB75" s="381"/>
      <c r="FBC75" s="382"/>
      <c r="FBD75" s="382"/>
      <c r="FBE75" s="382"/>
      <c r="FBF75" s="383"/>
      <c r="FBH75" s="377"/>
      <c r="FBI75" s="381"/>
      <c r="FBJ75" s="381"/>
      <c r="FBK75" s="382"/>
      <c r="FBL75" s="382"/>
      <c r="FBM75" s="382"/>
      <c r="FBN75" s="383"/>
      <c r="FBP75" s="377"/>
      <c r="FBQ75" s="381"/>
      <c r="FBR75" s="381"/>
      <c r="FBS75" s="382"/>
      <c r="FBT75" s="382"/>
      <c r="FBU75" s="382"/>
      <c r="FBV75" s="383"/>
      <c r="FBX75" s="377"/>
      <c r="FBY75" s="381"/>
      <c r="FBZ75" s="381"/>
      <c r="FCA75" s="382"/>
      <c r="FCB75" s="382"/>
      <c r="FCC75" s="382"/>
      <c r="FCD75" s="383"/>
      <c r="FCF75" s="377"/>
      <c r="FCG75" s="381"/>
      <c r="FCH75" s="381"/>
      <c r="FCI75" s="382"/>
      <c r="FCJ75" s="382"/>
      <c r="FCK75" s="382"/>
      <c r="FCL75" s="383"/>
      <c r="FCN75" s="377"/>
      <c r="FCO75" s="381"/>
      <c r="FCP75" s="381"/>
      <c r="FCQ75" s="382"/>
      <c r="FCR75" s="382"/>
      <c r="FCS75" s="382"/>
      <c r="FCT75" s="383"/>
      <c r="FCV75" s="377"/>
      <c r="FCW75" s="381"/>
      <c r="FCX75" s="381"/>
      <c r="FCY75" s="382"/>
      <c r="FCZ75" s="382"/>
      <c r="FDA75" s="382"/>
      <c r="FDB75" s="383"/>
      <c r="FDD75" s="377"/>
      <c r="FDE75" s="381"/>
      <c r="FDF75" s="381"/>
      <c r="FDG75" s="382"/>
      <c r="FDH75" s="382"/>
      <c r="FDI75" s="382"/>
      <c r="FDJ75" s="383"/>
      <c r="FDL75" s="377"/>
      <c r="FDM75" s="381"/>
      <c r="FDN75" s="381"/>
      <c r="FDO75" s="382"/>
      <c r="FDP75" s="382"/>
      <c r="FDQ75" s="382"/>
      <c r="FDR75" s="383"/>
      <c r="FDT75" s="377"/>
      <c r="FDU75" s="381"/>
      <c r="FDV75" s="381"/>
      <c r="FDW75" s="382"/>
      <c r="FDX75" s="382"/>
      <c r="FDY75" s="382"/>
      <c r="FDZ75" s="383"/>
      <c r="FEB75" s="377"/>
      <c r="FEC75" s="381"/>
      <c r="FED75" s="381"/>
      <c r="FEE75" s="382"/>
      <c r="FEF75" s="382"/>
      <c r="FEG75" s="382"/>
      <c r="FEH75" s="383"/>
      <c r="FEJ75" s="377"/>
      <c r="FEK75" s="381"/>
      <c r="FEL75" s="381"/>
      <c r="FEM75" s="382"/>
      <c r="FEN75" s="382"/>
      <c r="FEO75" s="382"/>
      <c r="FEP75" s="383"/>
      <c r="FER75" s="377"/>
      <c r="FES75" s="381"/>
      <c r="FET75" s="381"/>
      <c r="FEU75" s="382"/>
      <c r="FEV75" s="382"/>
      <c r="FEW75" s="382"/>
      <c r="FEX75" s="383"/>
      <c r="FEZ75" s="377"/>
      <c r="FFA75" s="381"/>
      <c r="FFB75" s="381"/>
      <c r="FFC75" s="382"/>
      <c r="FFD75" s="382"/>
      <c r="FFE75" s="382"/>
      <c r="FFF75" s="383"/>
      <c r="FFH75" s="377"/>
      <c r="FFI75" s="381"/>
      <c r="FFJ75" s="381"/>
      <c r="FFK75" s="382"/>
      <c r="FFL75" s="382"/>
      <c r="FFM75" s="382"/>
      <c r="FFN75" s="383"/>
      <c r="FFP75" s="377"/>
      <c r="FFQ75" s="381"/>
      <c r="FFR75" s="381"/>
      <c r="FFS75" s="382"/>
      <c r="FFT75" s="382"/>
      <c r="FFU75" s="382"/>
      <c r="FFV75" s="383"/>
      <c r="FFX75" s="377"/>
      <c r="FFY75" s="381"/>
      <c r="FFZ75" s="381"/>
      <c r="FGA75" s="382"/>
      <c r="FGB75" s="382"/>
      <c r="FGC75" s="382"/>
      <c r="FGD75" s="383"/>
      <c r="FGF75" s="377"/>
      <c r="FGG75" s="381"/>
      <c r="FGH75" s="381"/>
      <c r="FGI75" s="382"/>
      <c r="FGJ75" s="382"/>
      <c r="FGK75" s="382"/>
      <c r="FGL75" s="383"/>
      <c r="FGN75" s="377"/>
      <c r="FGO75" s="381"/>
      <c r="FGP75" s="381"/>
      <c r="FGQ75" s="382"/>
      <c r="FGR75" s="382"/>
      <c r="FGS75" s="382"/>
      <c r="FGT75" s="383"/>
      <c r="FGV75" s="377"/>
      <c r="FGW75" s="381"/>
      <c r="FGX75" s="381"/>
      <c r="FGY75" s="382"/>
      <c r="FGZ75" s="382"/>
      <c r="FHA75" s="382"/>
      <c r="FHB75" s="383"/>
      <c r="FHD75" s="377"/>
      <c r="FHE75" s="381"/>
      <c r="FHF75" s="381"/>
      <c r="FHG75" s="382"/>
      <c r="FHH75" s="382"/>
      <c r="FHI75" s="382"/>
      <c r="FHJ75" s="383"/>
      <c r="FHL75" s="377"/>
      <c r="FHM75" s="381"/>
      <c r="FHN75" s="381"/>
      <c r="FHO75" s="382"/>
      <c r="FHP75" s="382"/>
      <c r="FHQ75" s="382"/>
      <c r="FHR75" s="383"/>
      <c r="FHT75" s="377"/>
      <c r="FHU75" s="381"/>
      <c r="FHV75" s="381"/>
      <c r="FHW75" s="382"/>
      <c r="FHX75" s="382"/>
      <c r="FHY75" s="382"/>
      <c r="FHZ75" s="383"/>
      <c r="FIB75" s="377"/>
      <c r="FIC75" s="381"/>
      <c r="FID75" s="381"/>
      <c r="FIE75" s="382"/>
      <c r="FIF75" s="382"/>
      <c r="FIG75" s="382"/>
      <c r="FIH75" s="383"/>
      <c r="FIJ75" s="377"/>
      <c r="FIK75" s="381"/>
      <c r="FIL75" s="381"/>
      <c r="FIM75" s="382"/>
      <c r="FIN75" s="382"/>
      <c r="FIO75" s="382"/>
      <c r="FIP75" s="383"/>
      <c r="FIR75" s="377"/>
      <c r="FIS75" s="381"/>
      <c r="FIT75" s="381"/>
      <c r="FIU75" s="382"/>
      <c r="FIV75" s="382"/>
      <c r="FIW75" s="382"/>
      <c r="FIX75" s="383"/>
      <c r="FIZ75" s="377"/>
      <c r="FJA75" s="381"/>
      <c r="FJB75" s="381"/>
      <c r="FJC75" s="382"/>
      <c r="FJD75" s="382"/>
      <c r="FJE75" s="382"/>
      <c r="FJF75" s="383"/>
      <c r="FJH75" s="377"/>
      <c r="FJI75" s="381"/>
      <c r="FJJ75" s="381"/>
      <c r="FJK75" s="382"/>
      <c r="FJL75" s="382"/>
      <c r="FJM75" s="382"/>
      <c r="FJN75" s="383"/>
      <c r="FJP75" s="377"/>
      <c r="FJQ75" s="381"/>
      <c r="FJR75" s="381"/>
      <c r="FJS75" s="382"/>
      <c r="FJT75" s="382"/>
      <c r="FJU75" s="382"/>
      <c r="FJV75" s="383"/>
      <c r="FJX75" s="377"/>
      <c r="FJY75" s="381"/>
      <c r="FJZ75" s="381"/>
      <c r="FKA75" s="382"/>
      <c r="FKB75" s="382"/>
      <c r="FKC75" s="382"/>
      <c r="FKD75" s="383"/>
      <c r="FKF75" s="377"/>
      <c r="FKG75" s="381"/>
      <c r="FKH75" s="381"/>
      <c r="FKI75" s="382"/>
      <c r="FKJ75" s="382"/>
      <c r="FKK75" s="382"/>
      <c r="FKL75" s="383"/>
      <c r="FKN75" s="377"/>
      <c r="FKO75" s="381"/>
      <c r="FKP75" s="381"/>
      <c r="FKQ75" s="382"/>
      <c r="FKR75" s="382"/>
      <c r="FKS75" s="382"/>
      <c r="FKT75" s="383"/>
      <c r="FKV75" s="377"/>
      <c r="FKW75" s="381"/>
      <c r="FKX75" s="381"/>
      <c r="FKY75" s="382"/>
      <c r="FKZ75" s="382"/>
      <c r="FLA75" s="382"/>
      <c r="FLB75" s="383"/>
      <c r="FLD75" s="377"/>
      <c r="FLE75" s="381"/>
      <c r="FLF75" s="381"/>
      <c r="FLG75" s="382"/>
      <c r="FLH75" s="382"/>
      <c r="FLI75" s="382"/>
      <c r="FLJ75" s="383"/>
      <c r="FLL75" s="377"/>
      <c r="FLM75" s="381"/>
      <c r="FLN75" s="381"/>
      <c r="FLO75" s="382"/>
      <c r="FLP75" s="382"/>
      <c r="FLQ75" s="382"/>
      <c r="FLR75" s="383"/>
      <c r="FLT75" s="377"/>
      <c r="FLU75" s="381"/>
      <c r="FLV75" s="381"/>
      <c r="FLW75" s="382"/>
      <c r="FLX75" s="382"/>
      <c r="FLY75" s="382"/>
      <c r="FLZ75" s="383"/>
      <c r="FMB75" s="377"/>
      <c r="FMC75" s="381"/>
      <c r="FMD75" s="381"/>
      <c r="FME75" s="382"/>
      <c r="FMF75" s="382"/>
      <c r="FMG75" s="382"/>
      <c r="FMH75" s="383"/>
      <c r="FMJ75" s="377"/>
      <c r="FMK75" s="381"/>
      <c r="FML75" s="381"/>
      <c r="FMM75" s="382"/>
      <c r="FMN75" s="382"/>
      <c r="FMO75" s="382"/>
      <c r="FMP75" s="383"/>
      <c r="FMR75" s="377"/>
      <c r="FMS75" s="381"/>
      <c r="FMT75" s="381"/>
      <c r="FMU75" s="382"/>
      <c r="FMV75" s="382"/>
      <c r="FMW75" s="382"/>
      <c r="FMX75" s="383"/>
      <c r="FMZ75" s="377"/>
      <c r="FNA75" s="381"/>
      <c r="FNB75" s="381"/>
      <c r="FNC75" s="382"/>
      <c r="FND75" s="382"/>
      <c r="FNE75" s="382"/>
      <c r="FNF75" s="383"/>
      <c r="FNH75" s="377"/>
      <c r="FNI75" s="381"/>
      <c r="FNJ75" s="381"/>
      <c r="FNK75" s="382"/>
      <c r="FNL75" s="382"/>
      <c r="FNM75" s="382"/>
      <c r="FNN75" s="383"/>
      <c r="FNP75" s="377"/>
      <c r="FNQ75" s="381"/>
      <c r="FNR75" s="381"/>
      <c r="FNS75" s="382"/>
      <c r="FNT75" s="382"/>
      <c r="FNU75" s="382"/>
      <c r="FNV75" s="383"/>
      <c r="FNX75" s="377"/>
      <c r="FNY75" s="381"/>
      <c r="FNZ75" s="381"/>
      <c r="FOA75" s="382"/>
      <c r="FOB75" s="382"/>
      <c r="FOC75" s="382"/>
      <c r="FOD75" s="383"/>
      <c r="FOF75" s="377"/>
      <c r="FOG75" s="381"/>
      <c r="FOH75" s="381"/>
      <c r="FOI75" s="382"/>
      <c r="FOJ75" s="382"/>
      <c r="FOK75" s="382"/>
      <c r="FOL75" s="383"/>
      <c r="FON75" s="377"/>
      <c r="FOO75" s="381"/>
      <c r="FOP75" s="381"/>
      <c r="FOQ75" s="382"/>
      <c r="FOR75" s="382"/>
      <c r="FOS75" s="382"/>
      <c r="FOT75" s="383"/>
      <c r="FOV75" s="377"/>
      <c r="FOW75" s="381"/>
      <c r="FOX75" s="381"/>
      <c r="FOY75" s="382"/>
      <c r="FOZ75" s="382"/>
      <c r="FPA75" s="382"/>
      <c r="FPB75" s="383"/>
      <c r="FPD75" s="377"/>
      <c r="FPE75" s="381"/>
      <c r="FPF75" s="381"/>
      <c r="FPG75" s="382"/>
      <c r="FPH75" s="382"/>
      <c r="FPI75" s="382"/>
      <c r="FPJ75" s="383"/>
      <c r="FPL75" s="377"/>
      <c r="FPM75" s="381"/>
      <c r="FPN75" s="381"/>
      <c r="FPO75" s="382"/>
      <c r="FPP75" s="382"/>
      <c r="FPQ75" s="382"/>
      <c r="FPR75" s="383"/>
      <c r="FPT75" s="377"/>
      <c r="FPU75" s="381"/>
      <c r="FPV75" s="381"/>
      <c r="FPW75" s="382"/>
      <c r="FPX75" s="382"/>
      <c r="FPY75" s="382"/>
      <c r="FPZ75" s="383"/>
      <c r="FQB75" s="377"/>
      <c r="FQC75" s="381"/>
      <c r="FQD75" s="381"/>
      <c r="FQE75" s="382"/>
      <c r="FQF75" s="382"/>
      <c r="FQG75" s="382"/>
      <c r="FQH75" s="383"/>
      <c r="FQJ75" s="377"/>
      <c r="FQK75" s="381"/>
      <c r="FQL75" s="381"/>
      <c r="FQM75" s="382"/>
      <c r="FQN75" s="382"/>
      <c r="FQO75" s="382"/>
      <c r="FQP75" s="383"/>
      <c r="FQR75" s="377"/>
      <c r="FQS75" s="381"/>
      <c r="FQT75" s="381"/>
      <c r="FQU75" s="382"/>
      <c r="FQV75" s="382"/>
      <c r="FQW75" s="382"/>
      <c r="FQX75" s="383"/>
      <c r="FQZ75" s="377"/>
      <c r="FRA75" s="381"/>
      <c r="FRB75" s="381"/>
      <c r="FRC75" s="382"/>
      <c r="FRD75" s="382"/>
      <c r="FRE75" s="382"/>
      <c r="FRF75" s="383"/>
      <c r="FRH75" s="377"/>
      <c r="FRI75" s="381"/>
      <c r="FRJ75" s="381"/>
      <c r="FRK75" s="382"/>
      <c r="FRL75" s="382"/>
      <c r="FRM75" s="382"/>
      <c r="FRN75" s="383"/>
      <c r="FRP75" s="377"/>
      <c r="FRQ75" s="381"/>
      <c r="FRR75" s="381"/>
      <c r="FRS75" s="382"/>
      <c r="FRT75" s="382"/>
      <c r="FRU75" s="382"/>
      <c r="FRV75" s="383"/>
      <c r="FRX75" s="377"/>
      <c r="FRY75" s="381"/>
      <c r="FRZ75" s="381"/>
      <c r="FSA75" s="382"/>
      <c r="FSB75" s="382"/>
      <c r="FSC75" s="382"/>
      <c r="FSD75" s="383"/>
      <c r="FSF75" s="377"/>
      <c r="FSG75" s="381"/>
      <c r="FSH75" s="381"/>
      <c r="FSI75" s="382"/>
      <c r="FSJ75" s="382"/>
      <c r="FSK75" s="382"/>
      <c r="FSL75" s="383"/>
      <c r="FSN75" s="377"/>
      <c r="FSO75" s="381"/>
      <c r="FSP75" s="381"/>
      <c r="FSQ75" s="382"/>
      <c r="FSR75" s="382"/>
      <c r="FSS75" s="382"/>
      <c r="FST75" s="383"/>
      <c r="FSV75" s="377"/>
      <c r="FSW75" s="381"/>
      <c r="FSX75" s="381"/>
      <c r="FSY75" s="382"/>
      <c r="FSZ75" s="382"/>
      <c r="FTA75" s="382"/>
      <c r="FTB75" s="383"/>
      <c r="FTD75" s="377"/>
      <c r="FTE75" s="381"/>
      <c r="FTF75" s="381"/>
      <c r="FTG75" s="382"/>
      <c r="FTH75" s="382"/>
      <c r="FTI75" s="382"/>
      <c r="FTJ75" s="383"/>
      <c r="FTL75" s="377"/>
      <c r="FTM75" s="381"/>
      <c r="FTN75" s="381"/>
      <c r="FTO75" s="382"/>
      <c r="FTP75" s="382"/>
      <c r="FTQ75" s="382"/>
      <c r="FTR75" s="383"/>
      <c r="FTT75" s="377"/>
      <c r="FTU75" s="381"/>
      <c r="FTV75" s="381"/>
      <c r="FTW75" s="382"/>
      <c r="FTX75" s="382"/>
      <c r="FTY75" s="382"/>
      <c r="FTZ75" s="383"/>
      <c r="FUB75" s="377"/>
      <c r="FUC75" s="381"/>
      <c r="FUD75" s="381"/>
      <c r="FUE75" s="382"/>
      <c r="FUF75" s="382"/>
      <c r="FUG75" s="382"/>
      <c r="FUH75" s="383"/>
      <c r="FUJ75" s="377"/>
      <c r="FUK75" s="381"/>
      <c r="FUL75" s="381"/>
      <c r="FUM75" s="382"/>
      <c r="FUN75" s="382"/>
      <c r="FUO75" s="382"/>
      <c r="FUP75" s="383"/>
      <c r="FUR75" s="377"/>
      <c r="FUS75" s="381"/>
      <c r="FUT75" s="381"/>
      <c r="FUU75" s="382"/>
      <c r="FUV75" s="382"/>
      <c r="FUW75" s="382"/>
      <c r="FUX75" s="383"/>
      <c r="FUZ75" s="377"/>
      <c r="FVA75" s="381"/>
      <c r="FVB75" s="381"/>
      <c r="FVC75" s="382"/>
      <c r="FVD75" s="382"/>
      <c r="FVE75" s="382"/>
      <c r="FVF75" s="383"/>
      <c r="FVH75" s="377"/>
      <c r="FVI75" s="381"/>
      <c r="FVJ75" s="381"/>
      <c r="FVK75" s="382"/>
      <c r="FVL75" s="382"/>
      <c r="FVM75" s="382"/>
      <c r="FVN75" s="383"/>
      <c r="FVP75" s="377"/>
      <c r="FVQ75" s="381"/>
      <c r="FVR75" s="381"/>
      <c r="FVS75" s="382"/>
      <c r="FVT75" s="382"/>
      <c r="FVU75" s="382"/>
      <c r="FVV75" s="383"/>
      <c r="FVX75" s="377"/>
      <c r="FVY75" s="381"/>
      <c r="FVZ75" s="381"/>
      <c r="FWA75" s="382"/>
      <c r="FWB75" s="382"/>
      <c r="FWC75" s="382"/>
      <c r="FWD75" s="383"/>
      <c r="FWF75" s="377"/>
      <c r="FWG75" s="381"/>
      <c r="FWH75" s="381"/>
      <c r="FWI75" s="382"/>
      <c r="FWJ75" s="382"/>
      <c r="FWK75" s="382"/>
      <c r="FWL75" s="383"/>
      <c r="FWN75" s="377"/>
      <c r="FWO75" s="381"/>
      <c r="FWP75" s="381"/>
      <c r="FWQ75" s="382"/>
      <c r="FWR75" s="382"/>
      <c r="FWS75" s="382"/>
      <c r="FWT75" s="383"/>
      <c r="FWV75" s="377"/>
      <c r="FWW75" s="381"/>
      <c r="FWX75" s="381"/>
      <c r="FWY75" s="382"/>
      <c r="FWZ75" s="382"/>
      <c r="FXA75" s="382"/>
      <c r="FXB75" s="383"/>
      <c r="FXD75" s="377"/>
      <c r="FXE75" s="381"/>
      <c r="FXF75" s="381"/>
      <c r="FXG75" s="382"/>
      <c r="FXH75" s="382"/>
      <c r="FXI75" s="382"/>
      <c r="FXJ75" s="383"/>
      <c r="FXL75" s="377"/>
      <c r="FXM75" s="381"/>
      <c r="FXN75" s="381"/>
      <c r="FXO75" s="382"/>
      <c r="FXP75" s="382"/>
      <c r="FXQ75" s="382"/>
      <c r="FXR75" s="383"/>
      <c r="FXT75" s="377"/>
      <c r="FXU75" s="381"/>
      <c r="FXV75" s="381"/>
      <c r="FXW75" s="382"/>
      <c r="FXX75" s="382"/>
      <c r="FXY75" s="382"/>
      <c r="FXZ75" s="383"/>
      <c r="FYB75" s="377"/>
      <c r="FYC75" s="381"/>
      <c r="FYD75" s="381"/>
      <c r="FYE75" s="382"/>
      <c r="FYF75" s="382"/>
      <c r="FYG75" s="382"/>
      <c r="FYH75" s="383"/>
      <c r="FYJ75" s="377"/>
      <c r="FYK75" s="381"/>
      <c r="FYL75" s="381"/>
      <c r="FYM75" s="382"/>
      <c r="FYN75" s="382"/>
      <c r="FYO75" s="382"/>
      <c r="FYP75" s="383"/>
      <c r="FYR75" s="377"/>
      <c r="FYS75" s="381"/>
      <c r="FYT75" s="381"/>
      <c r="FYU75" s="382"/>
      <c r="FYV75" s="382"/>
      <c r="FYW75" s="382"/>
      <c r="FYX75" s="383"/>
      <c r="FYZ75" s="377"/>
      <c r="FZA75" s="381"/>
      <c r="FZB75" s="381"/>
      <c r="FZC75" s="382"/>
      <c r="FZD75" s="382"/>
      <c r="FZE75" s="382"/>
      <c r="FZF75" s="383"/>
      <c r="FZH75" s="377"/>
      <c r="FZI75" s="381"/>
      <c r="FZJ75" s="381"/>
      <c r="FZK75" s="382"/>
      <c r="FZL75" s="382"/>
      <c r="FZM75" s="382"/>
      <c r="FZN75" s="383"/>
      <c r="FZP75" s="377"/>
      <c r="FZQ75" s="381"/>
      <c r="FZR75" s="381"/>
      <c r="FZS75" s="382"/>
      <c r="FZT75" s="382"/>
      <c r="FZU75" s="382"/>
      <c r="FZV75" s="383"/>
      <c r="FZX75" s="377"/>
      <c r="FZY75" s="381"/>
      <c r="FZZ75" s="381"/>
      <c r="GAA75" s="382"/>
      <c r="GAB75" s="382"/>
      <c r="GAC75" s="382"/>
      <c r="GAD75" s="383"/>
      <c r="GAF75" s="377"/>
      <c r="GAG75" s="381"/>
      <c r="GAH75" s="381"/>
      <c r="GAI75" s="382"/>
      <c r="GAJ75" s="382"/>
      <c r="GAK75" s="382"/>
      <c r="GAL75" s="383"/>
      <c r="GAN75" s="377"/>
      <c r="GAO75" s="381"/>
      <c r="GAP75" s="381"/>
      <c r="GAQ75" s="382"/>
      <c r="GAR75" s="382"/>
      <c r="GAS75" s="382"/>
      <c r="GAT75" s="383"/>
      <c r="GAV75" s="377"/>
      <c r="GAW75" s="381"/>
      <c r="GAX75" s="381"/>
      <c r="GAY75" s="382"/>
      <c r="GAZ75" s="382"/>
      <c r="GBA75" s="382"/>
      <c r="GBB75" s="383"/>
      <c r="GBD75" s="377"/>
      <c r="GBE75" s="381"/>
      <c r="GBF75" s="381"/>
      <c r="GBG75" s="382"/>
      <c r="GBH75" s="382"/>
      <c r="GBI75" s="382"/>
      <c r="GBJ75" s="383"/>
      <c r="GBL75" s="377"/>
      <c r="GBM75" s="381"/>
      <c r="GBN75" s="381"/>
      <c r="GBO75" s="382"/>
      <c r="GBP75" s="382"/>
      <c r="GBQ75" s="382"/>
      <c r="GBR75" s="383"/>
      <c r="GBT75" s="377"/>
      <c r="GBU75" s="381"/>
      <c r="GBV75" s="381"/>
      <c r="GBW75" s="382"/>
      <c r="GBX75" s="382"/>
      <c r="GBY75" s="382"/>
      <c r="GBZ75" s="383"/>
      <c r="GCB75" s="377"/>
      <c r="GCC75" s="381"/>
      <c r="GCD75" s="381"/>
      <c r="GCE75" s="382"/>
      <c r="GCF75" s="382"/>
      <c r="GCG75" s="382"/>
      <c r="GCH75" s="383"/>
      <c r="GCJ75" s="377"/>
      <c r="GCK75" s="381"/>
      <c r="GCL75" s="381"/>
      <c r="GCM75" s="382"/>
      <c r="GCN75" s="382"/>
      <c r="GCO75" s="382"/>
      <c r="GCP75" s="383"/>
      <c r="GCR75" s="377"/>
      <c r="GCS75" s="381"/>
      <c r="GCT75" s="381"/>
      <c r="GCU75" s="382"/>
      <c r="GCV75" s="382"/>
      <c r="GCW75" s="382"/>
      <c r="GCX75" s="383"/>
      <c r="GCZ75" s="377"/>
      <c r="GDA75" s="381"/>
      <c r="GDB75" s="381"/>
      <c r="GDC75" s="382"/>
      <c r="GDD75" s="382"/>
      <c r="GDE75" s="382"/>
      <c r="GDF75" s="383"/>
      <c r="GDH75" s="377"/>
      <c r="GDI75" s="381"/>
      <c r="GDJ75" s="381"/>
      <c r="GDK75" s="382"/>
      <c r="GDL75" s="382"/>
      <c r="GDM75" s="382"/>
      <c r="GDN75" s="383"/>
      <c r="GDP75" s="377"/>
      <c r="GDQ75" s="381"/>
      <c r="GDR75" s="381"/>
      <c r="GDS75" s="382"/>
      <c r="GDT75" s="382"/>
      <c r="GDU75" s="382"/>
      <c r="GDV75" s="383"/>
      <c r="GDX75" s="377"/>
      <c r="GDY75" s="381"/>
      <c r="GDZ75" s="381"/>
      <c r="GEA75" s="382"/>
      <c r="GEB75" s="382"/>
      <c r="GEC75" s="382"/>
      <c r="GED75" s="383"/>
      <c r="GEF75" s="377"/>
      <c r="GEG75" s="381"/>
      <c r="GEH75" s="381"/>
      <c r="GEI75" s="382"/>
      <c r="GEJ75" s="382"/>
      <c r="GEK75" s="382"/>
      <c r="GEL75" s="383"/>
      <c r="GEN75" s="377"/>
      <c r="GEO75" s="381"/>
      <c r="GEP75" s="381"/>
      <c r="GEQ75" s="382"/>
      <c r="GER75" s="382"/>
      <c r="GES75" s="382"/>
      <c r="GET75" s="383"/>
      <c r="GEV75" s="377"/>
      <c r="GEW75" s="381"/>
      <c r="GEX75" s="381"/>
      <c r="GEY75" s="382"/>
      <c r="GEZ75" s="382"/>
      <c r="GFA75" s="382"/>
      <c r="GFB75" s="383"/>
      <c r="GFD75" s="377"/>
      <c r="GFE75" s="381"/>
      <c r="GFF75" s="381"/>
      <c r="GFG75" s="382"/>
      <c r="GFH75" s="382"/>
      <c r="GFI75" s="382"/>
      <c r="GFJ75" s="383"/>
      <c r="GFL75" s="377"/>
      <c r="GFM75" s="381"/>
      <c r="GFN75" s="381"/>
      <c r="GFO75" s="382"/>
      <c r="GFP75" s="382"/>
      <c r="GFQ75" s="382"/>
      <c r="GFR75" s="383"/>
      <c r="GFT75" s="377"/>
      <c r="GFU75" s="381"/>
      <c r="GFV75" s="381"/>
      <c r="GFW75" s="382"/>
      <c r="GFX75" s="382"/>
      <c r="GFY75" s="382"/>
      <c r="GFZ75" s="383"/>
      <c r="GGB75" s="377"/>
      <c r="GGC75" s="381"/>
      <c r="GGD75" s="381"/>
      <c r="GGE75" s="382"/>
      <c r="GGF75" s="382"/>
      <c r="GGG75" s="382"/>
      <c r="GGH75" s="383"/>
      <c r="GGJ75" s="377"/>
      <c r="GGK75" s="381"/>
      <c r="GGL75" s="381"/>
      <c r="GGM75" s="382"/>
      <c r="GGN75" s="382"/>
      <c r="GGO75" s="382"/>
      <c r="GGP75" s="383"/>
      <c r="GGR75" s="377"/>
      <c r="GGS75" s="381"/>
      <c r="GGT75" s="381"/>
      <c r="GGU75" s="382"/>
      <c r="GGV75" s="382"/>
      <c r="GGW75" s="382"/>
      <c r="GGX75" s="383"/>
      <c r="GGZ75" s="377"/>
      <c r="GHA75" s="381"/>
      <c r="GHB75" s="381"/>
      <c r="GHC75" s="382"/>
      <c r="GHD75" s="382"/>
      <c r="GHE75" s="382"/>
      <c r="GHF75" s="383"/>
      <c r="GHH75" s="377"/>
      <c r="GHI75" s="381"/>
      <c r="GHJ75" s="381"/>
      <c r="GHK75" s="382"/>
      <c r="GHL75" s="382"/>
      <c r="GHM75" s="382"/>
      <c r="GHN75" s="383"/>
      <c r="GHP75" s="377"/>
      <c r="GHQ75" s="381"/>
      <c r="GHR75" s="381"/>
      <c r="GHS75" s="382"/>
      <c r="GHT75" s="382"/>
      <c r="GHU75" s="382"/>
      <c r="GHV75" s="383"/>
      <c r="GHX75" s="377"/>
      <c r="GHY75" s="381"/>
      <c r="GHZ75" s="381"/>
      <c r="GIA75" s="382"/>
      <c r="GIB75" s="382"/>
      <c r="GIC75" s="382"/>
      <c r="GID75" s="383"/>
      <c r="GIF75" s="377"/>
      <c r="GIG75" s="381"/>
      <c r="GIH75" s="381"/>
      <c r="GII75" s="382"/>
      <c r="GIJ75" s="382"/>
      <c r="GIK75" s="382"/>
      <c r="GIL75" s="383"/>
      <c r="GIN75" s="377"/>
      <c r="GIO75" s="381"/>
      <c r="GIP75" s="381"/>
      <c r="GIQ75" s="382"/>
      <c r="GIR75" s="382"/>
      <c r="GIS75" s="382"/>
      <c r="GIT75" s="383"/>
      <c r="GIV75" s="377"/>
      <c r="GIW75" s="381"/>
      <c r="GIX75" s="381"/>
      <c r="GIY75" s="382"/>
      <c r="GIZ75" s="382"/>
      <c r="GJA75" s="382"/>
      <c r="GJB75" s="383"/>
      <c r="GJD75" s="377"/>
      <c r="GJE75" s="381"/>
      <c r="GJF75" s="381"/>
      <c r="GJG75" s="382"/>
      <c r="GJH75" s="382"/>
      <c r="GJI75" s="382"/>
      <c r="GJJ75" s="383"/>
      <c r="GJL75" s="377"/>
      <c r="GJM75" s="381"/>
      <c r="GJN75" s="381"/>
      <c r="GJO75" s="382"/>
      <c r="GJP75" s="382"/>
      <c r="GJQ75" s="382"/>
      <c r="GJR75" s="383"/>
      <c r="GJT75" s="377"/>
      <c r="GJU75" s="381"/>
      <c r="GJV75" s="381"/>
      <c r="GJW75" s="382"/>
      <c r="GJX75" s="382"/>
      <c r="GJY75" s="382"/>
      <c r="GJZ75" s="383"/>
      <c r="GKB75" s="377"/>
      <c r="GKC75" s="381"/>
      <c r="GKD75" s="381"/>
      <c r="GKE75" s="382"/>
      <c r="GKF75" s="382"/>
      <c r="GKG75" s="382"/>
      <c r="GKH75" s="383"/>
      <c r="GKJ75" s="377"/>
      <c r="GKK75" s="381"/>
      <c r="GKL75" s="381"/>
      <c r="GKM75" s="382"/>
      <c r="GKN75" s="382"/>
      <c r="GKO75" s="382"/>
      <c r="GKP75" s="383"/>
      <c r="GKR75" s="377"/>
      <c r="GKS75" s="381"/>
      <c r="GKT75" s="381"/>
      <c r="GKU75" s="382"/>
      <c r="GKV75" s="382"/>
      <c r="GKW75" s="382"/>
      <c r="GKX75" s="383"/>
      <c r="GKZ75" s="377"/>
      <c r="GLA75" s="381"/>
      <c r="GLB75" s="381"/>
      <c r="GLC75" s="382"/>
      <c r="GLD75" s="382"/>
      <c r="GLE75" s="382"/>
      <c r="GLF75" s="383"/>
      <c r="GLH75" s="377"/>
      <c r="GLI75" s="381"/>
      <c r="GLJ75" s="381"/>
      <c r="GLK75" s="382"/>
      <c r="GLL75" s="382"/>
      <c r="GLM75" s="382"/>
      <c r="GLN75" s="383"/>
      <c r="GLP75" s="377"/>
      <c r="GLQ75" s="381"/>
      <c r="GLR75" s="381"/>
      <c r="GLS75" s="382"/>
      <c r="GLT75" s="382"/>
      <c r="GLU75" s="382"/>
      <c r="GLV75" s="383"/>
      <c r="GLX75" s="377"/>
      <c r="GLY75" s="381"/>
      <c r="GLZ75" s="381"/>
      <c r="GMA75" s="382"/>
      <c r="GMB75" s="382"/>
      <c r="GMC75" s="382"/>
      <c r="GMD75" s="383"/>
      <c r="GMF75" s="377"/>
      <c r="GMG75" s="381"/>
      <c r="GMH75" s="381"/>
      <c r="GMI75" s="382"/>
      <c r="GMJ75" s="382"/>
      <c r="GMK75" s="382"/>
      <c r="GML75" s="383"/>
      <c r="GMN75" s="377"/>
      <c r="GMO75" s="381"/>
      <c r="GMP75" s="381"/>
      <c r="GMQ75" s="382"/>
      <c r="GMR75" s="382"/>
      <c r="GMS75" s="382"/>
      <c r="GMT75" s="383"/>
      <c r="GMV75" s="377"/>
      <c r="GMW75" s="381"/>
      <c r="GMX75" s="381"/>
      <c r="GMY75" s="382"/>
      <c r="GMZ75" s="382"/>
      <c r="GNA75" s="382"/>
      <c r="GNB75" s="383"/>
      <c r="GND75" s="377"/>
      <c r="GNE75" s="381"/>
      <c r="GNF75" s="381"/>
      <c r="GNG75" s="382"/>
      <c r="GNH75" s="382"/>
      <c r="GNI75" s="382"/>
      <c r="GNJ75" s="383"/>
      <c r="GNL75" s="377"/>
      <c r="GNM75" s="381"/>
      <c r="GNN75" s="381"/>
      <c r="GNO75" s="382"/>
      <c r="GNP75" s="382"/>
      <c r="GNQ75" s="382"/>
      <c r="GNR75" s="383"/>
      <c r="GNT75" s="377"/>
      <c r="GNU75" s="381"/>
      <c r="GNV75" s="381"/>
      <c r="GNW75" s="382"/>
      <c r="GNX75" s="382"/>
      <c r="GNY75" s="382"/>
      <c r="GNZ75" s="383"/>
      <c r="GOB75" s="377"/>
      <c r="GOC75" s="381"/>
      <c r="GOD75" s="381"/>
      <c r="GOE75" s="382"/>
      <c r="GOF75" s="382"/>
      <c r="GOG75" s="382"/>
      <c r="GOH75" s="383"/>
      <c r="GOJ75" s="377"/>
      <c r="GOK75" s="381"/>
      <c r="GOL75" s="381"/>
      <c r="GOM75" s="382"/>
      <c r="GON75" s="382"/>
      <c r="GOO75" s="382"/>
      <c r="GOP75" s="383"/>
      <c r="GOR75" s="377"/>
      <c r="GOS75" s="381"/>
      <c r="GOT75" s="381"/>
      <c r="GOU75" s="382"/>
      <c r="GOV75" s="382"/>
      <c r="GOW75" s="382"/>
      <c r="GOX75" s="383"/>
      <c r="GOZ75" s="377"/>
      <c r="GPA75" s="381"/>
      <c r="GPB75" s="381"/>
      <c r="GPC75" s="382"/>
      <c r="GPD75" s="382"/>
      <c r="GPE75" s="382"/>
      <c r="GPF75" s="383"/>
      <c r="GPH75" s="377"/>
      <c r="GPI75" s="381"/>
      <c r="GPJ75" s="381"/>
      <c r="GPK75" s="382"/>
      <c r="GPL75" s="382"/>
      <c r="GPM75" s="382"/>
      <c r="GPN75" s="383"/>
      <c r="GPP75" s="377"/>
      <c r="GPQ75" s="381"/>
      <c r="GPR75" s="381"/>
      <c r="GPS75" s="382"/>
      <c r="GPT75" s="382"/>
      <c r="GPU75" s="382"/>
      <c r="GPV75" s="383"/>
      <c r="GPX75" s="377"/>
      <c r="GPY75" s="381"/>
      <c r="GPZ75" s="381"/>
      <c r="GQA75" s="382"/>
      <c r="GQB75" s="382"/>
      <c r="GQC75" s="382"/>
      <c r="GQD75" s="383"/>
      <c r="GQF75" s="377"/>
      <c r="GQG75" s="381"/>
      <c r="GQH75" s="381"/>
      <c r="GQI75" s="382"/>
      <c r="GQJ75" s="382"/>
      <c r="GQK75" s="382"/>
      <c r="GQL75" s="383"/>
      <c r="GQN75" s="377"/>
      <c r="GQO75" s="381"/>
      <c r="GQP75" s="381"/>
      <c r="GQQ75" s="382"/>
      <c r="GQR75" s="382"/>
      <c r="GQS75" s="382"/>
      <c r="GQT75" s="383"/>
      <c r="GQV75" s="377"/>
      <c r="GQW75" s="381"/>
      <c r="GQX75" s="381"/>
      <c r="GQY75" s="382"/>
      <c r="GQZ75" s="382"/>
      <c r="GRA75" s="382"/>
      <c r="GRB75" s="383"/>
      <c r="GRD75" s="377"/>
      <c r="GRE75" s="381"/>
      <c r="GRF75" s="381"/>
      <c r="GRG75" s="382"/>
      <c r="GRH75" s="382"/>
      <c r="GRI75" s="382"/>
      <c r="GRJ75" s="383"/>
      <c r="GRL75" s="377"/>
      <c r="GRM75" s="381"/>
      <c r="GRN75" s="381"/>
      <c r="GRO75" s="382"/>
      <c r="GRP75" s="382"/>
      <c r="GRQ75" s="382"/>
      <c r="GRR75" s="383"/>
      <c r="GRT75" s="377"/>
      <c r="GRU75" s="381"/>
      <c r="GRV75" s="381"/>
      <c r="GRW75" s="382"/>
      <c r="GRX75" s="382"/>
      <c r="GRY75" s="382"/>
      <c r="GRZ75" s="383"/>
      <c r="GSB75" s="377"/>
      <c r="GSC75" s="381"/>
      <c r="GSD75" s="381"/>
      <c r="GSE75" s="382"/>
      <c r="GSF75" s="382"/>
      <c r="GSG75" s="382"/>
      <c r="GSH75" s="383"/>
      <c r="GSJ75" s="377"/>
      <c r="GSK75" s="381"/>
      <c r="GSL75" s="381"/>
      <c r="GSM75" s="382"/>
      <c r="GSN75" s="382"/>
      <c r="GSO75" s="382"/>
      <c r="GSP75" s="383"/>
      <c r="GSR75" s="377"/>
      <c r="GSS75" s="381"/>
      <c r="GST75" s="381"/>
      <c r="GSU75" s="382"/>
      <c r="GSV75" s="382"/>
      <c r="GSW75" s="382"/>
      <c r="GSX75" s="383"/>
      <c r="GSZ75" s="377"/>
      <c r="GTA75" s="381"/>
      <c r="GTB75" s="381"/>
      <c r="GTC75" s="382"/>
      <c r="GTD75" s="382"/>
      <c r="GTE75" s="382"/>
      <c r="GTF75" s="383"/>
      <c r="GTH75" s="377"/>
      <c r="GTI75" s="381"/>
      <c r="GTJ75" s="381"/>
      <c r="GTK75" s="382"/>
      <c r="GTL75" s="382"/>
      <c r="GTM75" s="382"/>
      <c r="GTN75" s="383"/>
      <c r="GTP75" s="377"/>
      <c r="GTQ75" s="381"/>
      <c r="GTR75" s="381"/>
      <c r="GTS75" s="382"/>
      <c r="GTT75" s="382"/>
      <c r="GTU75" s="382"/>
      <c r="GTV75" s="383"/>
      <c r="GTX75" s="377"/>
      <c r="GTY75" s="381"/>
      <c r="GTZ75" s="381"/>
      <c r="GUA75" s="382"/>
      <c r="GUB75" s="382"/>
      <c r="GUC75" s="382"/>
      <c r="GUD75" s="383"/>
      <c r="GUF75" s="377"/>
      <c r="GUG75" s="381"/>
      <c r="GUH75" s="381"/>
      <c r="GUI75" s="382"/>
      <c r="GUJ75" s="382"/>
      <c r="GUK75" s="382"/>
      <c r="GUL75" s="383"/>
      <c r="GUN75" s="377"/>
      <c r="GUO75" s="381"/>
      <c r="GUP75" s="381"/>
      <c r="GUQ75" s="382"/>
      <c r="GUR75" s="382"/>
      <c r="GUS75" s="382"/>
      <c r="GUT75" s="383"/>
      <c r="GUV75" s="377"/>
      <c r="GUW75" s="381"/>
      <c r="GUX75" s="381"/>
      <c r="GUY75" s="382"/>
      <c r="GUZ75" s="382"/>
      <c r="GVA75" s="382"/>
      <c r="GVB75" s="383"/>
      <c r="GVD75" s="377"/>
      <c r="GVE75" s="381"/>
      <c r="GVF75" s="381"/>
      <c r="GVG75" s="382"/>
      <c r="GVH75" s="382"/>
      <c r="GVI75" s="382"/>
      <c r="GVJ75" s="383"/>
      <c r="GVL75" s="377"/>
      <c r="GVM75" s="381"/>
      <c r="GVN75" s="381"/>
      <c r="GVO75" s="382"/>
      <c r="GVP75" s="382"/>
      <c r="GVQ75" s="382"/>
      <c r="GVR75" s="383"/>
      <c r="GVT75" s="377"/>
      <c r="GVU75" s="381"/>
      <c r="GVV75" s="381"/>
      <c r="GVW75" s="382"/>
      <c r="GVX75" s="382"/>
      <c r="GVY75" s="382"/>
      <c r="GVZ75" s="383"/>
      <c r="GWB75" s="377"/>
      <c r="GWC75" s="381"/>
      <c r="GWD75" s="381"/>
      <c r="GWE75" s="382"/>
      <c r="GWF75" s="382"/>
      <c r="GWG75" s="382"/>
      <c r="GWH75" s="383"/>
      <c r="GWJ75" s="377"/>
      <c r="GWK75" s="381"/>
      <c r="GWL75" s="381"/>
      <c r="GWM75" s="382"/>
      <c r="GWN75" s="382"/>
      <c r="GWO75" s="382"/>
      <c r="GWP75" s="383"/>
      <c r="GWR75" s="377"/>
      <c r="GWS75" s="381"/>
      <c r="GWT75" s="381"/>
      <c r="GWU75" s="382"/>
      <c r="GWV75" s="382"/>
      <c r="GWW75" s="382"/>
      <c r="GWX75" s="383"/>
      <c r="GWZ75" s="377"/>
      <c r="GXA75" s="381"/>
      <c r="GXB75" s="381"/>
      <c r="GXC75" s="382"/>
      <c r="GXD75" s="382"/>
      <c r="GXE75" s="382"/>
      <c r="GXF75" s="383"/>
      <c r="GXH75" s="377"/>
      <c r="GXI75" s="381"/>
      <c r="GXJ75" s="381"/>
      <c r="GXK75" s="382"/>
      <c r="GXL75" s="382"/>
      <c r="GXM75" s="382"/>
      <c r="GXN75" s="383"/>
      <c r="GXP75" s="377"/>
      <c r="GXQ75" s="381"/>
      <c r="GXR75" s="381"/>
      <c r="GXS75" s="382"/>
      <c r="GXT75" s="382"/>
      <c r="GXU75" s="382"/>
      <c r="GXV75" s="383"/>
      <c r="GXX75" s="377"/>
      <c r="GXY75" s="381"/>
      <c r="GXZ75" s="381"/>
      <c r="GYA75" s="382"/>
      <c r="GYB75" s="382"/>
      <c r="GYC75" s="382"/>
      <c r="GYD75" s="383"/>
      <c r="GYF75" s="377"/>
      <c r="GYG75" s="381"/>
      <c r="GYH75" s="381"/>
      <c r="GYI75" s="382"/>
      <c r="GYJ75" s="382"/>
      <c r="GYK75" s="382"/>
      <c r="GYL75" s="383"/>
      <c r="GYN75" s="377"/>
      <c r="GYO75" s="381"/>
      <c r="GYP75" s="381"/>
      <c r="GYQ75" s="382"/>
      <c r="GYR75" s="382"/>
      <c r="GYS75" s="382"/>
      <c r="GYT75" s="383"/>
      <c r="GYV75" s="377"/>
      <c r="GYW75" s="381"/>
      <c r="GYX75" s="381"/>
      <c r="GYY75" s="382"/>
      <c r="GYZ75" s="382"/>
      <c r="GZA75" s="382"/>
      <c r="GZB75" s="383"/>
      <c r="GZD75" s="377"/>
      <c r="GZE75" s="381"/>
      <c r="GZF75" s="381"/>
      <c r="GZG75" s="382"/>
      <c r="GZH75" s="382"/>
      <c r="GZI75" s="382"/>
      <c r="GZJ75" s="383"/>
      <c r="GZL75" s="377"/>
      <c r="GZM75" s="381"/>
      <c r="GZN75" s="381"/>
      <c r="GZO75" s="382"/>
      <c r="GZP75" s="382"/>
      <c r="GZQ75" s="382"/>
      <c r="GZR75" s="383"/>
      <c r="GZT75" s="377"/>
      <c r="GZU75" s="381"/>
      <c r="GZV75" s="381"/>
      <c r="GZW75" s="382"/>
      <c r="GZX75" s="382"/>
      <c r="GZY75" s="382"/>
      <c r="GZZ75" s="383"/>
      <c r="HAB75" s="377"/>
      <c r="HAC75" s="381"/>
      <c r="HAD75" s="381"/>
      <c r="HAE75" s="382"/>
      <c r="HAF75" s="382"/>
      <c r="HAG75" s="382"/>
      <c r="HAH75" s="383"/>
      <c r="HAJ75" s="377"/>
      <c r="HAK75" s="381"/>
      <c r="HAL75" s="381"/>
      <c r="HAM75" s="382"/>
      <c r="HAN75" s="382"/>
      <c r="HAO75" s="382"/>
      <c r="HAP75" s="383"/>
      <c r="HAR75" s="377"/>
      <c r="HAS75" s="381"/>
      <c r="HAT75" s="381"/>
      <c r="HAU75" s="382"/>
      <c r="HAV75" s="382"/>
      <c r="HAW75" s="382"/>
      <c r="HAX75" s="383"/>
      <c r="HAZ75" s="377"/>
      <c r="HBA75" s="381"/>
      <c r="HBB75" s="381"/>
      <c r="HBC75" s="382"/>
      <c r="HBD75" s="382"/>
      <c r="HBE75" s="382"/>
      <c r="HBF75" s="383"/>
      <c r="HBH75" s="377"/>
      <c r="HBI75" s="381"/>
      <c r="HBJ75" s="381"/>
      <c r="HBK75" s="382"/>
      <c r="HBL75" s="382"/>
      <c r="HBM75" s="382"/>
      <c r="HBN75" s="383"/>
      <c r="HBP75" s="377"/>
      <c r="HBQ75" s="381"/>
      <c r="HBR75" s="381"/>
      <c r="HBS75" s="382"/>
      <c r="HBT75" s="382"/>
      <c r="HBU75" s="382"/>
      <c r="HBV75" s="383"/>
      <c r="HBX75" s="377"/>
      <c r="HBY75" s="381"/>
      <c r="HBZ75" s="381"/>
      <c r="HCA75" s="382"/>
      <c r="HCB75" s="382"/>
      <c r="HCC75" s="382"/>
      <c r="HCD75" s="383"/>
      <c r="HCF75" s="377"/>
      <c r="HCG75" s="381"/>
      <c r="HCH75" s="381"/>
      <c r="HCI75" s="382"/>
      <c r="HCJ75" s="382"/>
      <c r="HCK75" s="382"/>
      <c r="HCL75" s="383"/>
      <c r="HCN75" s="377"/>
      <c r="HCO75" s="381"/>
      <c r="HCP75" s="381"/>
      <c r="HCQ75" s="382"/>
      <c r="HCR75" s="382"/>
      <c r="HCS75" s="382"/>
      <c r="HCT75" s="383"/>
      <c r="HCV75" s="377"/>
      <c r="HCW75" s="381"/>
      <c r="HCX75" s="381"/>
      <c r="HCY75" s="382"/>
      <c r="HCZ75" s="382"/>
      <c r="HDA75" s="382"/>
      <c r="HDB75" s="383"/>
      <c r="HDD75" s="377"/>
      <c r="HDE75" s="381"/>
      <c r="HDF75" s="381"/>
      <c r="HDG75" s="382"/>
      <c r="HDH75" s="382"/>
      <c r="HDI75" s="382"/>
      <c r="HDJ75" s="383"/>
      <c r="HDL75" s="377"/>
      <c r="HDM75" s="381"/>
      <c r="HDN75" s="381"/>
      <c r="HDO75" s="382"/>
      <c r="HDP75" s="382"/>
      <c r="HDQ75" s="382"/>
      <c r="HDR75" s="383"/>
      <c r="HDT75" s="377"/>
      <c r="HDU75" s="381"/>
      <c r="HDV75" s="381"/>
      <c r="HDW75" s="382"/>
      <c r="HDX75" s="382"/>
      <c r="HDY75" s="382"/>
      <c r="HDZ75" s="383"/>
      <c r="HEB75" s="377"/>
      <c r="HEC75" s="381"/>
      <c r="HED75" s="381"/>
      <c r="HEE75" s="382"/>
      <c r="HEF75" s="382"/>
      <c r="HEG75" s="382"/>
      <c r="HEH75" s="383"/>
      <c r="HEJ75" s="377"/>
      <c r="HEK75" s="381"/>
      <c r="HEL75" s="381"/>
      <c r="HEM75" s="382"/>
      <c r="HEN75" s="382"/>
      <c r="HEO75" s="382"/>
      <c r="HEP75" s="383"/>
      <c r="HER75" s="377"/>
      <c r="HES75" s="381"/>
      <c r="HET75" s="381"/>
      <c r="HEU75" s="382"/>
      <c r="HEV75" s="382"/>
      <c r="HEW75" s="382"/>
      <c r="HEX75" s="383"/>
      <c r="HEZ75" s="377"/>
      <c r="HFA75" s="381"/>
      <c r="HFB75" s="381"/>
      <c r="HFC75" s="382"/>
      <c r="HFD75" s="382"/>
      <c r="HFE75" s="382"/>
      <c r="HFF75" s="383"/>
      <c r="HFH75" s="377"/>
      <c r="HFI75" s="381"/>
      <c r="HFJ75" s="381"/>
      <c r="HFK75" s="382"/>
      <c r="HFL75" s="382"/>
      <c r="HFM75" s="382"/>
      <c r="HFN75" s="383"/>
      <c r="HFP75" s="377"/>
      <c r="HFQ75" s="381"/>
      <c r="HFR75" s="381"/>
      <c r="HFS75" s="382"/>
      <c r="HFT75" s="382"/>
      <c r="HFU75" s="382"/>
      <c r="HFV75" s="383"/>
      <c r="HFX75" s="377"/>
      <c r="HFY75" s="381"/>
      <c r="HFZ75" s="381"/>
      <c r="HGA75" s="382"/>
      <c r="HGB75" s="382"/>
      <c r="HGC75" s="382"/>
      <c r="HGD75" s="383"/>
      <c r="HGF75" s="377"/>
      <c r="HGG75" s="381"/>
      <c r="HGH75" s="381"/>
      <c r="HGI75" s="382"/>
      <c r="HGJ75" s="382"/>
      <c r="HGK75" s="382"/>
      <c r="HGL75" s="383"/>
      <c r="HGN75" s="377"/>
      <c r="HGO75" s="381"/>
      <c r="HGP75" s="381"/>
      <c r="HGQ75" s="382"/>
      <c r="HGR75" s="382"/>
      <c r="HGS75" s="382"/>
      <c r="HGT75" s="383"/>
      <c r="HGV75" s="377"/>
      <c r="HGW75" s="381"/>
      <c r="HGX75" s="381"/>
      <c r="HGY75" s="382"/>
      <c r="HGZ75" s="382"/>
      <c r="HHA75" s="382"/>
      <c r="HHB75" s="383"/>
      <c r="HHD75" s="377"/>
      <c r="HHE75" s="381"/>
      <c r="HHF75" s="381"/>
      <c r="HHG75" s="382"/>
      <c r="HHH75" s="382"/>
      <c r="HHI75" s="382"/>
      <c r="HHJ75" s="383"/>
      <c r="HHL75" s="377"/>
      <c r="HHM75" s="381"/>
      <c r="HHN75" s="381"/>
      <c r="HHO75" s="382"/>
      <c r="HHP75" s="382"/>
      <c r="HHQ75" s="382"/>
      <c r="HHR75" s="383"/>
      <c r="HHT75" s="377"/>
      <c r="HHU75" s="381"/>
      <c r="HHV75" s="381"/>
      <c r="HHW75" s="382"/>
      <c r="HHX75" s="382"/>
      <c r="HHY75" s="382"/>
      <c r="HHZ75" s="383"/>
      <c r="HIB75" s="377"/>
      <c r="HIC75" s="381"/>
      <c r="HID75" s="381"/>
      <c r="HIE75" s="382"/>
      <c r="HIF75" s="382"/>
      <c r="HIG75" s="382"/>
      <c r="HIH75" s="383"/>
      <c r="HIJ75" s="377"/>
      <c r="HIK75" s="381"/>
      <c r="HIL75" s="381"/>
      <c r="HIM75" s="382"/>
      <c r="HIN75" s="382"/>
      <c r="HIO75" s="382"/>
      <c r="HIP75" s="383"/>
      <c r="HIR75" s="377"/>
      <c r="HIS75" s="381"/>
      <c r="HIT75" s="381"/>
      <c r="HIU75" s="382"/>
      <c r="HIV75" s="382"/>
      <c r="HIW75" s="382"/>
      <c r="HIX75" s="383"/>
      <c r="HIZ75" s="377"/>
      <c r="HJA75" s="381"/>
      <c r="HJB75" s="381"/>
      <c r="HJC75" s="382"/>
      <c r="HJD75" s="382"/>
      <c r="HJE75" s="382"/>
      <c r="HJF75" s="383"/>
      <c r="HJH75" s="377"/>
      <c r="HJI75" s="381"/>
      <c r="HJJ75" s="381"/>
      <c r="HJK75" s="382"/>
      <c r="HJL75" s="382"/>
      <c r="HJM75" s="382"/>
      <c r="HJN75" s="383"/>
      <c r="HJP75" s="377"/>
      <c r="HJQ75" s="381"/>
      <c r="HJR75" s="381"/>
      <c r="HJS75" s="382"/>
      <c r="HJT75" s="382"/>
      <c r="HJU75" s="382"/>
      <c r="HJV75" s="383"/>
      <c r="HJX75" s="377"/>
      <c r="HJY75" s="381"/>
      <c r="HJZ75" s="381"/>
      <c r="HKA75" s="382"/>
      <c r="HKB75" s="382"/>
      <c r="HKC75" s="382"/>
      <c r="HKD75" s="383"/>
      <c r="HKF75" s="377"/>
      <c r="HKG75" s="381"/>
      <c r="HKH75" s="381"/>
      <c r="HKI75" s="382"/>
      <c r="HKJ75" s="382"/>
      <c r="HKK75" s="382"/>
      <c r="HKL75" s="383"/>
      <c r="HKN75" s="377"/>
      <c r="HKO75" s="381"/>
      <c r="HKP75" s="381"/>
      <c r="HKQ75" s="382"/>
      <c r="HKR75" s="382"/>
      <c r="HKS75" s="382"/>
      <c r="HKT75" s="383"/>
      <c r="HKV75" s="377"/>
      <c r="HKW75" s="381"/>
      <c r="HKX75" s="381"/>
      <c r="HKY75" s="382"/>
      <c r="HKZ75" s="382"/>
      <c r="HLA75" s="382"/>
      <c r="HLB75" s="383"/>
      <c r="HLD75" s="377"/>
      <c r="HLE75" s="381"/>
      <c r="HLF75" s="381"/>
      <c r="HLG75" s="382"/>
      <c r="HLH75" s="382"/>
      <c r="HLI75" s="382"/>
      <c r="HLJ75" s="383"/>
      <c r="HLL75" s="377"/>
      <c r="HLM75" s="381"/>
      <c r="HLN75" s="381"/>
      <c r="HLO75" s="382"/>
      <c r="HLP75" s="382"/>
      <c r="HLQ75" s="382"/>
      <c r="HLR75" s="383"/>
      <c r="HLT75" s="377"/>
      <c r="HLU75" s="381"/>
      <c r="HLV75" s="381"/>
      <c r="HLW75" s="382"/>
      <c r="HLX75" s="382"/>
      <c r="HLY75" s="382"/>
      <c r="HLZ75" s="383"/>
      <c r="HMB75" s="377"/>
      <c r="HMC75" s="381"/>
      <c r="HMD75" s="381"/>
      <c r="HME75" s="382"/>
      <c r="HMF75" s="382"/>
      <c r="HMG75" s="382"/>
      <c r="HMH75" s="383"/>
      <c r="HMJ75" s="377"/>
      <c r="HMK75" s="381"/>
      <c r="HML75" s="381"/>
      <c r="HMM75" s="382"/>
      <c r="HMN75" s="382"/>
      <c r="HMO75" s="382"/>
      <c r="HMP75" s="383"/>
      <c r="HMR75" s="377"/>
      <c r="HMS75" s="381"/>
      <c r="HMT75" s="381"/>
      <c r="HMU75" s="382"/>
      <c r="HMV75" s="382"/>
      <c r="HMW75" s="382"/>
      <c r="HMX75" s="383"/>
      <c r="HMZ75" s="377"/>
      <c r="HNA75" s="381"/>
      <c r="HNB75" s="381"/>
      <c r="HNC75" s="382"/>
      <c r="HND75" s="382"/>
      <c r="HNE75" s="382"/>
      <c r="HNF75" s="383"/>
      <c r="HNH75" s="377"/>
      <c r="HNI75" s="381"/>
      <c r="HNJ75" s="381"/>
      <c r="HNK75" s="382"/>
      <c r="HNL75" s="382"/>
      <c r="HNM75" s="382"/>
      <c r="HNN75" s="383"/>
      <c r="HNP75" s="377"/>
      <c r="HNQ75" s="381"/>
      <c r="HNR75" s="381"/>
      <c r="HNS75" s="382"/>
      <c r="HNT75" s="382"/>
      <c r="HNU75" s="382"/>
      <c r="HNV75" s="383"/>
      <c r="HNX75" s="377"/>
      <c r="HNY75" s="381"/>
      <c r="HNZ75" s="381"/>
      <c r="HOA75" s="382"/>
      <c r="HOB75" s="382"/>
      <c r="HOC75" s="382"/>
      <c r="HOD75" s="383"/>
      <c r="HOF75" s="377"/>
      <c r="HOG75" s="381"/>
      <c r="HOH75" s="381"/>
      <c r="HOI75" s="382"/>
      <c r="HOJ75" s="382"/>
      <c r="HOK75" s="382"/>
      <c r="HOL75" s="383"/>
      <c r="HON75" s="377"/>
      <c r="HOO75" s="381"/>
      <c r="HOP75" s="381"/>
      <c r="HOQ75" s="382"/>
      <c r="HOR75" s="382"/>
      <c r="HOS75" s="382"/>
      <c r="HOT75" s="383"/>
      <c r="HOV75" s="377"/>
      <c r="HOW75" s="381"/>
      <c r="HOX75" s="381"/>
      <c r="HOY75" s="382"/>
      <c r="HOZ75" s="382"/>
      <c r="HPA75" s="382"/>
      <c r="HPB75" s="383"/>
      <c r="HPD75" s="377"/>
      <c r="HPE75" s="381"/>
      <c r="HPF75" s="381"/>
      <c r="HPG75" s="382"/>
      <c r="HPH75" s="382"/>
      <c r="HPI75" s="382"/>
      <c r="HPJ75" s="383"/>
      <c r="HPL75" s="377"/>
      <c r="HPM75" s="381"/>
      <c r="HPN75" s="381"/>
      <c r="HPO75" s="382"/>
      <c r="HPP75" s="382"/>
      <c r="HPQ75" s="382"/>
      <c r="HPR75" s="383"/>
      <c r="HPT75" s="377"/>
      <c r="HPU75" s="381"/>
      <c r="HPV75" s="381"/>
      <c r="HPW75" s="382"/>
      <c r="HPX75" s="382"/>
      <c r="HPY75" s="382"/>
      <c r="HPZ75" s="383"/>
      <c r="HQB75" s="377"/>
      <c r="HQC75" s="381"/>
      <c r="HQD75" s="381"/>
      <c r="HQE75" s="382"/>
      <c r="HQF75" s="382"/>
      <c r="HQG75" s="382"/>
      <c r="HQH75" s="383"/>
      <c r="HQJ75" s="377"/>
      <c r="HQK75" s="381"/>
      <c r="HQL75" s="381"/>
      <c r="HQM75" s="382"/>
      <c r="HQN75" s="382"/>
      <c r="HQO75" s="382"/>
      <c r="HQP75" s="383"/>
      <c r="HQR75" s="377"/>
      <c r="HQS75" s="381"/>
      <c r="HQT75" s="381"/>
      <c r="HQU75" s="382"/>
      <c r="HQV75" s="382"/>
      <c r="HQW75" s="382"/>
      <c r="HQX75" s="383"/>
      <c r="HQZ75" s="377"/>
      <c r="HRA75" s="381"/>
      <c r="HRB75" s="381"/>
      <c r="HRC75" s="382"/>
      <c r="HRD75" s="382"/>
      <c r="HRE75" s="382"/>
      <c r="HRF75" s="383"/>
      <c r="HRH75" s="377"/>
      <c r="HRI75" s="381"/>
      <c r="HRJ75" s="381"/>
      <c r="HRK75" s="382"/>
      <c r="HRL75" s="382"/>
      <c r="HRM75" s="382"/>
      <c r="HRN75" s="383"/>
      <c r="HRP75" s="377"/>
      <c r="HRQ75" s="381"/>
      <c r="HRR75" s="381"/>
      <c r="HRS75" s="382"/>
      <c r="HRT75" s="382"/>
      <c r="HRU75" s="382"/>
      <c r="HRV75" s="383"/>
      <c r="HRX75" s="377"/>
      <c r="HRY75" s="381"/>
      <c r="HRZ75" s="381"/>
      <c r="HSA75" s="382"/>
      <c r="HSB75" s="382"/>
      <c r="HSC75" s="382"/>
      <c r="HSD75" s="383"/>
      <c r="HSF75" s="377"/>
      <c r="HSG75" s="381"/>
      <c r="HSH75" s="381"/>
      <c r="HSI75" s="382"/>
      <c r="HSJ75" s="382"/>
      <c r="HSK75" s="382"/>
      <c r="HSL75" s="383"/>
      <c r="HSN75" s="377"/>
      <c r="HSO75" s="381"/>
      <c r="HSP75" s="381"/>
      <c r="HSQ75" s="382"/>
      <c r="HSR75" s="382"/>
      <c r="HSS75" s="382"/>
      <c r="HST75" s="383"/>
      <c r="HSV75" s="377"/>
      <c r="HSW75" s="381"/>
      <c r="HSX75" s="381"/>
      <c r="HSY75" s="382"/>
      <c r="HSZ75" s="382"/>
      <c r="HTA75" s="382"/>
      <c r="HTB75" s="383"/>
      <c r="HTD75" s="377"/>
      <c r="HTE75" s="381"/>
      <c r="HTF75" s="381"/>
      <c r="HTG75" s="382"/>
      <c r="HTH75" s="382"/>
      <c r="HTI75" s="382"/>
      <c r="HTJ75" s="383"/>
      <c r="HTL75" s="377"/>
      <c r="HTM75" s="381"/>
      <c r="HTN75" s="381"/>
      <c r="HTO75" s="382"/>
      <c r="HTP75" s="382"/>
      <c r="HTQ75" s="382"/>
      <c r="HTR75" s="383"/>
      <c r="HTT75" s="377"/>
      <c r="HTU75" s="381"/>
      <c r="HTV75" s="381"/>
      <c r="HTW75" s="382"/>
      <c r="HTX75" s="382"/>
      <c r="HTY75" s="382"/>
      <c r="HTZ75" s="383"/>
      <c r="HUB75" s="377"/>
      <c r="HUC75" s="381"/>
      <c r="HUD75" s="381"/>
      <c r="HUE75" s="382"/>
      <c r="HUF75" s="382"/>
      <c r="HUG75" s="382"/>
      <c r="HUH75" s="383"/>
      <c r="HUJ75" s="377"/>
      <c r="HUK75" s="381"/>
      <c r="HUL75" s="381"/>
      <c r="HUM75" s="382"/>
      <c r="HUN75" s="382"/>
      <c r="HUO75" s="382"/>
      <c r="HUP75" s="383"/>
      <c r="HUR75" s="377"/>
      <c r="HUS75" s="381"/>
      <c r="HUT75" s="381"/>
      <c r="HUU75" s="382"/>
      <c r="HUV75" s="382"/>
      <c r="HUW75" s="382"/>
      <c r="HUX75" s="383"/>
      <c r="HUZ75" s="377"/>
      <c r="HVA75" s="381"/>
      <c r="HVB75" s="381"/>
      <c r="HVC75" s="382"/>
      <c r="HVD75" s="382"/>
      <c r="HVE75" s="382"/>
      <c r="HVF75" s="383"/>
      <c r="HVH75" s="377"/>
      <c r="HVI75" s="381"/>
      <c r="HVJ75" s="381"/>
      <c r="HVK75" s="382"/>
      <c r="HVL75" s="382"/>
      <c r="HVM75" s="382"/>
      <c r="HVN75" s="383"/>
      <c r="HVP75" s="377"/>
      <c r="HVQ75" s="381"/>
      <c r="HVR75" s="381"/>
      <c r="HVS75" s="382"/>
      <c r="HVT75" s="382"/>
      <c r="HVU75" s="382"/>
      <c r="HVV75" s="383"/>
      <c r="HVX75" s="377"/>
      <c r="HVY75" s="381"/>
      <c r="HVZ75" s="381"/>
      <c r="HWA75" s="382"/>
      <c r="HWB75" s="382"/>
      <c r="HWC75" s="382"/>
      <c r="HWD75" s="383"/>
      <c r="HWF75" s="377"/>
      <c r="HWG75" s="381"/>
      <c r="HWH75" s="381"/>
      <c r="HWI75" s="382"/>
      <c r="HWJ75" s="382"/>
      <c r="HWK75" s="382"/>
      <c r="HWL75" s="383"/>
      <c r="HWN75" s="377"/>
      <c r="HWO75" s="381"/>
      <c r="HWP75" s="381"/>
      <c r="HWQ75" s="382"/>
      <c r="HWR75" s="382"/>
      <c r="HWS75" s="382"/>
      <c r="HWT75" s="383"/>
      <c r="HWV75" s="377"/>
      <c r="HWW75" s="381"/>
      <c r="HWX75" s="381"/>
      <c r="HWY75" s="382"/>
      <c r="HWZ75" s="382"/>
      <c r="HXA75" s="382"/>
      <c r="HXB75" s="383"/>
      <c r="HXD75" s="377"/>
      <c r="HXE75" s="381"/>
      <c r="HXF75" s="381"/>
      <c r="HXG75" s="382"/>
      <c r="HXH75" s="382"/>
      <c r="HXI75" s="382"/>
      <c r="HXJ75" s="383"/>
      <c r="HXL75" s="377"/>
      <c r="HXM75" s="381"/>
      <c r="HXN75" s="381"/>
      <c r="HXO75" s="382"/>
      <c r="HXP75" s="382"/>
      <c r="HXQ75" s="382"/>
      <c r="HXR75" s="383"/>
      <c r="HXT75" s="377"/>
      <c r="HXU75" s="381"/>
      <c r="HXV75" s="381"/>
      <c r="HXW75" s="382"/>
      <c r="HXX75" s="382"/>
      <c r="HXY75" s="382"/>
      <c r="HXZ75" s="383"/>
      <c r="HYB75" s="377"/>
      <c r="HYC75" s="381"/>
      <c r="HYD75" s="381"/>
      <c r="HYE75" s="382"/>
      <c r="HYF75" s="382"/>
      <c r="HYG75" s="382"/>
      <c r="HYH75" s="383"/>
      <c r="HYJ75" s="377"/>
      <c r="HYK75" s="381"/>
      <c r="HYL75" s="381"/>
      <c r="HYM75" s="382"/>
      <c r="HYN75" s="382"/>
      <c r="HYO75" s="382"/>
      <c r="HYP75" s="383"/>
      <c r="HYR75" s="377"/>
      <c r="HYS75" s="381"/>
      <c r="HYT75" s="381"/>
      <c r="HYU75" s="382"/>
      <c r="HYV75" s="382"/>
      <c r="HYW75" s="382"/>
      <c r="HYX75" s="383"/>
      <c r="HYZ75" s="377"/>
      <c r="HZA75" s="381"/>
      <c r="HZB75" s="381"/>
      <c r="HZC75" s="382"/>
      <c r="HZD75" s="382"/>
      <c r="HZE75" s="382"/>
      <c r="HZF75" s="383"/>
      <c r="HZH75" s="377"/>
      <c r="HZI75" s="381"/>
      <c r="HZJ75" s="381"/>
      <c r="HZK75" s="382"/>
      <c r="HZL75" s="382"/>
      <c r="HZM75" s="382"/>
      <c r="HZN75" s="383"/>
      <c r="HZP75" s="377"/>
      <c r="HZQ75" s="381"/>
      <c r="HZR75" s="381"/>
      <c r="HZS75" s="382"/>
      <c r="HZT75" s="382"/>
      <c r="HZU75" s="382"/>
      <c r="HZV75" s="383"/>
      <c r="HZX75" s="377"/>
      <c r="HZY75" s="381"/>
      <c r="HZZ75" s="381"/>
      <c r="IAA75" s="382"/>
      <c r="IAB75" s="382"/>
      <c r="IAC75" s="382"/>
      <c r="IAD75" s="383"/>
      <c r="IAF75" s="377"/>
      <c r="IAG75" s="381"/>
      <c r="IAH75" s="381"/>
      <c r="IAI75" s="382"/>
      <c r="IAJ75" s="382"/>
      <c r="IAK75" s="382"/>
      <c r="IAL75" s="383"/>
      <c r="IAN75" s="377"/>
      <c r="IAO75" s="381"/>
      <c r="IAP75" s="381"/>
      <c r="IAQ75" s="382"/>
      <c r="IAR75" s="382"/>
      <c r="IAS75" s="382"/>
      <c r="IAT75" s="383"/>
      <c r="IAV75" s="377"/>
      <c r="IAW75" s="381"/>
      <c r="IAX75" s="381"/>
      <c r="IAY75" s="382"/>
      <c r="IAZ75" s="382"/>
      <c r="IBA75" s="382"/>
      <c r="IBB75" s="383"/>
      <c r="IBD75" s="377"/>
      <c r="IBE75" s="381"/>
      <c r="IBF75" s="381"/>
      <c r="IBG75" s="382"/>
      <c r="IBH75" s="382"/>
      <c r="IBI75" s="382"/>
      <c r="IBJ75" s="383"/>
      <c r="IBL75" s="377"/>
      <c r="IBM75" s="381"/>
      <c r="IBN75" s="381"/>
      <c r="IBO75" s="382"/>
      <c r="IBP75" s="382"/>
      <c r="IBQ75" s="382"/>
      <c r="IBR75" s="383"/>
      <c r="IBT75" s="377"/>
      <c r="IBU75" s="381"/>
      <c r="IBV75" s="381"/>
      <c r="IBW75" s="382"/>
      <c r="IBX75" s="382"/>
      <c r="IBY75" s="382"/>
      <c r="IBZ75" s="383"/>
      <c r="ICB75" s="377"/>
      <c r="ICC75" s="381"/>
      <c r="ICD75" s="381"/>
      <c r="ICE75" s="382"/>
      <c r="ICF75" s="382"/>
      <c r="ICG75" s="382"/>
      <c r="ICH75" s="383"/>
      <c r="ICJ75" s="377"/>
      <c r="ICK75" s="381"/>
      <c r="ICL75" s="381"/>
      <c r="ICM75" s="382"/>
      <c r="ICN75" s="382"/>
      <c r="ICO75" s="382"/>
      <c r="ICP75" s="383"/>
      <c r="ICR75" s="377"/>
      <c r="ICS75" s="381"/>
      <c r="ICT75" s="381"/>
      <c r="ICU75" s="382"/>
      <c r="ICV75" s="382"/>
      <c r="ICW75" s="382"/>
      <c r="ICX75" s="383"/>
      <c r="ICZ75" s="377"/>
      <c r="IDA75" s="381"/>
      <c r="IDB75" s="381"/>
      <c r="IDC75" s="382"/>
      <c r="IDD75" s="382"/>
      <c r="IDE75" s="382"/>
      <c r="IDF75" s="383"/>
      <c r="IDH75" s="377"/>
      <c r="IDI75" s="381"/>
      <c r="IDJ75" s="381"/>
      <c r="IDK75" s="382"/>
      <c r="IDL75" s="382"/>
      <c r="IDM75" s="382"/>
      <c r="IDN75" s="383"/>
      <c r="IDP75" s="377"/>
      <c r="IDQ75" s="381"/>
      <c r="IDR75" s="381"/>
      <c r="IDS75" s="382"/>
      <c r="IDT75" s="382"/>
      <c r="IDU75" s="382"/>
      <c r="IDV75" s="383"/>
      <c r="IDX75" s="377"/>
      <c r="IDY75" s="381"/>
      <c r="IDZ75" s="381"/>
      <c r="IEA75" s="382"/>
      <c r="IEB75" s="382"/>
      <c r="IEC75" s="382"/>
      <c r="IED75" s="383"/>
      <c r="IEF75" s="377"/>
      <c r="IEG75" s="381"/>
      <c r="IEH75" s="381"/>
      <c r="IEI75" s="382"/>
      <c r="IEJ75" s="382"/>
      <c r="IEK75" s="382"/>
      <c r="IEL75" s="383"/>
      <c r="IEN75" s="377"/>
      <c r="IEO75" s="381"/>
      <c r="IEP75" s="381"/>
      <c r="IEQ75" s="382"/>
      <c r="IER75" s="382"/>
      <c r="IES75" s="382"/>
      <c r="IET75" s="383"/>
      <c r="IEV75" s="377"/>
      <c r="IEW75" s="381"/>
      <c r="IEX75" s="381"/>
      <c r="IEY75" s="382"/>
      <c r="IEZ75" s="382"/>
      <c r="IFA75" s="382"/>
      <c r="IFB75" s="383"/>
      <c r="IFD75" s="377"/>
      <c r="IFE75" s="381"/>
      <c r="IFF75" s="381"/>
      <c r="IFG75" s="382"/>
      <c r="IFH75" s="382"/>
      <c r="IFI75" s="382"/>
      <c r="IFJ75" s="383"/>
      <c r="IFL75" s="377"/>
      <c r="IFM75" s="381"/>
      <c r="IFN75" s="381"/>
      <c r="IFO75" s="382"/>
      <c r="IFP75" s="382"/>
      <c r="IFQ75" s="382"/>
      <c r="IFR75" s="383"/>
      <c r="IFT75" s="377"/>
      <c r="IFU75" s="381"/>
      <c r="IFV75" s="381"/>
      <c r="IFW75" s="382"/>
      <c r="IFX75" s="382"/>
      <c r="IFY75" s="382"/>
      <c r="IFZ75" s="383"/>
      <c r="IGB75" s="377"/>
      <c r="IGC75" s="381"/>
      <c r="IGD75" s="381"/>
      <c r="IGE75" s="382"/>
      <c r="IGF75" s="382"/>
      <c r="IGG75" s="382"/>
      <c r="IGH75" s="383"/>
      <c r="IGJ75" s="377"/>
      <c r="IGK75" s="381"/>
      <c r="IGL75" s="381"/>
      <c r="IGM75" s="382"/>
      <c r="IGN75" s="382"/>
      <c r="IGO75" s="382"/>
      <c r="IGP75" s="383"/>
      <c r="IGR75" s="377"/>
      <c r="IGS75" s="381"/>
      <c r="IGT75" s="381"/>
      <c r="IGU75" s="382"/>
      <c r="IGV75" s="382"/>
      <c r="IGW75" s="382"/>
      <c r="IGX75" s="383"/>
      <c r="IGZ75" s="377"/>
      <c r="IHA75" s="381"/>
      <c r="IHB75" s="381"/>
      <c r="IHC75" s="382"/>
      <c r="IHD75" s="382"/>
      <c r="IHE75" s="382"/>
      <c r="IHF75" s="383"/>
      <c r="IHH75" s="377"/>
      <c r="IHI75" s="381"/>
      <c r="IHJ75" s="381"/>
      <c r="IHK75" s="382"/>
      <c r="IHL75" s="382"/>
      <c r="IHM75" s="382"/>
      <c r="IHN75" s="383"/>
      <c r="IHP75" s="377"/>
      <c r="IHQ75" s="381"/>
      <c r="IHR75" s="381"/>
      <c r="IHS75" s="382"/>
      <c r="IHT75" s="382"/>
      <c r="IHU75" s="382"/>
      <c r="IHV75" s="383"/>
      <c r="IHX75" s="377"/>
      <c r="IHY75" s="381"/>
      <c r="IHZ75" s="381"/>
      <c r="IIA75" s="382"/>
      <c r="IIB75" s="382"/>
      <c r="IIC75" s="382"/>
      <c r="IID75" s="383"/>
      <c r="IIF75" s="377"/>
      <c r="IIG75" s="381"/>
      <c r="IIH75" s="381"/>
      <c r="III75" s="382"/>
      <c r="IIJ75" s="382"/>
      <c r="IIK75" s="382"/>
      <c r="IIL75" s="383"/>
      <c r="IIN75" s="377"/>
      <c r="IIO75" s="381"/>
      <c r="IIP75" s="381"/>
      <c r="IIQ75" s="382"/>
      <c r="IIR75" s="382"/>
      <c r="IIS75" s="382"/>
      <c r="IIT75" s="383"/>
      <c r="IIV75" s="377"/>
      <c r="IIW75" s="381"/>
      <c r="IIX75" s="381"/>
      <c r="IIY75" s="382"/>
      <c r="IIZ75" s="382"/>
      <c r="IJA75" s="382"/>
      <c r="IJB75" s="383"/>
      <c r="IJD75" s="377"/>
      <c r="IJE75" s="381"/>
      <c r="IJF75" s="381"/>
      <c r="IJG75" s="382"/>
      <c r="IJH75" s="382"/>
      <c r="IJI75" s="382"/>
      <c r="IJJ75" s="383"/>
      <c r="IJL75" s="377"/>
      <c r="IJM75" s="381"/>
      <c r="IJN75" s="381"/>
      <c r="IJO75" s="382"/>
      <c r="IJP75" s="382"/>
      <c r="IJQ75" s="382"/>
      <c r="IJR75" s="383"/>
      <c r="IJT75" s="377"/>
      <c r="IJU75" s="381"/>
      <c r="IJV75" s="381"/>
      <c r="IJW75" s="382"/>
      <c r="IJX75" s="382"/>
      <c r="IJY75" s="382"/>
      <c r="IJZ75" s="383"/>
      <c r="IKB75" s="377"/>
      <c r="IKC75" s="381"/>
      <c r="IKD75" s="381"/>
      <c r="IKE75" s="382"/>
      <c r="IKF75" s="382"/>
      <c r="IKG75" s="382"/>
      <c r="IKH75" s="383"/>
      <c r="IKJ75" s="377"/>
      <c r="IKK75" s="381"/>
      <c r="IKL75" s="381"/>
      <c r="IKM75" s="382"/>
      <c r="IKN75" s="382"/>
      <c r="IKO75" s="382"/>
      <c r="IKP75" s="383"/>
      <c r="IKR75" s="377"/>
      <c r="IKS75" s="381"/>
      <c r="IKT75" s="381"/>
      <c r="IKU75" s="382"/>
      <c r="IKV75" s="382"/>
      <c r="IKW75" s="382"/>
      <c r="IKX75" s="383"/>
      <c r="IKZ75" s="377"/>
      <c r="ILA75" s="381"/>
      <c r="ILB75" s="381"/>
      <c r="ILC75" s="382"/>
      <c r="ILD75" s="382"/>
      <c r="ILE75" s="382"/>
      <c r="ILF75" s="383"/>
      <c r="ILH75" s="377"/>
      <c r="ILI75" s="381"/>
      <c r="ILJ75" s="381"/>
      <c r="ILK75" s="382"/>
      <c r="ILL75" s="382"/>
      <c r="ILM75" s="382"/>
      <c r="ILN75" s="383"/>
      <c r="ILP75" s="377"/>
      <c r="ILQ75" s="381"/>
      <c r="ILR75" s="381"/>
      <c r="ILS75" s="382"/>
      <c r="ILT75" s="382"/>
      <c r="ILU75" s="382"/>
      <c r="ILV75" s="383"/>
      <c r="ILX75" s="377"/>
      <c r="ILY75" s="381"/>
      <c r="ILZ75" s="381"/>
      <c r="IMA75" s="382"/>
      <c r="IMB75" s="382"/>
      <c r="IMC75" s="382"/>
      <c r="IMD75" s="383"/>
      <c r="IMF75" s="377"/>
      <c r="IMG75" s="381"/>
      <c r="IMH75" s="381"/>
      <c r="IMI75" s="382"/>
      <c r="IMJ75" s="382"/>
      <c r="IMK75" s="382"/>
      <c r="IML75" s="383"/>
      <c r="IMN75" s="377"/>
      <c r="IMO75" s="381"/>
      <c r="IMP75" s="381"/>
      <c r="IMQ75" s="382"/>
      <c r="IMR75" s="382"/>
      <c r="IMS75" s="382"/>
      <c r="IMT75" s="383"/>
      <c r="IMV75" s="377"/>
      <c r="IMW75" s="381"/>
      <c r="IMX75" s="381"/>
      <c r="IMY75" s="382"/>
      <c r="IMZ75" s="382"/>
      <c r="INA75" s="382"/>
      <c r="INB75" s="383"/>
      <c r="IND75" s="377"/>
      <c r="INE75" s="381"/>
      <c r="INF75" s="381"/>
      <c r="ING75" s="382"/>
      <c r="INH75" s="382"/>
      <c r="INI75" s="382"/>
      <c r="INJ75" s="383"/>
      <c r="INL75" s="377"/>
      <c r="INM75" s="381"/>
      <c r="INN75" s="381"/>
      <c r="INO75" s="382"/>
      <c r="INP75" s="382"/>
      <c r="INQ75" s="382"/>
      <c r="INR75" s="383"/>
      <c r="INT75" s="377"/>
      <c r="INU75" s="381"/>
      <c r="INV75" s="381"/>
      <c r="INW75" s="382"/>
      <c r="INX75" s="382"/>
      <c r="INY75" s="382"/>
      <c r="INZ75" s="383"/>
      <c r="IOB75" s="377"/>
      <c r="IOC75" s="381"/>
      <c r="IOD75" s="381"/>
      <c r="IOE75" s="382"/>
      <c r="IOF75" s="382"/>
      <c r="IOG75" s="382"/>
      <c r="IOH75" s="383"/>
      <c r="IOJ75" s="377"/>
      <c r="IOK75" s="381"/>
      <c r="IOL75" s="381"/>
      <c r="IOM75" s="382"/>
      <c r="ION75" s="382"/>
      <c r="IOO75" s="382"/>
      <c r="IOP75" s="383"/>
      <c r="IOR75" s="377"/>
      <c r="IOS75" s="381"/>
      <c r="IOT75" s="381"/>
      <c r="IOU75" s="382"/>
      <c r="IOV75" s="382"/>
      <c r="IOW75" s="382"/>
      <c r="IOX75" s="383"/>
      <c r="IOZ75" s="377"/>
      <c r="IPA75" s="381"/>
      <c r="IPB75" s="381"/>
      <c r="IPC75" s="382"/>
      <c r="IPD75" s="382"/>
      <c r="IPE75" s="382"/>
      <c r="IPF75" s="383"/>
      <c r="IPH75" s="377"/>
      <c r="IPI75" s="381"/>
      <c r="IPJ75" s="381"/>
      <c r="IPK75" s="382"/>
      <c r="IPL75" s="382"/>
      <c r="IPM75" s="382"/>
      <c r="IPN75" s="383"/>
      <c r="IPP75" s="377"/>
      <c r="IPQ75" s="381"/>
      <c r="IPR75" s="381"/>
      <c r="IPS75" s="382"/>
      <c r="IPT75" s="382"/>
      <c r="IPU75" s="382"/>
      <c r="IPV75" s="383"/>
      <c r="IPX75" s="377"/>
      <c r="IPY75" s="381"/>
      <c r="IPZ75" s="381"/>
      <c r="IQA75" s="382"/>
      <c r="IQB75" s="382"/>
      <c r="IQC75" s="382"/>
      <c r="IQD75" s="383"/>
      <c r="IQF75" s="377"/>
      <c r="IQG75" s="381"/>
      <c r="IQH75" s="381"/>
      <c r="IQI75" s="382"/>
      <c r="IQJ75" s="382"/>
      <c r="IQK75" s="382"/>
      <c r="IQL75" s="383"/>
      <c r="IQN75" s="377"/>
      <c r="IQO75" s="381"/>
      <c r="IQP75" s="381"/>
      <c r="IQQ75" s="382"/>
      <c r="IQR75" s="382"/>
      <c r="IQS75" s="382"/>
      <c r="IQT75" s="383"/>
      <c r="IQV75" s="377"/>
      <c r="IQW75" s="381"/>
      <c r="IQX75" s="381"/>
      <c r="IQY75" s="382"/>
      <c r="IQZ75" s="382"/>
      <c r="IRA75" s="382"/>
      <c r="IRB75" s="383"/>
      <c r="IRD75" s="377"/>
      <c r="IRE75" s="381"/>
      <c r="IRF75" s="381"/>
      <c r="IRG75" s="382"/>
      <c r="IRH75" s="382"/>
      <c r="IRI75" s="382"/>
      <c r="IRJ75" s="383"/>
      <c r="IRL75" s="377"/>
      <c r="IRM75" s="381"/>
      <c r="IRN75" s="381"/>
      <c r="IRO75" s="382"/>
      <c r="IRP75" s="382"/>
      <c r="IRQ75" s="382"/>
      <c r="IRR75" s="383"/>
      <c r="IRT75" s="377"/>
      <c r="IRU75" s="381"/>
      <c r="IRV75" s="381"/>
      <c r="IRW75" s="382"/>
      <c r="IRX75" s="382"/>
      <c r="IRY75" s="382"/>
      <c r="IRZ75" s="383"/>
      <c r="ISB75" s="377"/>
      <c r="ISC75" s="381"/>
      <c r="ISD75" s="381"/>
      <c r="ISE75" s="382"/>
      <c r="ISF75" s="382"/>
      <c r="ISG75" s="382"/>
      <c r="ISH75" s="383"/>
      <c r="ISJ75" s="377"/>
      <c r="ISK75" s="381"/>
      <c r="ISL75" s="381"/>
      <c r="ISM75" s="382"/>
      <c r="ISN75" s="382"/>
      <c r="ISO75" s="382"/>
      <c r="ISP75" s="383"/>
      <c r="ISR75" s="377"/>
      <c r="ISS75" s="381"/>
      <c r="IST75" s="381"/>
      <c r="ISU75" s="382"/>
      <c r="ISV75" s="382"/>
      <c r="ISW75" s="382"/>
      <c r="ISX75" s="383"/>
      <c r="ISZ75" s="377"/>
      <c r="ITA75" s="381"/>
      <c r="ITB75" s="381"/>
      <c r="ITC75" s="382"/>
      <c r="ITD75" s="382"/>
      <c r="ITE75" s="382"/>
      <c r="ITF75" s="383"/>
      <c r="ITH75" s="377"/>
      <c r="ITI75" s="381"/>
      <c r="ITJ75" s="381"/>
      <c r="ITK75" s="382"/>
      <c r="ITL75" s="382"/>
      <c r="ITM75" s="382"/>
      <c r="ITN75" s="383"/>
      <c r="ITP75" s="377"/>
      <c r="ITQ75" s="381"/>
      <c r="ITR75" s="381"/>
      <c r="ITS75" s="382"/>
      <c r="ITT75" s="382"/>
      <c r="ITU75" s="382"/>
      <c r="ITV75" s="383"/>
      <c r="ITX75" s="377"/>
      <c r="ITY75" s="381"/>
      <c r="ITZ75" s="381"/>
      <c r="IUA75" s="382"/>
      <c r="IUB75" s="382"/>
      <c r="IUC75" s="382"/>
      <c r="IUD75" s="383"/>
      <c r="IUF75" s="377"/>
      <c r="IUG75" s="381"/>
      <c r="IUH75" s="381"/>
      <c r="IUI75" s="382"/>
      <c r="IUJ75" s="382"/>
      <c r="IUK75" s="382"/>
      <c r="IUL75" s="383"/>
      <c r="IUN75" s="377"/>
      <c r="IUO75" s="381"/>
      <c r="IUP75" s="381"/>
      <c r="IUQ75" s="382"/>
      <c r="IUR75" s="382"/>
      <c r="IUS75" s="382"/>
      <c r="IUT75" s="383"/>
      <c r="IUV75" s="377"/>
      <c r="IUW75" s="381"/>
      <c r="IUX75" s="381"/>
      <c r="IUY75" s="382"/>
      <c r="IUZ75" s="382"/>
      <c r="IVA75" s="382"/>
      <c r="IVB75" s="383"/>
      <c r="IVD75" s="377"/>
      <c r="IVE75" s="381"/>
      <c r="IVF75" s="381"/>
      <c r="IVG75" s="382"/>
      <c r="IVH75" s="382"/>
      <c r="IVI75" s="382"/>
      <c r="IVJ75" s="383"/>
      <c r="IVL75" s="377"/>
      <c r="IVM75" s="381"/>
      <c r="IVN75" s="381"/>
      <c r="IVO75" s="382"/>
      <c r="IVP75" s="382"/>
      <c r="IVQ75" s="382"/>
      <c r="IVR75" s="383"/>
      <c r="IVT75" s="377"/>
      <c r="IVU75" s="381"/>
      <c r="IVV75" s="381"/>
      <c r="IVW75" s="382"/>
      <c r="IVX75" s="382"/>
      <c r="IVY75" s="382"/>
      <c r="IVZ75" s="383"/>
      <c r="IWB75" s="377"/>
      <c r="IWC75" s="381"/>
      <c r="IWD75" s="381"/>
      <c r="IWE75" s="382"/>
      <c r="IWF75" s="382"/>
      <c r="IWG75" s="382"/>
      <c r="IWH75" s="383"/>
      <c r="IWJ75" s="377"/>
      <c r="IWK75" s="381"/>
      <c r="IWL75" s="381"/>
      <c r="IWM75" s="382"/>
      <c r="IWN75" s="382"/>
      <c r="IWO75" s="382"/>
      <c r="IWP75" s="383"/>
      <c r="IWR75" s="377"/>
      <c r="IWS75" s="381"/>
      <c r="IWT75" s="381"/>
      <c r="IWU75" s="382"/>
      <c r="IWV75" s="382"/>
      <c r="IWW75" s="382"/>
      <c r="IWX75" s="383"/>
      <c r="IWZ75" s="377"/>
      <c r="IXA75" s="381"/>
      <c r="IXB75" s="381"/>
      <c r="IXC75" s="382"/>
      <c r="IXD75" s="382"/>
      <c r="IXE75" s="382"/>
      <c r="IXF75" s="383"/>
      <c r="IXH75" s="377"/>
      <c r="IXI75" s="381"/>
      <c r="IXJ75" s="381"/>
      <c r="IXK75" s="382"/>
      <c r="IXL75" s="382"/>
      <c r="IXM75" s="382"/>
      <c r="IXN75" s="383"/>
      <c r="IXP75" s="377"/>
      <c r="IXQ75" s="381"/>
      <c r="IXR75" s="381"/>
      <c r="IXS75" s="382"/>
      <c r="IXT75" s="382"/>
      <c r="IXU75" s="382"/>
      <c r="IXV75" s="383"/>
      <c r="IXX75" s="377"/>
      <c r="IXY75" s="381"/>
      <c r="IXZ75" s="381"/>
      <c r="IYA75" s="382"/>
      <c r="IYB75" s="382"/>
      <c r="IYC75" s="382"/>
      <c r="IYD75" s="383"/>
      <c r="IYF75" s="377"/>
      <c r="IYG75" s="381"/>
      <c r="IYH75" s="381"/>
      <c r="IYI75" s="382"/>
      <c r="IYJ75" s="382"/>
      <c r="IYK75" s="382"/>
      <c r="IYL75" s="383"/>
      <c r="IYN75" s="377"/>
      <c r="IYO75" s="381"/>
      <c r="IYP75" s="381"/>
      <c r="IYQ75" s="382"/>
      <c r="IYR75" s="382"/>
      <c r="IYS75" s="382"/>
      <c r="IYT75" s="383"/>
      <c r="IYV75" s="377"/>
      <c r="IYW75" s="381"/>
      <c r="IYX75" s="381"/>
      <c r="IYY75" s="382"/>
      <c r="IYZ75" s="382"/>
      <c r="IZA75" s="382"/>
      <c r="IZB75" s="383"/>
      <c r="IZD75" s="377"/>
      <c r="IZE75" s="381"/>
      <c r="IZF75" s="381"/>
      <c r="IZG75" s="382"/>
      <c r="IZH75" s="382"/>
      <c r="IZI75" s="382"/>
      <c r="IZJ75" s="383"/>
      <c r="IZL75" s="377"/>
      <c r="IZM75" s="381"/>
      <c r="IZN75" s="381"/>
      <c r="IZO75" s="382"/>
      <c r="IZP75" s="382"/>
      <c r="IZQ75" s="382"/>
      <c r="IZR75" s="383"/>
      <c r="IZT75" s="377"/>
      <c r="IZU75" s="381"/>
      <c r="IZV75" s="381"/>
      <c r="IZW75" s="382"/>
      <c r="IZX75" s="382"/>
      <c r="IZY75" s="382"/>
      <c r="IZZ75" s="383"/>
      <c r="JAB75" s="377"/>
      <c r="JAC75" s="381"/>
      <c r="JAD75" s="381"/>
      <c r="JAE75" s="382"/>
      <c r="JAF75" s="382"/>
      <c r="JAG75" s="382"/>
      <c r="JAH75" s="383"/>
      <c r="JAJ75" s="377"/>
      <c r="JAK75" s="381"/>
      <c r="JAL75" s="381"/>
      <c r="JAM75" s="382"/>
      <c r="JAN75" s="382"/>
      <c r="JAO75" s="382"/>
      <c r="JAP75" s="383"/>
      <c r="JAR75" s="377"/>
      <c r="JAS75" s="381"/>
      <c r="JAT75" s="381"/>
      <c r="JAU75" s="382"/>
      <c r="JAV75" s="382"/>
      <c r="JAW75" s="382"/>
      <c r="JAX75" s="383"/>
      <c r="JAZ75" s="377"/>
      <c r="JBA75" s="381"/>
      <c r="JBB75" s="381"/>
      <c r="JBC75" s="382"/>
      <c r="JBD75" s="382"/>
      <c r="JBE75" s="382"/>
      <c r="JBF75" s="383"/>
      <c r="JBH75" s="377"/>
      <c r="JBI75" s="381"/>
      <c r="JBJ75" s="381"/>
      <c r="JBK75" s="382"/>
      <c r="JBL75" s="382"/>
      <c r="JBM75" s="382"/>
      <c r="JBN75" s="383"/>
      <c r="JBP75" s="377"/>
      <c r="JBQ75" s="381"/>
      <c r="JBR75" s="381"/>
      <c r="JBS75" s="382"/>
      <c r="JBT75" s="382"/>
      <c r="JBU75" s="382"/>
      <c r="JBV75" s="383"/>
      <c r="JBX75" s="377"/>
      <c r="JBY75" s="381"/>
      <c r="JBZ75" s="381"/>
      <c r="JCA75" s="382"/>
      <c r="JCB75" s="382"/>
      <c r="JCC75" s="382"/>
      <c r="JCD75" s="383"/>
      <c r="JCF75" s="377"/>
      <c r="JCG75" s="381"/>
      <c r="JCH75" s="381"/>
      <c r="JCI75" s="382"/>
      <c r="JCJ75" s="382"/>
      <c r="JCK75" s="382"/>
      <c r="JCL75" s="383"/>
      <c r="JCN75" s="377"/>
      <c r="JCO75" s="381"/>
      <c r="JCP75" s="381"/>
      <c r="JCQ75" s="382"/>
      <c r="JCR75" s="382"/>
      <c r="JCS75" s="382"/>
      <c r="JCT75" s="383"/>
      <c r="JCV75" s="377"/>
      <c r="JCW75" s="381"/>
      <c r="JCX75" s="381"/>
      <c r="JCY75" s="382"/>
      <c r="JCZ75" s="382"/>
      <c r="JDA75" s="382"/>
      <c r="JDB75" s="383"/>
      <c r="JDD75" s="377"/>
      <c r="JDE75" s="381"/>
      <c r="JDF75" s="381"/>
      <c r="JDG75" s="382"/>
      <c r="JDH75" s="382"/>
      <c r="JDI75" s="382"/>
      <c r="JDJ75" s="383"/>
      <c r="JDL75" s="377"/>
      <c r="JDM75" s="381"/>
      <c r="JDN75" s="381"/>
      <c r="JDO75" s="382"/>
      <c r="JDP75" s="382"/>
      <c r="JDQ75" s="382"/>
      <c r="JDR75" s="383"/>
      <c r="JDT75" s="377"/>
      <c r="JDU75" s="381"/>
      <c r="JDV75" s="381"/>
      <c r="JDW75" s="382"/>
      <c r="JDX75" s="382"/>
      <c r="JDY75" s="382"/>
      <c r="JDZ75" s="383"/>
      <c r="JEB75" s="377"/>
      <c r="JEC75" s="381"/>
      <c r="JED75" s="381"/>
      <c r="JEE75" s="382"/>
      <c r="JEF75" s="382"/>
      <c r="JEG75" s="382"/>
      <c r="JEH75" s="383"/>
      <c r="JEJ75" s="377"/>
      <c r="JEK75" s="381"/>
      <c r="JEL75" s="381"/>
      <c r="JEM75" s="382"/>
      <c r="JEN75" s="382"/>
      <c r="JEO75" s="382"/>
      <c r="JEP75" s="383"/>
      <c r="JER75" s="377"/>
      <c r="JES75" s="381"/>
      <c r="JET75" s="381"/>
      <c r="JEU75" s="382"/>
      <c r="JEV75" s="382"/>
      <c r="JEW75" s="382"/>
      <c r="JEX75" s="383"/>
      <c r="JEZ75" s="377"/>
      <c r="JFA75" s="381"/>
      <c r="JFB75" s="381"/>
      <c r="JFC75" s="382"/>
      <c r="JFD75" s="382"/>
      <c r="JFE75" s="382"/>
      <c r="JFF75" s="383"/>
      <c r="JFH75" s="377"/>
      <c r="JFI75" s="381"/>
      <c r="JFJ75" s="381"/>
      <c r="JFK75" s="382"/>
      <c r="JFL75" s="382"/>
      <c r="JFM75" s="382"/>
      <c r="JFN75" s="383"/>
      <c r="JFP75" s="377"/>
      <c r="JFQ75" s="381"/>
      <c r="JFR75" s="381"/>
      <c r="JFS75" s="382"/>
      <c r="JFT75" s="382"/>
      <c r="JFU75" s="382"/>
      <c r="JFV75" s="383"/>
      <c r="JFX75" s="377"/>
      <c r="JFY75" s="381"/>
      <c r="JFZ75" s="381"/>
      <c r="JGA75" s="382"/>
      <c r="JGB75" s="382"/>
      <c r="JGC75" s="382"/>
      <c r="JGD75" s="383"/>
      <c r="JGF75" s="377"/>
      <c r="JGG75" s="381"/>
      <c r="JGH75" s="381"/>
      <c r="JGI75" s="382"/>
      <c r="JGJ75" s="382"/>
      <c r="JGK75" s="382"/>
      <c r="JGL75" s="383"/>
      <c r="JGN75" s="377"/>
      <c r="JGO75" s="381"/>
      <c r="JGP75" s="381"/>
      <c r="JGQ75" s="382"/>
      <c r="JGR75" s="382"/>
      <c r="JGS75" s="382"/>
      <c r="JGT75" s="383"/>
      <c r="JGV75" s="377"/>
      <c r="JGW75" s="381"/>
      <c r="JGX75" s="381"/>
      <c r="JGY75" s="382"/>
      <c r="JGZ75" s="382"/>
      <c r="JHA75" s="382"/>
      <c r="JHB75" s="383"/>
      <c r="JHD75" s="377"/>
      <c r="JHE75" s="381"/>
      <c r="JHF75" s="381"/>
      <c r="JHG75" s="382"/>
      <c r="JHH75" s="382"/>
      <c r="JHI75" s="382"/>
      <c r="JHJ75" s="383"/>
      <c r="JHL75" s="377"/>
      <c r="JHM75" s="381"/>
      <c r="JHN75" s="381"/>
      <c r="JHO75" s="382"/>
      <c r="JHP75" s="382"/>
      <c r="JHQ75" s="382"/>
      <c r="JHR75" s="383"/>
      <c r="JHT75" s="377"/>
      <c r="JHU75" s="381"/>
      <c r="JHV75" s="381"/>
      <c r="JHW75" s="382"/>
      <c r="JHX75" s="382"/>
      <c r="JHY75" s="382"/>
      <c r="JHZ75" s="383"/>
      <c r="JIB75" s="377"/>
      <c r="JIC75" s="381"/>
      <c r="JID75" s="381"/>
      <c r="JIE75" s="382"/>
      <c r="JIF75" s="382"/>
      <c r="JIG75" s="382"/>
      <c r="JIH75" s="383"/>
      <c r="JIJ75" s="377"/>
      <c r="JIK75" s="381"/>
      <c r="JIL75" s="381"/>
      <c r="JIM75" s="382"/>
      <c r="JIN75" s="382"/>
      <c r="JIO75" s="382"/>
      <c r="JIP75" s="383"/>
      <c r="JIR75" s="377"/>
      <c r="JIS75" s="381"/>
      <c r="JIT75" s="381"/>
      <c r="JIU75" s="382"/>
      <c r="JIV75" s="382"/>
      <c r="JIW75" s="382"/>
      <c r="JIX75" s="383"/>
      <c r="JIZ75" s="377"/>
      <c r="JJA75" s="381"/>
      <c r="JJB75" s="381"/>
      <c r="JJC75" s="382"/>
      <c r="JJD75" s="382"/>
      <c r="JJE75" s="382"/>
      <c r="JJF75" s="383"/>
      <c r="JJH75" s="377"/>
      <c r="JJI75" s="381"/>
      <c r="JJJ75" s="381"/>
      <c r="JJK75" s="382"/>
      <c r="JJL75" s="382"/>
      <c r="JJM75" s="382"/>
      <c r="JJN75" s="383"/>
      <c r="JJP75" s="377"/>
      <c r="JJQ75" s="381"/>
      <c r="JJR75" s="381"/>
      <c r="JJS75" s="382"/>
      <c r="JJT75" s="382"/>
      <c r="JJU75" s="382"/>
      <c r="JJV75" s="383"/>
      <c r="JJX75" s="377"/>
      <c r="JJY75" s="381"/>
      <c r="JJZ75" s="381"/>
      <c r="JKA75" s="382"/>
      <c r="JKB75" s="382"/>
      <c r="JKC75" s="382"/>
      <c r="JKD75" s="383"/>
      <c r="JKF75" s="377"/>
      <c r="JKG75" s="381"/>
      <c r="JKH75" s="381"/>
      <c r="JKI75" s="382"/>
      <c r="JKJ75" s="382"/>
      <c r="JKK75" s="382"/>
      <c r="JKL75" s="383"/>
      <c r="JKN75" s="377"/>
      <c r="JKO75" s="381"/>
      <c r="JKP75" s="381"/>
      <c r="JKQ75" s="382"/>
      <c r="JKR75" s="382"/>
      <c r="JKS75" s="382"/>
      <c r="JKT75" s="383"/>
      <c r="JKV75" s="377"/>
      <c r="JKW75" s="381"/>
      <c r="JKX75" s="381"/>
      <c r="JKY75" s="382"/>
      <c r="JKZ75" s="382"/>
      <c r="JLA75" s="382"/>
      <c r="JLB75" s="383"/>
      <c r="JLD75" s="377"/>
      <c r="JLE75" s="381"/>
      <c r="JLF75" s="381"/>
      <c r="JLG75" s="382"/>
      <c r="JLH75" s="382"/>
      <c r="JLI75" s="382"/>
      <c r="JLJ75" s="383"/>
      <c r="JLL75" s="377"/>
      <c r="JLM75" s="381"/>
      <c r="JLN75" s="381"/>
      <c r="JLO75" s="382"/>
      <c r="JLP75" s="382"/>
      <c r="JLQ75" s="382"/>
      <c r="JLR75" s="383"/>
      <c r="JLT75" s="377"/>
      <c r="JLU75" s="381"/>
      <c r="JLV75" s="381"/>
      <c r="JLW75" s="382"/>
      <c r="JLX75" s="382"/>
      <c r="JLY75" s="382"/>
      <c r="JLZ75" s="383"/>
      <c r="JMB75" s="377"/>
      <c r="JMC75" s="381"/>
      <c r="JMD75" s="381"/>
      <c r="JME75" s="382"/>
      <c r="JMF75" s="382"/>
      <c r="JMG75" s="382"/>
      <c r="JMH75" s="383"/>
      <c r="JMJ75" s="377"/>
      <c r="JMK75" s="381"/>
      <c r="JML75" s="381"/>
      <c r="JMM75" s="382"/>
      <c r="JMN75" s="382"/>
      <c r="JMO75" s="382"/>
      <c r="JMP75" s="383"/>
      <c r="JMR75" s="377"/>
      <c r="JMS75" s="381"/>
      <c r="JMT75" s="381"/>
      <c r="JMU75" s="382"/>
      <c r="JMV75" s="382"/>
      <c r="JMW75" s="382"/>
      <c r="JMX75" s="383"/>
      <c r="JMZ75" s="377"/>
      <c r="JNA75" s="381"/>
      <c r="JNB75" s="381"/>
      <c r="JNC75" s="382"/>
      <c r="JND75" s="382"/>
      <c r="JNE75" s="382"/>
      <c r="JNF75" s="383"/>
      <c r="JNH75" s="377"/>
      <c r="JNI75" s="381"/>
      <c r="JNJ75" s="381"/>
      <c r="JNK75" s="382"/>
      <c r="JNL75" s="382"/>
      <c r="JNM75" s="382"/>
      <c r="JNN75" s="383"/>
      <c r="JNP75" s="377"/>
      <c r="JNQ75" s="381"/>
      <c r="JNR75" s="381"/>
      <c r="JNS75" s="382"/>
      <c r="JNT75" s="382"/>
      <c r="JNU75" s="382"/>
      <c r="JNV75" s="383"/>
      <c r="JNX75" s="377"/>
      <c r="JNY75" s="381"/>
      <c r="JNZ75" s="381"/>
      <c r="JOA75" s="382"/>
      <c r="JOB75" s="382"/>
      <c r="JOC75" s="382"/>
      <c r="JOD75" s="383"/>
      <c r="JOF75" s="377"/>
      <c r="JOG75" s="381"/>
      <c r="JOH75" s="381"/>
      <c r="JOI75" s="382"/>
      <c r="JOJ75" s="382"/>
      <c r="JOK75" s="382"/>
      <c r="JOL75" s="383"/>
      <c r="JON75" s="377"/>
      <c r="JOO75" s="381"/>
      <c r="JOP75" s="381"/>
      <c r="JOQ75" s="382"/>
      <c r="JOR75" s="382"/>
      <c r="JOS75" s="382"/>
      <c r="JOT75" s="383"/>
      <c r="JOV75" s="377"/>
      <c r="JOW75" s="381"/>
      <c r="JOX75" s="381"/>
      <c r="JOY75" s="382"/>
      <c r="JOZ75" s="382"/>
      <c r="JPA75" s="382"/>
      <c r="JPB75" s="383"/>
      <c r="JPD75" s="377"/>
      <c r="JPE75" s="381"/>
      <c r="JPF75" s="381"/>
      <c r="JPG75" s="382"/>
      <c r="JPH75" s="382"/>
      <c r="JPI75" s="382"/>
      <c r="JPJ75" s="383"/>
      <c r="JPL75" s="377"/>
      <c r="JPM75" s="381"/>
      <c r="JPN75" s="381"/>
      <c r="JPO75" s="382"/>
      <c r="JPP75" s="382"/>
      <c r="JPQ75" s="382"/>
      <c r="JPR75" s="383"/>
      <c r="JPT75" s="377"/>
      <c r="JPU75" s="381"/>
      <c r="JPV75" s="381"/>
      <c r="JPW75" s="382"/>
      <c r="JPX75" s="382"/>
      <c r="JPY75" s="382"/>
      <c r="JPZ75" s="383"/>
      <c r="JQB75" s="377"/>
      <c r="JQC75" s="381"/>
      <c r="JQD75" s="381"/>
      <c r="JQE75" s="382"/>
      <c r="JQF75" s="382"/>
      <c r="JQG75" s="382"/>
      <c r="JQH75" s="383"/>
      <c r="JQJ75" s="377"/>
      <c r="JQK75" s="381"/>
      <c r="JQL75" s="381"/>
      <c r="JQM75" s="382"/>
      <c r="JQN75" s="382"/>
      <c r="JQO75" s="382"/>
      <c r="JQP75" s="383"/>
      <c r="JQR75" s="377"/>
      <c r="JQS75" s="381"/>
      <c r="JQT75" s="381"/>
      <c r="JQU75" s="382"/>
      <c r="JQV75" s="382"/>
      <c r="JQW75" s="382"/>
      <c r="JQX75" s="383"/>
      <c r="JQZ75" s="377"/>
      <c r="JRA75" s="381"/>
      <c r="JRB75" s="381"/>
      <c r="JRC75" s="382"/>
      <c r="JRD75" s="382"/>
      <c r="JRE75" s="382"/>
      <c r="JRF75" s="383"/>
      <c r="JRH75" s="377"/>
      <c r="JRI75" s="381"/>
      <c r="JRJ75" s="381"/>
      <c r="JRK75" s="382"/>
      <c r="JRL75" s="382"/>
      <c r="JRM75" s="382"/>
      <c r="JRN75" s="383"/>
      <c r="JRP75" s="377"/>
      <c r="JRQ75" s="381"/>
      <c r="JRR75" s="381"/>
      <c r="JRS75" s="382"/>
      <c r="JRT75" s="382"/>
      <c r="JRU75" s="382"/>
      <c r="JRV75" s="383"/>
      <c r="JRX75" s="377"/>
      <c r="JRY75" s="381"/>
      <c r="JRZ75" s="381"/>
      <c r="JSA75" s="382"/>
      <c r="JSB75" s="382"/>
      <c r="JSC75" s="382"/>
      <c r="JSD75" s="383"/>
      <c r="JSF75" s="377"/>
      <c r="JSG75" s="381"/>
      <c r="JSH75" s="381"/>
      <c r="JSI75" s="382"/>
      <c r="JSJ75" s="382"/>
      <c r="JSK75" s="382"/>
      <c r="JSL75" s="383"/>
      <c r="JSN75" s="377"/>
      <c r="JSO75" s="381"/>
      <c r="JSP75" s="381"/>
      <c r="JSQ75" s="382"/>
      <c r="JSR75" s="382"/>
      <c r="JSS75" s="382"/>
      <c r="JST75" s="383"/>
      <c r="JSV75" s="377"/>
      <c r="JSW75" s="381"/>
      <c r="JSX75" s="381"/>
      <c r="JSY75" s="382"/>
      <c r="JSZ75" s="382"/>
      <c r="JTA75" s="382"/>
      <c r="JTB75" s="383"/>
      <c r="JTD75" s="377"/>
      <c r="JTE75" s="381"/>
      <c r="JTF75" s="381"/>
      <c r="JTG75" s="382"/>
      <c r="JTH75" s="382"/>
      <c r="JTI75" s="382"/>
      <c r="JTJ75" s="383"/>
      <c r="JTL75" s="377"/>
      <c r="JTM75" s="381"/>
      <c r="JTN75" s="381"/>
      <c r="JTO75" s="382"/>
      <c r="JTP75" s="382"/>
      <c r="JTQ75" s="382"/>
      <c r="JTR75" s="383"/>
      <c r="JTT75" s="377"/>
      <c r="JTU75" s="381"/>
      <c r="JTV75" s="381"/>
      <c r="JTW75" s="382"/>
      <c r="JTX75" s="382"/>
      <c r="JTY75" s="382"/>
      <c r="JTZ75" s="383"/>
      <c r="JUB75" s="377"/>
      <c r="JUC75" s="381"/>
      <c r="JUD75" s="381"/>
      <c r="JUE75" s="382"/>
      <c r="JUF75" s="382"/>
      <c r="JUG75" s="382"/>
      <c r="JUH75" s="383"/>
      <c r="JUJ75" s="377"/>
      <c r="JUK75" s="381"/>
      <c r="JUL75" s="381"/>
      <c r="JUM75" s="382"/>
      <c r="JUN75" s="382"/>
      <c r="JUO75" s="382"/>
      <c r="JUP75" s="383"/>
      <c r="JUR75" s="377"/>
      <c r="JUS75" s="381"/>
      <c r="JUT75" s="381"/>
      <c r="JUU75" s="382"/>
      <c r="JUV75" s="382"/>
      <c r="JUW75" s="382"/>
      <c r="JUX75" s="383"/>
      <c r="JUZ75" s="377"/>
      <c r="JVA75" s="381"/>
      <c r="JVB75" s="381"/>
      <c r="JVC75" s="382"/>
      <c r="JVD75" s="382"/>
      <c r="JVE75" s="382"/>
      <c r="JVF75" s="383"/>
      <c r="JVH75" s="377"/>
      <c r="JVI75" s="381"/>
      <c r="JVJ75" s="381"/>
      <c r="JVK75" s="382"/>
      <c r="JVL75" s="382"/>
      <c r="JVM75" s="382"/>
      <c r="JVN75" s="383"/>
      <c r="JVP75" s="377"/>
      <c r="JVQ75" s="381"/>
      <c r="JVR75" s="381"/>
      <c r="JVS75" s="382"/>
      <c r="JVT75" s="382"/>
      <c r="JVU75" s="382"/>
      <c r="JVV75" s="383"/>
      <c r="JVX75" s="377"/>
      <c r="JVY75" s="381"/>
      <c r="JVZ75" s="381"/>
      <c r="JWA75" s="382"/>
      <c r="JWB75" s="382"/>
      <c r="JWC75" s="382"/>
      <c r="JWD75" s="383"/>
      <c r="JWF75" s="377"/>
      <c r="JWG75" s="381"/>
      <c r="JWH75" s="381"/>
      <c r="JWI75" s="382"/>
      <c r="JWJ75" s="382"/>
      <c r="JWK75" s="382"/>
      <c r="JWL75" s="383"/>
      <c r="JWN75" s="377"/>
      <c r="JWO75" s="381"/>
      <c r="JWP75" s="381"/>
      <c r="JWQ75" s="382"/>
      <c r="JWR75" s="382"/>
      <c r="JWS75" s="382"/>
      <c r="JWT75" s="383"/>
      <c r="JWV75" s="377"/>
      <c r="JWW75" s="381"/>
      <c r="JWX75" s="381"/>
      <c r="JWY75" s="382"/>
      <c r="JWZ75" s="382"/>
      <c r="JXA75" s="382"/>
      <c r="JXB75" s="383"/>
      <c r="JXD75" s="377"/>
      <c r="JXE75" s="381"/>
      <c r="JXF75" s="381"/>
      <c r="JXG75" s="382"/>
      <c r="JXH75" s="382"/>
      <c r="JXI75" s="382"/>
      <c r="JXJ75" s="383"/>
      <c r="JXL75" s="377"/>
      <c r="JXM75" s="381"/>
      <c r="JXN75" s="381"/>
      <c r="JXO75" s="382"/>
      <c r="JXP75" s="382"/>
      <c r="JXQ75" s="382"/>
      <c r="JXR75" s="383"/>
      <c r="JXT75" s="377"/>
      <c r="JXU75" s="381"/>
      <c r="JXV75" s="381"/>
      <c r="JXW75" s="382"/>
      <c r="JXX75" s="382"/>
      <c r="JXY75" s="382"/>
      <c r="JXZ75" s="383"/>
      <c r="JYB75" s="377"/>
      <c r="JYC75" s="381"/>
      <c r="JYD75" s="381"/>
      <c r="JYE75" s="382"/>
      <c r="JYF75" s="382"/>
      <c r="JYG75" s="382"/>
      <c r="JYH75" s="383"/>
      <c r="JYJ75" s="377"/>
      <c r="JYK75" s="381"/>
      <c r="JYL75" s="381"/>
      <c r="JYM75" s="382"/>
      <c r="JYN75" s="382"/>
      <c r="JYO75" s="382"/>
      <c r="JYP75" s="383"/>
      <c r="JYR75" s="377"/>
      <c r="JYS75" s="381"/>
      <c r="JYT75" s="381"/>
      <c r="JYU75" s="382"/>
      <c r="JYV75" s="382"/>
      <c r="JYW75" s="382"/>
      <c r="JYX75" s="383"/>
      <c r="JYZ75" s="377"/>
      <c r="JZA75" s="381"/>
      <c r="JZB75" s="381"/>
      <c r="JZC75" s="382"/>
      <c r="JZD75" s="382"/>
      <c r="JZE75" s="382"/>
      <c r="JZF75" s="383"/>
      <c r="JZH75" s="377"/>
      <c r="JZI75" s="381"/>
      <c r="JZJ75" s="381"/>
      <c r="JZK75" s="382"/>
      <c r="JZL75" s="382"/>
      <c r="JZM75" s="382"/>
      <c r="JZN75" s="383"/>
      <c r="JZP75" s="377"/>
      <c r="JZQ75" s="381"/>
      <c r="JZR75" s="381"/>
      <c r="JZS75" s="382"/>
      <c r="JZT75" s="382"/>
      <c r="JZU75" s="382"/>
      <c r="JZV75" s="383"/>
      <c r="JZX75" s="377"/>
      <c r="JZY75" s="381"/>
      <c r="JZZ75" s="381"/>
      <c r="KAA75" s="382"/>
      <c r="KAB75" s="382"/>
      <c r="KAC75" s="382"/>
      <c r="KAD75" s="383"/>
      <c r="KAF75" s="377"/>
      <c r="KAG75" s="381"/>
      <c r="KAH75" s="381"/>
      <c r="KAI75" s="382"/>
      <c r="KAJ75" s="382"/>
      <c r="KAK75" s="382"/>
      <c r="KAL75" s="383"/>
      <c r="KAN75" s="377"/>
      <c r="KAO75" s="381"/>
      <c r="KAP75" s="381"/>
      <c r="KAQ75" s="382"/>
      <c r="KAR75" s="382"/>
      <c r="KAS75" s="382"/>
      <c r="KAT75" s="383"/>
      <c r="KAV75" s="377"/>
      <c r="KAW75" s="381"/>
      <c r="KAX75" s="381"/>
      <c r="KAY75" s="382"/>
      <c r="KAZ75" s="382"/>
      <c r="KBA75" s="382"/>
      <c r="KBB75" s="383"/>
      <c r="KBD75" s="377"/>
      <c r="KBE75" s="381"/>
      <c r="KBF75" s="381"/>
      <c r="KBG75" s="382"/>
      <c r="KBH75" s="382"/>
      <c r="KBI75" s="382"/>
      <c r="KBJ75" s="383"/>
      <c r="KBL75" s="377"/>
      <c r="KBM75" s="381"/>
      <c r="KBN75" s="381"/>
      <c r="KBO75" s="382"/>
      <c r="KBP75" s="382"/>
      <c r="KBQ75" s="382"/>
      <c r="KBR75" s="383"/>
      <c r="KBT75" s="377"/>
      <c r="KBU75" s="381"/>
      <c r="KBV75" s="381"/>
      <c r="KBW75" s="382"/>
      <c r="KBX75" s="382"/>
      <c r="KBY75" s="382"/>
      <c r="KBZ75" s="383"/>
      <c r="KCB75" s="377"/>
      <c r="KCC75" s="381"/>
      <c r="KCD75" s="381"/>
      <c r="KCE75" s="382"/>
      <c r="KCF75" s="382"/>
      <c r="KCG75" s="382"/>
      <c r="KCH75" s="383"/>
      <c r="KCJ75" s="377"/>
      <c r="KCK75" s="381"/>
      <c r="KCL75" s="381"/>
      <c r="KCM75" s="382"/>
      <c r="KCN75" s="382"/>
      <c r="KCO75" s="382"/>
      <c r="KCP75" s="383"/>
      <c r="KCR75" s="377"/>
      <c r="KCS75" s="381"/>
      <c r="KCT75" s="381"/>
      <c r="KCU75" s="382"/>
      <c r="KCV75" s="382"/>
      <c r="KCW75" s="382"/>
      <c r="KCX75" s="383"/>
      <c r="KCZ75" s="377"/>
      <c r="KDA75" s="381"/>
      <c r="KDB75" s="381"/>
      <c r="KDC75" s="382"/>
      <c r="KDD75" s="382"/>
      <c r="KDE75" s="382"/>
      <c r="KDF75" s="383"/>
      <c r="KDH75" s="377"/>
      <c r="KDI75" s="381"/>
      <c r="KDJ75" s="381"/>
      <c r="KDK75" s="382"/>
      <c r="KDL75" s="382"/>
      <c r="KDM75" s="382"/>
      <c r="KDN75" s="383"/>
      <c r="KDP75" s="377"/>
      <c r="KDQ75" s="381"/>
      <c r="KDR75" s="381"/>
      <c r="KDS75" s="382"/>
      <c r="KDT75" s="382"/>
      <c r="KDU75" s="382"/>
      <c r="KDV75" s="383"/>
      <c r="KDX75" s="377"/>
      <c r="KDY75" s="381"/>
      <c r="KDZ75" s="381"/>
      <c r="KEA75" s="382"/>
      <c r="KEB75" s="382"/>
      <c r="KEC75" s="382"/>
      <c r="KED75" s="383"/>
      <c r="KEF75" s="377"/>
      <c r="KEG75" s="381"/>
      <c r="KEH75" s="381"/>
      <c r="KEI75" s="382"/>
      <c r="KEJ75" s="382"/>
      <c r="KEK75" s="382"/>
      <c r="KEL75" s="383"/>
      <c r="KEN75" s="377"/>
      <c r="KEO75" s="381"/>
      <c r="KEP75" s="381"/>
      <c r="KEQ75" s="382"/>
      <c r="KER75" s="382"/>
      <c r="KES75" s="382"/>
      <c r="KET75" s="383"/>
      <c r="KEV75" s="377"/>
      <c r="KEW75" s="381"/>
      <c r="KEX75" s="381"/>
      <c r="KEY75" s="382"/>
      <c r="KEZ75" s="382"/>
      <c r="KFA75" s="382"/>
      <c r="KFB75" s="383"/>
      <c r="KFD75" s="377"/>
      <c r="KFE75" s="381"/>
      <c r="KFF75" s="381"/>
      <c r="KFG75" s="382"/>
      <c r="KFH75" s="382"/>
      <c r="KFI75" s="382"/>
      <c r="KFJ75" s="383"/>
      <c r="KFL75" s="377"/>
      <c r="KFM75" s="381"/>
      <c r="KFN75" s="381"/>
      <c r="KFO75" s="382"/>
      <c r="KFP75" s="382"/>
      <c r="KFQ75" s="382"/>
      <c r="KFR75" s="383"/>
      <c r="KFT75" s="377"/>
      <c r="KFU75" s="381"/>
      <c r="KFV75" s="381"/>
      <c r="KFW75" s="382"/>
      <c r="KFX75" s="382"/>
      <c r="KFY75" s="382"/>
      <c r="KFZ75" s="383"/>
      <c r="KGB75" s="377"/>
      <c r="KGC75" s="381"/>
      <c r="KGD75" s="381"/>
      <c r="KGE75" s="382"/>
      <c r="KGF75" s="382"/>
      <c r="KGG75" s="382"/>
      <c r="KGH75" s="383"/>
      <c r="KGJ75" s="377"/>
      <c r="KGK75" s="381"/>
      <c r="KGL75" s="381"/>
      <c r="KGM75" s="382"/>
      <c r="KGN75" s="382"/>
      <c r="KGO75" s="382"/>
      <c r="KGP75" s="383"/>
      <c r="KGR75" s="377"/>
      <c r="KGS75" s="381"/>
      <c r="KGT75" s="381"/>
      <c r="KGU75" s="382"/>
      <c r="KGV75" s="382"/>
      <c r="KGW75" s="382"/>
      <c r="KGX75" s="383"/>
      <c r="KGZ75" s="377"/>
      <c r="KHA75" s="381"/>
      <c r="KHB75" s="381"/>
      <c r="KHC75" s="382"/>
      <c r="KHD75" s="382"/>
      <c r="KHE75" s="382"/>
      <c r="KHF75" s="383"/>
      <c r="KHH75" s="377"/>
      <c r="KHI75" s="381"/>
      <c r="KHJ75" s="381"/>
      <c r="KHK75" s="382"/>
      <c r="KHL75" s="382"/>
      <c r="KHM75" s="382"/>
      <c r="KHN75" s="383"/>
      <c r="KHP75" s="377"/>
      <c r="KHQ75" s="381"/>
      <c r="KHR75" s="381"/>
      <c r="KHS75" s="382"/>
      <c r="KHT75" s="382"/>
      <c r="KHU75" s="382"/>
      <c r="KHV75" s="383"/>
      <c r="KHX75" s="377"/>
      <c r="KHY75" s="381"/>
      <c r="KHZ75" s="381"/>
      <c r="KIA75" s="382"/>
      <c r="KIB75" s="382"/>
      <c r="KIC75" s="382"/>
      <c r="KID75" s="383"/>
      <c r="KIF75" s="377"/>
      <c r="KIG75" s="381"/>
      <c r="KIH75" s="381"/>
      <c r="KII75" s="382"/>
      <c r="KIJ75" s="382"/>
      <c r="KIK75" s="382"/>
      <c r="KIL75" s="383"/>
      <c r="KIN75" s="377"/>
      <c r="KIO75" s="381"/>
      <c r="KIP75" s="381"/>
      <c r="KIQ75" s="382"/>
      <c r="KIR75" s="382"/>
      <c r="KIS75" s="382"/>
      <c r="KIT75" s="383"/>
      <c r="KIV75" s="377"/>
      <c r="KIW75" s="381"/>
      <c r="KIX75" s="381"/>
      <c r="KIY75" s="382"/>
      <c r="KIZ75" s="382"/>
      <c r="KJA75" s="382"/>
      <c r="KJB75" s="383"/>
      <c r="KJD75" s="377"/>
      <c r="KJE75" s="381"/>
      <c r="KJF75" s="381"/>
      <c r="KJG75" s="382"/>
      <c r="KJH75" s="382"/>
      <c r="KJI75" s="382"/>
      <c r="KJJ75" s="383"/>
      <c r="KJL75" s="377"/>
      <c r="KJM75" s="381"/>
      <c r="KJN75" s="381"/>
      <c r="KJO75" s="382"/>
      <c r="KJP75" s="382"/>
      <c r="KJQ75" s="382"/>
      <c r="KJR75" s="383"/>
      <c r="KJT75" s="377"/>
      <c r="KJU75" s="381"/>
      <c r="KJV75" s="381"/>
      <c r="KJW75" s="382"/>
      <c r="KJX75" s="382"/>
      <c r="KJY75" s="382"/>
      <c r="KJZ75" s="383"/>
      <c r="KKB75" s="377"/>
      <c r="KKC75" s="381"/>
      <c r="KKD75" s="381"/>
      <c r="KKE75" s="382"/>
      <c r="KKF75" s="382"/>
      <c r="KKG75" s="382"/>
      <c r="KKH75" s="383"/>
      <c r="KKJ75" s="377"/>
      <c r="KKK75" s="381"/>
      <c r="KKL75" s="381"/>
      <c r="KKM75" s="382"/>
      <c r="KKN75" s="382"/>
      <c r="KKO75" s="382"/>
      <c r="KKP75" s="383"/>
      <c r="KKR75" s="377"/>
      <c r="KKS75" s="381"/>
      <c r="KKT75" s="381"/>
      <c r="KKU75" s="382"/>
      <c r="KKV75" s="382"/>
      <c r="KKW75" s="382"/>
      <c r="KKX75" s="383"/>
      <c r="KKZ75" s="377"/>
      <c r="KLA75" s="381"/>
      <c r="KLB75" s="381"/>
      <c r="KLC75" s="382"/>
      <c r="KLD75" s="382"/>
      <c r="KLE75" s="382"/>
      <c r="KLF75" s="383"/>
      <c r="KLH75" s="377"/>
      <c r="KLI75" s="381"/>
      <c r="KLJ75" s="381"/>
      <c r="KLK75" s="382"/>
      <c r="KLL75" s="382"/>
      <c r="KLM75" s="382"/>
      <c r="KLN75" s="383"/>
      <c r="KLP75" s="377"/>
      <c r="KLQ75" s="381"/>
      <c r="KLR75" s="381"/>
      <c r="KLS75" s="382"/>
      <c r="KLT75" s="382"/>
      <c r="KLU75" s="382"/>
      <c r="KLV75" s="383"/>
      <c r="KLX75" s="377"/>
      <c r="KLY75" s="381"/>
      <c r="KLZ75" s="381"/>
      <c r="KMA75" s="382"/>
      <c r="KMB75" s="382"/>
      <c r="KMC75" s="382"/>
      <c r="KMD75" s="383"/>
      <c r="KMF75" s="377"/>
      <c r="KMG75" s="381"/>
      <c r="KMH75" s="381"/>
      <c r="KMI75" s="382"/>
      <c r="KMJ75" s="382"/>
      <c r="KMK75" s="382"/>
      <c r="KML75" s="383"/>
      <c r="KMN75" s="377"/>
      <c r="KMO75" s="381"/>
      <c r="KMP75" s="381"/>
      <c r="KMQ75" s="382"/>
      <c r="KMR75" s="382"/>
      <c r="KMS75" s="382"/>
      <c r="KMT75" s="383"/>
      <c r="KMV75" s="377"/>
      <c r="KMW75" s="381"/>
      <c r="KMX75" s="381"/>
      <c r="KMY75" s="382"/>
      <c r="KMZ75" s="382"/>
      <c r="KNA75" s="382"/>
      <c r="KNB75" s="383"/>
      <c r="KND75" s="377"/>
      <c r="KNE75" s="381"/>
      <c r="KNF75" s="381"/>
      <c r="KNG75" s="382"/>
      <c r="KNH75" s="382"/>
      <c r="KNI75" s="382"/>
      <c r="KNJ75" s="383"/>
      <c r="KNL75" s="377"/>
      <c r="KNM75" s="381"/>
      <c r="KNN75" s="381"/>
      <c r="KNO75" s="382"/>
      <c r="KNP75" s="382"/>
      <c r="KNQ75" s="382"/>
      <c r="KNR75" s="383"/>
      <c r="KNT75" s="377"/>
      <c r="KNU75" s="381"/>
      <c r="KNV75" s="381"/>
      <c r="KNW75" s="382"/>
      <c r="KNX75" s="382"/>
      <c r="KNY75" s="382"/>
      <c r="KNZ75" s="383"/>
      <c r="KOB75" s="377"/>
      <c r="KOC75" s="381"/>
      <c r="KOD75" s="381"/>
      <c r="KOE75" s="382"/>
      <c r="KOF75" s="382"/>
      <c r="KOG75" s="382"/>
      <c r="KOH75" s="383"/>
      <c r="KOJ75" s="377"/>
      <c r="KOK75" s="381"/>
      <c r="KOL75" s="381"/>
      <c r="KOM75" s="382"/>
      <c r="KON75" s="382"/>
      <c r="KOO75" s="382"/>
      <c r="KOP75" s="383"/>
      <c r="KOR75" s="377"/>
      <c r="KOS75" s="381"/>
      <c r="KOT75" s="381"/>
      <c r="KOU75" s="382"/>
      <c r="KOV75" s="382"/>
      <c r="KOW75" s="382"/>
      <c r="KOX75" s="383"/>
      <c r="KOZ75" s="377"/>
      <c r="KPA75" s="381"/>
      <c r="KPB75" s="381"/>
      <c r="KPC75" s="382"/>
      <c r="KPD75" s="382"/>
      <c r="KPE75" s="382"/>
      <c r="KPF75" s="383"/>
      <c r="KPH75" s="377"/>
      <c r="KPI75" s="381"/>
      <c r="KPJ75" s="381"/>
      <c r="KPK75" s="382"/>
      <c r="KPL75" s="382"/>
      <c r="KPM75" s="382"/>
      <c r="KPN75" s="383"/>
      <c r="KPP75" s="377"/>
      <c r="KPQ75" s="381"/>
      <c r="KPR75" s="381"/>
      <c r="KPS75" s="382"/>
      <c r="KPT75" s="382"/>
      <c r="KPU75" s="382"/>
      <c r="KPV75" s="383"/>
      <c r="KPX75" s="377"/>
      <c r="KPY75" s="381"/>
      <c r="KPZ75" s="381"/>
      <c r="KQA75" s="382"/>
      <c r="KQB75" s="382"/>
      <c r="KQC75" s="382"/>
      <c r="KQD75" s="383"/>
      <c r="KQF75" s="377"/>
      <c r="KQG75" s="381"/>
      <c r="KQH75" s="381"/>
      <c r="KQI75" s="382"/>
      <c r="KQJ75" s="382"/>
      <c r="KQK75" s="382"/>
      <c r="KQL75" s="383"/>
      <c r="KQN75" s="377"/>
      <c r="KQO75" s="381"/>
      <c r="KQP75" s="381"/>
      <c r="KQQ75" s="382"/>
      <c r="KQR75" s="382"/>
      <c r="KQS75" s="382"/>
      <c r="KQT75" s="383"/>
      <c r="KQV75" s="377"/>
      <c r="KQW75" s="381"/>
      <c r="KQX75" s="381"/>
      <c r="KQY75" s="382"/>
      <c r="KQZ75" s="382"/>
      <c r="KRA75" s="382"/>
      <c r="KRB75" s="383"/>
      <c r="KRD75" s="377"/>
      <c r="KRE75" s="381"/>
      <c r="KRF75" s="381"/>
      <c r="KRG75" s="382"/>
      <c r="KRH75" s="382"/>
      <c r="KRI75" s="382"/>
      <c r="KRJ75" s="383"/>
      <c r="KRL75" s="377"/>
      <c r="KRM75" s="381"/>
      <c r="KRN75" s="381"/>
      <c r="KRO75" s="382"/>
      <c r="KRP75" s="382"/>
      <c r="KRQ75" s="382"/>
      <c r="KRR75" s="383"/>
      <c r="KRT75" s="377"/>
      <c r="KRU75" s="381"/>
      <c r="KRV75" s="381"/>
      <c r="KRW75" s="382"/>
      <c r="KRX75" s="382"/>
      <c r="KRY75" s="382"/>
      <c r="KRZ75" s="383"/>
      <c r="KSB75" s="377"/>
      <c r="KSC75" s="381"/>
      <c r="KSD75" s="381"/>
      <c r="KSE75" s="382"/>
      <c r="KSF75" s="382"/>
      <c r="KSG75" s="382"/>
      <c r="KSH75" s="383"/>
      <c r="KSJ75" s="377"/>
      <c r="KSK75" s="381"/>
      <c r="KSL75" s="381"/>
      <c r="KSM75" s="382"/>
      <c r="KSN75" s="382"/>
      <c r="KSO75" s="382"/>
      <c r="KSP75" s="383"/>
      <c r="KSR75" s="377"/>
      <c r="KSS75" s="381"/>
      <c r="KST75" s="381"/>
      <c r="KSU75" s="382"/>
      <c r="KSV75" s="382"/>
      <c r="KSW75" s="382"/>
      <c r="KSX75" s="383"/>
      <c r="KSZ75" s="377"/>
      <c r="KTA75" s="381"/>
      <c r="KTB75" s="381"/>
      <c r="KTC75" s="382"/>
      <c r="KTD75" s="382"/>
      <c r="KTE75" s="382"/>
      <c r="KTF75" s="383"/>
      <c r="KTH75" s="377"/>
      <c r="KTI75" s="381"/>
      <c r="KTJ75" s="381"/>
      <c r="KTK75" s="382"/>
      <c r="KTL75" s="382"/>
      <c r="KTM75" s="382"/>
      <c r="KTN75" s="383"/>
      <c r="KTP75" s="377"/>
      <c r="KTQ75" s="381"/>
      <c r="KTR75" s="381"/>
      <c r="KTS75" s="382"/>
      <c r="KTT75" s="382"/>
      <c r="KTU75" s="382"/>
      <c r="KTV75" s="383"/>
      <c r="KTX75" s="377"/>
      <c r="KTY75" s="381"/>
      <c r="KTZ75" s="381"/>
      <c r="KUA75" s="382"/>
      <c r="KUB75" s="382"/>
      <c r="KUC75" s="382"/>
      <c r="KUD75" s="383"/>
      <c r="KUF75" s="377"/>
      <c r="KUG75" s="381"/>
      <c r="KUH75" s="381"/>
      <c r="KUI75" s="382"/>
      <c r="KUJ75" s="382"/>
      <c r="KUK75" s="382"/>
      <c r="KUL75" s="383"/>
      <c r="KUN75" s="377"/>
      <c r="KUO75" s="381"/>
      <c r="KUP75" s="381"/>
      <c r="KUQ75" s="382"/>
      <c r="KUR75" s="382"/>
      <c r="KUS75" s="382"/>
      <c r="KUT75" s="383"/>
      <c r="KUV75" s="377"/>
      <c r="KUW75" s="381"/>
      <c r="KUX75" s="381"/>
      <c r="KUY75" s="382"/>
      <c r="KUZ75" s="382"/>
      <c r="KVA75" s="382"/>
      <c r="KVB75" s="383"/>
      <c r="KVD75" s="377"/>
      <c r="KVE75" s="381"/>
      <c r="KVF75" s="381"/>
      <c r="KVG75" s="382"/>
      <c r="KVH75" s="382"/>
      <c r="KVI75" s="382"/>
      <c r="KVJ75" s="383"/>
      <c r="KVL75" s="377"/>
      <c r="KVM75" s="381"/>
      <c r="KVN75" s="381"/>
      <c r="KVO75" s="382"/>
      <c r="KVP75" s="382"/>
      <c r="KVQ75" s="382"/>
      <c r="KVR75" s="383"/>
      <c r="KVT75" s="377"/>
      <c r="KVU75" s="381"/>
      <c r="KVV75" s="381"/>
      <c r="KVW75" s="382"/>
      <c r="KVX75" s="382"/>
      <c r="KVY75" s="382"/>
      <c r="KVZ75" s="383"/>
      <c r="KWB75" s="377"/>
      <c r="KWC75" s="381"/>
      <c r="KWD75" s="381"/>
      <c r="KWE75" s="382"/>
      <c r="KWF75" s="382"/>
      <c r="KWG75" s="382"/>
      <c r="KWH75" s="383"/>
      <c r="KWJ75" s="377"/>
      <c r="KWK75" s="381"/>
      <c r="KWL75" s="381"/>
      <c r="KWM75" s="382"/>
      <c r="KWN75" s="382"/>
      <c r="KWO75" s="382"/>
      <c r="KWP75" s="383"/>
      <c r="KWR75" s="377"/>
      <c r="KWS75" s="381"/>
      <c r="KWT75" s="381"/>
      <c r="KWU75" s="382"/>
      <c r="KWV75" s="382"/>
      <c r="KWW75" s="382"/>
      <c r="KWX75" s="383"/>
      <c r="KWZ75" s="377"/>
      <c r="KXA75" s="381"/>
      <c r="KXB75" s="381"/>
      <c r="KXC75" s="382"/>
      <c r="KXD75" s="382"/>
      <c r="KXE75" s="382"/>
      <c r="KXF75" s="383"/>
      <c r="KXH75" s="377"/>
      <c r="KXI75" s="381"/>
      <c r="KXJ75" s="381"/>
      <c r="KXK75" s="382"/>
      <c r="KXL75" s="382"/>
      <c r="KXM75" s="382"/>
      <c r="KXN75" s="383"/>
      <c r="KXP75" s="377"/>
      <c r="KXQ75" s="381"/>
      <c r="KXR75" s="381"/>
      <c r="KXS75" s="382"/>
      <c r="KXT75" s="382"/>
      <c r="KXU75" s="382"/>
      <c r="KXV75" s="383"/>
      <c r="KXX75" s="377"/>
      <c r="KXY75" s="381"/>
      <c r="KXZ75" s="381"/>
      <c r="KYA75" s="382"/>
      <c r="KYB75" s="382"/>
      <c r="KYC75" s="382"/>
      <c r="KYD75" s="383"/>
      <c r="KYF75" s="377"/>
      <c r="KYG75" s="381"/>
      <c r="KYH75" s="381"/>
      <c r="KYI75" s="382"/>
      <c r="KYJ75" s="382"/>
      <c r="KYK75" s="382"/>
      <c r="KYL75" s="383"/>
      <c r="KYN75" s="377"/>
      <c r="KYO75" s="381"/>
      <c r="KYP75" s="381"/>
      <c r="KYQ75" s="382"/>
      <c r="KYR75" s="382"/>
      <c r="KYS75" s="382"/>
      <c r="KYT75" s="383"/>
      <c r="KYV75" s="377"/>
      <c r="KYW75" s="381"/>
      <c r="KYX75" s="381"/>
      <c r="KYY75" s="382"/>
      <c r="KYZ75" s="382"/>
      <c r="KZA75" s="382"/>
      <c r="KZB75" s="383"/>
      <c r="KZD75" s="377"/>
      <c r="KZE75" s="381"/>
      <c r="KZF75" s="381"/>
      <c r="KZG75" s="382"/>
      <c r="KZH75" s="382"/>
      <c r="KZI75" s="382"/>
      <c r="KZJ75" s="383"/>
      <c r="KZL75" s="377"/>
      <c r="KZM75" s="381"/>
      <c r="KZN75" s="381"/>
      <c r="KZO75" s="382"/>
      <c r="KZP75" s="382"/>
      <c r="KZQ75" s="382"/>
      <c r="KZR75" s="383"/>
      <c r="KZT75" s="377"/>
      <c r="KZU75" s="381"/>
      <c r="KZV75" s="381"/>
      <c r="KZW75" s="382"/>
      <c r="KZX75" s="382"/>
      <c r="KZY75" s="382"/>
      <c r="KZZ75" s="383"/>
      <c r="LAB75" s="377"/>
      <c r="LAC75" s="381"/>
      <c r="LAD75" s="381"/>
      <c r="LAE75" s="382"/>
      <c r="LAF75" s="382"/>
      <c r="LAG75" s="382"/>
      <c r="LAH75" s="383"/>
      <c r="LAJ75" s="377"/>
      <c r="LAK75" s="381"/>
      <c r="LAL75" s="381"/>
      <c r="LAM75" s="382"/>
      <c r="LAN75" s="382"/>
      <c r="LAO75" s="382"/>
      <c r="LAP75" s="383"/>
      <c r="LAR75" s="377"/>
      <c r="LAS75" s="381"/>
      <c r="LAT75" s="381"/>
      <c r="LAU75" s="382"/>
      <c r="LAV75" s="382"/>
      <c r="LAW75" s="382"/>
      <c r="LAX75" s="383"/>
      <c r="LAZ75" s="377"/>
      <c r="LBA75" s="381"/>
      <c r="LBB75" s="381"/>
      <c r="LBC75" s="382"/>
      <c r="LBD75" s="382"/>
      <c r="LBE75" s="382"/>
      <c r="LBF75" s="383"/>
      <c r="LBH75" s="377"/>
      <c r="LBI75" s="381"/>
      <c r="LBJ75" s="381"/>
      <c r="LBK75" s="382"/>
      <c r="LBL75" s="382"/>
      <c r="LBM75" s="382"/>
      <c r="LBN75" s="383"/>
      <c r="LBP75" s="377"/>
      <c r="LBQ75" s="381"/>
      <c r="LBR75" s="381"/>
      <c r="LBS75" s="382"/>
      <c r="LBT75" s="382"/>
      <c r="LBU75" s="382"/>
      <c r="LBV75" s="383"/>
      <c r="LBX75" s="377"/>
      <c r="LBY75" s="381"/>
      <c r="LBZ75" s="381"/>
      <c r="LCA75" s="382"/>
      <c r="LCB75" s="382"/>
      <c r="LCC75" s="382"/>
      <c r="LCD75" s="383"/>
      <c r="LCF75" s="377"/>
      <c r="LCG75" s="381"/>
      <c r="LCH75" s="381"/>
      <c r="LCI75" s="382"/>
      <c r="LCJ75" s="382"/>
      <c r="LCK75" s="382"/>
      <c r="LCL75" s="383"/>
      <c r="LCN75" s="377"/>
      <c r="LCO75" s="381"/>
      <c r="LCP75" s="381"/>
      <c r="LCQ75" s="382"/>
      <c r="LCR75" s="382"/>
      <c r="LCS75" s="382"/>
      <c r="LCT75" s="383"/>
      <c r="LCV75" s="377"/>
      <c r="LCW75" s="381"/>
      <c r="LCX75" s="381"/>
      <c r="LCY75" s="382"/>
      <c r="LCZ75" s="382"/>
      <c r="LDA75" s="382"/>
      <c r="LDB75" s="383"/>
      <c r="LDD75" s="377"/>
      <c r="LDE75" s="381"/>
      <c r="LDF75" s="381"/>
      <c r="LDG75" s="382"/>
      <c r="LDH75" s="382"/>
      <c r="LDI75" s="382"/>
      <c r="LDJ75" s="383"/>
      <c r="LDL75" s="377"/>
      <c r="LDM75" s="381"/>
      <c r="LDN75" s="381"/>
      <c r="LDO75" s="382"/>
      <c r="LDP75" s="382"/>
      <c r="LDQ75" s="382"/>
      <c r="LDR75" s="383"/>
      <c r="LDT75" s="377"/>
      <c r="LDU75" s="381"/>
      <c r="LDV75" s="381"/>
      <c r="LDW75" s="382"/>
      <c r="LDX75" s="382"/>
      <c r="LDY75" s="382"/>
      <c r="LDZ75" s="383"/>
      <c r="LEB75" s="377"/>
      <c r="LEC75" s="381"/>
      <c r="LED75" s="381"/>
      <c r="LEE75" s="382"/>
      <c r="LEF75" s="382"/>
      <c r="LEG75" s="382"/>
      <c r="LEH75" s="383"/>
      <c r="LEJ75" s="377"/>
      <c r="LEK75" s="381"/>
      <c r="LEL75" s="381"/>
      <c r="LEM75" s="382"/>
      <c r="LEN75" s="382"/>
      <c r="LEO75" s="382"/>
      <c r="LEP75" s="383"/>
      <c r="LER75" s="377"/>
      <c r="LES75" s="381"/>
      <c r="LET75" s="381"/>
      <c r="LEU75" s="382"/>
      <c r="LEV75" s="382"/>
      <c r="LEW75" s="382"/>
      <c r="LEX75" s="383"/>
      <c r="LEZ75" s="377"/>
      <c r="LFA75" s="381"/>
      <c r="LFB75" s="381"/>
      <c r="LFC75" s="382"/>
      <c r="LFD75" s="382"/>
      <c r="LFE75" s="382"/>
      <c r="LFF75" s="383"/>
      <c r="LFH75" s="377"/>
      <c r="LFI75" s="381"/>
      <c r="LFJ75" s="381"/>
      <c r="LFK75" s="382"/>
      <c r="LFL75" s="382"/>
      <c r="LFM75" s="382"/>
      <c r="LFN75" s="383"/>
      <c r="LFP75" s="377"/>
      <c r="LFQ75" s="381"/>
      <c r="LFR75" s="381"/>
      <c r="LFS75" s="382"/>
      <c r="LFT75" s="382"/>
      <c r="LFU75" s="382"/>
      <c r="LFV75" s="383"/>
      <c r="LFX75" s="377"/>
      <c r="LFY75" s="381"/>
      <c r="LFZ75" s="381"/>
      <c r="LGA75" s="382"/>
      <c r="LGB75" s="382"/>
      <c r="LGC75" s="382"/>
      <c r="LGD75" s="383"/>
      <c r="LGF75" s="377"/>
      <c r="LGG75" s="381"/>
      <c r="LGH75" s="381"/>
      <c r="LGI75" s="382"/>
      <c r="LGJ75" s="382"/>
      <c r="LGK75" s="382"/>
      <c r="LGL75" s="383"/>
      <c r="LGN75" s="377"/>
      <c r="LGO75" s="381"/>
      <c r="LGP75" s="381"/>
      <c r="LGQ75" s="382"/>
      <c r="LGR75" s="382"/>
      <c r="LGS75" s="382"/>
      <c r="LGT75" s="383"/>
      <c r="LGV75" s="377"/>
      <c r="LGW75" s="381"/>
      <c r="LGX75" s="381"/>
      <c r="LGY75" s="382"/>
      <c r="LGZ75" s="382"/>
      <c r="LHA75" s="382"/>
      <c r="LHB75" s="383"/>
      <c r="LHD75" s="377"/>
      <c r="LHE75" s="381"/>
      <c r="LHF75" s="381"/>
      <c r="LHG75" s="382"/>
      <c r="LHH75" s="382"/>
      <c r="LHI75" s="382"/>
      <c r="LHJ75" s="383"/>
      <c r="LHL75" s="377"/>
      <c r="LHM75" s="381"/>
      <c r="LHN75" s="381"/>
      <c r="LHO75" s="382"/>
      <c r="LHP75" s="382"/>
      <c r="LHQ75" s="382"/>
      <c r="LHR75" s="383"/>
      <c r="LHT75" s="377"/>
      <c r="LHU75" s="381"/>
      <c r="LHV75" s="381"/>
      <c r="LHW75" s="382"/>
      <c r="LHX75" s="382"/>
      <c r="LHY75" s="382"/>
      <c r="LHZ75" s="383"/>
      <c r="LIB75" s="377"/>
      <c r="LIC75" s="381"/>
      <c r="LID75" s="381"/>
      <c r="LIE75" s="382"/>
      <c r="LIF75" s="382"/>
      <c r="LIG75" s="382"/>
      <c r="LIH75" s="383"/>
      <c r="LIJ75" s="377"/>
      <c r="LIK75" s="381"/>
      <c r="LIL75" s="381"/>
      <c r="LIM75" s="382"/>
      <c r="LIN75" s="382"/>
      <c r="LIO75" s="382"/>
      <c r="LIP75" s="383"/>
      <c r="LIR75" s="377"/>
      <c r="LIS75" s="381"/>
      <c r="LIT75" s="381"/>
      <c r="LIU75" s="382"/>
      <c r="LIV75" s="382"/>
      <c r="LIW75" s="382"/>
      <c r="LIX75" s="383"/>
      <c r="LIZ75" s="377"/>
      <c r="LJA75" s="381"/>
      <c r="LJB75" s="381"/>
      <c r="LJC75" s="382"/>
      <c r="LJD75" s="382"/>
      <c r="LJE75" s="382"/>
      <c r="LJF75" s="383"/>
      <c r="LJH75" s="377"/>
      <c r="LJI75" s="381"/>
      <c r="LJJ75" s="381"/>
      <c r="LJK75" s="382"/>
      <c r="LJL75" s="382"/>
      <c r="LJM75" s="382"/>
      <c r="LJN75" s="383"/>
      <c r="LJP75" s="377"/>
      <c r="LJQ75" s="381"/>
      <c r="LJR75" s="381"/>
      <c r="LJS75" s="382"/>
      <c r="LJT75" s="382"/>
      <c r="LJU75" s="382"/>
      <c r="LJV75" s="383"/>
      <c r="LJX75" s="377"/>
      <c r="LJY75" s="381"/>
      <c r="LJZ75" s="381"/>
      <c r="LKA75" s="382"/>
      <c r="LKB75" s="382"/>
      <c r="LKC75" s="382"/>
      <c r="LKD75" s="383"/>
      <c r="LKF75" s="377"/>
      <c r="LKG75" s="381"/>
      <c r="LKH75" s="381"/>
      <c r="LKI75" s="382"/>
      <c r="LKJ75" s="382"/>
      <c r="LKK75" s="382"/>
      <c r="LKL75" s="383"/>
      <c r="LKN75" s="377"/>
      <c r="LKO75" s="381"/>
      <c r="LKP75" s="381"/>
      <c r="LKQ75" s="382"/>
      <c r="LKR75" s="382"/>
      <c r="LKS75" s="382"/>
      <c r="LKT75" s="383"/>
      <c r="LKV75" s="377"/>
      <c r="LKW75" s="381"/>
      <c r="LKX75" s="381"/>
      <c r="LKY75" s="382"/>
      <c r="LKZ75" s="382"/>
      <c r="LLA75" s="382"/>
      <c r="LLB75" s="383"/>
      <c r="LLD75" s="377"/>
      <c r="LLE75" s="381"/>
      <c r="LLF75" s="381"/>
      <c r="LLG75" s="382"/>
      <c r="LLH75" s="382"/>
      <c r="LLI75" s="382"/>
      <c r="LLJ75" s="383"/>
      <c r="LLL75" s="377"/>
      <c r="LLM75" s="381"/>
      <c r="LLN75" s="381"/>
      <c r="LLO75" s="382"/>
      <c r="LLP75" s="382"/>
      <c r="LLQ75" s="382"/>
      <c r="LLR75" s="383"/>
      <c r="LLT75" s="377"/>
      <c r="LLU75" s="381"/>
      <c r="LLV75" s="381"/>
      <c r="LLW75" s="382"/>
      <c r="LLX75" s="382"/>
      <c r="LLY75" s="382"/>
      <c r="LLZ75" s="383"/>
      <c r="LMB75" s="377"/>
      <c r="LMC75" s="381"/>
      <c r="LMD75" s="381"/>
      <c r="LME75" s="382"/>
      <c r="LMF75" s="382"/>
      <c r="LMG75" s="382"/>
      <c r="LMH75" s="383"/>
      <c r="LMJ75" s="377"/>
      <c r="LMK75" s="381"/>
      <c r="LML75" s="381"/>
      <c r="LMM75" s="382"/>
      <c r="LMN75" s="382"/>
      <c r="LMO75" s="382"/>
      <c r="LMP75" s="383"/>
      <c r="LMR75" s="377"/>
      <c r="LMS75" s="381"/>
      <c r="LMT75" s="381"/>
      <c r="LMU75" s="382"/>
      <c r="LMV75" s="382"/>
      <c r="LMW75" s="382"/>
      <c r="LMX75" s="383"/>
      <c r="LMZ75" s="377"/>
      <c r="LNA75" s="381"/>
      <c r="LNB75" s="381"/>
      <c r="LNC75" s="382"/>
      <c r="LND75" s="382"/>
      <c r="LNE75" s="382"/>
      <c r="LNF75" s="383"/>
      <c r="LNH75" s="377"/>
      <c r="LNI75" s="381"/>
      <c r="LNJ75" s="381"/>
      <c r="LNK75" s="382"/>
      <c r="LNL75" s="382"/>
      <c r="LNM75" s="382"/>
      <c r="LNN75" s="383"/>
      <c r="LNP75" s="377"/>
      <c r="LNQ75" s="381"/>
      <c r="LNR75" s="381"/>
      <c r="LNS75" s="382"/>
      <c r="LNT75" s="382"/>
      <c r="LNU75" s="382"/>
      <c r="LNV75" s="383"/>
      <c r="LNX75" s="377"/>
      <c r="LNY75" s="381"/>
      <c r="LNZ75" s="381"/>
      <c r="LOA75" s="382"/>
      <c r="LOB75" s="382"/>
      <c r="LOC75" s="382"/>
      <c r="LOD75" s="383"/>
      <c r="LOF75" s="377"/>
      <c r="LOG75" s="381"/>
      <c r="LOH75" s="381"/>
      <c r="LOI75" s="382"/>
      <c r="LOJ75" s="382"/>
      <c r="LOK75" s="382"/>
      <c r="LOL75" s="383"/>
      <c r="LON75" s="377"/>
      <c r="LOO75" s="381"/>
      <c r="LOP75" s="381"/>
      <c r="LOQ75" s="382"/>
      <c r="LOR75" s="382"/>
      <c r="LOS75" s="382"/>
      <c r="LOT75" s="383"/>
      <c r="LOV75" s="377"/>
      <c r="LOW75" s="381"/>
      <c r="LOX75" s="381"/>
      <c r="LOY75" s="382"/>
      <c r="LOZ75" s="382"/>
      <c r="LPA75" s="382"/>
      <c r="LPB75" s="383"/>
      <c r="LPD75" s="377"/>
      <c r="LPE75" s="381"/>
      <c r="LPF75" s="381"/>
      <c r="LPG75" s="382"/>
      <c r="LPH75" s="382"/>
      <c r="LPI75" s="382"/>
      <c r="LPJ75" s="383"/>
      <c r="LPL75" s="377"/>
      <c r="LPM75" s="381"/>
      <c r="LPN75" s="381"/>
      <c r="LPO75" s="382"/>
      <c r="LPP75" s="382"/>
      <c r="LPQ75" s="382"/>
      <c r="LPR75" s="383"/>
      <c r="LPT75" s="377"/>
      <c r="LPU75" s="381"/>
      <c r="LPV75" s="381"/>
      <c r="LPW75" s="382"/>
      <c r="LPX75" s="382"/>
      <c r="LPY75" s="382"/>
      <c r="LPZ75" s="383"/>
      <c r="LQB75" s="377"/>
      <c r="LQC75" s="381"/>
      <c r="LQD75" s="381"/>
      <c r="LQE75" s="382"/>
      <c r="LQF75" s="382"/>
      <c r="LQG75" s="382"/>
      <c r="LQH75" s="383"/>
      <c r="LQJ75" s="377"/>
      <c r="LQK75" s="381"/>
      <c r="LQL75" s="381"/>
      <c r="LQM75" s="382"/>
      <c r="LQN75" s="382"/>
      <c r="LQO75" s="382"/>
      <c r="LQP75" s="383"/>
      <c r="LQR75" s="377"/>
      <c r="LQS75" s="381"/>
      <c r="LQT75" s="381"/>
      <c r="LQU75" s="382"/>
      <c r="LQV75" s="382"/>
      <c r="LQW75" s="382"/>
      <c r="LQX75" s="383"/>
      <c r="LQZ75" s="377"/>
      <c r="LRA75" s="381"/>
      <c r="LRB75" s="381"/>
      <c r="LRC75" s="382"/>
      <c r="LRD75" s="382"/>
      <c r="LRE75" s="382"/>
      <c r="LRF75" s="383"/>
      <c r="LRH75" s="377"/>
      <c r="LRI75" s="381"/>
      <c r="LRJ75" s="381"/>
      <c r="LRK75" s="382"/>
      <c r="LRL75" s="382"/>
      <c r="LRM75" s="382"/>
      <c r="LRN75" s="383"/>
      <c r="LRP75" s="377"/>
      <c r="LRQ75" s="381"/>
      <c r="LRR75" s="381"/>
      <c r="LRS75" s="382"/>
      <c r="LRT75" s="382"/>
      <c r="LRU75" s="382"/>
      <c r="LRV75" s="383"/>
      <c r="LRX75" s="377"/>
      <c r="LRY75" s="381"/>
      <c r="LRZ75" s="381"/>
      <c r="LSA75" s="382"/>
      <c r="LSB75" s="382"/>
      <c r="LSC75" s="382"/>
      <c r="LSD75" s="383"/>
      <c r="LSF75" s="377"/>
      <c r="LSG75" s="381"/>
      <c r="LSH75" s="381"/>
      <c r="LSI75" s="382"/>
      <c r="LSJ75" s="382"/>
      <c r="LSK75" s="382"/>
      <c r="LSL75" s="383"/>
      <c r="LSN75" s="377"/>
      <c r="LSO75" s="381"/>
      <c r="LSP75" s="381"/>
      <c r="LSQ75" s="382"/>
      <c r="LSR75" s="382"/>
      <c r="LSS75" s="382"/>
      <c r="LST75" s="383"/>
      <c r="LSV75" s="377"/>
      <c r="LSW75" s="381"/>
      <c r="LSX75" s="381"/>
      <c r="LSY75" s="382"/>
      <c r="LSZ75" s="382"/>
      <c r="LTA75" s="382"/>
      <c r="LTB75" s="383"/>
      <c r="LTD75" s="377"/>
      <c r="LTE75" s="381"/>
      <c r="LTF75" s="381"/>
      <c r="LTG75" s="382"/>
      <c r="LTH75" s="382"/>
      <c r="LTI75" s="382"/>
      <c r="LTJ75" s="383"/>
      <c r="LTL75" s="377"/>
      <c r="LTM75" s="381"/>
      <c r="LTN75" s="381"/>
      <c r="LTO75" s="382"/>
      <c r="LTP75" s="382"/>
      <c r="LTQ75" s="382"/>
      <c r="LTR75" s="383"/>
      <c r="LTT75" s="377"/>
      <c r="LTU75" s="381"/>
      <c r="LTV75" s="381"/>
      <c r="LTW75" s="382"/>
      <c r="LTX75" s="382"/>
      <c r="LTY75" s="382"/>
      <c r="LTZ75" s="383"/>
      <c r="LUB75" s="377"/>
      <c r="LUC75" s="381"/>
      <c r="LUD75" s="381"/>
      <c r="LUE75" s="382"/>
      <c r="LUF75" s="382"/>
      <c r="LUG75" s="382"/>
      <c r="LUH75" s="383"/>
      <c r="LUJ75" s="377"/>
      <c r="LUK75" s="381"/>
      <c r="LUL75" s="381"/>
      <c r="LUM75" s="382"/>
      <c r="LUN75" s="382"/>
      <c r="LUO75" s="382"/>
      <c r="LUP75" s="383"/>
      <c r="LUR75" s="377"/>
      <c r="LUS75" s="381"/>
      <c r="LUT75" s="381"/>
      <c r="LUU75" s="382"/>
      <c r="LUV75" s="382"/>
      <c r="LUW75" s="382"/>
      <c r="LUX75" s="383"/>
      <c r="LUZ75" s="377"/>
      <c r="LVA75" s="381"/>
      <c r="LVB75" s="381"/>
      <c r="LVC75" s="382"/>
      <c r="LVD75" s="382"/>
      <c r="LVE75" s="382"/>
      <c r="LVF75" s="383"/>
      <c r="LVH75" s="377"/>
      <c r="LVI75" s="381"/>
      <c r="LVJ75" s="381"/>
      <c r="LVK75" s="382"/>
      <c r="LVL75" s="382"/>
      <c r="LVM75" s="382"/>
      <c r="LVN75" s="383"/>
      <c r="LVP75" s="377"/>
      <c r="LVQ75" s="381"/>
      <c r="LVR75" s="381"/>
      <c r="LVS75" s="382"/>
      <c r="LVT75" s="382"/>
      <c r="LVU75" s="382"/>
      <c r="LVV75" s="383"/>
      <c r="LVX75" s="377"/>
      <c r="LVY75" s="381"/>
      <c r="LVZ75" s="381"/>
      <c r="LWA75" s="382"/>
      <c r="LWB75" s="382"/>
      <c r="LWC75" s="382"/>
      <c r="LWD75" s="383"/>
      <c r="LWF75" s="377"/>
      <c r="LWG75" s="381"/>
      <c r="LWH75" s="381"/>
      <c r="LWI75" s="382"/>
      <c r="LWJ75" s="382"/>
      <c r="LWK75" s="382"/>
      <c r="LWL75" s="383"/>
      <c r="LWN75" s="377"/>
      <c r="LWO75" s="381"/>
      <c r="LWP75" s="381"/>
      <c r="LWQ75" s="382"/>
      <c r="LWR75" s="382"/>
      <c r="LWS75" s="382"/>
      <c r="LWT75" s="383"/>
      <c r="LWV75" s="377"/>
      <c r="LWW75" s="381"/>
      <c r="LWX75" s="381"/>
      <c r="LWY75" s="382"/>
      <c r="LWZ75" s="382"/>
      <c r="LXA75" s="382"/>
      <c r="LXB75" s="383"/>
      <c r="LXD75" s="377"/>
      <c r="LXE75" s="381"/>
      <c r="LXF75" s="381"/>
      <c r="LXG75" s="382"/>
      <c r="LXH75" s="382"/>
      <c r="LXI75" s="382"/>
      <c r="LXJ75" s="383"/>
      <c r="LXL75" s="377"/>
      <c r="LXM75" s="381"/>
      <c r="LXN75" s="381"/>
      <c r="LXO75" s="382"/>
      <c r="LXP75" s="382"/>
      <c r="LXQ75" s="382"/>
      <c r="LXR75" s="383"/>
      <c r="LXT75" s="377"/>
      <c r="LXU75" s="381"/>
      <c r="LXV75" s="381"/>
      <c r="LXW75" s="382"/>
      <c r="LXX75" s="382"/>
      <c r="LXY75" s="382"/>
      <c r="LXZ75" s="383"/>
      <c r="LYB75" s="377"/>
      <c r="LYC75" s="381"/>
      <c r="LYD75" s="381"/>
      <c r="LYE75" s="382"/>
      <c r="LYF75" s="382"/>
      <c r="LYG75" s="382"/>
      <c r="LYH75" s="383"/>
      <c r="LYJ75" s="377"/>
      <c r="LYK75" s="381"/>
      <c r="LYL75" s="381"/>
      <c r="LYM75" s="382"/>
      <c r="LYN75" s="382"/>
      <c r="LYO75" s="382"/>
      <c r="LYP75" s="383"/>
      <c r="LYR75" s="377"/>
      <c r="LYS75" s="381"/>
      <c r="LYT75" s="381"/>
      <c r="LYU75" s="382"/>
      <c r="LYV75" s="382"/>
      <c r="LYW75" s="382"/>
      <c r="LYX75" s="383"/>
      <c r="LYZ75" s="377"/>
      <c r="LZA75" s="381"/>
      <c r="LZB75" s="381"/>
      <c r="LZC75" s="382"/>
      <c r="LZD75" s="382"/>
      <c r="LZE75" s="382"/>
      <c r="LZF75" s="383"/>
      <c r="LZH75" s="377"/>
      <c r="LZI75" s="381"/>
      <c r="LZJ75" s="381"/>
      <c r="LZK75" s="382"/>
      <c r="LZL75" s="382"/>
      <c r="LZM75" s="382"/>
      <c r="LZN75" s="383"/>
      <c r="LZP75" s="377"/>
      <c r="LZQ75" s="381"/>
      <c r="LZR75" s="381"/>
      <c r="LZS75" s="382"/>
      <c r="LZT75" s="382"/>
      <c r="LZU75" s="382"/>
      <c r="LZV75" s="383"/>
      <c r="LZX75" s="377"/>
      <c r="LZY75" s="381"/>
      <c r="LZZ75" s="381"/>
      <c r="MAA75" s="382"/>
      <c r="MAB75" s="382"/>
      <c r="MAC75" s="382"/>
      <c r="MAD75" s="383"/>
      <c r="MAF75" s="377"/>
      <c r="MAG75" s="381"/>
      <c r="MAH75" s="381"/>
      <c r="MAI75" s="382"/>
      <c r="MAJ75" s="382"/>
      <c r="MAK75" s="382"/>
      <c r="MAL75" s="383"/>
      <c r="MAN75" s="377"/>
      <c r="MAO75" s="381"/>
      <c r="MAP75" s="381"/>
      <c r="MAQ75" s="382"/>
      <c r="MAR75" s="382"/>
      <c r="MAS75" s="382"/>
      <c r="MAT75" s="383"/>
      <c r="MAV75" s="377"/>
      <c r="MAW75" s="381"/>
      <c r="MAX75" s="381"/>
      <c r="MAY75" s="382"/>
      <c r="MAZ75" s="382"/>
      <c r="MBA75" s="382"/>
      <c r="MBB75" s="383"/>
      <c r="MBD75" s="377"/>
      <c r="MBE75" s="381"/>
      <c r="MBF75" s="381"/>
      <c r="MBG75" s="382"/>
      <c r="MBH75" s="382"/>
      <c r="MBI75" s="382"/>
      <c r="MBJ75" s="383"/>
      <c r="MBL75" s="377"/>
      <c r="MBM75" s="381"/>
      <c r="MBN75" s="381"/>
      <c r="MBO75" s="382"/>
      <c r="MBP75" s="382"/>
      <c r="MBQ75" s="382"/>
      <c r="MBR75" s="383"/>
      <c r="MBT75" s="377"/>
      <c r="MBU75" s="381"/>
      <c r="MBV75" s="381"/>
      <c r="MBW75" s="382"/>
      <c r="MBX75" s="382"/>
      <c r="MBY75" s="382"/>
      <c r="MBZ75" s="383"/>
      <c r="MCB75" s="377"/>
      <c r="MCC75" s="381"/>
      <c r="MCD75" s="381"/>
      <c r="MCE75" s="382"/>
      <c r="MCF75" s="382"/>
      <c r="MCG75" s="382"/>
      <c r="MCH75" s="383"/>
      <c r="MCJ75" s="377"/>
      <c r="MCK75" s="381"/>
      <c r="MCL75" s="381"/>
      <c r="MCM75" s="382"/>
      <c r="MCN75" s="382"/>
      <c r="MCO75" s="382"/>
      <c r="MCP75" s="383"/>
      <c r="MCR75" s="377"/>
      <c r="MCS75" s="381"/>
      <c r="MCT75" s="381"/>
      <c r="MCU75" s="382"/>
      <c r="MCV75" s="382"/>
      <c r="MCW75" s="382"/>
      <c r="MCX75" s="383"/>
      <c r="MCZ75" s="377"/>
      <c r="MDA75" s="381"/>
      <c r="MDB75" s="381"/>
      <c r="MDC75" s="382"/>
      <c r="MDD75" s="382"/>
      <c r="MDE75" s="382"/>
      <c r="MDF75" s="383"/>
      <c r="MDH75" s="377"/>
      <c r="MDI75" s="381"/>
      <c r="MDJ75" s="381"/>
      <c r="MDK75" s="382"/>
      <c r="MDL75" s="382"/>
      <c r="MDM75" s="382"/>
      <c r="MDN75" s="383"/>
      <c r="MDP75" s="377"/>
      <c r="MDQ75" s="381"/>
      <c r="MDR75" s="381"/>
      <c r="MDS75" s="382"/>
      <c r="MDT75" s="382"/>
      <c r="MDU75" s="382"/>
      <c r="MDV75" s="383"/>
      <c r="MDX75" s="377"/>
      <c r="MDY75" s="381"/>
      <c r="MDZ75" s="381"/>
      <c r="MEA75" s="382"/>
      <c r="MEB75" s="382"/>
      <c r="MEC75" s="382"/>
      <c r="MED75" s="383"/>
      <c r="MEF75" s="377"/>
      <c r="MEG75" s="381"/>
      <c r="MEH75" s="381"/>
      <c r="MEI75" s="382"/>
      <c r="MEJ75" s="382"/>
      <c r="MEK75" s="382"/>
      <c r="MEL75" s="383"/>
      <c r="MEN75" s="377"/>
      <c r="MEO75" s="381"/>
      <c r="MEP75" s="381"/>
      <c r="MEQ75" s="382"/>
      <c r="MER75" s="382"/>
      <c r="MES75" s="382"/>
      <c r="MET75" s="383"/>
      <c r="MEV75" s="377"/>
      <c r="MEW75" s="381"/>
      <c r="MEX75" s="381"/>
      <c r="MEY75" s="382"/>
      <c r="MEZ75" s="382"/>
      <c r="MFA75" s="382"/>
      <c r="MFB75" s="383"/>
      <c r="MFD75" s="377"/>
      <c r="MFE75" s="381"/>
      <c r="MFF75" s="381"/>
      <c r="MFG75" s="382"/>
      <c r="MFH75" s="382"/>
      <c r="MFI75" s="382"/>
      <c r="MFJ75" s="383"/>
      <c r="MFL75" s="377"/>
      <c r="MFM75" s="381"/>
      <c r="MFN75" s="381"/>
      <c r="MFO75" s="382"/>
      <c r="MFP75" s="382"/>
      <c r="MFQ75" s="382"/>
      <c r="MFR75" s="383"/>
      <c r="MFT75" s="377"/>
      <c r="MFU75" s="381"/>
      <c r="MFV75" s="381"/>
      <c r="MFW75" s="382"/>
      <c r="MFX75" s="382"/>
      <c r="MFY75" s="382"/>
      <c r="MFZ75" s="383"/>
      <c r="MGB75" s="377"/>
      <c r="MGC75" s="381"/>
      <c r="MGD75" s="381"/>
      <c r="MGE75" s="382"/>
      <c r="MGF75" s="382"/>
      <c r="MGG75" s="382"/>
      <c r="MGH75" s="383"/>
      <c r="MGJ75" s="377"/>
      <c r="MGK75" s="381"/>
      <c r="MGL75" s="381"/>
      <c r="MGM75" s="382"/>
      <c r="MGN75" s="382"/>
      <c r="MGO75" s="382"/>
      <c r="MGP75" s="383"/>
      <c r="MGR75" s="377"/>
      <c r="MGS75" s="381"/>
      <c r="MGT75" s="381"/>
      <c r="MGU75" s="382"/>
      <c r="MGV75" s="382"/>
      <c r="MGW75" s="382"/>
      <c r="MGX75" s="383"/>
      <c r="MGZ75" s="377"/>
      <c r="MHA75" s="381"/>
      <c r="MHB75" s="381"/>
      <c r="MHC75" s="382"/>
      <c r="MHD75" s="382"/>
      <c r="MHE75" s="382"/>
      <c r="MHF75" s="383"/>
      <c r="MHH75" s="377"/>
      <c r="MHI75" s="381"/>
      <c r="MHJ75" s="381"/>
      <c r="MHK75" s="382"/>
      <c r="MHL75" s="382"/>
      <c r="MHM75" s="382"/>
      <c r="MHN75" s="383"/>
      <c r="MHP75" s="377"/>
      <c r="MHQ75" s="381"/>
      <c r="MHR75" s="381"/>
      <c r="MHS75" s="382"/>
      <c r="MHT75" s="382"/>
      <c r="MHU75" s="382"/>
      <c r="MHV75" s="383"/>
      <c r="MHX75" s="377"/>
      <c r="MHY75" s="381"/>
      <c r="MHZ75" s="381"/>
      <c r="MIA75" s="382"/>
      <c r="MIB75" s="382"/>
      <c r="MIC75" s="382"/>
      <c r="MID75" s="383"/>
      <c r="MIF75" s="377"/>
      <c r="MIG75" s="381"/>
      <c r="MIH75" s="381"/>
      <c r="MII75" s="382"/>
      <c r="MIJ75" s="382"/>
      <c r="MIK75" s="382"/>
      <c r="MIL75" s="383"/>
      <c r="MIN75" s="377"/>
      <c r="MIO75" s="381"/>
      <c r="MIP75" s="381"/>
      <c r="MIQ75" s="382"/>
      <c r="MIR75" s="382"/>
      <c r="MIS75" s="382"/>
      <c r="MIT75" s="383"/>
      <c r="MIV75" s="377"/>
      <c r="MIW75" s="381"/>
      <c r="MIX75" s="381"/>
      <c r="MIY75" s="382"/>
      <c r="MIZ75" s="382"/>
      <c r="MJA75" s="382"/>
      <c r="MJB75" s="383"/>
      <c r="MJD75" s="377"/>
      <c r="MJE75" s="381"/>
      <c r="MJF75" s="381"/>
      <c r="MJG75" s="382"/>
      <c r="MJH75" s="382"/>
      <c r="MJI75" s="382"/>
      <c r="MJJ75" s="383"/>
      <c r="MJL75" s="377"/>
      <c r="MJM75" s="381"/>
      <c r="MJN75" s="381"/>
      <c r="MJO75" s="382"/>
      <c r="MJP75" s="382"/>
      <c r="MJQ75" s="382"/>
      <c r="MJR75" s="383"/>
      <c r="MJT75" s="377"/>
      <c r="MJU75" s="381"/>
      <c r="MJV75" s="381"/>
      <c r="MJW75" s="382"/>
      <c r="MJX75" s="382"/>
      <c r="MJY75" s="382"/>
      <c r="MJZ75" s="383"/>
      <c r="MKB75" s="377"/>
      <c r="MKC75" s="381"/>
      <c r="MKD75" s="381"/>
      <c r="MKE75" s="382"/>
      <c r="MKF75" s="382"/>
      <c r="MKG75" s="382"/>
      <c r="MKH75" s="383"/>
      <c r="MKJ75" s="377"/>
      <c r="MKK75" s="381"/>
      <c r="MKL75" s="381"/>
      <c r="MKM75" s="382"/>
      <c r="MKN75" s="382"/>
      <c r="MKO75" s="382"/>
      <c r="MKP75" s="383"/>
      <c r="MKR75" s="377"/>
      <c r="MKS75" s="381"/>
      <c r="MKT75" s="381"/>
      <c r="MKU75" s="382"/>
      <c r="MKV75" s="382"/>
      <c r="MKW75" s="382"/>
      <c r="MKX75" s="383"/>
      <c r="MKZ75" s="377"/>
      <c r="MLA75" s="381"/>
      <c r="MLB75" s="381"/>
      <c r="MLC75" s="382"/>
      <c r="MLD75" s="382"/>
      <c r="MLE75" s="382"/>
      <c r="MLF75" s="383"/>
      <c r="MLH75" s="377"/>
      <c r="MLI75" s="381"/>
      <c r="MLJ75" s="381"/>
      <c r="MLK75" s="382"/>
      <c r="MLL75" s="382"/>
      <c r="MLM75" s="382"/>
      <c r="MLN75" s="383"/>
      <c r="MLP75" s="377"/>
      <c r="MLQ75" s="381"/>
      <c r="MLR75" s="381"/>
      <c r="MLS75" s="382"/>
      <c r="MLT75" s="382"/>
      <c r="MLU75" s="382"/>
      <c r="MLV75" s="383"/>
      <c r="MLX75" s="377"/>
      <c r="MLY75" s="381"/>
      <c r="MLZ75" s="381"/>
      <c r="MMA75" s="382"/>
      <c r="MMB75" s="382"/>
      <c r="MMC75" s="382"/>
      <c r="MMD75" s="383"/>
      <c r="MMF75" s="377"/>
      <c r="MMG75" s="381"/>
      <c r="MMH75" s="381"/>
      <c r="MMI75" s="382"/>
      <c r="MMJ75" s="382"/>
      <c r="MMK75" s="382"/>
      <c r="MML75" s="383"/>
      <c r="MMN75" s="377"/>
      <c r="MMO75" s="381"/>
      <c r="MMP75" s="381"/>
      <c r="MMQ75" s="382"/>
      <c r="MMR75" s="382"/>
      <c r="MMS75" s="382"/>
      <c r="MMT75" s="383"/>
      <c r="MMV75" s="377"/>
      <c r="MMW75" s="381"/>
      <c r="MMX75" s="381"/>
      <c r="MMY75" s="382"/>
      <c r="MMZ75" s="382"/>
      <c r="MNA75" s="382"/>
      <c r="MNB75" s="383"/>
      <c r="MND75" s="377"/>
      <c r="MNE75" s="381"/>
      <c r="MNF75" s="381"/>
      <c r="MNG75" s="382"/>
      <c r="MNH75" s="382"/>
      <c r="MNI75" s="382"/>
      <c r="MNJ75" s="383"/>
      <c r="MNL75" s="377"/>
      <c r="MNM75" s="381"/>
      <c r="MNN75" s="381"/>
      <c r="MNO75" s="382"/>
      <c r="MNP75" s="382"/>
      <c r="MNQ75" s="382"/>
      <c r="MNR75" s="383"/>
      <c r="MNT75" s="377"/>
      <c r="MNU75" s="381"/>
      <c r="MNV75" s="381"/>
      <c r="MNW75" s="382"/>
      <c r="MNX75" s="382"/>
      <c r="MNY75" s="382"/>
      <c r="MNZ75" s="383"/>
      <c r="MOB75" s="377"/>
      <c r="MOC75" s="381"/>
      <c r="MOD75" s="381"/>
      <c r="MOE75" s="382"/>
      <c r="MOF75" s="382"/>
      <c r="MOG75" s="382"/>
      <c r="MOH75" s="383"/>
      <c r="MOJ75" s="377"/>
      <c r="MOK75" s="381"/>
      <c r="MOL75" s="381"/>
      <c r="MOM75" s="382"/>
      <c r="MON75" s="382"/>
      <c r="MOO75" s="382"/>
      <c r="MOP75" s="383"/>
      <c r="MOR75" s="377"/>
      <c r="MOS75" s="381"/>
      <c r="MOT75" s="381"/>
      <c r="MOU75" s="382"/>
      <c r="MOV75" s="382"/>
      <c r="MOW75" s="382"/>
      <c r="MOX75" s="383"/>
      <c r="MOZ75" s="377"/>
      <c r="MPA75" s="381"/>
      <c r="MPB75" s="381"/>
      <c r="MPC75" s="382"/>
      <c r="MPD75" s="382"/>
      <c r="MPE75" s="382"/>
      <c r="MPF75" s="383"/>
      <c r="MPH75" s="377"/>
      <c r="MPI75" s="381"/>
      <c r="MPJ75" s="381"/>
      <c r="MPK75" s="382"/>
      <c r="MPL75" s="382"/>
      <c r="MPM75" s="382"/>
      <c r="MPN75" s="383"/>
      <c r="MPP75" s="377"/>
      <c r="MPQ75" s="381"/>
      <c r="MPR75" s="381"/>
      <c r="MPS75" s="382"/>
      <c r="MPT75" s="382"/>
      <c r="MPU75" s="382"/>
      <c r="MPV75" s="383"/>
      <c r="MPX75" s="377"/>
      <c r="MPY75" s="381"/>
      <c r="MPZ75" s="381"/>
      <c r="MQA75" s="382"/>
      <c r="MQB75" s="382"/>
      <c r="MQC75" s="382"/>
      <c r="MQD75" s="383"/>
      <c r="MQF75" s="377"/>
      <c r="MQG75" s="381"/>
      <c r="MQH75" s="381"/>
      <c r="MQI75" s="382"/>
      <c r="MQJ75" s="382"/>
      <c r="MQK75" s="382"/>
      <c r="MQL75" s="383"/>
      <c r="MQN75" s="377"/>
      <c r="MQO75" s="381"/>
      <c r="MQP75" s="381"/>
      <c r="MQQ75" s="382"/>
      <c r="MQR75" s="382"/>
      <c r="MQS75" s="382"/>
      <c r="MQT75" s="383"/>
      <c r="MQV75" s="377"/>
      <c r="MQW75" s="381"/>
      <c r="MQX75" s="381"/>
      <c r="MQY75" s="382"/>
      <c r="MQZ75" s="382"/>
      <c r="MRA75" s="382"/>
      <c r="MRB75" s="383"/>
      <c r="MRD75" s="377"/>
      <c r="MRE75" s="381"/>
      <c r="MRF75" s="381"/>
      <c r="MRG75" s="382"/>
      <c r="MRH75" s="382"/>
      <c r="MRI75" s="382"/>
      <c r="MRJ75" s="383"/>
      <c r="MRL75" s="377"/>
      <c r="MRM75" s="381"/>
      <c r="MRN75" s="381"/>
      <c r="MRO75" s="382"/>
      <c r="MRP75" s="382"/>
      <c r="MRQ75" s="382"/>
      <c r="MRR75" s="383"/>
      <c r="MRT75" s="377"/>
      <c r="MRU75" s="381"/>
      <c r="MRV75" s="381"/>
      <c r="MRW75" s="382"/>
      <c r="MRX75" s="382"/>
      <c r="MRY75" s="382"/>
      <c r="MRZ75" s="383"/>
      <c r="MSB75" s="377"/>
      <c r="MSC75" s="381"/>
      <c r="MSD75" s="381"/>
      <c r="MSE75" s="382"/>
      <c r="MSF75" s="382"/>
      <c r="MSG75" s="382"/>
      <c r="MSH75" s="383"/>
      <c r="MSJ75" s="377"/>
      <c r="MSK75" s="381"/>
      <c r="MSL75" s="381"/>
      <c r="MSM75" s="382"/>
      <c r="MSN75" s="382"/>
      <c r="MSO75" s="382"/>
      <c r="MSP75" s="383"/>
      <c r="MSR75" s="377"/>
      <c r="MSS75" s="381"/>
      <c r="MST75" s="381"/>
      <c r="MSU75" s="382"/>
      <c r="MSV75" s="382"/>
      <c r="MSW75" s="382"/>
      <c r="MSX75" s="383"/>
      <c r="MSZ75" s="377"/>
      <c r="MTA75" s="381"/>
      <c r="MTB75" s="381"/>
      <c r="MTC75" s="382"/>
      <c r="MTD75" s="382"/>
      <c r="MTE75" s="382"/>
      <c r="MTF75" s="383"/>
      <c r="MTH75" s="377"/>
      <c r="MTI75" s="381"/>
      <c r="MTJ75" s="381"/>
      <c r="MTK75" s="382"/>
      <c r="MTL75" s="382"/>
      <c r="MTM75" s="382"/>
      <c r="MTN75" s="383"/>
      <c r="MTP75" s="377"/>
      <c r="MTQ75" s="381"/>
      <c r="MTR75" s="381"/>
      <c r="MTS75" s="382"/>
      <c r="MTT75" s="382"/>
      <c r="MTU75" s="382"/>
      <c r="MTV75" s="383"/>
      <c r="MTX75" s="377"/>
      <c r="MTY75" s="381"/>
      <c r="MTZ75" s="381"/>
      <c r="MUA75" s="382"/>
      <c r="MUB75" s="382"/>
      <c r="MUC75" s="382"/>
      <c r="MUD75" s="383"/>
      <c r="MUF75" s="377"/>
      <c r="MUG75" s="381"/>
      <c r="MUH75" s="381"/>
      <c r="MUI75" s="382"/>
      <c r="MUJ75" s="382"/>
      <c r="MUK75" s="382"/>
      <c r="MUL75" s="383"/>
      <c r="MUN75" s="377"/>
      <c r="MUO75" s="381"/>
      <c r="MUP75" s="381"/>
      <c r="MUQ75" s="382"/>
      <c r="MUR75" s="382"/>
      <c r="MUS75" s="382"/>
      <c r="MUT75" s="383"/>
      <c r="MUV75" s="377"/>
      <c r="MUW75" s="381"/>
      <c r="MUX75" s="381"/>
      <c r="MUY75" s="382"/>
      <c r="MUZ75" s="382"/>
      <c r="MVA75" s="382"/>
      <c r="MVB75" s="383"/>
      <c r="MVD75" s="377"/>
      <c r="MVE75" s="381"/>
      <c r="MVF75" s="381"/>
      <c r="MVG75" s="382"/>
      <c r="MVH75" s="382"/>
      <c r="MVI75" s="382"/>
      <c r="MVJ75" s="383"/>
      <c r="MVL75" s="377"/>
      <c r="MVM75" s="381"/>
      <c r="MVN75" s="381"/>
      <c r="MVO75" s="382"/>
      <c r="MVP75" s="382"/>
      <c r="MVQ75" s="382"/>
      <c r="MVR75" s="383"/>
      <c r="MVT75" s="377"/>
      <c r="MVU75" s="381"/>
      <c r="MVV75" s="381"/>
      <c r="MVW75" s="382"/>
      <c r="MVX75" s="382"/>
      <c r="MVY75" s="382"/>
      <c r="MVZ75" s="383"/>
      <c r="MWB75" s="377"/>
      <c r="MWC75" s="381"/>
      <c r="MWD75" s="381"/>
      <c r="MWE75" s="382"/>
      <c r="MWF75" s="382"/>
      <c r="MWG75" s="382"/>
      <c r="MWH75" s="383"/>
      <c r="MWJ75" s="377"/>
      <c r="MWK75" s="381"/>
      <c r="MWL75" s="381"/>
      <c r="MWM75" s="382"/>
      <c r="MWN75" s="382"/>
      <c r="MWO75" s="382"/>
      <c r="MWP75" s="383"/>
      <c r="MWR75" s="377"/>
      <c r="MWS75" s="381"/>
      <c r="MWT75" s="381"/>
      <c r="MWU75" s="382"/>
      <c r="MWV75" s="382"/>
      <c r="MWW75" s="382"/>
      <c r="MWX75" s="383"/>
      <c r="MWZ75" s="377"/>
      <c r="MXA75" s="381"/>
      <c r="MXB75" s="381"/>
      <c r="MXC75" s="382"/>
      <c r="MXD75" s="382"/>
      <c r="MXE75" s="382"/>
      <c r="MXF75" s="383"/>
      <c r="MXH75" s="377"/>
      <c r="MXI75" s="381"/>
      <c r="MXJ75" s="381"/>
      <c r="MXK75" s="382"/>
      <c r="MXL75" s="382"/>
      <c r="MXM75" s="382"/>
      <c r="MXN75" s="383"/>
      <c r="MXP75" s="377"/>
      <c r="MXQ75" s="381"/>
      <c r="MXR75" s="381"/>
      <c r="MXS75" s="382"/>
      <c r="MXT75" s="382"/>
      <c r="MXU75" s="382"/>
      <c r="MXV75" s="383"/>
      <c r="MXX75" s="377"/>
      <c r="MXY75" s="381"/>
      <c r="MXZ75" s="381"/>
      <c r="MYA75" s="382"/>
      <c r="MYB75" s="382"/>
      <c r="MYC75" s="382"/>
      <c r="MYD75" s="383"/>
      <c r="MYF75" s="377"/>
      <c r="MYG75" s="381"/>
      <c r="MYH75" s="381"/>
      <c r="MYI75" s="382"/>
      <c r="MYJ75" s="382"/>
      <c r="MYK75" s="382"/>
      <c r="MYL75" s="383"/>
      <c r="MYN75" s="377"/>
      <c r="MYO75" s="381"/>
      <c r="MYP75" s="381"/>
      <c r="MYQ75" s="382"/>
      <c r="MYR75" s="382"/>
      <c r="MYS75" s="382"/>
      <c r="MYT75" s="383"/>
      <c r="MYV75" s="377"/>
      <c r="MYW75" s="381"/>
      <c r="MYX75" s="381"/>
      <c r="MYY75" s="382"/>
      <c r="MYZ75" s="382"/>
      <c r="MZA75" s="382"/>
      <c r="MZB75" s="383"/>
      <c r="MZD75" s="377"/>
      <c r="MZE75" s="381"/>
      <c r="MZF75" s="381"/>
      <c r="MZG75" s="382"/>
      <c r="MZH75" s="382"/>
      <c r="MZI75" s="382"/>
      <c r="MZJ75" s="383"/>
      <c r="MZL75" s="377"/>
      <c r="MZM75" s="381"/>
      <c r="MZN75" s="381"/>
      <c r="MZO75" s="382"/>
      <c r="MZP75" s="382"/>
      <c r="MZQ75" s="382"/>
      <c r="MZR75" s="383"/>
      <c r="MZT75" s="377"/>
      <c r="MZU75" s="381"/>
      <c r="MZV75" s="381"/>
      <c r="MZW75" s="382"/>
      <c r="MZX75" s="382"/>
      <c r="MZY75" s="382"/>
      <c r="MZZ75" s="383"/>
      <c r="NAB75" s="377"/>
      <c r="NAC75" s="381"/>
      <c r="NAD75" s="381"/>
      <c r="NAE75" s="382"/>
      <c r="NAF75" s="382"/>
      <c r="NAG75" s="382"/>
      <c r="NAH75" s="383"/>
      <c r="NAJ75" s="377"/>
      <c r="NAK75" s="381"/>
      <c r="NAL75" s="381"/>
      <c r="NAM75" s="382"/>
      <c r="NAN75" s="382"/>
      <c r="NAO75" s="382"/>
      <c r="NAP75" s="383"/>
      <c r="NAR75" s="377"/>
      <c r="NAS75" s="381"/>
      <c r="NAT75" s="381"/>
      <c r="NAU75" s="382"/>
      <c r="NAV75" s="382"/>
      <c r="NAW75" s="382"/>
      <c r="NAX75" s="383"/>
      <c r="NAZ75" s="377"/>
      <c r="NBA75" s="381"/>
      <c r="NBB75" s="381"/>
      <c r="NBC75" s="382"/>
      <c r="NBD75" s="382"/>
      <c r="NBE75" s="382"/>
      <c r="NBF75" s="383"/>
      <c r="NBH75" s="377"/>
      <c r="NBI75" s="381"/>
      <c r="NBJ75" s="381"/>
      <c r="NBK75" s="382"/>
      <c r="NBL75" s="382"/>
      <c r="NBM75" s="382"/>
      <c r="NBN75" s="383"/>
      <c r="NBP75" s="377"/>
      <c r="NBQ75" s="381"/>
      <c r="NBR75" s="381"/>
      <c r="NBS75" s="382"/>
      <c r="NBT75" s="382"/>
      <c r="NBU75" s="382"/>
      <c r="NBV75" s="383"/>
      <c r="NBX75" s="377"/>
      <c r="NBY75" s="381"/>
      <c r="NBZ75" s="381"/>
      <c r="NCA75" s="382"/>
      <c r="NCB75" s="382"/>
      <c r="NCC75" s="382"/>
      <c r="NCD75" s="383"/>
      <c r="NCF75" s="377"/>
      <c r="NCG75" s="381"/>
      <c r="NCH75" s="381"/>
      <c r="NCI75" s="382"/>
      <c r="NCJ75" s="382"/>
      <c r="NCK75" s="382"/>
      <c r="NCL75" s="383"/>
      <c r="NCN75" s="377"/>
      <c r="NCO75" s="381"/>
      <c r="NCP75" s="381"/>
      <c r="NCQ75" s="382"/>
      <c r="NCR75" s="382"/>
      <c r="NCS75" s="382"/>
      <c r="NCT75" s="383"/>
      <c r="NCV75" s="377"/>
      <c r="NCW75" s="381"/>
      <c r="NCX75" s="381"/>
      <c r="NCY75" s="382"/>
      <c r="NCZ75" s="382"/>
      <c r="NDA75" s="382"/>
      <c r="NDB75" s="383"/>
      <c r="NDD75" s="377"/>
      <c r="NDE75" s="381"/>
      <c r="NDF75" s="381"/>
      <c r="NDG75" s="382"/>
      <c r="NDH75" s="382"/>
      <c r="NDI75" s="382"/>
      <c r="NDJ75" s="383"/>
      <c r="NDL75" s="377"/>
      <c r="NDM75" s="381"/>
      <c r="NDN75" s="381"/>
      <c r="NDO75" s="382"/>
      <c r="NDP75" s="382"/>
      <c r="NDQ75" s="382"/>
      <c r="NDR75" s="383"/>
      <c r="NDT75" s="377"/>
      <c r="NDU75" s="381"/>
      <c r="NDV75" s="381"/>
      <c r="NDW75" s="382"/>
      <c r="NDX75" s="382"/>
      <c r="NDY75" s="382"/>
      <c r="NDZ75" s="383"/>
      <c r="NEB75" s="377"/>
      <c r="NEC75" s="381"/>
      <c r="NED75" s="381"/>
      <c r="NEE75" s="382"/>
      <c r="NEF75" s="382"/>
      <c r="NEG75" s="382"/>
      <c r="NEH75" s="383"/>
      <c r="NEJ75" s="377"/>
      <c r="NEK75" s="381"/>
      <c r="NEL75" s="381"/>
      <c r="NEM75" s="382"/>
      <c r="NEN75" s="382"/>
      <c r="NEO75" s="382"/>
      <c r="NEP75" s="383"/>
      <c r="NER75" s="377"/>
      <c r="NES75" s="381"/>
      <c r="NET75" s="381"/>
      <c r="NEU75" s="382"/>
      <c r="NEV75" s="382"/>
      <c r="NEW75" s="382"/>
      <c r="NEX75" s="383"/>
      <c r="NEZ75" s="377"/>
      <c r="NFA75" s="381"/>
      <c r="NFB75" s="381"/>
      <c r="NFC75" s="382"/>
      <c r="NFD75" s="382"/>
      <c r="NFE75" s="382"/>
      <c r="NFF75" s="383"/>
      <c r="NFH75" s="377"/>
      <c r="NFI75" s="381"/>
      <c r="NFJ75" s="381"/>
      <c r="NFK75" s="382"/>
      <c r="NFL75" s="382"/>
      <c r="NFM75" s="382"/>
      <c r="NFN75" s="383"/>
      <c r="NFP75" s="377"/>
      <c r="NFQ75" s="381"/>
      <c r="NFR75" s="381"/>
      <c r="NFS75" s="382"/>
      <c r="NFT75" s="382"/>
      <c r="NFU75" s="382"/>
      <c r="NFV75" s="383"/>
      <c r="NFX75" s="377"/>
      <c r="NFY75" s="381"/>
      <c r="NFZ75" s="381"/>
      <c r="NGA75" s="382"/>
      <c r="NGB75" s="382"/>
      <c r="NGC75" s="382"/>
      <c r="NGD75" s="383"/>
      <c r="NGF75" s="377"/>
      <c r="NGG75" s="381"/>
      <c r="NGH75" s="381"/>
      <c r="NGI75" s="382"/>
      <c r="NGJ75" s="382"/>
      <c r="NGK75" s="382"/>
      <c r="NGL75" s="383"/>
      <c r="NGN75" s="377"/>
      <c r="NGO75" s="381"/>
      <c r="NGP75" s="381"/>
      <c r="NGQ75" s="382"/>
      <c r="NGR75" s="382"/>
      <c r="NGS75" s="382"/>
      <c r="NGT75" s="383"/>
      <c r="NGV75" s="377"/>
      <c r="NGW75" s="381"/>
      <c r="NGX75" s="381"/>
      <c r="NGY75" s="382"/>
      <c r="NGZ75" s="382"/>
      <c r="NHA75" s="382"/>
      <c r="NHB75" s="383"/>
      <c r="NHD75" s="377"/>
      <c r="NHE75" s="381"/>
      <c r="NHF75" s="381"/>
      <c r="NHG75" s="382"/>
      <c r="NHH75" s="382"/>
      <c r="NHI75" s="382"/>
      <c r="NHJ75" s="383"/>
      <c r="NHL75" s="377"/>
      <c r="NHM75" s="381"/>
      <c r="NHN75" s="381"/>
      <c r="NHO75" s="382"/>
      <c r="NHP75" s="382"/>
      <c r="NHQ75" s="382"/>
      <c r="NHR75" s="383"/>
      <c r="NHT75" s="377"/>
      <c r="NHU75" s="381"/>
      <c r="NHV75" s="381"/>
      <c r="NHW75" s="382"/>
      <c r="NHX75" s="382"/>
      <c r="NHY75" s="382"/>
      <c r="NHZ75" s="383"/>
      <c r="NIB75" s="377"/>
      <c r="NIC75" s="381"/>
      <c r="NID75" s="381"/>
      <c r="NIE75" s="382"/>
      <c r="NIF75" s="382"/>
      <c r="NIG75" s="382"/>
      <c r="NIH75" s="383"/>
      <c r="NIJ75" s="377"/>
      <c r="NIK75" s="381"/>
      <c r="NIL75" s="381"/>
      <c r="NIM75" s="382"/>
      <c r="NIN75" s="382"/>
      <c r="NIO75" s="382"/>
      <c r="NIP75" s="383"/>
      <c r="NIR75" s="377"/>
      <c r="NIS75" s="381"/>
      <c r="NIT75" s="381"/>
      <c r="NIU75" s="382"/>
      <c r="NIV75" s="382"/>
      <c r="NIW75" s="382"/>
      <c r="NIX75" s="383"/>
      <c r="NIZ75" s="377"/>
      <c r="NJA75" s="381"/>
      <c r="NJB75" s="381"/>
      <c r="NJC75" s="382"/>
      <c r="NJD75" s="382"/>
      <c r="NJE75" s="382"/>
      <c r="NJF75" s="383"/>
      <c r="NJH75" s="377"/>
      <c r="NJI75" s="381"/>
      <c r="NJJ75" s="381"/>
      <c r="NJK75" s="382"/>
      <c r="NJL75" s="382"/>
      <c r="NJM75" s="382"/>
      <c r="NJN75" s="383"/>
      <c r="NJP75" s="377"/>
      <c r="NJQ75" s="381"/>
      <c r="NJR75" s="381"/>
      <c r="NJS75" s="382"/>
      <c r="NJT75" s="382"/>
      <c r="NJU75" s="382"/>
      <c r="NJV75" s="383"/>
      <c r="NJX75" s="377"/>
      <c r="NJY75" s="381"/>
      <c r="NJZ75" s="381"/>
      <c r="NKA75" s="382"/>
      <c r="NKB75" s="382"/>
      <c r="NKC75" s="382"/>
      <c r="NKD75" s="383"/>
      <c r="NKF75" s="377"/>
      <c r="NKG75" s="381"/>
      <c r="NKH75" s="381"/>
      <c r="NKI75" s="382"/>
      <c r="NKJ75" s="382"/>
      <c r="NKK75" s="382"/>
      <c r="NKL75" s="383"/>
      <c r="NKN75" s="377"/>
      <c r="NKO75" s="381"/>
      <c r="NKP75" s="381"/>
      <c r="NKQ75" s="382"/>
      <c r="NKR75" s="382"/>
      <c r="NKS75" s="382"/>
      <c r="NKT75" s="383"/>
      <c r="NKV75" s="377"/>
      <c r="NKW75" s="381"/>
      <c r="NKX75" s="381"/>
      <c r="NKY75" s="382"/>
      <c r="NKZ75" s="382"/>
      <c r="NLA75" s="382"/>
      <c r="NLB75" s="383"/>
      <c r="NLD75" s="377"/>
      <c r="NLE75" s="381"/>
      <c r="NLF75" s="381"/>
      <c r="NLG75" s="382"/>
      <c r="NLH75" s="382"/>
      <c r="NLI75" s="382"/>
      <c r="NLJ75" s="383"/>
      <c r="NLL75" s="377"/>
      <c r="NLM75" s="381"/>
      <c r="NLN75" s="381"/>
      <c r="NLO75" s="382"/>
      <c r="NLP75" s="382"/>
      <c r="NLQ75" s="382"/>
      <c r="NLR75" s="383"/>
      <c r="NLT75" s="377"/>
      <c r="NLU75" s="381"/>
      <c r="NLV75" s="381"/>
      <c r="NLW75" s="382"/>
      <c r="NLX75" s="382"/>
      <c r="NLY75" s="382"/>
      <c r="NLZ75" s="383"/>
      <c r="NMB75" s="377"/>
      <c r="NMC75" s="381"/>
      <c r="NMD75" s="381"/>
      <c r="NME75" s="382"/>
      <c r="NMF75" s="382"/>
      <c r="NMG75" s="382"/>
      <c r="NMH75" s="383"/>
      <c r="NMJ75" s="377"/>
      <c r="NMK75" s="381"/>
      <c r="NML75" s="381"/>
      <c r="NMM75" s="382"/>
      <c r="NMN75" s="382"/>
      <c r="NMO75" s="382"/>
      <c r="NMP75" s="383"/>
      <c r="NMR75" s="377"/>
      <c r="NMS75" s="381"/>
      <c r="NMT75" s="381"/>
      <c r="NMU75" s="382"/>
      <c r="NMV75" s="382"/>
      <c r="NMW75" s="382"/>
      <c r="NMX75" s="383"/>
      <c r="NMZ75" s="377"/>
      <c r="NNA75" s="381"/>
      <c r="NNB75" s="381"/>
      <c r="NNC75" s="382"/>
      <c r="NND75" s="382"/>
      <c r="NNE75" s="382"/>
      <c r="NNF75" s="383"/>
      <c r="NNH75" s="377"/>
      <c r="NNI75" s="381"/>
      <c r="NNJ75" s="381"/>
      <c r="NNK75" s="382"/>
      <c r="NNL75" s="382"/>
      <c r="NNM75" s="382"/>
      <c r="NNN75" s="383"/>
      <c r="NNP75" s="377"/>
      <c r="NNQ75" s="381"/>
      <c r="NNR75" s="381"/>
      <c r="NNS75" s="382"/>
      <c r="NNT75" s="382"/>
      <c r="NNU75" s="382"/>
      <c r="NNV75" s="383"/>
      <c r="NNX75" s="377"/>
      <c r="NNY75" s="381"/>
      <c r="NNZ75" s="381"/>
      <c r="NOA75" s="382"/>
      <c r="NOB75" s="382"/>
      <c r="NOC75" s="382"/>
      <c r="NOD75" s="383"/>
      <c r="NOF75" s="377"/>
      <c r="NOG75" s="381"/>
      <c r="NOH75" s="381"/>
      <c r="NOI75" s="382"/>
      <c r="NOJ75" s="382"/>
      <c r="NOK75" s="382"/>
      <c r="NOL75" s="383"/>
      <c r="NON75" s="377"/>
      <c r="NOO75" s="381"/>
      <c r="NOP75" s="381"/>
      <c r="NOQ75" s="382"/>
      <c r="NOR75" s="382"/>
      <c r="NOS75" s="382"/>
      <c r="NOT75" s="383"/>
      <c r="NOV75" s="377"/>
      <c r="NOW75" s="381"/>
      <c r="NOX75" s="381"/>
      <c r="NOY75" s="382"/>
      <c r="NOZ75" s="382"/>
      <c r="NPA75" s="382"/>
      <c r="NPB75" s="383"/>
      <c r="NPD75" s="377"/>
      <c r="NPE75" s="381"/>
      <c r="NPF75" s="381"/>
      <c r="NPG75" s="382"/>
      <c r="NPH75" s="382"/>
      <c r="NPI75" s="382"/>
      <c r="NPJ75" s="383"/>
      <c r="NPL75" s="377"/>
      <c r="NPM75" s="381"/>
      <c r="NPN75" s="381"/>
      <c r="NPO75" s="382"/>
      <c r="NPP75" s="382"/>
      <c r="NPQ75" s="382"/>
      <c r="NPR75" s="383"/>
      <c r="NPT75" s="377"/>
      <c r="NPU75" s="381"/>
      <c r="NPV75" s="381"/>
      <c r="NPW75" s="382"/>
      <c r="NPX75" s="382"/>
      <c r="NPY75" s="382"/>
      <c r="NPZ75" s="383"/>
      <c r="NQB75" s="377"/>
      <c r="NQC75" s="381"/>
      <c r="NQD75" s="381"/>
      <c r="NQE75" s="382"/>
      <c r="NQF75" s="382"/>
      <c r="NQG75" s="382"/>
      <c r="NQH75" s="383"/>
      <c r="NQJ75" s="377"/>
      <c r="NQK75" s="381"/>
      <c r="NQL75" s="381"/>
      <c r="NQM75" s="382"/>
      <c r="NQN75" s="382"/>
      <c r="NQO75" s="382"/>
      <c r="NQP75" s="383"/>
      <c r="NQR75" s="377"/>
      <c r="NQS75" s="381"/>
      <c r="NQT75" s="381"/>
      <c r="NQU75" s="382"/>
      <c r="NQV75" s="382"/>
      <c r="NQW75" s="382"/>
      <c r="NQX75" s="383"/>
      <c r="NQZ75" s="377"/>
      <c r="NRA75" s="381"/>
      <c r="NRB75" s="381"/>
      <c r="NRC75" s="382"/>
      <c r="NRD75" s="382"/>
      <c r="NRE75" s="382"/>
      <c r="NRF75" s="383"/>
      <c r="NRH75" s="377"/>
      <c r="NRI75" s="381"/>
      <c r="NRJ75" s="381"/>
      <c r="NRK75" s="382"/>
      <c r="NRL75" s="382"/>
      <c r="NRM75" s="382"/>
      <c r="NRN75" s="383"/>
      <c r="NRP75" s="377"/>
      <c r="NRQ75" s="381"/>
      <c r="NRR75" s="381"/>
      <c r="NRS75" s="382"/>
      <c r="NRT75" s="382"/>
      <c r="NRU75" s="382"/>
      <c r="NRV75" s="383"/>
      <c r="NRX75" s="377"/>
      <c r="NRY75" s="381"/>
      <c r="NRZ75" s="381"/>
      <c r="NSA75" s="382"/>
      <c r="NSB75" s="382"/>
      <c r="NSC75" s="382"/>
      <c r="NSD75" s="383"/>
      <c r="NSF75" s="377"/>
      <c r="NSG75" s="381"/>
      <c r="NSH75" s="381"/>
      <c r="NSI75" s="382"/>
      <c r="NSJ75" s="382"/>
      <c r="NSK75" s="382"/>
      <c r="NSL75" s="383"/>
      <c r="NSN75" s="377"/>
      <c r="NSO75" s="381"/>
      <c r="NSP75" s="381"/>
      <c r="NSQ75" s="382"/>
      <c r="NSR75" s="382"/>
      <c r="NSS75" s="382"/>
      <c r="NST75" s="383"/>
      <c r="NSV75" s="377"/>
      <c r="NSW75" s="381"/>
      <c r="NSX75" s="381"/>
      <c r="NSY75" s="382"/>
      <c r="NSZ75" s="382"/>
      <c r="NTA75" s="382"/>
      <c r="NTB75" s="383"/>
      <c r="NTD75" s="377"/>
      <c r="NTE75" s="381"/>
      <c r="NTF75" s="381"/>
      <c r="NTG75" s="382"/>
      <c r="NTH75" s="382"/>
      <c r="NTI75" s="382"/>
      <c r="NTJ75" s="383"/>
      <c r="NTL75" s="377"/>
      <c r="NTM75" s="381"/>
      <c r="NTN75" s="381"/>
      <c r="NTO75" s="382"/>
      <c r="NTP75" s="382"/>
      <c r="NTQ75" s="382"/>
      <c r="NTR75" s="383"/>
      <c r="NTT75" s="377"/>
      <c r="NTU75" s="381"/>
      <c r="NTV75" s="381"/>
      <c r="NTW75" s="382"/>
      <c r="NTX75" s="382"/>
      <c r="NTY75" s="382"/>
      <c r="NTZ75" s="383"/>
      <c r="NUB75" s="377"/>
      <c r="NUC75" s="381"/>
      <c r="NUD75" s="381"/>
      <c r="NUE75" s="382"/>
      <c r="NUF75" s="382"/>
      <c r="NUG75" s="382"/>
      <c r="NUH75" s="383"/>
      <c r="NUJ75" s="377"/>
      <c r="NUK75" s="381"/>
      <c r="NUL75" s="381"/>
      <c r="NUM75" s="382"/>
      <c r="NUN75" s="382"/>
      <c r="NUO75" s="382"/>
      <c r="NUP75" s="383"/>
      <c r="NUR75" s="377"/>
      <c r="NUS75" s="381"/>
      <c r="NUT75" s="381"/>
      <c r="NUU75" s="382"/>
      <c r="NUV75" s="382"/>
      <c r="NUW75" s="382"/>
      <c r="NUX75" s="383"/>
      <c r="NUZ75" s="377"/>
      <c r="NVA75" s="381"/>
      <c r="NVB75" s="381"/>
      <c r="NVC75" s="382"/>
      <c r="NVD75" s="382"/>
      <c r="NVE75" s="382"/>
      <c r="NVF75" s="383"/>
      <c r="NVH75" s="377"/>
      <c r="NVI75" s="381"/>
      <c r="NVJ75" s="381"/>
      <c r="NVK75" s="382"/>
      <c r="NVL75" s="382"/>
      <c r="NVM75" s="382"/>
      <c r="NVN75" s="383"/>
      <c r="NVP75" s="377"/>
      <c r="NVQ75" s="381"/>
      <c r="NVR75" s="381"/>
      <c r="NVS75" s="382"/>
      <c r="NVT75" s="382"/>
      <c r="NVU75" s="382"/>
      <c r="NVV75" s="383"/>
      <c r="NVX75" s="377"/>
      <c r="NVY75" s="381"/>
      <c r="NVZ75" s="381"/>
      <c r="NWA75" s="382"/>
      <c r="NWB75" s="382"/>
      <c r="NWC75" s="382"/>
      <c r="NWD75" s="383"/>
      <c r="NWF75" s="377"/>
      <c r="NWG75" s="381"/>
      <c r="NWH75" s="381"/>
      <c r="NWI75" s="382"/>
      <c r="NWJ75" s="382"/>
      <c r="NWK75" s="382"/>
      <c r="NWL75" s="383"/>
      <c r="NWN75" s="377"/>
      <c r="NWO75" s="381"/>
      <c r="NWP75" s="381"/>
      <c r="NWQ75" s="382"/>
      <c r="NWR75" s="382"/>
      <c r="NWS75" s="382"/>
      <c r="NWT75" s="383"/>
      <c r="NWV75" s="377"/>
      <c r="NWW75" s="381"/>
      <c r="NWX75" s="381"/>
      <c r="NWY75" s="382"/>
      <c r="NWZ75" s="382"/>
      <c r="NXA75" s="382"/>
      <c r="NXB75" s="383"/>
      <c r="NXD75" s="377"/>
      <c r="NXE75" s="381"/>
      <c r="NXF75" s="381"/>
      <c r="NXG75" s="382"/>
      <c r="NXH75" s="382"/>
      <c r="NXI75" s="382"/>
      <c r="NXJ75" s="383"/>
      <c r="NXL75" s="377"/>
      <c r="NXM75" s="381"/>
      <c r="NXN75" s="381"/>
      <c r="NXO75" s="382"/>
      <c r="NXP75" s="382"/>
      <c r="NXQ75" s="382"/>
      <c r="NXR75" s="383"/>
      <c r="NXT75" s="377"/>
      <c r="NXU75" s="381"/>
      <c r="NXV75" s="381"/>
      <c r="NXW75" s="382"/>
      <c r="NXX75" s="382"/>
      <c r="NXY75" s="382"/>
      <c r="NXZ75" s="383"/>
      <c r="NYB75" s="377"/>
      <c r="NYC75" s="381"/>
      <c r="NYD75" s="381"/>
      <c r="NYE75" s="382"/>
      <c r="NYF75" s="382"/>
      <c r="NYG75" s="382"/>
      <c r="NYH75" s="383"/>
      <c r="NYJ75" s="377"/>
      <c r="NYK75" s="381"/>
      <c r="NYL75" s="381"/>
      <c r="NYM75" s="382"/>
      <c r="NYN75" s="382"/>
      <c r="NYO75" s="382"/>
      <c r="NYP75" s="383"/>
      <c r="NYR75" s="377"/>
      <c r="NYS75" s="381"/>
      <c r="NYT75" s="381"/>
      <c r="NYU75" s="382"/>
      <c r="NYV75" s="382"/>
      <c r="NYW75" s="382"/>
      <c r="NYX75" s="383"/>
      <c r="NYZ75" s="377"/>
      <c r="NZA75" s="381"/>
      <c r="NZB75" s="381"/>
      <c r="NZC75" s="382"/>
      <c r="NZD75" s="382"/>
      <c r="NZE75" s="382"/>
      <c r="NZF75" s="383"/>
      <c r="NZH75" s="377"/>
      <c r="NZI75" s="381"/>
      <c r="NZJ75" s="381"/>
      <c r="NZK75" s="382"/>
      <c r="NZL75" s="382"/>
      <c r="NZM75" s="382"/>
      <c r="NZN75" s="383"/>
      <c r="NZP75" s="377"/>
      <c r="NZQ75" s="381"/>
      <c r="NZR75" s="381"/>
      <c r="NZS75" s="382"/>
      <c r="NZT75" s="382"/>
      <c r="NZU75" s="382"/>
      <c r="NZV75" s="383"/>
      <c r="NZX75" s="377"/>
      <c r="NZY75" s="381"/>
      <c r="NZZ75" s="381"/>
      <c r="OAA75" s="382"/>
      <c r="OAB75" s="382"/>
      <c r="OAC75" s="382"/>
      <c r="OAD75" s="383"/>
      <c r="OAF75" s="377"/>
      <c r="OAG75" s="381"/>
      <c r="OAH75" s="381"/>
      <c r="OAI75" s="382"/>
      <c r="OAJ75" s="382"/>
      <c r="OAK75" s="382"/>
      <c r="OAL75" s="383"/>
      <c r="OAN75" s="377"/>
      <c r="OAO75" s="381"/>
      <c r="OAP75" s="381"/>
      <c r="OAQ75" s="382"/>
      <c r="OAR75" s="382"/>
      <c r="OAS75" s="382"/>
      <c r="OAT75" s="383"/>
      <c r="OAV75" s="377"/>
      <c r="OAW75" s="381"/>
      <c r="OAX75" s="381"/>
      <c r="OAY75" s="382"/>
      <c r="OAZ75" s="382"/>
      <c r="OBA75" s="382"/>
      <c r="OBB75" s="383"/>
      <c r="OBD75" s="377"/>
      <c r="OBE75" s="381"/>
      <c r="OBF75" s="381"/>
      <c r="OBG75" s="382"/>
      <c r="OBH75" s="382"/>
      <c r="OBI75" s="382"/>
      <c r="OBJ75" s="383"/>
      <c r="OBL75" s="377"/>
      <c r="OBM75" s="381"/>
      <c r="OBN75" s="381"/>
      <c r="OBO75" s="382"/>
      <c r="OBP75" s="382"/>
      <c r="OBQ75" s="382"/>
      <c r="OBR75" s="383"/>
      <c r="OBT75" s="377"/>
      <c r="OBU75" s="381"/>
      <c r="OBV75" s="381"/>
      <c r="OBW75" s="382"/>
      <c r="OBX75" s="382"/>
      <c r="OBY75" s="382"/>
      <c r="OBZ75" s="383"/>
      <c r="OCB75" s="377"/>
      <c r="OCC75" s="381"/>
      <c r="OCD75" s="381"/>
      <c r="OCE75" s="382"/>
      <c r="OCF75" s="382"/>
      <c r="OCG75" s="382"/>
      <c r="OCH75" s="383"/>
      <c r="OCJ75" s="377"/>
      <c r="OCK75" s="381"/>
      <c r="OCL75" s="381"/>
      <c r="OCM75" s="382"/>
      <c r="OCN75" s="382"/>
      <c r="OCO75" s="382"/>
      <c r="OCP75" s="383"/>
      <c r="OCR75" s="377"/>
      <c r="OCS75" s="381"/>
      <c r="OCT75" s="381"/>
      <c r="OCU75" s="382"/>
      <c r="OCV75" s="382"/>
      <c r="OCW75" s="382"/>
      <c r="OCX75" s="383"/>
      <c r="OCZ75" s="377"/>
      <c r="ODA75" s="381"/>
      <c r="ODB75" s="381"/>
      <c r="ODC75" s="382"/>
      <c r="ODD75" s="382"/>
      <c r="ODE75" s="382"/>
      <c r="ODF75" s="383"/>
      <c r="ODH75" s="377"/>
      <c r="ODI75" s="381"/>
      <c r="ODJ75" s="381"/>
      <c r="ODK75" s="382"/>
      <c r="ODL75" s="382"/>
      <c r="ODM75" s="382"/>
      <c r="ODN75" s="383"/>
      <c r="ODP75" s="377"/>
      <c r="ODQ75" s="381"/>
      <c r="ODR75" s="381"/>
      <c r="ODS75" s="382"/>
      <c r="ODT75" s="382"/>
      <c r="ODU75" s="382"/>
      <c r="ODV75" s="383"/>
      <c r="ODX75" s="377"/>
      <c r="ODY75" s="381"/>
      <c r="ODZ75" s="381"/>
      <c r="OEA75" s="382"/>
      <c r="OEB75" s="382"/>
      <c r="OEC75" s="382"/>
      <c r="OED75" s="383"/>
      <c r="OEF75" s="377"/>
      <c r="OEG75" s="381"/>
      <c r="OEH75" s="381"/>
      <c r="OEI75" s="382"/>
      <c r="OEJ75" s="382"/>
      <c r="OEK75" s="382"/>
      <c r="OEL75" s="383"/>
      <c r="OEN75" s="377"/>
      <c r="OEO75" s="381"/>
      <c r="OEP75" s="381"/>
      <c r="OEQ75" s="382"/>
      <c r="OER75" s="382"/>
      <c r="OES75" s="382"/>
      <c r="OET75" s="383"/>
      <c r="OEV75" s="377"/>
      <c r="OEW75" s="381"/>
      <c r="OEX75" s="381"/>
      <c r="OEY75" s="382"/>
      <c r="OEZ75" s="382"/>
      <c r="OFA75" s="382"/>
      <c r="OFB75" s="383"/>
      <c r="OFD75" s="377"/>
      <c r="OFE75" s="381"/>
      <c r="OFF75" s="381"/>
      <c r="OFG75" s="382"/>
      <c r="OFH75" s="382"/>
      <c r="OFI75" s="382"/>
      <c r="OFJ75" s="383"/>
      <c r="OFL75" s="377"/>
      <c r="OFM75" s="381"/>
      <c r="OFN75" s="381"/>
      <c r="OFO75" s="382"/>
      <c r="OFP75" s="382"/>
      <c r="OFQ75" s="382"/>
      <c r="OFR75" s="383"/>
      <c r="OFT75" s="377"/>
      <c r="OFU75" s="381"/>
      <c r="OFV75" s="381"/>
      <c r="OFW75" s="382"/>
      <c r="OFX75" s="382"/>
      <c r="OFY75" s="382"/>
      <c r="OFZ75" s="383"/>
      <c r="OGB75" s="377"/>
      <c r="OGC75" s="381"/>
      <c r="OGD75" s="381"/>
      <c r="OGE75" s="382"/>
      <c r="OGF75" s="382"/>
      <c r="OGG75" s="382"/>
      <c r="OGH75" s="383"/>
      <c r="OGJ75" s="377"/>
      <c r="OGK75" s="381"/>
      <c r="OGL75" s="381"/>
      <c r="OGM75" s="382"/>
      <c r="OGN75" s="382"/>
      <c r="OGO75" s="382"/>
      <c r="OGP75" s="383"/>
      <c r="OGR75" s="377"/>
      <c r="OGS75" s="381"/>
      <c r="OGT75" s="381"/>
      <c r="OGU75" s="382"/>
      <c r="OGV75" s="382"/>
      <c r="OGW75" s="382"/>
      <c r="OGX75" s="383"/>
      <c r="OGZ75" s="377"/>
      <c r="OHA75" s="381"/>
      <c r="OHB75" s="381"/>
      <c r="OHC75" s="382"/>
      <c r="OHD75" s="382"/>
      <c r="OHE75" s="382"/>
      <c r="OHF75" s="383"/>
      <c r="OHH75" s="377"/>
      <c r="OHI75" s="381"/>
      <c r="OHJ75" s="381"/>
      <c r="OHK75" s="382"/>
      <c r="OHL75" s="382"/>
      <c r="OHM75" s="382"/>
      <c r="OHN75" s="383"/>
      <c r="OHP75" s="377"/>
      <c r="OHQ75" s="381"/>
      <c r="OHR75" s="381"/>
      <c r="OHS75" s="382"/>
      <c r="OHT75" s="382"/>
      <c r="OHU75" s="382"/>
      <c r="OHV75" s="383"/>
      <c r="OHX75" s="377"/>
      <c r="OHY75" s="381"/>
      <c r="OHZ75" s="381"/>
      <c r="OIA75" s="382"/>
      <c r="OIB75" s="382"/>
      <c r="OIC75" s="382"/>
      <c r="OID75" s="383"/>
      <c r="OIF75" s="377"/>
      <c r="OIG75" s="381"/>
      <c r="OIH75" s="381"/>
      <c r="OII75" s="382"/>
      <c r="OIJ75" s="382"/>
      <c r="OIK75" s="382"/>
      <c r="OIL75" s="383"/>
      <c r="OIN75" s="377"/>
      <c r="OIO75" s="381"/>
      <c r="OIP75" s="381"/>
      <c r="OIQ75" s="382"/>
      <c r="OIR75" s="382"/>
      <c r="OIS75" s="382"/>
      <c r="OIT75" s="383"/>
      <c r="OIV75" s="377"/>
      <c r="OIW75" s="381"/>
      <c r="OIX75" s="381"/>
      <c r="OIY75" s="382"/>
      <c r="OIZ75" s="382"/>
      <c r="OJA75" s="382"/>
      <c r="OJB75" s="383"/>
      <c r="OJD75" s="377"/>
      <c r="OJE75" s="381"/>
      <c r="OJF75" s="381"/>
      <c r="OJG75" s="382"/>
      <c r="OJH75" s="382"/>
      <c r="OJI75" s="382"/>
      <c r="OJJ75" s="383"/>
      <c r="OJL75" s="377"/>
      <c r="OJM75" s="381"/>
      <c r="OJN75" s="381"/>
      <c r="OJO75" s="382"/>
      <c r="OJP75" s="382"/>
      <c r="OJQ75" s="382"/>
      <c r="OJR75" s="383"/>
      <c r="OJT75" s="377"/>
      <c r="OJU75" s="381"/>
      <c r="OJV75" s="381"/>
      <c r="OJW75" s="382"/>
      <c r="OJX75" s="382"/>
      <c r="OJY75" s="382"/>
      <c r="OJZ75" s="383"/>
      <c r="OKB75" s="377"/>
      <c r="OKC75" s="381"/>
      <c r="OKD75" s="381"/>
      <c r="OKE75" s="382"/>
      <c r="OKF75" s="382"/>
      <c r="OKG75" s="382"/>
      <c r="OKH75" s="383"/>
      <c r="OKJ75" s="377"/>
      <c r="OKK75" s="381"/>
      <c r="OKL75" s="381"/>
      <c r="OKM75" s="382"/>
      <c r="OKN75" s="382"/>
      <c r="OKO75" s="382"/>
      <c r="OKP75" s="383"/>
      <c r="OKR75" s="377"/>
      <c r="OKS75" s="381"/>
      <c r="OKT75" s="381"/>
      <c r="OKU75" s="382"/>
      <c r="OKV75" s="382"/>
      <c r="OKW75" s="382"/>
      <c r="OKX75" s="383"/>
      <c r="OKZ75" s="377"/>
      <c r="OLA75" s="381"/>
      <c r="OLB75" s="381"/>
      <c r="OLC75" s="382"/>
      <c r="OLD75" s="382"/>
      <c r="OLE75" s="382"/>
      <c r="OLF75" s="383"/>
      <c r="OLH75" s="377"/>
      <c r="OLI75" s="381"/>
      <c r="OLJ75" s="381"/>
      <c r="OLK75" s="382"/>
      <c r="OLL75" s="382"/>
      <c r="OLM75" s="382"/>
      <c r="OLN75" s="383"/>
      <c r="OLP75" s="377"/>
      <c r="OLQ75" s="381"/>
      <c r="OLR75" s="381"/>
      <c r="OLS75" s="382"/>
      <c r="OLT75" s="382"/>
      <c r="OLU75" s="382"/>
      <c r="OLV75" s="383"/>
      <c r="OLX75" s="377"/>
      <c r="OLY75" s="381"/>
      <c r="OLZ75" s="381"/>
      <c r="OMA75" s="382"/>
      <c r="OMB75" s="382"/>
      <c r="OMC75" s="382"/>
      <c r="OMD75" s="383"/>
      <c r="OMF75" s="377"/>
      <c r="OMG75" s="381"/>
      <c r="OMH75" s="381"/>
      <c r="OMI75" s="382"/>
      <c r="OMJ75" s="382"/>
      <c r="OMK75" s="382"/>
      <c r="OML75" s="383"/>
      <c r="OMN75" s="377"/>
      <c r="OMO75" s="381"/>
      <c r="OMP75" s="381"/>
      <c r="OMQ75" s="382"/>
      <c r="OMR75" s="382"/>
      <c r="OMS75" s="382"/>
      <c r="OMT75" s="383"/>
      <c r="OMV75" s="377"/>
      <c r="OMW75" s="381"/>
      <c r="OMX75" s="381"/>
      <c r="OMY75" s="382"/>
      <c r="OMZ75" s="382"/>
      <c r="ONA75" s="382"/>
      <c r="ONB75" s="383"/>
      <c r="OND75" s="377"/>
      <c r="ONE75" s="381"/>
      <c r="ONF75" s="381"/>
      <c r="ONG75" s="382"/>
      <c r="ONH75" s="382"/>
      <c r="ONI75" s="382"/>
      <c r="ONJ75" s="383"/>
      <c r="ONL75" s="377"/>
      <c r="ONM75" s="381"/>
      <c r="ONN75" s="381"/>
      <c r="ONO75" s="382"/>
      <c r="ONP75" s="382"/>
      <c r="ONQ75" s="382"/>
      <c r="ONR75" s="383"/>
      <c r="ONT75" s="377"/>
      <c r="ONU75" s="381"/>
      <c r="ONV75" s="381"/>
      <c r="ONW75" s="382"/>
      <c r="ONX75" s="382"/>
      <c r="ONY75" s="382"/>
      <c r="ONZ75" s="383"/>
      <c r="OOB75" s="377"/>
      <c r="OOC75" s="381"/>
      <c r="OOD75" s="381"/>
      <c r="OOE75" s="382"/>
      <c r="OOF75" s="382"/>
      <c r="OOG75" s="382"/>
      <c r="OOH75" s="383"/>
      <c r="OOJ75" s="377"/>
      <c r="OOK75" s="381"/>
      <c r="OOL75" s="381"/>
      <c r="OOM75" s="382"/>
      <c r="OON75" s="382"/>
      <c r="OOO75" s="382"/>
      <c r="OOP75" s="383"/>
      <c r="OOR75" s="377"/>
      <c r="OOS75" s="381"/>
      <c r="OOT75" s="381"/>
      <c r="OOU75" s="382"/>
      <c r="OOV75" s="382"/>
      <c r="OOW75" s="382"/>
      <c r="OOX75" s="383"/>
      <c r="OOZ75" s="377"/>
      <c r="OPA75" s="381"/>
      <c r="OPB75" s="381"/>
      <c r="OPC75" s="382"/>
      <c r="OPD75" s="382"/>
      <c r="OPE75" s="382"/>
      <c r="OPF75" s="383"/>
      <c r="OPH75" s="377"/>
      <c r="OPI75" s="381"/>
      <c r="OPJ75" s="381"/>
      <c r="OPK75" s="382"/>
      <c r="OPL75" s="382"/>
      <c r="OPM75" s="382"/>
      <c r="OPN75" s="383"/>
      <c r="OPP75" s="377"/>
      <c r="OPQ75" s="381"/>
      <c r="OPR75" s="381"/>
      <c r="OPS75" s="382"/>
      <c r="OPT75" s="382"/>
      <c r="OPU75" s="382"/>
      <c r="OPV75" s="383"/>
      <c r="OPX75" s="377"/>
      <c r="OPY75" s="381"/>
      <c r="OPZ75" s="381"/>
      <c r="OQA75" s="382"/>
      <c r="OQB75" s="382"/>
      <c r="OQC75" s="382"/>
      <c r="OQD75" s="383"/>
      <c r="OQF75" s="377"/>
      <c r="OQG75" s="381"/>
      <c r="OQH75" s="381"/>
      <c r="OQI75" s="382"/>
      <c r="OQJ75" s="382"/>
      <c r="OQK75" s="382"/>
      <c r="OQL75" s="383"/>
      <c r="OQN75" s="377"/>
      <c r="OQO75" s="381"/>
      <c r="OQP75" s="381"/>
      <c r="OQQ75" s="382"/>
      <c r="OQR75" s="382"/>
      <c r="OQS75" s="382"/>
      <c r="OQT75" s="383"/>
      <c r="OQV75" s="377"/>
      <c r="OQW75" s="381"/>
      <c r="OQX75" s="381"/>
      <c r="OQY75" s="382"/>
      <c r="OQZ75" s="382"/>
      <c r="ORA75" s="382"/>
      <c r="ORB75" s="383"/>
      <c r="ORD75" s="377"/>
      <c r="ORE75" s="381"/>
      <c r="ORF75" s="381"/>
      <c r="ORG75" s="382"/>
      <c r="ORH75" s="382"/>
      <c r="ORI75" s="382"/>
      <c r="ORJ75" s="383"/>
      <c r="ORL75" s="377"/>
      <c r="ORM75" s="381"/>
      <c r="ORN75" s="381"/>
      <c r="ORO75" s="382"/>
      <c r="ORP75" s="382"/>
      <c r="ORQ75" s="382"/>
      <c r="ORR75" s="383"/>
      <c r="ORT75" s="377"/>
      <c r="ORU75" s="381"/>
      <c r="ORV75" s="381"/>
      <c r="ORW75" s="382"/>
      <c r="ORX75" s="382"/>
      <c r="ORY75" s="382"/>
      <c r="ORZ75" s="383"/>
      <c r="OSB75" s="377"/>
      <c r="OSC75" s="381"/>
      <c r="OSD75" s="381"/>
      <c r="OSE75" s="382"/>
      <c r="OSF75" s="382"/>
      <c r="OSG75" s="382"/>
      <c r="OSH75" s="383"/>
      <c r="OSJ75" s="377"/>
      <c r="OSK75" s="381"/>
      <c r="OSL75" s="381"/>
      <c r="OSM75" s="382"/>
      <c r="OSN75" s="382"/>
      <c r="OSO75" s="382"/>
      <c r="OSP75" s="383"/>
      <c r="OSR75" s="377"/>
      <c r="OSS75" s="381"/>
      <c r="OST75" s="381"/>
      <c r="OSU75" s="382"/>
      <c r="OSV75" s="382"/>
      <c r="OSW75" s="382"/>
      <c r="OSX75" s="383"/>
      <c r="OSZ75" s="377"/>
      <c r="OTA75" s="381"/>
      <c r="OTB75" s="381"/>
      <c r="OTC75" s="382"/>
      <c r="OTD75" s="382"/>
      <c r="OTE75" s="382"/>
      <c r="OTF75" s="383"/>
      <c r="OTH75" s="377"/>
      <c r="OTI75" s="381"/>
      <c r="OTJ75" s="381"/>
      <c r="OTK75" s="382"/>
      <c r="OTL75" s="382"/>
      <c r="OTM75" s="382"/>
      <c r="OTN75" s="383"/>
      <c r="OTP75" s="377"/>
      <c r="OTQ75" s="381"/>
      <c r="OTR75" s="381"/>
      <c r="OTS75" s="382"/>
      <c r="OTT75" s="382"/>
      <c r="OTU75" s="382"/>
      <c r="OTV75" s="383"/>
      <c r="OTX75" s="377"/>
      <c r="OTY75" s="381"/>
      <c r="OTZ75" s="381"/>
      <c r="OUA75" s="382"/>
      <c r="OUB75" s="382"/>
      <c r="OUC75" s="382"/>
      <c r="OUD75" s="383"/>
      <c r="OUF75" s="377"/>
      <c r="OUG75" s="381"/>
      <c r="OUH75" s="381"/>
      <c r="OUI75" s="382"/>
      <c r="OUJ75" s="382"/>
      <c r="OUK75" s="382"/>
      <c r="OUL75" s="383"/>
      <c r="OUN75" s="377"/>
      <c r="OUO75" s="381"/>
      <c r="OUP75" s="381"/>
      <c r="OUQ75" s="382"/>
      <c r="OUR75" s="382"/>
      <c r="OUS75" s="382"/>
      <c r="OUT75" s="383"/>
      <c r="OUV75" s="377"/>
      <c r="OUW75" s="381"/>
      <c r="OUX75" s="381"/>
      <c r="OUY75" s="382"/>
      <c r="OUZ75" s="382"/>
      <c r="OVA75" s="382"/>
      <c r="OVB75" s="383"/>
      <c r="OVD75" s="377"/>
      <c r="OVE75" s="381"/>
      <c r="OVF75" s="381"/>
      <c r="OVG75" s="382"/>
      <c r="OVH75" s="382"/>
      <c r="OVI75" s="382"/>
      <c r="OVJ75" s="383"/>
      <c r="OVL75" s="377"/>
      <c r="OVM75" s="381"/>
      <c r="OVN75" s="381"/>
      <c r="OVO75" s="382"/>
      <c r="OVP75" s="382"/>
      <c r="OVQ75" s="382"/>
      <c r="OVR75" s="383"/>
      <c r="OVT75" s="377"/>
      <c r="OVU75" s="381"/>
      <c r="OVV75" s="381"/>
      <c r="OVW75" s="382"/>
      <c r="OVX75" s="382"/>
      <c r="OVY75" s="382"/>
      <c r="OVZ75" s="383"/>
      <c r="OWB75" s="377"/>
      <c r="OWC75" s="381"/>
      <c r="OWD75" s="381"/>
      <c r="OWE75" s="382"/>
      <c r="OWF75" s="382"/>
      <c r="OWG75" s="382"/>
      <c r="OWH75" s="383"/>
      <c r="OWJ75" s="377"/>
      <c r="OWK75" s="381"/>
      <c r="OWL75" s="381"/>
      <c r="OWM75" s="382"/>
      <c r="OWN75" s="382"/>
      <c r="OWO75" s="382"/>
      <c r="OWP75" s="383"/>
      <c r="OWR75" s="377"/>
      <c r="OWS75" s="381"/>
      <c r="OWT75" s="381"/>
      <c r="OWU75" s="382"/>
      <c r="OWV75" s="382"/>
      <c r="OWW75" s="382"/>
      <c r="OWX75" s="383"/>
      <c r="OWZ75" s="377"/>
      <c r="OXA75" s="381"/>
      <c r="OXB75" s="381"/>
      <c r="OXC75" s="382"/>
      <c r="OXD75" s="382"/>
      <c r="OXE75" s="382"/>
      <c r="OXF75" s="383"/>
      <c r="OXH75" s="377"/>
      <c r="OXI75" s="381"/>
      <c r="OXJ75" s="381"/>
      <c r="OXK75" s="382"/>
      <c r="OXL75" s="382"/>
      <c r="OXM75" s="382"/>
      <c r="OXN75" s="383"/>
      <c r="OXP75" s="377"/>
      <c r="OXQ75" s="381"/>
      <c r="OXR75" s="381"/>
      <c r="OXS75" s="382"/>
      <c r="OXT75" s="382"/>
      <c r="OXU75" s="382"/>
      <c r="OXV75" s="383"/>
      <c r="OXX75" s="377"/>
      <c r="OXY75" s="381"/>
      <c r="OXZ75" s="381"/>
      <c r="OYA75" s="382"/>
      <c r="OYB75" s="382"/>
      <c r="OYC75" s="382"/>
      <c r="OYD75" s="383"/>
      <c r="OYF75" s="377"/>
      <c r="OYG75" s="381"/>
      <c r="OYH75" s="381"/>
      <c r="OYI75" s="382"/>
      <c r="OYJ75" s="382"/>
      <c r="OYK75" s="382"/>
      <c r="OYL75" s="383"/>
      <c r="OYN75" s="377"/>
      <c r="OYO75" s="381"/>
      <c r="OYP75" s="381"/>
      <c r="OYQ75" s="382"/>
      <c r="OYR75" s="382"/>
      <c r="OYS75" s="382"/>
      <c r="OYT75" s="383"/>
      <c r="OYV75" s="377"/>
      <c r="OYW75" s="381"/>
      <c r="OYX75" s="381"/>
      <c r="OYY75" s="382"/>
      <c r="OYZ75" s="382"/>
      <c r="OZA75" s="382"/>
      <c r="OZB75" s="383"/>
      <c r="OZD75" s="377"/>
      <c r="OZE75" s="381"/>
      <c r="OZF75" s="381"/>
      <c r="OZG75" s="382"/>
      <c r="OZH75" s="382"/>
      <c r="OZI75" s="382"/>
      <c r="OZJ75" s="383"/>
      <c r="OZL75" s="377"/>
      <c r="OZM75" s="381"/>
      <c r="OZN75" s="381"/>
      <c r="OZO75" s="382"/>
      <c r="OZP75" s="382"/>
      <c r="OZQ75" s="382"/>
      <c r="OZR75" s="383"/>
      <c r="OZT75" s="377"/>
      <c r="OZU75" s="381"/>
      <c r="OZV75" s="381"/>
      <c r="OZW75" s="382"/>
      <c r="OZX75" s="382"/>
      <c r="OZY75" s="382"/>
      <c r="OZZ75" s="383"/>
      <c r="PAB75" s="377"/>
      <c r="PAC75" s="381"/>
      <c r="PAD75" s="381"/>
      <c r="PAE75" s="382"/>
      <c r="PAF75" s="382"/>
      <c r="PAG75" s="382"/>
      <c r="PAH75" s="383"/>
      <c r="PAJ75" s="377"/>
      <c r="PAK75" s="381"/>
      <c r="PAL75" s="381"/>
      <c r="PAM75" s="382"/>
      <c r="PAN75" s="382"/>
      <c r="PAO75" s="382"/>
      <c r="PAP75" s="383"/>
      <c r="PAR75" s="377"/>
      <c r="PAS75" s="381"/>
      <c r="PAT75" s="381"/>
      <c r="PAU75" s="382"/>
      <c r="PAV75" s="382"/>
      <c r="PAW75" s="382"/>
      <c r="PAX75" s="383"/>
      <c r="PAZ75" s="377"/>
      <c r="PBA75" s="381"/>
      <c r="PBB75" s="381"/>
      <c r="PBC75" s="382"/>
      <c r="PBD75" s="382"/>
      <c r="PBE75" s="382"/>
      <c r="PBF75" s="383"/>
      <c r="PBH75" s="377"/>
      <c r="PBI75" s="381"/>
      <c r="PBJ75" s="381"/>
      <c r="PBK75" s="382"/>
      <c r="PBL75" s="382"/>
      <c r="PBM75" s="382"/>
      <c r="PBN75" s="383"/>
      <c r="PBP75" s="377"/>
      <c r="PBQ75" s="381"/>
      <c r="PBR75" s="381"/>
      <c r="PBS75" s="382"/>
      <c r="PBT75" s="382"/>
      <c r="PBU75" s="382"/>
      <c r="PBV75" s="383"/>
      <c r="PBX75" s="377"/>
      <c r="PBY75" s="381"/>
      <c r="PBZ75" s="381"/>
      <c r="PCA75" s="382"/>
      <c r="PCB75" s="382"/>
      <c r="PCC75" s="382"/>
      <c r="PCD75" s="383"/>
      <c r="PCF75" s="377"/>
      <c r="PCG75" s="381"/>
      <c r="PCH75" s="381"/>
      <c r="PCI75" s="382"/>
      <c r="PCJ75" s="382"/>
      <c r="PCK75" s="382"/>
      <c r="PCL75" s="383"/>
      <c r="PCN75" s="377"/>
      <c r="PCO75" s="381"/>
      <c r="PCP75" s="381"/>
      <c r="PCQ75" s="382"/>
      <c r="PCR75" s="382"/>
      <c r="PCS75" s="382"/>
      <c r="PCT75" s="383"/>
      <c r="PCV75" s="377"/>
      <c r="PCW75" s="381"/>
      <c r="PCX75" s="381"/>
      <c r="PCY75" s="382"/>
      <c r="PCZ75" s="382"/>
      <c r="PDA75" s="382"/>
      <c r="PDB75" s="383"/>
      <c r="PDD75" s="377"/>
      <c r="PDE75" s="381"/>
      <c r="PDF75" s="381"/>
      <c r="PDG75" s="382"/>
      <c r="PDH75" s="382"/>
      <c r="PDI75" s="382"/>
      <c r="PDJ75" s="383"/>
      <c r="PDL75" s="377"/>
      <c r="PDM75" s="381"/>
      <c r="PDN75" s="381"/>
      <c r="PDO75" s="382"/>
      <c r="PDP75" s="382"/>
      <c r="PDQ75" s="382"/>
      <c r="PDR75" s="383"/>
      <c r="PDT75" s="377"/>
      <c r="PDU75" s="381"/>
      <c r="PDV75" s="381"/>
      <c r="PDW75" s="382"/>
      <c r="PDX75" s="382"/>
      <c r="PDY75" s="382"/>
      <c r="PDZ75" s="383"/>
      <c r="PEB75" s="377"/>
      <c r="PEC75" s="381"/>
      <c r="PED75" s="381"/>
      <c r="PEE75" s="382"/>
      <c r="PEF75" s="382"/>
      <c r="PEG75" s="382"/>
      <c r="PEH75" s="383"/>
      <c r="PEJ75" s="377"/>
      <c r="PEK75" s="381"/>
      <c r="PEL75" s="381"/>
      <c r="PEM75" s="382"/>
      <c r="PEN75" s="382"/>
      <c r="PEO75" s="382"/>
      <c r="PEP75" s="383"/>
      <c r="PER75" s="377"/>
      <c r="PES75" s="381"/>
      <c r="PET75" s="381"/>
      <c r="PEU75" s="382"/>
      <c r="PEV75" s="382"/>
      <c r="PEW75" s="382"/>
      <c r="PEX75" s="383"/>
      <c r="PEZ75" s="377"/>
      <c r="PFA75" s="381"/>
      <c r="PFB75" s="381"/>
      <c r="PFC75" s="382"/>
      <c r="PFD75" s="382"/>
      <c r="PFE75" s="382"/>
      <c r="PFF75" s="383"/>
      <c r="PFH75" s="377"/>
      <c r="PFI75" s="381"/>
      <c r="PFJ75" s="381"/>
      <c r="PFK75" s="382"/>
      <c r="PFL75" s="382"/>
      <c r="PFM75" s="382"/>
      <c r="PFN75" s="383"/>
      <c r="PFP75" s="377"/>
      <c r="PFQ75" s="381"/>
      <c r="PFR75" s="381"/>
      <c r="PFS75" s="382"/>
      <c r="PFT75" s="382"/>
      <c r="PFU75" s="382"/>
      <c r="PFV75" s="383"/>
      <c r="PFX75" s="377"/>
      <c r="PFY75" s="381"/>
      <c r="PFZ75" s="381"/>
      <c r="PGA75" s="382"/>
      <c r="PGB75" s="382"/>
      <c r="PGC75" s="382"/>
      <c r="PGD75" s="383"/>
      <c r="PGF75" s="377"/>
      <c r="PGG75" s="381"/>
      <c r="PGH75" s="381"/>
      <c r="PGI75" s="382"/>
      <c r="PGJ75" s="382"/>
      <c r="PGK75" s="382"/>
      <c r="PGL75" s="383"/>
      <c r="PGN75" s="377"/>
      <c r="PGO75" s="381"/>
      <c r="PGP75" s="381"/>
      <c r="PGQ75" s="382"/>
      <c r="PGR75" s="382"/>
      <c r="PGS75" s="382"/>
      <c r="PGT75" s="383"/>
      <c r="PGV75" s="377"/>
      <c r="PGW75" s="381"/>
      <c r="PGX75" s="381"/>
      <c r="PGY75" s="382"/>
      <c r="PGZ75" s="382"/>
      <c r="PHA75" s="382"/>
      <c r="PHB75" s="383"/>
      <c r="PHD75" s="377"/>
      <c r="PHE75" s="381"/>
      <c r="PHF75" s="381"/>
      <c r="PHG75" s="382"/>
      <c r="PHH75" s="382"/>
      <c r="PHI75" s="382"/>
      <c r="PHJ75" s="383"/>
      <c r="PHL75" s="377"/>
      <c r="PHM75" s="381"/>
      <c r="PHN75" s="381"/>
      <c r="PHO75" s="382"/>
      <c r="PHP75" s="382"/>
      <c r="PHQ75" s="382"/>
      <c r="PHR75" s="383"/>
      <c r="PHT75" s="377"/>
      <c r="PHU75" s="381"/>
      <c r="PHV75" s="381"/>
      <c r="PHW75" s="382"/>
      <c r="PHX75" s="382"/>
      <c r="PHY75" s="382"/>
      <c r="PHZ75" s="383"/>
      <c r="PIB75" s="377"/>
      <c r="PIC75" s="381"/>
      <c r="PID75" s="381"/>
      <c r="PIE75" s="382"/>
      <c r="PIF75" s="382"/>
      <c r="PIG75" s="382"/>
      <c r="PIH75" s="383"/>
      <c r="PIJ75" s="377"/>
      <c r="PIK75" s="381"/>
      <c r="PIL75" s="381"/>
      <c r="PIM75" s="382"/>
      <c r="PIN75" s="382"/>
      <c r="PIO75" s="382"/>
      <c r="PIP75" s="383"/>
      <c r="PIR75" s="377"/>
      <c r="PIS75" s="381"/>
      <c r="PIT75" s="381"/>
      <c r="PIU75" s="382"/>
      <c r="PIV75" s="382"/>
      <c r="PIW75" s="382"/>
      <c r="PIX75" s="383"/>
      <c r="PIZ75" s="377"/>
      <c r="PJA75" s="381"/>
      <c r="PJB75" s="381"/>
      <c r="PJC75" s="382"/>
      <c r="PJD75" s="382"/>
      <c r="PJE75" s="382"/>
      <c r="PJF75" s="383"/>
      <c r="PJH75" s="377"/>
      <c r="PJI75" s="381"/>
      <c r="PJJ75" s="381"/>
      <c r="PJK75" s="382"/>
      <c r="PJL75" s="382"/>
      <c r="PJM75" s="382"/>
      <c r="PJN75" s="383"/>
      <c r="PJP75" s="377"/>
      <c r="PJQ75" s="381"/>
      <c r="PJR75" s="381"/>
      <c r="PJS75" s="382"/>
      <c r="PJT75" s="382"/>
      <c r="PJU75" s="382"/>
      <c r="PJV75" s="383"/>
      <c r="PJX75" s="377"/>
      <c r="PJY75" s="381"/>
      <c r="PJZ75" s="381"/>
      <c r="PKA75" s="382"/>
      <c r="PKB75" s="382"/>
      <c r="PKC75" s="382"/>
      <c r="PKD75" s="383"/>
      <c r="PKF75" s="377"/>
      <c r="PKG75" s="381"/>
      <c r="PKH75" s="381"/>
      <c r="PKI75" s="382"/>
      <c r="PKJ75" s="382"/>
      <c r="PKK75" s="382"/>
      <c r="PKL75" s="383"/>
      <c r="PKN75" s="377"/>
      <c r="PKO75" s="381"/>
      <c r="PKP75" s="381"/>
      <c r="PKQ75" s="382"/>
      <c r="PKR75" s="382"/>
      <c r="PKS75" s="382"/>
      <c r="PKT75" s="383"/>
      <c r="PKV75" s="377"/>
      <c r="PKW75" s="381"/>
      <c r="PKX75" s="381"/>
      <c r="PKY75" s="382"/>
      <c r="PKZ75" s="382"/>
      <c r="PLA75" s="382"/>
      <c r="PLB75" s="383"/>
      <c r="PLD75" s="377"/>
      <c r="PLE75" s="381"/>
      <c r="PLF75" s="381"/>
      <c r="PLG75" s="382"/>
      <c r="PLH75" s="382"/>
      <c r="PLI75" s="382"/>
      <c r="PLJ75" s="383"/>
      <c r="PLL75" s="377"/>
      <c r="PLM75" s="381"/>
      <c r="PLN75" s="381"/>
      <c r="PLO75" s="382"/>
      <c r="PLP75" s="382"/>
      <c r="PLQ75" s="382"/>
      <c r="PLR75" s="383"/>
      <c r="PLT75" s="377"/>
      <c r="PLU75" s="381"/>
      <c r="PLV75" s="381"/>
      <c r="PLW75" s="382"/>
      <c r="PLX75" s="382"/>
      <c r="PLY75" s="382"/>
      <c r="PLZ75" s="383"/>
      <c r="PMB75" s="377"/>
      <c r="PMC75" s="381"/>
      <c r="PMD75" s="381"/>
      <c r="PME75" s="382"/>
      <c r="PMF75" s="382"/>
      <c r="PMG75" s="382"/>
      <c r="PMH75" s="383"/>
      <c r="PMJ75" s="377"/>
      <c r="PMK75" s="381"/>
      <c r="PML75" s="381"/>
      <c r="PMM75" s="382"/>
      <c r="PMN75" s="382"/>
      <c r="PMO75" s="382"/>
      <c r="PMP75" s="383"/>
      <c r="PMR75" s="377"/>
      <c r="PMS75" s="381"/>
      <c r="PMT75" s="381"/>
      <c r="PMU75" s="382"/>
      <c r="PMV75" s="382"/>
      <c r="PMW75" s="382"/>
      <c r="PMX75" s="383"/>
      <c r="PMZ75" s="377"/>
      <c r="PNA75" s="381"/>
      <c r="PNB75" s="381"/>
      <c r="PNC75" s="382"/>
      <c r="PND75" s="382"/>
      <c r="PNE75" s="382"/>
      <c r="PNF75" s="383"/>
      <c r="PNH75" s="377"/>
      <c r="PNI75" s="381"/>
      <c r="PNJ75" s="381"/>
      <c r="PNK75" s="382"/>
      <c r="PNL75" s="382"/>
      <c r="PNM75" s="382"/>
      <c r="PNN75" s="383"/>
      <c r="PNP75" s="377"/>
      <c r="PNQ75" s="381"/>
      <c r="PNR75" s="381"/>
      <c r="PNS75" s="382"/>
      <c r="PNT75" s="382"/>
      <c r="PNU75" s="382"/>
      <c r="PNV75" s="383"/>
      <c r="PNX75" s="377"/>
      <c r="PNY75" s="381"/>
      <c r="PNZ75" s="381"/>
      <c r="POA75" s="382"/>
      <c r="POB75" s="382"/>
      <c r="POC75" s="382"/>
      <c r="POD75" s="383"/>
      <c r="POF75" s="377"/>
      <c r="POG75" s="381"/>
      <c r="POH75" s="381"/>
      <c r="POI75" s="382"/>
      <c r="POJ75" s="382"/>
      <c r="POK75" s="382"/>
      <c r="POL75" s="383"/>
      <c r="PON75" s="377"/>
      <c r="POO75" s="381"/>
      <c r="POP75" s="381"/>
      <c r="POQ75" s="382"/>
      <c r="POR75" s="382"/>
      <c r="POS75" s="382"/>
      <c r="POT75" s="383"/>
      <c r="POV75" s="377"/>
      <c r="POW75" s="381"/>
      <c r="POX75" s="381"/>
      <c r="POY75" s="382"/>
      <c r="POZ75" s="382"/>
      <c r="PPA75" s="382"/>
      <c r="PPB75" s="383"/>
      <c r="PPD75" s="377"/>
      <c r="PPE75" s="381"/>
      <c r="PPF75" s="381"/>
      <c r="PPG75" s="382"/>
      <c r="PPH75" s="382"/>
      <c r="PPI75" s="382"/>
      <c r="PPJ75" s="383"/>
      <c r="PPL75" s="377"/>
      <c r="PPM75" s="381"/>
      <c r="PPN75" s="381"/>
      <c r="PPO75" s="382"/>
      <c r="PPP75" s="382"/>
      <c r="PPQ75" s="382"/>
      <c r="PPR75" s="383"/>
      <c r="PPT75" s="377"/>
      <c r="PPU75" s="381"/>
      <c r="PPV75" s="381"/>
      <c r="PPW75" s="382"/>
      <c r="PPX75" s="382"/>
      <c r="PPY75" s="382"/>
      <c r="PPZ75" s="383"/>
      <c r="PQB75" s="377"/>
      <c r="PQC75" s="381"/>
      <c r="PQD75" s="381"/>
      <c r="PQE75" s="382"/>
      <c r="PQF75" s="382"/>
      <c r="PQG75" s="382"/>
      <c r="PQH75" s="383"/>
      <c r="PQJ75" s="377"/>
      <c r="PQK75" s="381"/>
      <c r="PQL75" s="381"/>
      <c r="PQM75" s="382"/>
      <c r="PQN75" s="382"/>
      <c r="PQO75" s="382"/>
      <c r="PQP75" s="383"/>
      <c r="PQR75" s="377"/>
      <c r="PQS75" s="381"/>
      <c r="PQT75" s="381"/>
      <c r="PQU75" s="382"/>
      <c r="PQV75" s="382"/>
      <c r="PQW75" s="382"/>
      <c r="PQX75" s="383"/>
      <c r="PQZ75" s="377"/>
      <c r="PRA75" s="381"/>
      <c r="PRB75" s="381"/>
      <c r="PRC75" s="382"/>
      <c r="PRD75" s="382"/>
      <c r="PRE75" s="382"/>
      <c r="PRF75" s="383"/>
      <c r="PRH75" s="377"/>
      <c r="PRI75" s="381"/>
      <c r="PRJ75" s="381"/>
      <c r="PRK75" s="382"/>
      <c r="PRL75" s="382"/>
      <c r="PRM75" s="382"/>
      <c r="PRN75" s="383"/>
      <c r="PRP75" s="377"/>
      <c r="PRQ75" s="381"/>
      <c r="PRR75" s="381"/>
      <c r="PRS75" s="382"/>
      <c r="PRT75" s="382"/>
      <c r="PRU75" s="382"/>
      <c r="PRV75" s="383"/>
      <c r="PRX75" s="377"/>
      <c r="PRY75" s="381"/>
      <c r="PRZ75" s="381"/>
      <c r="PSA75" s="382"/>
      <c r="PSB75" s="382"/>
      <c r="PSC75" s="382"/>
      <c r="PSD75" s="383"/>
      <c r="PSF75" s="377"/>
      <c r="PSG75" s="381"/>
      <c r="PSH75" s="381"/>
      <c r="PSI75" s="382"/>
      <c r="PSJ75" s="382"/>
      <c r="PSK75" s="382"/>
      <c r="PSL75" s="383"/>
      <c r="PSN75" s="377"/>
      <c r="PSO75" s="381"/>
      <c r="PSP75" s="381"/>
      <c r="PSQ75" s="382"/>
      <c r="PSR75" s="382"/>
      <c r="PSS75" s="382"/>
      <c r="PST75" s="383"/>
      <c r="PSV75" s="377"/>
      <c r="PSW75" s="381"/>
      <c r="PSX75" s="381"/>
      <c r="PSY75" s="382"/>
      <c r="PSZ75" s="382"/>
      <c r="PTA75" s="382"/>
      <c r="PTB75" s="383"/>
      <c r="PTD75" s="377"/>
      <c r="PTE75" s="381"/>
      <c r="PTF75" s="381"/>
      <c r="PTG75" s="382"/>
      <c r="PTH75" s="382"/>
      <c r="PTI75" s="382"/>
      <c r="PTJ75" s="383"/>
      <c r="PTL75" s="377"/>
      <c r="PTM75" s="381"/>
      <c r="PTN75" s="381"/>
      <c r="PTO75" s="382"/>
      <c r="PTP75" s="382"/>
      <c r="PTQ75" s="382"/>
      <c r="PTR75" s="383"/>
      <c r="PTT75" s="377"/>
      <c r="PTU75" s="381"/>
      <c r="PTV75" s="381"/>
      <c r="PTW75" s="382"/>
      <c r="PTX75" s="382"/>
      <c r="PTY75" s="382"/>
      <c r="PTZ75" s="383"/>
      <c r="PUB75" s="377"/>
      <c r="PUC75" s="381"/>
      <c r="PUD75" s="381"/>
      <c r="PUE75" s="382"/>
      <c r="PUF75" s="382"/>
      <c r="PUG75" s="382"/>
      <c r="PUH75" s="383"/>
      <c r="PUJ75" s="377"/>
      <c r="PUK75" s="381"/>
      <c r="PUL75" s="381"/>
      <c r="PUM75" s="382"/>
      <c r="PUN75" s="382"/>
      <c r="PUO75" s="382"/>
      <c r="PUP75" s="383"/>
      <c r="PUR75" s="377"/>
      <c r="PUS75" s="381"/>
      <c r="PUT75" s="381"/>
      <c r="PUU75" s="382"/>
      <c r="PUV75" s="382"/>
      <c r="PUW75" s="382"/>
      <c r="PUX75" s="383"/>
      <c r="PUZ75" s="377"/>
      <c r="PVA75" s="381"/>
      <c r="PVB75" s="381"/>
      <c r="PVC75" s="382"/>
      <c r="PVD75" s="382"/>
      <c r="PVE75" s="382"/>
      <c r="PVF75" s="383"/>
      <c r="PVH75" s="377"/>
      <c r="PVI75" s="381"/>
      <c r="PVJ75" s="381"/>
      <c r="PVK75" s="382"/>
      <c r="PVL75" s="382"/>
      <c r="PVM75" s="382"/>
      <c r="PVN75" s="383"/>
      <c r="PVP75" s="377"/>
      <c r="PVQ75" s="381"/>
      <c r="PVR75" s="381"/>
      <c r="PVS75" s="382"/>
      <c r="PVT75" s="382"/>
      <c r="PVU75" s="382"/>
      <c r="PVV75" s="383"/>
      <c r="PVX75" s="377"/>
      <c r="PVY75" s="381"/>
      <c r="PVZ75" s="381"/>
      <c r="PWA75" s="382"/>
      <c r="PWB75" s="382"/>
      <c r="PWC75" s="382"/>
      <c r="PWD75" s="383"/>
      <c r="PWF75" s="377"/>
      <c r="PWG75" s="381"/>
      <c r="PWH75" s="381"/>
      <c r="PWI75" s="382"/>
      <c r="PWJ75" s="382"/>
      <c r="PWK75" s="382"/>
      <c r="PWL75" s="383"/>
      <c r="PWN75" s="377"/>
      <c r="PWO75" s="381"/>
      <c r="PWP75" s="381"/>
      <c r="PWQ75" s="382"/>
      <c r="PWR75" s="382"/>
      <c r="PWS75" s="382"/>
      <c r="PWT75" s="383"/>
      <c r="PWV75" s="377"/>
      <c r="PWW75" s="381"/>
      <c r="PWX75" s="381"/>
      <c r="PWY75" s="382"/>
      <c r="PWZ75" s="382"/>
      <c r="PXA75" s="382"/>
      <c r="PXB75" s="383"/>
      <c r="PXD75" s="377"/>
      <c r="PXE75" s="381"/>
      <c r="PXF75" s="381"/>
      <c r="PXG75" s="382"/>
      <c r="PXH75" s="382"/>
      <c r="PXI75" s="382"/>
      <c r="PXJ75" s="383"/>
      <c r="PXL75" s="377"/>
      <c r="PXM75" s="381"/>
      <c r="PXN75" s="381"/>
      <c r="PXO75" s="382"/>
      <c r="PXP75" s="382"/>
      <c r="PXQ75" s="382"/>
      <c r="PXR75" s="383"/>
      <c r="PXT75" s="377"/>
      <c r="PXU75" s="381"/>
      <c r="PXV75" s="381"/>
      <c r="PXW75" s="382"/>
      <c r="PXX75" s="382"/>
      <c r="PXY75" s="382"/>
      <c r="PXZ75" s="383"/>
      <c r="PYB75" s="377"/>
      <c r="PYC75" s="381"/>
      <c r="PYD75" s="381"/>
      <c r="PYE75" s="382"/>
      <c r="PYF75" s="382"/>
      <c r="PYG75" s="382"/>
      <c r="PYH75" s="383"/>
      <c r="PYJ75" s="377"/>
      <c r="PYK75" s="381"/>
      <c r="PYL75" s="381"/>
      <c r="PYM75" s="382"/>
      <c r="PYN75" s="382"/>
      <c r="PYO75" s="382"/>
      <c r="PYP75" s="383"/>
      <c r="PYR75" s="377"/>
      <c r="PYS75" s="381"/>
      <c r="PYT75" s="381"/>
      <c r="PYU75" s="382"/>
      <c r="PYV75" s="382"/>
      <c r="PYW75" s="382"/>
      <c r="PYX75" s="383"/>
      <c r="PYZ75" s="377"/>
      <c r="PZA75" s="381"/>
      <c r="PZB75" s="381"/>
      <c r="PZC75" s="382"/>
      <c r="PZD75" s="382"/>
      <c r="PZE75" s="382"/>
      <c r="PZF75" s="383"/>
      <c r="PZH75" s="377"/>
      <c r="PZI75" s="381"/>
      <c r="PZJ75" s="381"/>
      <c r="PZK75" s="382"/>
      <c r="PZL75" s="382"/>
      <c r="PZM75" s="382"/>
      <c r="PZN75" s="383"/>
      <c r="PZP75" s="377"/>
      <c r="PZQ75" s="381"/>
      <c r="PZR75" s="381"/>
      <c r="PZS75" s="382"/>
      <c r="PZT75" s="382"/>
      <c r="PZU75" s="382"/>
      <c r="PZV75" s="383"/>
      <c r="PZX75" s="377"/>
      <c r="PZY75" s="381"/>
      <c r="PZZ75" s="381"/>
      <c r="QAA75" s="382"/>
      <c r="QAB75" s="382"/>
      <c r="QAC75" s="382"/>
      <c r="QAD75" s="383"/>
      <c r="QAF75" s="377"/>
      <c r="QAG75" s="381"/>
      <c r="QAH75" s="381"/>
      <c r="QAI75" s="382"/>
      <c r="QAJ75" s="382"/>
      <c r="QAK75" s="382"/>
      <c r="QAL75" s="383"/>
      <c r="QAN75" s="377"/>
      <c r="QAO75" s="381"/>
      <c r="QAP75" s="381"/>
      <c r="QAQ75" s="382"/>
      <c r="QAR75" s="382"/>
      <c r="QAS75" s="382"/>
      <c r="QAT75" s="383"/>
      <c r="QAV75" s="377"/>
      <c r="QAW75" s="381"/>
      <c r="QAX75" s="381"/>
      <c r="QAY75" s="382"/>
      <c r="QAZ75" s="382"/>
      <c r="QBA75" s="382"/>
      <c r="QBB75" s="383"/>
      <c r="QBD75" s="377"/>
      <c r="QBE75" s="381"/>
      <c r="QBF75" s="381"/>
      <c r="QBG75" s="382"/>
      <c r="QBH75" s="382"/>
      <c r="QBI75" s="382"/>
      <c r="QBJ75" s="383"/>
      <c r="QBL75" s="377"/>
      <c r="QBM75" s="381"/>
      <c r="QBN75" s="381"/>
      <c r="QBO75" s="382"/>
      <c r="QBP75" s="382"/>
      <c r="QBQ75" s="382"/>
      <c r="QBR75" s="383"/>
      <c r="QBT75" s="377"/>
      <c r="QBU75" s="381"/>
      <c r="QBV75" s="381"/>
      <c r="QBW75" s="382"/>
      <c r="QBX75" s="382"/>
      <c r="QBY75" s="382"/>
      <c r="QBZ75" s="383"/>
      <c r="QCB75" s="377"/>
      <c r="QCC75" s="381"/>
      <c r="QCD75" s="381"/>
      <c r="QCE75" s="382"/>
      <c r="QCF75" s="382"/>
      <c r="QCG75" s="382"/>
      <c r="QCH75" s="383"/>
      <c r="QCJ75" s="377"/>
      <c r="QCK75" s="381"/>
      <c r="QCL75" s="381"/>
      <c r="QCM75" s="382"/>
      <c r="QCN75" s="382"/>
      <c r="QCO75" s="382"/>
      <c r="QCP75" s="383"/>
      <c r="QCR75" s="377"/>
      <c r="QCS75" s="381"/>
      <c r="QCT75" s="381"/>
      <c r="QCU75" s="382"/>
      <c r="QCV75" s="382"/>
      <c r="QCW75" s="382"/>
      <c r="QCX75" s="383"/>
      <c r="QCZ75" s="377"/>
      <c r="QDA75" s="381"/>
      <c r="QDB75" s="381"/>
      <c r="QDC75" s="382"/>
      <c r="QDD75" s="382"/>
      <c r="QDE75" s="382"/>
      <c r="QDF75" s="383"/>
      <c r="QDH75" s="377"/>
      <c r="QDI75" s="381"/>
      <c r="QDJ75" s="381"/>
      <c r="QDK75" s="382"/>
      <c r="QDL75" s="382"/>
      <c r="QDM75" s="382"/>
      <c r="QDN75" s="383"/>
      <c r="QDP75" s="377"/>
      <c r="QDQ75" s="381"/>
      <c r="QDR75" s="381"/>
      <c r="QDS75" s="382"/>
      <c r="QDT75" s="382"/>
      <c r="QDU75" s="382"/>
      <c r="QDV75" s="383"/>
      <c r="QDX75" s="377"/>
      <c r="QDY75" s="381"/>
      <c r="QDZ75" s="381"/>
      <c r="QEA75" s="382"/>
      <c r="QEB75" s="382"/>
      <c r="QEC75" s="382"/>
      <c r="QED75" s="383"/>
      <c r="QEF75" s="377"/>
      <c r="QEG75" s="381"/>
      <c r="QEH75" s="381"/>
      <c r="QEI75" s="382"/>
      <c r="QEJ75" s="382"/>
      <c r="QEK75" s="382"/>
      <c r="QEL75" s="383"/>
      <c r="QEN75" s="377"/>
      <c r="QEO75" s="381"/>
      <c r="QEP75" s="381"/>
      <c r="QEQ75" s="382"/>
      <c r="QER75" s="382"/>
      <c r="QES75" s="382"/>
      <c r="QET75" s="383"/>
      <c r="QEV75" s="377"/>
      <c r="QEW75" s="381"/>
      <c r="QEX75" s="381"/>
      <c r="QEY75" s="382"/>
      <c r="QEZ75" s="382"/>
      <c r="QFA75" s="382"/>
      <c r="QFB75" s="383"/>
      <c r="QFD75" s="377"/>
      <c r="QFE75" s="381"/>
      <c r="QFF75" s="381"/>
      <c r="QFG75" s="382"/>
      <c r="QFH75" s="382"/>
      <c r="QFI75" s="382"/>
      <c r="QFJ75" s="383"/>
      <c r="QFL75" s="377"/>
      <c r="QFM75" s="381"/>
      <c r="QFN75" s="381"/>
      <c r="QFO75" s="382"/>
      <c r="QFP75" s="382"/>
      <c r="QFQ75" s="382"/>
      <c r="QFR75" s="383"/>
      <c r="QFT75" s="377"/>
      <c r="QFU75" s="381"/>
      <c r="QFV75" s="381"/>
      <c r="QFW75" s="382"/>
      <c r="QFX75" s="382"/>
      <c r="QFY75" s="382"/>
      <c r="QFZ75" s="383"/>
      <c r="QGB75" s="377"/>
      <c r="QGC75" s="381"/>
      <c r="QGD75" s="381"/>
      <c r="QGE75" s="382"/>
      <c r="QGF75" s="382"/>
      <c r="QGG75" s="382"/>
      <c r="QGH75" s="383"/>
      <c r="QGJ75" s="377"/>
      <c r="QGK75" s="381"/>
      <c r="QGL75" s="381"/>
      <c r="QGM75" s="382"/>
      <c r="QGN75" s="382"/>
      <c r="QGO75" s="382"/>
      <c r="QGP75" s="383"/>
      <c r="QGR75" s="377"/>
      <c r="QGS75" s="381"/>
      <c r="QGT75" s="381"/>
      <c r="QGU75" s="382"/>
      <c r="QGV75" s="382"/>
      <c r="QGW75" s="382"/>
      <c r="QGX75" s="383"/>
      <c r="QGZ75" s="377"/>
      <c r="QHA75" s="381"/>
      <c r="QHB75" s="381"/>
      <c r="QHC75" s="382"/>
      <c r="QHD75" s="382"/>
      <c r="QHE75" s="382"/>
      <c r="QHF75" s="383"/>
      <c r="QHH75" s="377"/>
      <c r="QHI75" s="381"/>
      <c r="QHJ75" s="381"/>
      <c r="QHK75" s="382"/>
      <c r="QHL75" s="382"/>
      <c r="QHM75" s="382"/>
      <c r="QHN75" s="383"/>
      <c r="QHP75" s="377"/>
      <c r="QHQ75" s="381"/>
      <c r="QHR75" s="381"/>
      <c r="QHS75" s="382"/>
      <c r="QHT75" s="382"/>
      <c r="QHU75" s="382"/>
      <c r="QHV75" s="383"/>
      <c r="QHX75" s="377"/>
      <c r="QHY75" s="381"/>
      <c r="QHZ75" s="381"/>
      <c r="QIA75" s="382"/>
      <c r="QIB75" s="382"/>
      <c r="QIC75" s="382"/>
      <c r="QID75" s="383"/>
      <c r="QIF75" s="377"/>
      <c r="QIG75" s="381"/>
      <c r="QIH75" s="381"/>
      <c r="QII75" s="382"/>
      <c r="QIJ75" s="382"/>
      <c r="QIK75" s="382"/>
      <c r="QIL75" s="383"/>
      <c r="QIN75" s="377"/>
      <c r="QIO75" s="381"/>
      <c r="QIP75" s="381"/>
      <c r="QIQ75" s="382"/>
      <c r="QIR75" s="382"/>
      <c r="QIS75" s="382"/>
      <c r="QIT75" s="383"/>
      <c r="QIV75" s="377"/>
      <c r="QIW75" s="381"/>
      <c r="QIX75" s="381"/>
      <c r="QIY75" s="382"/>
      <c r="QIZ75" s="382"/>
      <c r="QJA75" s="382"/>
      <c r="QJB75" s="383"/>
      <c r="QJD75" s="377"/>
      <c r="QJE75" s="381"/>
      <c r="QJF75" s="381"/>
      <c r="QJG75" s="382"/>
      <c r="QJH75" s="382"/>
      <c r="QJI75" s="382"/>
      <c r="QJJ75" s="383"/>
      <c r="QJL75" s="377"/>
      <c r="QJM75" s="381"/>
      <c r="QJN75" s="381"/>
      <c r="QJO75" s="382"/>
      <c r="QJP75" s="382"/>
      <c r="QJQ75" s="382"/>
      <c r="QJR75" s="383"/>
      <c r="QJT75" s="377"/>
      <c r="QJU75" s="381"/>
      <c r="QJV75" s="381"/>
      <c r="QJW75" s="382"/>
      <c r="QJX75" s="382"/>
      <c r="QJY75" s="382"/>
      <c r="QJZ75" s="383"/>
      <c r="QKB75" s="377"/>
      <c r="QKC75" s="381"/>
      <c r="QKD75" s="381"/>
      <c r="QKE75" s="382"/>
      <c r="QKF75" s="382"/>
      <c r="QKG75" s="382"/>
      <c r="QKH75" s="383"/>
      <c r="QKJ75" s="377"/>
      <c r="QKK75" s="381"/>
      <c r="QKL75" s="381"/>
      <c r="QKM75" s="382"/>
      <c r="QKN75" s="382"/>
      <c r="QKO75" s="382"/>
      <c r="QKP75" s="383"/>
      <c r="QKR75" s="377"/>
      <c r="QKS75" s="381"/>
      <c r="QKT75" s="381"/>
      <c r="QKU75" s="382"/>
      <c r="QKV75" s="382"/>
      <c r="QKW75" s="382"/>
      <c r="QKX75" s="383"/>
      <c r="QKZ75" s="377"/>
      <c r="QLA75" s="381"/>
      <c r="QLB75" s="381"/>
      <c r="QLC75" s="382"/>
      <c r="QLD75" s="382"/>
      <c r="QLE75" s="382"/>
      <c r="QLF75" s="383"/>
      <c r="QLH75" s="377"/>
      <c r="QLI75" s="381"/>
      <c r="QLJ75" s="381"/>
      <c r="QLK75" s="382"/>
      <c r="QLL75" s="382"/>
      <c r="QLM75" s="382"/>
      <c r="QLN75" s="383"/>
      <c r="QLP75" s="377"/>
      <c r="QLQ75" s="381"/>
      <c r="QLR75" s="381"/>
      <c r="QLS75" s="382"/>
      <c r="QLT75" s="382"/>
      <c r="QLU75" s="382"/>
      <c r="QLV75" s="383"/>
      <c r="QLX75" s="377"/>
      <c r="QLY75" s="381"/>
      <c r="QLZ75" s="381"/>
      <c r="QMA75" s="382"/>
      <c r="QMB75" s="382"/>
      <c r="QMC75" s="382"/>
      <c r="QMD75" s="383"/>
      <c r="QMF75" s="377"/>
      <c r="QMG75" s="381"/>
      <c r="QMH75" s="381"/>
      <c r="QMI75" s="382"/>
      <c r="QMJ75" s="382"/>
      <c r="QMK75" s="382"/>
      <c r="QML75" s="383"/>
      <c r="QMN75" s="377"/>
      <c r="QMO75" s="381"/>
      <c r="QMP75" s="381"/>
      <c r="QMQ75" s="382"/>
      <c r="QMR75" s="382"/>
      <c r="QMS75" s="382"/>
      <c r="QMT75" s="383"/>
      <c r="QMV75" s="377"/>
      <c r="QMW75" s="381"/>
      <c r="QMX75" s="381"/>
      <c r="QMY75" s="382"/>
      <c r="QMZ75" s="382"/>
      <c r="QNA75" s="382"/>
      <c r="QNB75" s="383"/>
      <c r="QND75" s="377"/>
      <c r="QNE75" s="381"/>
      <c r="QNF75" s="381"/>
      <c r="QNG75" s="382"/>
      <c r="QNH75" s="382"/>
      <c r="QNI75" s="382"/>
      <c r="QNJ75" s="383"/>
      <c r="QNL75" s="377"/>
      <c r="QNM75" s="381"/>
      <c r="QNN75" s="381"/>
      <c r="QNO75" s="382"/>
      <c r="QNP75" s="382"/>
      <c r="QNQ75" s="382"/>
      <c r="QNR75" s="383"/>
      <c r="QNT75" s="377"/>
      <c r="QNU75" s="381"/>
      <c r="QNV75" s="381"/>
      <c r="QNW75" s="382"/>
      <c r="QNX75" s="382"/>
      <c r="QNY75" s="382"/>
      <c r="QNZ75" s="383"/>
      <c r="QOB75" s="377"/>
      <c r="QOC75" s="381"/>
      <c r="QOD75" s="381"/>
      <c r="QOE75" s="382"/>
      <c r="QOF75" s="382"/>
      <c r="QOG75" s="382"/>
      <c r="QOH75" s="383"/>
      <c r="QOJ75" s="377"/>
      <c r="QOK75" s="381"/>
      <c r="QOL75" s="381"/>
      <c r="QOM75" s="382"/>
      <c r="QON75" s="382"/>
      <c r="QOO75" s="382"/>
      <c r="QOP75" s="383"/>
      <c r="QOR75" s="377"/>
      <c r="QOS75" s="381"/>
      <c r="QOT75" s="381"/>
      <c r="QOU75" s="382"/>
      <c r="QOV75" s="382"/>
      <c r="QOW75" s="382"/>
      <c r="QOX75" s="383"/>
      <c r="QOZ75" s="377"/>
      <c r="QPA75" s="381"/>
      <c r="QPB75" s="381"/>
      <c r="QPC75" s="382"/>
      <c r="QPD75" s="382"/>
      <c r="QPE75" s="382"/>
      <c r="QPF75" s="383"/>
      <c r="QPH75" s="377"/>
      <c r="QPI75" s="381"/>
      <c r="QPJ75" s="381"/>
      <c r="QPK75" s="382"/>
      <c r="QPL75" s="382"/>
      <c r="QPM75" s="382"/>
      <c r="QPN75" s="383"/>
      <c r="QPP75" s="377"/>
      <c r="QPQ75" s="381"/>
      <c r="QPR75" s="381"/>
      <c r="QPS75" s="382"/>
      <c r="QPT75" s="382"/>
      <c r="QPU75" s="382"/>
      <c r="QPV75" s="383"/>
      <c r="QPX75" s="377"/>
      <c r="QPY75" s="381"/>
      <c r="QPZ75" s="381"/>
      <c r="QQA75" s="382"/>
      <c r="QQB75" s="382"/>
      <c r="QQC75" s="382"/>
      <c r="QQD75" s="383"/>
      <c r="QQF75" s="377"/>
      <c r="QQG75" s="381"/>
      <c r="QQH75" s="381"/>
      <c r="QQI75" s="382"/>
      <c r="QQJ75" s="382"/>
      <c r="QQK75" s="382"/>
      <c r="QQL75" s="383"/>
      <c r="QQN75" s="377"/>
      <c r="QQO75" s="381"/>
      <c r="QQP75" s="381"/>
      <c r="QQQ75" s="382"/>
      <c r="QQR75" s="382"/>
      <c r="QQS75" s="382"/>
      <c r="QQT75" s="383"/>
      <c r="QQV75" s="377"/>
      <c r="QQW75" s="381"/>
      <c r="QQX75" s="381"/>
      <c r="QQY75" s="382"/>
      <c r="QQZ75" s="382"/>
      <c r="QRA75" s="382"/>
      <c r="QRB75" s="383"/>
      <c r="QRD75" s="377"/>
      <c r="QRE75" s="381"/>
      <c r="QRF75" s="381"/>
      <c r="QRG75" s="382"/>
      <c r="QRH75" s="382"/>
      <c r="QRI75" s="382"/>
      <c r="QRJ75" s="383"/>
      <c r="QRL75" s="377"/>
      <c r="QRM75" s="381"/>
      <c r="QRN75" s="381"/>
      <c r="QRO75" s="382"/>
      <c r="QRP75" s="382"/>
      <c r="QRQ75" s="382"/>
      <c r="QRR75" s="383"/>
      <c r="QRT75" s="377"/>
      <c r="QRU75" s="381"/>
      <c r="QRV75" s="381"/>
      <c r="QRW75" s="382"/>
      <c r="QRX75" s="382"/>
      <c r="QRY75" s="382"/>
      <c r="QRZ75" s="383"/>
      <c r="QSB75" s="377"/>
      <c r="QSC75" s="381"/>
      <c r="QSD75" s="381"/>
      <c r="QSE75" s="382"/>
      <c r="QSF75" s="382"/>
      <c r="QSG75" s="382"/>
      <c r="QSH75" s="383"/>
      <c r="QSJ75" s="377"/>
      <c r="QSK75" s="381"/>
      <c r="QSL75" s="381"/>
      <c r="QSM75" s="382"/>
      <c r="QSN75" s="382"/>
      <c r="QSO75" s="382"/>
      <c r="QSP75" s="383"/>
      <c r="QSR75" s="377"/>
      <c r="QSS75" s="381"/>
      <c r="QST75" s="381"/>
      <c r="QSU75" s="382"/>
      <c r="QSV75" s="382"/>
      <c r="QSW75" s="382"/>
      <c r="QSX75" s="383"/>
      <c r="QSZ75" s="377"/>
      <c r="QTA75" s="381"/>
      <c r="QTB75" s="381"/>
      <c r="QTC75" s="382"/>
      <c r="QTD75" s="382"/>
      <c r="QTE75" s="382"/>
      <c r="QTF75" s="383"/>
      <c r="QTH75" s="377"/>
      <c r="QTI75" s="381"/>
      <c r="QTJ75" s="381"/>
      <c r="QTK75" s="382"/>
      <c r="QTL75" s="382"/>
      <c r="QTM75" s="382"/>
      <c r="QTN75" s="383"/>
      <c r="QTP75" s="377"/>
      <c r="QTQ75" s="381"/>
      <c r="QTR75" s="381"/>
      <c r="QTS75" s="382"/>
      <c r="QTT75" s="382"/>
      <c r="QTU75" s="382"/>
      <c r="QTV75" s="383"/>
      <c r="QTX75" s="377"/>
      <c r="QTY75" s="381"/>
      <c r="QTZ75" s="381"/>
      <c r="QUA75" s="382"/>
      <c r="QUB75" s="382"/>
      <c r="QUC75" s="382"/>
      <c r="QUD75" s="383"/>
      <c r="QUF75" s="377"/>
      <c r="QUG75" s="381"/>
      <c r="QUH75" s="381"/>
      <c r="QUI75" s="382"/>
      <c r="QUJ75" s="382"/>
      <c r="QUK75" s="382"/>
      <c r="QUL75" s="383"/>
      <c r="QUN75" s="377"/>
      <c r="QUO75" s="381"/>
      <c r="QUP75" s="381"/>
      <c r="QUQ75" s="382"/>
      <c r="QUR75" s="382"/>
      <c r="QUS75" s="382"/>
      <c r="QUT75" s="383"/>
      <c r="QUV75" s="377"/>
      <c r="QUW75" s="381"/>
      <c r="QUX75" s="381"/>
      <c r="QUY75" s="382"/>
      <c r="QUZ75" s="382"/>
      <c r="QVA75" s="382"/>
      <c r="QVB75" s="383"/>
      <c r="QVD75" s="377"/>
      <c r="QVE75" s="381"/>
      <c r="QVF75" s="381"/>
      <c r="QVG75" s="382"/>
      <c r="QVH75" s="382"/>
      <c r="QVI75" s="382"/>
      <c r="QVJ75" s="383"/>
      <c r="QVL75" s="377"/>
      <c r="QVM75" s="381"/>
      <c r="QVN75" s="381"/>
      <c r="QVO75" s="382"/>
      <c r="QVP75" s="382"/>
      <c r="QVQ75" s="382"/>
      <c r="QVR75" s="383"/>
      <c r="QVT75" s="377"/>
      <c r="QVU75" s="381"/>
      <c r="QVV75" s="381"/>
      <c r="QVW75" s="382"/>
      <c r="QVX75" s="382"/>
      <c r="QVY75" s="382"/>
      <c r="QVZ75" s="383"/>
      <c r="QWB75" s="377"/>
      <c r="QWC75" s="381"/>
      <c r="QWD75" s="381"/>
      <c r="QWE75" s="382"/>
      <c r="QWF75" s="382"/>
      <c r="QWG75" s="382"/>
      <c r="QWH75" s="383"/>
      <c r="QWJ75" s="377"/>
      <c r="QWK75" s="381"/>
      <c r="QWL75" s="381"/>
      <c r="QWM75" s="382"/>
      <c r="QWN75" s="382"/>
      <c r="QWO75" s="382"/>
      <c r="QWP75" s="383"/>
      <c r="QWR75" s="377"/>
      <c r="QWS75" s="381"/>
      <c r="QWT75" s="381"/>
      <c r="QWU75" s="382"/>
      <c r="QWV75" s="382"/>
      <c r="QWW75" s="382"/>
      <c r="QWX75" s="383"/>
      <c r="QWZ75" s="377"/>
      <c r="QXA75" s="381"/>
      <c r="QXB75" s="381"/>
      <c r="QXC75" s="382"/>
      <c r="QXD75" s="382"/>
      <c r="QXE75" s="382"/>
      <c r="QXF75" s="383"/>
      <c r="QXH75" s="377"/>
      <c r="QXI75" s="381"/>
      <c r="QXJ75" s="381"/>
      <c r="QXK75" s="382"/>
      <c r="QXL75" s="382"/>
      <c r="QXM75" s="382"/>
      <c r="QXN75" s="383"/>
      <c r="QXP75" s="377"/>
      <c r="QXQ75" s="381"/>
      <c r="QXR75" s="381"/>
      <c r="QXS75" s="382"/>
      <c r="QXT75" s="382"/>
      <c r="QXU75" s="382"/>
      <c r="QXV75" s="383"/>
      <c r="QXX75" s="377"/>
      <c r="QXY75" s="381"/>
      <c r="QXZ75" s="381"/>
      <c r="QYA75" s="382"/>
      <c r="QYB75" s="382"/>
      <c r="QYC75" s="382"/>
      <c r="QYD75" s="383"/>
      <c r="QYF75" s="377"/>
      <c r="QYG75" s="381"/>
      <c r="QYH75" s="381"/>
      <c r="QYI75" s="382"/>
      <c r="QYJ75" s="382"/>
      <c r="QYK75" s="382"/>
      <c r="QYL75" s="383"/>
      <c r="QYN75" s="377"/>
      <c r="QYO75" s="381"/>
      <c r="QYP75" s="381"/>
      <c r="QYQ75" s="382"/>
      <c r="QYR75" s="382"/>
      <c r="QYS75" s="382"/>
      <c r="QYT75" s="383"/>
      <c r="QYV75" s="377"/>
      <c r="QYW75" s="381"/>
      <c r="QYX75" s="381"/>
      <c r="QYY75" s="382"/>
      <c r="QYZ75" s="382"/>
      <c r="QZA75" s="382"/>
      <c r="QZB75" s="383"/>
      <c r="QZD75" s="377"/>
      <c r="QZE75" s="381"/>
      <c r="QZF75" s="381"/>
      <c r="QZG75" s="382"/>
      <c r="QZH75" s="382"/>
      <c r="QZI75" s="382"/>
      <c r="QZJ75" s="383"/>
      <c r="QZL75" s="377"/>
      <c r="QZM75" s="381"/>
      <c r="QZN75" s="381"/>
      <c r="QZO75" s="382"/>
      <c r="QZP75" s="382"/>
      <c r="QZQ75" s="382"/>
      <c r="QZR75" s="383"/>
      <c r="QZT75" s="377"/>
      <c r="QZU75" s="381"/>
      <c r="QZV75" s="381"/>
      <c r="QZW75" s="382"/>
      <c r="QZX75" s="382"/>
      <c r="QZY75" s="382"/>
      <c r="QZZ75" s="383"/>
      <c r="RAB75" s="377"/>
      <c r="RAC75" s="381"/>
      <c r="RAD75" s="381"/>
      <c r="RAE75" s="382"/>
      <c r="RAF75" s="382"/>
      <c r="RAG75" s="382"/>
      <c r="RAH75" s="383"/>
      <c r="RAJ75" s="377"/>
      <c r="RAK75" s="381"/>
      <c r="RAL75" s="381"/>
      <c r="RAM75" s="382"/>
      <c r="RAN75" s="382"/>
      <c r="RAO75" s="382"/>
      <c r="RAP75" s="383"/>
      <c r="RAR75" s="377"/>
      <c r="RAS75" s="381"/>
      <c r="RAT75" s="381"/>
      <c r="RAU75" s="382"/>
      <c r="RAV75" s="382"/>
      <c r="RAW75" s="382"/>
      <c r="RAX75" s="383"/>
      <c r="RAZ75" s="377"/>
      <c r="RBA75" s="381"/>
      <c r="RBB75" s="381"/>
      <c r="RBC75" s="382"/>
      <c r="RBD75" s="382"/>
      <c r="RBE75" s="382"/>
      <c r="RBF75" s="383"/>
      <c r="RBH75" s="377"/>
      <c r="RBI75" s="381"/>
      <c r="RBJ75" s="381"/>
      <c r="RBK75" s="382"/>
      <c r="RBL75" s="382"/>
      <c r="RBM75" s="382"/>
      <c r="RBN75" s="383"/>
      <c r="RBP75" s="377"/>
      <c r="RBQ75" s="381"/>
      <c r="RBR75" s="381"/>
      <c r="RBS75" s="382"/>
      <c r="RBT75" s="382"/>
      <c r="RBU75" s="382"/>
      <c r="RBV75" s="383"/>
      <c r="RBX75" s="377"/>
      <c r="RBY75" s="381"/>
      <c r="RBZ75" s="381"/>
      <c r="RCA75" s="382"/>
      <c r="RCB75" s="382"/>
      <c r="RCC75" s="382"/>
      <c r="RCD75" s="383"/>
      <c r="RCF75" s="377"/>
      <c r="RCG75" s="381"/>
      <c r="RCH75" s="381"/>
      <c r="RCI75" s="382"/>
      <c r="RCJ75" s="382"/>
      <c r="RCK75" s="382"/>
      <c r="RCL75" s="383"/>
      <c r="RCN75" s="377"/>
      <c r="RCO75" s="381"/>
      <c r="RCP75" s="381"/>
      <c r="RCQ75" s="382"/>
      <c r="RCR75" s="382"/>
      <c r="RCS75" s="382"/>
      <c r="RCT75" s="383"/>
      <c r="RCV75" s="377"/>
      <c r="RCW75" s="381"/>
      <c r="RCX75" s="381"/>
      <c r="RCY75" s="382"/>
      <c r="RCZ75" s="382"/>
      <c r="RDA75" s="382"/>
      <c r="RDB75" s="383"/>
      <c r="RDD75" s="377"/>
      <c r="RDE75" s="381"/>
      <c r="RDF75" s="381"/>
      <c r="RDG75" s="382"/>
      <c r="RDH75" s="382"/>
      <c r="RDI75" s="382"/>
      <c r="RDJ75" s="383"/>
      <c r="RDL75" s="377"/>
      <c r="RDM75" s="381"/>
      <c r="RDN75" s="381"/>
      <c r="RDO75" s="382"/>
      <c r="RDP75" s="382"/>
      <c r="RDQ75" s="382"/>
      <c r="RDR75" s="383"/>
      <c r="RDT75" s="377"/>
      <c r="RDU75" s="381"/>
      <c r="RDV75" s="381"/>
      <c r="RDW75" s="382"/>
      <c r="RDX75" s="382"/>
      <c r="RDY75" s="382"/>
      <c r="RDZ75" s="383"/>
      <c r="REB75" s="377"/>
      <c r="REC75" s="381"/>
      <c r="RED75" s="381"/>
      <c r="REE75" s="382"/>
      <c r="REF75" s="382"/>
      <c r="REG75" s="382"/>
      <c r="REH75" s="383"/>
      <c r="REJ75" s="377"/>
      <c r="REK75" s="381"/>
      <c r="REL75" s="381"/>
      <c r="REM75" s="382"/>
      <c r="REN75" s="382"/>
      <c r="REO75" s="382"/>
      <c r="REP75" s="383"/>
      <c r="RER75" s="377"/>
      <c r="RES75" s="381"/>
      <c r="RET75" s="381"/>
      <c r="REU75" s="382"/>
      <c r="REV75" s="382"/>
      <c r="REW75" s="382"/>
      <c r="REX75" s="383"/>
      <c r="REZ75" s="377"/>
      <c r="RFA75" s="381"/>
      <c r="RFB75" s="381"/>
      <c r="RFC75" s="382"/>
      <c r="RFD75" s="382"/>
      <c r="RFE75" s="382"/>
      <c r="RFF75" s="383"/>
      <c r="RFH75" s="377"/>
      <c r="RFI75" s="381"/>
      <c r="RFJ75" s="381"/>
      <c r="RFK75" s="382"/>
      <c r="RFL75" s="382"/>
      <c r="RFM75" s="382"/>
      <c r="RFN75" s="383"/>
      <c r="RFP75" s="377"/>
      <c r="RFQ75" s="381"/>
      <c r="RFR75" s="381"/>
      <c r="RFS75" s="382"/>
      <c r="RFT75" s="382"/>
      <c r="RFU75" s="382"/>
      <c r="RFV75" s="383"/>
      <c r="RFX75" s="377"/>
      <c r="RFY75" s="381"/>
      <c r="RFZ75" s="381"/>
      <c r="RGA75" s="382"/>
      <c r="RGB75" s="382"/>
      <c r="RGC75" s="382"/>
      <c r="RGD75" s="383"/>
      <c r="RGF75" s="377"/>
      <c r="RGG75" s="381"/>
      <c r="RGH75" s="381"/>
      <c r="RGI75" s="382"/>
      <c r="RGJ75" s="382"/>
      <c r="RGK75" s="382"/>
      <c r="RGL75" s="383"/>
      <c r="RGN75" s="377"/>
      <c r="RGO75" s="381"/>
      <c r="RGP75" s="381"/>
      <c r="RGQ75" s="382"/>
      <c r="RGR75" s="382"/>
      <c r="RGS75" s="382"/>
      <c r="RGT75" s="383"/>
      <c r="RGV75" s="377"/>
      <c r="RGW75" s="381"/>
      <c r="RGX75" s="381"/>
      <c r="RGY75" s="382"/>
      <c r="RGZ75" s="382"/>
      <c r="RHA75" s="382"/>
      <c r="RHB75" s="383"/>
      <c r="RHD75" s="377"/>
      <c r="RHE75" s="381"/>
      <c r="RHF75" s="381"/>
      <c r="RHG75" s="382"/>
      <c r="RHH75" s="382"/>
      <c r="RHI75" s="382"/>
      <c r="RHJ75" s="383"/>
      <c r="RHL75" s="377"/>
      <c r="RHM75" s="381"/>
      <c r="RHN75" s="381"/>
      <c r="RHO75" s="382"/>
      <c r="RHP75" s="382"/>
      <c r="RHQ75" s="382"/>
      <c r="RHR75" s="383"/>
      <c r="RHT75" s="377"/>
      <c r="RHU75" s="381"/>
      <c r="RHV75" s="381"/>
      <c r="RHW75" s="382"/>
      <c r="RHX75" s="382"/>
      <c r="RHY75" s="382"/>
      <c r="RHZ75" s="383"/>
      <c r="RIB75" s="377"/>
      <c r="RIC75" s="381"/>
      <c r="RID75" s="381"/>
      <c r="RIE75" s="382"/>
      <c r="RIF75" s="382"/>
      <c r="RIG75" s="382"/>
      <c r="RIH75" s="383"/>
      <c r="RIJ75" s="377"/>
      <c r="RIK75" s="381"/>
      <c r="RIL75" s="381"/>
      <c r="RIM75" s="382"/>
      <c r="RIN75" s="382"/>
      <c r="RIO75" s="382"/>
      <c r="RIP75" s="383"/>
      <c r="RIR75" s="377"/>
      <c r="RIS75" s="381"/>
      <c r="RIT75" s="381"/>
      <c r="RIU75" s="382"/>
      <c r="RIV75" s="382"/>
      <c r="RIW75" s="382"/>
      <c r="RIX75" s="383"/>
      <c r="RIZ75" s="377"/>
      <c r="RJA75" s="381"/>
      <c r="RJB75" s="381"/>
      <c r="RJC75" s="382"/>
      <c r="RJD75" s="382"/>
      <c r="RJE75" s="382"/>
      <c r="RJF75" s="383"/>
      <c r="RJH75" s="377"/>
      <c r="RJI75" s="381"/>
      <c r="RJJ75" s="381"/>
      <c r="RJK75" s="382"/>
      <c r="RJL75" s="382"/>
      <c r="RJM75" s="382"/>
      <c r="RJN75" s="383"/>
      <c r="RJP75" s="377"/>
      <c r="RJQ75" s="381"/>
      <c r="RJR75" s="381"/>
      <c r="RJS75" s="382"/>
      <c r="RJT75" s="382"/>
      <c r="RJU75" s="382"/>
      <c r="RJV75" s="383"/>
      <c r="RJX75" s="377"/>
      <c r="RJY75" s="381"/>
      <c r="RJZ75" s="381"/>
      <c r="RKA75" s="382"/>
      <c r="RKB75" s="382"/>
      <c r="RKC75" s="382"/>
      <c r="RKD75" s="383"/>
      <c r="RKF75" s="377"/>
      <c r="RKG75" s="381"/>
      <c r="RKH75" s="381"/>
      <c r="RKI75" s="382"/>
      <c r="RKJ75" s="382"/>
      <c r="RKK75" s="382"/>
      <c r="RKL75" s="383"/>
      <c r="RKN75" s="377"/>
      <c r="RKO75" s="381"/>
      <c r="RKP75" s="381"/>
      <c r="RKQ75" s="382"/>
      <c r="RKR75" s="382"/>
      <c r="RKS75" s="382"/>
      <c r="RKT75" s="383"/>
      <c r="RKV75" s="377"/>
      <c r="RKW75" s="381"/>
      <c r="RKX75" s="381"/>
      <c r="RKY75" s="382"/>
      <c r="RKZ75" s="382"/>
      <c r="RLA75" s="382"/>
      <c r="RLB75" s="383"/>
      <c r="RLD75" s="377"/>
      <c r="RLE75" s="381"/>
      <c r="RLF75" s="381"/>
      <c r="RLG75" s="382"/>
      <c r="RLH75" s="382"/>
      <c r="RLI75" s="382"/>
      <c r="RLJ75" s="383"/>
      <c r="RLL75" s="377"/>
      <c r="RLM75" s="381"/>
      <c r="RLN75" s="381"/>
      <c r="RLO75" s="382"/>
      <c r="RLP75" s="382"/>
      <c r="RLQ75" s="382"/>
      <c r="RLR75" s="383"/>
      <c r="RLT75" s="377"/>
      <c r="RLU75" s="381"/>
      <c r="RLV75" s="381"/>
      <c r="RLW75" s="382"/>
      <c r="RLX75" s="382"/>
      <c r="RLY75" s="382"/>
      <c r="RLZ75" s="383"/>
      <c r="RMB75" s="377"/>
      <c r="RMC75" s="381"/>
      <c r="RMD75" s="381"/>
      <c r="RME75" s="382"/>
      <c r="RMF75" s="382"/>
      <c r="RMG75" s="382"/>
      <c r="RMH75" s="383"/>
      <c r="RMJ75" s="377"/>
      <c r="RMK75" s="381"/>
      <c r="RML75" s="381"/>
      <c r="RMM75" s="382"/>
      <c r="RMN75" s="382"/>
      <c r="RMO75" s="382"/>
      <c r="RMP75" s="383"/>
      <c r="RMR75" s="377"/>
      <c r="RMS75" s="381"/>
      <c r="RMT75" s="381"/>
      <c r="RMU75" s="382"/>
      <c r="RMV75" s="382"/>
      <c r="RMW75" s="382"/>
      <c r="RMX75" s="383"/>
      <c r="RMZ75" s="377"/>
      <c r="RNA75" s="381"/>
      <c r="RNB75" s="381"/>
      <c r="RNC75" s="382"/>
      <c r="RND75" s="382"/>
      <c r="RNE75" s="382"/>
      <c r="RNF75" s="383"/>
      <c r="RNH75" s="377"/>
      <c r="RNI75" s="381"/>
      <c r="RNJ75" s="381"/>
      <c r="RNK75" s="382"/>
      <c r="RNL75" s="382"/>
      <c r="RNM75" s="382"/>
      <c r="RNN75" s="383"/>
      <c r="RNP75" s="377"/>
      <c r="RNQ75" s="381"/>
      <c r="RNR75" s="381"/>
      <c r="RNS75" s="382"/>
      <c r="RNT75" s="382"/>
      <c r="RNU75" s="382"/>
      <c r="RNV75" s="383"/>
      <c r="RNX75" s="377"/>
      <c r="RNY75" s="381"/>
      <c r="RNZ75" s="381"/>
      <c r="ROA75" s="382"/>
      <c r="ROB75" s="382"/>
      <c r="ROC75" s="382"/>
      <c r="ROD75" s="383"/>
      <c r="ROF75" s="377"/>
      <c r="ROG75" s="381"/>
      <c r="ROH75" s="381"/>
      <c r="ROI75" s="382"/>
      <c r="ROJ75" s="382"/>
      <c r="ROK75" s="382"/>
      <c r="ROL75" s="383"/>
      <c r="RON75" s="377"/>
      <c r="ROO75" s="381"/>
      <c r="ROP75" s="381"/>
      <c r="ROQ75" s="382"/>
      <c r="ROR75" s="382"/>
      <c r="ROS75" s="382"/>
      <c r="ROT75" s="383"/>
      <c r="ROV75" s="377"/>
      <c r="ROW75" s="381"/>
      <c r="ROX75" s="381"/>
      <c r="ROY75" s="382"/>
      <c r="ROZ75" s="382"/>
      <c r="RPA75" s="382"/>
      <c r="RPB75" s="383"/>
      <c r="RPD75" s="377"/>
      <c r="RPE75" s="381"/>
      <c r="RPF75" s="381"/>
      <c r="RPG75" s="382"/>
      <c r="RPH75" s="382"/>
      <c r="RPI75" s="382"/>
      <c r="RPJ75" s="383"/>
      <c r="RPL75" s="377"/>
      <c r="RPM75" s="381"/>
      <c r="RPN75" s="381"/>
      <c r="RPO75" s="382"/>
      <c r="RPP75" s="382"/>
      <c r="RPQ75" s="382"/>
      <c r="RPR75" s="383"/>
      <c r="RPT75" s="377"/>
      <c r="RPU75" s="381"/>
      <c r="RPV75" s="381"/>
      <c r="RPW75" s="382"/>
      <c r="RPX75" s="382"/>
      <c r="RPY75" s="382"/>
      <c r="RPZ75" s="383"/>
      <c r="RQB75" s="377"/>
      <c r="RQC75" s="381"/>
      <c r="RQD75" s="381"/>
      <c r="RQE75" s="382"/>
      <c r="RQF75" s="382"/>
      <c r="RQG75" s="382"/>
      <c r="RQH75" s="383"/>
      <c r="RQJ75" s="377"/>
      <c r="RQK75" s="381"/>
      <c r="RQL75" s="381"/>
      <c r="RQM75" s="382"/>
      <c r="RQN75" s="382"/>
      <c r="RQO75" s="382"/>
      <c r="RQP75" s="383"/>
      <c r="RQR75" s="377"/>
      <c r="RQS75" s="381"/>
      <c r="RQT75" s="381"/>
      <c r="RQU75" s="382"/>
      <c r="RQV75" s="382"/>
      <c r="RQW75" s="382"/>
      <c r="RQX75" s="383"/>
      <c r="RQZ75" s="377"/>
      <c r="RRA75" s="381"/>
      <c r="RRB75" s="381"/>
      <c r="RRC75" s="382"/>
      <c r="RRD75" s="382"/>
      <c r="RRE75" s="382"/>
      <c r="RRF75" s="383"/>
      <c r="RRH75" s="377"/>
      <c r="RRI75" s="381"/>
      <c r="RRJ75" s="381"/>
      <c r="RRK75" s="382"/>
      <c r="RRL75" s="382"/>
      <c r="RRM75" s="382"/>
      <c r="RRN75" s="383"/>
      <c r="RRP75" s="377"/>
      <c r="RRQ75" s="381"/>
      <c r="RRR75" s="381"/>
      <c r="RRS75" s="382"/>
      <c r="RRT75" s="382"/>
      <c r="RRU75" s="382"/>
      <c r="RRV75" s="383"/>
      <c r="RRX75" s="377"/>
      <c r="RRY75" s="381"/>
      <c r="RRZ75" s="381"/>
      <c r="RSA75" s="382"/>
      <c r="RSB75" s="382"/>
      <c r="RSC75" s="382"/>
      <c r="RSD75" s="383"/>
      <c r="RSF75" s="377"/>
      <c r="RSG75" s="381"/>
      <c r="RSH75" s="381"/>
      <c r="RSI75" s="382"/>
      <c r="RSJ75" s="382"/>
      <c r="RSK75" s="382"/>
      <c r="RSL75" s="383"/>
      <c r="RSN75" s="377"/>
      <c r="RSO75" s="381"/>
      <c r="RSP75" s="381"/>
      <c r="RSQ75" s="382"/>
      <c r="RSR75" s="382"/>
      <c r="RSS75" s="382"/>
      <c r="RST75" s="383"/>
      <c r="RSV75" s="377"/>
      <c r="RSW75" s="381"/>
      <c r="RSX75" s="381"/>
      <c r="RSY75" s="382"/>
      <c r="RSZ75" s="382"/>
      <c r="RTA75" s="382"/>
      <c r="RTB75" s="383"/>
      <c r="RTD75" s="377"/>
      <c r="RTE75" s="381"/>
      <c r="RTF75" s="381"/>
      <c r="RTG75" s="382"/>
      <c r="RTH75" s="382"/>
      <c r="RTI75" s="382"/>
      <c r="RTJ75" s="383"/>
      <c r="RTL75" s="377"/>
      <c r="RTM75" s="381"/>
      <c r="RTN75" s="381"/>
      <c r="RTO75" s="382"/>
      <c r="RTP75" s="382"/>
      <c r="RTQ75" s="382"/>
      <c r="RTR75" s="383"/>
      <c r="RTT75" s="377"/>
      <c r="RTU75" s="381"/>
      <c r="RTV75" s="381"/>
      <c r="RTW75" s="382"/>
      <c r="RTX75" s="382"/>
      <c r="RTY75" s="382"/>
      <c r="RTZ75" s="383"/>
      <c r="RUB75" s="377"/>
      <c r="RUC75" s="381"/>
      <c r="RUD75" s="381"/>
      <c r="RUE75" s="382"/>
      <c r="RUF75" s="382"/>
      <c r="RUG75" s="382"/>
      <c r="RUH75" s="383"/>
      <c r="RUJ75" s="377"/>
      <c r="RUK75" s="381"/>
      <c r="RUL75" s="381"/>
      <c r="RUM75" s="382"/>
      <c r="RUN75" s="382"/>
      <c r="RUO75" s="382"/>
      <c r="RUP75" s="383"/>
      <c r="RUR75" s="377"/>
      <c r="RUS75" s="381"/>
      <c r="RUT75" s="381"/>
      <c r="RUU75" s="382"/>
      <c r="RUV75" s="382"/>
      <c r="RUW75" s="382"/>
      <c r="RUX75" s="383"/>
      <c r="RUZ75" s="377"/>
      <c r="RVA75" s="381"/>
      <c r="RVB75" s="381"/>
      <c r="RVC75" s="382"/>
      <c r="RVD75" s="382"/>
      <c r="RVE75" s="382"/>
      <c r="RVF75" s="383"/>
      <c r="RVH75" s="377"/>
      <c r="RVI75" s="381"/>
      <c r="RVJ75" s="381"/>
      <c r="RVK75" s="382"/>
      <c r="RVL75" s="382"/>
      <c r="RVM75" s="382"/>
      <c r="RVN75" s="383"/>
      <c r="RVP75" s="377"/>
      <c r="RVQ75" s="381"/>
      <c r="RVR75" s="381"/>
      <c r="RVS75" s="382"/>
      <c r="RVT75" s="382"/>
      <c r="RVU75" s="382"/>
      <c r="RVV75" s="383"/>
      <c r="RVX75" s="377"/>
      <c r="RVY75" s="381"/>
      <c r="RVZ75" s="381"/>
      <c r="RWA75" s="382"/>
      <c r="RWB75" s="382"/>
      <c r="RWC75" s="382"/>
      <c r="RWD75" s="383"/>
      <c r="RWF75" s="377"/>
      <c r="RWG75" s="381"/>
      <c r="RWH75" s="381"/>
      <c r="RWI75" s="382"/>
      <c r="RWJ75" s="382"/>
      <c r="RWK75" s="382"/>
      <c r="RWL75" s="383"/>
      <c r="RWN75" s="377"/>
      <c r="RWO75" s="381"/>
      <c r="RWP75" s="381"/>
      <c r="RWQ75" s="382"/>
      <c r="RWR75" s="382"/>
      <c r="RWS75" s="382"/>
      <c r="RWT75" s="383"/>
      <c r="RWV75" s="377"/>
      <c r="RWW75" s="381"/>
      <c r="RWX75" s="381"/>
      <c r="RWY75" s="382"/>
      <c r="RWZ75" s="382"/>
      <c r="RXA75" s="382"/>
      <c r="RXB75" s="383"/>
      <c r="RXD75" s="377"/>
      <c r="RXE75" s="381"/>
      <c r="RXF75" s="381"/>
      <c r="RXG75" s="382"/>
      <c r="RXH75" s="382"/>
      <c r="RXI75" s="382"/>
      <c r="RXJ75" s="383"/>
      <c r="RXL75" s="377"/>
      <c r="RXM75" s="381"/>
      <c r="RXN75" s="381"/>
      <c r="RXO75" s="382"/>
      <c r="RXP75" s="382"/>
      <c r="RXQ75" s="382"/>
      <c r="RXR75" s="383"/>
      <c r="RXT75" s="377"/>
      <c r="RXU75" s="381"/>
      <c r="RXV75" s="381"/>
      <c r="RXW75" s="382"/>
      <c r="RXX75" s="382"/>
      <c r="RXY75" s="382"/>
      <c r="RXZ75" s="383"/>
      <c r="RYB75" s="377"/>
      <c r="RYC75" s="381"/>
      <c r="RYD75" s="381"/>
      <c r="RYE75" s="382"/>
      <c r="RYF75" s="382"/>
      <c r="RYG75" s="382"/>
      <c r="RYH75" s="383"/>
      <c r="RYJ75" s="377"/>
      <c r="RYK75" s="381"/>
      <c r="RYL75" s="381"/>
      <c r="RYM75" s="382"/>
      <c r="RYN75" s="382"/>
      <c r="RYO75" s="382"/>
      <c r="RYP75" s="383"/>
      <c r="RYR75" s="377"/>
      <c r="RYS75" s="381"/>
      <c r="RYT75" s="381"/>
      <c r="RYU75" s="382"/>
      <c r="RYV75" s="382"/>
      <c r="RYW75" s="382"/>
      <c r="RYX75" s="383"/>
      <c r="RYZ75" s="377"/>
      <c r="RZA75" s="381"/>
      <c r="RZB75" s="381"/>
      <c r="RZC75" s="382"/>
      <c r="RZD75" s="382"/>
      <c r="RZE75" s="382"/>
      <c r="RZF75" s="383"/>
      <c r="RZH75" s="377"/>
      <c r="RZI75" s="381"/>
      <c r="RZJ75" s="381"/>
      <c r="RZK75" s="382"/>
      <c r="RZL75" s="382"/>
      <c r="RZM75" s="382"/>
      <c r="RZN75" s="383"/>
      <c r="RZP75" s="377"/>
      <c r="RZQ75" s="381"/>
      <c r="RZR75" s="381"/>
      <c r="RZS75" s="382"/>
      <c r="RZT75" s="382"/>
      <c r="RZU75" s="382"/>
      <c r="RZV75" s="383"/>
      <c r="RZX75" s="377"/>
      <c r="RZY75" s="381"/>
      <c r="RZZ75" s="381"/>
      <c r="SAA75" s="382"/>
      <c r="SAB75" s="382"/>
      <c r="SAC75" s="382"/>
      <c r="SAD75" s="383"/>
      <c r="SAF75" s="377"/>
      <c r="SAG75" s="381"/>
      <c r="SAH75" s="381"/>
      <c r="SAI75" s="382"/>
      <c r="SAJ75" s="382"/>
      <c r="SAK75" s="382"/>
      <c r="SAL75" s="383"/>
      <c r="SAN75" s="377"/>
      <c r="SAO75" s="381"/>
      <c r="SAP75" s="381"/>
      <c r="SAQ75" s="382"/>
      <c r="SAR75" s="382"/>
      <c r="SAS75" s="382"/>
      <c r="SAT75" s="383"/>
      <c r="SAV75" s="377"/>
      <c r="SAW75" s="381"/>
      <c r="SAX75" s="381"/>
      <c r="SAY75" s="382"/>
      <c r="SAZ75" s="382"/>
      <c r="SBA75" s="382"/>
      <c r="SBB75" s="383"/>
      <c r="SBD75" s="377"/>
      <c r="SBE75" s="381"/>
      <c r="SBF75" s="381"/>
      <c r="SBG75" s="382"/>
      <c r="SBH75" s="382"/>
      <c r="SBI75" s="382"/>
      <c r="SBJ75" s="383"/>
      <c r="SBL75" s="377"/>
      <c r="SBM75" s="381"/>
      <c r="SBN75" s="381"/>
      <c r="SBO75" s="382"/>
      <c r="SBP75" s="382"/>
      <c r="SBQ75" s="382"/>
      <c r="SBR75" s="383"/>
      <c r="SBT75" s="377"/>
      <c r="SBU75" s="381"/>
      <c r="SBV75" s="381"/>
      <c r="SBW75" s="382"/>
      <c r="SBX75" s="382"/>
      <c r="SBY75" s="382"/>
      <c r="SBZ75" s="383"/>
      <c r="SCB75" s="377"/>
      <c r="SCC75" s="381"/>
      <c r="SCD75" s="381"/>
      <c r="SCE75" s="382"/>
      <c r="SCF75" s="382"/>
      <c r="SCG75" s="382"/>
      <c r="SCH75" s="383"/>
      <c r="SCJ75" s="377"/>
      <c r="SCK75" s="381"/>
      <c r="SCL75" s="381"/>
      <c r="SCM75" s="382"/>
      <c r="SCN75" s="382"/>
      <c r="SCO75" s="382"/>
      <c r="SCP75" s="383"/>
      <c r="SCR75" s="377"/>
      <c r="SCS75" s="381"/>
      <c r="SCT75" s="381"/>
      <c r="SCU75" s="382"/>
      <c r="SCV75" s="382"/>
      <c r="SCW75" s="382"/>
      <c r="SCX75" s="383"/>
      <c r="SCZ75" s="377"/>
      <c r="SDA75" s="381"/>
      <c r="SDB75" s="381"/>
      <c r="SDC75" s="382"/>
      <c r="SDD75" s="382"/>
      <c r="SDE75" s="382"/>
      <c r="SDF75" s="383"/>
      <c r="SDH75" s="377"/>
      <c r="SDI75" s="381"/>
      <c r="SDJ75" s="381"/>
      <c r="SDK75" s="382"/>
      <c r="SDL75" s="382"/>
      <c r="SDM75" s="382"/>
      <c r="SDN75" s="383"/>
      <c r="SDP75" s="377"/>
      <c r="SDQ75" s="381"/>
      <c r="SDR75" s="381"/>
      <c r="SDS75" s="382"/>
      <c r="SDT75" s="382"/>
      <c r="SDU75" s="382"/>
      <c r="SDV75" s="383"/>
      <c r="SDX75" s="377"/>
      <c r="SDY75" s="381"/>
      <c r="SDZ75" s="381"/>
      <c r="SEA75" s="382"/>
      <c r="SEB75" s="382"/>
      <c r="SEC75" s="382"/>
      <c r="SED75" s="383"/>
      <c r="SEF75" s="377"/>
      <c r="SEG75" s="381"/>
      <c r="SEH75" s="381"/>
      <c r="SEI75" s="382"/>
      <c r="SEJ75" s="382"/>
      <c r="SEK75" s="382"/>
      <c r="SEL75" s="383"/>
      <c r="SEN75" s="377"/>
      <c r="SEO75" s="381"/>
      <c r="SEP75" s="381"/>
      <c r="SEQ75" s="382"/>
      <c r="SER75" s="382"/>
      <c r="SES75" s="382"/>
      <c r="SET75" s="383"/>
      <c r="SEV75" s="377"/>
      <c r="SEW75" s="381"/>
      <c r="SEX75" s="381"/>
      <c r="SEY75" s="382"/>
      <c r="SEZ75" s="382"/>
      <c r="SFA75" s="382"/>
      <c r="SFB75" s="383"/>
      <c r="SFD75" s="377"/>
      <c r="SFE75" s="381"/>
      <c r="SFF75" s="381"/>
      <c r="SFG75" s="382"/>
      <c r="SFH75" s="382"/>
      <c r="SFI75" s="382"/>
      <c r="SFJ75" s="383"/>
      <c r="SFL75" s="377"/>
      <c r="SFM75" s="381"/>
      <c r="SFN75" s="381"/>
      <c r="SFO75" s="382"/>
      <c r="SFP75" s="382"/>
      <c r="SFQ75" s="382"/>
      <c r="SFR75" s="383"/>
      <c r="SFT75" s="377"/>
      <c r="SFU75" s="381"/>
      <c r="SFV75" s="381"/>
      <c r="SFW75" s="382"/>
      <c r="SFX75" s="382"/>
      <c r="SFY75" s="382"/>
      <c r="SFZ75" s="383"/>
      <c r="SGB75" s="377"/>
      <c r="SGC75" s="381"/>
      <c r="SGD75" s="381"/>
      <c r="SGE75" s="382"/>
      <c r="SGF75" s="382"/>
      <c r="SGG75" s="382"/>
      <c r="SGH75" s="383"/>
      <c r="SGJ75" s="377"/>
      <c r="SGK75" s="381"/>
      <c r="SGL75" s="381"/>
      <c r="SGM75" s="382"/>
      <c r="SGN75" s="382"/>
      <c r="SGO75" s="382"/>
      <c r="SGP75" s="383"/>
      <c r="SGR75" s="377"/>
      <c r="SGS75" s="381"/>
      <c r="SGT75" s="381"/>
      <c r="SGU75" s="382"/>
      <c r="SGV75" s="382"/>
      <c r="SGW75" s="382"/>
      <c r="SGX75" s="383"/>
      <c r="SGZ75" s="377"/>
      <c r="SHA75" s="381"/>
      <c r="SHB75" s="381"/>
      <c r="SHC75" s="382"/>
      <c r="SHD75" s="382"/>
      <c r="SHE75" s="382"/>
      <c r="SHF75" s="383"/>
      <c r="SHH75" s="377"/>
      <c r="SHI75" s="381"/>
      <c r="SHJ75" s="381"/>
      <c r="SHK75" s="382"/>
      <c r="SHL75" s="382"/>
      <c r="SHM75" s="382"/>
      <c r="SHN75" s="383"/>
      <c r="SHP75" s="377"/>
      <c r="SHQ75" s="381"/>
      <c r="SHR75" s="381"/>
      <c r="SHS75" s="382"/>
      <c r="SHT75" s="382"/>
      <c r="SHU75" s="382"/>
      <c r="SHV75" s="383"/>
      <c r="SHX75" s="377"/>
      <c r="SHY75" s="381"/>
      <c r="SHZ75" s="381"/>
      <c r="SIA75" s="382"/>
      <c r="SIB75" s="382"/>
      <c r="SIC75" s="382"/>
      <c r="SID75" s="383"/>
      <c r="SIF75" s="377"/>
      <c r="SIG75" s="381"/>
      <c r="SIH75" s="381"/>
      <c r="SII75" s="382"/>
      <c r="SIJ75" s="382"/>
      <c r="SIK75" s="382"/>
      <c r="SIL75" s="383"/>
      <c r="SIN75" s="377"/>
      <c r="SIO75" s="381"/>
      <c r="SIP75" s="381"/>
      <c r="SIQ75" s="382"/>
      <c r="SIR75" s="382"/>
      <c r="SIS75" s="382"/>
      <c r="SIT75" s="383"/>
      <c r="SIV75" s="377"/>
      <c r="SIW75" s="381"/>
      <c r="SIX75" s="381"/>
      <c r="SIY75" s="382"/>
      <c r="SIZ75" s="382"/>
      <c r="SJA75" s="382"/>
      <c r="SJB75" s="383"/>
      <c r="SJD75" s="377"/>
      <c r="SJE75" s="381"/>
      <c r="SJF75" s="381"/>
      <c r="SJG75" s="382"/>
      <c r="SJH75" s="382"/>
      <c r="SJI75" s="382"/>
      <c r="SJJ75" s="383"/>
      <c r="SJL75" s="377"/>
      <c r="SJM75" s="381"/>
      <c r="SJN75" s="381"/>
      <c r="SJO75" s="382"/>
      <c r="SJP75" s="382"/>
      <c r="SJQ75" s="382"/>
      <c r="SJR75" s="383"/>
      <c r="SJT75" s="377"/>
      <c r="SJU75" s="381"/>
      <c r="SJV75" s="381"/>
      <c r="SJW75" s="382"/>
      <c r="SJX75" s="382"/>
      <c r="SJY75" s="382"/>
      <c r="SJZ75" s="383"/>
      <c r="SKB75" s="377"/>
      <c r="SKC75" s="381"/>
      <c r="SKD75" s="381"/>
      <c r="SKE75" s="382"/>
      <c r="SKF75" s="382"/>
      <c r="SKG75" s="382"/>
      <c r="SKH75" s="383"/>
      <c r="SKJ75" s="377"/>
      <c r="SKK75" s="381"/>
      <c r="SKL75" s="381"/>
      <c r="SKM75" s="382"/>
      <c r="SKN75" s="382"/>
      <c r="SKO75" s="382"/>
      <c r="SKP75" s="383"/>
      <c r="SKR75" s="377"/>
      <c r="SKS75" s="381"/>
      <c r="SKT75" s="381"/>
      <c r="SKU75" s="382"/>
      <c r="SKV75" s="382"/>
      <c r="SKW75" s="382"/>
      <c r="SKX75" s="383"/>
      <c r="SKZ75" s="377"/>
      <c r="SLA75" s="381"/>
      <c r="SLB75" s="381"/>
      <c r="SLC75" s="382"/>
      <c r="SLD75" s="382"/>
      <c r="SLE75" s="382"/>
      <c r="SLF75" s="383"/>
      <c r="SLH75" s="377"/>
      <c r="SLI75" s="381"/>
      <c r="SLJ75" s="381"/>
      <c r="SLK75" s="382"/>
      <c r="SLL75" s="382"/>
      <c r="SLM75" s="382"/>
      <c r="SLN75" s="383"/>
      <c r="SLP75" s="377"/>
      <c r="SLQ75" s="381"/>
      <c r="SLR75" s="381"/>
      <c r="SLS75" s="382"/>
      <c r="SLT75" s="382"/>
      <c r="SLU75" s="382"/>
      <c r="SLV75" s="383"/>
      <c r="SLX75" s="377"/>
      <c r="SLY75" s="381"/>
      <c r="SLZ75" s="381"/>
      <c r="SMA75" s="382"/>
      <c r="SMB75" s="382"/>
      <c r="SMC75" s="382"/>
      <c r="SMD75" s="383"/>
      <c r="SMF75" s="377"/>
      <c r="SMG75" s="381"/>
      <c r="SMH75" s="381"/>
      <c r="SMI75" s="382"/>
      <c r="SMJ75" s="382"/>
      <c r="SMK75" s="382"/>
      <c r="SML75" s="383"/>
      <c r="SMN75" s="377"/>
      <c r="SMO75" s="381"/>
      <c r="SMP75" s="381"/>
      <c r="SMQ75" s="382"/>
      <c r="SMR75" s="382"/>
      <c r="SMS75" s="382"/>
      <c r="SMT75" s="383"/>
      <c r="SMV75" s="377"/>
      <c r="SMW75" s="381"/>
      <c r="SMX75" s="381"/>
      <c r="SMY75" s="382"/>
      <c r="SMZ75" s="382"/>
      <c r="SNA75" s="382"/>
      <c r="SNB75" s="383"/>
      <c r="SND75" s="377"/>
      <c r="SNE75" s="381"/>
      <c r="SNF75" s="381"/>
      <c r="SNG75" s="382"/>
      <c r="SNH75" s="382"/>
      <c r="SNI75" s="382"/>
      <c r="SNJ75" s="383"/>
      <c r="SNL75" s="377"/>
      <c r="SNM75" s="381"/>
      <c r="SNN75" s="381"/>
      <c r="SNO75" s="382"/>
      <c r="SNP75" s="382"/>
      <c r="SNQ75" s="382"/>
      <c r="SNR75" s="383"/>
      <c r="SNT75" s="377"/>
      <c r="SNU75" s="381"/>
      <c r="SNV75" s="381"/>
      <c r="SNW75" s="382"/>
      <c r="SNX75" s="382"/>
      <c r="SNY75" s="382"/>
      <c r="SNZ75" s="383"/>
      <c r="SOB75" s="377"/>
      <c r="SOC75" s="381"/>
      <c r="SOD75" s="381"/>
      <c r="SOE75" s="382"/>
      <c r="SOF75" s="382"/>
      <c r="SOG75" s="382"/>
      <c r="SOH75" s="383"/>
      <c r="SOJ75" s="377"/>
      <c r="SOK75" s="381"/>
      <c r="SOL75" s="381"/>
      <c r="SOM75" s="382"/>
      <c r="SON75" s="382"/>
      <c r="SOO75" s="382"/>
      <c r="SOP75" s="383"/>
      <c r="SOR75" s="377"/>
      <c r="SOS75" s="381"/>
      <c r="SOT75" s="381"/>
      <c r="SOU75" s="382"/>
      <c r="SOV75" s="382"/>
      <c r="SOW75" s="382"/>
      <c r="SOX75" s="383"/>
      <c r="SOZ75" s="377"/>
      <c r="SPA75" s="381"/>
      <c r="SPB75" s="381"/>
      <c r="SPC75" s="382"/>
      <c r="SPD75" s="382"/>
      <c r="SPE75" s="382"/>
      <c r="SPF75" s="383"/>
      <c r="SPH75" s="377"/>
      <c r="SPI75" s="381"/>
      <c r="SPJ75" s="381"/>
      <c r="SPK75" s="382"/>
      <c r="SPL75" s="382"/>
      <c r="SPM75" s="382"/>
      <c r="SPN75" s="383"/>
      <c r="SPP75" s="377"/>
      <c r="SPQ75" s="381"/>
      <c r="SPR75" s="381"/>
      <c r="SPS75" s="382"/>
      <c r="SPT75" s="382"/>
      <c r="SPU75" s="382"/>
      <c r="SPV75" s="383"/>
      <c r="SPX75" s="377"/>
      <c r="SPY75" s="381"/>
      <c r="SPZ75" s="381"/>
      <c r="SQA75" s="382"/>
      <c r="SQB75" s="382"/>
      <c r="SQC75" s="382"/>
      <c r="SQD75" s="383"/>
      <c r="SQF75" s="377"/>
      <c r="SQG75" s="381"/>
      <c r="SQH75" s="381"/>
      <c r="SQI75" s="382"/>
      <c r="SQJ75" s="382"/>
      <c r="SQK75" s="382"/>
      <c r="SQL75" s="383"/>
      <c r="SQN75" s="377"/>
      <c r="SQO75" s="381"/>
      <c r="SQP75" s="381"/>
      <c r="SQQ75" s="382"/>
      <c r="SQR75" s="382"/>
      <c r="SQS75" s="382"/>
      <c r="SQT75" s="383"/>
      <c r="SQV75" s="377"/>
      <c r="SQW75" s="381"/>
      <c r="SQX75" s="381"/>
      <c r="SQY75" s="382"/>
      <c r="SQZ75" s="382"/>
      <c r="SRA75" s="382"/>
      <c r="SRB75" s="383"/>
      <c r="SRD75" s="377"/>
      <c r="SRE75" s="381"/>
      <c r="SRF75" s="381"/>
      <c r="SRG75" s="382"/>
      <c r="SRH75" s="382"/>
      <c r="SRI75" s="382"/>
      <c r="SRJ75" s="383"/>
      <c r="SRL75" s="377"/>
      <c r="SRM75" s="381"/>
      <c r="SRN75" s="381"/>
      <c r="SRO75" s="382"/>
      <c r="SRP75" s="382"/>
      <c r="SRQ75" s="382"/>
      <c r="SRR75" s="383"/>
      <c r="SRT75" s="377"/>
      <c r="SRU75" s="381"/>
      <c r="SRV75" s="381"/>
      <c r="SRW75" s="382"/>
      <c r="SRX75" s="382"/>
      <c r="SRY75" s="382"/>
      <c r="SRZ75" s="383"/>
      <c r="SSB75" s="377"/>
      <c r="SSC75" s="381"/>
      <c r="SSD75" s="381"/>
      <c r="SSE75" s="382"/>
      <c r="SSF75" s="382"/>
      <c r="SSG75" s="382"/>
      <c r="SSH75" s="383"/>
      <c r="SSJ75" s="377"/>
      <c r="SSK75" s="381"/>
      <c r="SSL75" s="381"/>
      <c r="SSM75" s="382"/>
      <c r="SSN75" s="382"/>
      <c r="SSO75" s="382"/>
      <c r="SSP75" s="383"/>
      <c r="SSR75" s="377"/>
      <c r="SSS75" s="381"/>
      <c r="SST75" s="381"/>
      <c r="SSU75" s="382"/>
      <c r="SSV75" s="382"/>
      <c r="SSW75" s="382"/>
      <c r="SSX75" s="383"/>
      <c r="SSZ75" s="377"/>
      <c r="STA75" s="381"/>
      <c r="STB75" s="381"/>
      <c r="STC75" s="382"/>
      <c r="STD75" s="382"/>
      <c r="STE75" s="382"/>
      <c r="STF75" s="383"/>
      <c r="STH75" s="377"/>
      <c r="STI75" s="381"/>
      <c r="STJ75" s="381"/>
      <c r="STK75" s="382"/>
      <c r="STL75" s="382"/>
      <c r="STM75" s="382"/>
      <c r="STN75" s="383"/>
      <c r="STP75" s="377"/>
      <c r="STQ75" s="381"/>
      <c r="STR75" s="381"/>
      <c r="STS75" s="382"/>
      <c r="STT75" s="382"/>
      <c r="STU75" s="382"/>
      <c r="STV75" s="383"/>
      <c r="STX75" s="377"/>
      <c r="STY75" s="381"/>
      <c r="STZ75" s="381"/>
      <c r="SUA75" s="382"/>
      <c r="SUB75" s="382"/>
      <c r="SUC75" s="382"/>
      <c r="SUD75" s="383"/>
      <c r="SUF75" s="377"/>
      <c r="SUG75" s="381"/>
      <c r="SUH75" s="381"/>
      <c r="SUI75" s="382"/>
      <c r="SUJ75" s="382"/>
      <c r="SUK75" s="382"/>
      <c r="SUL75" s="383"/>
      <c r="SUN75" s="377"/>
      <c r="SUO75" s="381"/>
      <c r="SUP75" s="381"/>
      <c r="SUQ75" s="382"/>
      <c r="SUR75" s="382"/>
      <c r="SUS75" s="382"/>
      <c r="SUT75" s="383"/>
      <c r="SUV75" s="377"/>
      <c r="SUW75" s="381"/>
      <c r="SUX75" s="381"/>
      <c r="SUY75" s="382"/>
      <c r="SUZ75" s="382"/>
      <c r="SVA75" s="382"/>
      <c r="SVB75" s="383"/>
      <c r="SVD75" s="377"/>
      <c r="SVE75" s="381"/>
      <c r="SVF75" s="381"/>
      <c r="SVG75" s="382"/>
      <c r="SVH75" s="382"/>
      <c r="SVI75" s="382"/>
      <c r="SVJ75" s="383"/>
      <c r="SVL75" s="377"/>
      <c r="SVM75" s="381"/>
      <c r="SVN75" s="381"/>
      <c r="SVO75" s="382"/>
      <c r="SVP75" s="382"/>
      <c r="SVQ75" s="382"/>
      <c r="SVR75" s="383"/>
      <c r="SVT75" s="377"/>
      <c r="SVU75" s="381"/>
      <c r="SVV75" s="381"/>
      <c r="SVW75" s="382"/>
      <c r="SVX75" s="382"/>
      <c r="SVY75" s="382"/>
      <c r="SVZ75" s="383"/>
      <c r="SWB75" s="377"/>
      <c r="SWC75" s="381"/>
      <c r="SWD75" s="381"/>
      <c r="SWE75" s="382"/>
      <c r="SWF75" s="382"/>
      <c r="SWG75" s="382"/>
      <c r="SWH75" s="383"/>
      <c r="SWJ75" s="377"/>
      <c r="SWK75" s="381"/>
      <c r="SWL75" s="381"/>
      <c r="SWM75" s="382"/>
      <c r="SWN75" s="382"/>
      <c r="SWO75" s="382"/>
      <c r="SWP75" s="383"/>
      <c r="SWR75" s="377"/>
      <c r="SWS75" s="381"/>
      <c r="SWT75" s="381"/>
      <c r="SWU75" s="382"/>
      <c r="SWV75" s="382"/>
      <c r="SWW75" s="382"/>
      <c r="SWX75" s="383"/>
      <c r="SWZ75" s="377"/>
      <c r="SXA75" s="381"/>
      <c r="SXB75" s="381"/>
      <c r="SXC75" s="382"/>
      <c r="SXD75" s="382"/>
      <c r="SXE75" s="382"/>
      <c r="SXF75" s="383"/>
      <c r="SXH75" s="377"/>
      <c r="SXI75" s="381"/>
      <c r="SXJ75" s="381"/>
      <c r="SXK75" s="382"/>
      <c r="SXL75" s="382"/>
      <c r="SXM75" s="382"/>
      <c r="SXN75" s="383"/>
      <c r="SXP75" s="377"/>
      <c r="SXQ75" s="381"/>
      <c r="SXR75" s="381"/>
      <c r="SXS75" s="382"/>
      <c r="SXT75" s="382"/>
      <c r="SXU75" s="382"/>
      <c r="SXV75" s="383"/>
      <c r="SXX75" s="377"/>
      <c r="SXY75" s="381"/>
      <c r="SXZ75" s="381"/>
      <c r="SYA75" s="382"/>
      <c r="SYB75" s="382"/>
      <c r="SYC75" s="382"/>
      <c r="SYD75" s="383"/>
      <c r="SYF75" s="377"/>
      <c r="SYG75" s="381"/>
      <c r="SYH75" s="381"/>
      <c r="SYI75" s="382"/>
      <c r="SYJ75" s="382"/>
      <c r="SYK75" s="382"/>
      <c r="SYL75" s="383"/>
      <c r="SYN75" s="377"/>
      <c r="SYO75" s="381"/>
      <c r="SYP75" s="381"/>
      <c r="SYQ75" s="382"/>
      <c r="SYR75" s="382"/>
      <c r="SYS75" s="382"/>
      <c r="SYT75" s="383"/>
      <c r="SYV75" s="377"/>
      <c r="SYW75" s="381"/>
      <c r="SYX75" s="381"/>
      <c r="SYY75" s="382"/>
      <c r="SYZ75" s="382"/>
      <c r="SZA75" s="382"/>
      <c r="SZB75" s="383"/>
      <c r="SZD75" s="377"/>
      <c r="SZE75" s="381"/>
      <c r="SZF75" s="381"/>
      <c r="SZG75" s="382"/>
      <c r="SZH75" s="382"/>
      <c r="SZI75" s="382"/>
      <c r="SZJ75" s="383"/>
      <c r="SZL75" s="377"/>
      <c r="SZM75" s="381"/>
      <c r="SZN75" s="381"/>
      <c r="SZO75" s="382"/>
      <c r="SZP75" s="382"/>
      <c r="SZQ75" s="382"/>
      <c r="SZR75" s="383"/>
      <c r="SZT75" s="377"/>
      <c r="SZU75" s="381"/>
      <c r="SZV75" s="381"/>
      <c r="SZW75" s="382"/>
      <c r="SZX75" s="382"/>
      <c r="SZY75" s="382"/>
      <c r="SZZ75" s="383"/>
      <c r="TAB75" s="377"/>
      <c r="TAC75" s="381"/>
      <c r="TAD75" s="381"/>
      <c r="TAE75" s="382"/>
      <c r="TAF75" s="382"/>
      <c r="TAG75" s="382"/>
      <c r="TAH75" s="383"/>
      <c r="TAJ75" s="377"/>
      <c r="TAK75" s="381"/>
      <c r="TAL75" s="381"/>
      <c r="TAM75" s="382"/>
      <c r="TAN75" s="382"/>
      <c r="TAO75" s="382"/>
      <c r="TAP75" s="383"/>
      <c r="TAR75" s="377"/>
      <c r="TAS75" s="381"/>
      <c r="TAT75" s="381"/>
      <c r="TAU75" s="382"/>
      <c r="TAV75" s="382"/>
      <c r="TAW75" s="382"/>
      <c r="TAX75" s="383"/>
      <c r="TAZ75" s="377"/>
      <c r="TBA75" s="381"/>
      <c r="TBB75" s="381"/>
      <c r="TBC75" s="382"/>
      <c r="TBD75" s="382"/>
      <c r="TBE75" s="382"/>
      <c r="TBF75" s="383"/>
      <c r="TBH75" s="377"/>
      <c r="TBI75" s="381"/>
      <c r="TBJ75" s="381"/>
      <c r="TBK75" s="382"/>
      <c r="TBL75" s="382"/>
      <c r="TBM75" s="382"/>
      <c r="TBN75" s="383"/>
      <c r="TBP75" s="377"/>
      <c r="TBQ75" s="381"/>
      <c r="TBR75" s="381"/>
      <c r="TBS75" s="382"/>
      <c r="TBT75" s="382"/>
      <c r="TBU75" s="382"/>
      <c r="TBV75" s="383"/>
      <c r="TBX75" s="377"/>
      <c r="TBY75" s="381"/>
      <c r="TBZ75" s="381"/>
      <c r="TCA75" s="382"/>
      <c r="TCB75" s="382"/>
      <c r="TCC75" s="382"/>
      <c r="TCD75" s="383"/>
      <c r="TCF75" s="377"/>
      <c r="TCG75" s="381"/>
      <c r="TCH75" s="381"/>
      <c r="TCI75" s="382"/>
      <c r="TCJ75" s="382"/>
      <c r="TCK75" s="382"/>
      <c r="TCL75" s="383"/>
      <c r="TCN75" s="377"/>
      <c r="TCO75" s="381"/>
      <c r="TCP75" s="381"/>
      <c r="TCQ75" s="382"/>
      <c r="TCR75" s="382"/>
      <c r="TCS75" s="382"/>
      <c r="TCT75" s="383"/>
      <c r="TCV75" s="377"/>
      <c r="TCW75" s="381"/>
      <c r="TCX75" s="381"/>
      <c r="TCY75" s="382"/>
      <c r="TCZ75" s="382"/>
      <c r="TDA75" s="382"/>
      <c r="TDB75" s="383"/>
      <c r="TDD75" s="377"/>
      <c r="TDE75" s="381"/>
      <c r="TDF75" s="381"/>
      <c r="TDG75" s="382"/>
      <c r="TDH75" s="382"/>
      <c r="TDI75" s="382"/>
      <c r="TDJ75" s="383"/>
      <c r="TDL75" s="377"/>
      <c r="TDM75" s="381"/>
      <c r="TDN75" s="381"/>
      <c r="TDO75" s="382"/>
      <c r="TDP75" s="382"/>
      <c r="TDQ75" s="382"/>
      <c r="TDR75" s="383"/>
      <c r="TDT75" s="377"/>
      <c r="TDU75" s="381"/>
      <c r="TDV75" s="381"/>
      <c r="TDW75" s="382"/>
      <c r="TDX75" s="382"/>
      <c r="TDY75" s="382"/>
      <c r="TDZ75" s="383"/>
      <c r="TEB75" s="377"/>
      <c r="TEC75" s="381"/>
      <c r="TED75" s="381"/>
      <c r="TEE75" s="382"/>
      <c r="TEF75" s="382"/>
      <c r="TEG75" s="382"/>
      <c r="TEH75" s="383"/>
      <c r="TEJ75" s="377"/>
      <c r="TEK75" s="381"/>
      <c r="TEL75" s="381"/>
      <c r="TEM75" s="382"/>
      <c r="TEN75" s="382"/>
      <c r="TEO75" s="382"/>
      <c r="TEP75" s="383"/>
      <c r="TER75" s="377"/>
      <c r="TES75" s="381"/>
      <c r="TET75" s="381"/>
      <c r="TEU75" s="382"/>
      <c r="TEV75" s="382"/>
      <c r="TEW75" s="382"/>
      <c r="TEX75" s="383"/>
      <c r="TEZ75" s="377"/>
      <c r="TFA75" s="381"/>
      <c r="TFB75" s="381"/>
      <c r="TFC75" s="382"/>
      <c r="TFD75" s="382"/>
      <c r="TFE75" s="382"/>
      <c r="TFF75" s="383"/>
      <c r="TFH75" s="377"/>
      <c r="TFI75" s="381"/>
      <c r="TFJ75" s="381"/>
      <c r="TFK75" s="382"/>
      <c r="TFL75" s="382"/>
      <c r="TFM75" s="382"/>
      <c r="TFN75" s="383"/>
      <c r="TFP75" s="377"/>
      <c r="TFQ75" s="381"/>
      <c r="TFR75" s="381"/>
      <c r="TFS75" s="382"/>
      <c r="TFT75" s="382"/>
      <c r="TFU75" s="382"/>
      <c r="TFV75" s="383"/>
      <c r="TFX75" s="377"/>
      <c r="TFY75" s="381"/>
      <c r="TFZ75" s="381"/>
      <c r="TGA75" s="382"/>
      <c r="TGB75" s="382"/>
      <c r="TGC75" s="382"/>
      <c r="TGD75" s="383"/>
      <c r="TGF75" s="377"/>
      <c r="TGG75" s="381"/>
      <c r="TGH75" s="381"/>
      <c r="TGI75" s="382"/>
      <c r="TGJ75" s="382"/>
      <c r="TGK75" s="382"/>
      <c r="TGL75" s="383"/>
      <c r="TGN75" s="377"/>
      <c r="TGO75" s="381"/>
      <c r="TGP75" s="381"/>
      <c r="TGQ75" s="382"/>
      <c r="TGR75" s="382"/>
      <c r="TGS75" s="382"/>
      <c r="TGT75" s="383"/>
      <c r="TGV75" s="377"/>
      <c r="TGW75" s="381"/>
      <c r="TGX75" s="381"/>
      <c r="TGY75" s="382"/>
      <c r="TGZ75" s="382"/>
      <c r="THA75" s="382"/>
      <c r="THB75" s="383"/>
      <c r="THD75" s="377"/>
      <c r="THE75" s="381"/>
      <c r="THF75" s="381"/>
      <c r="THG75" s="382"/>
      <c r="THH75" s="382"/>
      <c r="THI75" s="382"/>
      <c r="THJ75" s="383"/>
      <c r="THL75" s="377"/>
      <c r="THM75" s="381"/>
      <c r="THN75" s="381"/>
      <c r="THO75" s="382"/>
      <c r="THP75" s="382"/>
      <c r="THQ75" s="382"/>
      <c r="THR75" s="383"/>
      <c r="THT75" s="377"/>
      <c r="THU75" s="381"/>
      <c r="THV75" s="381"/>
      <c r="THW75" s="382"/>
      <c r="THX75" s="382"/>
      <c r="THY75" s="382"/>
      <c r="THZ75" s="383"/>
      <c r="TIB75" s="377"/>
      <c r="TIC75" s="381"/>
      <c r="TID75" s="381"/>
      <c r="TIE75" s="382"/>
      <c r="TIF75" s="382"/>
      <c r="TIG75" s="382"/>
      <c r="TIH75" s="383"/>
      <c r="TIJ75" s="377"/>
      <c r="TIK75" s="381"/>
      <c r="TIL75" s="381"/>
      <c r="TIM75" s="382"/>
      <c r="TIN75" s="382"/>
      <c r="TIO75" s="382"/>
      <c r="TIP75" s="383"/>
      <c r="TIR75" s="377"/>
      <c r="TIS75" s="381"/>
      <c r="TIT75" s="381"/>
      <c r="TIU75" s="382"/>
      <c r="TIV75" s="382"/>
      <c r="TIW75" s="382"/>
      <c r="TIX75" s="383"/>
      <c r="TIZ75" s="377"/>
      <c r="TJA75" s="381"/>
      <c r="TJB75" s="381"/>
      <c r="TJC75" s="382"/>
      <c r="TJD75" s="382"/>
      <c r="TJE75" s="382"/>
      <c r="TJF75" s="383"/>
      <c r="TJH75" s="377"/>
      <c r="TJI75" s="381"/>
      <c r="TJJ75" s="381"/>
      <c r="TJK75" s="382"/>
      <c r="TJL75" s="382"/>
      <c r="TJM75" s="382"/>
      <c r="TJN75" s="383"/>
      <c r="TJP75" s="377"/>
      <c r="TJQ75" s="381"/>
      <c r="TJR75" s="381"/>
      <c r="TJS75" s="382"/>
      <c r="TJT75" s="382"/>
      <c r="TJU75" s="382"/>
      <c r="TJV75" s="383"/>
      <c r="TJX75" s="377"/>
      <c r="TJY75" s="381"/>
      <c r="TJZ75" s="381"/>
      <c r="TKA75" s="382"/>
      <c r="TKB75" s="382"/>
      <c r="TKC75" s="382"/>
      <c r="TKD75" s="383"/>
      <c r="TKF75" s="377"/>
      <c r="TKG75" s="381"/>
      <c r="TKH75" s="381"/>
      <c r="TKI75" s="382"/>
      <c r="TKJ75" s="382"/>
      <c r="TKK75" s="382"/>
      <c r="TKL75" s="383"/>
      <c r="TKN75" s="377"/>
      <c r="TKO75" s="381"/>
      <c r="TKP75" s="381"/>
      <c r="TKQ75" s="382"/>
      <c r="TKR75" s="382"/>
      <c r="TKS75" s="382"/>
      <c r="TKT75" s="383"/>
      <c r="TKV75" s="377"/>
      <c r="TKW75" s="381"/>
      <c r="TKX75" s="381"/>
      <c r="TKY75" s="382"/>
      <c r="TKZ75" s="382"/>
      <c r="TLA75" s="382"/>
      <c r="TLB75" s="383"/>
      <c r="TLD75" s="377"/>
      <c r="TLE75" s="381"/>
      <c r="TLF75" s="381"/>
      <c r="TLG75" s="382"/>
      <c r="TLH75" s="382"/>
      <c r="TLI75" s="382"/>
      <c r="TLJ75" s="383"/>
      <c r="TLL75" s="377"/>
      <c r="TLM75" s="381"/>
      <c r="TLN75" s="381"/>
      <c r="TLO75" s="382"/>
      <c r="TLP75" s="382"/>
      <c r="TLQ75" s="382"/>
      <c r="TLR75" s="383"/>
      <c r="TLT75" s="377"/>
      <c r="TLU75" s="381"/>
      <c r="TLV75" s="381"/>
      <c r="TLW75" s="382"/>
      <c r="TLX75" s="382"/>
      <c r="TLY75" s="382"/>
      <c r="TLZ75" s="383"/>
      <c r="TMB75" s="377"/>
      <c r="TMC75" s="381"/>
      <c r="TMD75" s="381"/>
      <c r="TME75" s="382"/>
      <c r="TMF75" s="382"/>
      <c r="TMG75" s="382"/>
      <c r="TMH75" s="383"/>
      <c r="TMJ75" s="377"/>
      <c r="TMK75" s="381"/>
      <c r="TML75" s="381"/>
      <c r="TMM75" s="382"/>
      <c r="TMN75" s="382"/>
      <c r="TMO75" s="382"/>
      <c r="TMP75" s="383"/>
      <c r="TMR75" s="377"/>
      <c r="TMS75" s="381"/>
      <c r="TMT75" s="381"/>
      <c r="TMU75" s="382"/>
      <c r="TMV75" s="382"/>
      <c r="TMW75" s="382"/>
      <c r="TMX75" s="383"/>
      <c r="TMZ75" s="377"/>
      <c r="TNA75" s="381"/>
      <c r="TNB75" s="381"/>
      <c r="TNC75" s="382"/>
      <c r="TND75" s="382"/>
      <c r="TNE75" s="382"/>
      <c r="TNF75" s="383"/>
      <c r="TNH75" s="377"/>
      <c r="TNI75" s="381"/>
      <c r="TNJ75" s="381"/>
      <c r="TNK75" s="382"/>
      <c r="TNL75" s="382"/>
      <c r="TNM75" s="382"/>
      <c r="TNN75" s="383"/>
      <c r="TNP75" s="377"/>
      <c r="TNQ75" s="381"/>
      <c r="TNR75" s="381"/>
      <c r="TNS75" s="382"/>
      <c r="TNT75" s="382"/>
      <c r="TNU75" s="382"/>
      <c r="TNV75" s="383"/>
      <c r="TNX75" s="377"/>
      <c r="TNY75" s="381"/>
      <c r="TNZ75" s="381"/>
      <c r="TOA75" s="382"/>
      <c r="TOB75" s="382"/>
      <c r="TOC75" s="382"/>
      <c r="TOD75" s="383"/>
      <c r="TOF75" s="377"/>
      <c r="TOG75" s="381"/>
      <c r="TOH75" s="381"/>
      <c r="TOI75" s="382"/>
      <c r="TOJ75" s="382"/>
      <c r="TOK75" s="382"/>
      <c r="TOL75" s="383"/>
      <c r="TON75" s="377"/>
      <c r="TOO75" s="381"/>
      <c r="TOP75" s="381"/>
      <c r="TOQ75" s="382"/>
      <c r="TOR75" s="382"/>
      <c r="TOS75" s="382"/>
      <c r="TOT75" s="383"/>
      <c r="TOV75" s="377"/>
      <c r="TOW75" s="381"/>
      <c r="TOX75" s="381"/>
      <c r="TOY75" s="382"/>
      <c r="TOZ75" s="382"/>
      <c r="TPA75" s="382"/>
      <c r="TPB75" s="383"/>
      <c r="TPD75" s="377"/>
      <c r="TPE75" s="381"/>
      <c r="TPF75" s="381"/>
      <c r="TPG75" s="382"/>
      <c r="TPH75" s="382"/>
      <c r="TPI75" s="382"/>
      <c r="TPJ75" s="383"/>
      <c r="TPL75" s="377"/>
      <c r="TPM75" s="381"/>
      <c r="TPN75" s="381"/>
      <c r="TPO75" s="382"/>
      <c r="TPP75" s="382"/>
      <c r="TPQ75" s="382"/>
      <c r="TPR75" s="383"/>
      <c r="TPT75" s="377"/>
      <c r="TPU75" s="381"/>
      <c r="TPV75" s="381"/>
      <c r="TPW75" s="382"/>
      <c r="TPX75" s="382"/>
      <c r="TPY75" s="382"/>
      <c r="TPZ75" s="383"/>
      <c r="TQB75" s="377"/>
      <c r="TQC75" s="381"/>
      <c r="TQD75" s="381"/>
      <c r="TQE75" s="382"/>
      <c r="TQF75" s="382"/>
      <c r="TQG75" s="382"/>
      <c r="TQH75" s="383"/>
      <c r="TQJ75" s="377"/>
      <c r="TQK75" s="381"/>
      <c r="TQL75" s="381"/>
      <c r="TQM75" s="382"/>
      <c r="TQN75" s="382"/>
      <c r="TQO75" s="382"/>
      <c r="TQP75" s="383"/>
      <c r="TQR75" s="377"/>
      <c r="TQS75" s="381"/>
      <c r="TQT75" s="381"/>
      <c r="TQU75" s="382"/>
      <c r="TQV75" s="382"/>
      <c r="TQW75" s="382"/>
      <c r="TQX75" s="383"/>
      <c r="TQZ75" s="377"/>
      <c r="TRA75" s="381"/>
      <c r="TRB75" s="381"/>
      <c r="TRC75" s="382"/>
      <c r="TRD75" s="382"/>
      <c r="TRE75" s="382"/>
      <c r="TRF75" s="383"/>
      <c r="TRH75" s="377"/>
      <c r="TRI75" s="381"/>
      <c r="TRJ75" s="381"/>
      <c r="TRK75" s="382"/>
      <c r="TRL75" s="382"/>
      <c r="TRM75" s="382"/>
      <c r="TRN75" s="383"/>
      <c r="TRP75" s="377"/>
      <c r="TRQ75" s="381"/>
      <c r="TRR75" s="381"/>
      <c r="TRS75" s="382"/>
      <c r="TRT75" s="382"/>
      <c r="TRU75" s="382"/>
      <c r="TRV75" s="383"/>
      <c r="TRX75" s="377"/>
      <c r="TRY75" s="381"/>
      <c r="TRZ75" s="381"/>
      <c r="TSA75" s="382"/>
      <c r="TSB75" s="382"/>
      <c r="TSC75" s="382"/>
      <c r="TSD75" s="383"/>
      <c r="TSF75" s="377"/>
      <c r="TSG75" s="381"/>
      <c r="TSH75" s="381"/>
      <c r="TSI75" s="382"/>
      <c r="TSJ75" s="382"/>
      <c r="TSK75" s="382"/>
      <c r="TSL75" s="383"/>
      <c r="TSN75" s="377"/>
      <c r="TSO75" s="381"/>
      <c r="TSP75" s="381"/>
      <c r="TSQ75" s="382"/>
      <c r="TSR75" s="382"/>
      <c r="TSS75" s="382"/>
      <c r="TST75" s="383"/>
      <c r="TSV75" s="377"/>
      <c r="TSW75" s="381"/>
      <c r="TSX75" s="381"/>
      <c r="TSY75" s="382"/>
      <c r="TSZ75" s="382"/>
      <c r="TTA75" s="382"/>
      <c r="TTB75" s="383"/>
      <c r="TTD75" s="377"/>
      <c r="TTE75" s="381"/>
      <c r="TTF75" s="381"/>
      <c r="TTG75" s="382"/>
      <c r="TTH75" s="382"/>
      <c r="TTI75" s="382"/>
      <c r="TTJ75" s="383"/>
      <c r="TTL75" s="377"/>
      <c r="TTM75" s="381"/>
      <c r="TTN75" s="381"/>
      <c r="TTO75" s="382"/>
      <c r="TTP75" s="382"/>
      <c r="TTQ75" s="382"/>
      <c r="TTR75" s="383"/>
      <c r="TTT75" s="377"/>
      <c r="TTU75" s="381"/>
      <c r="TTV75" s="381"/>
      <c r="TTW75" s="382"/>
      <c r="TTX75" s="382"/>
      <c r="TTY75" s="382"/>
      <c r="TTZ75" s="383"/>
      <c r="TUB75" s="377"/>
      <c r="TUC75" s="381"/>
      <c r="TUD75" s="381"/>
      <c r="TUE75" s="382"/>
      <c r="TUF75" s="382"/>
      <c r="TUG75" s="382"/>
      <c r="TUH75" s="383"/>
      <c r="TUJ75" s="377"/>
      <c r="TUK75" s="381"/>
      <c r="TUL75" s="381"/>
      <c r="TUM75" s="382"/>
      <c r="TUN75" s="382"/>
      <c r="TUO75" s="382"/>
      <c r="TUP75" s="383"/>
      <c r="TUR75" s="377"/>
      <c r="TUS75" s="381"/>
      <c r="TUT75" s="381"/>
      <c r="TUU75" s="382"/>
      <c r="TUV75" s="382"/>
      <c r="TUW75" s="382"/>
      <c r="TUX75" s="383"/>
      <c r="TUZ75" s="377"/>
      <c r="TVA75" s="381"/>
      <c r="TVB75" s="381"/>
      <c r="TVC75" s="382"/>
      <c r="TVD75" s="382"/>
      <c r="TVE75" s="382"/>
      <c r="TVF75" s="383"/>
      <c r="TVH75" s="377"/>
      <c r="TVI75" s="381"/>
      <c r="TVJ75" s="381"/>
      <c r="TVK75" s="382"/>
      <c r="TVL75" s="382"/>
      <c r="TVM75" s="382"/>
      <c r="TVN75" s="383"/>
      <c r="TVP75" s="377"/>
      <c r="TVQ75" s="381"/>
      <c r="TVR75" s="381"/>
      <c r="TVS75" s="382"/>
      <c r="TVT75" s="382"/>
      <c r="TVU75" s="382"/>
      <c r="TVV75" s="383"/>
      <c r="TVX75" s="377"/>
      <c r="TVY75" s="381"/>
      <c r="TVZ75" s="381"/>
      <c r="TWA75" s="382"/>
      <c r="TWB75" s="382"/>
      <c r="TWC75" s="382"/>
      <c r="TWD75" s="383"/>
      <c r="TWF75" s="377"/>
      <c r="TWG75" s="381"/>
      <c r="TWH75" s="381"/>
      <c r="TWI75" s="382"/>
      <c r="TWJ75" s="382"/>
      <c r="TWK75" s="382"/>
      <c r="TWL75" s="383"/>
      <c r="TWN75" s="377"/>
      <c r="TWO75" s="381"/>
      <c r="TWP75" s="381"/>
      <c r="TWQ75" s="382"/>
      <c r="TWR75" s="382"/>
      <c r="TWS75" s="382"/>
      <c r="TWT75" s="383"/>
      <c r="TWV75" s="377"/>
      <c r="TWW75" s="381"/>
      <c r="TWX75" s="381"/>
      <c r="TWY75" s="382"/>
      <c r="TWZ75" s="382"/>
      <c r="TXA75" s="382"/>
      <c r="TXB75" s="383"/>
      <c r="TXD75" s="377"/>
      <c r="TXE75" s="381"/>
      <c r="TXF75" s="381"/>
      <c r="TXG75" s="382"/>
      <c r="TXH75" s="382"/>
      <c r="TXI75" s="382"/>
      <c r="TXJ75" s="383"/>
      <c r="TXL75" s="377"/>
      <c r="TXM75" s="381"/>
      <c r="TXN75" s="381"/>
      <c r="TXO75" s="382"/>
      <c r="TXP75" s="382"/>
      <c r="TXQ75" s="382"/>
      <c r="TXR75" s="383"/>
      <c r="TXT75" s="377"/>
      <c r="TXU75" s="381"/>
      <c r="TXV75" s="381"/>
      <c r="TXW75" s="382"/>
      <c r="TXX75" s="382"/>
      <c r="TXY75" s="382"/>
      <c r="TXZ75" s="383"/>
      <c r="TYB75" s="377"/>
      <c r="TYC75" s="381"/>
      <c r="TYD75" s="381"/>
      <c r="TYE75" s="382"/>
      <c r="TYF75" s="382"/>
      <c r="TYG75" s="382"/>
      <c r="TYH75" s="383"/>
      <c r="TYJ75" s="377"/>
      <c r="TYK75" s="381"/>
      <c r="TYL75" s="381"/>
      <c r="TYM75" s="382"/>
      <c r="TYN75" s="382"/>
      <c r="TYO75" s="382"/>
      <c r="TYP75" s="383"/>
      <c r="TYR75" s="377"/>
      <c r="TYS75" s="381"/>
      <c r="TYT75" s="381"/>
      <c r="TYU75" s="382"/>
      <c r="TYV75" s="382"/>
      <c r="TYW75" s="382"/>
      <c r="TYX75" s="383"/>
      <c r="TYZ75" s="377"/>
      <c r="TZA75" s="381"/>
      <c r="TZB75" s="381"/>
      <c r="TZC75" s="382"/>
      <c r="TZD75" s="382"/>
      <c r="TZE75" s="382"/>
      <c r="TZF75" s="383"/>
      <c r="TZH75" s="377"/>
      <c r="TZI75" s="381"/>
      <c r="TZJ75" s="381"/>
      <c r="TZK75" s="382"/>
      <c r="TZL75" s="382"/>
      <c r="TZM75" s="382"/>
      <c r="TZN75" s="383"/>
      <c r="TZP75" s="377"/>
      <c r="TZQ75" s="381"/>
      <c r="TZR75" s="381"/>
      <c r="TZS75" s="382"/>
      <c r="TZT75" s="382"/>
      <c r="TZU75" s="382"/>
      <c r="TZV75" s="383"/>
      <c r="TZX75" s="377"/>
      <c r="TZY75" s="381"/>
      <c r="TZZ75" s="381"/>
      <c r="UAA75" s="382"/>
      <c r="UAB75" s="382"/>
      <c r="UAC75" s="382"/>
      <c r="UAD75" s="383"/>
      <c r="UAF75" s="377"/>
      <c r="UAG75" s="381"/>
      <c r="UAH75" s="381"/>
      <c r="UAI75" s="382"/>
      <c r="UAJ75" s="382"/>
      <c r="UAK75" s="382"/>
      <c r="UAL75" s="383"/>
      <c r="UAN75" s="377"/>
      <c r="UAO75" s="381"/>
      <c r="UAP75" s="381"/>
      <c r="UAQ75" s="382"/>
      <c r="UAR75" s="382"/>
      <c r="UAS75" s="382"/>
      <c r="UAT75" s="383"/>
      <c r="UAV75" s="377"/>
      <c r="UAW75" s="381"/>
      <c r="UAX75" s="381"/>
      <c r="UAY75" s="382"/>
      <c r="UAZ75" s="382"/>
      <c r="UBA75" s="382"/>
      <c r="UBB75" s="383"/>
      <c r="UBD75" s="377"/>
      <c r="UBE75" s="381"/>
      <c r="UBF75" s="381"/>
      <c r="UBG75" s="382"/>
      <c r="UBH75" s="382"/>
      <c r="UBI75" s="382"/>
      <c r="UBJ75" s="383"/>
      <c r="UBL75" s="377"/>
      <c r="UBM75" s="381"/>
      <c r="UBN75" s="381"/>
      <c r="UBO75" s="382"/>
      <c r="UBP75" s="382"/>
      <c r="UBQ75" s="382"/>
      <c r="UBR75" s="383"/>
      <c r="UBT75" s="377"/>
      <c r="UBU75" s="381"/>
      <c r="UBV75" s="381"/>
      <c r="UBW75" s="382"/>
      <c r="UBX75" s="382"/>
      <c r="UBY75" s="382"/>
      <c r="UBZ75" s="383"/>
      <c r="UCB75" s="377"/>
      <c r="UCC75" s="381"/>
      <c r="UCD75" s="381"/>
      <c r="UCE75" s="382"/>
      <c r="UCF75" s="382"/>
      <c r="UCG75" s="382"/>
      <c r="UCH75" s="383"/>
      <c r="UCJ75" s="377"/>
      <c r="UCK75" s="381"/>
      <c r="UCL75" s="381"/>
      <c r="UCM75" s="382"/>
      <c r="UCN75" s="382"/>
      <c r="UCO75" s="382"/>
      <c r="UCP75" s="383"/>
      <c r="UCR75" s="377"/>
      <c r="UCS75" s="381"/>
      <c r="UCT75" s="381"/>
      <c r="UCU75" s="382"/>
      <c r="UCV75" s="382"/>
      <c r="UCW75" s="382"/>
      <c r="UCX75" s="383"/>
      <c r="UCZ75" s="377"/>
      <c r="UDA75" s="381"/>
      <c r="UDB75" s="381"/>
      <c r="UDC75" s="382"/>
      <c r="UDD75" s="382"/>
      <c r="UDE75" s="382"/>
      <c r="UDF75" s="383"/>
      <c r="UDH75" s="377"/>
      <c r="UDI75" s="381"/>
      <c r="UDJ75" s="381"/>
      <c r="UDK75" s="382"/>
      <c r="UDL75" s="382"/>
      <c r="UDM75" s="382"/>
      <c r="UDN75" s="383"/>
      <c r="UDP75" s="377"/>
      <c r="UDQ75" s="381"/>
      <c r="UDR75" s="381"/>
      <c r="UDS75" s="382"/>
      <c r="UDT75" s="382"/>
      <c r="UDU75" s="382"/>
      <c r="UDV75" s="383"/>
      <c r="UDX75" s="377"/>
      <c r="UDY75" s="381"/>
      <c r="UDZ75" s="381"/>
      <c r="UEA75" s="382"/>
      <c r="UEB75" s="382"/>
      <c r="UEC75" s="382"/>
      <c r="UED75" s="383"/>
      <c r="UEF75" s="377"/>
      <c r="UEG75" s="381"/>
      <c r="UEH75" s="381"/>
      <c r="UEI75" s="382"/>
      <c r="UEJ75" s="382"/>
      <c r="UEK75" s="382"/>
      <c r="UEL75" s="383"/>
      <c r="UEN75" s="377"/>
      <c r="UEO75" s="381"/>
      <c r="UEP75" s="381"/>
      <c r="UEQ75" s="382"/>
      <c r="UER75" s="382"/>
      <c r="UES75" s="382"/>
      <c r="UET75" s="383"/>
      <c r="UEV75" s="377"/>
      <c r="UEW75" s="381"/>
      <c r="UEX75" s="381"/>
      <c r="UEY75" s="382"/>
      <c r="UEZ75" s="382"/>
      <c r="UFA75" s="382"/>
      <c r="UFB75" s="383"/>
      <c r="UFD75" s="377"/>
      <c r="UFE75" s="381"/>
      <c r="UFF75" s="381"/>
      <c r="UFG75" s="382"/>
      <c r="UFH75" s="382"/>
      <c r="UFI75" s="382"/>
      <c r="UFJ75" s="383"/>
      <c r="UFL75" s="377"/>
      <c r="UFM75" s="381"/>
      <c r="UFN75" s="381"/>
      <c r="UFO75" s="382"/>
      <c r="UFP75" s="382"/>
      <c r="UFQ75" s="382"/>
      <c r="UFR75" s="383"/>
      <c r="UFT75" s="377"/>
      <c r="UFU75" s="381"/>
      <c r="UFV75" s="381"/>
      <c r="UFW75" s="382"/>
      <c r="UFX75" s="382"/>
      <c r="UFY75" s="382"/>
      <c r="UFZ75" s="383"/>
      <c r="UGB75" s="377"/>
      <c r="UGC75" s="381"/>
      <c r="UGD75" s="381"/>
      <c r="UGE75" s="382"/>
      <c r="UGF75" s="382"/>
      <c r="UGG75" s="382"/>
      <c r="UGH75" s="383"/>
      <c r="UGJ75" s="377"/>
      <c r="UGK75" s="381"/>
      <c r="UGL75" s="381"/>
      <c r="UGM75" s="382"/>
      <c r="UGN75" s="382"/>
      <c r="UGO75" s="382"/>
      <c r="UGP75" s="383"/>
      <c r="UGR75" s="377"/>
      <c r="UGS75" s="381"/>
      <c r="UGT75" s="381"/>
      <c r="UGU75" s="382"/>
      <c r="UGV75" s="382"/>
      <c r="UGW75" s="382"/>
      <c r="UGX75" s="383"/>
      <c r="UGZ75" s="377"/>
      <c r="UHA75" s="381"/>
      <c r="UHB75" s="381"/>
      <c r="UHC75" s="382"/>
      <c r="UHD75" s="382"/>
      <c r="UHE75" s="382"/>
      <c r="UHF75" s="383"/>
      <c r="UHH75" s="377"/>
      <c r="UHI75" s="381"/>
      <c r="UHJ75" s="381"/>
      <c r="UHK75" s="382"/>
      <c r="UHL75" s="382"/>
      <c r="UHM75" s="382"/>
      <c r="UHN75" s="383"/>
      <c r="UHP75" s="377"/>
      <c r="UHQ75" s="381"/>
      <c r="UHR75" s="381"/>
      <c r="UHS75" s="382"/>
      <c r="UHT75" s="382"/>
      <c r="UHU75" s="382"/>
      <c r="UHV75" s="383"/>
      <c r="UHX75" s="377"/>
      <c r="UHY75" s="381"/>
      <c r="UHZ75" s="381"/>
      <c r="UIA75" s="382"/>
      <c r="UIB75" s="382"/>
      <c r="UIC75" s="382"/>
      <c r="UID75" s="383"/>
      <c r="UIF75" s="377"/>
      <c r="UIG75" s="381"/>
      <c r="UIH75" s="381"/>
      <c r="UII75" s="382"/>
      <c r="UIJ75" s="382"/>
      <c r="UIK75" s="382"/>
      <c r="UIL75" s="383"/>
      <c r="UIN75" s="377"/>
      <c r="UIO75" s="381"/>
      <c r="UIP75" s="381"/>
      <c r="UIQ75" s="382"/>
      <c r="UIR75" s="382"/>
      <c r="UIS75" s="382"/>
      <c r="UIT75" s="383"/>
      <c r="UIV75" s="377"/>
      <c r="UIW75" s="381"/>
      <c r="UIX75" s="381"/>
      <c r="UIY75" s="382"/>
      <c r="UIZ75" s="382"/>
      <c r="UJA75" s="382"/>
      <c r="UJB75" s="383"/>
      <c r="UJD75" s="377"/>
      <c r="UJE75" s="381"/>
      <c r="UJF75" s="381"/>
      <c r="UJG75" s="382"/>
      <c r="UJH75" s="382"/>
      <c r="UJI75" s="382"/>
      <c r="UJJ75" s="383"/>
      <c r="UJL75" s="377"/>
      <c r="UJM75" s="381"/>
      <c r="UJN75" s="381"/>
      <c r="UJO75" s="382"/>
      <c r="UJP75" s="382"/>
      <c r="UJQ75" s="382"/>
      <c r="UJR75" s="383"/>
      <c r="UJT75" s="377"/>
      <c r="UJU75" s="381"/>
      <c r="UJV75" s="381"/>
      <c r="UJW75" s="382"/>
      <c r="UJX75" s="382"/>
      <c r="UJY75" s="382"/>
      <c r="UJZ75" s="383"/>
      <c r="UKB75" s="377"/>
      <c r="UKC75" s="381"/>
      <c r="UKD75" s="381"/>
      <c r="UKE75" s="382"/>
      <c r="UKF75" s="382"/>
      <c r="UKG75" s="382"/>
      <c r="UKH75" s="383"/>
      <c r="UKJ75" s="377"/>
      <c r="UKK75" s="381"/>
      <c r="UKL75" s="381"/>
      <c r="UKM75" s="382"/>
      <c r="UKN75" s="382"/>
      <c r="UKO75" s="382"/>
      <c r="UKP75" s="383"/>
      <c r="UKR75" s="377"/>
      <c r="UKS75" s="381"/>
      <c r="UKT75" s="381"/>
      <c r="UKU75" s="382"/>
      <c r="UKV75" s="382"/>
      <c r="UKW75" s="382"/>
      <c r="UKX75" s="383"/>
      <c r="UKZ75" s="377"/>
      <c r="ULA75" s="381"/>
      <c r="ULB75" s="381"/>
      <c r="ULC75" s="382"/>
      <c r="ULD75" s="382"/>
      <c r="ULE75" s="382"/>
      <c r="ULF75" s="383"/>
      <c r="ULH75" s="377"/>
      <c r="ULI75" s="381"/>
      <c r="ULJ75" s="381"/>
      <c r="ULK75" s="382"/>
      <c r="ULL75" s="382"/>
      <c r="ULM75" s="382"/>
      <c r="ULN75" s="383"/>
      <c r="ULP75" s="377"/>
      <c r="ULQ75" s="381"/>
      <c r="ULR75" s="381"/>
      <c r="ULS75" s="382"/>
      <c r="ULT75" s="382"/>
      <c r="ULU75" s="382"/>
      <c r="ULV75" s="383"/>
      <c r="ULX75" s="377"/>
      <c r="ULY75" s="381"/>
      <c r="ULZ75" s="381"/>
      <c r="UMA75" s="382"/>
      <c r="UMB75" s="382"/>
      <c r="UMC75" s="382"/>
      <c r="UMD75" s="383"/>
      <c r="UMF75" s="377"/>
      <c r="UMG75" s="381"/>
      <c r="UMH75" s="381"/>
      <c r="UMI75" s="382"/>
      <c r="UMJ75" s="382"/>
      <c r="UMK75" s="382"/>
      <c r="UML75" s="383"/>
      <c r="UMN75" s="377"/>
      <c r="UMO75" s="381"/>
      <c r="UMP75" s="381"/>
      <c r="UMQ75" s="382"/>
      <c r="UMR75" s="382"/>
      <c r="UMS75" s="382"/>
      <c r="UMT75" s="383"/>
      <c r="UMV75" s="377"/>
      <c r="UMW75" s="381"/>
      <c r="UMX75" s="381"/>
      <c r="UMY75" s="382"/>
      <c r="UMZ75" s="382"/>
      <c r="UNA75" s="382"/>
      <c r="UNB75" s="383"/>
      <c r="UND75" s="377"/>
      <c r="UNE75" s="381"/>
      <c r="UNF75" s="381"/>
      <c r="UNG75" s="382"/>
      <c r="UNH75" s="382"/>
      <c r="UNI75" s="382"/>
      <c r="UNJ75" s="383"/>
      <c r="UNL75" s="377"/>
      <c r="UNM75" s="381"/>
      <c r="UNN75" s="381"/>
      <c r="UNO75" s="382"/>
      <c r="UNP75" s="382"/>
      <c r="UNQ75" s="382"/>
      <c r="UNR75" s="383"/>
      <c r="UNT75" s="377"/>
      <c r="UNU75" s="381"/>
      <c r="UNV75" s="381"/>
      <c r="UNW75" s="382"/>
      <c r="UNX75" s="382"/>
      <c r="UNY75" s="382"/>
      <c r="UNZ75" s="383"/>
      <c r="UOB75" s="377"/>
      <c r="UOC75" s="381"/>
      <c r="UOD75" s="381"/>
      <c r="UOE75" s="382"/>
      <c r="UOF75" s="382"/>
      <c r="UOG75" s="382"/>
      <c r="UOH75" s="383"/>
      <c r="UOJ75" s="377"/>
      <c r="UOK75" s="381"/>
      <c r="UOL75" s="381"/>
      <c r="UOM75" s="382"/>
      <c r="UON75" s="382"/>
      <c r="UOO75" s="382"/>
      <c r="UOP75" s="383"/>
      <c r="UOR75" s="377"/>
      <c r="UOS75" s="381"/>
      <c r="UOT75" s="381"/>
      <c r="UOU75" s="382"/>
      <c r="UOV75" s="382"/>
      <c r="UOW75" s="382"/>
      <c r="UOX75" s="383"/>
      <c r="UOZ75" s="377"/>
      <c r="UPA75" s="381"/>
      <c r="UPB75" s="381"/>
      <c r="UPC75" s="382"/>
      <c r="UPD75" s="382"/>
      <c r="UPE75" s="382"/>
      <c r="UPF75" s="383"/>
      <c r="UPH75" s="377"/>
      <c r="UPI75" s="381"/>
      <c r="UPJ75" s="381"/>
      <c r="UPK75" s="382"/>
      <c r="UPL75" s="382"/>
      <c r="UPM75" s="382"/>
      <c r="UPN75" s="383"/>
      <c r="UPP75" s="377"/>
      <c r="UPQ75" s="381"/>
      <c r="UPR75" s="381"/>
      <c r="UPS75" s="382"/>
      <c r="UPT75" s="382"/>
      <c r="UPU75" s="382"/>
      <c r="UPV75" s="383"/>
      <c r="UPX75" s="377"/>
      <c r="UPY75" s="381"/>
      <c r="UPZ75" s="381"/>
      <c r="UQA75" s="382"/>
      <c r="UQB75" s="382"/>
      <c r="UQC75" s="382"/>
      <c r="UQD75" s="383"/>
      <c r="UQF75" s="377"/>
      <c r="UQG75" s="381"/>
      <c r="UQH75" s="381"/>
      <c r="UQI75" s="382"/>
      <c r="UQJ75" s="382"/>
      <c r="UQK75" s="382"/>
      <c r="UQL75" s="383"/>
      <c r="UQN75" s="377"/>
      <c r="UQO75" s="381"/>
      <c r="UQP75" s="381"/>
      <c r="UQQ75" s="382"/>
      <c r="UQR75" s="382"/>
      <c r="UQS75" s="382"/>
      <c r="UQT75" s="383"/>
      <c r="UQV75" s="377"/>
      <c r="UQW75" s="381"/>
      <c r="UQX75" s="381"/>
      <c r="UQY75" s="382"/>
      <c r="UQZ75" s="382"/>
      <c r="URA75" s="382"/>
      <c r="URB75" s="383"/>
      <c r="URD75" s="377"/>
      <c r="URE75" s="381"/>
      <c r="URF75" s="381"/>
      <c r="URG75" s="382"/>
      <c r="URH75" s="382"/>
      <c r="URI75" s="382"/>
      <c r="URJ75" s="383"/>
      <c r="URL75" s="377"/>
      <c r="URM75" s="381"/>
      <c r="URN75" s="381"/>
      <c r="URO75" s="382"/>
      <c r="URP75" s="382"/>
      <c r="URQ75" s="382"/>
      <c r="URR75" s="383"/>
      <c r="URT75" s="377"/>
      <c r="URU75" s="381"/>
      <c r="URV75" s="381"/>
      <c r="URW75" s="382"/>
      <c r="URX75" s="382"/>
      <c r="URY75" s="382"/>
      <c r="URZ75" s="383"/>
      <c r="USB75" s="377"/>
      <c r="USC75" s="381"/>
      <c r="USD75" s="381"/>
      <c r="USE75" s="382"/>
      <c r="USF75" s="382"/>
      <c r="USG75" s="382"/>
      <c r="USH75" s="383"/>
      <c r="USJ75" s="377"/>
      <c r="USK75" s="381"/>
      <c r="USL75" s="381"/>
      <c r="USM75" s="382"/>
      <c r="USN75" s="382"/>
      <c r="USO75" s="382"/>
      <c r="USP75" s="383"/>
      <c r="USR75" s="377"/>
      <c r="USS75" s="381"/>
      <c r="UST75" s="381"/>
      <c r="USU75" s="382"/>
      <c r="USV75" s="382"/>
      <c r="USW75" s="382"/>
      <c r="USX75" s="383"/>
      <c r="USZ75" s="377"/>
      <c r="UTA75" s="381"/>
      <c r="UTB75" s="381"/>
      <c r="UTC75" s="382"/>
      <c r="UTD75" s="382"/>
      <c r="UTE75" s="382"/>
      <c r="UTF75" s="383"/>
      <c r="UTH75" s="377"/>
      <c r="UTI75" s="381"/>
      <c r="UTJ75" s="381"/>
      <c r="UTK75" s="382"/>
      <c r="UTL75" s="382"/>
      <c r="UTM75" s="382"/>
      <c r="UTN75" s="383"/>
      <c r="UTP75" s="377"/>
      <c r="UTQ75" s="381"/>
      <c r="UTR75" s="381"/>
      <c r="UTS75" s="382"/>
      <c r="UTT75" s="382"/>
      <c r="UTU75" s="382"/>
      <c r="UTV75" s="383"/>
      <c r="UTX75" s="377"/>
      <c r="UTY75" s="381"/>
      <c r="UTZ75" s="381"/>
      <c r="UUA75" s="382"/>
      <c r="UUB75" s="382"/>
      <c r="UUC75" s="382"/>
      <c r="UUD75" s="383"/>
      <c r="UUF75" s="377"/>
      <c r="UUG75" s="381"/>
      <c r="UUH75" s="381"/>
      <c r="UUI75" s="382"/>
      <c r="UUJ75" s="382"/>
      <c r="UUK75" s="382"/>
      <c r="UUL75" s="383"/>
      <c r="UUN75" s="377"/>
      <c r="UUO75" s="381"/>
      <c r="UUP75" s="381"/>
      <c r="UUQ75" s="382"/>
      <c r="UUR75" s="382"/>
      <c r="UUS75" s="382"/>
      <c r="UUT75" s="383"/>
      <c r="UUV75" s="377"/>
      <c r="UUW75" s="381"/>
      <c r="UUX75" s="381"/>
      <c r="UUY75" s="382"/>
      <c r="UUZ75" s="382"/>
      <c r="UVA75" s="382"/>
      <c r="UVB75" s="383"/>
      <c r="UVD75" s="377"/>
      <c r="UVE75" s="381"/>
      <c r="UVF75" s="381"/>
      <c r="UVG75" s="382"/>
      <c r="UVH75" s="382"/>
      <c r="UVI75" s="382"/>
      <c r="UVJ75" s="383"/>
      <c r="UVL75" s="377"/>
      <c r="UVM75" s="381"/>
      <c r="UVN75" s="381"/>
      <c r="UVO75" s="382"/>
      <c r="UVP75" s="382"/>
      <c r="UVQ75" s="382"/>
      <c r="UVR75" s="383"/>
      <c r="UVT75" s="377"/>
      <c r="UVU75" s="381"/>
      <c r="UVV75" s="381"/>
      <c r="UVW75" s="382"/>
      <c r="UVX75" s="382"/>
      <c r="UVY75" s="382"/>
      <c r="UVZ75" s="383"/>
      <c r="UWB75" s="377"/>
      <c r="UWC75" s="381"/>
      <c r="UWD75" s="381"/>
      <c r="UWE75" s="382"/>
      <c r="UWF75" s="382"/>
      <c r="UWG75" s="382"/>
      <c r="UWH75" s="383"/>
      <c r="UWJ75" s="377"/>
      <c r="UWK75" s="381"/>
      <c r="UWL75" s="381"/>
      <c r="UWM75" s="382"/>
      <c r="UWN75" s="382"/>
      <c r="UWO75" s="382"/>
      <c r="UWP75" s="383"/>
      <c r="UWR75" s="377"/>
      <c r="UWS75" s="381"/>
      <c r="UWT75" s="381"/>
      <c r="UWU75" s="382"/>
      <c r="UWV75" s="382"/>
      <c r="UWW75" s="382"/>
      <c r="UWX75" s="383"/>
      <c r="UWZ75" s="377"/>
      <c r="UXA75" s="381"/>
      <c r="UXB75" s="381"/>
      <c r="UXC75" s="382"/>
      <c r="UXD75" s="382"/>
      <c r="UXE75" s="382"/>
      <c r="UXF75" s="383"/>
      <c r="UXH75" s="377"/>
      <c r="UXI75" s="381"/>
      <c r="UXJ75" s="381"/>
      <c r="UXK75" s="382"/>
      <c r="UXL75" s="382"/>
      <c r="UXM75" s="382"/>
      <c r="UXN75" s="383"/>
      <c r="UXP75" s="377"/>
      <c r="UXQ75" s="381"/>
      <c r="UXR75" s="381"/>
      <c r="UXS75" s="382"/>
      <c r="UXT75" s="382"/>
      <c r="UXU75" s="382"/>
      <c r="UXV75" s="383"/>
      <c r="UXX75" s="377"/>
      <c r="UXY75" s="381"/>
      <c r="UXZ75" s="381"/>
      <c r="UYA75" s="382"/>
      <c r="UYB75" s="382"/>
      <c r="UYC75" s="382"/>
      <c r="UYD75" s="383"/>
      <c r="UYF75" s="377"/>
      <c r="UYG75" s="381"/>
      <c r="UYH75" s="381"/>
      <c r="UYI75" s="382"/>
      <c r="UYJ75" s="382"/>
      <c r="UYK75" s="382"/>
      <c r="UYL75" s="383"/>
      <c r="UYN75" s="377"/>
      <c r="UYO75" s="381"/>
      <c r="UYP75" s="381"/>
      <c r="UYQ75" s="382"/>
      <c r="UYR75" s="382"/>
      <c r="UYS75" s="382"/>
      <c r="UYT75" s="383"/>
      <c r="UYV75" s="377"/>
      <c r="UYW75" s="381"/>
      <c r="UYX75" s="381"/>
      <c r="UYY75" s="382"/>
      <c r="UYZ75" s="382"/>
      <c r="UZA75" s="382"/>
      <c r="UZB75" s="383"/>
      <c r="UZD75" s="377"/>
      <c r="UZE75" s="381"/>
      <c r="UZF75" s="381"/>
      <c r="UZG75" s="382"/>
      <c r="UZH75" s="382"/>
      <c r="UZI75" s="382"/>
      <c r="UZJ75" s="383"/>
      <c r="UZL75" s="377"/>
      <c r="UZM75" s="381"/>
      <c r="UZN75" s="381"/>
      <c r="UZO75" s="382"/>
      <c r="UZP75" s="382"/>
      <c r="UZQ75" s="382"/>
      <c r="UZR75" s="383"/>
      <c r="UZT75" s="377"/>
      <c r="UZU75" s="381"/>
      <c r="UZV75" s="381"/>
      <c r="UZW75" s="382"/>
      <c r="UZX75" s="382"/>
      <c r="UZY75" s="382"/>
      <c r="UZZ75" s="383"/>
      <c r="VAB75" s="377"/>
      <c r="VAC75" s="381"/>
      <c r="VAD75" s="381"/>
      <c r="VAE75" s="382"/>
      <c r="VAF75" s="382"/>
      <c r="VAG75" s="382"/>
      <c r="VAH75" s="383"/>
      <c r="VAJ75" s="377"/>
      <c r="VAK75" s="381"/>
      <c r="VAL75" s="381"/>
      <c r="VAM75" s="382"/>
      <c r="VAN75" s="382"/>
      <c r="VAO75" s="382"/>
      <c r="VAP75" s="383"/>
      <c r="VAR75" s="377"/>
      <c r="VAS75" s="381"/>
      <c r="VAT75" s="381"/>
      <c r="VAU75" s="382"/>
      <c r="VAV75" s="382"/>
      <c r="VAW75" s="382"/>
      <c r="VAX75" s="383"/>
      <c r="VAZ75" s="377"/>
      <c r="VBA75" s="381"/>
      <c r="VBB75" s="381"/>
      <c r="VBC75" s="382"/>
      <c r="VBD75" s="382"/>
      <c r="VBE75" s="382"/>
      <c r="VBF75" s="383"/>
      <c r="VBH75" s="377"/>
      <c r="VBI75" s="381"/>
      <c r="VBJ75" s="381"/>
      <c r="VBK75" s="382"/>
      <c r="VBL75" s="382"/>
      <c r="VBM75" s="382"/>
      <c r="VBN75" s="383"/>
      <c r="VBP75" s="377"/>
      <c r="VBQ75" s="381"/>
      <c r="VBR75" s="381"/>
      <c r="VBS75" s="382"/>
      <c r="VBT75" s="382"/>
      <c r="VBU75" s="382"/>
      <c r="VBV75" s="383"/>
      <c r="VBX75" s="377"/>
      <c r="VBY75" s="381"/>
      <c r="VBZ75" s="381"/>
      <c r="VCA75" s="382"/>
      <c r="VCB75" s="382"/>
      <c r="VCC75" s="382"/>
      <c r="VCD75" s="383"/>
      <c r="VCF75" s="377"/>
      <c r="VCG75" s="381"/>
      <c r="VCH75" s="381"/>
      <c r="VCI75" s="382"/>
      <c r="VCJ75" s="382"/>
      <c r="VCK75" s="382"/>
      <c r="VCL75" s="383"/>
      <c r="VCN75" s="377"/>
      <c r="VCO75" s="381"/>
      <c r="VCP75" s="381"/>
      <c r="VCQ75" s="382"/>
      <c r="VCR75" s="382"/>
      <c r="VCS75" s="382"/>
      <c r="VCT75" s="383"/>
      <c r="VCV75" s="377"/>
      <c r="VCW75" s="381"/>
      <c r="VCX75" s="381"/>
      <c r="VCY75" s="382"/>
      <c r="VCZ75" s="382"/>
      <c r="VDA75" s="382"/>
      <c r="VDB75" s="383"/>
      <c r="VDD75" s="377"/>
      <c r="VDE75" s="381"/>
      <c r="VDF75" s="381"/>
      <c r="VDG75" s="382"/>
      <c r="VDH75" s="382"/>
      <c r="VDI75" s="382"/>
      <c r="VDJ75" s="383"/>
      <c r="VDL75" s="377"/>
      <c r="VDM75" s="381"/>
      <c r="VDN75" s="381"/>
      <c r="VDO75" s="382"/>
      <c r="VDP75" s="382"/>
      <c r="VDQ75" s="382"/>
      <c r="VDR75" s="383"/>
      <c r="VDT75" s="377"/>
      <c r="VDU75" s="381"/>
      <c r="VDV75" s="381"/>
      <c r="VDW75" s="382"/>
      <c r="VDX75" s="382"/>
      <c r="VDY75" s="382"/>
      <c r="VDZ75" s="383"/>
      <c r="VEB75" s="377"/>
      <c r="VEC75" s="381"/>
      <c r="VED75" s="381"/>
      <c r="VEE75" s="382"/>
      <c r="VEF75" s="382"/>
      <c r="VEG75" s="382"/>
      <c r="VEH75" s="383"/>
      <c r="VEJ75" s="377"/>
      <c r="VEK75" s="381"/>
      <c r="VEL75" s="381"/>
      <c r="VEM75" s="382"/>
      <c r="VEN75" s="382"/>
      <c r="VEO75" s="382"/>
      <c r="VEP75" s="383"/>
      <c r="VER75" s="377"/>
      <c r="VES75" s="381"/>
      <c r="VET75" s="381"/>
      <c r="VEU75" s="382"/>
      <c r="VEV75" s="382"/>
      <c r="VEW75" s="382"/>
      <c r="VEX75" s="383"/>
      <c r="VEZ75" s="377"/>
      <c r="VFA75" s="381"/>
      <c r="VFB75" s="381"/>
      <c r="VFC75" s="382"/>
      <c r="VFD75" s="382"/>
      <c r="VFE75" s="382"/>
      <c r="VFF75" s="383"/>
      <c r="VFH75" s="377"/>
      <c r="VFI75" s="381"/>
      <c r="VFJ75" s="381"/>
      <c r="VFK75" s="382"/>
      <c r="VFL75" s="382"/>
      <c r="VFM75" s="382"/>
      <c r="VFN75" s="383"/>
      <c r="VFP75" s="377"/>
      <c r="VFQ75" s="381"/>
      <c r="VFR75" s="381"/>
      <c r="VFS75" s="382"/>
      <c r="VFT75" s="382"/>
      <c r="VFU75" s="382"/>
      <c r="VFV75" s="383"/>
      <c r="VFX75" s="377"/>
      <c r="VFY75" s="381"/>
      <c r="VFZ75" s="381"/>
      <c r="VGA75" s="382"/>
      <c r="VGB75" s="382"/>
      <c r="VGC75" s="382"/>
      <c r="VGD75" s="383"/>
      <c r="VGF75" s="377"/>
      <c r="VGG75" s="381"/>
      <c r="VGH75" s="381"/>
      <c r="VGI75" s="382"/>
      <c r="VGJ75" s="382"/>
      <c r="VGK75" s="382"/>
      <c r="VGL75" s="383"/>
      <c r="VGN75" s="377"/>
      <c r="VGO75" s="381"/>
      <c r="VGP75" s="381"/>
      <c r="VGQ75" s="382"/>
      <c r="VGR75" s="382"/>
      <c r="VGS75" s="382"/>
      <c r="VGT75" s="383"/>
      <c r="VGV75" s="377"/>
      <c r="VGW75" s="381"/>
      <c r="VGX75" s="381"/>
      <c r="VGY75" s="382"/>
      <c r="VGZ75" s="382"/>
      <c r="VHA75" s="382"/>
      <c r="VHB75" s="383"/>
      <c r="VHD75" s="377"/>
      <c r="VHE75" s="381"/>
      <c r="VHF75" s="381"/>
      <c r="VHG75" s="382"/>
      <c r="VHH75" s="382"/>
      <c r="VHI75" s="382"/>
      <c r="VHJ75" s="383"/>
      <c r="VHL75" s="377"/>
      <c r="VHM75" s="381"/>
      <c r="VHN75" s="381"/>
      <c r="VHO75" s="382"/>
      <c r="VHP75" s="382"/>
      <c r="VHQ75" s="382"/>
      <c r="VHR75" s="383"/>
      <c r="VHT75" s="377"/>
      <c r="VHU75" s="381"/>
      <c r="VHV75" s="381"/>
      <c r="VHW75" s="382"/>
      <c r="VHX75" s="382"/>
      <c r="VHY75" s="382"/>
      <c r="VHZ75" s="383"/>
      <c r="VIB75" s="377"/>
      <c r="VIC75" s="381"/>
      <c r="VID75" s="381"/>
      <c r="VIE75" s="382"/>
      <c r="VIF75" s="382"/>
      <c r="VIG75" s="382"/>
      <c r="VIH75" s="383"/>
      <c r="VIJ75" s="377"/>
      <c r="VIK75" s="381"/>
      <c r="VIL75" s="381"/>
      <c r="VIM75" s="382"/>
      <c r="VIN75" s="382"/>
      <c r="VIO75" s="382"/>
      <c r="VIP75" s="383"/>
      <c r="VIR75" s="377"/>
      <c r="VIS75" s="381"/>
      <c r="VIT75" s="381"/>
      <c r="VIU75" s="382"/>
      <c r="VIV75" s="382"/>
      <c r="VIW75" s="382"/>
      <c r="VIX75" s="383"/>
      <c r="VIZ75" s="377"/>
      <c r="VJA75" s="381"/>
      <c r="VJB75" s="381"/>
      <c r="VJC75" s="382"/>
      <c r="VJD75" s="382"/>
      <c r="VJE75" s="382"/>
      <c r="VJF75" s="383"/>
      <c r="VJH75" s="377"/>
      <c r="VJI75" s="381"/>
      <c r="VJJ75" s="381"/>
      <c r="VJK75" s="382"/>
      <c r="VJL75" s="382"/>
      <c r="VJM75" s="382"/>
      <c r="VJN75" s="383"/>
      <c r="VJP75" s="377"/>
      <c r="VJQ75" s="381"/>
      <c r="VJR75" s="381"/>
      <c r="VJS75" s="382"/>
      <c r="VJT75" s="382"/>
      <c r="VJU75" s="382"/>
      <c r="VJV75" s="383"/>
      <c r="VJX75" s="377"/>
      <c r="VJY75" s="381"/>
      <c r="VJZ75" s="381"/>
      <c r="VKA75" s="382"/>
      <c r="VKB75" s="382"/>
      <c r="VKC75" s="382"/>
      <c r="VKD75" s="383"/>
      <c r="VKF75" s="377"/>
      <c r="VKG75" s="381"/>
      <c r="VKH75" s="381"/>
      <c r="VKI75" s="382"/>
      <c r="VKJ75" s="382"/>
      <c r="VKK75" s="382"/>
      <c r="VKL75" s="383"/>
      <c r="VKN75" s="377"/>
      <c r="VKO75" s="381"/>
      <c r="VKP75" s="381"/>
      <c r="VKQ75" s="382"/>
      <c r="VKR75" s="382"/>
      <c r="VKS75" s="382"/>
      <c r="VKT75" s="383"/>
      <c r="VKV75" s="377"/>
      <c r="VKW75" s="381"/>
      <c r="VKX75" s="381"/>
      <c r="VKY75" s="382"/>
      <c r="VKZ75" s="382"/>
      <c r="VLA75" s="382"/>
      <c r="VLB75" s="383"/>
      <c r="VLD75" s="377"/>
      <c r="VLE75" s="381"/>
      <c r="VLF75" s="381"/>
      <c r="VLG75" s="382"/>
      <c r="VLH75" s="382"/>
      <c r="VLI75" s="382"/>
      <c r="VLJ75" s="383"/>
      <c r="VLL75" s="377"/>
      <c r="VLM75" s="381"/>
      <c r="VLN75" s="381"/>
      <c r="VLO75" s="382"/>
      <c r="VLP75" s="382"/>
      <c r="VLQ75" s="382"/>
      <c r="VLR75" s="383"/>
      <c r="VLT75" s="377"/>
      <c r="VLU75" s="381"/>
      <c r="VLV75" s="381"/>
      <c r="VLW75" s="382"/>
      <c r="VLX75" s="382"/>
      <c r="VLY75" s="382"/>
      <c r="VLZ75" s="383"/>
      <c r="VMB75" s="377"/>
      <c r="VMC75" s="381"/>
      <c r="VMD75" s="381"/>
      <c r="VME75" s="382"/>
      <c r="VMF75" s="382"/>
      <c r="VMG75" s="382"/>
      <c r="VMH75" s="383"/>
      <c r="VMJ75" s="377"/>
      <c r="VMK75" s="381"/>
      <c r="VML75" s="381"/>
      <c r="VMM75" s="382"/>
      <c r="VMN75" s="382"/>
      <c r="VMO75" s="382"/>
      <c r="VMP75" s="383"/>
      <c r="VMR75" s="377"/>
      <c r="VMS75" s="381"/>
      <c r="VMT75" s="381"/>
      <c r="VMU75" s="382"/>
      <c r="VMV75" s="382"/>
      <c r="VMW75" s="382"/>
      <c r="VMX75" s="383"/>
      <c r="VMZ75" s="377"/>
      <c r="VNA75" s="381"/>
      <c r="VNB75" s="381"/>
      <c r="VNC75" s="382"/>
      <c r="VND75" s="382"/>
      <c r="VNE75" s="382"/>
      <c r="VNF75" s="383"/>
      <c r="VNH75" s="377"/>
      <c r="VNI75" s="381"/>
      <c r="VNJ75" s="381"/>
      <c r="VNK75" s="382"/>
      <c r="VNL75" s="382"/>
      <c r="VNM75" s="382"/>
      <c r="VNN75" s="383"/>
      <c r="VNP75" s="377"/>
      <c r="VNQ75" s="381"/>
      <c r="VNR75" s="381"/>
      <c r="VNS75" s="382"/>
      <c r="VNT75" s="382"/>
      <c r="VNU75" s="382"/>
      <c r="VNV75" s="383"/>
      <c r="VNX75" s="377"/>
      <c r="VNY75" s="381"/>
      <c r="VNZ75" s="381"/>
      <c r="VOA75" s="382"/>
      <c r="VOB75" s="382"/>
      <c r="VOC75" s="382"/>
      <c r="VOD75" s="383"/>
      <c r="VOF75" s="377"/>
      <c r="VOG75" s="381"/>
      <c r="VOH75" s="381"/>
      <c r="VOI75" s="382"/>
      <c r="VOJ75" s="382"/>
      <c r="VOK75" s="382"/>
      <c r="VOL75" s="383"/>
      <c r="VON75" s="377"/>
      <c r="VOO75" s="381"/>
      <c r="VOP75" s="381"/>
      <c r="VOQ75" s="382"/>
      <c r="VOR75" s="382"/>
      <c r="VOS75" s="382"/>
      <c r="VOT75" s="383"/>
      <c r="VOV75" s="377"/>
      <c r="VOW75" s="381"/>
      <c r="VOX75" s="381"/>
      <c r="VOY75" s="382"/>
      <c r="VOZ75" s="382"/>
      <c r="VPA75" s="382"/>
      <c r="VPB75" s="383"/>
      <c r="VPD75" s="377"/>
      <c r="VPE75" s="381"/>
      <c r="VPF75" s="381"/>
      <c r="VPG75" s="382"/>
      <c r="VPH75" s="382"/>
      <c r="VPI75" s="382"/>
      <c r="VPJ75" s="383"/>
      <c r="VPL75" s="377"/>
      <c r="VPM75" s="381"/>
      <c r="VPN75" s="381"/>
      <c r="VPO75" s="382"/>
      <c r="VPP75" s="382"/>
      <c r="VPQ75" s="382"/>
      <c r="VPR75" s="383"/>
      <c r="VPT75" s="377"/>
      <c r="VPU75" s="381"/>
      <c r="VPV75" s="381"/>
      <c r="VPW75" s="382"/>
      <c r="VPX75" s="382"/>
      <c r="VPY75" s="382"/>
      <c r="VPZ75" s="383"/>
      <c r="VQB75" s="377"/>
      <c r="VQC75" s="381"/>
      <c r="VQD75" s="381"/>
      <c r="VQE75" s="382"/>
      <c r="VQF75" s="382"/>
      <c r="VQG75" s="382"/>
      <c r="VQH75" s="383"/>
      <c r="VQJ75" s="377"/>
      <c r="VQK75" s="381"/>
      <c r="VQL75" s="381"/>
      <c r="VQM75" s="382"/>
      <c r="VQN75" s="382"/>
      <c r="VQO75" s="382"/>
      <c r="VQP75" s="383"/>
      <c r="VQR75" s="377"/>
      <c r="VQS75" s="381"/>
      <c r="VQT75" s="381"/>
      <c r="VQU75" s="382"/>
      <c r="VQV75" s="382"/>
      <c r="VQW75" s="382"/>
      <c r="VQX75" s="383"/>
      <c r="VQZ75" s="377"/>
      <c r="VRA75" s="381"/>
      <c r="VRB75" s="381"/>
      <c r="VRC75" s="382"/>
      <c r="VRD75" s="382"/>
      <c r="VRE75" s="382"/>
      <c r="VRF75" s="383"/>
      <c r="VRH75" s="377"/>
      <c r="VRI75" s="381"/>
      <c r="VRJ75" s="381"/>
      <c r="VRK75" s="382"/>
      <c r="VRL75" s="382"/>
      <c r="VRM75" s="382"/>
      <c r="VRN75" s="383"/>
      <c r="VRP75" s="377"/>
      <c r="VRQ75" s="381"/>
      <c r="VRR75" s="381"/>
      <c r="VRS75" s="382"/>
      <c r="VRT75" s="382"/>
      <c r="VRU75" s="382"/>
      <c r="VRV75" s="383"/>
      <c r="VRX75" s="377"/>
      <c r="VRY75" s="381"/>
      <c r="VRZ75" s="381"/>
      <c r="VSA75" s="382"/>
      <c r="VSB75" s="382"/>
      <c r="VSC75" s="382"/>
      <c r="VSD75" s="383"/>
      <c r="VSF75" s="377"/>
      <c r="VSG75" s="381"/>
      <c r="VSH75" s="381"/>
      <c r="VSI75" s="382"/>
      <c r="VSJ75" s="382"/>
      <c r="VSK75" s="382"/>
      <c r="VSL75" s="383"/>
      <c r="VSN75" s="377"/>
      <c r="VSO75" s="381"/>
      <c r="VSP75" s="381"/>
      <c r="VSQ75" s="382"/>
      <c r="VSR75" s="382"/>
      <c r="VSS75" s="382"/>
      <c r="VST75" s="383"/>
      <c r="VSV75" s="377"/>
      <c r="VSW75" s="381"/>
      <c r="VSX75" s="381"/>
      <c r="VSY75" s="382"/>
      <c r="VSZ75" s="382"/>
      <c r="VTA75" s="382"/>
      <c r="VTB75" s="383"/>
      <c r="VTD75" s="377"/>
      <c r="VTE75" s="381"/>
      <c r="VTF75" s="381"/>
      <c r="VTG75" s="382"/>
      <c r="VTH75" s="382"/>
      <c r="VTI75" s="382"/>
      <c r="VTJ75" s="383"/>
      <c r="VTL75" s="377"/>
      <c r="VTM75" s="381"/>
      <c r="VTN75" s="381"/>
      <c r="VTO75" s="382"/>
      <c r="VTP75" s="382"/>
      <c r="VTQ75" s="382"/>
      <c r="VTR75" s="383"/>
      <c r="VTT75" s="377"/>
      <c r="VTU75" s="381"/>
      <c r="VTV75" s="381"/>
      <c r="VTW75" s="382"/>
      <c r="VTX75" s="382"/>
      <c r="VTY75" s="382"/>
      <c r="VTZ75" s="383"/>
      <c r="VUB75" s="377"/>
      <c r="VUC75" s="381"/>
      <c r="VUD75" s="381"/>
      <c r="VUE75" s="382"/>
      <c r="VUF75" s="382"/>
      <c r="VUG75" s="382"/>
      <c r="VUH75" s="383"/>
      <c r="VUJ75" s="377"/>
      <c r="VUK75" s="381"/>
      <c r="VUL75" s="381"/>
      <c r="VUM75" s="382"/>
      <c r="VUN75" s="382"/>
      <c r="VUO75" s="382"/>
      <c r="VUP75" s="383"/>
      <c r="VUR75" s="377"/>
      <c r="VUS75" s="381"/>
      <c r="VUT75" s="381"/>
      <c r="VUU75" s="382"/>
      <c r="VUV75" s="382"/>
      <c r="VUW75" s="382"/>
      <c r="VUX75" s="383"/>
      <c r="VUZ75" s="377"/>
      <c r="VVA75" s="381"/>
      <c r="VVB75" s="381"/>
      <c r="VVC75" s="382"/>
      <c r="VVD75" s="382"/>
      <c r="VVE75" s="382"/>
      <c r="VVF75" s="383"/>
      <c r="VVH75" s="377"/>
      <c r="VVI75" s="381"/>
      <c r="VVJ75" s="381"/>
      <c r="VVK75" s="382"/>
      <c r="VVL75" s="382"/>
      <c r="VVM75" s="382"/>
      <c r="VVN75" s="383"/>
      <c r="VVP75" s="377"/>
      <c r="VVQ75" s="381"/>
      <c r="VVR75" s="381"/>
      <c r="VVS75" s="382"/>
      <c r="VVT75" s="382"/>
      <c r="VVU75" s="382"/>
      <c r="VVV75" s="383"/>
      <c r="VVX75" s="377"/>
      <c r="VVY75" s="381"/>
      <c r="VVZ75" s="381"/>
      <c r="VWA75" s="382"/>
      <c r="VWB75" s="382"/>
      <c r="VWC75" s="382"/>
      <c r="VWD75" s="383"/>
      <c r="VWF75" s="377"/>
      <c r="VWG75" s="381"/>
      <c r="VWH75" s="381"/>
      <c r="VWI75" s="382"/>
      <c r="VWJ75" s="382"/>
      <c r="VWK75" s="382"/>
      <c r="VWL75" s="383"/>
      <c r="VWN75" s="377"/>
      <c r="VWO75" s="381"/>
      <c r="VWP75" s="381"/>
      <c r="VWQ75" s="382"/>
      <c r="VWR75" s="382"/>
      <c r="VWS75" s="382"/>
      <c r="VWT75" s="383"/>
      <c r="VWV75" s="377"/>
      <c r="VWW75" s="381"/>
      <c r="VWX75" s="381"/>
      <c r="VWY75" s="382"/>
      <c r="VWZ75" s="382"/>
      <c r="VXA75" s="382"/>
      <c r="VXB75" s="383"/>
      <c r="VXD75" s="377"/>
      <c r="VXE75" s="381"/>
      <c r="VXF75" s="381"/>
      <c r="VXG75" s="382"/>
      <c r="VXH75" s="382"/>
      <c r="VXI75" s="382"/>
      <c r="VXJ75" s="383"/>
      <c r="VXL75" s="377"/>
      <c r="VXM75" s="381"/>
      <c r="VXN75" s="381"/>
      <c r="VXO75" s="382"/>
      <c r="VXP75" s="382"/>
      <c r="VXQ75" s="382"/>
      <c r="VXR75" s="383"/>
      <c r="VXT75" s="377"/>
      <c r="VXU75" s="381"/>
      <c r="VXV75" s="381"/>
      <c r="VXW75" s="382"/>
      <c r="VXX75" s="382"/>
      <c r="VXY75" s="382"/>
      <c r="VXZ75" s="383"/>
      <c r="VYB75" s="377"/>
      <c r="VYC75" s="381"/>
      <c r="VYD75" s="381"/>
      <c r="VYE75" s="382"/>
      <c r="VYF75" s="382"/>
      <c r="VYG75" s="382"/>
      <c r="VYH75" s="383"/>
      <c r="VYJ75" s="377"/>
      <c r="VYK75" s="381"/>
      <c r="VYL75" s="381"/>
      <c r="VYM75" s="382"/>
      <c r="VYN75" s="382"/>
      <c r="VYO75" s="382"/>
      <c r="VYP75" s="383"/>
      <c r="VYR75" s="377"/>
      <c r="VYS75" s="381"/>
      <c r="VYT75" s="381"/>
      <c r="VYU75" s="382"/>
      <c r="VYV75" s="382"/>
      <c r="VYW75" s="382"/>
      <c r="VYX75" s="383"/>
      <c r="VYZ75" s="377"/>
      <c r="VZA75" s="381"/>
      <c r="VZB75" s="381"/>
      <c r="VZC75" s="382"/>
      <c r="VZD75" s="382"/>
      <c r="VZE75" s="382"/>
      <c r="VZF75" s="383"/>
      <c r="VZH75" s="377"/>
      <c r="VZI75" s="381"/>
      <c r="VZJ75" s="381"/>
      <c r="VZK75" s="382"/>
      <c r="VZL75" s="382"/>
      <c r="VZM75" s="382"/>
      <c r="VZN75" s="383"/>
      <c r="VZP75" s="377"/>
      <c r="VZQ75" s="381"/>
      <c r="VZR75" s="381"/>
      <c r="VZS75" s="382"/>
      <c r="VZT75" s="382"/>
      <c r="VZU75" s="382"/>
      <c r="VZV75" s="383"/>
      <c r="VZX75" s="377"/>
      <c r="VZY75" s="381"/>
      <c r="VZZ75" s="381"/>
      <c r="WAA75" s="382"/>
      <c r="WAB75" s="382"/>
      <c r="WAC75" s="382"/>
      <c r="WAD75" s="383"/>
      <c r="WAF75" s="377"/>
      <c r="WAG75" s="381"/>
      <c r="WAH75" s="381"/>
      <c r="WAI75" s="382"/>
      <c r="WAJ75" s="382"/>
      <c r="WAK75" s="382"/>
      <c r="WAL75" s="383"/>
      <c r="WAN75" s="377"/>
      <c r="WAO75" s="381"/>
      <c r="WAP75" s="381"/>
      <c r="WAQ75" s="382"/>
      <c r="WAR75" s="382"/>
      <c r="WAS75" s="382"/>
      <c r="WAT75" s="383"/>
      <c r="WAV75" s="377"/>
      <c r="WAW75" s="381"/>
      <c r="WAX75" s="381"/>
      <c r="WAY75" s="382"/>
      <c r="WAZ75" s="382"/>
      <c r="WBA75" s="382"/>
      <c r="WBB75" s="383"/>
      <c r="WBD75" s="377"/>
      <c r="WBE75" s="381"/>
      <c r="WBF75" s="381"/>
      <c r="WBG75" s="382"/>
      <c r="WBH75" s="382"/>
      <c r="WBI75" s="382"/>
      <c r="WBJ75" s="383"/>
      <c r="WBL75" s="377"/>
      <c r="WBM75" s="381"/>
      <c r="WBN75" s="381"/>
      <c r="WBO75" s="382"/>
      <c r="WBP75" s="382"/>
      <c r="WBQ75" s="382"/>
      <c r="WBR75" s="383"/>
      <c r="WBT75" s="377"/>
      <c r="WBU75" s="381"/>
      <c r="WBV75" s="381"/>
      <c r="WBW75" s="382"/>
      <c r="WBX75" s="382"/>
      <c r="WBY75" s="382"/>
      <c r="WBZ75" s="383"/>
      <c r="WCB75" s="377"/>
      <c r="WCC75" s="381"/>
      <c r="WCD75" s="381"/>
      <c r="WCE75" s="382"/>
      <c r="WCF75" s="382"/>
      <c r="WCG75" s="382"/>
      <c r="WCH75" s="383"/>
      <c r="WCJ75" s="377"/>
      <c r="WCK75" s="381"/>
      <c r="WCL75" s="381"/>
      <c r="WCM75" s="382"/>
      <c r="WCN75" s="382"/>
      <c r="WCO75" s="382"/>
      <c r="WCP75" s="383"/>
      <c r="WCR75" s="377"/>
      <c r="WCS75" s="381"/>
      <c r="WCT75" s="381"/>
      <c r="WCU75" s="382"/>
      <c r="WCV75" s="382"/>
      <c r="WCW75" s="382"/>
      <c r="WCX75" s="383"/>
      <c r="WCZ75" s="377"/>
      <c r="WDA75" s="381"/>
      <c r="WDB75" s="381"/>
      <c r="WDC75" s="382"/>
      <c r="WDD75" s="382"/>
      <c r="WDE75" s="382"/>
      <c r="WDF75" s="383"/>
      <c r="WDH75" s="377"/>
      <c r="WDI75" s="381"/>
      <c r="WDJ75" s="381"/>
      <c r="WDK75" s="382"/>
      <c r="WDL75" s="382"/>
      <c r="WDM75" s="382"/>
      <c r="WDN75" s="383"/>
      <c r="WDP75" s="377"/>
      <c r="WDQ75" s="381"/>
      <c r="WDR75" s="381"/>
      <c r="WDS75" s="382"/>
      <c r="WDT75" s="382"/>
      <c r="WDU75" s="382"/>
      <c r="WDV75" s="383"/>
      <c r="WDX75" s="377"/>
      <c r="WDY75" s="381"/>
      <c r="WDZ75" s="381"/>
      <c r="WEA75" s="382"/>
      <c r="WEB75" s="382"/>
      <c r="WEC75" s="382"/>
      <c r="WED75" s="383"/>
      <c r="WEF75" s="377"/>
      <c r="WEG75" s="381"/>
      <c r="WEH75" s="381"/>
      <c r="WEI75" s="382"/>
      <c r="WEJ75" s="382"/>
      <c r="WEK75" s="382"/>
      <c r="WEL75" s="383"/>
      <c r="WEN75" s="377"/>
      <c r="WEO75" s="381"/>
      <c r="WEP75" s="381"/>
      <c r="WEQ75" s="382"/>
      <c r="WER75" s="382"/>
      <c r="WES75" s="382"/>
      <c r="WET75" s="383"/>
      <c r="WEV75" s="377"/>
      <c r="WEW75" s="381"/>
      <c r="WEX75" s="381"/>
      <c r="WEY75" s="382"/>
      <c r="WEZ75" s="382"/>
      <c r="WFA75" s="382"/>
      <c r="WFB75" s="383"/>
      <c r="WFD75" s="377"/>
      <c r="WFE75" s="381"/>
      <c r="WFF75" s="381"/>
      <c r="WFG75" s="382"/>
      <c r="WFH75" s="382"/>
      <c r="WFI75" s="382"/>
      <c r="WFJ75" s="383"/>
      <c r="WFL75" s="377"/>
      <c r="WFM75" s="381"/>
      <c r="WFN75" s="381"/>
      <c r="WFO75" s="382"/>
      <c r="WFP75" s="382"/>
      <c r="WFQ75" s="382"/>
      <c r="WFR75" s="383"/>
      <c r="WFT75" s="377"/>
      <c r="WFU75" s="381"/>
      <c r="WFV75" s="381"/>
      <c r="WFW75" s="382"/>
      <c r="WFX75" s="382"/>
      <c r="WFY75" s="382"/>
      <c r="WFZ75" s="383"/>
      <c r="WGB75" s="377"/>
      <c r="WGC75" s="381"/>
      <c r="WGD75" s="381"/>
      <c r="WGE75" s="382"/>
      <c r="WGF75" s="382"/>
      <c r="WGG75" s="382"/>
      <c r="WGH75" s="383"/>
      <c r="WGJ75" s="377"/>
      <c r="WGK75" s="381"/>
      <c r="WGL75" s="381"/>
      <c r="WGM75" s="382"/>
      <c r="WGN75" s="382"/>
      <c r="WGO75" s="382"/>
      <c r="WGP75" s="383"/>
      <c r="WGR75" s="377"/>
      <c r="WGS75" s="381"/>
      <c r="WGT75" s="381"/>
      <c r="WGU75" s="382"/>
      <c r="WGV75" s="382"/>
      <c r="WGW75" s="382"/>
      <c r="WGX75" s="383"/>
      <c r="WGZ75" s="377"/>
      <c r="WHA75" s="381"/>
      <c r="WHB75" s="381"/>
      <c r="WHC75" s="382"/>
      <c r="WHD75" s="382"/>
      <c r="WHE75" s="382"/>
      <c r="WHF75" s="383"/>
      <c r="WHH75" s="377"/>
      <c r="WHI75" s="381"/>
      <c r="WHJ75" s="381"/>
      <c r="WHK75" s="382"/>
      <c r="WHL75" s="382"/>
      <c r="WHM75" s="382"/>
      <c r="WHN75" s="383"/>
      <c r="WHP75" s="377"/>
      <c r="WHQ75" s="381"/>
      <c r="WHR75" s="381"/>
      <c r="WHS75" s="382"/>
      <c r="WHT75" s="382"/>
      <c r="WHU75" s="382"/>
      <c r="WHV75" s="383"/>
      <c r="WHX75" s="377"/>
      <c r="WHY75" s="381"/>
      <c r="WHZ75" s="381"/>
      <c r="WIA75" s="382"/>
      <c r="WIB75" s="382"/>
      <c r="WIC75" s="382"/>
      <c r="WID75" s="383"/>
      <c r="WIF75" s="377"/>
      <c r="WIG75" s="381"/>
      <c r="WIH75" s="381"/>
      <c r="WII75" s="382"/>
      <c r="WIJ75" s="382"/>
      <c r="WIK75" s="382"/>
      <c r="WIL75" s="383"/>
      <c r="WIN75" s="377"/>
      <c r="WIO75" s="381"/>
      <c r="WIP75" s="381"/>
      <c r="WIQ75" s="382"/>
      <c r="WIR75" s="382"/>
      <c r="WIS75" s="382"/>
      <c r="WIT75" s="383"/>
      <c r="WIV75" s="377"/>
      <c r="WIW75" s="381"/>
      <c r="WIX75" s="381"/>
      <c r="WIY75" s="382"/>
      <c r="WIZ75" s="382"/>
      <c r="WJA75" s="382"/>
      <c r="WJB75" s="383"/>
      <c r="WJD75" s="377"/>
      <c r="WJE75" s="381"/>
      <c r="WJF75" s="381"/>
      <c r="WJG75" s="382"/>
      <c r="WJH75" s="382"/>
      <c r="WJI75" s="382"/>
      <c r="WJJ75" s="383"/>
      <c r="WJL75" s="377"/>
      <c r="WJM75" s="381"/>
      <c r="WJN75" s="381"/>
      <c r="WJO75" s="382"/>
      <c r="WJP75" s="382"/>
      <c r="WJQ75" s="382"/>
      <c r="WJR75" s="383"/>
      <c r="WJT75" s="377"/>
      <c r="WJU75" s="381"/>
      <c r="WJV75" s="381"/>
      <c r="WJW75" s="382"/>
      <c r="WJX75" s="382"/>
      <c r="WJY75" s="382"/>
      <c r="WJZ75" s="383"/>
      <c r="WKB75" s="377"/>
      <c r="WKC75" s="381"/>
      <c r="WKD75" s="381"/>
      <c r="WKE75" s="382"/>
      <c r="WKF75" s="382"/>
      <c r="WKG75" s="382"/>
      <c r="WKH75" s="383"/>
      <c r="WKJ75" s="377"/>
      <c r="WKK75" s="381"/>
      <c r="WKL75" s="381"/>
      <c r="WKM75" s="382"/>
      <c r="WKN75" s="382"/>
      <c r="WKO75" s="382"/>
      <c r="WKP75" s="383"/>
      <c r="WKR75" s="377"/>
      <c r="WKS75" s="381"/>
      <c r="WKT75" s="381"/>
      <c r="WKU75" s="382"/>
      <c r="WKV75" s="382"/>
      <c r="WKW75" s="382"/>
      <c r="WKX75" s="383"/>
      <c r="WKZ75" s="377"/>
      <c r="WLA75" s="381"/>
      <c r="WLB75" s="381"/>
      <c r="WLC75" s="382"/>
      <c r="WLD75" s="382"/>
      <c r="WLE75" s="382"/>
      <c r="WLF75" s="383"/>
      <c r="WLH75" s="377"/>
      <c r="WLI75" s="381"/>
      <c r="WLJ75" s="381"/>
      <c r="WLK75" s="382"/>
      <c r="WLL75" s="382"/>
      <c r="WLM75" s="382"/>
      <c r="WLN75" s="383"/>
      <c r="WLP75" s="377"/>
      <c r="WLQ75" s="381"/>
      <c r="WLR75" s="381"/>
      <c r="WLS75" s="382"/>
      <c r="WLT75" s="382"/>
      <c r="WLU75" s="382"/>
      <c r="WLV75" s="383"/>
      <c r="WLX75" s="377"/>
      <c r="WLY75" s="381"/>
      <c r="WLZ75" s="381"/>
      <c r="WMA75" s="382"/>
      <c r="WMB75" s="382"/>
      <c r="WMC75" s="382"/>
      <c r="WMD75" s="383"/>
      <c r="WMF75" s="377"/>
      <c r="WMG75" s="381"/>
      <c r="WMH75" s="381"/>
      <c r="WMI75" s="382"/>
      <c r="WMJ75" s="382"/>
      <c r="WMK75" s="382"/>
      <c r="WML75" s="383"/>
      <c r="WMN75" s="377"/>
      <c r="WMO75" s="381"/>
      <c r="WMP75" s="381"/>
      <c r="WMQ75" s="382"/>
      <c r="WMR75" s="382"/>
      <c r="WMS75" s="382"/>
      <c r="WMT75" s="383"/>
      <c r="WMV75" s="377"/>
      <c r="WMW75" s="381"/>
      <c r="WMX75" s="381"/>
      <c r="WMY75" s="382"/>
      <c r="WMZ75" s="382"/>
      <c r="WNA75" s="382"/>
      <c r="WNB75" s="383"/>
      <c r="WND75" s="377"/>
      <c r="WNE75" s="381"/>
      <c r="WNF75" s="381"/>
      <c r="WNG75" s="382"/>
      <c r="WNH75" s="382"/>
      <c r="WNI75" s="382"/>
      <c r="WNJ75" s="383"/>
      <c r="WNL75" s="377"/>
      <c r="WNM75" s="381"/>
      <c r="WNN75" s="381"/>
      <c r="WNO75" s="382"/>
      <c r="WNP75" s="382"/>
      <c r="WNQ75" s="382"/>
      <c r="WNR75" s="383"/>
      <c r="WNT75" s="377"/>
      <c r="WNU75" s="381"/>
      <c r="WNV75" s="381"/>
      <c r="WNW75" s="382"/>
      <c r="WNX75" s="382"/>
      <c r="WNY75" s="382"/>
      <c r="WNZ75" s="383"/>
      <c r="WOB75" s="377"/>
      <c r="WOC75" s="381"/>
      <c r="WOD75" s="381"/>
      <c r="WOE75" s="382"/>
      <c r="WOF75" s="382"/>
      <c r="WOG75" s="382"/>
      <c r="WOH75" s="383"/>
      <c r="WOJ75" s="377"/>
      <c r="WOK75" s="381"/>
      <c r="WOL75" s="381"/>
      <c r="WOM75" s="382"/>
      <c r="WON75" s="382"/>
      <c r="WOO75" s="382"/>
      <c r="WOP75" s="383"/>
      <c r="WOR75" s="377"/>
      <c r="WOS75" s="381"/>
      <c r="WOT75" s="381"/>
      <c r="WOU75" s="382"/>
      <c r="WOV75" s="382"/>
      <c r="WOW75" s="382"/>
      <c r="WOX75" s="383"/>
      <c r="WOZ75" s="377"/>
      <c r="WPA75" s="381"/>
      <c r="WPB75" s="381"/>
      <c r="WPC75" s="382"/>
      <c r="WPD75" s="382"/>
      <c r="WPE75" s="382"/>
      <c r="WPF75" s="383"/>
      <c r="WPH75" s="377"/>
      <c r="WPI75" s="381"/>
      <c r="WPJ75" s="381"/>
      <c r="WPK75" s="382"/>
      <c r="WPL75" s="382"/>
      <c r="WPM75" s="382"/>
      <c r="WPN75" s="383"/>
      <c r="WPP75" s="377"/>
      <c r="WPQ75" s="381"/>
      <c r="WPR75" s="381"/>
      <c r="WPS75" s="382"/>
      <c r="WPT75" s="382"/>
      <c r="WPU75" s="382"/>
      <c r="WPV75" s="383"/>
      <c r="WPX75" s="377"/>
      <c r="WPY75" s="381"/>
      <c r="WPZ75" s="381"/>
      <c r="WQA75" s="382"/>
      <c r="WQB75" s="382"/>
      <c r="WQC75" s="382"/>
      <c r="WQD75" s="383"/>
      <c r="WQF75" s="377"/>
      <c r="WQG75" s="381"/>
      <c r="WQH75" s="381"/>
      <c r="WQI75" s="382"/>
      <c r="WQJ75" s="382"/>
      <c r="WQK75" s="382"/>
      <c r="WQL75" s="383"/>
      <c r="WQN75" s="377"/>
      <c r="WQO75" s="381"/>
      <c r="WQP75" s="381"/>
      <c r="WQQ75" s="382"/>
      <c r="WQR75" s="382"/>
      <c r="WQS75" s="382"/>
      <c r="WQT75" s="383"/>
      <c r="WQV75" s="377"/>
      <c r="WQW75" s="381"/>
      <c r="WQX75" s="381"/>
      <c r="WQY75" s="382"/>
      <c r="WQZ75" s="382"/>
      <c r="WRA75" s="382"/>
      <c r="WRB75" s="383"/>
      <c r="WRD75" s="377"/>
      <c r="WRE75" s="381"/>
      <c r="WRF75" s="381"/>
      <c r="WRG75" s="382"/>
      <c r="WRH75" s="382"/>
      <c r="WRI75" s="382"/>
      <c r="WRJ75" s="383"/>
      <c r="WRL75" s="377"/>
      <c r="WRM75" s="381"/>
      <c r="WRN75" s="381"/>
      <c r="WRO75" s="382"/>
      <c r="WRP75" s="382"/>
      <c r="WRQ75" s="382"/>
      <c r="WRR75" s="383"/>
      <c r="WRT75" s="377"/>
      <c r="WRU75" s="381"/>
      <c r="WRV75" s="381"/>
      <c r="WRW75" s="382"/>
      <c r="WRX75" s="382"/>
      <c r="WRY75" s="382"/>
      <c r="WRZ75" s="383"/>
      <c r="WSB75" s="377"/>
      <c r="WSC75" s="381"/>
      <c r="WSD75" s="381"/>
      <c r="WSE75" s="382"/>
      <c r="WSF75" s="382"/>
      <c r="WSG75" s="382"/>
      <c r="WSH75" s="383"/>
      <c r="WSJ75" s="377"/>
      <c r="WSK75" s="381"/>
      <c r="WSL75" s="381"/>
      <c r="WSM75" s="382"/>
      <c r="WSN75" s="382"/>
      <c r="WSO75" s="382"/>
      <c r="WSP75" s="383"/>
      <c r="WSR75" s="377"/>
      <c r="WSS75" s="381"/>
      <c r="WST75" s="381"/>
      <c r="WSU75" s="382"/>
      <c r="WSV75" s="382"/>
      <c r="WSW75" s="382"/>
      <c r="WSX75" s="383"/>
      <c r="WSZ75" s="377"/>
      <c r="WTA75" s="381"/>
      <c r="WTB75" s="381"/>
      <c r="WTC75" s="382"/>
      <c r="WTD75" s="382"/>
      <c r="WTE75" s="382"/>
      <c r="WTF75" s="383"/>
      <c r="WTH75" s="377"/>
      <c r="WTI75" s="381"/>
      <c r="WTJ75" s="381"/>
      <c r="WTK75" s="382"/>
      <c r="WTL75" s="382"/>
      <c r="WTM75" s="382"/>
      <c r="WTN75" s="383"/>
      <c r="WTP75" s="377"/>
      <c r="WTQ75" s="381"/>
      <c r="WTR75" s="381"/>
      <c r="WTS75" s="382"/>
      <c r="WTT75" s="382"/>
      <c r="WTU75" s="382"/>
      <c r="WTV75" s="383"/>
      <c r="WTX75" s="377"/>
      <c r="WTY75" s="381"/>
      <c r="WTZ75" s="381"/>
      <c r="WUA75" s="382"/>
      <c r="WUB75" s="382"/>
      <c r="WUC75" s="382"/>
      <c r="WUD75" s="383"/>
      <c r="WUF75" s="377"/>
      <c r="WUG75" s="381"/>
      <c r="WUH75" s="381"/>
      <c r="WUI75" s="382"/>
      <c r="WUJ75" s="382"/>
      <c r="WUK75" s="382"/>
      <c r="WUL75" s="383"/>
      <c r="WUN75" s="377"/>
      <c r="WUO75" s="381"/>
      <c r="WUP75" s="381"/>
      <c r="WUQ75" s="382"/>
      <c r="WUR75" s="382"/>
      <c r="WUS75" s="382"/>
      <c r="WUT75" s="383"/>
      <c r="WUV75" s="377"/>
      <c r="WUW75" s="381"/>
      <c r="WUX75" s="381"/>
      <c r="WUY75" s="382"/>
      <c r="WUZ75" s="382"/>
      <c r="WVA75" s="382"/>
      <c r="WVB75" s="383"/>
      <c r="WVD75" s="377"/>
      <c r="WVE75" s="381"/>
      <c r="WVF75" s="381"/>
      <c r="WVG75" s="382"/>
      <c r="WVH75" s="382"/>
      <c r="WVI75" s="382"/>
      <c r="WVJ75" s="383"/>
      <c r="WVL75" s="377"/>
      <c r="WVM75" s="381"/>
      <c r="WVN75" s="381"/>
      <c r="WVO75" s="382"/>
      <c r="WVP75" s="382"/>
      <c r="WVQ75" s="382"/>
      <c r="WVR75" s="383"/>
      <c r="WVT75" s="377"/>
      <c r="WVU75" s="381"/>
      <c r="WVV75" s="381"/>
      <c r="WVW75" s="382"/>
      <c r="WVX75" s="382"/>
      <c r="WVY75" s="382"/>
      <c r="WVZ75" s="383"/>
      <c r="WWB75" s="377"/>
      <c r="WWC75" s="381"/>
      <c r="WWD75" s="381"/>
      <c r="WWE75" s="382"/>
      <c r="WWF75" s="382"/>
      <c r="WWG75" s="382"/>
      <c r="WWH75" s="383"/>
      <c r="WWJ75" s="377"/>
      <c r="WWK75" s="381"/>
      <c r="WWL75" s="381"/>
      <c r="WWM75" s="382"/>
      <c r="WWN75" s="382"/>
      <c r="WWO75" s="382"/>
      <c r="WWP75" s="383"/>
      <c r="WWR75" s="377"/>
      <c r="WWS75" s="381"/>
      <c r="WWT75" s="381"/>
      <c r="WWU75" s="382"/>
      <c r="WWV75" s="382"/>
      <c r="WWW75" s="382"/>
      <c r="WWX75" s="383"/>
      <c r="WWZ75" s="377"/>
      <c r="WXA75" s="381"/>
      <c r="WXB75" s="381"/>
      <c r="WXC75" s="382"/>
      <c r="WXD75" s="382"/>
      <c r="WXE75" s="382"/>
      <c r="WXF75" s="383"/>
      <c r="WXH75" s="377"/>
      <c r="WXI75" s="381"/>
      <c r="WXJ75" s="381"/>
      <c r="WXK75" s="382"/>
      <c r="WXL75" s="382"/>
      <c r="WXM75" s="382"/>
      <c r="WXN75" s="383"/>
      <c r="WXP75" s="377"/>
      <c r="WXQ75" s="381"/>
      <c r="WXR75" s="381"/>
      <c r="WXS75" s="382"/>
      <c r="WXT75" s="382"/>
      <c r="WXU75" s="382"/>
      <c r="WXV75" s="383"/>
      <c r="WXX75" s="377"/>
      <c r="WXY75" s="381"/>
      <c r="WXZ75" s="381"/>
      <c r="WYA75" s="382"/>
      <c r="WYB75" s="382"/>
      <c r="WYC75" s="382"/>
      <c r="WYD75" s="383"/>
      <c r="WYF75" s="377"/>
      <c r="WYG75" s="381"/>
      <c r="WYH75" s="381"/>
      <c r="WYI75" s="382"/>
      <c r="WYJ75" s="382"/>
      <c r="WYK75" s="382"/>
      <c r="WYL75" s="383"/>
      <c r="WYN75" s="377"/>
      <c r="WYO75" s="381"/>
      <c r="WYP75" s="381"/>
      <c r="WYQ75" s="382"/>
      <c r="WYR75" s="382"/>
      <c r="WYS75" s="382"/>
      <c r="WYT75" s="383"/>
      <c r="WYV75" s="377"/>
      <c r="WYW75" s="381"/>
      <c r="WYX75" s="381"/>
      <c r="WYY75" s="382"/>
      <c r="WYZ75" s="382"/>
      <c r="WZA75" s="382"/>
      <c r="WZB75" s="383"/>
      <c r="WZD75" s="377"/>
      <c r="WZE75" s="381"/>
      <c r="WZF75" s="381"/>
      <c r="WZG75" s="382"/>
      <c r="WZH75" s="382"/>
      <c r="WZI75" s="382"/>
      <c r="WZJ75" s="383"/>
      <c r="WZL75" s="377"/>
      <c r="WZM75" s="381"/>
      <c r="WZN75" s="381"/>
      <c r="WZO75" s="382"/>
      <c r="WZP75" s="382"/>
      <c r="WZQ75" s="382"/>
      <c r="WZR75" s="383"/>
      <c r="WZT75" s="377"/>
      <c r="WZU75" s="381"/>
      <c r="WZV75" s="381"/>
      <c r="WZW75" s="382"/>
      <c r="WZX75" s="382"/>
      <c r="WZY75" s="382"/>
      <c r="WZZ75" s="383"/>
      <c r="XAB75" s="377"/>
      <c r="XAC75" s="381"/>
      <c r="XAD75" s="381"/>
      <c r="XAE75" s="382"/>
      <c r="XAF75" s="382"/>
      <c r="XAG75" s="382"/>
      <c r="XAH75" s="383"/>
      <c r="XAJ75" s="377"/>
      <c r="XAK75" s="381"/>
      <c r="XAL75" s="381"/>
      <c r="XAM75" s="382"/>
      <c r="XAN75" s="382"/>
      <c r="XAO75" s="382"/>
      <c r="XAP75" s="383"/>
      <c r="XAR75" s="377"/>
      <c r="XAS75" s="381"/>
      <c r="XAT75" s="381"/>
      <c r="XAU75" s="382"/>
      <c r="XAV75" s="382"/>
      <c r="XAW75" s="382"/>
      <c r="XAX75" s="383"/>
      <c r="XAZ75" s="377"/>
      <c r="XBA75" s="381"/>
      <c r="XBB75" s="381"/>
      <c r="XBC75" s="382"/>
      <c r="XBD75" s="382"/>
      <c r="XBE75" s="382"/>
      <c r="XBF75" s="383"/>
      <c r="XBH75" s="377"/>
      <c r="XBI75" s="381"/>
      <c r="XBJ75" s="381"/>
      <c r="XBK75" s="382"/>
      <c r="XBL75" s="382"/>
      <c r="XBM75" s="382"/>
      <c r="XBN75" s="383"/>
      <c r="XBP75" s="377"/>
      <c r="XBQ75" s="381"/>
      <c r="XBR75" s="381"/>
      <c r="XBS75" s="382"/>
      <c r="XBT75" s="382"/>
      <c r="XBU75" s="382"/>
      <c r="XBV75" s="383"/>
      <c r="XBX75" s="377"/>
      <c r="XBY75" s="381"/>
      <c r="XBZ75" s="381"/>
      <c r="XCA75" s="382"/>
      <c r="XCB75" s="382"/>
      <c r="XCC75" s="382"/>
      <c r="XCD75" s="383"/>
      <c r="XCF75" s="377"/>
      <c r="XCG75" s="381"/>
      <c r="XCH75" s="381"/>
      <c r="XCI75" s="382"/>
      <c r="XCJ75" s="382"/>
      <c r="XCK75" s="382"/>
      <c r="XCL75" s="383"/>
      <c r="XCN75" s="377"/>
      <c r="XCO75" s="381"/>
      <c r="XCP75" s="381"/>
      <c r="XCQ75" s="382"/>
      <c r="XCR75" s="382"/>
      <c r="XCS75" s="382"/>
      <c r="XCT75" s="383"/>
      <c r="XCV75" s="377"/>
      <c r="XCW75" s="381"/>
      <c r="XCX75" s="381"/>
      <c r="XCY75" s="382"/>
      <c r="XCZ75" s="382"/>
      <c r="XDA75" s="382"/>
      <c r="XDB75" s="383"/>
      <c r="XDD75" s="377"/>
      <c r="XDE75" s="381"/>
      <c r="XDF75" s="381"/>
      <c r="XDG75" s="382"/>
      <c r="XDH75" s="382"/>
      <c r="XDI75" s="382"/>
      <c r="XDJ75" s="383"/>
      <c r="XDL75" s="377"/>
      <c r="XDM75" s="381"/>
      <c r="XDN75" s="381"/>
      <c r="XDO75" s="382"/>
      <c r="XDP75" s="382"/>
      <c r="XDQ75" s="382"/>
      <c r="XDR75" s="383"/>
      <c r="XDT75" s="377"/>
      <c r="XDU75" s="381"/>
      <c r="XDV75" s="381"/>
      <c r="XDW75" s="382"/>
      <c r="XDX75" s="382"/>
      <c r="XDY75" s="382"/>
      <c r="XDZ75" s="383"/>
      <c r="XEB75" s="377"/>
      <c r="XEC75" s="381"/>
      <c r="XED75" s="381"/>
      <c r="XEE75" s="382"/>
      <c r="XEF75" s="382"/>
      <c r="XEG75" s="382"/>
      <c r="XEH75" s="383"/>
      <c r="XEJ75" s="377"/>
      <c r="XEK75" s="381"/>
      <c r="XEL75" s="381"/>
      <c r="XEM75" s="382"/>
      <c r="XEN75" s="382"/>
      <c r="XEO75" s="382"/>
      <c r="XEP75" s="383"/>
      <c r="XER75" s="377"/>
      <c r="XES75" s="381"/>
      <c r="XET75" s="381"/>
      <c r="XEU75" s="382"/>
      <c r="XEV75" s="382"/>
      <c r="XEW75" s="382"/>
      <c r="XEX75" s="383"/>
      <c r="XEZ75" s="377"/>
      <c r="XFA75" s="381"/>
      <c r="XFB75" s="381"/>
      <c r="XFC75" s="382"/>
      <c r="XFD75" s="382"/>
    </row>
    <row r="76" spans="1:16384" s="375" customFormat="1" ht="19.5" customHeight="1">
      <c r="A76" s="364">
        <f t="shared" ref="A76:A139" si="13">A75+1</f>
        <v>67</v>
      </c>
      <c r="B76" s="905"/>
      <c r="C76" s="865"/>
      <c r="D76" s="843" t="s">
        <v>320</v>
      </c>
      <c r="E76" s="844"/>
      <c r="F76" s="845"/>
      <c r="G76" s="373"/>
      <c r="H76" s="373"/>
      <c r="I76" s="373"/>
      <c r="J76" s="373"/>
      <c r="K76" s="368">
        <f t="shared" si="12"/>
        <v>0</v>
      </c>
      <c r="L76" s="377"/>
      <c r="M76" s="381"/>
      <c r="N76" s="381"/>
      <c r="O76" s="382"/>
      <c r="P76" s="382"/>
      <c r="Q76" s="382"/>
      <c r="R76" s="383"/>
      <c r="T76" s="377"/>
      <c r="U76" s="381"/>
      <c r="V76" s="381"/>
      <c r="W76" s="382"/>
      <c r="X76" s="382"/>
      <c r="Y76" s="382"/>
      <c r="Z76" s="383"/>
      <c r="AB76" s="377"/>
      <c r="AC76" s="381"/>
      <c r="AD76" s="381"/>
      <c r="AE76" s="382"/>
      <c r="AF76" s="382"/>
      <c r="AG76" s="382"/>
      <c r="AH76" s="383"/>
      <c r="AJ76" s="377"/>
      <c r="AK76" s="381"/>
      <c r="AL76" s="381"/>
      <c r="AM76" s="382"/>
      <c r="AN76" s="382"/>
      <c r="AO76" s="382"/>
      <c r="AP76" s="383"/>
      <c r="AR76" s="377"/>
      <c r="AS76" s="381"/>
      <c r="AT76" s="381"/>
      <c r="AU76" s="382"/>
      <c r="AV76" s="382"/>
      <c r="AW76" s="382"/>
      <c r="AX76" s="383"/>
      <c r="AZ76" s="377"/>
      <c r="BA76" s="381"/>
      <c r="BB76" s="381"/>
      <c r="BC76" s="382"/>
      <c r="BD76" s="382"/>
      <c r="BE76" s="382"/>
      <c r="BF76" s="383"/>
      <c r="BH76" s="377"/>
      <c r="BI76" s="381"/>
      <c r="BJ76" s="381"/>
      <c r="BK76" s="382"/>
      <c r="BL76" s="382"/>
      <c r="BM76" s="382"/>
      <c r="BN76" s="383"/>
      <c r="BP76" s="377"/>
      <c r="BQ76" s="381"/>
      <c r="BR76" s="381"/>
      <c r="BS76" s="382"/>
      <c r="BT76" s="382"/>
      <c r="BU76" s="382"/>
      <c r="BV76" s="383"/>
      <c r="BX76" s="377"/>
      <c r="BY76" s="381"/>
      <c r="BZ76" s="381"/>
      <c r="CA76" s="382"/>
      <c r="CB76" s="382"/>
      <c r="CC76" s="382"/>
      <c r="CD76" s="383"/>
      <c r="CF76" s="377"/>
      <c r="CG76" s="381"/>
      <c r="CH76" s="381"/>
      <c r="CI76" s="382"/>
      <c r="CJ76" s="382"/>
      <c r="CK76" s="382"/>
      <c r="CL76" s="383"/>
      <c r="CN76" s="377"/>
      <c r="CO76" s="381"/>
      <c r="CP76" s="381"/>
      <c r="CQ76" s="382"/>
      <c r="CR76" s="382"/>
      <c r="CS76" s="382"/>
      <c r="CT76" s="383"/>
      <c r="CV76" s="377"/>
      <c r="CW76" s="381"/>
      <c r="CX76" s="381"/>
      <c r="CY76" s="382"/>
      <c r="CZ76" s="382"/>
      <c r="DA76" s="382"/>
      <c r="DB76" s="383"/>
      <c r="DD76" s="377"/>
      <c r="DE76" s="381"/>
      <c r="DF76" s="381"/>
      <c r="DG76" s="382"/>
      <c r="DH76" s="382"/>
      <c r="DI76" s="382"/>
      <c r="DJ76" s="383"/>
      <c r="DL76" s="377"/>
      <c r="DM76" s="381"/>
      <c r="DN76" s="381"/>
      <c r="DO76" s="382"/>
      <c r="DP76" s="382"/>
      <c r="DQ76" s="382"/>
      <c r="DR76" s="383"/>
      <c r="DT76" s="377"/>
      <c r="DU76" s="381"/>
      <c r="DV76" s="381"/>
      <c r="DW76" s="382"/>
      <c r="DX76" s="382"/>
      <c r="DY76" s="382"/>
      <c r="DZ76" s="383"/>
      <c r="EB76" s="377"/>
      <c r="EC76" s="381"/>
      <c r="ED76" s="381"/>
      <c r="EE76" s="382"/>
      <c r="EF76" s="382"/>
      <c r="EG76" s="382"/>
      <c r="EH76" s="383"/>
      <c r="EJ76" s="377"/>
      <c r="EK76" s="381"/>
      <c r="EL76" s="381"/>
      <c r="EM76" s="382"/>
      <c r="EN76" s="382"/>
      <c r="EO76" s="382"/>
      <c r="EP76" s="383"/>
      <c r="ER76" s="377"/>
      <c r="ES76" s="381"/>
      <c r="ET76" s="381"/>
      <c r="EU76" s="382"/>
      <c r="EV76" s="382"/>
      <c r="EW76" s="382"/>
      <c r="EX76" s="383"/>
      <c r="EZ76" s="377"/>
      <c r="FA76" s="381"/>
      <c r="FB76" s="381"/>
      <c r="FC76" s="382"/>
      <c r="FD76" s="382"/>
      <c r="FE76" s="382"/>
      <c r="FF76" s="383"/>
      <c r="FH76" s="377"/>
      <c r="FI76" s="381"/>
      <c r="FJ76" s="381"/>
      <c r="FK76" s="382"/>
      <c r="FL76" s="382"/>
      <c r="FM76" s="382"/>
      <c r="FN76" s="383"/>
      <c r="FP76" s="377"/>
      <c r="FQ76" s="381"/>
      <c r="FR76" s="381"/>
      <c r="FS76" s="382"/>
      <c r="FT76" s="382"/>
      <c r="FU76" s="382"/>
      <c r="FV76" s="383"/>
      <c r="FX76" s="377"/>
      <c r="FY76" s="381"/>
      <c r="FZ76" s="381"/>
      <c r="GA76" s="382"/>
      <c r="GB76" s="382"/>
      <c r="GC76" s="382"/>
      <c r="GD76" s="383"/>
      <c r="GF76" s="377"/>
      <c r="GG76" s="381"/>
      <c r="GH76" s="381"/>
      <c r="GI76" s="382"/>
      <c r="GJ76" s="382"/>
      <c r="GK76" s="382"/>
      <c r="GL76" s="383"/>
      <c r="GN76" s="377"/>
      <c r="GO76" s="381"/>
      <c r="GP76" s="381"/>
      <c r="GQ76" s="382"/>
      <c r="GR76" s="382"/>
      <c r="GS76" s="382"/>
      <c r="GT76" s="383"/>
      <c r="GV76" s="377"/>
      <c r="GW76" s="381"/>
      <c r="GX76" s="381"/>
      <c r="GY76" s="382"/>
      <c r="GZ76" s="382"/>
      <c r="HA76" s="382"/>
      <c r="HB76" s="383"/>
      <c r="HD76" s="377"/>
      <c r="HE76" s="381"/>
      <c r="HF76" s="381"/>
      <c r="HG76" s="382"/>
      <c r="HH76" s="382"/>
      <c r="HI76" s="382"/>
      <c r="HJ76" s="383"/>
      <c r="HL76" s="377"/>
      <c r="HM76" s="381"/>
      <c r="HN76" s="381"/>
      <c r="HO76" s="382"/>
      <c r="HP76" s="382"/>
      <c r="HQ76" s="382"/>
      <c r="HR76" s="383"/>
      <c r="HT76" s="377"/>
      <c r="HU76" s="381"/>
      <c r="HV76" s="381"/>
      <c r="HW76" s="382"/>
      <c r="HX76" s="382"/>
      <c r="HY76" s="382"/>
      <c r="HZ76" s="383"/>
      <c r="IB76" s="377"/>
      <c r="IC76" s="381"/>
      <c r="ID76" s="381"/>
      <c r="IE76" s="382"/>
      <c r="IF76" s="382"/>
      <c r="IG76" s="382"/>
      <c r="IH76" s="383"/>
      <c r="IJ76" s="377"/>
      <c r="IK76" s="381"/>
      <c r="IL76" s="381"/>
      <c r="IM76" s="382"/>
      <c r="IN76" s="382"/>
      <c r="IO76" s="382"/>
      <c r="IP76" s="383"/>
      <c r="IR76" s="377"/>
      <c r="IS76" s="381"/>
      <c r="IT76" s="381"/>
      <c r="IU76" s="382"/>
      <c r="IV76" s="382"/>
      <c r="IW76" s="382"/>
      <c r="IX76" s="383"/>
      <c r="IZ76" s="377"/>
      <c r="JA76" s="381"/>
      <c r="JB76" s="381"/>
      <c r="JC76" s="382"/>
      <c r="JD76" s="382"/>
      <c r="JE76" s="382"/>
      <c r="JF76" s="383"/>
      <c r="JH76" s="377"/>
      <c r="JI76" s="381"/>
      <c r="JJ76" s="381"/>
      <c r="JK76" s="382"/>
      <c r="JL76" s="382"/>
      <c r="JM76" s="382"/>
      <c r="JN76" s="383"/>
      <c r="JP76" s="377"/>
      <c r="JQ76" s="381"/>
      <c r="JR76" s="381"/>
      <c r="JS76" s="382"/>
      <c r="JT76" s="382"/>
      <c r="JU76" s="382"/>
      <c r="JV76" s="383"/>
      <c r="JX76" s="377"/>
      <c r="JY76" s="381"/>
      <c r="JZ76" s="381"/>
      <c r="KA76" s="382"/>
      <c r="KB76" s="382"/>
      <c r="KC76" s="382"/>
      <c r="KD76" s="383"/>
      <c r="KF76" s="377"/>
      <c r="KG76" s="381"/>
      <c r="KH76" s="381"/>
      <c r="KI76" s="382"/>
      <c r="KJ76" s="382"/>
      <c r="KK76" s="382"/>
      <c r="KL76" s="383"/>
      <c r="KN76" s="377"/>
      <c r="KO76" s="381"/>
      <c r="KP76" s="381"/>
      <c r="KQ76" s="382"/>
      <c r="KR76" s="382"/>
      <c r="KS76" s="382"/>
      <c r="KT76" s="383"/>
      <c r="KV76" s="377"/>
      <c r="KW76" s="381"/>
      <c r="KX76" s="381"/>
      <c r="KY76" s="382"/>
      <c r="KZ76" s="382"/>
      <c r="LA76" s="382"/>
      <c r="LB76" s="383"/>
      <c r="LD76" s="377"/>
      <c r="LE76" s="381"/>
      <c r="LF76" s="381"/>
      <c r="LG76" s="382"/>
      <c r="LH76" s="382"/>
      <c r="LI76" s="382"/>
      <c r="LJ76" s="383"/>
      <c r="LL76" s="377"/>
      <c r="LM76" s="381"/>
      <c r="LN76" s="381"/>
      <c r="LO76" s="382"/>
      <c r="LP76" s="382"/>
      <c r="LQ76" s="382"/>
      <c r="LR76" s="383"/>
      <c r="LT76" s="377"/>
      <c r="LU76" s="381"/>
      <c r="LV76" s="381"/>
      <c r="LW76" s="382"/>
      <c r="LX76" s="382"/>
      <c r="LY76" s="382"/>
      <c r="LZ76" s="383"/>
      <c r="MB76" s="377"/>
      <c r="MC76" s="381"/>
      <c r="MD76" s="381"/>
      <c r="ME76" s="382"/>
      <c r="MF76" s="382"/>
      <c r="MG76" s="382"/>
      <c r="MH76" s="383"/>
      <c r="MJ76" s="377"/>
      <c r="MK76" s="381"/>
      <c r="ML76" s="381"/>
      <c r="MM76" s="382"/>
      <c r="MN76" s="382"/>
      <c r="MO76" s="382"/>
      <c r="MP76" s="383"/>
      <c r="MR76" s="377"/>
      <c r="MS76" s="381"/>
      <c r="MT76" s="381"/>
      <c r="MU76" s="382"/>
      <c r="MV76" s="382"/>
      <c r="MW76" s="382"/>
      <c r="MX76" s="383"/>
      <c r="MZ76" s="377"/>
      <c r="NA76" s="381"/>
      <c r="NB76" s="381"/>
      <c r="NC76" s="382"/>
      <c r="ND76" s="382"/>
      <c r="NE76" s="382"/>
      <c r="NF76" s="383"/>
      <c r="NH76" s="377"/>
      <c r="NI76" s="381"/>
      <c r="NJ76" s="381"/>
      <c r="NK76" s="382"/>
      <c r="NL76" s="382"/>
      <c r="NM76" s="382"/>
      <c r="NN76" s="383"/>
      <c r="NP76" s="377"/>
      <c r="NQ76" s="381"/>
      <c r="NR76" s="381"/>
      <c r="NS76" s="382"/>
      <c r="NT76" s="382"/>
      <c r="NU76" s="382"/>
      <c r="NV76" s="383"/>
      <c r="NX76" s="377"/>
      <c r="NY76" s="381"/>
      <c r="NZ76" s="381"/>
      <c r="OA76" s="382"/>
      <c r="OB76" s="382"/>
      <c r="OC76" s="382"/>
      <c r="OD76" s="383"/>
      <c r="OF76" s="377"/>
      <c r="OG76" s="381"/>
      <c r="OH76" s="381"/>
      <c r="OI76" s="382"/>
      <c r="OJ76" s="382"/>
      <c r="OK76" s="382"/>
      <c r="OL76" s="383"/>
      <c r="ON76" s="377"/>
      <c r="OO76" s="381"/>
      <c r="OP76" s="381"/>
      <c r="OQ76" s="382"/>
      <c r="OR76" s="382"/>
      <c r="OS76" s="382"/>
      <c r="OT76" s="383"/>
      <c r="OV76" s="377"/>
      <c r="OW76" s="381"/>
      <c r="OX76" s="381"/>
      <c r="OY76" s="382"/>
      <c r="OZ76" s="382"/>
      <c r="PA76" s="382"/>
      <c r="PB76" s="383"/>
      <c r="PD76" s="377"/>
      <c r="PE76" s="381"/>
      <c r="PF76" s="381"/>
      <c r="PG76" s="382"/>
      <c r="PH76" s="382"/>
      <c r="PI76" s="382"/>
      <c r="PJ76" s="383"/>
      <c r="PL76" s="377"/>
      <c r="PM76" s="381"/>
      <c r="PN76" s="381"/>
      <c r="PO76" s="382"/>
      <c r="PP76" s="382"/>
      <c r="PQ76" s="382"/>
      <c r="PR76" s="383"/>
      <c r="PT76" s="377"/>
      <c r="PU76" s="381"/>
      <c r="PV76" s="381"/>
      <c r="PW76" s="382"/>
      <c r="PX76" s="382"/>
      <c r="PY76" s="382"/>
      <c r="PZ76" s="383"/>
      <c r="QB76" s="377"/>
      <c r="QC76" s="381"/>
      <c r="QD76" s="381"/>
      <c r="QE76" s="382"/>
      <c r="QF76" s="382"/>
      <c r="QG76" s="382"/>
      <c r="QH76" s="383"/>
      <c r="QJ76" s="377"/>
      <c r="QK76" s="381"/>
      <c r="QL76" s="381"/>
      <c r="QM76" s="382"/>
      <c r="QN76" s="382"/>
      <c r="QO76" s="382"/>
      <c r="QP76" s="383"/>
      <c r="QR76" s="377"/>
      <c r="QS76" s="381"/>
      <c r="QT76" s="381"/>
      <c r="QU76" s="382"/>
      <c r="QV76" s="382"/>
      <c r="QW76" s="382"/>
      <c r="QX76" s="383"/>
      <c r="QZ76" s="377"/>
      <c r="RA76" s="381"/>
      <c r="RB76" s="381"/>
      <c r="RC76" s="382"/>
      <c r="RD76" s="382"/>
      <c r="RE76" s="382"/>
      <c r="RF76" s="383"/>
      <c r="RH76" s="377"/>
      <c r="RI76" s="381"/>
      <c r="RJ76" s="381"/>
      <c r="RK76" s="382"/>
      <c r="RL76" s="382"/>
      <c r="RM76" s="382"/>
      <c r="RN76" s="383"/>
      <c r="RP76" s="377"/>
      <c r="RQ76" s="381"/>
      <c r="RR76" s="381"/>
      <c r="RS76" s="382"/>
      <c r="RT76" s="382"/>
      <c r="RU76" s="382"/>
      <c r="RV76" s="383"/>
      <c r="RX76" s="377"/>
      <c r="RY76" s="381"/>
      <c r="RZ76" s="381"/>
      <c r="SA76" s="382"/>
      <c r="SB76" s="382"/>
      <c r="SC76" s="382"/>
      <c r="SD76" s="383"/>
      <c r="SF76" s="377"/>
      <c r="SG76" s="381"/>
      <c r="SH76" s="381"/>
      <c r="SI76" s="382"/>
      <c r="SJ76" s="382"/>
      <c r="SK76" s="382"/>
      <c r="SL76" s="383"/>
      <c r="SN76" s="377"/>
      <c r="SO76" s="381"/>
      <c r="SP76" s="381"/>
      <c r="SQ76" s="382"/>
      <c r="SR76" s="382"/>
      <c r="SS76" s="382"/>
      <c r="ST76" s="383"/>
      <c r="SV76" s="377"/>
      <c r="SW76" s="381"/>
      <c r="SX76" s="381"/>
      <c r="SY76" s="382"/>
      <c r="SZ76" s="382"/>
      <c r="TA76" s="382"/>
      <c r="TB76" s="383"/>
      <c r="TD76" s="377"/>
      <c r="TE76" s="381"/>
      <c r="TF76" s="381"/>
      <c r="TG76" s="382"/>
      <c r="TH76" s="382"/>
      <c r="TI76" s="382"/>
      <c r="TJ76" s="383"/>
      <c r="TL76" s="377"/>
      <c r="TM76" s="381"/>
      <c r="TN76" s="381"/>
      <c r="TO76" s="382"/>
      <c r="TP76" s="382"/>
      <c r="TQ76" s="382"/>
      <c r="TR76" s="383"/>
      <c r="TT76" s="377"/>
      <c r="TU76" s="381"/>
      <c r="TV76" s="381"/>
      <c r="TW76" s="382"/>
      <c r="TX76" s="382"/>
      <c r="TY76" s="382"/>
      <c r="TZ76" s="383"/>
      <c r="UB76" s="377"/>
      <c r="UC76" s="381"/>
      <c r="UD76" s="381"/>
      <c r="UE76" s="382"/>
      <c r="UF76" s="382"/>
      <c r="UG76" s="382"/>
      <c r="UH76" s="383"/>
      <c r="UJ76" s="377"/>
      <c r="UK76" s="381"/>
      <c r="UL76" s="381"/>
      <c r="UM76" s="382"/>
      <c r="UN76" s="382"/>
      <c r="UO76" s="382"/>
      <c r="UP76" s="383"/>
      <c r="UR76" s="377"/>
      <c r="US76" s="381"/>
      <c r="UT76" s="381"/>
      <c r="UU76" s="382"/>
      <c r="UV76" s="382"/>
      <c r="UW76" s="382"/>
      <c r="UX76" s="383"/>
      <c r="UZ76" s="377"/>
      <c r="VA76" s="381"/>
      <c r="VB76" s="381"/>
      <c r="VC76" s="382"/>
      <c r="VD76" s="382"/>
      <c r="VE76" s="382"/>
      <c r="VF76" s="383"/>
      <c r="VH76" s="377"/>
      <c r="VI76" s="381"/>
      <c r="VJ76" s="381"/>
      <c r="VK76" s="382"/>
      <c r="VL76" s="382"/>
      <c r="VM76" s="382"/>
      <c r="VN76" s="383"/>
      <c r="VP76" s="377"/>
      <c r="VQ76" s="381"/>
      <c r="VR76" s="381"/>
      <c r="VS76" s="382"/>
      <c r="VT76" s="382"/>
      <c r="VU76" s="382"/>
      <c r="VV76" s="383"/>
      <c r="VX76" s="377"/>
      <c r="VY76" s="381"/>
      <c r="VZ76" s="381"/>
      <c r="WA76" s="382"/>
      <c r="WB76" s="382"/>
      <c r="WC76" s="382"/>
      <c r="WD76" s="383"/>
      <c r="WF76" s="377"/>
      <c r="WG76" s="381"/>
      <c r="WH76" s="381"/>
      <c r="WI76" s="382"/>
      <c r="WJ76" s="382"/>
      <c r="WK76" s="382"/>
      <c r="WL76" s="383"/>
      <c r="WN76" s="377"/>
      <c r="WO76" s="381"/>
      <c r="WP76" s="381"/>
      <c r="WQ76" s="382"/>
      <c r="WR76" s="382"/>
      <c r="WS76" s="382"/>
      <c r="WT76" s="383"/>
      <c r="WV76" s="377"/>
      <c r="WW76" s="381"/>
      <c r="WX76" s="381"/>
      <c r="WY76" s="382"/>
      <c r="WZ76" s="382"/>
      <c r="XA76" s="382"/>
      <c r="XB76" s="383"/>
      <c r="XD76" s="377"/>
      <c r="XE76" s="381"/>
      <c r="XF76" s="381"/>
      <c r="XG76" s="382"/>
      <c r="XH76" s="382"/>
      <c r="XI76" s="382"/>
      <c r="XJ76" s="383"/>
      <c r="XL76" s="377"/>
      <c r="XM76" s="381"/>
      <c r="XN76" s="381"/>
      <c r="XO76" s="382"/>
      <c r="XP76" s="382"/>
      <c r="XQ76" s="382"/>
      <c r="XR76" s="383"/>
      <c r="XT76" s="377"/>
      <c r="XU76" s="381"/>
      <c r="XV76" s="381"/>
      <c r="XW76" s="382"/>
      <c r="XX76" s="382"/>
      <c r="XY76" s="382"/>
      <c r="XZ76" s="383"/>
      <c r="YB76" s="377"/>
      <c r="YC76" s="381"/>
      <c r="YD76" s="381"/>
      <c r="YE76" s="382"/>
      <c r="YF76" s="382"/>
      <c r="YG76" s="382"/>
      <c r="YH76" s="383"/>
      <c r="YJ76" s="377"/>
      <c r="YK76" s="381"/>
      <c r="YL76" s="381"/>
      <c r="YM76" s="382"/>
      <c r="YN76" s="382"/>
      <c r="YO76" s="382"/>
      <c r="YP76" s="383"/>
      <c r="YR76" s="377"/>
      <c r="YS76" s="381"/>
      <c r="YT76" s="381"/>
      <c r="YU76" s="382"/>
      <c r="YV76" s="382"/>
      <c r="YW76" s="382"/>
      <c r="YX76" s="383"/>
      <c r="YZ76" s="377"/>
      <c r="ZA76" s="381"/>
      <c r="ZB76" s="381"/>
      <c r="ZC76" s="382"/>
      <c r="ZD76" s="382"/>
      <c r="ZE76" s="382"/>
      <c r="ZF76" s="383"/>
      <c r="ZH76" s="377"/>
      <c r="ZI76" s="381"/>
      <c r="ZJ76" s="381"/>
      <c r="ZK76" s="382"/>
      <c r="ZL76" s="382"/>
      <c r="ZM76" s="382"/>
      <c r="ZN76" s="383"/>
      <c r="ZP76" s="377"/>
      <c r="ZQ76" s="381"/>
      <c r="ZR76" s="381"/>
      <c r="ZS76" s="382"/>
      <c r="ZT76" s="382"/>
      <c r="ZU76" s="382"/>
      <c r="ZV76" s="383"/>
      <c r="ZX76" s="377"/>
      <c r="ZY76" s="381"/>
      <c r="ZZ76" s="381"/>
      <c r="AAA76" s="382"/>
      <c r="AAB76" s="382"/>
      <c r="AAC76" s="382"/>
      <c r="AAD76" s="383"/>
      <c r="AAF76" s="377"/>
      <c r="AAG76" s="381"/>
      <c r="AAH76" s="381"/>
      <c r="AAI76" s="382"/>
      <c r="AAJ76" s="382"/>
      <c r="AAK76" s="382"/>
      <c r="AAL76" s="383"/>
      <c r="AAN76" s="377"/>
      <c r="AAO76" s="381"/>
      <c r="AAP76" s="381"/>
      <c r="AAQ76" s="382"/>
      <c r="AAR76" s="382"/>
      <c r="AAS76" s="382"/>
      <c r="AAT76" s="383"/>
      <c r="AAV76" s="377"/>
      <c r="AAW76" s="381"/>
      <c r="AAX76" s="381"/>
      <c r="AAY76" s="382"/>
      <c r="AAZ76" s="382"/>
      <c r="ABA76" s="382"/>
      <c r="ABB76" s="383"/>
      <c r="ABD76" s="377"/>
      <c r="ABE76" s="381"/>
      <c r="ABF76" s="381"/>
      <c r="ABG76" s="382"/>
      <c r="ABH76" s="382"/>
      <c r="ABI76" s="382"/>
      <c r="ABJ76" s="383"/>
      <c r="ABL76" s="377"/>
      <c r="ABM76" s="381"/>
      <c r="ABN76" s="381"/>
      <c r="ABO76" s="382"/>
      <c r="ABP76" s="382"/>
      <c r="ABQ76" s="382"/>
      <c r="ABR76" s="383"/>
      <c r="ABT76" s="377"/>
      <c r="ABU76" s="381"/>
      <c r="ABV76" s="381"/>
      <c r="ABW76" s="382"/>
      <c r="ABX76" s="382"/>
      <c r="ABY76" s="382"/>
      <c r="ABZ76" s="383"/>
      <c r="ACB76" s="377"/>
      <c r="ACC76" s="381"/>
      <c r="ACD76" s="381"/>
      <c r="ACE76" s="382"/>
      <c r="ACF76" s="382"/>
      <c r="ACG76" s="382"/>
      <c r="ACH76" s="383"/>
      <c r="ACJ76" s="377"/>
      <c r="ACK76" s="381"/>
      <c r="ACL76" s="381"/>
      <c r="ACM76" s="382"/>
      <c r="ACN76" s="382"/>
      <c r="ACO76" s="382"/>
      <c r="ACP76" s="383"/>
      <c r="ACR76" s="377"/>
      <c r="ACS76" s="381"/>
      <c r="ACT76" s="381"/>
      <c r="ACU76" s="382"/>
      <c r="ACV76" s="382"/>
      <c r="ACW76" s="382"/>
      <c r="ACX76" s="383"/>
      <c r="ACZ76" s="377"/>
      <c r="ADA76" s="381"/>
      <c r="ADB76" s="381"/>
      <c r="ADC76" s="382"/>
      <c r="ADD76" s="382"/>
      <c r="ADE76" s="382"/>
      <c r="ADF76" s="383"/>
      <c r="ADH76" s="377"/>
      <c r="ADI76" s="381"/>
      <c r="ADJ76" s="381"/>
      <c r="ADK76" s="382"/>
      <c r="ADL76" s="382"/>
      <c r="ADM76" s="382"/>
      <c r="ADN76" s="383"/>
      <c r="ADP76" s="377"/>
      <c r="ADQ76" s="381"/>
      <c r="ADR76" s="381"/>
      <c r="ADS76" s="382"/>
      <c r="ADT76" s="382"/>
      <c r="ADU76" s="382"/>
      <c r="ADV76" s="383"/>
      <c r="ADX76" s="377"/>
      <c r="ADY76" s="381"/>
      <c r="ADZ76" s="381"/>
      <c r="AEA76" s="382"/>
      <c r="AEB76" s="382"/>
      <c r="AEC76" s="382"/>
      <c r="AED76" s="383"/>
      <c r="AEF76" s="377"/>
      <c r="AEG76" s="381"/>
      <c r="AEH76" s="381"/>
      <c r="AEI76" s="382"/>
      <c r="AEJ76" s="382"/>
      <c r="AEK76" s="382"/>
      <c r="AEL76" s="383"/>
      <c r="AEN76" s="377"/>
      <c r="AEO76" s="381"/>
      <c r="AEP76" s="381"/>
      <c r="AEQ76" s="382"/>
      <c r="AER76" s="382"/>
      <c r="AES76" s="382"/>
      <c r="AET76" s="383"/>
      <c r="AEV76" s="377"/>
      <c r="AEW76" s="381"/>
      <c r="AEX76" s="381"/>
      <c r="AEY76" s="382"/>
      <c r="AEZ76" s="382"/>
      <c r="AFA76" s="382"/>
      <c r="AFB76" s="383"/>
      <c r="AFD76" s="377"/>
      <c r="AFE76" s="381"/>
      <c r="AFF76" s="381"/>
      <c r="AFG76" s="382"/>
      <c r="AFH76" s="382"/>
      <c r="AFI76" s="382"/>
      <c r="AFJ76" s="383"/>
      <c r="AFL76" s="377"/>
      <c r="AFM76" s="381"/>
      <c r="AFN76" s="381"/>
      <c r="AFO76" s="382"/>
      <c r="AFP76" s="382"/>
      <c r="AFQ76" s="382"/>
      <c r="AFR76" s="383"/>
      <c r="AFT76" s="377"/>
      <c r="AFU76" s="381"/>
      <c r="AFV76" s="381"/>
      <c r="AFW76" s="382"/>
      <c r="AFX76" s="382"/>
      <c r="AFY76" s="382"/>
      <c r="AFZ76" s="383"/>
      <c r="AGB76" s="377"/>
      <c r="AGC76" s="381"/>
      <c r="AGD76" s="381"/>
      <c r="AGE76" s="382"/>
      <c r="AGF76" s="382"/>
      <c r="AGG76" s="382"/>
      <c r="AGH76" s="383"/>
      <c r="AGJ76" s="377"/>
      <c r="AGK76" s="381"/>
      <c r="AGL76" s="381"/>
      <c r="AGM76" s="382"/>
      <c r="AGN76" s="382"/>
      <c r="AGO76" s="382"/>
      <c r="AGP76" s="383"/>
      <c r="AGR76" s="377"/>
      <c r="AGS76" s="381"/>
      <c r="AGT76" s="381"/>
      <c r="AGU76" s="382"/>
      <c r="AGV76" s="382"/>
      <c r="AGW76" s="382"/>
      <c r="AGX76" s="383"/>
      <c r="AGZ76" s="377"/>
      <c r="AHA76" s="381"/>
      <c r="AHB76" s="381"/>
      <c r="AHC76" s="382"/>
      <c r="AHD76" s="382"/>
      <c r="AHE76" s="382"/>
      <c r="AHF76" s="383"/>
      <c r="AHH76" s="377"/>
      <c r="AHI76" s="381"/>
      <c r="AHJ76" s="381"/>
      <c r="AHK76" s="382"/>
      <c r="AHL76" s="382"/>
      <c r="AHM76" s="382"/>
      <c r="AHN76" s="383"/>
      <c r="AHP76" s="377"/>
      <c r="AHQ76" s="381"/>
      <c r="AHR76" s="381"/>
      <c r="AHS76" s="382"/>
      <c r="AHT76" s="382"/>
      <c r="AHU76" s="382"/>
      <c r="AHV76" s="383"/>
      <c r="AHX76" s="377"/>
      <c r="AHY76" s="381"/>
      <c r="AHZ76" s="381"/>
      <c r="AIA76" s="382"/>
      <c r="AIB76" s="382"/>
      <c r="AIC76" s="382"/>
      <c r="AID76" s="383"/>
      <c r="AIF76" s="377"/>
      <c r="AIG76" s="381"/>
      <c r="AIH76" s="381"/>
      <c r="AII76" s="382"/>
      <c r="AIJ76" s="382"/>
      <c r="AIK76" s="382"/>
      <c r="AIL76" s="383"/>
      <c r="AIN76" s="377"/>
      <c r="AIO76" s="381"/>
      <c r="AIP76" s="381"/>
      <c r="AIQ76" s="382"/>
      <c r="AIR76" s="382"/>
      <c r="AIS76" s="382"/>
      <c r="AIT76" s="383"/>
      <c r="AIV76" s="377"/>
      <c r="AIW76" s="381"/>
      <c r="AIX76" s="381"/>
      <c r="AIY76" s="382"/>
      <c r="AIZ76" s="382"/>
      <c r="AJA76" s="382"/>
      <c r="AJB76" s="383"/>
      <c r="AJD76" s="377"/>
      <c r="AJE76" s="381"/>
      <c r="AJF76" s="381"/>
      <c r="AJG76" s="382"/>
      <c r="AJH76" s="382"/>
      <c r="AJI76" s="382"/>
      <c r="AJJ76" s="383"/>
      <c r="AJL76" s="377"/>
      <c r="AJM76" s="381"/>
      <c r="AJN76" s="381"/>
      <c r="AJO76" s="382"/>
      <c r="AJP76" s="382"/>
      <c r="AJQ76" s="382"/>
      <c r="AJR76" s="383"/>
      <c r="AJT76" s="377"/>
      <c r="AJU76" s="381"/>
      <c r="AJV76" s="381"/>
      <c r="AJW76" s="382"/>
      <c r="AJX76" s="382"/>
      <c r="AJY76" s="382"/>
      <c r="AJZ76" s="383"/>
      <c r="AKB76" s="377"/>
      <c r="AKC76" s="381"/>
      <c r="AKD76" s="381"/>
      <c r="AKE76" s="382"/>
      <c r="AKF76" s="382"/>
      <c r="AKG76" s="382"/>
      <c r="AKH76" s="383"/>
      <c r="AKJ76" s="377"/>
      <c r="AKK76" s="381"/>
      <c r="AKL76" s="381"/>
      <c r="AKM76" s="382"/>
      <c r="AKN76" s="382"/>
      <c r="AKO76" s="382"/>
      <c r="AKP76" s="383"/>
      <c r="AKR76" s="377"/>
      <c r="AKS76" s="381"/>
      <c r="AKT76" s="381"/>
      <c r="AKU76" s="382"/>
      <c r="AKV76" s="382"/>
      <c r="AKW76" s="382"/>
      <c r="AKX76" s="383"/>
      <c r="AKZ76" s="377"/>
      <c r="ALA76" s="381"/>
      <c r="ALB76" s="381"/>
      <c r="ALC76" s="382"/>
      <c r="ALD76" s="382"/>
      <c r="ALE76" s="382"/>
      <c r="ALF76" s="383"/>
      <c r="ALH76" s="377"/>
      <c r="ALI76" s="381"/>
      <c r="ALJ76" s="381"/>
      <c r="ALK76" s="382"/>
      <c r="ALL76" s="382"/>
      <c r="ALM76" s="382"/>
      <c r="ALN76" s="383"/>
      <c r="ALP76" s="377"/>
      <c r="ALQ76" s="381"/>
      <c r="ALR76" s="381"/>
      <c r="ALS76" s="382"/>
      <c r="ALT76" s="382"/>
      <c r="ALU76" s="382"/>
      <c r="ALV76" s="383"/>
      <c r="ALX76" s="377"/>
      <c r="ALY76" s="381"/>
      <c r="ALZ76" s="381"/>
      <c r="AMA76" s="382"/>
      <c r="AMB76" s="382"/>
      <c r="AMC76" s="382"/>
      <c r="AMD76" s="383"/>
      <c r="AMF76" s="377"/>
      <c r="AMG76" s="381"/>
      <c r="AMH76" s="381"/>
      <c r="AMI76" s="382"/>
      <c r="AMJ76" s="382"/>
      <c r="AMK76" s="382"/>
      <c r="AML76" s="383"/>
      <c r="AMN76" s="377"/>
      <c r="AMO76" s="381"/>
      <c r="AMP76" s="381"/>
      <c r="AMQ76" s="382"/>
      <c r="AMR76" s="382"/>
      <c r="AMS76" s="382"/>
      <c r="AMT76" s="383"/>
      <c r="AMV76" s="377"/>
      <c r="AMW76" s="381"/>
      <c r="AMX76" s="381"/>
      <c r="AMY76" s="382"/>
      <c r="AMZ76" s="382"/>
      <c r="ANA76" s="382"/>
      <c r="ANB76" s="383"/>
      <c r="AND76" s="377"/>
      <c r="ANE76" s="381"/>
      <c r="ANF76" s="381"/>
      <c r="ANG76" s="382"/>
      <c r="ANH76" s="382"/>
      <c r="ANI76" s="382"/>
      <c r="ANJ76" s="383"/>
      <c r="ANL76" s="377"/>
      <c r="ANM76" s="381"/>
      <c r="ANN76" s="381"/>
      <c r="ANO76" s="382"/>
      <c r="ANP76" s="382"/>
      <c r="ANQ76" s="382"/>
      <c r="ANR76" s="383"/>
      <c r="ANT76" s="377"/>
      <c r="ANU76" s="381"/>
      <c r="ANV76" s="381"/>
      <c r="ANW76" s="382"/>
      <c r="ANX76" s="382"/>
      <c r="ANY76" s="382"/>
      <c r="ANZ76" s="383"/>
      <c r="AOB76" s="377"/>
      <c r="AOC76" s="381"/>
      <c r="AOD76" s="381"/>
      <c r="AOE76" s="382"/>
      <c r="AOF76" s="382"/>
      <c r="AOG76" s="382"/>
      <c r="AOH76" s="383"/>
      <c r="AOJ76" s="377"/>
      <c r="AOK76" s="381"/>
      <c r="AOL76" s="381"/>
      <c r="AOM76" s="382"/>
      <c r="AON76" s="382"/>
      <c r="AOO76" s="382"/>
      <c r="AOP76" s="383"/>
      <c r="AOR76" s="377"/>
      <c r="AOS76" s="381"/>
      <c r="AOT76" s="381"/>
      <c r="AOU76" s="382"/>
      <c r="AOV76" s="382"/>
      <c r="AOW76" s="382"/>
      <c r="AOX76" s="383"/>
      <c r="AOZ76" s="377"/>
      <c r="APA76" s="381"/>
      <c r="APB76" s="381"/>
      <c r="APC76" s="382"/>
      <c r="APD76" s="382"/>
      <c r="APE76" s="382"/>
      <c r="APF76" s="383"/>
      <c r="APH76" s="377"/>
      <c r="API76" s="381"/>
      <c r="APJ76" s="381"/>
      <c r="APK76" s="382"/>
      <c r="APL76" s="382"/>
      <c r="APM76" s="382"/>
      <c r="APN76" s="383"/>
      <c r="APP76" s="377"/>
      <c r="APQ76" s="381"/>
      <c r="APR76" s="381"/>
      <c r="APS76" s="382"/>
      <c r="APT76" s="382"/>
      <c r="APU76" s="382"/>
      <c r="APV76" s="383"/>
      <c r="APX76" s="377"/>
      <c r="APY76" s="381"/>
      <c r="APZ76" s="381"/>
      <c r="AQA76" s="382"/>
      <c r="AQB76" s="382"/>
      <c r="AQC76" s="382"/>
      <c r="AQD76" s="383"/>
      <c r="AQF76" s="377"/>
      <c r="AQG76" s="381"/>
      <c r="AQH76" s="381"/>
      <c r="AQI76" s="382"/>
      <c r="AQJ76" s="382"/>
      <c r="AQK76" s="382"/>
      <c r="AQL76" s="383"/>
      <c r="AQN76" s="377"/>
      <c r="AQO76" s="381"/>
      <c r="AQP76" s="381"/>
      <c r="AQQ76" s="382"/>
      <c r="AQR76" s="382"/>
      <c r="AQS76" s="382"/>
      <c r="AQT76" s="383"/>
      <c r="AQV76" s="377"/>
      <c r="AQW76" s="381"/>
      <c r="AQX76" s="381"/>
      <c r="AQY76" s="382"/>
      <c r="AQZ76" s="382"/>
      <c r="ARA76" s="382"/>
      <c r="ARB76" s="383"/>
      <c r="ARD76" s="377"/>
      <c r="ARE76" s="381"/>
      <c r="ARF76" s="381"/>
      <c r="ARG76" s="382"/>
      <c r="ARH76" s="382"/>
      <c r="ARI76" s="382"/>
      <c r="ARJ76" s="383"/>
      <c r="ARL76" s="377"/>
      <c r="ARM76" s="381"/>
      <c r="ARN76" s="381"/>
      <c r="ARO76" s="382"/>
      <c r="ARP76" s="382"/>
      <c r="ARQ76" s="382"/>
      <c r="ARR76" s="383"/>
      <c r="ART76" s="377"/>
      <c r="ARU76" s="381"/>
      <c r="ARV76" s="381"/>
      <c r="ARW76" s="382"/>
      <c r="ARX76" s="382"/>
      <c r="ARY76" s="382"/>
      <c r="ARZ76" s="383"/>
      <c r="ASB76" s="377"/>
      <c r="ASC76" s="381"/>
      <c r="ASD76" s="381"/>
      <c r="ASE76" s="382"/>
      <c r="ASF76" s="382"/>
      <c r="ASG76" s="382"/>
      <c r="ASH76" s="383"/>
      <c r="ASJ76" s="377"/>
      <c r="ASK76" s="381"/>
      <c r="ASL76" s="381"/>
      <c r="ASM76" s="382"/>
      <c r="ASN76" s="382"/>
      <c r="ASO76" s="382"/>
      <c r="ASP76" s="383"/>
      <c r="ASR76" s="377"/>
      <c r="ASS76" s="381"/>
      <c r="AST76" s="381"/>
      <c r="ASU76" s="382"/>
      <c r="ASV76" s="382"/>
      <c r="ASW76" s="382"/>
      <c r="ASX76" s="383"/>
      <c r="ASZ76" s="377"/>
      <c r="ATA76" s="381"/>
      <c r="ATB76" s="381"/>
      <c r="ATC76" s="382"/>
      <c r="ATD76" s="382"/>
      <c r="ATE76" s="382"/>
      <c r="ATF76" s="383"/>
      <c r="ATH76" s="377"/>
      <c r="ATI76" s="381"/>
      <c r="ATJ76" s="381"/>
      <c r="ATK76" s="382"/>
      <c r="ATL76" s="382"/>
      <c r="ATM76" s="382"/>
      <c r="ATN76" s="383"/>
      <c r="ATP76" s="377"/>
      <c r="ATQ76" s="381"/>
      <c r="ATR76" s="381"/>
      <c r="ATS76" s="382"/>
      <c r="ATT76" s="382"/>
      <c r="ATU76" s="382"/>
      <c r="ATV76" s="383"/>
      <c r="ATX76" s="377"/>
      <c r="ATY76" s="381"/>
      <c r="ATZ76" s="381"/>
      <c r="AUA76" s="382"/>
      <c r="AUB76" s="382"/>
      <c r="AUC76" s="382"/>
      <c r="AUD76" s="383"/>
      <c r="AUF76" s="377"/>
      <c r="AUG76" s="381"/>
      <c r="AUH76" s="381"/>
      <c r="AUI76" s="382"/>
      <c r="AUJ76" s="382"/>
      <c r="AUK76" s="382"/>
      <c r="AUL76" s="383"/>
      <c r="AUN76" s="377"/>
      <c r="AUO76" s="381"/>
      <c r="AUP76" s="381"/>
      <c r="AUQ76" s="382"/>
      <c r="AUR76" s="382"/>
      <c r="AUS76" s="382"/>
      <c r="AUT76" s="383"/>
      <c r="AUV76" s="377"/>
      <c r="AUW76" s="381"/>
      <c r="AUX76" s="381"/>
      <c r="AUY76" s="382"/>
      <c r="AUZ76" s="382"/>
      <c r="AVA76" s="382"/>
      <c r="AVB76" s="383"/>
      <c r="AVD76" s="377"/>
      <c r="AVE76" s="381"/>
      <c r="AVF76" s="381"/>
      <c r="AVG76" s="382"/>
      <c r="AVH76" s="382"/>
      <c r="AVI76" s="382"/>
      <c r="AVJ76" s="383"/>
      <c r="AVL76" s="377"/>
      <c r="AVM76" s="381"/>
      <c r="AVN76" s="381"/>
      <c r="AVO76" s="382"/>
      <c r="AVP76" s="382"/>
      <c r="AVQ76" s="382"/>
      <c r="AVR76" s="383"/>
      <c r="AVT76" s="377"/>
      <c r="AVU76" s="381"/>
      <c r="AVV76" s="381"/>
      <c r="AVW76" s="382"/>
      <c r="AVX76" s="382"/>
      <c r="AVY76" s="382"/>
      <c r="AVZ76" s="383"/>
      <c r="AWB76" s="377"/>
      <c r="AWC76" s="381"/>
      <c r="AWD76" s="381"/>
      <c r="AWE76" s="382"/>
      <c r="AWF76" s="382"/>
      <c r="AWG76" s="382"/>
      <c r="AWH76" s="383"/>
      <c r="AWJ76" s="377"/>
      <c r="AWK76" s="381"/>
      <c r="AWL76" s="381"/>
      <c r="AWM76" s="382"/>
      <c r="AWN76" s="382"/>
      <c r="AWO76" s="382"/>
      <c r="AWP76" s="383"/>
      <c r="AWR76" s="377"/>
      <c r="AWS76" s="381"/>
      <c r="AWT76" s="381"/>
      <c r="AWU76" s="382"/>
      <c r="AWV76" s="382"/>
      <c r="AWW76" s="382"/>
      <c r="AWX76" s="383"/>
      <c r="AWZ76" s="377"/>
      <c r="AXA76" s="381"/>
      <c r="AXB76" s="381"/>
      <c r="AXC76" s="382"/>
      <c r="AXD76" s="382"/>
      <c r="AXE76" s="382"/>
      <c r="AXF76" s="383"/>
      <c r="AXH76" s="377"/>
      <c r="AXI76" s="381"/>
      <c r="AXJ76" s="381"/>
      <c r="AXK76" s="382"/>
      <c r="AXL76" s="382"/>
      <c r="AXM76" s="382"/>
      <c r="AXN76" s="383"/>
      <c r="AXP76" s="377"/>
      <c r="AXQ76" s="381"/>
      <c r="AXR76" s="381"/>
      <c r="AXS76" s="382"/>
      <c r="AXT76" s="382"/>
      <c r="AXU76" s="382"/>
      <c r="AXV76" s="383"/>
      <c r="AXX76" s="377"/>
      <c r="AXY76" s="381"/>
      <c r="AXZ76" s="381"/>
      <c r="AYA76" s="382"/>
      <c r="AYB76" s="382"/>
      <c r="AYC76" s="382"/>
      <c r="AYD76" s="383"/>
      <c r="AYF76" s="377"/>
      <c r="AYG76" s="381"/>
      <c r="AYH76" s="381"/>
      <c r="AYI76" s="382"/>
      <c r="AYJ76" s="382"/>
      <c r="AYK76" s="382"/>
      <c r="AYL76" s="383"/>
      <c r="AYN76" s="377"/>
      <c r="AYO76" s="381"/>
      <c r="AYP76" s="381"/>
      <c r="AYQ76" s="382"/>
      <c r="AYR76" s="382"/>
      <c r="AYS76" s="382"/>
      <c r="AYT76" s="383"/>
      <c r="AYV76" s="377"/>
      <c r="AYW76" s="381"/>
      <c r="AYX76" s="381"/>
      <c r="AYY76" s="382"/>
      <c r="AYZ76" s="382"/>
      <c r="AZA76" s="382"/>
      <c r="AZB76" s="383"/>
      <c r="AZD76" s="377"/>
      <c r="AZE76" s="381"/>
      <c r="AZF76" s="381"/>
      <c r="AZG76" s="382"/>
      <c r="AZH76" s="382"/>
      <c r="AZI76" s="382"/>
      <c r="AZJ76" s="383"/>
      <c r="AZL76" s="377"/>
      <c r="AZM76" s="381"/>
      <c r="AZN76" s="381"/>
      <c r="AZO76" s="382"/>
      <c r="AZP76" s="382"/>
      <c r="AZQ76" s="382"/>
      <c r="AZR76" s="383"/>
      <c r="AZT76" s="377"/>
      <c r="AZU76" s="381"/>
      <c r="AZV76" s="381"/>
      <c r="AZW76" s="382"/>
      <c r="AZX76" s="382"/>
      <c r="AZY76" s="382"/>
      <c r="AZZ76" s="383"/>
      <c r="BAB76" s="377"/>
      <c r="BAC76" s="381"/>
      <c r="BAD76" s="381"/>
      <c r="BAE76" s="382"/>
      <c r="BAF76" s="382"/>
      <c r="BAG76" s="382"/>
      <c r="BAH76" s="383"/>
      <c r="BAJ76" s="377"/>
      <c r="BAK76" s="381"/>
      <c r="BAL76" s="381"/>
      <c r="BAM76" s="382"/>
      <c r="BAN76" s="382"/>
      <c r="BAO76" s="382"/>
      <c r="BAP76" s="383"/>
      <c r="BAR76" s="377"/>
      <c r="BAS76" s="381"/>
      <c r="BAT76" s="381"/>
      <c r="BAU76" s="382"/>
      <c r="BAV76" s="382"/>
      <c r="BAW76" s="382"/>
      <c r="BAX76" s="383"/>
      <c r="BAZ76" s="377"/>
      <c r="BBA76" s="381"/>
      <c r="BBB76" s="381"/>
      <c r="BBC76" s="382"/>
      <c r="BBD76" s="382"/>
      <c r="BBE76" s="382"/>
      <c r="BBF76" s="383"/>
      <c r="BBH76" s="377"/>
      <c r="BBI76" s="381"/>
      <c r="BBJ76" s="381"/>
      <c r="BBK76" s="382"/>
      <c r="BBL76" s="382"/>
      <c r="BBM76" s="382"/>
      <c r="BBN76" s="383"/>
      <c r="BBP76" s="377"/>
      <c r="BBQ76" s="381"/>
      <c r="BBR76" s="381"/>
      <c r="BBS76" s="382"/>
      <c r="BBT76" s="382"/>
      <c r="BBU76" s="382"/>
      <c r="BBV76" s="383"/>
      <c r="BBX76" s="377"/>
      <c r="BBY76" s="381"/>
      <c r="BBZ76" s="381"/>
      <c r="BCA76" s="382"/>
      <c r="BCB76" s="382"/>
      <c r="BCC76" s="382"/>
      <c r="BCD76" s="383"/>
      <c r="BCF76" s="377"/>
      <c r="BCG76" s="381"/>
      <c r="BCH76" s="381"/>
      <c r="BCI76" s="382"/>
      <c r="BCJ76" s="382"/>
      <c r="BCK76" s="382"/>
      <c r="BCL76" s="383"/>
      <c r="BCN76" s="377"/>
      <c r="BCO76" s="381"/>
      <c r="BCP76" s="381"/>
      <c r="BCQ76" s="382"/>
      <c r="BCR76" s="382"/>
      <c r="BCS76" s="382"/>
      <c r="BCT76" s="383"/>
      <c r="BCV76" s="377"/>
      <c r="BCW76" s="381"/>
      <c r="BCX76" s="381"/>
      <c r="BCY76" s="382"/>
      <c r="BCZ76" s="382"/>
      <c r="BDA76" s="382"/>
      <c r="BDB76" s="383"/>
      <c r="BDD76" s="377"/>
      <c r="BDE76" s="381"/>
      <c r="BDF76" s="381"/>
      <c r="BDG76" s="382"/>
      <c r="BDH76" s="382"/>
      <c r="BDI76" s="382"/>
      <c r="BDJ76" s="383"/>
      <c r="BDL76" s="377"/>
      <c r="BDM76" s="381"/>
      <c r="BDN76" s="381"/>
      <c r="BDO76" s="382"/>
      <c r="BDP76" s="382"/>
      <c r="BDQ76" s="382"/>
      <c r="BDR76" s="383"/>
      <c r="BDT76" s="377"/>
      <c r="BDU76" s="381"/>
      <c r="BDV76" s="381"/>
      <c r="BDW76" s="382"/>
      <c r="BDX76" s="382"/>
      <c r="BDY76" s="382"/>
      <c r="BDZ76" s="383"/>
      <c r="BEB76" s="377"/>
      <c r="BEC76" s="381"/>
      <c r="BED76" s="381"/>
      <c r="BEE76" s="382"/>
      <c r="BEF76" s="382"/>
      <c r="BEG76" s="382"/>
      <c r="BEH76" s="383"/>
      <c r="BEJ76" s="377"/>
      <c r="BEK76" s="381"/>
      <c r="BEL76" s="381"/>
      <c r="BEM76" s="382"/>
      <c r="BEN76" s="382"/>
      <c r="BEO76" s="382"/>
      <c r="BEP76" s="383"/>
      <c r="BER76" s="377"/>
      <c r="BES76" s="381"/>
      <c r="BET76" s="381"/>
      <c r="BEU76" s="382"/>
      <c r="BEV76" s="382"/>
      <c r="BEW76" s="382"/>
      <c r="BEX76" s="383"/>
      <c r="BEZ76" s="377"/>
      <c r="BFA76" s="381"/>
      <c r="BFB76" s="381"/>
      <c r="BFC76" s="382"/>
      <c r="BFD76" s="382"/>
      <c r="BFE76" s="382"/>
      <c r="BFF76" s="383"/>
      <c r="BFH76" s="377"/>
      <c r="BFI76" s="381"/>
      <c r="BFJ76" s="381"/>
      <c r="BFK76" s="382"/>
      <c r="BFL76" s="382"/>
      <c r="BFM76" s="382"/>
      <c r="BFN76" s="383"/>
      <c r="BFP76" s="377"/>
      <c r="BFQ76" s="381"/>
      <c r="BFR76" s="381"/>
      <c r="BFS76" s="382"/>
      <c r="BFT76" s="382"/>
      <c r="BFU76" s="382"/>
      <c r="BFV76" s="383"/>
      <c r="BFX76" s="377"/>
      <c r="BFY76" s="381"/>
      <c r="BFZ76" s="381"/>
      <c r="BGA76" s="382"/>
      <c r="BGB76" s="382"/>
      <c r="BGC76" s="382"/>
      <c r="BGD76" s="383"/>
      <c r="BGF76" s="377"/>
      <c r="BGG76" s="381"/>
      <c r="BGH76" s="381"/>
      <c r="BGI76" s="382"/>
      <c r="BGJ76" s="382"/>
      <c r="BGK76" s="382"/>
      <c r="BGL76" s="383"/>
      <c r="BGN76" s="377"/>
      <c r="BGO76" s="381"/>
      <c r="BGP76" s="381"/>
      <c r="BGQ76" s="382"/>
      <c r="BGR76" s="382"/>
      <c r="BGS76" s="382"/>
      <c r="BGT76" s="383"/>
      <c r="BGV76" s="377"/>
      <c r="BGW76" s="381"/>
      <c r="BGX76" s="381"/>
      <c r="BGY76" s="382"/>
      <c r="BGZ76" s="382"/>
      <c r="BHA76" s="382"/>
      <c r="BHB76" s="383"/>
      <c r="BHD76" s="377"/>
      <c r="BHE76" s="381"/>
      <c r="BHF76" s="381"/>
      <c r="BHG76" s="382"/>
      <c r="BHH76" s="382"/>
      <c r="BHI76" s="382"/>
      <c r="BHJ76" s="383"/>
      <c r="BHL76" s="377"/>
      <c r="BHM76" s="381"/>
      <c r="BHN76" s="381"/>
      <c r="BHO76" s="382"/>
      <c r="BHP76" s="382"/>
      <c r="BHQ76" s="382"/>
      <c r="BHR76" s="383"/>
      <c r="BHT76" s="377"/>
      <c r="BHU76" s="381"/>
      <c r="BHV76" s="381"/>
      <c r="BHW76" s="382"/>
      <c r="BHX76" s="382"/>
      <c r="BHY76" s="382"/>
      <c r="BHZ76" s="383"/>
      <c r="BIB76" s="377"/>
      <c r="BIC76" s="381"/>
      <c r="BID76" s="381"/>
      <c r="BIE76" s="382"/>
      <c r="BIF76" s="382"/>
      <c r="BIG76" s="382"/>
      <c r="BIH76" s="383"/>
      <c r="BIJ76" s="377"/>
      <c r="BIK76" s="381"/>
      <c r="BIL76" s="381"/>
      <c r="BIM76" s="382"/>
      <c r="BIN76" s="382"/>
      <c r="BIO76" s="382"/>
      <c r="BIP76" s="383"/>
      <c r="BIR76" s="377"/>
      <c r="BIS76" s="381"/>
      <c r="BIT76" s="381"/>
      <c r="BIU76" s="382"/>
      <c r="BIV76" s="382"/>
      <c r="BIW76" s="382"/>
      <c r="BIX76" s="383"/>
      <c r="BIZ76" s="377"/>
      <c r="BJA76" s="381"/>
      <c r="BJB76" s="381"/>
      <c r="BJC76" s="382"/>
      <c r="BJD76" s="382"/>
      <c r="BJE76" s="382"/>
      <c r="BJF76" s="383"/>
      <c r="BJH76" s="377"/>
      <c r="BJI76" s="381"/>
      <c r="BJJ76" s="381"/>
      <c r="BJK76" s="382"/>
      <c r="BJL76" s="382"/>
      <c r="BJM76" s="382"/>
      <c r="BJN76" s="383"/>
      <c r="BJP76" s="377"/>
      <c r="BJQ76" s="381"/>
      <c r="BJR76" s="381"/>
      <c r="BJS76" s="382"/>
      <c r="BJT76" s="382"/>
      <c r="BJU76" s="382"/>
      <c r="BJV76" s="383"/>
      <c r="BJX76" s="377"/>
      <c r="BJY76" s="381"/>
      <c r="BJZ76" s="381"/>
      <c r="BKA76" s="382"/>
      <c r="BKB76" s="382"/>
      <c r="BKC76" s="382"/>
      <c r="BKD76" s="383"/>
      <c r="BKF76" s="377"/>
      <c r="BKG76" s="381"/>
      <c r="BKH76" s="381"/>
      <c r="BKI76" s="382"/>
      <c r="BKJ76" s="382"/>
      <c r="BKK76" s="382"/>
      <c r="BKL76" s="383"/>
      <c r="BKN76" s="377"/>
      <c r="BKO76" s="381"/>
      <c r="BKP76" s="381"/>
      <c r="BKQ76" s="382"/>
      <c r="BKR76" s="382"/>
      <c r="BKS76" s="382"/>
      <c r="BKT76" s="383"/>
      <c r="BKV76" s="377"/>
      <c r="BKW76" s="381"/>
      <c r="BKX76" s="381"/>
      <c r="BKY76" s="382"/>
      <c r="BKZ76" s="382"/>
      <c r="BLA76" s="382"/>
      <c r="BLB76" s="383"/>
      <c r="BLD76" s="377"/>
      <c r="BLE76" s="381"/>
      <c r="BLF76" s="381"/>
      <c r="BLG76" s="382"/>
      <c r="BLH76" s="382"/>
      <c r="BLI76" s="382"/>
      <c r="BLJ76" s="383"/>
      <c r="BLL76" s="377"/>
      <c r="BLM76" s="381"/>
      <c r="BLN76" s="381"/>
      <c r="BLO76" s="382"/>
      <c r="BLP76" s="382"/>
      <c r="BLQ76" s="382"/>
      <c r="BLR76" s="383"/>
      <c r="BLT76" s="377"/>
      <c r="BLU76" s="381"/>
      <c r="BLV76" s="381"/>
      <c r="BLW76" s="382"/>
      <c r="BLX76" s="382"/>
      <c r="BLY76" s="382"/>
      <c r="BLZ76" s="383"/>
      <c r="BMB76" s="377"/>
      <c r="BMC76" s="381"/>
      <c r="BMD76" s="381"/>
      <c r="BME76" s="382"/>
      <c r="BMF76" s="382"/>
      <c r="BMG76" s="382"/>
      <c r="BMH76" s="383"/>
      <c r="BMJ76" s="377"/>
      <c r="BMK76" s="381"/>
      <c r="BML76" s="381"/>
      <c r="BMM76" s="382"/>
      <c r="BMN76" s="382"/>
      <c r="BMO76" s="382"/>
      <c r="BMP76" s="383"/>
      <c r="BMR76" s="377"/>
      <c r="BMS76" s="381"/>
      <c r="BMT76" s="381"/>
      <c r="BMU76" s="382"/>
      <c r="BMV76" s="382"/>
      <c r="BMW76" s="382"/>
      <c r="BMX76" s="383"/>
      <c r="BMZ76" s="377"/>
      <c r="BNA76" s="381"/>
      <c r="BNB76" s="381"/>
      <c r="BNC76" s="382"/>
      <c r="BND76" s="382"/>
      <c r="BNE76" s="382"/>
      <c r="BNF76" s="383"/>
      <c r="BNH76" s="377"/>
      <c r="BNI76" s="381"/>
      <c r="BNJ76" s="381"/>
      <c r="BNK76" s="382"/>
      <c r="BNL76" s="382"/>
      <c r="BNM76" s="382"/>
      <c r="BNN76" s="383"/>
      <c r="BNP76" s="377"/>
      <c r="BNQ76" s="381"/>
      <c r="BNR76" s="381"/>
      <c r="BNS76" s="382"/>
      <c r="BNT76" s="382"/>
      <c r="BNU76" s="382"/>
      <c r="BNV76" s="383"/>
      <c r="BNX76" s="377"/>
      <c r="BNY76" s="381"/>
      <c r="BNZ76" s="381"/>
      <c r="BOA76" s="382"/>
      <c r="BOB76" s="382"/>
      <c r="BOC76" s="382"/>
      <c r="BOD76" s="383"/>
      <c r="BOF76" s="377"/>
      <c r="BOG76" s="381"/>
      <c r="BOH76" s="381"/>
      <c r="BOI76" s="382"/>
      <c r="BOJ76" s="382"/>
      <c r="BOK76" s="382"/>
      <c r="BOL76" s="383"/>
      <c r="BON76" s="377"/>
      <c r="BOO76" s="381"/>
      <c r="BOP76" s="381"/>
      <c r="BOQ76" s="382"/>
      <c r="BOR76" s="382"/>
      <c r="BOS76" s="382"/>
      <c r="BOT76" s="383"/>
      <c r="BOV76" s="377"/>
      <c r="BOW76" s="381"/>
      <c r="BOX76" s="381"/>
      <c r="BOY76" s="382"/>
      <c r="BOZ76" s="382"/>
      <c r="BPA76" s="382"/>
      <c r="BPB76" s="383"/>
      <c r="BPD76" s="377"/>
      <c r="BPE76" s="381"/>
      <c r="BPF76" s="381"/>
      <c r="BPG76" s="382"/>
      <c r="BPH76" s="382"/>
      <c r="BPI76" s="382"/>
      <c r="BPJ76" s="383"/>
      <c r="BPL76" s="377"/>
      <c r="BPM76" s="381"/>
      <c r="BPN76" s="381"/>
      <c r="BPO76" s="382"/>
      <c r="BPP76" s="382"/>
      <c r="BPQ76" s="382"/>
      <c r="BPR76" s="383"/>
      <c r="BPT76" s="377"/>
      <c r="BPU76" s="381"/>
      <c r="BPV76" s="381"/>
      <c r="BPW76" s="382"/>
      <c r="BPX76" s="382"/>
      <c r="BPY76" s="382"/>
      <c r="BPZ76" s="383"/>
      <c r="BQB76" s="377"/>
      <c r="BQC76" s="381"/>
      <c r="BQD76" s="381"/>
      <c r="BQE76" s="382"/>
      <c r="BQF76" s="382"/>
      <c r="BQG76" s="382"/>
      <c r="BQH76" s="383"/>
      <c r="BQJ76" s="377"/>
      <c r="BQK76" s="381"/>
      <c r="BQL76" s="381"/>
      <c r="BQM76" s="382"/>
      <c r="BQN76" s="382"/>
      <c r="BQO76" s="382"/>
      <c r="BQP76" s="383"/>
      <c r="BQR76" s="377"/>
      <c r="BQS76" s="381"/>
      <c r="BQT76" s="381"/>
      <c r="BQU76" s="382"/>
      <c r="BQV76" s="382"/>
      <c r="BQW76" s="382"/>
      <c r="BQX76" s="383"/>
      <c r="BQZ76" s="377"/>
      <c r="BRA76" s="381"/>
      <c r="BRB76" s="381"/>
      <c r="BRC76" s="382"/>
      <c r="BRD76" s="382"/>
      <c r="BRE76" s="382"/>
      <c r="BRF76" s="383"/>
      <c r="BRH76" s="377"/>
      <c r="BRI76" s="381"/>
      <c r="BRJ76" s="381"/>
      <c r="BRK76" s="382"/>
      <c r="BRL76" s="382"/>
      <c r="BRM76" s="382"/>
      <c r="BRN76" s="383"/>
      <c r="BRP76" s="377"/>
      <c r="BRQ76" s="381"/>
      <c r="BRR76" s="381"/>
      <c r="BRS76" s="382"/>
      <c r="BRT76" s="382"/>
      <c r="BRU76" s="382"/>
      <c r="BRV76" s="383"/>
      <c r="BRX76" s="377"/>
      <c r="BRY76" s="381"/>
      <c r="BRZ76" s="381"/>
      <c r="BSA76" s="382"/>
      <c r="BSB76" s="382"/>
      <c r="BSC76" s="382"/>
      <c r="BSD76" s="383"/>
      <c r="BSF76" s="377"/>
      <c r="BSG76" s="381"/>
      <c r="BSH76" s="381"/>
      <c r="BSI76" s="382"/>
      <c r="BSJ76" s="382"/>
      <c r="BSK76" s="382"/>
      <c r="BSL76" s="383"/>
      <c r="BSN76" s="377"/>
      <c r="BSO76" s="381"/>
      <c r="BSP76" s="381"/>
      <c r="BSQ76" s="382"/>
      <c r="BSR76" s="382"/>
      <c r="BSS76" s="382"/>
      <c r="BST76" s="383"/>
      <c r="BSV76" s="377"/>
      <c r="BSW76" s="381"/>
      <c r="BSX76" s="381"/>
      <c r="BSY76" s="382"/>
      <c r="BSZ76" s="382"/>
      <c r="BTA76" s="382"/>
      <c r="BTB76" s="383"/>
      <c r="BTD76" s="377"/>
      <c r="BTE76" s="381"/>
      <c r="BTF76" s="381"/>
      <c r="BTG76" s="382"/>
      <c r="BTH76" s="382"/>
      <c r="BTI76" s="382"/>
      <c r="BTJ76" s="383"/>
      <c r="BTL76" s="377"/>
      <c r="BTM76" s="381"/>
      <c r="BTN76" s="381"/>
      <c r="BTO76" s="382"/>
      <c r="BTP76" s="382"/>
      <c r="BTQ76" s="382"/>
      <c r="BTR76" s="383"/>
      <c r="BTT76" s="377"/>
      <c r="BTU76" s="381"/>
      <c r="BTV76" s="381"/>
      <c r="BTW76" s="382"/>
      <c r="BTX76" s="382"/>
      <c r="BTY76" s="382"/>
      <c r="BTZ76" s="383"/>
      <c r="BUB76" s="377"/>
      <c r="BUC76" s="381"/>
      <c r="BUD76" s="381"/>
      <c r="BUE76" s="382"/>
      <c r="BUF76" s="382"/>
      <c r="BUG76" s="382"/>
      <c r="BUH76" s="383"/>
      <c r="BUJ76" s="377"/>
      <c r="BUK76" s="381"/>
      <c r="BUL76" s="381"/>
      <c r="BUM76" s="382"/>
      <c r="BUN76" s="382"/>
      <c r="BUO76" s="382"/>
      <c r="BUP76" s="383"/>
      <c r="BUR76" s="377"/>
      <c r="BUS76" s="381"/>
      <c r="BUT76" s="381"/>
      <c r="BUU76" s="382"/>
      <c r="BUV76" s="382"/>
      <c r="BUW76" s="382"/>
      <c r="BUX76" s="383"/>
      <c r="BUZ76" s="377"/>
      <c r="BVA76" s="381"/>
      <c r="BVB76" s="381"/>
      <c r="BVC76" s="382"/>
      <c r="BVD76" s="382"/>
      <c r="BVE76" s="382"/>
      <c r="BVF76" s="383"/>
      <c r="BVH76" s="377"/>
      <c r="BVI76" s="381"/>
      <c r="BVJ76" s="381"/>
      <c r="BVK76" s="382"/>
      <c r="BVL76" s="382"/>
      <c r="BVM76" s="382"/>
      <c r="BVN76" s="383"/>
      <c r="BVP76" s="377"/>
      <c r="BVQ76" s="381"/>
      <c r="BVR76" s="381"/>
      <c r="BVS76" s="382"/>
      <c r="BVT76" s="382"/>
      <c r="BVU76" s="382"/>
      <c r="BVV76" s="383"/>
      <c r="BVX76" s="377"/>
      <c r="BVY76" s="381"/>
      <c r="BVZ76" s="381"/>
      <c r="BWA76" s="382"/>
      <c r="BWB76" s="382"/>
      <c r="BWC76" s="382"/>
      <c r="BWD76" s="383"/>
      <c r="BWF76" s="377"/>
      <c r="BWG76" s="381"/>
      <c r="BWH76" s="381"/>
      <c r="BWI76" s="382"/>
      <c r="BWJ76" s="382"/>
      <c r="BWK76" s="382"/>
      <c r="BWL76" s="383"/>
      <c r="BWN76" s="377"/>
      <c r="BWO76" s="381"/>
      <c r="BWP76" s="381"/>
      <c r="BWQ76" s="382"/>
      <c r="BWR76" s="382"/>
      <c r="BWS76" s="382"/>
      <c r="BWT76" s="383"/>
      <c r="BWV76" s="377"/>
      <c r="BWW76" s="381"/>
      <c r="BWX76" s="381"/>
      <c r="BWY76" s="382"/>
      <c r="BWZ76" s="382"/>
      <c r="BXA76" s="382"/>
      <c r="BXB76" s="383"/>
      <c r="BXD76" s="377"/>
      <c r="BXE76" s="381"/>
      <c r="BXF76" s="381"/>
      <c r="BXG76" s="382"/>
      <c r="BXH76" s="382"/>
      <c r="BXI76" s="382"/>
      <c r="BXJ76" s="383"/>
      <c r="BXL76" s="377"/>
      <c r="BXM76" s="381"/>
      <c r="BXN76" s="381"/>
      <c r="BXO76" s="382"/>
      <c r="BXP76" s="382"/>
      <c r="BXQ76" s="382"/>
      <c r="BXR76" s="383"/>
      <c r="BXT76" s="377"/>
      <c r="BXU76" s="381"/>
      <c r="BXV76" s="381"/>
      <c r="BXW76" s="382"/>
      <c r="BXX76" s="382"/>
      <c r="BXY76" s="382"/>
      <c r="BXZ76" s="383"/>
      <c r="BYB76" s="377"/>
      <c r="BYC76" s="381"/>
      <c r="BYD76" s="381"/>
      <c r="BYE76" s="382"/>
      <c r="BYF76" s="382"/>
      <c r="BYG76" s="382"/>
      <c r="BYH76" s="383"/>
      <c r="BYJ76" s="377"/>
      <c r="BYK76" s="381"/>
      <c r="BYL76" s="381"/>
      <c r="BYM76" s="382"/>
      <c r="BYN76" s="382"/>
      <c r="BYO76" s="382"/>
      <c r="BYP76" s="383"/>
      <c r="BYR76" s="377"/>
      <c r="BYS76" s="381"/>
      <c r="BYT76" s="381"/>
      <c r="BYU76" s="382"/>
      <c r="BYV76" s="382"/>
      <c r="BYW76" s="382"/>
      <c r="BYX76" s="383"/>
      <c r="BYZ76" s="377"/>
      <c r="BZA76" s="381"/>
      <c r="BZB76" s="381"/>
      <c r="BZC76" s="382"/>
      <c r="BZD76" s="382"/>
      <c r="BZE76" s="382"/>
      <c r="BZF76" s="383"/>
      <c r="BZH76" s="377"/>
      <c r="BZI76" s="381"/>
      <c r="BZJ76" s="381"/>
      <c r="BZK76" s="382"/>
      <c r="BZL76" s="382"/>
      <c r="BZM76" s="382"/>
      <c r="BZN76" s="383"/>
      <c r="BZP76" s="377"/>
      <c r="BZQ76" s="381"/>
      <c r="BZR76" s="381"/>
      <c r="BZS76" s="382"/>
      <c r="BZT76" s="382"/>
      <c r="BZU76" s="382"/>
      <c r="BZV76" s="383"/>
      <c r="BZX76" s="377"/>
      <c r="BZY76" s="381"/>
      <c r="BZZ76" s="381"/>
      <c r="CAA76" s="382"/>
      <c r="CAB76" s="382"/>
      <c r="CAC76" s="382"/>
      <c r="CAD76" s="383"/>
      <c r="CAF76" s="377"/>
      <c r="CAG76" s="381"/>
      <c r="CAH76" s="381"/>
      <c r="CAI76" s="382"/>
      <c r="CAJ76" s="382"/>
      <c r="CAK76" s="382"/>
      <c r="CAL76" s="383"/>
      <c r="CAN76" s="377"/>
      <c r="CAO76" s="381"/>
      <c r="CAP76" s="381"/>
      <c r="CAQ76" s="382"/>
      <c r="CAR76" s="382"/>
      <c r="CAS76" s="382"/>
      <c r="CAT76" s="383"/>
      <c r="CAV76" s="377"/>
      <c r="CAW76" s="381"/>
      <c r="CAX76" s="381"/>
      <c r="CAY76" s="382"/>
      <c r="CAZ76" s="382"/>
      <c r="CBA76" s="382"/>
      <c r="CBB76" s="383"/>
      <c r="CBD76" s="377"/>
      <c r="CBE76" s="381"/>
      <c r="CBF76" s="381"/>
      <c r="CBG76" s="382"/>
      <c r="CBH76" s="382"/>
      <c r="CBI76" s="382"/>
      <c r="CBJ76" s="383"/>
      <c r="CBL76" s="377"/>
      <c r="CBM76" s="381"/>
      <c r="CBN76" s="381"/>
      <c r="CBO76" s="382"/>
      <c r="CBP76" s="382"/>
      <c r="CBQ76" s="382"/>
      <c r="CBR76" s="383"/>
      <c r="CBT76" s="377"/>
      <c r="CBU76" s="381"/>
      <c r="CBV76" s="381"/>
      <c r="CBW76" s="382"/>
      <c r="CBX76" s="382"/>
      <c r="CBY76" s="382"/>
      <c r="CBZ76" s="383"/>
      <c r="CCB76" s="377"/>
      <c r="CCC76" s="381"/>
      <c r="CCD76" s="381"/>
      <c r="CCE76" s="382"/>
      <c r="CCF76" s="382"/>
      <c r="CCG76" s="382"/>
      <c r="CCH76" s="383"/>
      <c r="CCJ76" s="377"/>
      <c r="CCK76" s="381"/>
      <c r="CCL76" s="381"/>
      <c r="CCM76" s="382"/>
      <c r="CCN76" s="382"/>
      <c r="CCO76" s="382"/>
      <c r="CCP76" s="383"/>
      <c r="CCR76" s="377"/>
      <c r="CCS76" s="381"/>
      <c r="CCT76" s="381"/>
      <c r="CCU76" s="382"/>
      <c r="CCV76" s="382"/>
      <c r="CCW76" s="382"/>
      <c r="CCX76" s="383"/>
      <c r="CCZ76" s="377"/>
      <c r="CDA76" s="381"/>
      <c r="CDB76" s="381"/>
      <c r="CDC76" s="382"/>
      <c r="CDD76" s="382"/>
      <c r="CDE76" s="382"/>
      <c r="CDF76" s="383"/>
      <c r="CDH76" s="377"/>
      <c r="CDI76" s="381"/>
      <c r="CDJ76" s="381"/>
      <c r="CDK76" s="382"/>
      <c r="CDL76" s="382"/>
      <c r="CDM76" s="382"/>
      <c r="CDN76" s="383"/>
      <c r="CDP76" s="377"/>
      <c r="CDQ76" s="381"/>
      <c r="CDR76" s="381"/>
      <c r="CDS76" s="382"/>
      <c r="CDT76" s="382"/>
      <c r="CDU76" s="382"/>
      <c r="CDV76" s="383"/>
      <c r="CDX76" s="377"/>
      <c r="CDY76" s="381"/>
      <c r="CDZ76" s="381"/>
      <c r="CEA76" s="382"/>
      <c r="CEB76" s="382"/>
      <c r="CEC76" s="382"/>
      <c r="CED76" s="383"/>
      <c r="CEF76" s="377"/>
      <c r="CEG76" s="381"/>
      <c r="CEH76" s="381"/>
      <c r="CEI76" s="382"/>
      <c r="CEJ76" s="382"/>
      <c r="CEK76" s="382"/>
      <c r="CEL76" s="383"/>
      <c r="CEN76" s="377"/>
      <c r="CEO76" s="381"/>
      <c r="CEP76" s="381"/>
      <c r="CEQ76" s="382"/>
      <c r="CER76" s="382"/>
      <c r="CES76" s="382"/>
      <c r="CET76" s="383"/>
      <c r="CEV76" s="377"/>
      <c r="CEW76" s="381"/>
      <c r="CEX76" s="381"/>
      <c r="CEY76" s="382"/>
      <c r="CEZ76" s="382"/>
      <c r="CFA76" s="382"/>
      <c r="CFB76" s="383"/>
      <c r="CFD76" s="377"/>
      <c r="CFE76" s="381"/>
      <c r="CFF76" s="381"/>
      <c r="CFG76" s="382"/>
      <c r="CFH76" s="382"/>
      <c r="CFI76" s="382"/>
      <c r="CFJ76" s="383"/>
      <c r="CFL76" s="377"/>
      <c r="CFM76" s="381"/>
      <c r="CFN76" s="381"/>
      <c r="CFO76" s="382"/>
      <c r="CFP76" s="382"/>
      <c r="CFQ76" s="382"/>
      <c r="CFR76" s="383"/>
      <c r="CFT76" s="377"/>
      <c r="CFU76" s="381"/>
      <c r="CFV76" s="381"/>
      <c r="CFW76" s="382"/>
      <c r="CFX76" s="382"/>
      <c r="CFY76" s="382"/>
      <c r="CFZ76" s="383"/>
      <c r="CGB76" s="377"/>
      <c r="CGC76" s="381"/>
      <c r="CGD76" s="381"/>
      <c r="CGE76" s="382"/>
      <c r="CGF76" s="382"/>
      <c r="CGG76" s="382"/>
      <c r="CGH76" s="383"/>
      <c r="CGJ76" s="377"/>
      <c r="CGK76" s="381"/>
      <c r="CGL76" s="381"/>
      <c r="CGM76" s="382"/>
      <c r="CGN76" s="382"/>
      <c r="CGO76" s="382"/>
      <c r="CGP76" s="383"/>
      <c r="CGR76" s="377"/>
      <c r="CGS76" s="381"/>
      <c r="CGT76" s="381"/>
      <c r="CGU76" s="382"/>
      <c r="CGV76" s="382"/>
      <c r="CGW76" s="382"/>
      <c r="CGX76" s="383"/>
      <c r="CGZ76" s="377"/>
      <c r="CHA76" s="381"/>
      <c r="CHB76" s="381"/>
      <c r="CHC76" s="382"/>
      <c r="CHD76" s="382"/>
      <c r="CHE76" s="382"/>
      <c r="CHF76" s="383"/>
      <c r="CHH76" s="377"/>
      <c r="CHI76" s="381"/>
      <c r="CHJ76" s="381"/>
      <c r="CHK76" s="382"/>
      <c r="CHL76" s="382"/>
      <c r="CHM76" s="382"/>
      <c r="CHN76" s="383"/>
      <c r="CHP76" s="377"/>
      <c r="CHQ76" s="381"/>
      <c r="CHR76" s="381"/>
      <c r="CHS76" s="382"/>
      <c r="CHT76" s="382"/>
      <c r="CHU76" s="382"/>
      <c r="CHV76" s="383"/>
      <c r="CHX76" s="377"/>
      <c r="CHY76" s="381"/>
      <c r="CHZ76" s="381"/>
      <c r="CIA76" s="382"/>
      <c r="CIB76" s="382"/>
      <c r="CIC76" s="382"/>
      <c r="CID76" s="383"/>
      <c r="CIF76" s="377"/>
      <c r="CIG76" s="381"/>
      <c r="CIH76" s="381"/>
      <c r="CII76" s="382"/>
      <c r="CIJ76" s="382"/>
      <c r="CIK76" s="382"/>
      <c r="CIL76" s="383"/>
      <c r="CIN76" s="377"/>
      <c r="CIO76" s="381"/>
      <c r="CIP76" s="381"/>
      <c r="CIQ76" s="382"/>
      <c r="CIR76" s="382"/>
      <c r="CIS76" s="382"/>
      <c r="CIT76" s="383"/>
      <c r="CIV76" s="377"/>
      <c r="CIW76" s="381"/>
      <c r="CIX76" s="381"/>
      <c r="CIY76" s="382"/>
      <c r="CIZ76" s="382"/>
      <c r="CJA76" s="382"/>
      <c r="CJB76" s="383"/>
      <c r="CJD76" s="377"/>
      <c r="CJE76" s="381"/>
      <c r="CJF76" s="381"/>
      <c r="CJG76" s="382"/>
      <c r="CJH76" s="382"/>
      <c r="CJI76" s="382"/>
      <c r="CJJ76" s="383"/>
      <c r="CJL76" s="377"/>
      <c r="CJM76" s="381"/>
      <c r="CJN76" s="381"/>
      <c r="CJO76" s="382"/>
      <c r="CJP76" s="382"/>
      <c r="CJQ76" s="382"/>
      <c r="CJR76" s="383"/>
      <c r="CJT76" s="377"/>
      <c r="CJU76" s="381"/>
      <c r="CJV76" s="381"/>
      <c r="CJW76" s="382"/>
      <c r="CJX76" s="382"/>
      <c r="CJY76" s="382"/>
      <c r="CJZ76" s="383"/>
      <c r="CKB76" s="377"/>
      <c r="CKC76" s="381"/>
      <c r="CKD76" s="381"/>
      <c r="CKE76" s="382"/>
      <c r="CKF76" s="382"/>
      <c r="CKG76" s="382"/>
      <c r="CKH76" s="383"/>
      <c r="CKJ76" s="377"/>
      <c r="CKK76" s="381"/>
      <c r="CKL76" s="381"/>
      <c r="CKM76" s="382"/>
      <c r="CKN76" s="382"/>
      <c r="CKO76" s="382"/>
      <c r="CKP76" s="383"/>
      <c r="CKR76" s="377"/>
      <c r="CKS76" s="381"/>
      <c r="CKT76" s="381"/>
      <c r="CKU76" s="382"/>
      <c r="CKV76" s="382"/>
      <c r="CKW76" s="382"/>
      <c r="CKX76" s="383"/>
      <c r="CKZ76" s="377"/>
      <c r="CLA76" s="381"/>
      <c r="CLB76" s="381"/>
      <c r="CLC76" s="382"/>
      <c r="CLD76" s="382"/>
      <c r="CLE76" s="382"/>
      <c r="CLF76" s="383"/>
      <c r="CLH76" s="377"/>
      <c r="CLI76" s="381"/>
      <c r="CLJ76" s="381"/>
      <c r="CLK76" s="382"/>
      <c r="CLL76" s="382"/>
      <c r="CLM76" s="382"/>
      <c r="CLN76" s="383"/>
      <c r="CLP76" s="377"/>
      <c r="CLQ76" s="381"/>
      <c r="CLR76" s="381"/>
      <c r="CLS76" s="382"/>
      <c r="CLT76" s="382"/>
      <c r="CLU76" s="382"/>
      <c r="CLV76" s="383"/>
      <c r="CLX76" s="377"/>
      <c r="CLY76" s="381"/>
      <c r="CLZ76" s="381"/>
      <c r="CMA76" s="382"/>
      <c r="CMB76" s="382"/>
      <c r="CMC76" s="382"/>
      <c r="CMD76" s="383"/>
      <c r="CMF76" s="377"/>
      <c r="CMG76" s="381"/>
      <c r="CMH76" s="381"/>
      <c r="CMI76" s="382"/>
      <c r="CMJ76" s="382"/>
      <c r="CMK76" s="382"/>
      <c r="CML76" s="383"/>
      <c r="CMN76" s="377"/>
      <c r="CMO76" s="381"/>
      <c r="CMP76" s="381"/>
      <c r="CMQ76" s="382"/>
      <c r="CMR76" s="382"/>
      <c r="CMS76" s="382"/>
      <c r="CMT76" s="383"/>
      <c r="CMV76" s="377"/>
      <c r="CMW76" s="381"/>
      <c r="CMX76" s="381"/>
      <c r="CMY76" s="382"/>
      <c r="CMZ76" s="382"/>
      <c r="CNA76" s="382"/>
      <c r="CNB76" s="383"/>
      <c r="CND76" s="377"/>
      <c r="CNE76" s="381"/>
      <c r="CNF76" s="381"/>
      <c r="CNG76" s="382"/>
      <c r="CNH76" s="382"/>
      <c r="CNI76" s="382"/>
      <c r="CNJ76" s="383"/>
      <c r="CNL76" s="377"/>
      <c r="CNM76" s="381"/>
      <c r="CNN76" s="381"/>
      <c r="CNO76" s="382"/>
      <c r="CNP76" s="382"/>
      <c r="CNQ76" s="382"/>
      <c r="CNR76" s="383"/>
      <c r="CNT76" s="377"/>
      <c r="CNU76" s="381"/>
      <c r="CNV76" s="381"/>
      <c r="CNW76" s="382"/>
      <c r="CNX76" s="382"/>
      <c r="CNY76" s="382"/>
      <c r="CNZ76" s="383"/>
      <c r="COB76" s="377"/>
      <c r="COC76" s="381"/>
      <c r="COD76" s="381"/>
      <c r="COE76" s="382"/>
      <c r="COF76" s="382"/>
      <c r="COG76" s="382"/>
      <c r="COH76" s="383"/>
      <c r="COJ76" s="377"/>
      <c r="COK76" s="381"/>
      <c r="COL76" s="381"/>
      <c r="COM76" s="382"/>
      <c r="CON76" s="382"/>
      <c r="COO76" s="382"/>
      <c r="COP76" s="383"/>
      <c r="COR76" s="377"/>
      <c r="COS76" s="381"/>
      <c r="COT76" s="381"/>
      <c r="COU76" s="382"/>
      <c r="COV76" s="382"/>
      <c r="COW76" s="382"/>
      <c r="COX76" s="383"/>
      <c r="COZ76" s="377"/>
      <c r="CPA76" s="381"/>
      <c r="CPB76" s="381"/>
      <c r="CPC76" s="382"/>
      <c r="CPD76" s="382"/>
      <c r="CPE76" s="382"/>
      <c r="CPF76" s="383"/>
      <c r="CPH76" s="377"/>
      <c r="CPI76" s="381"/>
      <c r="CPJ76" s="381"/>
      <c r="CPK76" s="382"/>
      <c r="CPL76" s="382"/>
      <c r="CPM76" s="382"/>
      <c r="CPN76" s="383"/>
      <c r="CPP76" s="377"/>
      <c r="CPQ76" s="381"/>
      <c r="CPR76" s="381"/>
      <c r="CPS76" s="382"/>
      <c r="CPT76" s="382"/>
      <c r="CPU76" s="382"/>
      <c r="CPV76" s="383"/>
      <c r="CPX76" s="377"/>
      <c r="CPY76" s="381"/>
      <c r="CPZ76" s="381"/>
      <c r="CQA76" s="382"/>
      <c r="CQB76" s="382"/>
      <c r="CQC76" s="382"/>
      <c r="CQD76" s="383"/>
      <c r="CQF76" s="377"/>
      <c r="CQG76" s="381"/>
      <c r="CQH76" s="381"/>
      <c r="CQI76" s="382"/>
      <c r="CQJ76" s="382"/>
      <c r="CQK76" s="382"/>
      <c r="CQL76" s="383"/>
      <c r="CQN76" s="377"/>
      <c r="CQO76" s="381"/>
      <c r="CQP76" s="381"/>
      <c r="CQQ76" s="382"/>
      <c r="CQR76" s="382"/>
      <c r="CQS76" s="382"/>
      <c r="CQT76" s="383"/>
      <c r="CQV76" s="377"/>
      <c r="CQW76" s="381"/>
      <c r="CQX76" s="381"/>
      <c r="CQY76" s="382"/>
      <c r="CQZ76" s="382"/>
      <c r="CRA76" s="382"/>
      <c r="CRB76" s="383"/>
      <c r="CRD76" s="377"/>
      <c r="CRE76" s="381"/>
      <c r="CRF76" s="381"/>
      <c r="CRG76" s="382"/>
      <c r="CRH76" s="382"/>
      <c r="CRI76" s="382"/>
      <c r="CRJ76" s="383"/>
      <c r="CRL76" s="377"/>
      <c r="CRM76" s="381"/>
      <c r="CRN76" s="381"/>
      <c r="CRO76" s="382"/>
      <c r="CRP76" s="382"/>
      <c r="CRQ76" s="382"/>
      <c r="CRR76" s="383"/>
      <c r="CRT76" s="377"/>
      <c r="CRU76" s="381"/>
      <c r="CRV76" s="381"/>
      <c r="CRW76" s="382"/>
      <c r="CRX76" s="382"/>
      <c r="CRY76" s="382"/>
      <c r="CRZ76" s="383"/>
      <c r="CSB76" s="377"/>
      <c r="CSC76" s="381"/>
      <c r="CSD76" s="381"/>
      <c r="CSE76" s="382"/>
      <c r="CSF76" s="382"/>
      <c r="CSG76" s="382"/>
      <c r="CSH76" s="383"/>
      <c r="CSJ76" s="377"/>
      <c r="CSK76" s="381"/>
      <c r="CSL76" s="381"/>
      <c r="CSM76" s="382"/>
      <c r="CSN76" s="382"/>
      <c r="CSO76" s="382"/>
      <c r="CSP76" s="383"/>
      <c r="CSR76" s="377"/>
      <c r="CSS76" s="381"/>
      <c r="CST76" s="381"/>
      <c r="CSU76" s="382"/>
      <c r="CSV76" s="382"/>
      <c r="CSW76" s="382"/>
      <c r="CSX76" s="383"/>
      <c r="CSZ76" s="377"/>
      <c r="CTA76" s="381"/>
      <c r="CTB76" s="381"/>
      <c r="CTC76" s="382"/>
      <c r="CTD76" s="382"/>
      <c r="CTE76" s="382"/>
      <c r="CTF76" s="383"/>
      <c r="CTH76" s="377"/>
      <c r="CTI76" s="381"/>
      <c r="CTJ76" s="381"/>
      <c r="CTK76" s="382"/>
      <c r="CTL76" s="382"/>
      <c r="CTM76" s="382"/>
      <c r="CTN76" s="383"/>
      <c r="CTP76" s="377"/>
      <c r="CTQ76" s="381"/>
      <c r="CTR76" s="381"/>
      <c r="CTS76" s="382"/>
      <c r="CTT76" s="382"/>
      <c r="CTU76" s="382"/>
      <c r="CTV76" s="383"/>
      <c r="CTX76" s="377"/>
      <c r="CTY76" s="381"/>
      <c r="CTZ76" s="381"/>
      <c r="CUA76" s="382"/>
      <c r="CUB76" s="382"/>
      <c r="CUC76" s="382"/>
      <c r="CUD76" s="383"/>
      <c r="CUF76" s="377"/>
      <c r="CUG76" s="381"/>
      <c r="CUH76" s="381"/>
      <c r="CUI76" s="382"/>
      <c r="CUJ76" s="382"/>
      <c r="CUK76" s="382"/>
      <c r="CUL76" s="383"/>
      <c r="CUN76" s="377"/>
      <c r="CUO76" s="381"/>
      <c r="CUP76" s="381"/>
      <c r="CUQ76" s="382"/>
      <c r="CUR76" s="382"/>
      <c r="CUS76" s="382"/>
      <c r="CUT76" s="383"/>
      <c r="CUV76" s="377"/>
      <c r="CUW76" s="381"/>
      <c r="CUX76" s="381"/>
      <c r="CUY76" s="382"/>
      <c r="CUZ76" s="382"/>
      <c r="CVA76" s="382"/>
      <c r="CVB76" s="383"/>
      <c r="CVD76" s="377"/>
      <c r="CVE76" s="381"/>
      <c r="CVF76" s="381"/>
      <c r="CVG76" s="382"/>
      <c r="CVH76" s="382"/>
      <c r="CVI76" s="382"/>
      <c r="CVJ76" s="383"/>
      <c r="CVL76" s="377"/>
      <c r="CVM76" s="381"/>
      <c r="CVN76" s="381"/>
      <c r="CVO76" s="382"/>
      <c r="CVP76" s="382"/>
      <c r="CVQ76" s="382"/>
      <c r="CVR76" s="383"/>
      <c r="CVT76" s="377"/>
      <c r="CVU76" s="381"/>
      <c r="CVV76" s="381"/>
      <c r="CVW76" s="382"/>
      <c r="CVX76" s="382"/>
      <c r="CVY76" s="382"/>
      <c r="CVZ76" s="383"/>
      <c r="CWB76" s="377"/>
      <c r="CWC76" s="381"/>
      <c r="CWD76" s="381"/>
      <c r="CWE76" s="382"/>
      <c r="CWF76" s="382"/>
      <c r="CWG76" s="382"/>
      <c r="CWH76" s="383"/>
      <c r="CWJ76" s="377"/>
      <c r="CWK76" s="381"/>
      <c r="CWL76" s="381"/>
      <c r="CWM76" s="382"/>
      <c r="CWN76" s="382"/>
      <c r="CWO76" s="382"/>
      <c r="CWP76" s="383"/>
      <c r="CWR76" s="377"/>
      <c r="CWS76" s="381"/>
      <c r="CWT76" s="381"/>
      <c r="CWU76" s="382"/>
      <c r="CWV76" s="382"/>
      <c r="CWW76" s="382"/>
      <c r="CWX76" s="383"/>
      <c r="CWZ76" s="377"/>
      <c r="CXA76" s="381"/>
      <c r="CXB76" s="381"/>
      <c r="CXC76" s="382"/>
      <c r="CXD76" s="382"/>
      <c r="CXE76" s="382"/>
      <c r="CXF76" s="383"/>
      <c r="CXH76" s="377"/>
      <c r="CXI76" s="381"/>
      <c r="CXJ76" s="381"/>
      <c r="CXK76" s="382"/>
      <c r="CXL76" s="382"/>
      <c r="CXM76" s="382"/>
      <c r="CXN76" s="383"/>
      <c r="CXP76" s="377"/>
      <c r="CXQ76" s="381"/>
      <c r="CXR76" s="381"/>
      <c r="CXS76" s="382"/>
      <c r="CXT76" s="382"/>
      <c r="CXU76" s="382"/>
      <c r="CXV76" s="383"/>
      <c r="CXX76" s="377"/>
      <c r="CXY76" s="381"/>
      <c r="CXZ76" s="381"/>
      <c r="CYA76" s="382"/>
      <c r="CYB76" s="382"/>
      <c r="CYC76" s="382"/>
      <c r="CYD76" s="383"/>
      <c r="CYF76" s="377"/>
      <c r="CYG76" s="381"/>
      <c r="CYH76" s="381"/>
      <c r="CYI76" s="382"/>
      <c r="CYJ76" s="382"/>
      <c r="CYK76" s="382"/>
      <c r="CYL76" s="383"/>
      <c r="CYN76" s="377"/>
      <c r="CYO76" s="381"/>
      <c r="CYP76" s="381"/>
      <c r="CYQ76" s="382"/>
      <c r="CYR76" s="382"/>
      <c r="CYS76" s="382"/>
      <c r="CYT76" s="383"/>
      <c r="CYV76" s="377"/>
      <c r="CYW76" s="381"/>
      <c r="CYX76" s="381"/>
      <c r="CYY76" s="382"/>
      <c r="CYZ76" s="382"/>
      <c r="CZA76" s="382"/>
      <c r="CZB76" s="383"/>
      <c r="CZD76" s="377"/>
      <c r="CZE76" s="381"/>
      <c r="CZF76" s="381"/>
      <c r="CZG76" s="382"/>
      <c r="CZH76" s="382"/>
      <c r="CZI76" s="382"/>
      <c r="CZJ76" s="383"/>
      <c r="CZL76" s="377"/>
      <c r="CZM76" s="381"/>
      <c r="CZN76" s="381"/>
      <c r="CZO76" s="382"/>
      <c r="CZP76" s="382"/>
      <c r="CZQ76" s="382"/>
      <c r="CZR76" s="383"/>
      <c r="CZT76" s="377"/>
      <c r="CZU76" s="381"/>
      <c r="CZV76" s="381"/>
      <c r="CZW76" s="382"/>
      <c r="CZX76" s="382"/>
      <c r="CZY76" s="382"/>
      <c r="CZZ76" s="383"/>
      <c r="DAB76" s="377"/>
      <c r="DAC76" s="381"/>
      <c r="DAD76" s="381"/>
      <c r="DAE76" s="382"/>
      <c r="DAF76" s="382"/>
      <c r="DAG76" s="382"/>
      <c r="DAH76" s="383"/>
      <c r="DAJ76" s="377"/>
      <c r="DAK76" s="381"/>
      <c r="DAL76" s="381"/>
      <c r="DAM76" s="382"/>
      <c r="DAN76" s="382"/>
      <c r="DAO76" s="382"/>
      <c r="DAP76" s="383"/>
      <c r="DAR76" s="377"/>
      <c r="DAS76" s="381"/>
      <c r="DAT76" s="381"/>
      <c r="DAU76" s="382"/>
      <c r="DAV76" s="382"/>
      <c r="DAW76" s="382"/>
      <c r="DAX76" s="383"/>
      <c r="DAZ76" s="377"/>
      <c r="DBA76" s="381"/>
      <c r="DBB76" s="381"/>
      <c r="DBC76" s="382"/>
      <c r="DBD76" s="382"/>
      <c r="DBE76" s="382"/>
      <c r="DBF76" s="383"/>
      <c r="DBH76" s="377"/>
      <c r="DBI76" s="381"/>
      <c r="DBJ76" s="381"/>
      <c r="DBK76" s="382"/>
      <c r="DBL76" s="382"/>
      <c r="DBM76" s="382"/>
      <c r="DBN76" s="383"/>
      <c r="DBP76" s="377"/>
      <c r="DBQ76" s="381"/>
      <c r="DBR76" s="381"/>
      <c r="DBS76" s="382"/>
      <c r="DBT76" s="382"/>
      <c r="DBU76" s="382"/>
      <c r="DBV76" s="383"/>
      <c r="DBX76" s="377"/>
      <c r="DBY76" s="381"/>
      <c r="DBZ76" s="381"/>
      <c r="DCA76" s="382"/>
      <c r="DCB76" s="382"/>
      <c r="DCC76" s="382"/>
      <c r="DCD76" s="383"/>
      <c r="DCF76" s="377"/>
      <c r="DCG76" s="381"/>
      <c r="DCH76" s="381"/>
      <c r="DCI76" s="382"/>
      <c r="DCJ76" s="382"/>
      <c r="DCK76" s="382"/>
      <c r="DCL76" s="383"/>
      <c r="DCN76" s="377"/>
      <c r="DCO76" s="381"/>
      <c r="DCP76" s="381"/>
      <c r="DCQ76" s="382"/>
      <c r="DCR76" s="382"/>
      <c r="DCS76" s="382"/>
      <c r="DCT76" s="383"/>
      <c r="DCV76" s="377"/>
      <c r="DCW76" s="381"/>
      <c r="DCX76" s="381"/>
      <c r="DCY76" s="382"/>
      <c r="DCZ76" s="382"/>
      <c r="DDA76" s="382"/>
      <c r="DDB76" s="383"/>
      <c r="DDD76" s="377"/>
      <c r="DDE76" s="381"/>
      <c r="DDF76" s="381"/>
      <c r="DDG76" s="382"/>
      <c r="DDH76" s="382"/>
      <c r="DDI76" s="382"/>
      <c r="DDJ76" s="383"/>
      <c r="DDL76" s="377"/>
      <c r="DDM76" s="381"/>
      <c r="DDN76" s="381"/>
      <c r="DDO76" s="382"/>
      <c r="DDP76" s="382"/>
      <c r="DDQ76" s="382"/>
      <c r="DDR76" s="383"/>
      <c r="DDT76" s="377"/>
      <c r="DDU76" s="381"/>
      <c r="DDV76" s="381"/>
      <c r="DDW76" s="382"/>
      <c r="DDX76" s="382"/>
      <c r="DDY76" s="382"/>
      <c r="DDZ76" s="383"/>
      <c r="DEB76" s="377"/>
      <c r="DEC76" s="381"/>
      <c r="DED76" s="381"/>
      <c r="DEE76" s="382"/>
      <c r="DEF76" s="382"/>
      <c r="DEG76" s="382"/>
      <c r="DEH76" s="383"/>
      <c r="DEJ76" s="377"/>
      <c r="DEK76" s="381"/>
      <c r="DEL76" s="381"/>
      <c r="DEM76" s="382"/>
      <c r="DEN76" s="382"/>
      <c r="DEO76" s="382"/>
      <c r="DEP76" s="383"/>
      <c r="DER76" s="377"/>
      <c r="DES76" s="381"/>
      <c r="DET76" s="381"/>
      <c r="DEU76" s="382"/>
      <c r="DEV76" s="382"/>
      <c r="DEW76" s="382"/>
      <c r="DEX76" s="383"/>
      <c r="DEZ76" s="377"/>
      <c r="DFA76" s="381"/>
      <c r="DFB76" s="381"/>
      <c r="DFC76" s="382"/>
      <c r="DFD76" s="382"/>
      <c r="DFE76" s="382"/>
      <c r="DFF76" s="383"/>
      <c r="DFH76" s="377"/>
      <c r="DFI76" s="381"/>
      <c r="DFJ76" s="381"/>
      <c r="DFK76" s="382"/>
      <c r="DFL76" s="382"/>
      <c r="DFM76" s="382"/>
      <c r="DFN76" s="383"/>
      <c r="DFP76" s="377"/>
      <c r="DFQ76" s="381"/>
      <c r="DFR76" s="381"/>
      <c r="DFS76" s="382"/>
      <c r="DFT76" s="382"/>
      <c r="DFU76" s="382"/>
      <c r="DFV76" s="383"/>
      <c r="DFX76" s="377"/>
      <c r="DFY76" s="381"/>
      <c r="DFZ76" s="381"/>
      <c r="DGA76" s="382"/>
      <c r="DGB76" s="382"/>
      <c r="DGC76" s="382"/>
      <c r="DGD76" s="383"/>
      <c r="DGF76" s="377"/>
      <c r="DGG76" s="381"/>
      <c r="DGH76" s="381"/>
      <c r="DGI76" s="382"/>
      <c r="DGJ76" s="382"/>
      <c r="DGK76" s="382"/>
      <c r="DGL76" s="383"/>
      <c r="DGN76" s="377"/>
      <c r="DGO76" s="381"/>
      <c r="DGP76" s="381"/>
      <c r="DGQ76" s="382"/>
      <c r="DGR76" s="382"/>
      <c r="DGS76" s="382"/>
      <c r="DGT76" s="383"/>
      <c r="DGV76" s="377"/>
      <c r="DGW76" s="381"/>
      <c r="DGX76" s="381"/>
      <c r="DGY76" s="382"/>
      <c r="DGZ76" s="382"/>
      <c r="DHA76" s="382"/>
      <c r="DHB76" s="383"/>
      <c r="DHD76" s="377"/>
      <c r="DHE76" s="381"/>
      <c r="DHF76" s="381"/>
      <c r="DHG76" s="382"/>
      <c r="DHH76" s="382"/>
      <c r="DHI76" s="382"/>
      <c r="DHJ76" s="383"/>
      <c r="DHL76" s="377"/>
      <c r="DHM76" s="381"/>
      <c r="DHN76" s="381"/>
      <c r="DHO76" s="382"/>
      <c r="DHP76" s="382"/>
      <c r="DHQ76" s="382"/>
      <c r="DHR76" s="383"/>
      <c r="DHT76" s="377"/>
      <c r="DHU76" s="381"/>
      <c r="DHV76" s="381"/>
      <c r="DHW76" s="382"/>
      <c r="DHX76" s="382"/>
      <c r="DHY76" s="382"/>
      <c r="DHZ76" s="383"/>
      <c r="DIB76" s="377"/>
      <c r="DIC76" s="381"/>
      <c r="DID76" s="381"/>
      <c r="DIE76" s="382"/>
      <c r="DIF76" s="382"/>
      <c r="DIG76" s="382"/>
      <c r="DIH76" s="383"/>
      <c r="DIJ76" s="377"/>
      <c r="DIK76" s="381"/>
      <c r="DIL76" s="381"/>
      <c r="DIM76" s="382"/>
      <c r="DIN76" s="382"/>
      <c r="DIO76" s="382"/>
      <c r="DIP76" s="383"/>
      <c r="DIR76" s="377"/>
      <c r="DIS76" s="381"/>
      <c r="DIT76" s="381"/>
      <c r="DIU76" s="382"/>
      <c r="DIV76" s="382"/>
      <c r="DIW76" s="382"/>
      <c r="DIX76" s="383"/>
      <c r="DIZ76" s="377"/>
      <c r="DJA76" s="381"/>
      <c r="DJB76" s="381"/>
      <c r="DJC76" s="382"/>
      <c r="DJD76" s="382"/>
      <c r="DJE76" s="382"/>
      <c r="DJF76" s="383"/>
      <c r="DJH76" s="377"/>
      <c r="DJI76" s="381"/>
      <c r="DJJ76" s="381"/>
      <c r="DJK76" s="382"/>
      <c r="DJL76" s="382"/>
      <c r="DJM76" s="382"/>
      <c r="DJN76" s="383"/>
      <c r="DJP76" s="377"/>
      <c r="DJQ76" s="381"/>
      <c r="DJR76" s="381"/>
      <c r="DJS76" s="382"/>
      <c r="DJT76" s="382"/>
      <c r="DJU76" s="382"/>
      <c r="DJV76" s="383"/>
      <c r="DJX76" s="377"/>
      <c r="DJY76" s="381"/>
      <c r="DJZ76" s="381"/>
      <c r="DKA76" s="382"/>
      <c r="DKB76" s="382"/>
      <c r="DKC76" s="382"/>
      <c r="DKD76" s="383"/>
      <c r="DKF76" s="377"/>
      <c r="DKG76" s="381"/>
      <c r="DKH76" s="381"/>
      <c r="DKI76" s="382"/>
      <c r="DKJ76" s="382"/>
      <c r="DKK76" s="382"/>
      <c r="DKL76" s="383"/>
      <c r="DKN76" s="377"/>
      <c r="DKO76" s="381"/>
      <c r="DKP76" s="381"/>
      <c r="DKQ76" s="382"/>
      <c r="DKR76" s="382"/>
      <c r="DKS76" s="382"/>
      <c r="DKT76" s="383"/>
      <c r="DKV76" s="377"/>
      <c r="DKW76" s="381"/>
      <c r="DKX76" s="381"/>
      <c r="DKY76" s="382"/>
      <c r="DKZ76" s="382"/>
      <c r="DLA76" s="382"/>
      <c r="DLB76" s="383"/>
      <c r="DLD76" s="377"/>
      <c r="DLE76" s="381"/>
      <c r="DLF76" s="381"/>
      <c r="DLG76" s="382"/>
      <c r="DLH76" s="382"/>
      <c r="DLI76" s="382"/>
      <c r="DLJ76" s="383"/>
      <c r="DLL76" s="377"/>
      <c r="DLM76" s="381"/>
      <c r="DLN76" s="381"/>
      <c r="DLO76" s="382"/>
      <c r="DLP76" s="382"/>
      <c r="DLQ76" s="382"/>
      <c r="DLR76" s="383"/>
      <c r="DLT76" s="377"/>
      <c r="DLU76" s="381"/>
      <c r="DLV76" s="381"/>
      <c r="DLW76" s="382"/>
      <c r="DLX76" s="382"/>
      <c r="DLY76" s="382"/>
      <c r="DLZ76" s="383"/>
      <c r="DMB76" s="377"/>
      <c r="DMC76" s="381"/>
      <c r="DMD76" s="381"/>
      <c r="DME76" s="382"/>
      <c r="DMF76" s="382"/>
      <c r="DMG76" s="382"/>
      <c r="DMH76" s="383"/>
      <c r="DMJ76" s="377"/>
      <c r="DMK76" s="381"/>
      <c r="DML76" s="381"/>
      <c r="DMM76" s="382"/>
      <c r="DMN76" s="382"/>
      <c r="DMO76" s="382"/>
      <c r="DMP76" s="383"/>
      <c r="DMR76" s="377"/>
      <c r="DMS76" s="381"/>
      <c r="DMT76" s="381"/>
      <c r="DMU76" s="382"/>
      <c r="DMV76" s="382"/>
      <c r="DMW76" s="382"/>
      <c r="DMX76" s="383"/>
      <c r="DMZ76" s="377"/>
      <c r="DNA76" s="381"/>
      <c r="DNB76" s="381"/>
      <c r="DNC76" s="382"/>
      <c r="DND76" s="382"/>
      <c r="DNE76" s="382"/>
      <c r="DNF76" s="383"/>
      <c r="DNH76" s="377"/>
      <c r="DNI76" s="381"/>
      <c r="DNJ76" s="381"/>
      <c r="DNK76" s="382"/>
      <c r="DNL76" s="382"/>
      <c r="DNM76" s="382"/>
      <c r="DNN76" s="383"/>
      <c r="DNP76" s="377"/>
      <c r="DNQ76" s="381"/>
      <c r="DNR76" s="381"/>
      <c r="DNS76" s="382"/>
      <c r="DNT76" s="382"/>
      <c r="DNU76" s="382"/>
      <c r="DNV76" s="383"/>
      <c r="DNX76" s="377"/>
      <c r="DNY76" s="381"/>
      <c r="DNZ76" s="381"/>
      <c r="DOA76" s="382"/>
      <c r="DOB76" s="382"/>
      <c r="DOC76" s="382"/>
      <c r="DOD76" s="383"/>
      <c r="DOF76" s="377"/>
      <c r="DOG76" s="381"/>
      <c r="DOH76" s="381"/>
      <c r="DOI76" s="382"/>
      <c r="DOJ76" s="382"/>
      <c r="DOK76" s="382"/>
      <c r="DOL76" s="383"/>
      <c r="DON76" s="377"/>
      <c r="DOO76" s="381"/>
      <c r="DOP76" s="381"/>
      <c r="DOQ76" s="382"/>
      <c r="DOR76" s="382"/>
      <c r="DOS76" s="382"/>
      <c r="DOT76" s="383"/>
      <c r="DOV76" s="377"/>
      <c r="DOW76" s="381"/>
      <c r="DOX76" s="381"/>
      <c r="DOY76" s="382"/>
      <c r="DOZ76" s="382"/>
      <c r="DPA76" s="382"/>
      <c r="DPB76" s="383"/>
      <c r="DPD76" s="377"/>
      <c r="DPE76" s="381"/>
      <c r="DPF76" s="381"/>
      <c r="DPG76" s="382"/>
      <c r="DPH76" s="382"/>
      <c r="DPI76" s="382"/>
      <c r="DPJ76" s="383"/>
      <c r="DPL76" s="377"/>
      <c r="DPM76" s="381"/>
      <c r="DPN76" s="381"/>
      <c r="DPO76" s="382"/>
      <c r="DPP76" s="382"/>
      <c r="DPQ76" s="382"/>
      <c r="DPR76" s="383"/>
      <c r="DPT76" s="377"/>
      <c r="DPU76" s="381"/>
      <c r="DPV76" s="381"/>
      <c r="DPW76" s="382"/>
      <c r="DPX76" s="382"/>
      <c r="DPY76" s="382"/>
      <c r="DPZ76" s="383"/>
      <c r="DQB76" s="377"/>
      <c r="DQC76" s="381"/>
      <c r="DQD76" s="381"/>
      <c r="DQE76" s="382"/>
      <c r="DQF76" s="382"/>
      <c r="DQG76" s="382"/>
      <c r="DQH76" s="383"/>
      <c r="DQJ76" s="377"/>
      <c r="DQK76" s="381"/>
      <c r="DQL76" s="381"/>
      <c r="DQM76" s="382"/>
      <c r="DQN76" s="382"/>
      <c r="DQO76" s="382"/>
      <c r="DQP76" s="383"/>
      <c r="DQR76" s="377"/>
      <c r="DQS76" s="381"/>
      <c r="DQT76" s="381"/>
      <c r="DQU76" s="382"/>
      <c r="DQV76" s="382"/>
      <c r="DQW76" s="382"/>
      <c r="DQX76" s="383"/>
      <c r="DQZ76" s="377"/>
      <c r="DRA76" s="381"/>
      <c r="DRB76" s="381"/>
      <c r="DRC76" s="382"/>
      <c r="DRD76" s="382"/>
      <c r="DRE76" s="382"/>
      <c r="DRF76" s="383"/>
      <c r="DRH76" s="377"/>
      <c r="DRI76" s="381"/>
      <c r="DRJ76" s="381"/>
      <c r="DRK76" s="382"/>
      <c r="DRL76" s="382"/>
      <c r="DRM76" s="382"/>
      <c r="DRN76" s="383"/>
      <c r="DRP76" s="377"/>
      <c r="DRQ76" s="381"/>
      <c r="DRR76" s="381"/>
      <c r="DRS76" s="382"/>
      <c r="DRT76" s="382"/>
      <c r="DRU76" s="382"/>
      <c r="DRV76" s="383"/>
      <c r="DRX76" s="377"/>
      <c r="DRY76" s="381"/>
      <c r="DRZ76" s="381"/>
      <c r="DSA76" s="382"/>
      <c r="DSB76" s="382"/>
      <c r="DSC76" s="382"/>
      <c r="DSD76" s="383"/>
      <c r="DSF76" s="377"/>
      <c r="DSG76" s="381"/>
      <c r="DSH76" s="381"/>
      <c r="DSI76" s="382"/>
      <c r="DSJ76" s="382"/>
      <c r="DSK76" s="382"/>
      <c r="DSL76" s="383"/>
      <c r="DSN76" s="377"/>
      <c r="DSO76" s="381"/>
      <c r="DSP76" s="381"/>
      <c r="DSQ76" s="382"/>
      <c r="DSR76" s="382"/>
      <c r="DSS76" s="382"/>
      <c r="DST76" s="383"/>
      <c r="DSV76" s="377"/>
      <c r="DSW76" s="381"/>
      <c r="DSX76" s="381"/>
      <c r="DSY76" s="382"/>
      <c r="DSZ76" s="382"/>
      <c r="DTA76" s="382"/>
      <c r="DTB76" s="383"/>
      <c r="DTD76" s="377"/>
      <c r="DTE76" s="381"/>
      <c r="DTF76" s="381"/>
      <c r="DTG76" s="382"/>
      <c r="DTH76" s="382"/>
      <c r="DTI76" s="382"/>
      <c r="DTJ76" s="383"/>
      <c r="DTL76" s="377"/>
      <c r="DTM76" s="381"/>
      <c r="DTN76" s="381"/>
      <c r="DTO76" s="382"/>
      <c r="DTP76" s="382"/>
      <c r="DTQ76" s="382"/>
      <c r="DTR76" s="383"/>
      <c r="DTT76" s="377"/>
      <c r="DTU76" s="381"/>
      <c r="DTV76" s="381"/>
      <c r="DTW76" s="382"/>
      <c r="DTX76" s="382"/>
      <c r="DTY76" s="382"/>
      <c r="DTZ76" s="383"/>
      <c r="DUB76" s="377"/>
      <c r="DUC76" s="381"/>
      <c r="DUD76" s="381"/>
      <c r="DUE76" s="382"/>
      <c r="DUF76" s="382"/>
      <c r="DUG76" s="382"/>
      <c r="DUH76" s="383"/>
      <c r="DUJ76" s="377"/>
      <c r="DUK76" s="381"/>
      <c r="DUL76" s="381"/>
      <c r="DUM76" s="382"/>
      <c r="DUN76" s="382"/>
      <c r="DUO76" s="382"/>
      <c r="DUP76" s="383"/>
      <c r="DUR76" s="377"/>
      <c r="DUS76" s="381"/>
      <c r="DUT76" s="381"/>
      <c r="DUU76" s="382"/>
      <c r="DUV76" s="382"/>
      <c r="DUW76" s="382"/>
      <c r="DUX76" s="383"/>
      <c r="DUZ76" s="377"/>
      <c r="DVA76" s="381"/>
      <c r="DVB76" s="381"/>
      <c r="DVC76" s="382"/>
      <c r="DVD76" s="382"/>
      <c r="DVE76" s="382"/>
      <c r="DVF76" s="383"/>
      <c r="DVH76" s="377"/>
      <c r="DVI76" s="381"/>
      <c r="DVJ76" s="381"/>
      <c r="DVK76" s="382"/>
      <c r="DVL76" s="382"/>
      <c r="DVM76" s="382"/>
      <c r="DVN76" s="383"/>
      <c r="DVP76" s="377"/>
      <c r="DVQ76" s="381"/>
      <c r="DVR76" s="381"/>
      <c r="DVS76" s="382"/>
      <c r="DVT76" s="382"/>
      <c r="DVU76" s="382"/>
      <c r="DVV76" s="383"/>
      <c r="DVX76" s="377"/>
      <c r="DVY76" s="381"/>
      <c r="DVZ76" s="381"/>
      <c r="DWA76" s="382"/>
      <c r="DWB76" s="382"/>
      <c r="DWC76" s="382"/>
      <c r="DWD76" s="383"/>
      <c r="DWF76" s="377"/>
      <c r="DWG76" s="381"/>
      <c r="DWH76" s="381"/>
      <c r="DWI76" s="382"/>
      <c r="DWJ76" s="382"/>
      <c r="DWK76" s="382"/>
      <c r="DWL76" s="383"/>
      <c r="DWN76" s="377"/>
      <c r="DWO76" s="381"/>
      <c r="DWP76" s="381"/>
      <c r="DWQ76" s="382"/>
      <c r="DWR76" s="382"/>
      <c r="DWS76" s="382"/>
      <c r="DWT76" s="383"/>
      <c r="DWV76" s="377"/>
      <c r="DWW76" s="381"/>
      <c r="DWX76" s="381"/>
      <c r="DWY76" s="382"/>
      <c r="DWZ76" s="382"/>
      <c r="DXA76" s="382"/>
      <c r="DXB76" s="383"/>
      <c r="DXD76" s="377"/>
      <c r="DXE76" s="381"/>
      <c r="DXF76" s="381"/>
      <c r="DXG76" s="382"/>
      <c r="DXH76" s="382"/>
      <c r="DXI76" s="382"/>
      <c r="DXJ76" s="383"/>
      <c r="DXL76" s="377"/>
      <c r="DXM76" s="381"/>
      <c r="DXN76" s="381"/>
      <c r="DXO76" s="382"/>
      <c r="DXP76" s="382"/>
      <c r="DXQ76" s="382"/>
      <c r="DXR76" s="383"/>
      <c r="DXT76" s="377"/>
      <c r="DXU76" s="381"/>
      <c r="DXV76" s="381"/>
      <c r="DXW76" s="382"/>
      <c r="DXX76" s="382"/>
      <c r="DXY76" s="382"/>
      <c r="DXZ76" s="383"/>
      <c r="DYB76" s="377"/>
      <c r="DYC76" s="381"/>
      <c r="DYD76" s="381"/>
      <c r="DYE76" s="382"/>
      <c r="DYF76" s="382"/>
      <c r="DYG76" s="382"/>
      <c r="DYH76" s="383"/>
      <c r="DYJ76" s="377"/>
      <c r="DYK76" s="381"/>
      <c r="DYL76" s="381"/>
      <c r="DYM76" s="382"/>
      <c r="DYN76" s="382"/>
      <c r="DYO76" s="382"/>
      <c r="DYP76" s="383"/>
      <c r="DYR76" s="377"/>
      <c r="DYS76" s="381"/>
      <c r="DYT76" s="381"/>
      <c r="DYU76" s="382"/>
      <c r="DYV76" s="382"/>
      <c r="DYW76" s="382"/>
      <c r="DYX76" s="383"/>
      <c r="DYZ76" s="377"/>
      <c r="DZA76" s="381"/>
      <c r="DZB76" s="381"/>
      <c r="DZC76" s="382"/>
      <c r="DZD76" s="382"/>
      <c r="DZE76" s="382"/>
      <c r="DZF76" s="383"/>
      <c r="DZH76" s="377"/>
      <c r="DZI76" s="381"/>
      <c r="DZJ76" s="381"/>
      <c r="DZK76" s="382"/>
      <c r="DZL76" s="382"/>
      <c r="DZM76" s="382"/>
      <c r="DZN76" s="383"/>
      <c r="DZP76" s="377"/>
      <c r="DZQ76" s="381"/>
      <c r="DZR76" s="381"/>
      <c r="DZS76" s="382"/>
      <c r="DZT76" s="382"/>
      <c r="DZU76" s="382"/>
      <c r="DZV76" s="383"/>
      <c r="DZX76" s="377"/>
      <c r="DZY76" s="381"/>
      <c r="DZZ76" s="381"/>
      <c r="EAA76" s="382"/>
      <c r="EAB76" s="382"/>
      <c r="EAC76" s="382"/>
      <c r="EAD76" s="383"/>
      <c r="EAF76" s="377"/>
      <c r="EAG76" s="381"/>
      <c r="EAH76" s="381"/>
      <c r="EAI76" s="382"/>
      <c r="EAJ76" s="382"/>
      <c r="EAK76" s="382"/>
      <c r="EAL76" s="383"/>
      <c r="EAN76" s="377"/>
      <c r="EAO76" s="381"/>
      <c r="EAP76" s="381"/>
      <c r="EAQ76" s="382"/>
      <c r="EAR76" s="382"/>
      <c r="EAS76" s="382"/>
      <c r="EAT76" s="383"/>
      <c r="EAV76" s="377"/>
      <c r="EAW76" s="381"/>
      <c r="EAX76" s="381"/>
      <c r="EAY76" s="382"/>
      <c r="EAZ76" s="382"/>
      <c r="EBA76" s="382"/>
      <c r="EBB76" s="383"/>
      <c r="EBD76" s="377"/>
      <c r="EBE76" s="381"/>
      <c r="EBF76" s="381"/>
      <c r="EBG76" s="382"/>
      <c r="EBH76" s="382"/>
      <c r="EBI76" s="382"/>
      <c r="EBJ76" s="383"/>
      <c r="EBL76" s="377"/>
      <c r="EBM76" s="381"/>
      <c r="EBN76" s="381"/>
      <c r="EBO76" s="382"/>
      <c r="EBP76" s="382"/>
      <c r="EBQ76" s="382"/>
      <c r="EBR76" s="383"/>
      <c r="EBT76" s="377"/>
      <c r="EBU76" s="381"/>
      <c r="EBV76" s="381"/>
      <c r="EBW76" s="382"/>
      <c r="EBX76" s="382"/>
      <c r="EBY76" s="382"/>
      <c r="EBZ76" s="383"/>
      <c r="ECB76" s="377"/>
      <c r="ECC76" s="381"/>
      <c r="ECD76" s="381"/>
      <c r="ECE76" s="382"/>
      <c r="ECF76" s="382"/>
      <c r="ECG76" s="382"/>
      <c r="ECH76" s="383"/>
      <c r="ECJ76" s="377"/>
      <c r="ECK76" s="381"/>
      <c r="ECL76" s="381"/>
      <c r="ECM76" s="382"/>
      <c r="ECN76" s="382"/>
      <c r="ECO76" s="382"/>
      <c r="ECP76" s="383"/>
      <c r="ECR76" s="377"/>
      <c r="ECS76" s="381"/>
      <c r="ECT76" s="381"/>
      <c r="ECU76" s="382"/>
      <c r="ECV76" s="382"/>
      <c r="ECW76" s="382"/>
      <c r="ECX76" s="383"/>
      <c r="ECZ76" s="377"/>
      <c r="EDA76" s="381"/>
      <c r="EDB76" s="381"/>
      <c r="EDC76" s="382"/>
      <c r="EDD76" s="382"/>
      <c r="EDE76" s="382"/>
      <c r="EDF76" s="383"/>
      <c r="EDH76" s="377"/>
      <c r="EDI76" s="381"/>
      <c r="EDJ76" s="381"/>
      <c r="EDK76" s="382"/>
      <c r="EDL76" s="382"/>
      <c r="EDM76" s="382"/>
      <c r="EDN76" s="383"/>
      <c r="EDP76" s="377"/>
      <c r="EDQ76" s="381"/>
      <c r="EDR76" s="381"/>
      <c r="EDS76" s="382"/>
      <c r="EDT76" s="382"/>
      <c r="EDU76" s="382"/>
      <c r="EDV76" s="383"/>
      <c r="EDX76" s="377"/>
      <c r="EDY76" s="381"/>
      <c r="EDZ76" s="381"/>
      <c r="EEA76" s="382"/>
      <c r="EEB76" s="382"/>
      <c r="EEC76" s="382"/>
      <c r="EED76" s="383"/>
      <c r="EEF76" s="377"/>
      <c r="EEG76" s="381"/>
      <c r="EEH76" s="381"/>
      <c r="EEI76" s="382"/>
      <c r="EEJ76" s="382"/>
      <c r="EEK76" s="382"/>
      <c r="EEL76" s="383"/>
      <c r="EEN76" s="377"/>
      <c r="EEO76" s="381"/>
      <c r="EEP76" s="381"/>
      <c r="EEQ76" s="382"/>
      <c r="EER76" s="382"/>
      <c r="EES76" s="382"/>
      <c r="EET76" s="383"/>
      <c r="EEV76" s="377"/>
      <c r="EEW76" s="381"/>
      <c r="EEX76" s="381"/>
      <c r="EEY76" s="382"/>
      <c r="EEZ76" s="382"/>
      <c r="EFA76" s="382"/>
      <c r="EFB76" s="383"/>
      <c r="EFD76" s="377"/>
      <c r="EFE76" s="381"/>
      <c r="EFF76" s="381"/>
      <c r="EFG76" s="382"/>
      <c r="EFH76" s="382"/>
      <c r="EFI76" s="382"/>
      <c r="EFJ76" s="383"/>
      <c r="EFL76" s="377"/>
      <c r="EFM76" s="381"/>
      <c r="EFN76" s="381"/>
      <c r="EFO76" s="382"/>
      <c r="EFP76" s="382"/>
      <c r="EFQ76" s="382"/>
      <c r="EFR76" s="383"/>
      <c r="EFT76" s="377"/>
      <c r="EFU76" s="381"/>
      <c r="EFV76" s="381"/>
      <c r="EFW76" s="382"/>
      <c r="EFX76" s="382"/>
      <c r="EFY76" s="382"/>
      <c r="EFZ76" s="383"/>
      <c r="EGB76" s="377"/>
      <c r="EGC76" s="381"/>
      <c r="EGD76" s="381"/>
      <c r="EGE76" s="382"/>
      <c r="EGF76" s="382"/>
      <c r="EGG76" s="382"/>
      <c r="EGH76" s="383"/>
      <c r="EGJ76" s="377"/>
      <c r="EGK76" s="381"/>
      <c r="EGL76" s="381"/>
      <c r="EGM76" s="382"/>
      <c r="EGN76" s="382"/>
      <c r="EGO76" s="382"/>
      <c r="EGP76" s="383"/>
      <c r="EGR76" s="377"/>
      <c r="EGS76" s="381"/>
      <c r="EGT76" s="381"/>
      <c r="EGU76" s="382"/>
      <c r="EGV76" s="382"/>
      <c r="EGW76" s="382"/>
      <c r="EGX76" s="383"/>
      <c r="EGZ76" s="377"/>
      <c r="EHA76" s="381"/>
      <c r="EHB76" s="381"/>
      <c r="EHC76" s="382"/>
      <c r="EHD76" s="382"/>
      <c r="EHE76" s="382"/>
      <c r="EHF76" s="383"/>
      <c r="EHH76" s="377"/>
      <c r="EHI76" s="381"/>
      <c r="EHJ76" s="381"/>
      <c r="EHK76" s="382"/>
      <c r="EHL76" s="382"/>
      <c r="EHM76" s="382"/>
      <c r="EHN76" s="383"/>
      <c r="EHP76" s="377"/>
      <c r="EHQ76" s="381"/>
      <c r="EHR76" s="381"/>
      <c r="EHS76" s="382"/>
      <c r="EHT76" s="382"/>
      <c r="EHU76" s="382"/>
      <c r="EHV76" s="383"/>
      <c r="EHX76" s="377"/>
      <c r="EHY76" s="381"/>
      <c r="EHZ76" s="381"/>
      <c r="EIA76" s="382"/>
      <c r="EIB76" s="382"/>
      <c r="EIC76" s="382"/>
      <c r="EID76" s="383"/>
      <c r="EIF76" s="377"/>
      <c r="EIG76" s="381"/>
      <c r="EIH76" s="381"/>
      <c r="EII76" s="382"/>
      <c r="EIJ76" s="382"/>
      <c r="EIK76" s="382"/>
      <c r="EIL76" s="383"/>
      <c r="EIN76" s="377"/>
      <c r="EIO76" s="381"/>
      <c r="EIP76" s="381"/>
      <c r="EIQ76" s="382"/>
      <c r="EIR76" s="382"/>
      <c r="EIS76" s="382"/>
      <c r="EIT76" s="383"/>
      <c r="EIV76" s="377"/>
      <c r="EIW76" s="381"/>
      <c r="EIX76" s="381"/>
      <c r="EIY76" s="382"/>
      <c r="EIZ76" s="382"/>
      <c r="EJA76" s="382"/>
      <c r="EJB76" s="383"/>
      <c r="EJD76" s="377"/>
      <c r="EJE76" s="381"/>
      <c r="EJF76" s="381"/>
      <c r="EJG76" s="382"/>
      <c r="EJH76" s="382"/>
      <c r="EJI76" s="382"/>
      <c r="EJJ76" s="383"/>
      <c r="EJL76" s="377"/>
      <c r="EJM76" s="381"/>
      <c r="EJN76" s="381"/>
      <c r="EJO76" s="382"/>
      <c r="EJP76" s="382"/>
      <c r="EJQ76" s="382"/>
      <c r="EJR76" s="383"/>
      <c r="EJT76" s="377"/>
      <c r="EJU76" s="381"/>
      <c r="EJV76" s="381"/>
      <c r="EJW76" s="382"/>
      <c r="EJX76" s="382"/>
      <c r="EJY76" s="382"/>
      <c r="EJZ76" s="383"/>
      <c r="EKB76" s="377"/>
      <c r="EKC76" s="381"/>
      <c r="EKD76" s="381"/>
      <c r="EKE76" s="382"/>
      <c r="EKF76" s="382"/>
      <c r="EKG76" s="382"/>
      <c r="EKH76" s="383"/>
      <c r="EKJ76" s="377"/>
      <c r="EKK76" s="381"/>
      <c r="EKL76" s="381"/>
      <c r="EKM76" s="382"/>
      <c r="EKN76" s="382"/>
      <c r="EKO76" s="382"/>
      <c r="EKP76" s="383"/>
      <c r="EKR76" s="377"/>
      <c r="EKS76" s="381"/>
      <c r="EKT76" s="381"/>
      <c r="EKU76" s="382"/>
      <c r="EKV76" s="382"/>
      <c r="EKW76" s="382"/>
      <c r="EKX76" s="383"/>
      <c r="EKZ76" s="377"/>
      <c r="ELA76" s="381"/>
      <c r="ELB76" s="381"/>
      <c r="ELC76" s="382"/>
      <c r="ELD76" s="382"/>
      <c r="ELE76" s="382"/>
      <c r="ELF76" s="383"/>
      <c r="ELH76" s="377"/>
      <c r="ELI76" s="381"/>
      <c r="ELJ76" s="381"/>
      <c r="ELK76" s="382"/>
      <c r="ELL76" s="382"/>
      <c r="ELM76" s="382"/>
      <c r="ELN76" s="383"/>
      <c r="ELP76" s="377"/>
      <c r="ELQ76" s="381"/>
      <c r="ELR76" s="381"/>
      <c r="ELS76" s="382"/>
      <c r="ELT76" s="382"/>
      <c r="ELU76" s="382"/>
      <c r="ELV76" s="383"/>
      <c r="ELX76" s="377"/>
      <c r="ELY76" s="381"/>
      <c r="ELZ76" s="381"/>
      <c r="EMA76" s="382"/>
      <c r="EMB76" s="382"/>
      <c r="EMC76" s="382"/>
      <c r="EMD76" s="383"/>
      <c r="EMF76" s="377"/>
      <c r="EMG76" s="381"/>
      <c r="EMH76" s="381"/>
      <c r="EMI76" s="382"/>
      <c r="EMJ76" s="382"/>
      <c r="EMK76" s="382"/>
      <c r="EML76" s="383"/>
      <c r="EMN76" s="377"/>
      <c r="EMO76" s="381"/>
      <c r="EMP76" s="381"/>
      <c r="EMQ76" s="382"/>
      <c r="EMR76" s="382"/>
      <c r="EMS76" s="382"/>
      <c r="EMT76" s="383"/>
      <c r="EMV76" s="377"/>
      <c r="EMW76" s="381"/>
      <c r="EMX76" s="381"/>
      <c r="EMY76" s="382"/>
      <c r="EMZ76" s="382"/>
      <c r="ENA76" s="382"/>
      <c r="ENB76" s="383"/>
      <c r="END76" s="377"/>
      <c r="ENE76" s="381"/>
      <c r="ENF76" s="381"/>
      <c r="ENG76" s="382"/>
      <c r="ENH76" s="382"/>
      <c r="ENI76" s="382"/>
      <c r="ENJ76" s="383"/>
      <c r="ENL76" s="377"/>
      <c r="ENM76" s="381"/>
      <c r="ENN76" s="381"/>
      <c r="ENO76" s="382"/>
      <c r="ENP76" s="382"/>
      <c r="ENQ76" s="382"/>
      <c r="ENR76" s="383"/>
      <c r="ENT76" s="377"/>
      <c r="ENU76" s="381"/>
      <c r="ENV76" s="381"/>
      <c r="ENW76" s="382"/>
      <c r="ENX76" s="382"/>
      <c r="ENY76" s="382"/>
      <c r="ENZ76" s="383"/>
      <c r="EOB76" s="377"/>
      <c r="EOC76" s="381"/>
      <c r="EOD76" s="381"/>
      <c r="EOE76" s="382"/>
      <c r="EOF76" s="382"/>
      <c r="EOG76" s="382"/>
      <c r="EOH76" s="383"/>
      <c r="EOJ76" s="377"/>
      <c r="EOK76" s="381"/>
      <c r="EOL76" s="381"/>
      <c r="EOM76" s="382"/>
      <c r="EON76" s="382"/>
      <c r="EOO76" s="382"/>
      <c r="EOP76" s="383"/>
      <c r="EOR76" s="377"/>
      <c r="EOS76" s="381"/>
      <c r="EOT76" s="381"/>
      <c r="EOU76" s="382"/>
      <c r="EOV76" s="382"/>
      <c r="EOW76" s="382"/>
      <c r="EOX76" s="383"/>
      <c r="EOZ76" s="377"/>
      <c r="EPA76" s="381"/>
      <c r="EPB76" s="381"/>
      <c r="EPC76" s="382"/>
      <c r="EPD76" s="382"/>
      <c r="EPE76" s="382"/>
      <c r="EPF76" s="383"/>
      <c r="EPH76" s="377"/>
      <c r="EPI76" s="381"/>
      <c r="EPJ76" s="381"/>
      <c r="EPK76" s="382"/>
      <c r="EPL76" s="382"/>
      <c r="EPM76" s="382"/>
      <c r="EPN76" s="383"/>
      <c r="EPP76" s="377"/>
      <c r="EPQ76" s="381"/>
      <c r="EPR76" s="381"/>
      <c r="EPS76" s="382"/>
      <c r="EPT76" s="382"/>
      <c r="EPU76" s="382"/>
      <c r="EPV76" s="383"/>
      <c r="EPX76" s="377"/>
      <c r="EPY76" s="381"/>
      <c r="EPZ76" s="381"/>
      <c r="EQA76" s="382"/>
      <c r="EQB76" s="382"/>
      <c r="EQC76" s="382"/>
      <c r="EQD76" s="383"/>
      <c r="EQF76" s="377"/>
      <c r="EQG76" s="381"/>
      <c r="EQH76" s="381"/>
      <c r="EQI76" s="382"/>
      <c r="EQJ76" s="382"/>
      <c r="EQK76" s="382"/>
      <c r="EQL76" s="383"/>
      <c r="EQN76" s="377"/>
      <c r="EQO76" s="381"/>
      <c r="EQP76" s="381"/>
      <c r="EQQ76" s="382"/>
      <c r="EQR76" s="382"/>
      <c r="EQS76" s="382"/>
      <c r="EQT76" s="383"/>
      <c r="EQV76" s="377"/>
      <c r="EQW76" s="381"/>
      <c r="EQX76" s="381"/>
      <c r="EQY76" s="382"/>
      <c r="EQZ76" s="382"/>
      <c r="ERA76" s="382"/>
      <c r="ERB76" s="383"/>
      <c r="ERD76" s="377"/>
      <c r="ERE76" s="381"/>
      <c r="ERF76" s="381"/>
      <c r="ERG76" s="382"/>
      <c r="ERH76" s="382"/>
      <c r="ERI76" s="382"/>
      <c r="ERJ76" s="383"/>
      <c r="ERL76" s="377"/>
      <c r="ERM76" s="381"/>
      <c r="ERN76" s="381"/>
      <c r="ERO76" s="382"/>
      <c r="ERP76" s="382"/>
      <c r="ERQ76" s="382"/>
      <c r="ERR76" s="383"/>
      <c r="ERT76" s="377"/>
      <c r="ERU76" s="381"/>
      <c r="ERV76" s="381"/>
      <c r="ERW76" s="382"/>
      <c r="ERX76" s="382"/>
      <c r="ERY76" s="382"/>
      <c r="ERZ76" s="383"/>
      <c r="ESB76" s="377"/>
      <c r="ESC76" s="381"/>
      <c r="ESD76" s="381"/>
      <c r="ESE76" s="382"/>
      <c r="ESF76" s="382"/>
      <c r="ESG76" s="382"/>
      <c r="ESH76" s="383"/>
      <c r="ESJ76" s="377"/>
      <c r="ESK76" s="381"/>
      <c r="ESL76" s="381"/>
      <c r="ESM76" s="382"/>
      <c r="ESN76" s="382"/>
      <c r="ESO76" s="382"/>
      <c r="ESP76" s="383"/>
      <c r="ESR76" s="377"/>
      <c r="ESS76" s="381"/>
      <c r="EST76" s="381"/>
      <c r="ESU76" s="382"/>
      <c r="ESV76" s="382"/>
      <c r="ESW76" s="382"/>
      <c r="ESX76" s="383"/>
      <c r="ESZ76" s="377"/>
      <c r="ETA76" s="381"/>
      <c r="ETB76" s="381"/>
      <c r="ETC76" s="382"/>
      <c r="ETD76" s="382"/>
      <c r="ETE76" s="382"/>
      <c r="ETF76" s="383"/>
      <c r="ETH76" s="377"/>
      <c r="ETI76" s="381"/>
      <c r="ETJ76" s="381"/>
      <c r="ETK76" s="382"/>
      <c r="ETL76" s="382"/>
      <c r="ETM76" s="382"/>
      <c r="ETN76" s="383"/>
      <c r="ETP76" s="377"/>
      <c r="ETQ76" s="381"/>
      <c r="ETR76" s="381"/>
      <c r="ETS76" s="382"/>
      <c r="ETT76" s="382"/>
      <c r="ETU76" s="382"/>
      <c r="ETV76" s="383"/>
      <c r="ETX76" s="377"/>
      <c r="ETY76" s="381"/>
      <c r="ETZ76" s="381"/>
      <c r="EUA76" s="382"/>
      <c r="EUB76" s="382"/>
      <c r="EUC76" s="382"/>
      <c r="EUD76" s="383"/>
      <c r="EUF76" s="377"/>
      <c r="EUG76" s="381"/>
      <c r="EUH76" s="381"/>
      <c r="EUI76" s="382"/>
      <c r="EUJ76" s="382"/>
      <c r="EUK76" s="382"/>
      <c r="EUL76" s="383"/>
      <c r="EUN76" s="377"/>
      <c r="EUO76" s="381"/>
      <c r="EUP76" s="381"/>
      <c r="EUQ76" s="382"/>
      <c r="EUR76" s="382"/>
      <c r="EUS76" s="382"/>
      <c r="EUT76" s="383"/>
      <c r="EUV76" s="377"/>
      <c r="EUW76" s="381"/>
      <c r="EUX76" s="381"/>
      <c r="EUY76" s="382"/>
      <c r="EUZ76" s="382"/>
      <c r="EVA76" s="382"/>
      <c r="EVB76" s="383"/>
      <c r="EVD76" s="377"/>
      <c r="EVE76" s="381"/>
      <c r="EVF76" s="381"/>
      <c r="EVG76" s="382"/>
      <c r="EVH76" s="382"/>
      <c r="EVI76" s="382"/>
      <c r="EVJ76" s="383"/>
      <c r="EVL76" s="377"/>
      <c r="EVM76" s="381"/>
      <c r="EVN76" s="381"/>
      <c r="EVO76" s="382"/>
      <c r="EVP76" s="382"/>
      <c r="EVQ76" s="382"/>
      <c r="EVR76" s="383"/>
      <c r="EVT76" s="377"/>
      <c r="EVU76" s="381"/>
      <c r="EVV76" s="381"/>
      <c r="EVW76" s="382"/>
      <c r="EVX76" s="382"/>
      <c r="EVY76" s="382"/>
      <c r="EVZ76" s="383"/>
      <c r="EWB76" s="377"/>
      <c r="EWC76" s="381"/>
      <c r="EWD76" s="381"/>
      <c r="EWE76" s="382"/>
      <c r="EWF76" s="382"/>
      <c r="EWG76" s="382"/>
      <c r="EWH76" s="383"/>
      <c r="EWJ76" s="377"/>
      <c r="EWK76" s="381"/>
      <c r="EWL76" s="381"/>
      <c r="EWM76" s="382"/>
      <c r="EWN76" s="382"/>
      <c r="EWO76" s="382"/>
      <c r="EWP76" s="383"/>
      <c r="EWR76" s="377"/>
      <c r="EWS76" s="381"/>
      <c r="EWT76" s="381"/>
      <c r="EWU76" s="382"/>
      <c r="EWV76" s="382"/>
      <c r="EWW76" s="382"/>
      <c r="EWX76" s="383"/>
      <c r="EWZ76" s="377"/>
      <c r="EXA76" s="381"/>
      <c r="EXB76" s="381"/>
      <c r="EXC76" s="382"/>
      <c r="EXD76" s="382"/>
      <c r="EXE76" s="382"/>
      <c r="EXF76" s="383"/>
      <c r="EXH76" s="377"/>
      <c r="EXI76" s="381"/>
      <c r="EXJ76" s="381"/>
      <c r="EXK76" s="382"/>
      <c r="EXL76" s="382"/>
      <c r="EXM76" s="382"/>
      <c r="EXN76" s="383"/>
      <c r="EXP76" s="377"/>
      <c r="EXQ76" s="381"/>
      <c r="EXR76" s="381"/>
      <c r="EXS76" s="382"/>
      <c r="EXT76" s="382"/>
      <c r="EXU76" s="382"/>
      <c r="EXV76" s="383"/>
      <c r="EXX76" s="377"/>
      <c r="EXY76" s="381"/>
      <c r="EXZ76" s="381"/>
      <c r="EYA76" s="382"/>
      <c r="EYB76" s="382"/>
      <c r="EYC76" s="382"/>
      <c r="EYD76" s="383"/>
      <c r="EYF76" s="377"/>
      <c r="EYG76" s="381"/>
      <c r="EYH76" s="381"/>
      <c r="EYI76" s="382"/>
      <c r="EYJ76" s="382"/>
      <c r="EYK76" s="382"/>
      <c r="EYL76" s="383"/>
      <c r="EYN76" s="377"/>
      <c r="EYO76" s="381"/>
      <c r="EYP76" s="381"/>
      <c r="EYQ76" s="382"/>
      <c r="EYR76" s="382"/>
      <c r="EYS76" s="382"/>
      <c r="EYT76" s="383"/>
      <c r="EYV76" s="377"/>
      <c r="EYW76" s="381"/>
      <c r="EYX76" s="381"/>
      <c r="EYY76" s="382"/>
      <c r="EYZ76" s="382"/>
      <c r="EZA76" s="382"/>
      <c r="EZB76" s="383"/>
      <c r="EZD76" s="377"/>
      <c r="EZE76" s="381"/>
      <c r="EZF76" s="381"/>
      <c r="EZG76" s="382"/>
      <c r="EZH76" s="382"/>
      <c r="EZI76" s="382"/>
      <c r="EZJ76" s="383"/>
      <c r="EZL76" s="377"/>
      <c r="EZM76" s="381"/>
      <c r="EZN76" s="381"/>
      <c r="EZO76" s="382"/>
      <c r="EZP76" s="382"/>
      <c r="EZQ76" s="382"/>
      <c r="EZR76" s="383"/>
      <c r="EZT76" s="377"/>
      <c r="EZU76" s="381"/>
      <c r="EZV76" s="381"/>
      <c r="EZW76" s="382"/>
      <c r="EZX76" s="382"/>
      <c r="EZY76" s="382"/>
      <c r="EZZ76" s="383"/>
      <c r="FAB76" s="377"/>
      <c r="FAC76" s="381"/>
      <c r="FAD76" s="381"/>
      <c r="FAE76" s="382"/>
      <c r="FAF76" s="382"/>
      <c r="FAG76" s="382"/>
      <c r="FAH76" s="383"/>
      <c r="FAJ76" s="377"/>
      <c r="FAK76" s="381"/>
      <c r="FAL76" s="381"/>
      <c r="FAM76" s="382"/>
      <c r="FAN76" s="382"/>
      <c r="FAO76" s="382"/>
      <c r="FAP76" s="383"/>
      <c r="FAR76" s="377"/>
      <c r="FAS76" s="381"/>
      <c r="FAT76" s="381"/>
      <c r="FAU76" s="382"/>
      <c r="FAV76" s="382"/>
      <c r="FAW76" s="382"/>
      <c r="FAX76" s="383"/>
      <c r="FAZ76" s="377"/>
      <c r="FBA76" s="381"/>
      <c r="FBB76" s="381"/>
      <c r="FBC76" s="382"/>
      <c r="FBD76" s="382"/>
      <c r="FBE76" s="382"/>
      <c r="FBF76" s="383"/>
      <c r="FBH76" s="377"/>
      <c r="FBI76" s="381"/>
      <c r="FBJ76" s="381"/>
      <c r="FBK76" s="382"/>
      <c r="FBL76" s="382"/>
      <c r="FBM76" s="382"/>
      <c r="FBN76" s="383"/>
      <c r="FBP76" s="377"/>
      <c r="FBQ76" s="381"/>
      <c r="FBR76" s="381"/>
      <c r="FBS76" s="382"/>
      <c r="FBT76" s="382"/>
      <c r="FBU76" s="382"/>
      <c r="FBV76" s="383"/>
      <c r="FBX76" s="377"/>
      <c r="FBY76" s="381"/>
      <c r="FBZ76" s="381"/>
      <c r="FCA76" s="382"/>
      <c r="FCB76" s="382"/>
      <c r="FCC76" s="382"/>
      <c r="FCD76" s="383"/>
      <c r="FCF76" s="377"/>
      <c r="FCG76" s="381"/>
      <c r="FCH76" s="381"/>
      <c r="FCI76" s="382"/>
      <c r="FCJ76" s="382"/>
      <c r="FCK76" s="382"/>
      <c r="FCL76" s="383"/>
      <c r="FCN76" s="377"/>
      <c r="FCO76" s="381"/>
      <c r="FCP76" s="381"/>
      <c r="FCQ76" s="382"/>
      <c r="FCR76" s="382"/>
      <c r="FCS76" s="382"/>
      <c r="FCT76" s="383"/>
      <c r="FCV76" s="377"/>
      <c r="FCW76" s="381"/>
      <c r="FCX76" s="381"/>
      <c r="FCY76" s="382"/>
      <c r="FCZ76" s="382"/>
      <c r="FDA76" s="382"/>
      <c r="FDB76" s="383"/>
      <c r="FDD76" s="377"/>
      <c r="FDE76" s="381"/>
      <c r="FDF76" s="381"/>
      <c r="FDG76" s="382"/>
      <c r="FDH76" s="382"/>
      <c r="FDI76" s="382"/>
      <c r="FDJ76" s="383"/>
      <c r="FDL76" s="377"/>
      <c r="FDM76" s="381"/>
      <c r="FDN76" s="381"/>
      <c r="FDO76" s="382"/>
      <c r="FDP76" s="382"/>
      <c r="FDQ76" s="382"/>
      <c r="FDR76" s="383"/>
      <c r="FDT76" s="377"/>
      <c r="FDU76" s="381"/>
      <c r="FDV76" s="381"/>
      <c r="FDW76" s="382"/>
      <c r="FDX76" s="382"/>
      <c r="FDY76" s="382"/>
      <c r="FDZ76" s="383"/>
      <c r="FEB76" s="377"/>
      <c r="FEC76" s="381"/>
      <c r="FED76" s="381"/>
      <c r="FEE76" s="382"/>
      <c r="FEF76" s="382"/>
      <c r="FEG76" s="382"/>
      <c r="FEH76" s="383"/>
      <c r="FEJ76" s="377"/>
      <c r="FEK76" s="381"/>
      <c r="FEL76" s="381"/>
      <c r="FEM76" s="382"/>
      <c r="FEN76" s="382"/>
      <c r="FEO76" s="382"/>
      <c r="FEP76" s="383"/>
      <c r="FER76" s="377"/>
      <c r="FES76" s="381"/>
      <c r="FET76" s="381"/>
      <c r="FEU76" s="382"/>
      <c r="FEV76" s="382"/>
      <c r="FEW76" s="382"/>
      <c r="FEX76" s="383"/>
      <c r="FEZ76" s="377"/>
      <c r="FFA76" s="381"/>
      <c r="FFB76" s="381"/>
      <c r="FFC76" s="382"/>
      <c r="FFD76" s="382"/>
      <c r="FFE76" s="382"/>
      <c r="FFF76" s="383"/>
      <c r="FFH76" s="377"/>
      <c r="FFI76" s="381"/>
      <c r="FFJ76" s="381"/>
      <c r="FFK76" s="382"/>
      <c r="FFL76" s="382"/>
      <c r="FFM76" s="382"/>
      <c r="FFN76" s="383"/>
      <c r="FFP76" s="377"/>
      <c r="FFQ76" s="381"/>
      <c r="FFR76" s="381"/>
      <c r="FFS76" s="382"/>
      <c r="FFT76" s="382"/>
      <c r="FFU76" s="382"/>
      <c r="FFV76" s="383"/>
      <c r="FFX76" s="377"/>
      <c r="FFY76" s="381"/>
      <c r="FFZ76" s="381"/>
      <c r="FGA76" s="382"/>
      <c r="FGB76" s="382"/>
      <c r="FGC76" s="382"/>
      <c r="FGD76" s="383"/>
      <c r="FGF76" s="377"/>
      <c r="FGG76" s="381"/>
      <c r="FGH76" s="381"/>
      <c r="FGI76" s="382"/>
      <c r="FGJ76" s="382"/>
      <c r="FGK76" s="382"/>
      <c r="FGL76" s="383"/>
      <c r="FGN76" s="377"/>
      <c r="FGO76" s="381"/>
      <c r="FGP76" s="381"/>
      <c r="FGQ76" s="382"/>
      <c r="FGR76" s="382"/>
      <c r="FGS76" s="382"/>
      <c r="FGT76" s="383"/>
      <c r="FGV76" s="377"/>
      <c r="FGW76" s="381"/>
      <c r="FGX76" s="381"/>
      <c r="FGY76" s="382"/>
      <c r="FGZ76" s="382"/>
      <c r="FHA76" s="382"/>
      <c r="FHB76" s="383"/>
      <c r="FHD76" s="377"/>
      <c r="FHE76" s="381"/>
      <c r="FHF76" s="381"/>
      <c r="FHG76" s="382"/>
      <c r="FHH76" s="382"/>
      <c r="FHI76" s="382"/>
      <c r="FHJ76" s="383"/>
      <c r="FHL76" s="377"/>
      <c r="FHM76" s="381"/>
      <c r="FHN76" s="381"/>
      <c r="FHO76" s="382"/>
      <c r="FHP76" s="382"/>
      <c r="FHQ76" s="382"/>
      <c r="FHR76" s="383"/>
      <c r="FHT76" s="377"/>
      <c r="FHU76" s="381"/>
      <c r="FHV76" s="381"/>
      <c r="FHW76" s="382"/>
      <c r="FHX76" s="382"/>
      <c r="FHY76" s="382"/>
      <c r="FHZ76" s="383"/>
      <c r="FIB76" s="377"/>
      <c r="FIC76" s="381"/>
      <c r="FID76" s="381"/>
      <c r="FIE76" s="382"/>
      <c r="FIF76" s="382"/>
      <c r="FIG76" s="382"/>
      <c r="FIH76" s="383"/>
      <c r="FIJ76" s="377"/>
      <c r="FIK76" s="381"/>
      <c r="FIL76" s="381"/>
      <c r="FIM76" s="382"/>
      <c r="FIN76" s="382"/>
      <c r="FIO76" s="382"/>
      <c r="FIP76" s="383"/>
      <c r="FIR76" s="377"/>
      <c r="FIS76" s="381"/>
      <c r="FIT76" s="381"/>
      <c r="FIU76" s="382"/>
      <c r="FIV76" s="382"/>
      <c r="FIW76" s="382"/>
      <c r="FIX76" s="383"/>
      <c r="FIZ76" s="377"/>
      <c r="FJA76" s="381"/>
      <c r="FJB76" s="381"/>
      <c r="FJC76" s="382"/>
      <c r="FJD76" s="382"/>
      <c r="FJE76" s="382"/>
      <c r="FJF76" s="383"/>
      <c r="FJH76" s="377"/>
      <c r="FJI76" s="381"/>
      <c r="FJJ76" s="381"/>
      <c r="FJK76" s="382"/>
      <c r="FJL76" s="382"/>
      <c r="FJM76" s="382"/>
      <c r="FJN76" s="383"/>
      <c r="FJP76" s="377"/>
      <c r="FJQ76" s="381"/>
      <c r="FJR76" s="381"/>
      <c r="FJS76" s="382"/>
      <c r="FJT76" s="382"/>
      <c r="FJU76" s="382"/>
      <c r="FJV76" s="383"/>
      <c r="FJX76" s="377"/>
      <c r="FJY76" s="381"/>
      <c r="FJZ76" s="381"/>
      <c r="FKA76" s="382"/>
      <c r="FKB76" s="382"/>
      <c r="FKC76" s="382"/>
      <c r="FKD76" s="383"/>
      <c r="FKF76" s="377"/>
      <c r="FKG76" s="381"/>
      <c r="FKH76" s="381"/>
      <c r="FKI76" s="382"/>
      <c r="FKJ76" s="382"/>
      <c r="FKK76" s="382"/>
      <c r="FKL76" s="383"/>
      <c r="FKN76" s="377"/>
      <c r="FKO76" s="381"/>
      <c r="FKP76" s="381"/>
      <c r="FKQ76" s="382"/>
      <c r="FKR76" s="382"/>
      <c r="FKS76" s="382"/>
      <c r="FKT76" s="383"/>
      <c r="FKV76" s="377"/>
      <c r="FKW76" s="381"/>
      <c r="FKX76" s="381"/>
      <c r="FKY76" s="382"/>
      <c r="FKZ76" s="382"/>
      <c r="FLA76" s="382"/>
      <c r="FLB76" s="383"/>
      <c r="FLD76" s="377"/>
      <c r="FLE76" s="381"/>
      <c r="FLF76" s="381"/>
      <c r="FLG76" s="382"/>
      <c r="FLH76" s="382"/>
      <c r="FLI76" s="382"/>
      <c r="FLJ76" s="383"/>
      <c r="FLL76" s="377"/>
      <c r="FLM76" s="381"/>
      <c r="FLN76" s="381"/>
      <c r="FLO76" s="382"/>
      <c r="FLP76" s="382"/>
      <c r="FLQ76" s="382"/>
      <c r="FLR76" s="383"/>
      <c r="FLT76" s="377"/>
      <c r="FLU76" s="381"/>
      <c r="FLV76" s="381"/>
      <c r="FLW76" s="382"/>
      <c r="FLX76" s="382"/>
      <c r="FLY76" s="382"/>
      <c r="FLZ76" s="383"/>
      <c r="FMB76" s="377"/>
      <c r="FMC76" s="381"/>
      <c r="FMD76" s="381"/>
      <c r="FME76" s="382"/>
      <c r="FMF76" s="382"/>
      <c r="FMG76" s="382"/>
      <c r="FMH76" s="383"/>
      <c r="FMJ76" s="377"/>
      <c r="FMK76" s="381"/>
      <c r="FML76" s="381"/>
      <c r="FMM76" s="382"/>
      <c r="FMN76" s="382"/>
      <c r="FMO76" s="382"/>
      <c r="FMP76" s="383"/>
      <c r="FMR76" s="377"/>
      <c r="FMS76" s="381"/>
      <c r="FMT76" s="381"/>
      <c r="FMU76" s="382"/>
      <c r="FMV76" s="382"/>
      <c r="FMW76" s="382"/>
      <c r="FMX76" s="383"/>
      <c r="FMZ76" s="377"/>
      <c r="FNA76" s="381"/>
      <c r="FNB76" s="381"/>
      <c r="FNC76" s="382"/>
      <c r="FND76" s="382"/>
      <c r="FNE76" s="382"/>
      <c r="FNF76" s="383"/>
      <c r="FNH76" s="377"/>
      <c r="FNI76" s="381"/>
      <c r="FNJ76" s="381"/>
      <c r="FNK76" s="382"/>
      <c r="FNL76" s="382"/>
      <c r="FNM76" s="382"/>
      <c r="FNN76" s="383"/>
      <c r="FNP76" s="377"/>
      <c r="FNQ76" s="381"/>
      <c r="FNR76" s="381"/>
      <c r="FNS76" s="382"/>
      <c r="FNT76" s="382"/>
      <c r="FNU76" s="382"/>
      <c r="FNV76" s="383"/>
      <c r="FNX76" s="377"/>
      <c r="FNY76" s="381"/>
      <c r="FNZ76" s="381"/>
      <c r="FOA76" s="382"/>
      <c r="FOB76" s="382"/>
      <c r="FOC76" s="382"/>
      <c r="FOD76" s="383"/>
      <c r="FOF76" s="377"/>
      <c r="FOG76" s="381"/>
      <c r="FOH76" s="381"/>
      <c r="FOI76" s="382"/>
      <c r="FOJ76" s="382"/>
      <c r="FOK76" s="382"/>
      <c r="FOL76" s="383"/>
      <c r="FON76" s="377"/>
      <c r="FOO76" s="381"/>
      <c r="FOP76" s="381"/>
      <c r="FOQ76" s="382"/>
      <c r="FOR76" s="382"/>
      <c r="FOS76" s="382"/>
      <c r="FOT76" s="383"/>
      <c r="FOV76" s="377"/>
      <c r="FOW76" s="381"/>
      <c r="FOX76" s="381"/>
      <c r="FOY76" s="382"/>
      <c r="FOZ76" s="382"/>
      <c r="FPA76" s="382"/>
      <c r="FPB76" s="383"/>
      <c r="FPD76" s="377"/>
      <c r="FPE76" s="381"/>
      <c r="FPF76" s="381"/>
      <c r="FPG76" s="382"/>
      <c r="FPH76" s="382"/>
      <c r="FPI76" s="382"/>
      <c r="FPJ76" s="383"/>
      <c r="FPL76" s="377"/>
      <c r="FPM76" s="381"/>
      <c r="FPN76" s="381"/>
      <c r="FPO76" s="382"/>
      <c r="FPP76" s="382"/>
      <c r="FPQ76" s="382"/>
      <c r="FPR76" s="383"/>
      <c r="FPT76" s="377"/>
      <c r="FPU76" s="381"/>
      <c r="FPV76" s="381"/>
      <c r="FPW76" s="382"/>
      <c r="FPX76" s="382"/>
      <c r="FPY76" s="382"/>
      <c r="FPZ76" s="383"/>
      <c r="FQB76" s="377"/>
      <c r="FQC76" s="381"/>
      <c r="FQD76" s="381"/>
      <c r="FQE76" s="382"/>
      <c r="FQF76" s="382"/>
      <c r="FQG76" s="382"/>
      <c r="FQH76" s="383"/>
      <c r="FQJ76" s="377"/>
      <c r="FQK76" s="381"/>
      <c r="FQL76" s="381"/>
      <c r="FQM76" s="382"/>
      <c r="FQN76" s="382"/>
      <c r="FQO76" s="382"/>
      <c r="FQP76" s="383"/>
      <c r="FQR76" s="377"/>
      <c r="FQS76" s="381"/>
      <c r="FQT76" s="381"/>
      <c r="FQU76" s="382"/>
      <c r="FQV76" s="382"/>
      <c r="FQW76" s="382"/>
      <c r="FQX76" s="383"/>
      <c r="FQZ76" s="377"/>
      <c r="FRA76" s="381"/>
      <c r="FRB76" s="381"/>
      <c r="FRC76" s="382"/>
      <c r="FRD76" s="382"/>
      <c r="FRE76" s="382"/>
      <c r="FRF76" s="383"/>
      <c r="FRH76" s="377"/>
      <c r="FRI76" s="381"/>
      <c r="FRJ76" s="381"/>
      <c r="FRK76" s="382"/>
      <c r="FRL76" s="382"/>
      <c r="FRM76" s="382"/>
      <c r="FRN76" s="383"/>
      <c r="FRP76" s="377"/>
      <c r="FRQ76" s="381"/>
      <c r="FRR76" s="381"/>
      <c r="FRS76" s="382"/>
      <c r="FRT76" s="382"/>
      <c r="FRU76" s="382"/>
      <c r="FRV76" s="383"/>
      <c r="FRX76" s="377"/>
      <c r="FRY76" s="381"/>
      <c r="FRZ76" s="381"/>
      <c r="FSA76" s="382"/>
      <c r="FSB76" s="382"/>
      <c r="FSC76" s="382"/>
      <c r="FSD76" s="383"/>
      <c r="FSF76" s="377"/>
      <c r="FSG76" s="381"/>
      <c r="FSH76" s="381"/>
      <c r="FSI76" s="382"/>
      <c r="FSJ76" s="382"/>
      <c r="FSK76" s="382"/>
      <c r="FSL76" s="383"/>
      <c r="FSN76" s="377"/>
      <c r="FSO76" s="381"/>
      <c r="FSP76" s="381"/>
      <c r="FSQ76" s="382"/>
      <c r="FSR76" s="382"/>
      <c r="FSS76" s="382"/>
      <c r="FST76" s="383"/>
      <c r="FSV76" s="377"/>
      <c r="FSW76" s="381"/>
      <c r="FSX76" s="381"/>
      <c r="FSY76" s="382"/>
      <c r="FSZ76" s="382"/>
      <c r="FTA76" s="382"/>
      <c r="FTB76" s="383"/>
      <c r="FTD76" s="377"/>
      <c r="FTE76" s="381"/>
      <c r="FTF76" s="381"/>
      <c r="FTG76" s="382"/>
      <c r="FTH76" s="382"/>
      <c r="FTI76" s="382"/>
      <c r="FTJ76" s="383"/>
      <c r="FTL76" s="377"/>
      <c r="FTM76" s="381"/>
      <c r="FTN76" s="381"/>
      <c r="FTO76" s="382"/>
      <c r="FTP76" s="382"/>
      <c r="FTQ76" s="382"/>
      <c r="FTR76" s="383"/>
      <c r="FTT76" s="377"/>
      <c r="FTU76" s="381"/>
      <c r="FTV76" s="381"/>
      <c r="FTW76" s="382"/>
      <c r="FTX76" s="382"/>
      <c r="FTY76" s="382"/>
      <c r="FTZ76" s="383"/>
      <c r="FUB76" s="377"/>
      <c r="FUC76" s="381"/>
      <c r="FUD76" s="381"/>
      <c r="FUE76" s="382"/>
      <c r="FUF76" s="382"/>
      <c r="FUG76" s="382"/>
      <c r="FUH76" s="383"/>
      <c r="FUJ76" s="377"/>
      <c r="FUK76" s="381"/>
      <c r="FUL76" s="381"/>
      <c r="FUM76" s="382"/>
      <c r="FUN76" s="382"/>
      <c r="FUO76" s="382"/>
      <c r="FUP76" s="383"/>
      <c r="FUR76" s="377"/>
      <c r="FUS76" s="381"/>
      <c r="FUT76" s="381"/>
      <c r="FUU76" s="382"/>
      <c r="FUV76" s="382"/>
      <c r="FUW76" s="382"/>
      <c r="FUX76" s="383"/>
      <c r="FUZ76" s="377"/>
      <c r="FVA76" s="381"/>
      <c r="FVB76" s="381"/>
      <c r="FVC76" s="382"/>
      <c r="FVD76" s="382"/>
      <c r="FVE76" s="382"/>
      <c r="FVF76" s="383"/>
      <c r="FVH76" s="377"/>
      <c r="FVI76" s="381"/>
      <c r="FVJ76" s="381"/>
      <c r="FVK76" s="382"/>
      <c r="FVL76" s="382"/>
      <c r="FVM76" s="382"/>
      <c r="FVN76" s="383"/>
      <c r="FVP76" s="377"/>
      <c r="FVQ76" s="381"/>
      <c r="FVR76" s="381"/>
      <c r="FVS76" s="382"/>
      <c r="FVT76" s="382"/>
      <c r="FVU76" s="382"/>
      <c r="FVV76" s="383"/>
      <c r="FVX76" s="377"/>
      <c r="FVY76" s="381"/>
      <c r="FVZ76" s="381"/>
      <c r="FWA76" s="382"/>
      <c r="FWB76" s="382"/>
      <c r="FWC76" s="382"/>
      <c r="FWD76" s="383"/>
      <c r="FWF76" s="377"/>
      <c r="FWG76" s="381"/>
      <c r="FWH76" s="381"/>
      <c r="FWI76" s="382"/>
      <c r="FWJ76" s="382"/>
      <c r="FWK76" s="382"/>
      <c r="FWL76" s="383"/>
      <c r="FWN76" s="377"/>
      <c r="FWO76" s="381"/>
      <c r="FWP76" s="381"/>
      <c r="FWQ76" s="382"/>
      <c r="FWR76" s="382"/>
      <c r="FWS76" s="382"/>
      <c r="FWT76" s="383"/>
      <c r="FWV76" s="377"/>
      <c r="FWW76" s="381"/>
      <c r="FWX76" s="381"/>
      <c r="FWY76" s="382"/>
      <c r="FWZ76" s="382"/>
      <c r="FXA76" s="382"/>
      <c r="FXB76" s="383"/>
      <c r="FXD76" s="377"/>
      <c r="FXE76" s="381"/>
      <c r="FXF76" s="381"/>
      <c r="FXG76" s="382"/>
      <c r="FXH76" s="382"/>
      <c r="FXI76" s="382"/>
      <c r="FXJ76" s="383"/>
      <c r="FXL76" s="377"/>
      <c r="FXM76" s="381"/>
      <c r="FXN76" s="381"/>
      <c r="FXO76" s="382"/>
      <c r="FXP76" s="382"/>
      <c r="FXQ76" s="382"/>
      <c r="FXR76" s="383"/>
      <c r="FXT76" s="377"/>
      <c r="FXU76" s="381"/>
      <c r="FXV76" s="381"/>
      <c r="FXW76" s="382"/>
      <c r="FXX76" s="382"/>
      <c r="FXY76" s="382"/>
      <c r="FXZ76" s="383"/>
      <c r="FYB76" s="377"/>
      <c r="FYC76" s="381"/>
      <c r="FYD76" s="381"/>
      <c r="FYE76" s="382"/>
      <c r="FYF76" s="382"/>
      <c r="FYG76" s="382"/>
      <c r="FYH76" s="383"/>
      <c r="FYJ76" s="377"/>
      <c r="FYK76" s="381"/>
      <c r="FYL76" s="381"/>
      <c r="FYM76" s="382"/>
      <c r="FYN76" s="382"/>
      <c r="FYO76" s="382"/>
      <c r="FYP76" s="383"/>
      <c r="FYR76" s="377"/>
      <c r="FYS76" s="381"/>
      <c r="FYT76" s="381"/>
      <c r="FYU76" s="382"/>
      <c r="FYV76" s="382"/>
      <c r="FYW76" s="382"/>
      <c r="FYX76" s="383"/>
      <c r="FYZ76" s="377"/>
      <c r="FZA76" s="381"/>
      <c r="FZB76" s="381"/>
      <c r="FZC76" s="382"/>
      <c r="FZD76" s="382"/>
      <c r="FZE76" s="382"/>
      <c r="FZF76" s="383"/>
      <c r="FZH76" s="377"/>
      <c r="FZI76" s="381"/>
      <c r="FZJ76" s="381"/>
      <c r="FZK76" s="382"/>
      <c r="FZL76" s="382"/>
      <c r="FZM76" s="382"/>
      <c r="FZN76" s="383"/>
      <c r="FZP76" s="377"/>
      <c r="FZQ76" s="381"/>
      <c r="FZR76" s="381"/>
      <c r="FZS76" s="382"/>
      <c r="FZT76" s="382"/>
      <c r="FZU76" s="382"/>
      <c r="FZV76" s="383"/>
      <c r="FZX76" s="377"/>
      <c r="FZY76" s="381"/>
      <c r="FZZ76" s="381"/>
      <c r="GAA76" s="382"/>
      <c r="GAB76" s="382"/>
      <c r="GAC76" s="382"/>
      <c r="GAD76" s="383"/>
      <c r="GAF76" s="377"/>
      <c r="GAG76" s="381"/>
      <c r="GAH76" s="381"/>
      <c r="GAI76" s="382"/>
      <c r="GAJ76" s="382"/>
      <c r="GAK76" s="382"/>
      <c r="GAL76" s="383"/>
      <c r="GAN76" s="377"/>
      <c r="GAO76" s="381"/>
      <c r="GAP76" s="381"/>
      <c r="GAQ76" s="382"/>
      <c r="GAR76" s="382"/>
      <c r="GAS76" s="382"/>
      <c r="GAT76" s="383"/>
      <c r="GAV76" s="377"/>
      <c r="GAW76" s="381"/>
      <c r="GAX76" s="381"/>
      <c r="GAY76" s="382"/>
      <c r="GAZ76" s="382"/>
      <c r="GBA76" s="382"/>
      <c r="GBB76" s="383"/>
      <c r="GBD76" s="377"/>
      <c r="GBE76" s="381"/>
      <c r="GBF76" s="381"/>
      <c r="GBG76" s="382"/>
      <c r="GBH76" s="382"/>
      <c r="GBI76" s="382"/>
      <c r="GBJ76" s="383"/>
      <c r="GBL76" s="377"/>
      <c r="GBM76" s="381"/>
      <c r="GBN76" s="381"/>
      <c r="GBO76" s="382"/>
      <c r="GBP76" s="382"/>
      <c r="GBQ76" s="382"/>
      <c r="GBR76" s="383"/>
      <c r="GBT76" s="377"/>
      <c r="GBU76" s="381"/>
      <c r="GBV76" s="381"/>
      <c r="GBW76" s="382"/>
      <c r="GBX76" s="382"/>
      <c r="GBY76" s="382"/>
      <c r="GBZ76" s="383"/>
      <c r="GCB76" s="377"/>
      <c r="GCC76" s="381"/>
      <c r="GCD76" s="381"/>
      <c r="GCE76" s="382"/>
      <c r="GCF76" s="382"/>
      <c r="GCG76" s="382"/>
      <c r="GCH76" s="383"/>
      <c r="GCJ76" s="377"/>
      <c r="GCK76" s="381"/>
      <c r="GCL76" s="381"/>
      <c r="GCM76" s="382"/>
      <c r="GCN76" s="382"/>
      <c r="GCO76" s="382"/>
      <c r="GCP76" s="383"/>
      <c r="GCR76" s="377"/>
      <c r="GCS76" s="381"/>
      <c r="GCT76" s="381"/>
      <c r="GCU76" s="382"/>
      <c r="GCV76" s="382"/>
      <c r="GCW76" s="382"/>
      <c r="GCX76" s="383"/>
      <c r="GCZ76" s="377"/>
      <c r="GDA76" s="381"/>
      <c r="GDB76" s="381"/>
      <c r="GDC76" s="382"/>
      <c r="GDD76" s="382"/>
      <c r="GDE76" s="382"/>
      <c r="GDF76" s="383"/>
      <c r="GDH76" s="377"/>
      <c r="GDI76" s="381"/>
      <c r="GDJ76" s="381"/>
      <c r="GDK76" s="382"/>
      <c r="GDL76" s="382"/>
      <c r="GDM76" s="382"/>
      <c r="GDN76" s="383"/>
      <c r="GDP76" s="377"/>
      <c r="GDQ76" s="381"/>
      <c r="GDR76" s="381"/>
      <c r="GDS76" s="382"/>
      <c r="GDT76" s="382"/>
      <c r="GDU76" s="382"/>
      <c r="GDV76" s="383"/>
      <c r="GDX76" s="377"/>
      <c r="GDY76" s="381"/>
      <c r="GDZ76" s="381"/>
      <c r="GEA76" s="382"/>
      <c r="GEB76" s="382"/>
      <c r="GEC76" s="382"/>
      <c r="GED76" s="383"/>
      <c r="GEF76" s="377"/>
      <c r="GEG76" s="381"/>
      <c r="GEH76" s="381"/>
      <c r="GEI76" s="382"/>
      <c r="GEJ76" s="382"/>
      <c r="GEK76" s="382"/>
      <c r="GEL76" s="383"/>
      <c r="GEN76" s="377"/>
      <c r="GEO76" s="381"/>
      <c r="GEP76" s="381"/>
      <c r="GEQ76" s="382"/>
      <c r="GER76" s="382"/>
      <c r="GES76" s="382"/>
      <c r="GET76" s="383"/>
      <c r="GEV76" s="377"/>
      <c r="GEW76" s="381"/>
      <c r="GEX76" s="381"/>
      <c r="GEY76" s="382"/>
      <c r="GEZ76" s="382"/>
      <c r="GFA76" s="382"/>
      <c r="GFB76" s="383"/>
      <c r="GFD76" s="377"/>
      <c r="GFE76" s="381"/>
      <c r="GFF76" s="381"/>
      <c r="GFG76" s="382"/>
      <c r="GFH76" s="382"/>
      <c r="GFI76" s="382"/>
      <c r="GFJ76" s="383"/>
      <c r="GFL76" s="377"/>
      <c r="GFM76" s="381"/>
      <c r="GFN76" s="381"/>
      <c r="GFO76" s="382"/>
      <c r="GFP76" s="382"/>
      <c r="GFQ76" s="382"/>
      <c r="GFR76" s="383"/>
      <c r="GFT76" s="377"/>
      <c r="GFU76" s="381"/>
      <c r="GFV76" s="381"/>
      <c r="GFW76" s="382"/>
      <c r="GFX76" s="382"/>
      <c r="GFY76" s="382"/>
      <c r="GFZ76" s="383"/>
      <c r="GGB76" s="377"/>
      <c r="GGC76" s="381"/>
      <c r="GGD76" s="381"/>
      <c r="GGE76" s="382"/>
      <c r="GGF76" s="382"/>
      <c r="GGG76" s="382"/>
      <c r="GGH76" s="383"/>
      <c r="GGJ76" s="377"/>
      <c r="GGK76" s="381"/>
      <c r="GGL76" s="381"/>
      <c r="GGM76" s="382"/>
      <c r="GGN76" s="382"/>
      <c r="GGO76" s="382"/>
      <c r="GGP76" s="383"/>
      <c r="GGR76" s="377"/>
      <c r="GGS76" s="381"/>
      <c r="GGT76" s="381"/>
      <c r="GGU76" s="382"/>
      <c r="GGV76" s="382"/>
      <c r="GGW76" s="382"/>
      <c r="GGX76" s="383"/>
      <c r="GGZ76" s="377"/>
      <c r="GHA76" s="381"/>
      <c r="GHB76" s="381"/>
      <c r="GHC76" s="382"/>
      <c r="GHD76" s="382"/>
      <c r="GHE76" s="382"/>
      <c r="GHF76" s="383"/>
      <c r="GHH76" s="377"/>
      <c r="GHI76" s="381"/>
      <c r="GHJ76" s="381"/>
      <c r="GHK76" s="382"/>
      <c r="GHL76" s="382"/>
      <c r="GHM76" s="382"/>
      <c r="GHN76" s="383"/>
      <c r="GHP76" s="377"/>
      <c r="GHQ76" s="381"/>
      <c r="GHR76" s="381"/>
      <c r="GHS76" s="382"/>
      <c r="GHT76" s="382"/>
      <c r="GHU76" s="382"/>
      <c r="GHV76" s="383"/>
      <c r="GHX76" s="377"/>
      <c r="GHY76" s="381"/>
      <c r="GHZ76" s="381"/>
      <c r="GIA76" s="382"/>
      <c r="GIB76" s="382"/>
      <c r="GIC76" s="382"/>
      <c r="GID76" s="383"/>
      <c r="GIF76" s="377"/>
      <c r="GIG76" s="381"/>
      <c r="GIH76" s="381"/>
      <c r="GII76" s="382"/>
      <c r="GIJ76" s="382"/>
      <c r="GIK76" s="382"/>
      <c r="GIL76" s="383"/>
      <c r="GIN76" s="377"/>
      <c r="GIO76" s="381"/>
      <c r="GIP76" s="381"/>
      <c r="GIQ76" s="382"/>
      <c r="GIR76" s="382"/>
      <c r="GIS76" s="382"/>
      <c r="GIT76" s="383"/>
      <c r="GIV76" s="377"/>
      <c r="GIW76" s="381"/>
      <c r="GIX76" s="381"/>
      <c r="GIY76" s="382"/>
      <c r="GIZ76" s="382"/>
      <c r="GJA76" s="382"/>
      <c r="GJB76" s="383"/>
      <c r="GJD76" s="377"/>
      <c r="GJE76" s="381"/>
      <c r="GJF76" s="381"/>
      <c r="GJG76" s="382"/>
      <c r="GJH76" s="382"/>
      <c r="GJI76" s="382"/>
      <c r="GJJ76" s="383"/>
      <c r="GJL76" s="377"/>
      <c r="GJM76" s="381"/>
      <c r="GJN76" s="381"/>
      <c r="GJO76" s="382"/>
      <c r="GJP76" s="382"/>
      <c r="GJQ76" s="382"/>
      <c r="GJR76" s="383"/>
      <c r="GJT76" s="377"/>
      <c r="GJU76" s="381"/>
      <c r="GJV76" s="381"/>
      <c r="GJW76" s="382"/>
      <c r="GJX76" s="382"/>
      <c r="GJY76" s="382"/>
      <c r="GJZ76" s="383"/>
      <c r="GKB76" s="377"/>
      <c r="GKC76" s="381"/>
      <c r="GKD76" s="381"/>
      <c r="GKE76" s="382"/>
      <c r="GKF76" s="382"/>
      <c r="GKG76" s="382"/>
      <c r="GKH76" s="383"/>
      <c r="GKJ76" s="377"/>
      <c r="GKK76" s="381"/>
      <c r="GKL76" s="381"/>
      <c r="GKM76" s="382"/>
      <c r="GKN76" s="382"/>
      <c r="GKO76" s="382"/>
      <c r="GKP76" s="383"/>
      <c r="GKR76" s="377"/>
      <c r="GKS76" s="381"/>
      <c r="GKT76" s="381"/>
      <c r="GKU76" s="382"/>
      <c r="GKV76" s="382"/>
      <c r="GKW76" s="382"/>
      <c r="GKX76" s="383"/>
      <c r="GKZ76" s="377"/>
      <c r="GLA76" s="381"/>
      <c r="GLB76" s="381"/>
      <c r="GLC76" s="382"/>
      <c r="GLD76" s="382"/>
      <c r="GLE76" s="382"/>
      <c r="GLF76" s="383"/>
      <c r="GLH76" s="377"/>
      <c r="GLI76" s="381"/>
      <c r="GLJ76" s="381"/>
      <c r="GLK76" s="382"/>
      <c r="GLL76" s="382"/>
      <c r="GLM76" s="382"/>
      <c r="GLN76" s="383"/>
      <c r="GLP76" s="377"/>
      <c r="GLQ76" s="381"/>
      <c r="GLR76" s="381"/>
      <c r="GLS76" s="382"/>
      <c r="GLT76" s="382"/>
      <c r="GLU76" s="382"/>
      <c r="GLV76" s="383"/>
      <c r="GLX76" s="377"/>
      <c r="GLY76" s="381"/>
      <c r="GLZ76" s="381"/>
      <c r="GMA76" s="382"/>
      <c r="GMB76" s="382"/>
      <c r="GMC76" s="382"/>
      <c r="GMD76" s="383"/>
      <c r="GMF76" s="377"/>
      <c r="GMG76" s="381"/>
      <c r="GMH76" s="381"/>
      <c r="GMI76" s="382"/>
      <c r="GMJ76" s="382"/>
      <c r="GMK76" s="382"/>
      <c r="GML76" s="383"/>
      <c r="GMN76" s="377"/>
      <c r="GMO76" s="381"/>
      <c r="GMP76" s="381"/>
      <c r="GMQ76" s="382"/>
      <c r="GMR76" s="382"/>
      <c r="GMS76" s="382"/>
      <c r="GMT76" s="383"/>
      <c r="GMV76" s="377"/>
      <c r="GMW76" s="381"/>
      <c r="GMX76" s="381"/>
      <c r="GMY76" s="382"/>
      <c r="GMZ76" s="382"/>
      <c r="GNA76" s="382"/>
      <c r="GNB76" s="383"/>
      <c r="GND76" s="377"/>
      <c r="GNE76" s="381"/>
      <c r="GNF76" s="381"/>
      <c r="GNG76" s="382"/>
      <c r="GNH76" s="382"/>
      <c r="GNI76" s="382"/>
      <c r="GNJ76" s="383"/>
      <c r="GNL76" s="377"/>
      <c r="GNM76" s="381"/>
      <c r="GNN76" s="381"/>
      <c r="GNO76" s="382"/>
      <c r="GNP76" s="382"/>
      <c r="GNQ76" s="382"/>
      <c r="GNR76" s="383"/>
      <c r="GNT76" s="377"/>
      <c r="GNU76" s="381"/>
      <c r="GNV76" s="381"/>
      <c r="GNW76" s="382"/>
      <c r="GNX76" s="382"/>
      <c r="GNY76" s="382"/>
      <c r="GNZ76" s="383"/>
      <c r="GOB76" s="377"/>
      <c r="GOC76" s="381"/>
      <c r="GOD76" s="381"/>
      <c r="GOE76" s="382"/>
      <c r="GOF76" s="382"/>
      <c r="GOG76" s="382"/>
      <c r="GOH76" s="383"/>
      <c r="GOJ76" s="377"/>
      <c r="GOK76" s="381"/>
      <c r="GOL76" s="381"/>
      <c r="GOM76" s="382"/>
      <c r="GON76" s="382"/>
      <c r="GOO76" s="382"/>
      <c r="GOP76" s="383"/>
      <c r="GOR76" s="377"/>
      <c r="GOS76" s="381"/>
      <c r="GOT76" s="381"/>
      <c r="GOU76" s="382"/>
      <c r="GOV76" s="382"/>
      <c r="GOW76" s="382"/>
      <c r="GOX76" s="383"/>
      <c r="GOZ76" s="377"/>
      <c r="GPA76" s="381"/>
      <c r="GPB76" s="381"/>
      <c r="GPC76" s="382"/>
      <c r="GPD76" s="382"/>
      <c r="GPE76" s="382"/>
      <c r="GPF76" s="383"/>
      <c r="GPH76" s="377"/>
      <c r="GPI76" s="381"/>
      <c r="GPJ76" s="381"/>
      <c r="GPK76" s="382"/>
      <c r="GPL76" s="382"/>
      <c r="GPM76" s="382"/>
      <c r="GPN76" s="383"/>
      <c r="GPP76" s="377"/>
      <c r="GPQ76" s="381"/>
      <c r="GPR76" s="381"/>
      <c r="GPS76" s="382"/>
      <c r="GPT76" s="382"/>
      <c r="GPU76" s="382"/>
      <c r="GPV76" s="383"/>
      <c r="GPX76" s="377"/>
      <c r="GPY76" s="381"/>
      <c r="GPZ76" s="381"/>
      <c r="GQA76" s="382"/>
      <c r="GQB76" s="382"/>
      <c r="GQC76" s="382"/>
      <c r="GQD76" s="383"/>
      <c r="GQF76" s="377"/>
      <c r="GQG76" s="381"/>
      <c r="GQH76" s="381"/>
      <c r="GQI76" s="382"/>
      <c r="GQJ76" s="382"/>
      <c r="GQK76" s="382"/>
      <c r="GQL76" s="383"/>
      <c r="GQN76" s="377"/>
      <c r="GQO76" s="381"/>
      <c r="GQP76" s="381"/>
      <c r="GQQ76" s="382"/>
      <c r="GQR76" s="382"/>
      <c r="GQS76" s="382"/>
      <c r="GQT76" s="383"/>
      <c r="GQV76" s="377"/>
      <c r="GQW76" s="381"/>
      <c r="GQX76" s="381"/>
      <c r="GQY76" s="382"/>
      <c r="GQZ76" s="382"/>
      <c r="GRA76" s="382"/>
      <c r="GRB76" s="383"/>
      <c r="GRD76" s="377"/>
      <c r="GRE76" s="381"/>
      <c r="GRF76" s="381"/>
      <c r="GRG76" s="382"/>
      <c r="GRH76" s="382"/>
      <c r="GRI76" s="382"/>
      <c r="GRJ76" s="383"/>
      <c r="GRL76" s="377"/>
      <c r="GRM76" s="381"/>
      <c r="GRN76" s="381"/>
      <c r="GRO76" s="382"/>
      <c r="GRP76" s="382"/>
      <c r="GRQ76" s="382"/>
      <c r="GRR76" s="383"/>
      <c r="GRT76" s="377"/>
      <c r="GRU76" s="381"/>
      <c r="GRV76" s="381"/>
      <c r="GRW76" s="382"/>
      <c r="GRX76" s="382"/>
      <c r="GRY76" s="382"/>
      <c r="GRZ76" s="383"/>
      <c r="GSB76" s="377"/>
      <c r="GSC76" s="381"/>
      <c r="GSD76" s="381"/>
      <c r="GSE76" s="382"/>
      <c r="GSF76" s="382"/>
      <c r="GSG76" s="382"/>
      <c r="GSH76" s="383"/>
      <c r="GSJ76" s="377"/>
      <c r="GSK76" s="381"/>
      <c r="GSL76" s="381"/>
      <c r="GSM76" s="382"/>
      <c r="GSN76" s="382"/>
      <c r="GSO76" s="382"/>
      <c r="GSP76" s="383"/>
      <c r="GSR76" s="377"/>
      <c r="GSS76" s="381"/>
      <c r="GST76" s="381"/>
      <c r="GSU76" s="382"/>
      <c r="GSV76" s="382"/>
      <c r="GSW76" s="382"/>
      <c r="GSX76" s="383"/>
      <c r="GSZ76" s="377"/>
      <c r="GTA76" s="381"/>
      <c r="GTB76" s="381"/>
      <c r="GTC76" s="382"/>
      <c r="GTD76" s="382"/>
      <c r="GTE76" s="382"/>
      <c r="GTF76" s="383"/>
      <c r="GTH76" s="377"/>
      <c r="GTI76" s="381"/>
      <c r="GTJ76" s="381"/>
      <c r="GTK76" s="382"/>
      <c r="GTL76" s="382"/>
      <c r="GTM76" s="382"/>
      <c r="GTN76" s="383"/>
      <c r="GTP76" s="377"/>
      <c r="GTQ76" s="381"/>
      <c r="GTR76" s="381"/>
      <c r="GTS76" s="382"/>
      <c r="GTT76" s="382"/>
      <c r="GTU76" s="382"/>
      <c r="GTV76" s="383"/>
      <c r="GTX76" s="377"/>
      <c r="GTY76" s="381"/>
      <c r="GTZ76" s="381"/>
      <c r="GUA76" s="382"/>
      <c r="GUB76" s="382"/>
      <c r="GUC76" s="382"/>
      <c r="GUD76" s="383"/>
      <c r="GUF76" s="377"/>
      <c r="GUG76" s="381"/>
      <c r="GUH76" s="381"/>
      <c r="GUI76" s="382"/>
      <c r="GUJ76" s="382"/>
      <c r="GUK76" s="382"/>
      <c r="GUL76" s="383"/>
      <c r="GUN76" s="377"/>
      <c r="GUO76" s="381"/>
      <c r="GUP76" s="381"/>
      <c r="GUQ76" s="382"/>
      <c r="GUR76" s="382"/>
      <c r="GUS76" s="382"/>
      <c r="GUT76" s="383"/>
      <c r="GUV76" s="377"/>
      <c r="GUW76" s="381"/>
      <c r="GUX76" s="381"/>
      <c r="GUY76" s="382"/>
      <c r="GUZ76" s="382"/>
      <c r="GVA76" s="382"/>
      <c r="GVB76" s="383"/>
      <c r="GVD76" s="377"/>
      <c r="GVE76" s="381"/>
      <c r="GVF76" s="381"/>
      <c r="GVG76" s="382"/>
      <c r="GVH76" s="382"/>
      <c r="GVI76" s="382"/>
      <c r="GVJ76" s="383"/>
      <c r="GVL76" s="377"/>
      <c r="GVM76" s="381"/>
      <c r="GVN76" s="381"/>
      <c r="GVO76" s="382"/>
      <c r="GVP76" s="382"/>
      <c r="GVQ76" s="382"/>
      <c r="GVR76" s="383"/>
      <c r="GVT76" s="377"/>
      <c r="GVU76" s="381"/>
      <c r="GVV76" s="381"/>
      <c r="GVW76" s="382"/>
      <c r="GVX76" s="382"/>
      <c r="GVY76" s="382"/>
      <c r="GVZ76" s="383"/>
      <c r="GWB76" s="377"/>
      <c r="GWC76" s="381"/>
      <c r="GWD76" s="381"/>
      <c r="GWE76" s="382"/>
      <c r="GWF76" s="382"/>
      <c r="GWG76" s="382"/>
      <c r="GWH76" s="383"/>
      <c r="GWJ76" s="377"/>
      <c r="GWK76" s="381"/>
      <c r="GWL76" s="381"/>
      <c r="GWM76" s="382"/>
      <c r="GWN76" s="382"/>
      <c r="GWO76" s="382"/>
      <c r="GWP76" s="383"/>
      <c r="GWR76" s="377"/>
      <c r="GWS76" s="381"/>
      <c r="GWT76" s="381"/>
      <c r="GWU76" s="382"/>
      <c r="GWV76" s="382"/>
      <c r="GWW76" s="382"/>
      <c r="GWX76" s="383"/>
      <c r="GWZ76" s="377"/>
      <c r="GXA76" s="381"/>
      <c r="GXB76" s="381"/>
      <c r="GXC76" s="382"/>
      <c r="GXD76" s="382"/>
      <c r="GXE76" s="382"/>
      <c r="GXF76" s="383"/>
      <c r="GXH76" s="377"/>
      <c r="GXI76" s="381"/>
      <c r="GXJ76" s="381"/>
      <c r="GXK76" s="382"/>
      <c r="GXL76" s="382"/>
      <c r="GXM76" s="382"/>
      <c r="GXN76" s="383"/>
      <c r="GXP76" s="377"/>
      <c r="GXQ76" s="381"/>
      <c r="GXR76" s="381"/>
      <c r="GXS76" s="382"/>
      <c r="GXT76" s="382"/>
      <c r="GXU76" s="382"/>
      <c r="GXV76" s="383"/>
      <c r="GXX76" s="377"/>
      <c r="GXY76" s="381"/>
      <c r="GXZ76" s="381"/>
      <c r="GYA76" s="382"/>
      <c r="GYB76" s="382"/>
      <c r="GYC76" s="382"/>
      <c r="GYD76" s="383"/>
      <c r="GYF76" s="377"/>
      <c r="GYG76" s="381"/>
      <c r="GYH76" s="381"/>
      <c r="GYI76" s="382"/>
      <c r="GYJ76" s="382"/>
      <c r="GYK76" s="382"/>
      <c r="GYL76" s="383"/>
      <c r="GYN76" s="377"/>
      <c r="GYO76" s="381"/>
      <c r="GYP76" s="381"/>
      <c r="GYQ76" s="382"/>
      <c r="GYR76" s="382"/>
      <c r="GYS76" s="382"/>
      <c r="GYT76" s="383"/>
      <c r="GYV76" s="377"/>
      <c r="GYW76" s="381"/>
      <c r="GYX76" s="381"/>
      <c r="GYY76" s="382"/>
      <c r="GYZ76" s="382"/>
      <c r="GZA76" s="382"/>
      <c r="GZB76" s="383"/>
      <c r="GZD76" s="377"/>
      <c r="GZE76" s="381"/>
      <c r="GZF76" s="381"/>
      <c r="GZG76" s="382"/>
      <c r="GZH76" s="382"/>
      <c r="GZI76" s="382"/>
      <c r="GZJ76" s="383"/>
      <c r="GZL76" s="377"/>
      <c r="GZM76" s="381"/>
      <c r="GZN76" s="381"/>
      <c r="GZO76" s="382"/>
      <c r="GZP76" s="382"/>
      <c r="GZQ76" s="382"/>
      <c r="GZR76" s="383"/>
      <c r="GZT76" s="377"/>
      <c r="GZU76" s="381"/>
      <c r="GZV76" s="381"/>
      <c r="GZW76" s="382"/>
      <c r="GZX76" s="382"/>
      <c r="GZY76" s="382"/>
      <c r="GZZ76" s="383"/>
      <c r="HAB76" s="377"/>
      <c r="HAC76" s="381"/>
      <c r="HAD76" s="381"/>
      <c r="HAE76" s="382"/>
      <c r="HAF76" s="382"/>
      <c r="HAG76" s="382"/>
      <c r="HAH76" s="383"/>
      <c r="HAJ76" s="377"/>
      <c r="HAK76" s="381"/>
      <c r="HAL76" s="381"/>
      <c r="HAM76" s="382"/>
      <c r="HAN76" s="382"/>
      <c r="HAO76" s="382"/>
      <c r="HAP76" s="383"/>
      <c r="HAR76" s="377"/>
      <c r="HAS76" s="381"/>
      <c r="HAT76" s="381"/>
      <c r="HAU76" s="382"/>
      <c r="HAV76" s="382"/>
      <c r="HAW76" s="382"/>
      <c r="HAX76" s="383"/>
      <c r="HAZ76" s="377"/>
      <c r="HBA76" s="381"/>
      <c r="HBB76" s="381"/>
      <c r="HBC76" s="382"/>
      <c r="HBD76" s="382"/>
      <c r="HBE76" s="382"/>
      <c r="HBF76" s="383"/>
      <c r="HBH76" s="377"/>
      <c r="HBI76" s="381"/>
      <c r="HBJ76" s="381"/>
      <c r="HBK76" s="382"/>
      <c r="HBL76" s="382"/>
      <c r="HBM76" s="382"/>
      <c r="HBN76" s="383"/>
      <c r="HBP76" s="377"/>
      <c r="HBQ76" s="381"/>
      <c r="HBR76" s="381"/>
      <c r="HBS76" s="382"/>
      <c r="HBT76" s="382"/>
      <c r="HBU76" s="382"/>
      <c r="HBV76" s="383"/>
      <c r="HBX76" s="377"/>
      <c r="HBY76" s="381"/>
      <c r="HBZ76" s="381"/>
      <c r="HCA76" s="382"/>
      <c r="HCB76" s="382"/>
      <c r="HCC76" s="382"/>
      <c r="HCD76" s="383"/>
      <c r="HCF76" s="377"/>
      <c r="HCG76" s="381"/>
      <c r="HCH76" s="381"/>
      <c r="HCI76" s="382"/>
      <c r="HCJ76" s="382"/>
      <c r="HCK76" s="382"/>
      <c r="HCL76" s="383"/>
      <c r="HCN76" s="377"/>
      <c r="HCO76" s="381"/>
      <c r="HCP76" s="381"/>
      <c r="HCQ76" s="382"/>
      <c r="HCR76" s="382"/>
      <c r="HCS76" s="382"/>
      <c r="HCT76" s="383"/>
      <c r="HCV76" s="377"/>
      <c r="HCW76" s="381"/>
      <c r="HCX76" s="381"/>
      <c r="HCY76" s="382"/>
      <c r="HCZ76" s="382"/>
      <c r="HDA76" s="382"/>
      <c r="HDB76" s="383"/>
      <c r="HDD76" s="377"/>
      <c r="HDE76" s="381"/>
      <c r="HDF76" s="381"/>
      <c r="HDG76" s="382"/>
      <c r="HDH76" s="382"/>
      <c r="HDI76" s="382"/>
      <c r="HDJ76" s="383"/>
      <c r="HDL76" s="377"/>
      <c r="HDM76" s="381"/>
      <c r="HDN76" s="381"/>
      <c r="HDO76" s="382"/>
      <c r="HDP76" s="382"/>
      <c r="HDQ76" s="382"/>
      <c r="HDR76" s="383"/>
      <c r="HDT76" s="377"/>
      <c r="HDU76" s="381"/>
      <c r="HDV76" s="381"/>
      <c r="HDW76" s="382"/>
      <c r="HDX76" s="382"/>
      <c r="HDY76" s="382"/>
      <c r="HDZ76" s="383"/>
      <c r="HEB76" s="377"/>
      <c r="HEC76" s="381"/>
      <c r="HED76" s="381"/>
      <c r="HEE76" s="382"/>
      <c r="HEF76" s="382"/>
      <c r="HEG76" s="382"/>
      <c r="HEH76" s="383"/>
      <c r="HEJ76" s="377"/>
      <c r="HEK76" s="381"/>
      <c r="HEL76" s="381"/>
      <c r="HEM76" s="382"/>
      <c r="HEN76" s="382"/>
      <c r="HEO76" s="382"/>
      <c r="HEP76" s="383"/>
      <c r="HER76" s="377"/>
      <c r="HES76" s="381"/>
      <c r="HET76" s="381"/>
      <c r="HEU76" s="382"/>
      <c r="HEV76" s="382"/>
      <c r="HEW76" s="382"/>
      <c r="HEX76" s="383"/>
      <c r="HEZ76" s="377"/>
      <c r="HFA76" s="381"/>
      <c r="HFB76" s="381"/>
      <c r="HFC76" s="382"/>
      <c r="HFD76" s="382"/>
      <c r="HFE76" s="382"/>
      <c r="HFF76" s="383"/>
      <c r="HFH76" s="377"/>
      <c r="HFI76" s="381"/>
      <c r="HFJ76" s="381"/>
      <c r="HFK76" s="382"/>
      <c r="HFL76" s="382"/>
      <c r="HFM76" s="382"/>
      <c r="HFN76" s="383"/>
      <c r="HFP76" s="377"/>
      <c r="HFQ76" s="381"/>
      <c r="HFR76" s="381"/>
      <c r="HFS76" s="382"/>
      <c r="HFT76" s="382"/>
      <c r="HFU76" s="382"/>
      <c r="HFV76" s="383"/>
      <c r="HFX76" s="377"/>
      <c r="HFY76" s="381"/>
      <c r="HFZ76" s="381"/>
      <c r="HGA76" s="382"/>
      <c r="HGB76" s="382"/>
      <c r="HGC76" s="382"/>
      <c r="HGD76" s="383"/>
      <c r="HGF76" s="377"/>
      <c r="HGG76" s="381"/>
      <c r="HGH76" s="381"/>
      <c r="HGI76" s="382"/>
      <c r="HGJ76" s="382"/>
      <c r="HGK76" s="382"/>
      <c r="HGL76" s="383"/>
      <c r="HGN76" s="377"/>
      <c r="HGO76" s="381"/>
      <c r="HGP76" s="381"/>
      <c r="HGQ76" s="382"/>
      <c r="HGR76" s="382"/>
      <c r="HGS76" s="382"/>
      <c r="HGT76" s="383"/>
      <c r="HGV76" s="377"/>
      <c r="HGW76" s="381"/>
      <c r="HGX76" s="381"/>
      <c r="HGY76" s="382"/>
      <c r="HGZ76" s="382"/>
      <c r="HHA76" s="382"/>
      <c r="HHB76" s="383"/>
      <c r="HHD76" s="377"/>
      <c r="HHE76" s="381"/>
      <c r="HHF76" s="381"/>
      <c r="HHG76" s="382"/>
      <c r="HHH76" s="382"/>
      <c r="HHI76" s="382"/>
      <c r="HHJ76" s="383"/>
      <c r="HHL76" s="377"/>
      <c r="HHM76" s="381"/>
      <c r="HHN76" s="381"/>
      <c r="HHO76" s="382"/>
      <c r="HHP76" s="382"/>
      <c r="HHQ76" s="382"/>
      <c r="HHR76" s="383"/>
      <c r="HHT76" s="377"/>
      <c r="HHU76" s="381"/>
      <c r="HHV76" s="381"/>
      <c r="HHW76" s="382"/>
      <c r="HHX76" s="382"/>
      <c r="HHY76" s="382"/>
      <c r="HHZ76" s="383"/>
      <c r="HIB76" s="377"/>
      <c r="HIC76" s="381"/>
      <c r="HID76" s="381"/>
      <c r="HIE76" s="382"/>
      <c r="HIF76" s="382"/>
      <c r="HIG76" s="382"/>
      <c r="HIH76" s="383"/>
      <c r="HIJ76" s="377"/>
      <c r="HIK76" s="381"/>
      <c r="HIL76" s="381"/>
      <c r="HIM76" s="382"/>
      <c r="HIN76" s="382"/>
      <c r="HIO76" s="382"/>
      <c r="HIP76" s="383"/>
      <c r="HIR76" s="377"/>
      <c r="HIS76" s="381"/>
      <c r="HIT76" s="381"/>
      <c r="HIU76" s="382"/>
      <c r="HIV76" s="382"/>
      <c r="HIW76" s="382"/>
      <c r="HIX76" s="383"/>
      <c r="HIZ76" s="377"/>
      <c r="HJA76" s="381"/>
      <c r="HJB76" s="381"/>
      <c r="HJC76" s="382"/>
      <c r="HJD76" s="382"/>
      <c r="HJE76" s="382"/>
      <c r="HJF76" s="383"/>
      <c r="HJH76" s="377"/>
      <c r="HJI76" s="381"/>
      <c r="HJJ76" s="381"/>
      <c r="HJK76" s="382"/>
      <c r="HJL76" s="382"/>
      <c r="HJM76" s="382"/>
      <c r="HJN76" s="383"/>
      <c r="HJP76" s="377"/>
      <c r="HJQ76" s="381"/>
      <c r="HJR76" s="381"/>
      <c r="HJS76" s="382"/>
      <c r="HJT76" s="382"/>
      <c r="HJU76" s="382"/>
      <c r="HJV76" s="383"/>
      <c r="HJX76" s="377"/>
      <c r="HJY76" s="381"/>
      <c r="HJZ76" s="381"/>
      <c r="HKA76" s="382"/>
      <c r="HKB76" s="382"/>
      <c r="HKC76" s="382"/>
      <c r="HKD76" s="383"/>
      <c r="HKF76" s="377"/>
      <c r="HKG76" s="381"/>
      <c r="HKH76" s="381"/>
      <c r="HKI76" s="382"/>
      <c r="HKJ76" s="382"/>
      <c r="HKK76" s="382"/>
      <c r="HKL76" s="383"/>
      <c r="HKN76" s="377"/>
      <c r="HKO76" s="381"/>
      <c r="HKP76" s="381"/>
      <c r="HKQ76" s="382"/>
      <c r="HKR76" s="382"/>
      <c r="HKS76" s="382"/>
      <c r="HKT76" s="383"/>
      <c r="HKV76" s="377"/>
      <c r="HKW76" s="381"/>
      <c r="HKX76" s="381"/>
      <c r="HKY76" s="382"/>
      <c r="HKZ76" s="382"/>
      <c r="HLA76" s="382"/>
      <c r="HLB76" s="383"/>
      <c r="HLD76" s="377"/>
      <c r="HLE76" s="381"/>
      <c r="HLF76" s="381"/>
      <c r="HLG76" s="382"/>
      <c r="HLH76" s="382"/>
      <c r="HLI76" s="382"/>
      <c r="HLJ76" s="383"/>
      <c r="HLL76" s="377"/>
      <c r="HLM76" s="381"/>
      <c r="HLN76" s="381"/>
      <c r="HLO76" s="382"/>
      <c r="HLP76" s="382"/>
      <c r="HLQ76" s="382"/>
      <c r="HLR76" s="383"/>
      <c r="HLT76" s="377"/>
      <c r="HLU76" s="381"/>
      <c r="HLV76" s="381"/>
      <c r="HLW76" s="382"/>
      <c r="HLX76" s="382"/>
      <c r="HLY76" s="382"/>
      <c r="HLZ76" s="383"/>
      <c r="HMB76" s="377"/>
      <c r="HMC76" s="381"/>
      <c r="HMD76" s="381"/>
      <c r="HME76" s="382"/>
      <c r="HMF76" s="382"/>
      <c r="HMG76" s="382"/>
      <c r="HMH76" s="383"/>
      <c r="HMJ76" s="377"/>
      <c r="HMK76" s="381"/>
      <c r="HML76" s="381"/>
      <c r="HMM76" s="382"/>
      <c r="HMN76" s="382"/>
      <c r="HMO76" s="382"/>
      <c r="HMP76" s="383"/>
      <c r="HMR76" s="377"/>
      <c r="HMS76" s="381"/>
      <c r="HMT76" s="381"/>
      <c r="HMU76" s="382"/>
      <c r="HMV76" s="382"/>
      <c r="HMW76" s="382"/>
      <c r="HMX76" s="383"/>
      <c r="HMZ76" s="377"/>
      <c r="HNA76" s="381"/>
      <c r="HNB76" s="381"/>
      <c r="HNC76" s="382"/>
      <c r="HND76" s="382"/>
      <c r="HNE76" s="382"/>
      <c r="HNF76" s="383"/>
      <c r="HNH76" s="377"/>
      <c r="HNI76" s="381"/>
      <c r="HNJ76" s="381"/>
      <c r="HNK76" s="382"/>
      <c r="HNL76" s="382"/>
      <c r="HNM76" s="382"/>
      <c r="HNN76" s="383"/>
      <c r="HNP76" s="377"/>
      <c r="HNQ76" s="381"/>
      <c r="HNR76" s="381"/>
      <c r="HNS76" s="382"/>
      <c r="HNT76" s="382"/>
      <c r="HNU76" s="382"/>
      <c r="HNV76" s="383"/>
      <c r="HNX76" s="377"/>
      <c r="HNY76" s="381"/>
      <c r="HNZ76" s="381"/>
      <c r="HOA76" s="382"/>
      <c r="HOB76" s="382"/>
      <c r="HOC76" s="382"/>
      <c r="HOD76" s="383"/>
      <c r="HOF76" s="377"/>
      <c r="HOG76" s="381"/>
      <c r="HOH76" s="381"/>
      <c r="HOI76" s="382"/>
      <c r="HOJ76" s="382"/>
      <c r="HOK76" s="382"/>
      <c r="HOL76" s="383"/>
      <c r="HON76" s="377"/>
      <c r="HOO76" s="381"/>
      <c r="HOP76" s="381"/>
      <c r="HOQ76" s="382"/>
      <c r="HOR76" s="382"/>
      <c r="HOS76" s="382"/>
      <c r="HOT76" s="383"/>
      <c r="HOV76" s="377"/>
      <c r="HOW76" s="381"/>
      <c r="HOX76" s="381"/>
      <c r="HOY76" s="382"/>
      <c r="HOZ76" s="382"/>
      <c r="HPA76" s="382"/>
      <c r="HPB76" s="383"/>
      <c r="HPD76" s="377"/>
      <c r="HPE76" s="381"/>
      <c r="HPF76" s="381"/>
      <c r="HPG76" s="382"/>
      <c r="HPH76" s="382"/>
      <c r="HPI76" s="382"/>
      <c r="HPJ76" s="383"/>
      <c r="HPL76" s="377"/>
      <c r="HPM76" s="381"/>
      <c r="HPN76" s="381"/>
      <c r="HPO76" s="382"/>
      <c r="HPP76" s="382"/>
      <c r="HPQ76" s="382"/>
      <c r="HPR76" s="383"/>
      <c r="HPT76" s="377"/>
      <c r="HPU76" s="381"/>
      <c r="HPV76" s="381"/>
      <c r="HPW76" s="382"/>
      <c r="HPX76" s="382"/>
      <c r="HPY76" s="382"/>
      <c r="HPZ76" s="383"/>
      <c r="HQB76" s="377"/>
      <c r="HQC76" s="381"/>
      <c r="HQD76" s="381"/>
      <c r="HQE76" s="382"/>
      <c r="HQF76" s="382"/>
      <c r="HQG76" s="382"/>
      <c r="HQH76" s="383"/>
      <c r="HQJ76" s="377"/>
      <c r="HQK76" s="381"/>
      <c r="HQL76" s="381"/>
      <c r="HQM76" s="382"/>
      <c r="HQN76" s="382"/>
      <c r="HQO76" s="382"/>
      <c r="HQP76" s="383"/>
      <c r="HQR76" s="377"/>
      <c r="HQS76" s="381"/>
      <c r="HQT76" s="381"/>
      <c r="HQU76" s="382"/>
      <c r="HQV76" s="382"/>
      <c r="HQW76" s="382"/>
      <c r="HQX76" s="383"/>
      <c r="HQZ76" s="377"/>
      <c r="HRA76" s="381"/>
      <c r="HRB76" s="381"/>
      <c r="HRC76" s="382"/>
      <c r="HRD76" s="382"/>
      <c r="HRE76" s="382"/>
      <c r="HRF76" s="383"/>
      <c r="HRH76" s="377"/>
      <c r="HRI76" s="381"/>
      <c r="HRJ76" s="381"/>
      <c r="HRK76" s="382"/>
      <c r="HRL76" s="382"/>
      <c r="HRM76" s="382"/>
      <c r="HRN76" s="383"/>
      <c r="HRP76" s="377"/>
      <c r="HRQ76" s="381"/>
      <c r="HRR76" s="381"/>
      <c r="HRS76" s="382"/>
      <c r="HRT76" s="382"/>
      <c r="HRU76" s="382"/>
      <c r="HRV76" s="383"/>
      <c r="HRX76" s="377"/>
      <c r="HRY76" s="381"/>
      <c r="HRZ76" s="381"/>
      <c r="HSA76" s="382"/>
      <c r="HSB76" s="382"/>
      <c r="HSC76" s="382"/>
      <c r="HSD76" s="383"/>
      <c r="HSF76" s="377"/>
      <c r="HSG76" s="381"/>
      <c r="HSH76" s="381"/>
      <c r="HSI76" s="382"/>
      <c r="HSJ76" s="382"/>
      <c r="HSK76" s="382"/>
      <c r="HSL76" s="383"/>
      <c r="HSN76" s="377"/>
      <c r="HSO76" s="381"/>
      <c r="HSP76" s="381"/>
      <c r="HSQ76" s="382"/>
      <c r="HSR76" s="382"/>
      <c r="HSS76" s="382"/>
      <c r="HST76" s="383"/>
      <c r="HSV76" s="377"/>
      <c r="HSW76" s="381"/>
      <c r="HSX76" s="381"/>
      <c r="HSY76" s="382"/>
      <c r="HSZ76" s="382"/>
      <c r="HTA76" s="382"/>
      <c r="HTB76" s="383"/>
      <c r="HTD76" s="377"/>
      <c r="HTE76" s="381"/>
      <c r="HTF76" s="381"/>
      <c r="HTG76" s="382"/>
      <c r="HTH76" s="382"/>
      <c r="HTI76" s="382"/>
      <c r="HTJ76" s="383"/>
      <c r="HTL76" s="377"/>
      <c r="HTM76" s="381"/>
      <c r="HTN76" s="381"/>
      <c r="HTO76" s="382"/>
      <c r="HTP76" s="382"/>
      <c r="HTQ76" s="382"/>
      <c r="HTR76" s="383"/>
      <c r="HTT76" s="377"/>
      <c r="HTU76" s="381"/>
      <c r="HTV76" s="381"/>
      <c r="HTW76" s="382"/>
      <c r="HTX76" s="382"/>
      <c r="HTY76" s="382"/>
      <c r="HTZ76" s="383"/>
      <c r="HUB76" s="377"/>
      <c r="HUC76" s="381"/>
      <c r="HUD76" s="381"/>
      <c r="HUE76" s="382"/>
      <c r="HUF76" s="382"/>
      <c r="HUG76" s="382"/>
      <c r="HUH76" s="383"/>
      <c r="HUJ76" s="377"/>
      <c r="HUK76" s="381"/>
      <c r="HUL76" s="381"/>
      <c r="HUM76" s="382"/>
      <c r="HUN76" s="382"/>
      <c r="HUO76" s="382"/>
      <c r="HUP76" s="383"/>
      <c r="HUR76" s="377"/>
      <c r="HUS76" s="381"/>
      <c r="HUT76" s="381"/>
      <c r="HUU76" s="382"/>
      <c r="HUV76" s="382"/>
      <c r="HUW76" s="382"/>
      <c r="HUX76" s="383"/>
      <c r="HUZ76" s="377"/>
      <c r="HVA76" s="381"/>
      <c r="HVB76" s="381"/>
      <c r="HVC76" s="382"/>
      <c r="HVD76" s="382"/>
      <c r="HVE76" s="382"/>
      <c r="HVF76" s="383"/>
      <c r="HVH76" s="377"/>
      <c r="HVI76" s="381"/>
      <c r="HVJ76" s="381"/>
      <c r="HVK76" s="382"/>
      <c r="HVL76" s="382"/>
      <c r="HVM76" s="382"/>
      <c r="HVN76" s="383"/>
      <c r="HVP76" s="377"/>
      <c r="HVQ76" s="381"/>
      <c r="HVR76" s="381"/>
      <c r="HVS76" s="382"/>
      <c r="HVT76" s="382"/>
      <c r="HVU76" s="382"/>
      <c r="HVV76" s="383"/>
      <c r="HVX76" s="377"/>
      <c r="HVY76" s="381"/>
      <c r="HVZ76" s="381"/>
      <c r="HWA76" s="382"/>
      <c r="HWB76" s="382"/>
      <c r="HWC76" s="382"/>
      <c r="HWD76" s="383"/>
      <c r="HWF76" s="377"/>
      <c r="HWG76" s="381"/>
      <c r="HWH76" s="381"/>
      <c r="HWI76" s="382"/>
      <c r="HWJ76" s="382"/>
      <c r="HWK76" s="382"/>
      <c r="HWL76" s="383"/>
      <c r="HWN76" s="377"/>
      <c r="HWO76" s="381"/>
      <c r="HWP76" s="381"/>
      <c r="HWQ76" s="382"/>
      <c r="HWR76" s="382"/>
      <c r="HWS76" s="382"/>
      <c r="HWT76" s="383"/>
      <c r="HWV76" s="377"/>
      <c r="HWW76" s="381"/>
      <c r="HWX76" s="381"/>
      <c r="HWY76" s="382"/>
      <c r="HWZ76" s="382"/>
      <c r="HXA76" s="382"/>
      <c r="HXB76" s="383"/>
      <c r="HXD76" s="377"/>
      <c r="HXE76" s="381"/>
      <c r="HXF76" s="381"/>
      <c r="HXG76" s="382"/>
      <c r="HXH76" s="382"/>
      <c r="HXI76" s="382"/>
      <c r="HXJ76" s="383"/>
      <c r="HXL76" s="377"/>
      <c r="HXM76" s="381"/>
      <c r="HXN76" s="381"/>
      <c r="HXO76" s="382"/>
      <c r="HXP76" s="382"/>
      <c r="HXQ76" s="382"/>
      <c r="HXR76" s="383"/>
      <c r="HXT76" s="377"/>
      <c r="HXU76" s="381"/>
      <c r="HXV76" s="381"/>
      <c r="HXW76" s="382"/>
      <c r="HXX76" s="382"/>
      <c r="HXY76" s="382"/>
      <c r="HXZ76" s="383"/>
      <c r="HYB76" s="377"/>
      <c r="HYC76" s="381"/>
      <c r="HYD76" s="381"/>
      <c r="HYE76" s="382"/>
      <c r="HYF76" s="382"/>
      <c r="HYG76" s="382"/>
      <c r="HYH76" s="383"/>
      <c r="HYJ76" s="377"/>
      <c r="HYK76" s="381"/>
      <c r="HYL76" s="381"/>
      <c r="HYM76" s="382"/>
      <c r="HYN76" s="382"/>
      <c r="HYO76" s="382"/>
      <c r="HYP76" s="383"/>
      <c r="HYR76" s="377"/>
      <c r="HYS76" s="381"/>
      <c r="HYT76" s="381"/>
      <c r="HYU76" s="382"/>
      <c r="HYV76" s="382"/>
      <c r="HYW76" s="382"/>
      <c r="HYX76" s="383"/>
      <c r="HYZ76" s="377"/>
      <c r="HZA76" s="381"/>
      <c r="HZB76" s="381"/>
      <c r="HZC76" s="382"/>
      <c r="HZD76" s="382"/>
      <c r="HZE76" s="382"/>
      <c r="HZF76" s="383"/>
      <c r="HZH76" s="377"/>
      <c r="HZI76" s="381"/>
      <c r="HZJ76" s="381"/>
      <c r="HZK76" s="382"/>
      <c r="HZL76" s="382"/>
      <c r="HZM76" s="382"/>
      <c r="HZN76" s="383"/>
      <c r="HZP76" s="377"/>
      <c r="HZQ76" s="381"/>
      <c r="HZR76" s="381"/>
      <c r="HZS76" s="382"/>
      <c r="HZT76" s="382"/>
      <c r="HZU76" s="382"/>
      <c r="HZV76" s="383"/>
      <c r="HZX76" s="377"/>
      <c r="HZY76" s="381"/>
      <c r="HZZ76" s="381"/>
      <c r="IAA76" s="382"/>
      <c r="IAB76" s="382"/>
      <c r="IAC76" s="382"/>
      <c r="IAD76" s="383"/>
      <c r="IAF76" s="377"/>
      <c r="IAG76" s="381"/>
      <c r="IAH76" s="381"/>
      <c r="IAI76" s="382"/>
      <c r="IAJ76" s="382"/>
      <c r="IAK76" s="382"/>
      <c r="IAL76" s="383"/>
      <c r="IAN76" s="377"/>
      <c r="IAO76" s="381"/>
      <c r="IAP76" s="381"/>
      <c r="IAQ76" s="382"/>
      <c r="IAR76" s="382"/>
      <c r="IAS76" s="382"/>
      <c r="IAT76" s="383"/>
      <c r="IAV76" s="377"/>
      <c r="IAW76" s="381"/>
      <c r="IAX76" s="381"/>
      <c r="IAY76" s="382"/>
      <c r="IAZ76" s="382"/>
      <c r="IBA76" s="382"/>
      <c r="IBB76" s="383"/>
      <c r="IBD76" s="377"/>
      <c r="IBE76" s="381"/>
      <c r="IBF76" s="381"/>
      <c r="IBG76" s="382"/>
      <c r="IBH76" s="382"/>
      <c r="IBI76" s="382"/>
      <c r="IBJ76" s="383"/>
      <c r="IBL76" s="377"/>
      <c r="IBM76" s="381"/>
      <c r="IBN76" s="381"/>
      <c r="IBO76" s="382"/>
      <c r="IBP76" s="382"/>
      <c r="IBQ76" s="382"/>
      <c r="IBR76" s="383"/>
      <c r="IBT76" s="377"/>
      <c r="IBU76" s="381"/>
      <c r="IBV76" s="381"/>
      <c r="IBW76" s="382"/>
      <c r="IBX76" s="382"/>
      <c r="IBY76" s="382"/>
      <c r="IBZ76" s="383"/>
      <c r="ICB76" s="377"/>
      <c r="ICC76" s="381"/>
      <c r="ICD76" s="381"/>
      <c r="ICE76" s="382"/>
      <c r="ICF76" s="382"/>
      <c r="ICG76" s="382"/>
      <c r="ICH76" s="383"/>
      <c r="ICJ76" s="377"/>
      <c r="ICK76" s="381"/>
      <c r="ICL76" s="381"/>
      <c r="ICM76" s="382"/>
      <c r="ICN76" s="382"/>
      <c r="ICO76" s="382"/>
      <c r="ICP76" s="383"/>
      <c r="ICR76" s="377"/>
      <c r="ICS76" s="381"/>
      <c r="ICT76" s="381"/>
      <c r="ICU76" s="382"/>
      <c r="ICV76" s="382"/>
      <c r="ICW76" s="382"/>
      <c r="ICX76" s="383"/>
      <c r="ICZ76" s="377"/>
      <c r="IDA76" s="381"/>
      <c r="IDB76" s="381"/>
      <c r="IDC76" s="382"/>
      <c r="IDD76" s="382"/>
      <c r="IDE76" s="382"/>
      <c r="IDF76" s="383"/>
      <c r="IDH76" s="377"/>
      <c r="IDI76" s="381"/>
      <c r="IDJ76" s="381"/>
      <c r="IDK76" s="382"/>
      <c r="IDL76" s="382"/>
      <c r="IDM76" s="382"/>
      <c r="IDN76" s="383"/>
      <c r="IDP76" s="377"/>
      <c r="IDQ76" s="381"/>
      <c r="IDR76" s="381"/>
      <c r="IDS76" s="382"/>
      <c r="IDT76" s="382"/>
      <c r="IDU76" s="382"/>
      <c r="IDV76" s="383"/>
      <c r="IDX76" s="377"/>
      <c r="IDY76" s="381"/>
      <c r="IDZ76" s="381"/>
      <c r="IEA76" s="382"/>
      <c r="IEB76" s="382"/>
      <c r="IEC76" s="382"/>
      <c r="IED76" s="383"/>
      <c r="IEF76" s="377"/>
      <c r="IEG76" s="381"/>
      <c r="IEH76" s="381"/>
      <c r="IEI76" s="382"/>
      <c r="IEJ76" s="382"/>
      <c r="IEK76" s="382"/>
      <c r="IEL76" s="383"/>
      <c r="IEN76" s="377"/>
      <c r="IEO76" s="381"/>
      <c r="IEP76" s="381"/>
      <c r="IEQ76" s="382"/>
      <c r="IER76" s="382"/>
      <c r="IES76" s="382"/>
      <c r="IET76" s="383"/>
      <c r="IEV76" s="377"/>
      <c r="IEW76" s="381"/>
      <c r="IEX76" s="381"/>
      <c r="IEY76" s="382"/>
      <c r="IEZ76" s="382"/>
      <c r="IFA76" s="382"/>
      <c r="IFB76" s="383"/>
      <c r="IFD76" s="377"/>
      <c r="IFE76" s="381"/>
      <c r="IFF76" s="381"/>
      <c r="IFG76" s="382"/>
      <c r="IFH76" s="382"/>
      <c r="IFI76" s="382"/>
      <c r="IFJ76" s="383"/>
      <c r="IFL76" s="377"/>
      <c r="IFM76" s="381"/>
      <c r="IFN76" s="381"/>
      <c r="IFO76" s="382"/>
      <c r="IFP76" s="382"/>
      <c r="IFQ76" s="382"/>
      <c r="IFR76" s="383"/>
      <c r="IFT76" s="377"/>
      <c r="IFU76" s="381"/>
      <c r="IFV76" s="381"/>
      <c r="IFW76" s="382"/>
      <c r="IFX76" s="382"/>
      <c r="IFY76" s="382"/>
      <c r="IFZ76" s="383"/>
      <c r="IGB76" s="377"/>
      <c r="IGC76" s="381"/>
      <c r="IGD76" s="381"/>
      <c r="IGE76" s="382"/>
      <c r="IGF76" s="382"/>
      <c r="IGG76" s="382"/>
      <c r="IGH76" s="383"/>
      <c r="IGJ76" s="377"/>
      <c r="IGK76" s="381"/>
      <c r="IGL76" s="381"/>
      <c r="IGM76" s="382"/>
      <c r="IGN76" s="382"/>
      <c r="IGO76" s="382"/>
      <c r="IGP76" s="383"/>
      <c r="IGR76" s="377"/>
      <c r="IGS76" s="381"/>
      <c r="IGT76" s="381"/>
      <c r="IGU76" s="382"/>
      <c r="IGV76" s="382"/>
      <c r="IGW76" s="382"/>
      <c r="IGX76" s="383"/>
      <c r="IGZ76" s="377"/>
      <c r="IHA76" s="381"/>
      <c r="IHB76" s="381"/>
      <c r="IHC76" s="382"/>
      <c r="IHD76" s="382"/>
      <c r="IHE76" s="382"/>
      <c r="IHF76" s="383"/>
      <c r="IHH76" s="377"/>
      <c r="IHI76" s="381"/>
      <c r="IHJ76" s="381"/>
      <c r="IHK76" s="382"/>
      <c r="IHL76" s="382"/>
      <c r="IHM76" s="382"/>
      <c r="IHN76" s="383"/>
      <c r="IHP76" s="377"/>
      <c r="IHQ76" s="381"/>
      <c r="IHR76" s="381"/>
      <c r="IHS76" s="382"/>
      <c r="IHT76" s="382"/>
      <c r="IHU76" s="382"/>
      <c r="IHV76" s="383"/>
      <c r="IHX76" s="377"/>
      <c r="IHY76" s="381"/>
      <c r="IHZ76" s="381"/>
      <c r="IIA76" s="382"/>
      <c r="IIB76" s="382"/>
      <c r="IIC76" s="382"/>
      <c r="IID76" s="383"/>
      <c r="IIF76" s="377"/>
      <c r="IIG76" s="381"/>
      <c r="IIH76" s="381"/>
      <c r="III76" s="382"/>
      <c r="IIJ76" s="382"/>
      <c r="IIK76" s="382"/>
      <c r="IIL76" s="383"/>
      <c r="IIN76" s="377"/>
      <c r="IIO76" s="381"/>
      <c r="IIP76" s="381"/>
      <c r="IIQ76" s="382"/>
      <c r="IIR76" s="382"/>
      <c r="IIS76" s="382"/>
      <c r="IIT76" s="383"/>
      <c r="IIV76" s="377"/>
      <c r="IIW76" s="381"/>
      <c r="IIX76" s="381"/>
      <c r="IIY76" s="382"/>
      <c r="IIZ76" s="382"/>
      <c r="IJA76" s="382"/>
      <c r="IJB76" s="383"/>
      <c r="IJD76" s="377"/>
      <c r="IJE76" s="381"/>
      <c r="IJF76" s="381"/>
      <c r="IJG76" s="382"/>
      <c r="IJH76" s="382"/>
      <c r="IJI76" s="382"/>
      <c r="IJJ76" s="383"/>
      <c r="IJL76" s="377"/>
      <c r="IJM76" s="381"/>
      <c r="IJN76" s="381"/>
      <c r="IJO76" s="382"/>
      <c r="IJP76" s="382"/>
      <c r="IJQ76" s="382"/>
      <c r="IJR76" s="383"/>
      <c r="IJT76" s="377"/>
      <c r="IJU76" s="381"/>
      <c r="IJV76" s="381"/>
      <c r="IJW76" s="382"/>
      <c r="IJX76" s="382"/>
      <c r="IJY76" s="382"/>
      <c r="IJZ76" s="383"/>
      <c r="IKB76" s="377"/>
      <c r="IKC76" s="381"/>
      <c r="IKD76" s="381"/>
      <c r="IKE76" s="382"/>
      <c r="IKF76" s="382"/>
      <c r="IKG76" s="382"/>
      <c r="IKH76" s="383"/>
      <c r="IKJ76" s="377"/>
      <c r="IKK76" s="381"/>
      <c r="IKL76" s="381"/>
      <c r="IKM76" s="382"/>
      <c r="IKN76" s="382"/>
      <c r="IKO76" s="382"/>
      <c r="IKP76" s="383"/>
      <c r="IKR76" s="377"/>
      <c r="IKS76" s="381"/>
      <c r="IKT76" s="381"/>
      <c r="IKU76" s="382"/>
      <c r="IKV76" s="382"/>
      <c r="IKW76" s="382"/>
      <c r="IKX76" s="383"/>
      <c r="IKZ76" s="377"/>
      <c r="ILA76" s="381"/>
      <c r="ILB76" s="381"/>
      <c r="ILC76" s="382"/>
      <c r="ILD76" s="382"/>
      <c r="ILE76" s="382"/>
      <c r="ILF76" s="383"/>
      <c r="ILH76" s="377"/>
      <c r="ILI76" s="381"/>
      <c r="ILJ76" s="381"/>
      <c r="ILK76" s="382"/>
      <c r="ILL76" s="382"/>
      <c r="ILM76" s="382"/>
      <c r="ILN76" s="383"/>
      <c r="ILP76" s="377"/>
      <c r="ILQ76" s="381"/>
      <c r="ILR76" s="381"/>
      <c r="ILS76" s="382"/>
      <c r="ILT76" s="382"/>
      <c r="ILU76" s="382"/>
      <c r="ILV76" s="383"/>
      <c r="ILX76" s="377"/>
      <c r="ILY76" s="381"/>
      <c r="ILZ76" s="381"/>
      <c r="IMA76" s="382"/>
      <c r="IMB76" s="382"/>
      <c r="IMC76" s="382"/>
      <c r="IMD76" s="383"/>
      <c r="IMF76" s="377"/>
      <c r="IMG76" s="381"/>
      <c r="IMH76" s="381"/>
      <c r="IMI76" s="382"/>
      <c r="IMJ76" s="382"/>
      <c r="IMK76" s="382"/>
      <c r="IML76" s="383"/>
      <c r="IMN76" s="377"/>
      <c r="IMO76" s="381"/>
      <c r="IMP76" s="381"/>
      <c r="IMQ76" s="382"/>
      <c r="IMR76" s="382"/>
      <c r="IMS76" s="382"/>
      <c r="IMT76" s="383"/>
      <c r="IMV76" s="377"/>
      <c r="IMW76" s="381"/>
      <c r="IMX76" s="381"/>
      <c r="IMY76" s="382"/>
      <c r="IMZ76" s="382"/>
      <c r="INA76" s="382"/>
      <c r="INB76" s="383"/>
      <c r="IND76" s="377"/>
      <c r="INE76" s="381"/>
      <c r="INF76" s="381"/>
      <c r="ING76" s="382"/>
      <c r="INH76" s="382"/>
      <c r="INI76" s="382"/>
      <c r="INJ76" s="383"/>
      <c r="INL76" s="377"/>
      <c r="INM76" s="381"/>
      <c r="INN76" s="381"/>
      <c r="INO76" s="382"/>
      <c r="INP76" s="382"/>
      <c r="INQ76" s="382"/>
      <c r="INR76" s="383"/>
      <c r="INT76" s="377"/>
      <c r="INU76" s="381"/>
      <c r="INV76" s="381"/>
      <c r="INW76" s="382"/>
      <c r="INX76" s="382"/>
      <c r="INY76" s="382"/>
      <c r="INZ76" s="383"/>
      <c r="IOB76" s="377"/>
      <c r="IOC76" s="381"/>
      <c r="IOD76" s="381"/>
      <c r="IOE76" s="382"/>
      <c r="IOF76" s="382"/>
      <c r="IOG76" s="382"/>
      <c r="IOH76" s="383"/>
      <c r="IOJ76" s="377"/>
      <c r="IOK76" s="381"/>
      <c r="IOL76" s="381"/>
      <c r="IOM76" s="382"/>
      <c r="ION76" s="382"/>
      <c r="IOO76" s="382"/>
      <c r="IOP76" s="383"/>
      <c r="IOR76" s="377"/>
      <c r="IOS76" s="381"/>
      <c r="IOT76" s="381"/>
      <c r="IOU76" s="382"/>
      <c r="IOV76" s="382"/>
      <c r="IOW76" s="382"/>
      <c r="IOX76" s="383"/>
      <c r="IOZ76" s="377"/>
      <c r="IPA76" s="381"/>
      <c r="IPB76" s="381"/>
      <c r="IPC76" s="382"/>
      <c r="IPD76" s="382"/>
      <c r="IPE76" s="382"/>
      <c r="IPF76" s="383"/>
      <c r="IPH76" s="377"/>
      <c r="IPI76" s="381"/>
      <c r="IPJ76" s="381"/>
      <c r="IPK76" s="382"/>
      <c r="IPL76" s="382"/>
      <c r="IPM76" s="382"/>
      <c r="IPN76" s="383"/>
      <c r="IPP76" s="377"/>
      <c r="IPQ76" s="381"/>
      <c r="IPR76" s="381"/>
      <c r="IPS76" s="382"/>
      <c r="IPT76" s="382"/>
      <c r="IPU76" s="382"/>
      <c r="IPV76" s="383"/>
      <c r="IPX76" s="377"/>
      <c r="IPY76" s="381"/>
      <c r="IPZ76" s="381"/>
      <c r="IQA76" s="382"/>
      <c r="IQB76" s="382"/>
      <c r="IQC76" s="382"/>
      <c r="IQD76" s="383"/>
      <c r="IQF76" s="377"/>
      <c r="IQG76" s="381"/>
      <c r="IQH76" s="381"/>
      <c r="IQI76" s="382"/>
      <c r="IQJ76" s="382"/>
      <c r="IQK76" s="382"/>
      <c r="IQL76" s="383"/>
      <c r="IQN76" s="377"/>
      <c r="IQO76" s="381"/>
      <c r="IQP76" s="381"/>
      <c r="IQQ76" s="382"/>
      <c r="IQR76" s="382"/>
      <c r="IQS76" s="382"/>
      <c r="IQT76" s="383"/>
      <c r="IQV76" s="377"/>
      <c r="IQW76" s="381"/>
      <c r="IQX76" s="381"/>
      <c r="IQY76" s="382"/>
      <c r="IQZ76" s="382"/>
      <c r="IRA76" s="382"/>
      <c r="IRB76" s="383"/>
      <c r="IRD76" s="377"/>
      <c r="IRE76" s="381"/>
      <c r="IRF76" s="381"/>
      <c r="IRG76" s="382"/>
      <c r="IRH76" s="382"/>
      <c r="IRI76" s="382"/>
      <c r="IRJ76" s="383"/>
      <c r="IRL76" s="377"/>
      <c r="IRM76" s="381"/>
      <c r="IRN76" s="381"/>
      <c r="IRO76" s="382"/>
      <c r="IRP76" s="382"/>
      <c r="IRQ76" s="382"/>
      <c r="IRR76" s="383"/>
      <c r="IRT76" s="377"/>
      <c r="IRU76" s="381"/>
      <c r="IRV76" s="381"/>
      <c r="IRW76" s="382"/>
      <c r="IRX76" s="382"/>
      <c r="IRY76" s="382"/>
      <c r="IRZ76" s="383"/>
      <c r="ISB76" s="377"/>
      <c r="ISC76" s="381"/>
      <c r="ISD76" s="381"/>
      <c r="ISE76" s="382"/>
      <c r="ISF76" s="382"/>
      <c r="ISG76" s="382"/>
      <c r="ISH76" s="383"/>
      <c r="ISJ76" s="377"/>
      <c r="ISK76" s="381"/>
      <c r="ISL76" s="381"/>
      <c r="ISM76" s="382"/>
      <c r="ISN76" s="382"/>
      <c r="ISO76" s="382"/>
      <c r="ISP76" s="383"/>
      <c r="ISR76" s="377"/>
      <c r="ISS76" s="381"/>
      <c r="IST76" s="381"/>
      <c r="ISU76" s="382"/>
      <c r="ISV76" s="382"/>
      <c r="ISW76" s="382"/>
      <c r="ISX76" s="383"/>
      <c r="ISZ76" s="377"/>
      <c r="ITA76" s="381"/>
      <c r="ITB76" s="381"/>
      <c r="ITC76" s="382"/>
      <c r="ITD76" s="382"/>
      <c r="ITE76" s="382"/>
      <c r="ITF76" s="383"/>
      <c r="ITH76" s="377"/>
      <c r="ITI76" s="381"/>
      <c r="ITJ76" s="381"/>
      <c r="ITK76" s="382"/>
      <c r="ITL76" s="382"/>
      <c r="ITM76" s="382"/>
      <c r="ITN76" s="383"/>
      <c r="ITP76" s="377"/>
      <c r="ITQ76" s="381"/>
      <c r="ITR76" s="381"/>
      <c r="ITS76" s="382"/>
      <c r="ITT76" s="382"/>
      <c r="ITU76" s="382"/>
      <c r="ITV76" s="383"/>
      <c r="ITX76" s="377"/>
      <c r="ITY76" s="381"/>
      <c r="ITZ76" s="381"/>
      <c r="IUA76" s="382"/>
      <c r="IUB76" s="382"/>
      <c r="IUC76" s="382"/>
      <c r="IUD76" s="383"/>
      <c r="IUF76" s="377"/>
      <c r="IUG76" s="381"/>
      <c r="IUH76" s="381"/>
      <c r="IUI76" s="382"/>
      <c r="IUJ76" s="382"/>
      <c r="IUK76" s="382"/>
      <c r="IUL76" s="383"/>
      <c r="IUN76" s="377"/>
      <c r="IUO76" s="381"/>
      <c r="IUP76" s="381"/>
      <c r="IUQ76" s="382"/>
      <c r="IUR76" s="382"/>
      <c r="IUS76" s="382"/>
      <c r="IUT76" s="383"/>
      <c r="IUV76" s="377"/>
      <c r="IUW76" s="381"/>
      <c r="IUX76" s="381"/>
      <c r="IUY76" s="382"/>
      <c r="IUZ76" s="382"/>
      <c r="IVA76" s="382"/>
      <c r="IVB76" s="383"/>
      <c r="IVD76" s="377"/>
      <c r="IVE76" s="381"/>
      <c r="IVF76" s="381"/>
      <c r="IVG76" s="382"/>
      <c r="IVH76" s="382"/>
      <c r="IVI76" s="382"/>
      <c r="IVJ76" s="383"/>
      <c r="IVL76" s="377"/>
      <c r="IVM76" s="381"/>
      <c r="IVN76" s="381"/>
      <c r="IVO76" s="382"/>
      <c r="IVP76" s="382"/>
      <c r="IVQ76" s="382"/>
      <c r="IVR76" s="383"/>
      <c r="IVT76" s="377"/>
      <c r="IVU76" s="381"/>
      <c r="IVV76" s="381"/>
      <c r="IVW76" s="382"/>
      <c r="IVX76" s="382"/>
      <c r="IVY76" s="382"/>
      <c r="IVZ76" s="383"/>
      <c r="IWB76" s="377"/>
      <c r="IWC76" s="381"/>
      <c r="IWD76" s="381"/>
      <c r="IWE76" s="382"/>
      <c r="IWF76" s="382"/>
      <c r="IWG76" s="382"/>
      <c r="IWH76" s="383"/>
      <c r="IWJ76" s="377"/>
      <c r="IWK76" s="381"/>
      <c r="IWL76" s="381"/>
      <c r="IWM76" s="382"/>
      <c r="IWN76" s="382"/>
      <c r="IWO76" s="382"/>
      <c r="IWP76" s="383"/>
      <c r="IWR76" s="377"/>
      <c r="IWS76" s="381"/>
      <c r="IWT76" s="381"/>
      <c r="IWU76" s="382"/>
      <c r="IWV76" s="382"/>
      <c r="IWW76" s="382"/>
      <c r="IWX76" s="383"/>
      <c r="IWZ76" s="377"/>
      <c r="IXA76" s="381"/>
      <c r="IXB76" s="381"/>
      <c r="IXC76" s="382"/>
      <c r="IXD76" s="382"/>
      <c r="IXE76" s="382"/>
      <c r="IXF76" s="383"/>
      <c r="IXH76" s="377"/>
      <c r="IXI76" s="381"/>
      <c r="IXJ76" s="381"/>
      <c r="IXK76" s="382"/>
      <c r="IXL76" s="382"/>
      <c r="IXM76" s="382"/>
      <c r="IXN76" s="383"/>
      <c r="IXP76" s="377"/>
      <c r="IXQ76" s="381"/>
      <c r="IXR76" s="381"/>
      <c r="IXS76" s="382"/>
      <c r="IXT76" s="382"/>
      <c r="IXU76" s="382"/>
      <c r="IXV76" s="383"/>
      <c r="IXX76" s="377"/>
      <c r="IXY76" s="381"/>
      <c r="IXZ76" s="381"/>
      <c r="IYA76" s="382"/>
      <c r="IYB76" s="382"/>
      <c r="IYC76" s="382"/>
      <c r="IYD76" s="383"/>
      <c r="IYF76" s="377"/>
      <c r="IYG76" s="381"/>
      <c r="IYH76" s="381"/>
      <c r="IYI76" s="382"/>
      <c r="IYJ76" s="382"/>
      <c r="IYK76" s="382"/>
      <c r="IYL76" s="383"/>
      <c r="IYN76" s="377"/>
      <c r="IYO76" s="381"/>
      <c r="IYP76" s="381"/>
      <c r="IYQ76" s="382"/>
      <c r="IYR76" s="382"/>
      <c r="IYS76" s="382"/>
      <c r="IYT76" s="383"/>
      <c r="IYV76" s="377"/>
      <c r="IYW76" s="381"/>
      <c r="IYX76" s="381"/>
      <c r="IYY76" s="382"/>
      <c r="IYZ76" s="382"/>
      <c r="IZA76" s="382"/>
      <c r="IZB76" s="383"/>
      <c r="IZD76" s="377"/>
      <c r="IZE76" s="381"/>
      <c r="IZF76" s="381"/>
      <c r="IZG76" s="382"/>
      <c r="IZH76" s="382"/>
      <c r="IZI76" s="382"/>
      <c r="IZJ76" s="383"/>
      <c r="IZL76" s="377"/>
      <c r="IZM76" s="381"/>
      <c r="IZN76" s="381"/>
      <c r="IZO76" s="382"/>
      <c r="IZP76" s="382"/>
      <c r="IZQ76" s="382"/>
      <c r="IZR76" s="383"/>
      <c r="IZT76" s="377"/>
      <c r="IZU76" s="381"/>
      <c r="IZV76" s="381"/>
      <c r="IZW76" s="382"/>
      <c r="IZX76" s="382"/>
      <c r="IZY76" s="382"/>
      <c r="IZZ76" s="383"/>
      <c r="JAB76" s="377"/>
      <c r="JAC76" s="381"/>
      <c r="JAD76" s="381"/>
      <c r="JAE76" s="382"/>
      <c r="JAF76" s="382"/>
      <c r="JAG76" s="382"/>
      <c r="JAH76" s="383"/>
      <c r="JAJ76" s="377"/>
      <c r="JAK76" s="381"/>
      <c r="JAL76" s="381"/>
      <c r="JAM76" s="382"/>
      <c r="JAN76" s="382"/>
      <c r="JAO76" s="382"/>
      <c r="JAP76" s="383"/>
      <c r="JAR76" s="377"/>
      <c r="JAS76" s="381"/>
      <c r="JAT76" s="381"/>
      <c r="JAU76" s="382"/>
      <c r="JAV76" s="382"/>
      <c r="JAW76" s="382"/>
      <c r="JAX76" s="383"/>
      <c r="JAZ76" s="377"/>
      <c r="JBA76" s="381"/>
      <c r="JBB76" s="381"/>
      <c r="JBC76" s="382"/>
      <c r="JBD76" s="382"/>
      <c r="JBE76" s="382"/>
      <c r="JBF76" s="383"/>
      <c r="JBH76" s="377"/>
      <c r="JBI76" s="381"/>
      <c r="JBJ76" s="381"/>
      <c r="JBK76" s="382"/>
      <c r="JBL76" s="382"/>
      <c r="JBM76" s="382"/>
      <c r="JBN76" s="383"/>
      <c r="JBP76" s="377"/>
      <c r="JBQ76" s="381"/>
      <c r="JBR76" s="381"/>
      <c r="JBS76" s="382"/>
      <c r="JBT76" s="382"/>
      <c r="JBU76" s="382"/>
      <c r="JBV76" s="383"/>
      <c r="JBX76" s="377"/>
      <c r="JBY76" s="381"/>
      <c r="JBZ76" s="381"/>
      <c r="JCA76" s="382"/>
      <c r="JCB76" s="382"/>
      <c r="JCC76" s="382"/>
      <c r="JCD76" s="383"/>
      <c r="JCF76" s="377"/>
      <c r="JCG76" s="381"/>
      <c r="JCH76" s="381"/>
      <c r="JCI76" s="382"/>
      <c r="JCJ76" s="382"/>
      <c r="JCK76" s="382"/>
      <c r="JCL76" s="383"/>
      <c r="JCN76" s="377"/>
      <c r="JCO76" s="381"/>
      <c r="JCP76" s="381"/>
      <c r="JCQ76" s="382"/>
      <c r="JCR76" s="382"/>
      <c r="JCS76" s="382"/>
      <c r="JCT76" s="383"/>
      <c r="JCV76" s="377"/>
      <c r="JCW76" s="381"/>
      <c r="JCX76" s="381"/>
      <c r="JCY76" s="382"/>
      <c r="JCZ76" s="382"/>
      <c r="JDA76" s="382"/>
      <c r="JDB76" s="383"/>
      <c r="JDD76" s="377"/>
      <c r="JDE76" s="381"/>
      <c r="JDF76" s="381"/>
      <c r="JDG76" s="382"/>
      <c r="JDH76" s="382"/>
      <c r="JDI76" s="382"/>
      <c r="JDJ76" s="383"/>
      <c r="JDL76" s="377"/>
      <c r="JDM76" s="381"/>
      <c r="JDN76" s="381"/>
      <c r="JDO76" s="382"/>
      <c r="JDP76" s="382"/>
      <c r="JDQ76" s="382"/>
      <c r="JDR76" s="383"/>
      <c r="JDT76" s="377"/>
      <c r="JDU76" s="381"/>
      <c r="JDV76" s="381"/>
      <c r="JDW76" s="382"/>
      <c r="JDX76" s="382"/>
      <c r="JDY76" s="382"/>
      <c r="JDZ76" s="383"/>
      <c r="JEB76" s="377"/>
      <c r="JEC76" s="381"/>
      <c r="JED76" s="381"/>
      <c r="JEE76" s="382"/>
      <c r="JEF76" s="382"/>
      <c r="JEG76" s="382"/>
      <c r="JEH76" s="383"/>
      <c r="JEJ76" s="377"/>
      <c r="JEK76" s="381"/>
      <c r="JEL76" s="381"/>
      <c r="JEM76" s="382"/>
      <c r="JEN76" s="382"/>
      <c r="JEO76" s="382"/>
      <c r="JEP76" s="383"/>
      <c r="JER76" s="377"/>
      <c r="JES76" s="381"/>
      <c r="JET76" s="381"/>
      <c r="JEU76" s="382"/>
      <c r="JEV76" s="382"/>
      <c r="JEW76" s="382"/>
      <c r="JEX76" s="383"/>
      <c r="JEZ76" s="377"/>
      <c r="JFA76" s="381"/>
      <c r="JFB76" s="381"/>
      <c r="JFC76" s="382"/>
      <c r="JFD76" s="382"/>
      <c r="JFE76" s="382"/>
      <c r="JFF76" s="383"/>
      <c r="JFH76" s="377"/>
      <c r="JFI76" s="381"/>
      <c r="JFJ76" s="381"/>
      <c r="JFK76" s="382"/>
      <c r="JFL76" s="382"/>
      <c r="JFM76" s="382"/>
      <c r="JFN76" s="383"/>
      <c r="JFP76" s="377"/>
      <c r="JFQ76" s="381"/>
      <c r="JFR76" s="381"/>
      <c r="JFS76" s="382"/>
      <c r="JFT76" s="382"/>
      <c r="JFU76" s="382"/>
      <c r="JFV76" s="383"/>
      <c r="JFX76" s="377"/>
      <c r="JFY76" s="381"/>
      <c r="JFZ76" s="381"/>
      <c r="JGA76" s="382"/>
      <c r="JGB76" s="382"/>
      <c r="JGC76" s="382"/>
      <c r="JGD76" s="383"/>
      <c r="JGF76" s="377"/>
      <c r="JGG76" s="381"/>
      <c r="JGH76" s="381"/>
      <c r="JGI76" s="382"/>
      <c r="JGJ76" s="382"/>
      <c r="JGK76" s="382"/>
      <c r="JGL76" s="383"/>
      <c r="JGN76" s="377"/>
      <c r="JGO76" s="381"/>
      <c r="JGP76" s="381"/>
      <c r="JGQ76" s="382"/>
      <c r="JGR76" s="382"/>
      <c r="JGS76" s="382"/>
      <c r="JGT76" s="383"/>
      <c r="JGV76" s="377"/>
      <c r="JGW76" s="381"/>
      <c r="JGX76" s="381"/>
      <c r="JGY76" s="382"/>
      <c r="JGZ76" s="382"/>
      <c r="JHA76" s="382"/>
      <c r="JHB76" s="383"/>
      <c r="JHD76" s="377"/>
      <c r="JHE76" s="381"/>
      <c r="JHF76" s="381"/>
      <c r="JHG76" s="382"/>
      <c r="JHH76" s="382"/>
      <c r="JHI76" s="382"/>
      <c r="JHJ76" s="383"/>
      <c r="JHL76" s="377"/>
      <c r="JHM76" s="381"/>
      <c r="JHN76" s="381"/>
      <c r="JHO76" s="382"/>
      <c r="JHP76" s="382"/>
      <c r="JHQ76" s="382"/>
      <c r="JHR76" s="383"/>
      <c r="JHT76" s="377"/>
      <c r="JHU76" s="381"/>
      <c r="JHV76" s="381"/>
      <c r="JHW76" s="382"/>
      <c r="JHX76" s="382"/>
      <c r="JHY76" s="382"/>
      <c r="JHZ76" s="383"/>
      <c r="JIB76" s="377"/>
      <c r="JIC76" s="381"/>
      <c r="JID76" s="381"/>
      <c r="JIE76" s="382"/>
      <c r="JIF76" s="382"/>
      <c r="JIG76" s="382"/>
      <c r="JIH76" s="383"/>
      <c r="JIJ76" s="377"/>
      <c r="JIK76" s="381"/>
      <c r="JIL76" s="381"/>
      <c r="JIM76" s="382"/>
      <c r="JIN76" s="382"/>
      <c r="JIO76" s="382"/>
      <c r="JIP76" s="383"/>
      <c r="JIR76" s="377"/>
      <c r="JIS76" s="381"/>
      <c r="JIT76" s="381"/>
      <c r="JIU76" s="382"/>
      <c r="JIV76" s="382"/>
      <c r="JIW76" s="382"/>
      <c r="JIX76" s="383"/>
      <c r="JIZ76" s="377"/>
      <c r="JJA76" s="381"/>
      <c r="JJB76" s="381"/>
      <c r="JJC76" s="382"/>
      <c r="JJD76" s="382"/>
      <c r="JJE76" s="382"/>
      <c r="JJF76" s="383"/>
      <c r="JJH76" s="377"/>
      <c r="JJI76" s="381"/>
      <c r="JJJ76" s="381"/>
      <c r="JJK76" s="382"/>
      <c r="JJL76" s="382"/>
      <c r="JJM76" s="382"/>
      <c r="JJN76" s="383"/>
      <c r="JJP76" s="377"/>
      <c r="JJQ76" s="381"/>
      <c r="JJR76" s="381"/>
      <c r="JJS76" s="382"/>
      <c r="JJT76" s="382"/>
      <c r="JJU76" s="382"/>
      <c r="JJV76" s="383"/>
      <c r="JJX76" s="377"/>
      <c r="JJY76" s="381"/>
      <c r="JJZ76" s="381"/>
      <c r="JKA76" s="382"/>
      <c r="JKB76" s="382"/>
      <c r="JKC76" s="382"/>
      <c r="JKD76" s="383"/>
      <c r="JKF76" s="377"/>
      <c r="JKG76" s="381"/>
      <c r="JKH76" s="381"/>
      <c r="JKI76" s="382"/>
      <c r="JKJ76" s="382"/>
      <c r="JKK76" s="382"/>
      <c r="JKL76" s="383"/>
      <c r="JKN76" s="377"/>
      <c r="JKO76" s="381"/>
      <c r="JKP76" s="381"/>
      <c r="JKQ76" s="382"/>
      <c r="JKR76" s="382"/>
      <c r="JKS76" s="382"/>
      <c r="JKT76" s="383"/>
      <c r="JKV76" s="377"/>
      <c r="JKW76" s="381"/>
      <c r="JKX76" s="381"/>
      <c r="JKY76" s="382"/>
      <c r="JKZ76" s="382"/>
      <c r="JLA76" s="382"/>
      <c r="JLB76" s="383"/>
      <c r="JLD76" s="377"/>
      <c r="JLE76" s="381"/>
      <c r="JLF76" s="381"/>
      <c r="JLG76" s="382"/>
      <c r="JLH76" s="382"/>
      <c r="JLI76" s="382"/>
      <c r="JLJ76" s="383"/>
      <c r="JLL76" s="377"/>
      <c r="JLM76" s="381"/>
      <c r="JLN76" s="381"/>
      <c r="JLO76" s="382"/>
      <c r="JLP76" s="382"/>
      <c r="JLQ76" s="382"/>
      <c r="JLR76" s="383"/>
      <c r="JLT76" s="377"/>
      <c r="JLU76" s="381"/>
      <c r="JLV76" s="381"/>
      <c r="JLW76" s="382"/>
      <c r="JLX76" s="382"/>
      <c r="JLY76" s="382"/>
      <c r="JLZ76" s="383"/>
      <c r="JMB76" s="377"/>
      <c r="JMC76" s="381"/>
      <c r="JMD76" s="381"/>
      <c r="JME76" s="382"/>
      <c r="JMF76" s="382"/>
      <c r="JMG76" s="382"/>
      <c r="JMH76" s="383"/>
      <c r="JMJ76" s="377"/>
      <c r="JMK76" s="381"/>
      <c r="JML76" s="381"/>
      <c r="JMM76" s="382"/>
      <c r="JMN76" s="382"/>
      <c r="JMO76" s="382"/>
      <c r="JMP76" s="383"/>
      <c r="JMR76" s="377"/>
      <c r="JMS76" s="381"/>
      <c r="JMT76" s="381"/>
      <c r="JMU76" s="382"/>
      <c r="JMV76" s="382"/>
      <c r="JMW76" s="382"/>
      <c r="JMX76" s="383"/>
      <c r="JMZ76" s="377"/>
      <c r="JNA76" s="381"/>
      <c r="JNB76" s="381"/>
      <c r="JNC76" s="382"/>
      <c r="JND76" s="382"/>
      <c r="JNE76" s="382"/>
      <c r="JNF76" s="383"/>
      <c r="JNH76" s="377"/>
      <c r="JNI76" s="381"/>
      <c r="JNJ76" s="381"/>
      <c r="JNK76" s="382"/>
      <c r="JNL76" s="382"/>
      <c r="JNM76" s="382"/>
      <c r="JNN76" s="383"/>
      <c r="JNP76" s="377"/>
      <c r="JNQ76" s="381"/>
      <c r="JNR76" s="381"/>
      <c r="JNS76" s="382"/>
      <c r="JNT76" s="382"/>
      <c r="JNU76" s="382"/>
      <c r="JNV76" s="383"/>
      <c r="JNX76" s="377"/>
      <c r="JNY76" s="381"/>
      <c r="JNZ76" s="381"/>
      <c r="JOA76" s="382"/>
      <c r="JOB76" s="382"/>
      <c r="JOC76" s="382"/>
      <c r="JOD76" s="383"/>
      <c r="JOF76" s="377"/>
      <c r="JOG76" s="381"/>
      <c r="JOH76" s="381"/>
      <c r="JOI76" s="382"/>
      <c r="JOJ76" s="382"/>
      <c r="JOK76" s="382"/>
      <c r="JOL76" s="383"/>
      <c r="JON76" s="377"/>
      <c r="JOO76" s="381"/>
      <c r="JOP76" s="381"/>
      <c r="JOQ76" s="382"/>
      <c r="JOR76" s="382"/>
      <c r="JOS76" s="382"/>
      <c r="JOT76" s="383"/>
      <c r="JOV76" s="377"/>
      <c r="JOW76" s="381"/>
      <c r="JOX76" s="381"/>
      <c r="JOY76" s="382"/>
      <c r="JOZ76" s="382"/>
      <c r="JPA76" s="382"/>
      <c r="JPB76" s="383"/>
      <c r="JPD76" s="377"/>
      <c r="JPE76" s="381"/>
      <c r="JPF76" s="381"/>
      <c r="JPG76" s="382"/>
      <c r="JPH76" s="382"/>
      <c r="JPI76" s="382"/>
      <c r="JPJ76" s="383"/>
      <c r="JPL76" s="377"/>
      <c r="JPM76" s="381"/>
      <c r="JPN76" s="381"/>
      <c r="JPO76" s="382"/>
      <c r="JPP76" s="382"/>
      <c r="JPQ76" s="382"/>
      <c r="JPR76" s="383"/>
      <c r="JPT76" s="377"/>
      <c r="JPU76" s="381"/>
      <c r="JPV76" s="381"/>
      <c r="JPW76" s="382"/>
      <c r="JPX76" s="382"/>
      <c r="JPY76" s="382"/>
      <c r="JPZ76" s="383"/>
      <c r="JQB76" s="377"/>
      <c r="JQC76" s="381"/>
      <c r="JQD76" s="381"/>
      <c r="JQE76" s="382"/>
      <c r="JQF76" s="382"/>
      <c r="JQG76" s="382"/>
      <c r="JQH76" s="383"/>
      <c r="JQJ76" s="377"/>
      <c r="JQK76" s="381"/>
      <c r="JQL76" s="381"/>
      <c r="JQM76" s="382"/>
      <c r="JQN76" s="382"/>
      <c r="JQO76" s="382"/>
      <c r="JQP76" s="383"/>
      <c r="JQR76" s="377"/>
      <c r="JQS76" s="381"/>
      <c r="JQT76" s="381"/>
      <c r="JQU76" s="382"/>
      <c r="JQV76" s="382"/>
      <c r="JQW76" s="382"/>
      <c r="JQX76" s="383"/>
      <c r="JQZ76" s="377"/>
      <c r="JRA76" s="381"/>
      <c r="JRB76" s="381"/>
      <c r="JRC76" s="382"/>
      <c r="JRD76" s="382"/>
      <c r="JRE76" s="382"/>
      <c r="JRF76" s="383"/>
      <c r="JRH76" s="377"/>
      <c r="JRI76" s="381"/>
      <c r="JRJ76" s="381"/>
      <c r="JRK76" s="382"/>
      <c r="JRL76" s="382"/>
      <c r="JRM76" s="382"/>
      <c r="JRN76" s="383"/>
      <c r="JRP76" s="377"/>
      <c r="JRQ76" s="381"/>
      <c r="JRR76" s="381"/>
      <c r="JRS76" s="382"/>
      <c r="JRT76" s="382"/>
      <c r="JRU76" s="382"/>
      <c r="JRV76" s="383"/>
      <c r="JRX76" s="377"/>
      <c r="JRY76" s="381"/>
      <c r="JRZ76" s="381"/>
      <c r="JSA76" s="382"/>
      <c r="JSB76" s="382"/>
      <c r="JSC76" s="382"/>
      <c r="JSD76" s="383"/>
      <c r="JSF76" s="377"/>
      <c r="JSG76" s="381"/>
      <c r="JSH76" s="381"/>
      <c r="JSI76" s="382"/>
      <c r="JSJ76" s="382"/>
      <c r="JSK76" s="382"/>
      <c r="JSL76" s="383"/>
      <c r="JSN76" s="377"/>
      <c r="JSO76" s="381"/>
      <c r="JSP76" s="381"/>
      <c r="JSQ76" s="382"/>
      <c r="JSR76" s="382"/>
      <c r="JSS76" s="382"/>
      <c r="JST76" s="383"/>
      <c r="JSV76" s="377"/>
      <c r="JSW76" s="381"/>
      <c r="JSX76" s="381"/>
      <c r="JSY76" s="382"/>
      <c r="JSZ76" s="382"/>
      <c r="JTA76" s="382"/>
      <c r="JTB76" s="383"/>
      <c r="JTD76" s="377"/>
      <c r="JTE76" s="381"/>
      <c r="JTF76" s="381"/>
      <c r="JTG76" s="382"/>
      <c r="JTH76" s="382"/>
      <c r="JTI76" s="382"/>
      <c r="JTJ76" s="383"/>
      <c r="JTL76" s="377"/>
      <c r="JTM76" s="381"/>
      <c r="JTN76" s="381"/>
      <c r="JTO76" s="382"/>
      <c r="JTP76" s="382"/>
      <c r="JTQ76" s="382"/>
      <c r="JTR76" s="383"/>
      <c r="JTT76" s="377"/>
      <c r="JTU76" s="381"/>
      <c r="JTV76" s="381"/>
      <c r="JTW76" s="382"/>
      <c r="JTX76" s="382"/>
      <c r="JTY76" s="382"/>
      <c r="JTZ76" s="383"/>
      <c r="JUB76" s="377"/>
      <c r="JUC76" s="381"/>
      <c r="JUD76" s="381"/>
      <c r="JUE76" s="382"/>
      <c r="JUF76" s="382"/>
      <c r="JUG76" s="382"/>
      <c r="JUH76" s="383"/>
      <c r="JUJ76" s="377"/>
      <c r="JUK76" s="381"/>
      <c r="JUL76" s="381"/>
      <c r="JUM76" s="382"/>
      <c r="JUN76" s="382"/>
      <c r="JUO76" s="382"/>
      <c r="JUP76" s="383"/>
      <c r="JUR76" s="377"/>
      <c r="JUS76" s="381"/>
      <c r="JUT76" s="381"/>
      <c r="JUU76" s="382"/>
      <c r="JUV76" s="382"/>
      <c r="JUW76" s="382"/>
      <c r="JUX76" s="383"/>
      <c r="JUZ76" s="377"/>
      <c r="JVA76" s="381"/>
      <c r="JVB76" s="381"/>
      <c r="JVC76" s="382"/>
      <c r="JVD76" s="382"/>
      <c r="JVE76" s="382"/>
      <c r="JVF76" s="383"/>
      <c r="JVH76" s="377"/>
      <c r="JVI76" s="381"/>
      <c r="JVJ76" s="381"/>
      <c r="JVK76" s="382"/>
      <c r="JVL76" s="382"/>
      <c r="JVM76" s="382"/>
      <c r="JVN76" s="383"/>
      <c r="JVP76" s="377"/>
      <c r="JVQ76" s="381"/>
      <c r="JVR76" s="381"/>
      <c r="JVS76" s="382"/>
      <c r="JVT76" s="382"/>
      <c r="JVU76" s="382"/>
      <c r="JVV76" s="383"/>
      <c r="JVX76" s="377"/>
      <c r="JVY76" s="381"/>
      <c r="JVZ76" s="381"/>
      <c r="JWA76" s="382"/>
      <c r="JWB76" s="382"/>
      <c r="JWC76" s="382"/>
      <c r="JWD76" s="383"/>
      <c r="JWF76" s="377"/>
      <c r="JWG76" s="381"/>
      <c r="JWH76" s="381"/>
      <c r="JWI76" s="382"/>
      <c r="JWJ76" s="382"/>
      <c r="JWK76" s="382"/>
      <c r="JWL76" s="383"/>
      <c r="JWN76" s="377"/>
      <c r="JWO76" s="381"/>
      <c r="JWP76" s="381"/>
      <c r="JWQ76" s="382"/>
      <c r="JWR76" s="382"/>
      <c r="JWS76" s="382"/>
      <c r="JWT76" s="383"/>
      <c r="JWV76" s="377"/>
      <c r="JWW76" s="381"/>
      <c r="JWX76" s="381"/>
      <c r="JWY76" s="382"/>
      <c r="JWZ76" s="382"/>
      <c r="JXA76" s="382"/>
      <c r="JXB76" s="383"/>
      <c r="JXD76" s="377"/>
      <c r="JXE76" s="381"/>
      <c r="JXF76" s="381"/>
      <c r="JXG76" s="382"/>
      <c r="JXH76" s="382"/>
      <c r="JXI76" s="382"/>
      <c r="JXJ76" s="383"/>
      <c r="JXL76" s="377"/>
      <c r="JXM76" s="381"/>
      <c r="JXN76" s="381"/>
      <c r="JXO76" s="382"/>
      <c r="JXP76" s="382"/>
      <c r="JXQ76" s="382"/>
      <c r="JXR76" s="383"/>
      <c r="JXT76" s="377"/>
      <c r="JXU76" s="381"/>
      <c r="JXV76" s="381"/>
      <c r="JXW76" s="382"/>
      <c r="JXX76" s="382"/>
      <c r="JXY76" s="382"/>
      <c r="JXZ76" s="383"/>
      <c r="JYB76" s="377"/>
      <c r="JYC76" s="381"/>
      <c r="JYD76" s="381"/>
      <c r="JYE76" s="382"/>
      <c r="JYF76" s="382"/>
      <c r="JYG76" s="382"/>
      <c r="JYH76" s="383"/>
      <c r="JYJ76" s="377"/>
      <c r="JYK76" s="381"/>
      <c r="JYL76" s="381"/>
      <c r="JYM76" s="382"/>
      <c r="JYN76" s="382"/>
      <c r="JYO76" s="382"/>
      <c r="JYP76" s="383"/>
      <c r="JYR76" s="377"/>
      <c r="JYS76" s="381"/>
      <c r="JYT76" s="381"/>
      <c r="JYU76" s="382"/>
      <c r="JYV76" s="382"/>
      <c r="JYW76" s="382"/>
      <c r="JYX76" s="383"/>
      <c r="JYZ76" s="377"/>
      <c r="JZA76" s="381"/>
      <c r="JZB76" s="381"/>
      <c r="JZC76" s="382"/>
      <c r="JZD76" s="382"/>
      <c r="JZE76" s="382"/>
      <c r="JZF76" s="383"/>
      <c r="JZH76" s="377"/>
      <c r="JZI76" s="381"/>
      <c r="JZJ76" s="381"/>
      <c r="JZK76" s="382"/>
      <c r="JZL76" s="382"/>
      <c r="JZM76" s="382"/>
      <c r="JZN76" s="383"/>
      <c r="JZP76" s="377"/>
      <c r="JZQ76" s="381"/>
      <c r="JZR76" s="381"/>
      <c r="JZS76" s="382"/>
      <c r="JZT76" s="382"/>
      <c r="JZU76" s="382"/>
      <c r="JZV76" s="383"/>
      <c r="JZX76" s="377"/>
      <c r="JZY76" s="381"/>
      <c r="JZZ76" s="381"/>
      <c r="KAA76" s="382"/>
      <c r="KAB76" s="382"/>
      <c r="KAC76" s="382"/>
      <c r="KAD76" s="383"/>
      <c r="KAF76" s="377"/>
      <c r="KAG76" s="381"/>
      <c r="KAH76" s="381"/>
      <c r="KAI76" s="382"/>
      <c r="KAJ76" s="382"/>
      <c r="KAK76" s="382"/>
      <c r="KAL76" s="383"/>
      <c r="KAN76" s="377"/>
      <c r="KAO76" s="381"/>
      <c r="KAP76" s="381"/>
      <c r="KAQ76" s="382"/>
      <c r="KAR76" s="382"/>
      <c r="KAS76" s="382"/>
      <c r="KAT76" s="383"/>
      <c r="KAV76" s="377"/>
      <c r="KAW76" s="381"/>
      <c r="KAX76" s="381"/>
      <c r="KAY76" s="382"/>
      <c r="KAZ76" s="382"/>
      <c r="KBA76" s="382"/>
      <c r="KBB76" s="383"/>
      <c r="KBD76" s="377"/>
      <c r="KBE76" s="381"/>
      <c r="KBF76" s="381"/>
      <c r="KBG76" s="382"/>
      <c r="KBH76" s="382"/>
      <c r="KBI76" s="382"/>
      <c r="KBJ76" s="383"/>
      <c r="KBL76" s="377"/>
      <c r="KBM76" s="381"/>
      <c r="KBN76" s="381"/>
      <c r="KBO76" s="382"/>
      <c r="KBP76" s="382"/>
      <c r="KBQ76" s="382"/>
      <c r="KBR76" s="383"/>
      <c r="KBT76" s="377"/>
      <c r="KBU76" s="381"/>
      <c r="KBV76" s="381"/>
      <c r="KBW76" s="382"/>
      <c r="KBX76" s="382"/>
      <c r="KBY76" s="382"/>
      <c r="KBZ76" s="383"/>
      <c r="KCB76" s="377"/>
      <c r="KCC76" s="381"/>
      <c r="KCD76" s="381"/>
      <c r="KCE76" s="382"/>
      <c r="KCF76" s="382"/>
      <c r="KCG76" s="382"/>
      <c r="KCH76" s="383"/>
      <c r="KCJ76" s="377"/>
      <c r="KCK76" s="381"/>
      <c r="KCL76" s="381"/>
      <c r="KCM76" s="382"/>
      <c r="KCN76" s="382"/>
      <c r="KCO76" s="382"/>
      <c r="KCP76" s="383"/>
      <c r="KCR76" s="377"/>
      <c r="KCS76" s="381"/>
      <c r="KCT76" s="381"/>
      <c r="KCU76" s="382"/>
      <c r="KCV76" s="382"/>
      <c r="KCW76" s="382"/>
      <c r="KCX76" s="383"/>
      <c r="KCZ76" s="377"/>
      <c r="KDA76" s="381"/>
      <c r="KDB76" s="381"/>
      <c r="KDC76" s="382"/>
      <c r="KDD76" s="382"/>
      <c r="KDE76" s="382"/>
      <c r="KDF76" s="383"/>
      <c r="KDH76" s="377"/>
      <c r="KDI76" s="381"/>
      <c r="KDJ76" s="381"/>
      <c r="KDK76" s="382"/>
      <c r="KDL76" s="382"/>
      <c r="KDM76" s="382"/>
      <c r="KDN76" s="383"/>
      <c r="KDP76" s="377"/>
      <c r="KDQ76" s="381"/>
      <c r="KDR76" s="381"/>
      <c r="KDS76" s="382"/>
      <c r="KDT76" s="382"/>
      <c r="KDU76" s="382"/>
      <c r="KDV76" s="383"/>
      <c r="KDX76" s="377"/>
      <c r="KDY76" s="381"/>
      <c r="KDZ76" s="381"/>
      <c r="KEA76" s="382"/>
      <c r="KEB76" s="382"/>
      <c r="KEC76" s="382"/>
      <c r="KED76" s="383"/>
      <c r="KEF76" s="377"/>
      <c r="KEG76" s="381"/>
      <c r="KEH76" s="381"/>
      <c r="KEI76" s="382"/>
      <c r="KEJ76" s="382"/>
      <c r="KEK76" s="382"/>
      <c r="KEL76" s="383"/>
      <c r="KEN76" s="377"/>
      <c r="KEO76" s="381"/>
      <c r="KEP76" s="381"/>
      <c r="KEQ76" s="382"/>
      <c r="KER76" s="382"/>
      <c r="KES76" s="382"/>
      <c r="KET76" s="383"/>
      <c r="KEV76" s="377"/>
      <c r="KEW76" s="381"/>
      <c r="KEX76" s="381"/>
      <c r="KEY76" s="382"/>
      <c r="KEZ76" s="382"/>
      <c r="KFA76" s="382"/>
      <c r="KFB76" s="383"/>
      <c r="KFD76" s="377"/>
      <c r="KFE76" s="381"/>
      <c r="KFF76" s="381"/>
      <c r="KFG76" s="382"/>
      <c r="KFH76" s="382"/>
      <c r="KFI76" s="382"/>
      <c r="KFJ76" s="383"/>
      <c r="KFL76" s="377"/>
      <c r="KFM76" s="381"/>
      <c r="KFN76" s="381"/>
      <c r="KFO76" s="382"/>
      <c r="KFP76" s="382"/>
      <c r="KFQ76" s="382"/>
      <c r="KFR76" s="383"/>
      <c r="KFT76" s="377"/>
      <c r="KFU76" s="381"/>
      <c r="KFV76" s="381"/>
      <c r="KFW76" s="382"/>
      <c r="KFX76" s="382"/>
      <c r="KFY76" s="382"/>
      <c r="KFZ76" s="383"/>
      <c r="KGB76" s="377"/>
      <c r="KGC76" s="381"/>
      <c r="KGD76" s="381"/>
      <c r="KGE76" s="382"/>
      <c r="KGF76" s="382"/>
      <c r="KGG76" s="382"/>
      <c r="KGH76" s="383"/>
      <c r="KGJ76" s="377"/>
      <c r="KGK76" s="381"/>
      <c r="KGL76" s="381"/>
      <c r="KGM76" s="382"/>
      <c r="KGN76" s="382"/>
      <c r="KGO76" s="382"/>
      <c r="KGP76" s="383"/>
      <c r="KGR76" s="377"/>
      <c r="KGS76" s="381"/>
      <c r="KGT76" s="381"/>
      <c r="KGU76" s="382"/>
      <c r="KGV76" s="382"/>
      <c r="KGW76" s="382"/>
      <c r="KGX76" s="383"/>
      <c r="KGZ76" s="377"/>
      <c r="KHA76" s="381"/>
      <c r="KHB76" s="381"/>
      <c r="KHC76" s="382"/>
      <c r="KHD76" s="382"/>
      <c r="KHE76" s="382"/>
      <c r="KHF76" s="383"/>
      <c r="KHH76" s="377"/>
      <c r="KHI76" s="381"/>
      <c r="KHJ76" s="381"/>
      <c r="KHK76" s="382"/>
      <c r="KHL76" s="382"/>
      <c r="KHM76" s="382"/>
      <c r="KHN76" s="383"/>
      <c r="KHP76" s="377"/>
      <c r="KHQ76" s="381"/>
      <c r="KHR76" s="381"/>
      <c r="KHS76" s="382"/>
      <c r="KHT76" s="382"/>
      <c r="KHU76" s="382"/>
      <c r="KHV76" s="383"/>
      <c r="KHX76" s="377"/>
      <c r="KHY76" s="381"/>
      <c r="KHZ76" s="381"/>
      <c r="KIA76" s="382"/>
      <c r="KIB76" s="382"/>
      <c r="KIC76" s="382"/>
      <c r="KID76" s="383"/>
      <c r="KIF76" s="377"/>
      <c r="KIG76" s="381"/>
      <c r="KIH76" s="381"/>
      <c r="KII76" s="382"/>
      <c r="KIJ76" s="382"/>
      <c r="KIK76" s="382"/>
      <c r="KIL76" s="383"/>
      <c r="KIN76" s="377"/>
      <c r="KIO76" s="381"/>
      <c r="KIP76" s="381"/>
      <c r="KIQ76" s="382"/>
      <c r="KIR76" s="382"/>
      <c r="KIS76" s="382"/>
      <c r="KIT76" s="383"/>
      <c r="KIV76" s="377"/>
      <c r="KIW76" s="381"/>
      <c r="KIX76" s="381"/>
      <c r="KIY76" s="382"/>
      <c r="KIZ76" s="382"/>
      <c r="KJA76" s="382"/>
      <c r="KJB76" s="383"/>
      <c r="KJD76" s="377"/>
      <c r="KJE76" s="381"/>
      <c r="KJF76" s="381"/>
      <c r="KJG76" s="382"/>
      <c r="KJH76" s="382"/>
      <c r="KJI76" s="382"/>
      <c r="KJJ76" s="383"/>
      <c r="KJL76" s="377"/>
      <c r="KJM76" s="381"/>
      <c r="KJN76" s="381"/>
      <c r="KJO76" s="382"/>
      <c r="KJP76" s="382"/>
      <c r="KJQ76" s="382"/>
      <c r="KJR76" s="383"/>
      <c r="KJT76" s="377"/>
      <c r="KJU76" s="381"/>
      <c r="KJV76" s="381"/>
      <c r="KJW76" s="382"/>
      <c r="KJX76" s="382"/>
      <c r="KJY76" s="382"/>
      <c r="KJZ76" s="383"/>
      <c r="KKB76" s="377"/>
      <c r="KKC76" s="381"/>
      <c r="KKD76" s="381"/>
      <c r="KKE76" s="382"/>
      <c r="KKF76" s="382"/>
      <c r="KKG76" s="382"/>
      <c r="KKH76" s="383"/>
      <c r="KKJ76" s="377"/>
      <c r="KKK76" s="381"/>
      <c r="KKL76" s="381"/>
      <c r="KKM76" s="382"/>
      <c r="KKN76" s="382"/>
      <c r="KKO76" s="382"/>
      <c r="KKP76" s="383"/>
      <c r="KKR76" s="377"/>
      <c r="KKS76" s="381"/>
      <c r="KKT76" s="381"/>
      <c r="KKU76" s="382"/>
      <c r="KKV76" s="382"/>
      <c r="KKW76" s="382"/>
      <c r="KKX76" s="383"/>
      <c r="KKZ76" s="377"/>
      <c r="KLA76" s="381"/>
      <c r="KLB76" s="381"/>
      <c r="KLC76" s="382"/>
      <c r="KLD76" s="382"/>
      <c r="KLE76" s="382"/>
      <c r="KLF76" s="383"/>
      <c r="KLH76" s="377"/>
      <c r="KLI76" s="381"/>
      <c r="KLJ76" s="381"/>
      <c r="KLK76" s="382"/>
      <c r="KLL76" s="382"/>
      <c r="KLM76" s="382"/>
      <c r="KLN76" s="383"/>
      <c r="KLP76" s="377"/>
      <c r="KLQ76" s="381"/>
      <c r="KLR76" s="381"/>
      <c r="KLS76" s="382"/>
      <c r="KLT76" s="382"/>
      <c r="KLU76" s="382"/>
      <c r="KLV76" s="383"/>
      <c r="KLX76" s="377"/>
      <c r="KLY76" s="381"/>
      <c r="KLZ76" s="381"/>
      <c r="KMA76" s="382"/>
      <c r="KMB76" s="382"/>
      <c r="KMC76" s="382"/>
      <c r="KMD76" s="383"/>
      <c r="KMF76" s="377"/>
      <c r="KMG76" s="381"/>
      <c r="KMH76" s="381"/>
      <c r="KMI76" s="382"/>
      <c r="KMJ76" s="382"/>
      <c r="KMK76" s="382"/>
      <c r="KML76" s="383"/>
      <c r="KMN76" s="377"/>
      <c r="KMO76" s="381"/>
      <c r="KMP76" s="381"/>
      <c r="KMQ76" s="382"/>
      <c r="KMR76" s="382"/>
      <c r="KMS76" s="382"/>
      <c r="KMT76" s="383"/>
      <c r="KMV76" s="377"/>
      <c r="KMW76" s="381"/>
      <c r="KMX76" s="381"/>
      <c r="KMY76" s="382"/>
      <c r="KMZ76" s="382"/>
      <c r="KNA76" s="382"/>
      <c r="KNB76" s="383"/>
      <c r="KND76" s="377"/>
      <c r="KNE76" s="381"/>
      <c r="KNF76" s="381"/>
      <c r="KNG76" s="382"/>
      <c r="KNH76" s="382"/>
      <c r="KNI76" s="382"/>
      <c r="KNJ76" s="383"/>
      <c r="KNL76" s="377"/>
      <c r="KNM76" s="381"/>
      <c r="KNN76" s="381"/>
      <c r="KNO76" s="382"/>
      <c r="KNP76" s="382"/>
      <c r="KNQ76" s="382"/>
      <c r="KNR76" s="383"/>
      <c r="KNT76" s="377"/>
      <c r="KNU76" s="381"/>
      <c r="KNV76" s="381"/>
      <c r="KNW76" s="382"/>
      <c r="KNX76" s="382"/>
      <c r="KNY76" s="382"/>
      <c r="KNZ76" s="383"/>
      <c r="KOB76" s="377"/>
      <c r="KOC76" s="381"/>
      <c r="KOD76" s="381"/>
      <c r="KOE76" s="382"/>
      <c r="KOF76" s="382"/>
      <c r="KOG76" s="382"/>
      <c r="KOH76" s="383"/>
      <c r="KOJ76" s="377"/>
      <c r="KOK76" s="381"/>
      <c r="KOL76" s="381"/>
      <c r="KOM76" s="382"/>
      <c r="KON76" s="382"/>
      <c r="KOO76" s="382"/>
      <c r="KOP76" s="383"/>
      <c r="KOR76" s="377"/>
      <c r="KOS76" s="381"/>
      <c r="KOT76" s="381"/>
      <c r="KOU76" s="382"/>
      <c r="KOV76" s="382"/>
      <c r="KOW76" s="382"/>
      <c r="KOX76" s="383"/>
      <c r="KOZ76" s="377"/>
      <c r="KPA76" s="381"/>
      <c r="KPB76" s="381"/>
      <c r="KPC76" s="382"/>
      <c r="KPD76" s="382"/>
      <c r="KPE76" s="382"/>
      <c r="KPF76" s="383"/>
      <c r="KPH76" s="377"/>
      <c r="KPI76" s="381"/>
      <c r="KPJ76" s="381"/>
      <c r="KPK76" s="382"/>
      <c r="KPL76" s="382"/>
      <c r="KPM76" s="382"/>
      <c r="KPN76" s="383"/>
      <c r="KPP76" s="377"/>
      <c r="KPQ76" s="381"/>
      <c r="KPR76" s="381"/>
      <c r="KPS76" s="382"/>
      <c r="KPT76" s="382"/>
      <c r="KPU76" s="382"/>
      <c r="KPV76" s="383"/>
      <c r="KPX76" s="377"/>
      <c r="KPY76" s="381"/>
      <c r="KPZ76" s="381"/>
      <c r="KQA76" s="382"/>
      <c r="KQB76" s="382"/>
      <c r="KQC76" s="382"/>
      <c r="KQD76" s="383"/>
      <c r="KQF76" s="377"/>
      <c r="KQG76" s="381"/>
      <c r="KQH76" s="381"/>
      <c r="KQI76" s="382"/>
      <c r="KQJ76" s="382"/>
      <c r="KQK76" s="382"/>
      <c r="KQL76" s="383"/>
      <c r="KQN76" s="377"/>
      <c r="KQO76" s="381"/>
      <c r="KQP76" s="381"/>
      <c r="KQQ76" s="382"/>
      <c r="KQR76" s="382"/>
      <c r="KQS76" s="382"/>
      <c r="KQT76" s="383"/>
      <c r="KQV76" s="377"/>
      <c r="KQW76" s="381"/>
      <c r="KQX76" s="381"/>
      <c r="KQY76" s="382"/>
      <c r="KQZ76" s="382"/>
      <c r="KRA76" s="382"/>
      <c r="KRB76" s="383"/>
      <c r="KRD76" s="377"/>
      <c r="KRE76" s="381"/>
      <c r="KRF76" s="381"/>
      <c r="KRG76" s="382"/>
      <c r="KRH76" s="382"/>
      <c r="KRI76" s="382"/>
      <c r="KRJ76" s="383"/>
      <c r="KRL76" s="377"/>
      <c r="KRM76" s="381"/>
      <c r="KRN76" s="381"/>
      <c r="KRO76" s="382"/>
      <c r="KRP76" s="382"/>
      <c r="KRQ76" s="382"/>
      <c r="KRR76" s="383"/>
      <c r="KRT76" s="377"/>
      <c r="KRU76" s="381"/>
      <c r="KRV76" s="381"/>
      <c r="KRW76" s="382"/>
      <c r="KRX76" s="382"/>
      <c r="KRY76" s="382"/>
      <c r="KRZ76" s="383"/>
      <c r="KSB76" s="377"/>
      <c r="KSC76" s="381"/>
      <c r="KSD76" s="381"/>
      <c r="KSE76" s="382"/>
      <c r="KSF76" s="382"/>
      <c r="KSG76" s="382"/>
      <c r="KSH76" s="383"/>
      <c r="KSJ76" s="377"/>
      <c r="KSK76" s="381"/>
      <c r="KSL76" s="381"/>
      <c r="KSM76" s="382"/>
      <c r="KSN76" s="382"/>
      <c r="KSO76" s="382"/>
      <c r="KSP76" s="383"/>
      <c r="KSR76" s="377"/>
      <c r="KSS76" s="381"/>
      <c r="KST76" s="381"/>
      <c r="KSU76" s="382"/>
      <c r="KSV76" s="382"/>
      <c r="KSW76" s="382"/>
      <c r="KSX76" s="383"/>
      <c r="KSZ76" s="377"/>
      <c r="KTA76" s="381"/>
      <c r="KTB76" s="381"/>
      <c r="KTC76" s="382"/>
      <c r="KTD76" s="382"/>
      <c r="KTE76" s="382"/>
      <c r="KTF76" s="383"/>
      <c r="KTH76" s="377"/>
      <c r="KTI76" s="381"/>
      <c r="KTJ76" s="381"/>
      <c r="KTK76" s="382"/>
      <c r="KTL76" s="382"/>
      <c r="KTM76" s="382"/>
      <c r="KTN76" s="383"/>
      <c r="KTP76" s="377"/>
      <c r="KTQ76" s="381"/>
      <c r="KTR76" s="381"/>
      <c r="KTS76" s="382"/>
      <c r="KTT76" s="382"/>
      <c r="KTU76" s="382"/>
      <c r="KTV76" s="383"/>
      <c r="KTX76" s="377"/>
      <c r="KTY76" s="381"/>
      <c r="KTZ76" s="381"/>
      <c r="KUA76" s="382"/>
      <c r="KUB76" s="382"/>
      <c r="KUC76" s="382"/>
      <c r="KUD76" s="383"/>
      <c r="KUF76" s="377"/>
      <c r="KUG76" s="381"/>
      <c r="KUH76" s="381"/>
      <c r="KUI76" s="382"/>
      <c r="KUJ76" s="382"/>
      <c r="KUK76" s="382"/>
      <c r="KUL76" s="383"/>
      <c r="KUN76" s="377"/>
      <c r="KUO76" s="381"/>
      <c r="KUP76" s="381"/>
      <c r="KUQ76" s="382"/>
      <c r="KUR76" s="382"/>
      <c r="KUS76" s="382"/>
      <c r="KUT76" s="383"/>
      <c r="KUV76" s="377"/>
      <c r="KUW76" s="381"/>
      <c r="KUX76" s="381"/>
      <c r="KUY76" s="382"/>
      <c r="KUZ76" s="382"/>
      <c r="KVA76" s="382"/>
      <c r="KVB76" s="383"/>
      <c r="KVD76" s="377"/>
      <c r="KVE76" s="381"/>
      <c r="KVF76" s="381"/>
      <c r="KVG76" s="382"/>
      <c r="KVH76" s="382"/>
      <c r="KVI76" s="382"/>
      <c r="KVJ76" s="383"/>
      <c r="KVL76" s="377"/>
      <c r="KVM76" s="381"/>
      <c r="KVN76" s="381"/>
      <c r="KVO76" s="382"/>
      <c r="KVP76" s="382"/>
      <c r="KVQ76" s="382"/>
      <c r="KVR76" s="383"/>
      <c r="KVT76" s="377"/>
      <c r="KVU76" s="381"/>
      <c r="KVV76" s="381"/>
      <c r="KVW76" s="382"/>
      <c r="KVX76" s="382"/>
      <c r="KVY76" s="382"/>
      <c r="KVZ76" s="383"/>
      <c r="KWB76" s="377"/>
      <c r="KWC76" s="381"/>
      <c r="KWD76" s="381"/>
      <c r="KWE76" s="382"/>
      <c r="KWF76" s="382"/>
      <c r="KWG76" s="382"/>
      <c r="KWH76" s="383"/>
      <c r="KWJ76" s="377"/>
      <c r="KWK76" s="381"/>
      <c r="KWL76" s="381"/>
      <c r="KWM76" s="382"/>
      <c r="KWN76" s="382"/>
      <c r="KWO76" s="382"/>
      <c r="KWP76" s="383"/>
      <c r="KWR76" s="377"/>
      <c r="KWS76" s="381"/>
      <c r="KWT76" s="381"/>
      <c r="KWU76" s="382"/>
      <c r="KWV76" s="382"/>
      <c r="KWW76" s="382"/>
      <c r="KWX76" s="383"/>
      <c r="KWZ76" s="377"/>
      <c r="KXA76" s="381"/>
      <c r="KXB76" s="381"/>
      <c r="KXC76" s="382"/>
      <c r="KXD76" s="382"/>
      <c r="KXE76" s="382"/>
      <c r="KXF76" s="383"/>
      <c r="KXH76" s="377"/>
      <c r="KXI76" s="381"/>
      <c r="KXJ76" s="381"/>
      <c r="KXK76" s="382"/>
      <c r="KXL76" s="382"/>
      <c r="KXM76" s="382"/>
      <c r="KXN76" s="383"/>
      <c r="KXP76" s="377"/>
      <c r="KXQ76" s="381"/>
      <c r="KXR76" s="381"/>
      <c r="KXS76" s="382"/>
      <c r="KXT76" s="382"/>
      <c r="KXU76" s="382"/>
      <c r="KXV76" s="383"/>
      <c r="KXX76" s="377"/>
      <c r="KXY76" s="381"/>
      <c r="KXZ76" s="381"/>
      <c r="KYA76" s="382"/>
      <c r="KYB76" s="382"/>
      <c r="KYC76" s="382"/>
      <c r="KYD76" s="383"/>
      <c r="KYF76" s="377"/>
      <c r="KYG76" s="381"/>
      <c r="KYH76" s="381"/>
      <c r="KYI76" s="382"/>
      <c r="KYJ76" s="382"/>
      <c r="KYK76" s="382"/>
      <c r="KYL76" s="383"/>
      <c r="KYN76" s="377"/>
      <c r="KYO76" s="381"/>
      <c r="KYP76" s="381"/>
      <c r="KYQ76" s="382"/>
      <c r="KYR76" s="382"/>
      <c r="KYS76" s="382"/>
      <c r="KYT76" s="383"/>
      <c r="KYV76" s="377"/>
      <c r="KYW76" s="381"/>
      <c r="KYX76" s="381"/>
      <c r="KYY76" s="382"/>
      <c r="KYZ76" s="382"/>
      <c r="KZA76" s="382"/>
      <c r="KZB76" s="383"/>
      <c r="KZD76" s="377"/>
      <c r="KZE76" s="381"/>
      <c r="KZF76" s="381"/>
      <c r="KZG76" s="382"/>
      <c r="KZH76" s="382"/>
      <c r="KZI76" s="382"/>
      <c r="KZJ76" s="383"/>
      <c r="KZL76" s="377"/>
      <c r="KZM76" s="381"/>
      <c r="KZN76" s="381"/>
      <c r="KZO76" s="382"/>
      <c r="KZP76" s="382"/>
      <c r="KZQ76" s="382"/>
      <c r="KZR76" s="383"/>
      <c r="KZT76" s="377"/>
      <c r="KZU76" s="381"/>
      <c r="KZV76" s="381"/>
      <c r="KZW76" s="382"/>
      <c r="KZX76" s="382"/>
      <c r="KZY76" s="382"/>
      <c r="KZZ76" s="383"/>
      <c r="LAB76" s="377"/>
      <c r="LAC76" s="381"/>
      <c r="LAD76" s="381"/>
      <c r="LAE76" s="382"/>
      <c r="LAF76" s="382"/>
      <c r="LAG76" s="382"/>
      <c r="LAH76" s="383"/>
      <c r="LAJ76" s="377"/>
      <c r="LAK76" s="381"/>
      <c r="LAL76" s="381"/>
      <c r="LAM76" s="382"/>
      <c r="LAN76" s="382"/>
      <c r="LAO76" s="382"/>
      <c r="LAP76" s="383"/>
      <c r="LAR76" s="377"/>
      <c r="LAS76" s="381"/>
      <c r="LAT76" s="381"/>
      <c r="LAU76" s="382"/>
      <c r="LAV76" s="382"/>
      <c r="LAW76" s="382"/>
      <c r="LAX76" s="383"/>
      <c r="LAZ76" s="377"/>
      <c r="LBA76" s="381"/>
      <c r="LBB76" s="381"/>
      <c r="LBC76" s="382"/>
      <c r="LBD76" s="382"/>
      <c r="LBE76" s="382"/>
      <c r="LBF76" s="383"/>
      <c r="LBH76" s="377"/>
      <c r="LBI76" s="381"/>
      <c r="LBJ76" s="381"/>
      <c r="LBK76" s="382"/>
      <c r="LBL76" s="382"/>
      <c r="LBM76" s="382"/>
      <c r="LBN76" s="383"/>
      <c r="LBP76" s="377"/>
      <c r="LBQ76" s="381"/>
      <c r="LBR76" s="381"/>
      <c r="LBS76" s="382"/>
      <c r="LBT76" s="382"/>
      <c r="LBU76" s="382"/>
      <c r="LBV76" s="383"/>
      <c r="LBX76" s="377"/>
      <c r="LBY76" s="381"/>
      <c r="LBZ76" s="381"/>
      <c r="LCA76" s="382"/>
      <c r="LCB76" s="382"/>
      <c r="LCC76" s="382"/>
      <c r="LCD76" s="383"/>
      <c r="LCF76" s="377"/>
      <c r="LCG76" s="381"/>
      <c r="LCH76" s="381"/>
      <c r="LCI76" s="382"/>
      <c r="LCJ76" s="382"/>
      <c r="LCK76" s="382"/>
      <c r="LCL76" s="383"/>
      <c r="LCN76" s="377"/>
      <c r="LCO76" s="381"/>
      <c r="LCP76" s="381"/>
      <c r="LCQ76" s="382"/>
      <c r="LCR76" s="382"/>
      <c r="LCS76" s="382"/>
      <c r="LCT76" s="383"/>
      <c r="LCV76" s="377"/>
      <c r="LCW76" s="381"/>
      <c r="LCX76" s="381"/>
      <c r="LCY76" s="382"/>
      <c r="LCZ76" s="382"/>
      <c r="LDA76" s="382"/>
      <c r="LDB76" s="383"/>
      <c r="LDD76" s="377"/>
      <c r="LDE76" s="381"/>
      <c r="LDF76" s="381"/>
      <c r="LDG76" s="382"/>
      <c r="LDH76" s="382"/>
      <c r="LDI76" s="382"/>
      <c r="LDJ76" s="383"/>
      <c r="LDL76" s="377"/>
      <c r="LDM76" s="381"/>
      <c r="LDN76" s="381"/>
      <c r="LDO76" s="382"/>
      <c r="LDP76" s="382"/>
      <c r="LDQ76" s="382"/>
      <c r="LDR76" s="383"/>
      <c r="LDT76" s="377"/>
      <c r="LDU76" s="381"/>
      <c r="LDV76" s="381"/>
      <c r="LDW76" s="382"/>
      <c r="LDX76" s="382"/>
      <c r="LDY76" s="382"/>
      <c r="LDZ76" s="383"/>
      <c r="LEB76" s="377"/>
      <c r="LEC76" s="381"/>
      <c r="LED76" s="381"/>
      <c r="LEE76" s="382"/>
      <c r="LEF76" s="382"/>
      <c r="LEG76" s="382"/>
      <c r="LEH76" s="383"/>
      <c r="LEJ76" s="377"/>
      <c r="LEK76" s="381"/>
      <c r="LEL76" s="381"/>
      <c r="LEM76" s="382"/>
      <c r="LEN76" s="382"/>
      <c r="LEO76" s="382"/>
      <c r="LEP76" s="383"/>
      <c r="LER76" s="377"/>
      <c r="LES76" s="381"/>
      <c r="LET76" s="381"/>
      <c r="LEU76" s="382"/>
      <c r="LEV76" s="382"/>
      <c r="LEW76" s="382"/>
      <c r="LEX76" s="383"/>
      <c r="LEZ76" s="377"/>
      <c r="LFA76" s="381"/>
      <c r="LFB76" s="381"/>
      <c r="LFC76" s="382"/>
      <c r="LFD76" s="382"/>
      <c r="LFE76" s="382"/>
      <c r="LFF76" s="383"/>
      <c r="LFH76" s="377"/>
      <c r="LFI76" s="381"/>
      <c r="LFJ76" s="381"/>
      <c r="LFK76" s="382"/>
      <c r="LFL76" s="382"/>
      <c r="LFM76" s="382"/>
      <c r="LFN76" s="383"/>
      <c r="LFP76" s="377"/>
      <c r="LFQ76" s="381"/>
      <c r="LFR76" s="381"/>
      <c r="LFS76" s="382"/>
      <c r="LFT76" s="382"/>
      <c r="LFU76" s="382"/>
      <c r="LFV76" s="383"/>
      <c r="LFX76" s="377"/>
      <c r="LFY76" s="381"/>
      <c r="LFZ76" s="381"/>
      <c r="LGA76" s="382"/>
      <c r="LGB76" s="382"/>
      <c r="LGC76" s="382"/>
      <c r="LGD76" s="383"/>
      <c r="LGF76" s="377"/>
      <c r="LGG76" s="381"/>
      <c r="LGH76" s="381"/>
      <c r="LGI76" s="382"/>
      <c r="LGJ76" s="382"/>
      <c r="LGK76" s="382"/>
      <c r="LGL76" s="383"/>
      <c r="LGN76" s="377"/>
      <c r="LGO76" s="381"/>
      <c r="LGP76" s="381"/>
      <c r="LGQ76" s="382"/>
      <c r="LGR76" s="382"/>
      <c r="LGS76" s="382"/>
      <c r="LGT76" s="383"/>
      <c r="LGV76" s="377"/>
      <c r="LGW76" s="381"/>
      <c r="LGX76" s="381"/>
      <c r="LGY76" s="382"/>
      <c r="LGZ76" s="382"/>
      <c r="LHA76" s="382"/>
      <c r="LHB76" s="383"/>
      <c r="LHD76" s="377"/>
      <c r="LHE76" s="381"/>
      <c r="LHF76" s="381"/>
      <c r="LHG76" s="382"/>
      <c r="LHH76" s="382"/>
      <c r="LHI76" s="382"/>
      <c r="LHJ76" s="383"/>
      <c r="LHL76" s="377"/>
      <c r="LHM76" s="381"/>
      <c r="LHN76" s="381"/>
      <c r="LHO76" s="382"/>
      <c r="LHP76" s="382"/>
      <c r="LHQ76" s="382"/>
      <c r="LHR76" s="383"/>
      <c r="LHT76" s="377"/>
      <c r="LHU76" s="381"/>
      <c r="LHV76" s="381"/>
      <c r="LHW76" s="382"/>
      <c r="LHX76" s="382"/>
      <c r="LHY76" s="382"/>
      <c r="LHZ76" s="383"/>
      <c r="LIB76" s="377"/>
      <c r="LIC76" s="381"/>
      <c r="LID76" s="381"/>
      <c r="LIE76" s="382"/>
      <c r="LIF76" s="382"/>
      <c r="LIG76" s="382"/>
      <c r="LIH76" s="383"/>
      <c r="LIJ76" s="377"/>
      <c r="LIK76" s="381"/>
      <c r="LIL76" s="381"/>
      <c r="LIM76" s="382"/>
      <c r="LIN76" s="382"/>
      <c r="LIO76" s="382"/>
      <c r="LIP76" s="383"/>
      <c r="LIR76" s="377"/>
      <c r="LIS76" s="381"/>
      <c r="LIT76" s="381"/>
      <c r="LIU76" s="382"/>
      <c r="LIV76" s="382"/>
      <c r="LIW76" s="382"/>
      <c r="LIX76" s="383"/>
      <c r="LIZ76" s="377"/>
      <c r="LJA76" s="381"/>
      <c r="LJB76" s="381"/>
      <c r="LJC76" s="382"/>
      <c r="LJD76" s="382"/>
      <c r="LJE76" s="382"/>
      <c r="LJF76" s="383"/>
      <c r="LJH76" s="377"/>
      <c r="LJI76" s="381"/>
      <c r="LJJ76" s="381"/>
      <c r="LJK76" s="382"/>
      <c r="LJL76" s="382"/>
      <c r="LJM76" s="382"/>
      <c r="LJN76" s="383"/>
      <c r="LJP76" s="377"/>
      <c r="LJQ76" s="381"/>
      <c r="LJR76" s="381"/>
      <c r="LJS76" s="382"/>
      <c r="LJT76" s="382"/>
      <c r="LJU76" s="382"/>
      <c r="LJV76" s="383"/>
      <c r="LJX76" s="377"/>
      <c r="LJY76" s="381"/>
      <c r="LJZ76" s="381"/>
      <c r="LKA76" s="382"/>
      <c r="LKB76" s="382"/>
      <c r="LKC76" s="382"/>
      <c r="LKD76" s="383"/>
      <c r="LKF76" s="377"/>
      <c r="LKG76" s="381"/>
      <c r="LKH76" s="381"/>
      <c r="LKI76" s="382"/>
      <c r="LKJ76" s="382"/>
      <c r="LKK76" s="382"/>
      <c r="LKL76" s="383"/>
      <c r="LKN76" s="377"/>
      <c r="LKO76" s="381"/>
      <c r="LKP76" s="381"/>
      <c r="LKQ76" s="382"/>
      <c r="LKR76" s="382"/>
      <c r="LKS76" s="382"/>
      <c r="LKT76" s="383"/>
      <c r="LKV76" s="377"/>
      <c r="LKW76" s="381"/>
      <c r="LKX76" s="381"/>
      <c r="LKY76" s="382"/>
      <c r="LKZ76" s="382"/>
      <c r="LLA76" s="382"/>
      <c r="LLB76" s="383"/>
      <c r="LLD76" s="377"/>
      <c r="LLE76" s="381"/>
      <c r="LLF76" s="381"/>
      <c r="LLG76" s="382"/>
      <c r="LLH76" s="382"/>
      <c r="LLI76" s="382"/>
      <c r="LLJ76" s="383"/>
      <c r="LLL76" s="377"/>
      <c r="LLM76" s="381"/>
      <c r="LLN76" s="381"/>
      <c r="LLO76" s="382"/>
      <c r="LLP76" s="382"/>
      <c r="LLQ76" s="382"/>
      <c r="LLR76" s="383"/>
      <c r="LLT76" s="377"/>
      <c r="LLU76" s="381"/>
      <c r="LLV76" s="381"/>
      <c r="LLW76" s="382"/>
      <c r="LLX76" s="382"/>
      <c r="LLY76" s="382"/>
      <c r="LLZ76" s="383"/>
      <c r="LMB76" s="377"/>
      <c r="LMC76" s="381"/>
      <c r="LMD76" s="381"/>
      <c r="LME76" s="382"/>
      <c r="LMF76" s="382"/>
      <c r="LMG76" s="382"/>
      <c r="LMH76" s="383"/>
      <c r="LMJ76" s="377"/>
      <c r="LMK76" s="381"/>
      <c r="LML76" s="381"/>
      <c r="LMM76" s="382"/>
      <c r="LMN76" s="382"/>
      <c r="LMO76" s="382"/>
      <c r="LMP76" s="383"/>
      <c r="LMR76" s="377"/>
      <c r="LMS76" s="381"/>
      <c r="LMT76" s="381"/>
      <c r="LMU76" s="382"/>
      <c r="LMV76" s="382"/>
      <c r="LMW76" s="382"/>
      <c r="LMX76" s="383"/>
      <c r="LMZ76" s="377"/>
      <c r="LNA76" s="381"/>
      <c r="LNB76" s="381"/>
      <c r="LNC76" s="382"/>
      <c r="LND76" s="382"/>
      <c r="LNE76" s="382"/>
      <c r="LNF76" s="383"/>
      <c r="LNH76" s="377"/>
      <c r="LNI76" s="381"/>
      <c r="LNJ76" s="381"/>
      <c r="LNK76" s="382"/>
      <c r="LNL76" s="382"/>
      <c r="LNM76" s="382"/>
      <c r="LNN76" s="383"/>
      <c r="LNP76" s="377"/>
      <c r="LNQ76" s="381"/>
      <c r="LNR76" s="381"/>
      <c r="LNS76" s="382"/>
      <c r="LNT76" s="382"/>
      <c r="LNU76" s="382"/>
      <c r="LNV76" s="383"/>
      <c r="LNX76" s="377"/>
      <c r="LNY76" s="381"/>
      <c r="LNZ76" s="381"/>
      <c r="LOA76" s="382"/>
      <c r="LOB76" s="382"/>
      <c r="LOC76" s="382"/>
      <c r="LOD76" s="383"/>
      <c r="LOF76" s="377"/>
      <c r="LOG76" s="381"/>
      <c r="LOH76" s="381"/>
      <c r="LOI76" s="382"/>
      <c r="LOJ76" s="382"/>
      <c r="LOK76" s="382"/>
      <c r="LOL76" s="383"/>
      <c r="LON76" s="377"/>
      <c r="LOO76" s="381"/>
      <c r="LOP76" s="381"/>
      <c r="LOQ76" s="382"/>
      <c r="LOR76" s="382"/>
      <c r="LOS76" s="382"/>
      <c r="LOT76" s="383"/>
      <c r="LOV76" s="377"/>
      <c r="LOW76" s="381"/>
      <c r="LOX76" s="381"/>
      <c r="LOY76" s="382"/>
      <c r="LOZ76" s="382"/>
      <c r="LPA76" s="382"/>
      <c r="LPB76" s="383"/>
      <c r="LPD76" s="377"/>
      <c r="LPE76" s="381"/>
      <c r="LPF76" s="381"/>
      <c r="LPG76" s="382"/>
      <c r="LPH76" s="382"/>
      <c r="LPI76" s="382"/>
      <c r="LPJ76" s="383"/>
      <c r="LPL76" s="377"/>
      <c r="LPM76" s="381"/>
      <c r="LPN76" s="381"/>
      <c r="LPO76" s="382"/>
      <c r="LPP76" s="382"/>
      <c r="LPQ76" s="382"/>
      <c r="LPR76" s="383"/>
      <c r="LPT76" s="377"/>
      <c r="LPU76" s="381"/>
      <c r="LPV76" s="381"/>
      <c r="LPW76" s="382"/>
      <c r="LPX76" s="382"/>
      <c r="LPY76" s="382"/>
      <c r="LPZ76" s="383"/>
      <c r="LQB76" s="377"/>
      <c r="LQC76" s="381"/>
      <c r="LQD76" s="381"/>
      <c r="LQE76" s="382"/>
      <c r="LQF76" s="382"/>
      <c r="LQG76" s="382"/>
      <c r="LQH76" s="383"/>
      <c r="LQJ76" s="377"/>
      <c r="LQK76" s="381"/>
      <c r="LQL76" s="381"/>
      <c r="LQM76" s="382"/>
      <c r="LQN76" s="382"/>
      <c r="LQO76" s="382"/>
      <c r="LQP76" s="383"/>
      <c r="LQR76" s="377"/>
      <c r="LQS76" s="381"/>
      <c r="LQT76" s="381"/>
      <c r="LQU76" s="382"/>
      <c r="LQV76" s="382"/>
      <c r="LQW76" s="382"/>
      <c r="LQX76" s="383"/>
      <c r="LQZ76" s="377"/>
      <c r="LRA76" s="381"/>
      <c r="LRB76" s="381"/>
      <c r="LRC76" s="382"/>
      <c r="LRD76" s="382"/>
      <c r="LRE76" s="382"/>
      <c r="LRF76" s="383"/>
      <c r="LRH76" s="377"/>
      <c r="LRI76" s="381"/>
      <c r="LRJ76" s="381"/>
      <c r="LRK76" s="382"/>
      <c r="LRL76" s="382"/>
      <c r="LRM76" s="382"/>
      <c r="LRN76" s="383"/>
      <c r="LRP76" s="377"/>
      <c r="LRQ76" s="381"/>
      <c r="LRR76" s="381"/>
      <c r="LRS76" s="382"/>
      <c r="LRT76" s="382"/>
      <c r="LRU76" s="382"/>
      <c r="LRV76" s="383"/>
      <c r="LRX76" s="377"/>
      <c r="LRY76" s="381"/>
      <c r="LRZ76" s="381"/>
      <c r="LSA76" s="382"/>
      <c r="LSB76" s="382"/>
      <c r="LSC76" s="382"/>
      <c r="LSD76" s="383"/>
      <c r="LSF76" s="377"/>
      <c r="LSG76" s="381"/>
      <c r="LSH76" s="381"/>
      <c r="LSI76" s="382"/>
      <c r="LSJ76" s="382"/>
      <c r="LSK76" s="382"/>
      <c r="LSL76" s="383"/>
      <c r="LSN76" s="377"/>
      <c r="LSO76" s="381"/>
      <c r="LSP76" s="381"/>
      <c r="LSQ76" s="382"/>
      <c r="LSR76" s="382"/>
      <c r="LSS76" s="382"/>
      <c r="LST76" s="383"/>
      <c r="LSV76" s="377"/>
      <c r="LSW76" s="381"/>
      <c r="LSX76" s="381"/>
      <c r="LSY76" s="382"/>
      <c r="LSZ76" s="382"/>
      <c r="LTA76" s="382"/>
      <c r="LTB76" s="383"/>
      <c r="LTD76" s="377"/>
      <c r="LTE76" s="381"/>
      <c r="LTF76" s="381"/>
      <c r="LTG76" s="382"/>
      <c r="LTH76" s="382"/>
      <c r="LTI76" s="382"/>
      <c r="LTJ76" s="383"/>
      <c r="LTL76" s="377"/>
      <c r="LTM76" s="381"/>
      <c r="LTN76" s="381"/>
      <c r="LTO76" s="382"/>
      <c r="LTP76" s="382"/>
      <c r="LTQ76" s="382"/>
      <c r="LTR76" s="383"/>
      <c r="LTT76" s="377"/>
      <c r="LTU76" s="381"/>
      <c r="LTV76" s="381"/>
      <c r="LTW76" s="382"/>
      <c r="LTX76" s="382"/>
      <c r="LTY76" s="382"/>
      <c r="LTZ76" s="383"/>
      <c r="LUB76" s="377"/>
      <c r="LUC76" s="381"/>
      <c r="LUD76" s="381"/>
      <c r="LUE76" s="382"/>
      <c r="LUF76" s="382"/>
      <c r="LUG76" s="382"/>
      <c r="LUH76" s="383"/>
      <c r="LUJ76" s="377"/>
      <c r="LUK76" s="381"/>
      <c r="LUL76" s="381"/>
      <c r="LUM76" s="382"/>
      <c r="LUN76" s="382"/>
      <c r="LUO76" s="382"/>
      <c r="LUP76" s="383"/>
      <c r="LUR76" s="377"/>
      <c r="LUS76" s="381"/>
      <c r="LUT76" s="381"/>
      <c r="LUU76" s="382"/>
      <c r="LUV76" s="382"/>
      <c r="LUW76" s="382"/>
      <c r="LUX76" s="383"/>
      <c r="LUZ76" s="377"/>
      <c r="LVA76" s="381"/>
      <c r="LVB76" s="381"/>
      <c r="LVC76" s="382"/>
      <c r="LVD76" s="382"/>
      <c r="LVE76" s="382"/>
      <c r="LVF76" s="383"/>
      <c r="LVH76" s="377"/>
      <c r="LVI76" s="381"/>
      <c r="LVJ76" s="381"/>
      <c r="LVK76" s="382"/>
      <c r="LVL76" s="382"/>
      <c r="LVM76" s="382"/>
      <c r="LVN76" s="383"/>
      <c r="LVP76" s="377"/>
      <c r="LVQ76" s="381"/>
      <c r="LVR76" s="381"/>
      <c r="LVS76" s="382"/>
      <c r="LVT76" s="382"/>
      <c r="LVU76" s="382"/>
      <c r="LVV76" s="383"/>
      <c r="LVX76" s="377"/>
      <c r="LVY76" s="381"/>
      <c r="LVZ76" s="381"/>
      <c r="LWA76" s="382"/>
      <c r="LWB76" s="382"/>
      <c r="LWC76" s="382"/>
      <c r="LWD76" s="383"/>
      <c r="LWF76" s="377"/>
      <c r="LWG76" s="381"/>
      <c r="LWH76" s="381"/>
      <c r="LWI76" s="382"/>
      <c r="LWJ76" s="382"/>
      <c r="LWK76" s="382"/>
      <c r="LWL76" s="383"/>
      <c r="LWN76" s="377"/>
      <c r="LWO76" s="381"/>
      <c r="LWP76" s="381"/>
      <c r="LWQ76" s="382"/>
      <c r="LWR76" s="382"/>
      <c r="LWS76" s="382"/>
      <c r="LWT76" s="383"/>
      <c r="LWV76" s="377"/>
      <c r="LWW76" s="381"/>
      <c r="LWX76" s="381"/>
      <c r="LWY76" s="382"/>
      <c r="LWZ76" s="382"/>
      <c r="LXA76" s="382"/>
      <c r="LXB76" s="383"/>
      <c r="LXD76" s="377"/>
      <c r="LXE76" s="381"/>
      <c r="LXF76" s="381"/>
      <c r="LXG76" s="382"/>
      <c r="LXH76" s="382"/>
      <c r="LXI76" s="382"/>
      <c r="LXJ76" s="383"/>
      <c r="LXL76" s="377"/>
      <c r="LXM76" s="381"/>
      <c r="LXN76" s="381"/>
      <c r="LXO76" s="382"/>
      <c r="LXP76" s="382"/>
      <c r="LXQ76" s="382"/>
      <c r="LXR76" s="383"/>
      <c r="LXT76" s="377"/>
      <c r="LXU76" s="381"/>
      <c r="LXV76" s="381"/>
      <c r="LXW76" s="382"/>
      <c r="LXX76" s="382"/>
      <c r="LXY76" s="382"/>
      <c r="LXZ76" s="383"/>
      <c r="LYB76" s="377"/>
      <c r="LYC76" s="381"/>
      <c r="LYD76" s="381"/>
      <c r="LYE76" s="382"/>
      <c r="LYF76" s="382"/>
      <c r="LYG76" s="382"/>
      <c r="LYH76" s="383"/>
      <c r="LYJ76" s="377"/>
      <c r="LYK76" s="381"/>
      <c r="LYL76" s="381"/>
      <c r="LYM76" s="382"/>
      <c r="LYN76" s="382"/>
      <c r="LYO76" s="382"/>
      <c r="LYP76" s="383"/>
      <c r="LYR76" s="377"/>
      <c r="LYS76" s="381"/>
      <c r="LYT76" s="381"/>
      <c r="LYU76" s="382"/>
      <c r="LYV76" s="382"/>
      <c r="LYW76" s="382"/>
      <c r="LYX76" s="383"/>
      <c r="LYZ76" s="377"/>
      <c r="LZA76" s="381"/>
      <c r="LZB76" s="381"/>
      <c r="LZC76" s="382"/>
      <c r="LZD76" s="382"/>
      <c r="LZE76" s="382"/>
      <c r="LZF76" s="383"/>
      <c r="LZH76" s="377"/>
      <c r="LZI76" s="381"/>
      <c r="LZJ76" s="381"/>
      <c r="LZK76" s="382"/>
      <c r="LZL76" s="382"/>
      <c r="LZM76" s="382"/>
      <c r="LZN76" s="383"/>
      <c r="LZP76" s="377"/>
      <c r="LZQ76" s="381"/>
      <c r="LZR76" s="381"/>
      <c r="LZS76" s="382"/>
      <c r="LZT76" s="382"/>
      <c r="LZU76" s="382"/>
      <c r="LZV76" s="383"/>
      <c r="LZX76" s="377"/>
      <c r="LZY76" s="381"/>
      <c r="LZZ76" s="381"/>
      <c r="MAA76" s="382"/>
      <c r="MAB76" s="382"/>
      <c r="MAC76" s="382"/>
      <c r="MAD76" s="383"/>
      <c r="MAF76" s="377"/>
      <c r="MAG76" s="381"/>
      <c r="MAH76" s="381"/>
      <c r="MAI76" s="382"/>
      <c r="MAJ76" s="382"/>
      <c r="MAK76" s="382"/>
      <c r="MAL76" s="383"/>
      <c r="MAN76" s="377"/>
      <c r="MAO76" s="381"/>
      <c r="MAP76" s="381"/>
      <c r="MAQ76" s="382"/>
      <c r="MAR76" s="382"/>
      <c r="MAS76" s="382"/>
      <c r="MAT76" s="383"/>
      <c r="MAV76" s="377"/>
      <c r="MAW76" s="381"/>
      <c r="MAX76" s="381"/>
      <c r="MAY76" s="382"/>
      <c r="MAZ76" s="382"/>
      <c r="MBA76" s="382"/>
      <c r="MBB76" s="383"/>
      <c r="MBD76" s="377"/>
      <c r="MBE76" s="381"/>
      <c r="MBF76" s="381"/>
      <c r="MBG76" s="382"/>
      <c r="MBH76" s="382"/>
      <c r="MBI76" s="382"/>
      <c r="MBJ76" s="383"/>
      <c r="MBL76" s="377"/>
      <c r="MBM76" s="381"/>
      <c r="MBN76" s="381"/>
      <c r="MBO76" s="382"/>
      <c r="MBP76" s="382"/>
      <c r="MBQ76" s="382"/>
      <c r="MBR76" s="383"/>
      <c r="MBT76" s="377"/>
      <c r="MBU76" s="381"/>
      <c r="MBV76" s="381"/>
      <c r="MBW76" s="382"/>
      <c r="MBX76" s="382"/>
      <c r="MBY76" s="382"/>
      <c r="MBZ76" s="383"/>
      <c r="MCB76" s="377"/>
      <c r="MCC76" s="381"/>
      <c r="MCD76" s="381"/>
      <c r="MCE76" s="382"/>
      <c r="MCF76" s="382"/>
      <c r="MCG76" s="382"/>
      <c r="MCH76" s="383"/>
      <c r="MCJ76" s="377"/>
      <c r="MCK76" s="381"/>
      <c r="MCL76" s="381"/>
      <c r="MCM76" s="382"/>
      <c r="MCN76" s="382"/>
      <c r="MCO76" s="382"/>
      <c r="MCP76" s="383"/>
      <c r="MCR76" s="377"/>
      <c r="MCS76" s="381"/>
      <c r="MCT76" s="381"/>
      <c r="MCU76" s="382"/>
      <c r="MCV76" s="382"/>
      <c r="MCW76" s="382"/>
      <c r="MCX76" s="383"/>
      <c r="MCZ76" s="377"/>
      <c r="MDA76" s="381"/>
      <c r="MDB76" s="381"/>
      <c r="MDC76" s="382"/>
      <c r="MDD76" s="382"/>
      <c r="MDE76" s="382"/>
      <c r="MDF76" s="383"/>
      <c r="MDH76" s="377"/>
      <c r="MDI76" s="381"/>
      <c r="MDJ76" s="381"/>
      <c r="MDK76" s="382"/>
      <c r="MDL76" s="382"/>
      <c r="MDM76" s="382"/>
      <c r="MDN76" s="383"/>
      <c r="MDP76" s="377"/>
      <c r="MDQ76" s="381"/>
      <c r="MDR76" s="381"/>
      <c r="MDS76" s="382"/>
      <c r="MDT76" s="382"/>
      <c r="MDU76" s="382"/>
      <c r="MDV76" s="383"/>
      <c r="MDX76" s="377"/>
      <c r="MDY76" s="381"/>
      <c r="MDZ76" s="381"/>
      <c r="MEA76" s="382"/>
      <c r="MEB76" s="382"/>
      <c r="MEC76" s="382"/>
      <c r="MED76" s="383"/>
      <c r="MEF76" s="377"/>
      <c r="MEG76" s="381"/>
      <c r="MEH76" s="381"/>
      <c r="MEI76" s="382"/>
      <c r="MEJ76" s="382"/>
      <c r="MEK76" s="382"/>
      <c r="MEL76" s="383"/>
      <c r="MEN76" s="377"/>
      <c r="MEO76" s="381"/>
      <c r="MEP76" s="381"/>
      <c r="MEQ76" s="382"/>
      <c r="MER76" s="382"/>
      <c r="MES76" s="382"/>
      <c r="MET76" s="383"/>
      <c r="MEV76" s="377"/>
      <c r="MEW76" s="381"/>
      <c r="MEX76" s="381"/>
      <c r="MEY76" s="382"/>
      <c r="MEZ76" s="382"/>
      <c r="MFA76" s="382"/>
      <c r="MFB76" s="383"/>
      <c r="MFD76" s="377"/>
      <c r="MFE76" s="381"/>
      <c r="MFF76" s="381"/>
      <c r="MFG76" s="382"/>
      <c r="MFH76" s="382"/>
      <c r="MFI76" s="382"/>
      <c r="MFJ76" s="383"/>
      <c r="MFL76" s="377"/>
      <c r="MFM76" s="381"/>
      <c r="MFN76" s="381"/>
      <c r="MFO76" s="382"/>
      <c r="MFP76" s="382"/>
      <c r="MFQ76" s="382"/>
      <c r="MFR76" s="383"/>
      <c r="MFT76" s="377"/>
      <c r="MFU76" s="381"/>
      <c r="MFV76" s="381"/>
      <c r="MFW76" s="382"/>
      <c r="MFX76" s="382"/>
      <c r="MFY76" s="382"/>
      <c r="MFZ76" s="383"/>
      <c r="MGB76" s="377"/>
      <c r="MGC76" s="381"/>
      <c r="MGD76" s="381"/>
      <c r="MGE76" s="382"/>
      <c r="MGF76" s="382"/>
      <c r="MGG76" s="382"/>
      <c r="MGH76" s="383"/>
      <c r="MGJ76" s="377"/>
      <c r="MGK76" s="381"/>
      <c r="MGL76" s="381"/>
      <c r="MGM76" s="382"/>
      <c r="MGN76" s="382"/>
      <c r="MGO76" s="382"/>
      <c r="MGP76" s="383"/>
      <c r="MGR76" s="377"/>
      <c r="MGS76" s="381"/>
      <c r="MGT76" s="381"/>
      <c r="MGU76" s="382"/>
      <c r="MGV76" s="382"/>
      <c r="MGW76" s="382"/>
      <c r="MGX76" s="383"/>
      <c r="MGZ76" s="377"/>
      <c r="MHA76" s="381"/>
      <c r="MHB76" s="381"/>
      <c r="MHC76" s="382"/>
      <c r="MHD76" s="382"/>
      <c r="MHE76" s="382"/>
      <c r="MHF76" s="383"/>
      <c r="MHH76" s="377"/>
      <c r="MHI76" s="381"/>
      <c r="MHJ76" s="381"/>
      <c r="MHK76" s="382"/>
      <c r="MHL76" s="382"/>
      <c r="MHM76" s="382"/>
      <c r="MHN76" s="383"/>
      <c r="MHP76" s="377"/>
      <c r="MHQ76" s="381"/>
      <c r="MHR76" s="381"/>
      <c r="MHS76" s="382"/>
      <c r="MHT76" s="382"/>
      <c r="MHU76" s="382"/>
      <c r="MHV76" s="383"/>
      <c r="MHX76" s="377"/>
      <c r="MHY76" s="381"/>
      <c r="MHZ76" s="381"/>
      <c r="MIA76" s="382"/>
      <c r="MIB76" s="382"/>
      <c r="MIC76" s="382"/>
      <c r="MID76" s="383"/>
      <c r="MIF76" s="377"/>
      <c r="MIG76" s="381"/>
      <c r="MIH76" s="381"/>
      <c r="MII76" s="382"/>
      <c r="MIJ76" s="382"/>
      <c r="MIK76" s="382"/>
      <c r="MIL76" s="383"/>
      <c r="MIN76" s="377"/>
      <c r="MIO76" s="381"/>
      <c r="MIP76" s="381"/>
      <c r="MIQ76" s="382"/>
      <c r="MIR76" s="382"/>
      <c r="MIS76" s="382"/>
      <c r="MIT76" s="383"/>
      <c r="MIV76" s="377"/>
      <c r="MIW76" s="381"/>
      <c r="MIX76" s="381"/>
      <c r="MIY76" s="382"/>
      <c r="MIZ76" s="382"/>
      <c r="MJA76" s="382"/>
      <c r="MJB76" s="383"/>
      <c r="MJD76" s="377"/>
      <c r="MJE76" s="381"/>
      <c r="MJF76" s="381"/>
      <c r="MJG76" s="382"/>
      <c r="MJH76" s="382"/>
      <c r="MJI76" s="382"/>
      <c r="MJJ76" s="383"/>
      <c r="MJL76" s="377"/>
      <c r="MJM76" s="381"/>
      <c r="MJN76" s="381"/>
      <c r="MJO76" s="382"/>
      <c r="MJP76" s="382"/>
      <c r="MJQ76" s="382"/>
      <c r="MJR76" s="383"/>
      <c r="MJT76" s="377"/>
      <c r="MJU76" s="381"/>
      <c r="MJV76" s="381"/>
      <c r="MJW76" s="382"/>
      <c r="MJX76" s="382"/>
      <c r="MJY76" s="382"/>
      <c r="MJZ76" s="383"/>
      <c r="MKB76" s="377"/>
      <c r="MKC76" s="381"/>
      <c r="MKD76" s="381"/>
      <c r="MKE76" s="382"/>
      <c r="MKF76" s="382"/>
      <c r="MKG76" s="382"/>
      <c r="MKH76" s="383"/>
      <c r="MKJ76" s="377"/>
      <c r="MKK76" s="381"/>
      <c r="MKL76" s="381"/>
      <c r="MKM76" s="382"/>
      <c r="MKN76" s="382"/>
      <c r="MKO76" s="382"/>
      <c r="MKP76" s="383"/>
      <c r="MKR76" s="377"/>
      <c r="MKS76" s="381"/>
      <c r="MKT76" s="381"/>
      <c r="MKU76" s="382"/>
      <c r="MKV76" s="382"/>
      <c r="MKW76" s="382"/>
      <c r="MKX76" s="383"/>
      <c r="MKZ76" s="377"/>
      <c r="MLA76" s="381"/>
      <c r="MLB76" s="381"/>
      <c r="MLC76" s="382"/>
      <c r="MLD76" s="382"/>
      <c r="MLE76" s="382"/>
      <c r="MLF76" s="383"/>
      <c r="MLH76" s="377"/>
      <c r="MLI76" s="381"/>
      <c r="MLJ76" s="381"/>
      <c r="MLK76" s="382"/>
      <c r="MLL76" s="382"/>
      <c r="MLM76" s="382"/>
      <c r="MLN76" s="383"/>
      <c r="MLP76" s="377"/>
      <c r="MLQ76" s="381"/>
      <c r="MLR76" s="381"/>
      <c r="MLS76" s="382"/>
      <c r="MLT76" s="382"/>
      <c r="MLU76" s="382"/>
      <c r="MLV76" s="383"/>
      <c r="MLX76" s="377"/>
      <c r="MLY76" s="381"/>
      <c r="MLZ76" s="381"/>
      <c r="MMA76" s="382"/>
      <c r="MMB76" s="382"/>
      <c r="MMC76" s="382"/>
      <c r="MMD76" s="383"/>
      <c r="MMF76" s="377"/>
      <c r="MMG76" s="381"/>
      <c r="MMH76" s="381"/>
      <c r="MMI76" s="382"/>
      <c r="MMJ76" s="382"/>
      <c r="MMK76" s="382"/>
      <c r="MML76" s="383"/>
      <c r="MMN76" s="377"/>
      <c r="MMO76" s="381"/>
      <c r="MMP76" s="381"/>
      <c r="MMQ76" s="382"/>
      <c r="MMR76" s="382"/>
      <c r="MMS76" s="382"/>
      <c r="MMT76" s="383"/>
      <c r="MMV76" s="377"/>
      <c r="MMW76" s="381"/>
      <c r="MMX76" s="381"/>
      <c r="MMY76" s="382"/>
      <c r="MMZ76" s="382"/>
      <c r="MNA76" s="382"/>
      <c r="MNB76" s="383"/>
      <c r="MND76" s="377"/>
      <c r="MNE76" s="381"/>
      <c r="MNF76" s="381"/>
      <c r="MNG76" s="382"/>
      <c r="MNH76" s="382"/>
      <c r="MNI76" s="382"/>
      <c r="MNJ76" s="383"/>
      <c r="MNL76" s="377"/>
      <c r="MNM76" s="381"/>
      <c r="MNN76" s="381"/>
      <c r="MNO76" s="382"/>
      <c r="MNP76" s="382"/>
      <c r="MNQ76" s="382"/>
      <c r="MNR76" s="383"/>
      <c r="MNT76" s="377"/>
      <c r="MNU76" s="381"/>
      <c r="MNV76" s="381"/>
      <c r="MNW76" s="382"/>
      <c r="MNX76" s="382"/>
      <c r="MNY76" s="382"/>
      <c r="MNZ76" s="383"/>
      <c r="MOB76" s="377"/>
      <c r="MOC76" s="381"/>
      <c r="MOD76" s="381"/>
      <c r="MOE76" s="382"/>
      <c r="MOF76" s="382"/>
      <c r="MOG76" s="382"/>
      <c r="MOH76" s="383"/>
      <c r="MOJ76" s="377"/>
      <c r="MOK76" s="381"/>
      <c r="MOL76" s="381"/>
      <c r="MOM76" s="382"/>
      <c r="MON76" s="382"/>
      <c r="MOO76" s="382"/>
      <c r="MOP76" s="383"/>
      <c r="MOR76" s="377"/>
      <c r="MOS76" s="381"/>
      <c r="MOT76" s="381"/>
      <c r="MOU76" s="382"/>
      <c r="MOV76" s="382"/>
      <c r="MOW76" s="382"/>
      <c r="MOX76" s="383"/>
      <c r="MOZ76" s="377"/>
      <c r="MPA76" s="381"/>
      <c r="MPB76" s="381"/>
      <c r="MPC76" s="382"/>
      <c r="MPD76" s="382"/>
      <c r="MPE76" s="382"/>
      <c r="MPF76" s="383"/>
      <c r="MPH76" s="377"/>
      <c r="MPI76" s="381"/>
      <c r="MPJ76" s="381"/>
      <c r="MPK76" s="382"/>
      <c r="MPL76" s="382"/>
      <c r="MPM76" s="382"/>
      <c r="MPN76" s="383"/>
      <c r="MPP76" s="377"/>
      <c r="MPQ76" s="381"/>
      <c r="MPR76" s="381"/>
      <c r="MPS76" s="382"/>
      <c r="MPT76" s="382"/>
      <c r="MPU76" s="382"/>
      <c r="MPV76" s="383"/>
      <c r="MPX76" s="377"/>
      <c r="MPY76" s="381"/>
      <c r="MPZ76" s="381"/>
      <c r="MQA76" s="382"/>
      <c r="MQB76" s="382"/>
      <c r="MQC76" s="382"/>
      <c r="MQD76" s="383"/>
      <c r="MQF76" s="377"/>
      <c r="MQG76" s="381"/>
      <c r="MQH76" s="381"/>
      <c r="MQI76" s="382"/>
      <c r="MQJ76" s="382"/>
      <c r="MQK76" s="382"/>
      <c r="MQL76" s="383"/>
      <c r="MQN76" s="377"/>
      <c r="MQO76" s="381"/>
      <c r="MQP76" s="381"/>
      <c r="MQQ76" s="382"/>
      <c r="MQR76" s="382"/>
      <c r="MQS76" s="382"/>
      <c r="MQT76" s="383"/>
      <c r="MQV76" s="377"/>
      <c r="MQW76" s="381"/>
      <c r="MQX76" s="381"/>
      <c r="MQY76" s="382"/>
      <c r="MQZ76" s="382"/>
      <c r="MRA76" s="382"/>
      <c r="MRB76" s="383"/>
      <c r="MRD76" s="377"/>
      <c r="MRE76" s="381"/>
      <c r="MRF76" s="381"/>
      <c r="MRG76" s="382"/>
      <c r="MRH76" s="382"/>
      <c r="MRI76" s="382"/>
      <c r="MRJ76" s="383"/>
      <c r="MRL76" s="377"/>
      <c r="MRM76" s="381"/>
      <c r="MRN76" s="381"/>
      <c r="MRO76" s="382"/>
      <c r="MRP76" s="382"/>
      <c r="MRQ76" s="382"/>
      <c r="MRR76" s="383"/>
      <c r="MRT76" s="377"/>
      <c r="MRU76" s="381"/>
      <c r="MRV76" s="381"/>
      <c r="MRW76" s="382"/>
      <c r="MRX76" s="382"/>
      <c r="MRY76" s="382"/>
      <c r="MRZ76" s="383"/>
      <c r="MSB76" s="377"/>
      <c r="MSC76" s="381"/>
      <c r="MSD76" s="381"/>
      <c r="MSE76" s="382"/>
      <c r="MSF76" s="382"/>
      <c r="MSG76" s="382"/>
      <c r="MSH76" s="383"/>
      <c r="MSJ76" s="377"/>
      <c r="MSK76" s="381"/>
      <c r="MSL76" s="381"/>
      <c r="MSM76" s="382"/>
      <c r="MSN76" s="382"/>
      <c r="MSO76" s="382"/>
      <c r="MSP76" s="383"/>
      <c r="MSR76" s="377"/>
      <c r="MSS76" s="381"/>
      <c r="MST76" s="381"/>
      <c r="MSU76" s="382"/>
      <c r="MSV76" s="382"/>
      <c r="MSW76" s="382"/>
      <c r="MSX76" s="383"/>
      <c r="MSZ76" s="377"/>
      <c r="MTA76" s="381"/>
      <c r="MTB76" s="381"/>
      <c r="MTC76" s="382"/>
      <c r="MTD76" s="382"/>
      <c r="MTE76" s="382"/>
      <c r="MTF76" s="383"/>
      <c r="MTH76" s="377"/>
      <c r="MTI76" s="381"/>
      <c r="MTJ76" s="381"/>
      <c r="MTK76" s="382"/>
      <c r="MTL76" s="382"/>
      <c r="MTM76" s="382"/>
      <c r="MTN76" s="383"/>
      <c r="MTP76" s="377"/>
      <c r="MTQ76" s="381"/>
      <c r="MTR76" s="381"/>
      <c r="MTS76" s="382"/>
      <c r="MTT76" s="382"/>
      <c r="MTU76" s="382"/>
      <c r="MTV76" s="383"/>
      <c r="MTX76" s="377"/>
      <c r="MTY76" s="381"/>
      <c r="MTZ76" s="381"/>
      <c r="MUA76" s="382"/>
      <c r="MUB76" s="382"/>
      <c r="MUC76" s="382"/>
      <c r="MUD76" s="383"/>
      <c r="MUF76" s="377"/>
      <c r="MUG76" s="381"/>
      <c r="MUH76" s="381"/>
      <c r="MUI76" s="382"/>
      <c r="MUJ76" s="382"/>
      <c r="MUK76" s="382"/>
      <c r="MUL76" s="383"/>
      <c r="MUN76" s="377"/>
      <c r="MUO76" s="381"/>
      <c r="MUP76" s="381"/>
      <c r="MUQ76" s="382"/>
      <c r="MUR76" s="382"/>
      <c r="MUS76" s="382"/>
      <c r="MUT76" s="383"/>
      <c r="MUV76" s="377"/>
      <c r="MUW76" s="381"/>
      <c r="MUX76" s="381"/>
      <c r="MUY76" s="382"/>
      <c r="MUZ76" s="382"/>
      <c r="MVA76" s="382"/>
      <c r="MVB76" s="383"/>
      <c r="MVD76" s="377"/>
      <c r="MVE76" s="381"/>
      <c r="MVF76" s="381"/>
      <c r="MVG76" s="382"/>
      <c r="MVH76" s="382"/>
      <c r="MVI76" s="382"/>
      <c r="MVJ76" s="383"/>
      <c r="MVL76" s="377"/>
      <c r="MVM76" s="381"/>
      <c r="MVN76" s="381"/>
      <c r="MVO76" s="382"/>
      <c r="MVP76" s="382"/>
      <c r="MVQ76" s="382"/>
      <c r="MVR76" s="383"/>
      <c r="MVT76" s="377"/>
      <c r="MVU76" s="381"/>
      <c r="MVV76" s="381"/>
      <c r="MVW76" s="382"/>
      <c r="MVX76" s="382"/>
      <c r="MVY76" s="382"/>
      <c r="MVZ76" s="383"/>
      <c r="MWB76" s="377"/>
      <c r="MWC76" s="381"/>
      <c r="MWD76" s="381"/>
      <c r="MWE76" s="382"/>
      <c r="MWF76" s="382"/>
      <c r="MWG76" s="382"/>
      <c r="MWH76" s="383"/>
      <c r="MWJ76" s="377"/>
      <c r="MWK76" s="381"/>
      <c r="MWL76" s="381"/>
      <c r="MWM76" s="382"/>
      <c r="MWN76" s="382"/>
      <c r="MWO76" s="382"/>
      <c r="MWP76" s="383"/>
      <c r="MWR76" s="377"/>
      <c r="MWS76" s="381"/>
      <c r="MWT76" s="381"/>
      <c r="MWU76" s="382"/>
      <c r="MWV76" s="382"/>
      <c r="MWW76" s="382"/>
      <c r="MWX76" s="383"/>
      <c r="MWZ76" s="377"/>
      <c r="MXA76" s="381"/>
      <c r="MXB76" s="381"/>
      <c r="MXC76" s="382"/>
      <c r="MXD76" s="382"/>
      <c r="MXE76" s="382"/>
      <c r="MXF76" s="383"/>
      <c r="MXH76" s="377"/>
      <c r="MXI76" s="381"/>
      <c r="MXJ76" s="381"/>
      <c r="MXK76" s="382"/>
      <c r="MXL76" s="382"/>
      <c r="MXM76" s="382"/>
      <c r="MXN76" s="383"/>
      <c r="MXP76" s="377"/>
      <c r="MXQ76" s="381"/>
      <c r="MXR76" s="381"/>
      <c r="MXS76" s="382"/>
      <c r="MXT76" s="382"/>
      <c r="MXU76" s="382"/>
      <c r="MXV76" s="383"/>
      <c r="MXX76" s="377"/>
      <c r="MXY76" s="381"/>
      <c r="MXZ76" s="381"/>
      <c r="MYA76" s="382"/>
      <c r="MYB76" s="382"/>
      <c r="MYC76" s="382"/>
      <c r="MYD76" s="383"/>
      <c r="MYF76" s="377"/>
      <c r="MYG76" s="381"/>
      <c r="MYH76" s="381"/>
      <c r="MYI76" s="382"/>
      <c r="MYJ76" s="382"/>
      <c r="MYK76" s="382"/>
      <c r="MYL76" s="383"/>
      <c r="MYN76" s="377"/>
      <c r="MYO76" s="381"/>
      <c r="MYP76" s="381"/>
      <c r="MYQ76" s="382"/>
      <c r="MYR76" s="382"/>
      <c r="MYS76" s="382"/>
      <c r="MYT76" s="383"/>
      <c r="MYV76" s="377"/>
      <c r="MYW76" s="381"/>
      <c r="MYX76" s="381"/>
      <c r="MYY76" s="382"/>
      <c r="MYZ76" s="382"/>
      <c r="MZA76" s="382"/>
      <c r="MZB76" s="383"/>
      <c r="MZD76" s="377"/>
      <c r="MZE76" s="381"/>
      <c r="MZF76" s="381"/>
      <c r="MZG76" s="382"/>
      <c r="MZH76" s="382"/>
      <c r="MZI76" s="382"/>
      <c r="MZJ76" s="383"/>
      <c r="MZL76" s="377"/>
      <c r="MZM76" s="381"/>
      <c r="MZN76" s="381"/>
      <c r="MZO76" s="382"/>
      <c r="MZP76" s="382"/>
      <c r="MZQ76" s="382"/>
      <c r="MZR76" s="383"/>
      <c r="MZT76" s="377"/>
      <c r="MZU76" s="381"/>
      <c r="MZV76" s="381"/>
      <c r="MZW76" s="382"/>
      <c r="MZX76" s="382"/>
      <c r="MZY76" s="382"/>
      <c r="MZZ76" s="383"/>
      <c r="NAB76" s="377"/>
      <c r="NAC76" s="381"/>
      <c r="NAD76" s="381"/>
      <c r="NAE76" s="382"/>
      <c r="NAF76" s="382"/>
      <c r="NAG76" s="382"/>
      <c r="NAH76" s="383"/>
      <c r="NAJ76" s="377"/>
      <c r="NAK76" s="381"/>
      <c r="NAL76" s="381"/>
      <c r="NAM76" s="382"/>
      <c r="NAN76" s="382"/>
      <c r="NAO76" s="382"/>
      <c r="NAP76" s="383"/>
      <c r="NAR76" s="377"/>
      <c r="NAS76" s="381"/>
      <c r="NAT76" s="381"/>
      <c r="NAU76" s="382"/>
      <c r="NAV76" s="382"/>
      <c r="NAW76" s="382"/>
      <c r="NAX76" s="383"/>
      <c r="NAZ76" s="377"/>
      <c r="NBA76" s="381"/>
      <c r="NBB76" s="381"/>
      <c r="NBC76" s="382"/>
      <c r="NBD76" s="382"/>
      <c r="NBE76" s="382"/>
      <c r="NBF76" s="383"/>
      <c r="NBH76" s="377"/>
      <c r="NBI76" s="381"/>
      <c r="NBJ76" s="381"/>
      <c r="NBK76" s="382"/>
      <c r="NBL76" s="382"/>
      <c r="NBM76" s="382"/>
      <c r="NBN76" s="383"/>
      <c r="NBP76" s="377"/>
      <c r="NBQ76" s="381"/>
      <c r="NBR76" s="381"/>
      <c r="NBS76" s="382"/>
      <c r="NBT76" s="382"/>
      <c r="NBU76" s="382"/>
      <c r="NBV76" s="383"/>
      <c r="NBX76" s="377"/>
      <c r="NBY76" s="381"/>
      <c r="NBZ76" s="381"/>
      <c r="NCA76" s="382"/>
      <c r="NCB76" s="382"/>
      <c r="NCC76" s="382"/>
      <c r="NCD76" s="383"/>
      <c r="NCF76" s="377"/>
      <c r="NCG76" s="381"/>
      <c r="NCH76" s="381"/>
      <c r="NCI76" s="382"/>
      <c r="NCJ76" s="382"/>
      <c r="NCK76" s="382"/>
      <c r="NCL76" s="383"/>
      <c r="NCN76" s="377"/>
      <c r="NCO76" s="381"/>
      <c r="NCP76" s="381"/>
      <c r="NCQ76" s="382"/>
      <c r="NCR76" s="382"/>
      <c r="NCS76" s="382"/>
      <c r="NCT76" s="383"/>
      <c r="NCV76" s="377"/>
      <c r="NCW76" s="381"/>
      <c r="NCX76" s="381"/>
      <c r="NCY76" s="382"/>
      <c r="NCZ76" s="382"/>
      <c r="NDA76" s="382"/>
      <c r="NDB76" s="383"/>
      <c r="NDD76" s="377"/>
      <c r="NDE76" s="381"/>
      <c r="NDF76" s="381"/>
      <c r="NDG76" s="382"/>
      <c r="NDH76" s="382"/>
      <c r="NDI76" s="382"/>
      <c r="NDJ76" s="383"/>
      <c r="NDL76" s="377"/>
      <c r="NDM76" s="381"/>
      <c r="NDN76" s="381"/>
      <c r="NDO76" s="382"/>
      <c r="NDP76" s="382"/>
      <c r="NDQ76" s="382"/>
      <c r="NDR76" s="383"/>
      <c r="NDT76" s="377"/>
      <c r="NDU76" s="381"/>
      <c r="NDV76" s="381"/>
      <c r="NDW76" s="382"/>
      <c r="NDX76" s="382"/>
      <c r="NDY76" s="382"/>
      <c r="NDZ76" s="383"/>
      <c r="NEB76" s="377"/>
      <c r="NEC76" s="381"/>
      <c r="NED76" s="381"/>
      <c r="NEE76" s="382"/>
      <c r="NEF76" s="382"/>
      <c r="NEG76" s="382"/>
      <c r="NEH76" s="383"/>
      <c r="NEJ76" s="377"/>
      <c r="NEK76" s="381"/>
      <c r="NEL76" s="381"/>
      <c r="NEM76" s="382"/>
      <c r="NEN76" s="382"/>
      <c r="NEO76" s="382"/>
      <c r="NEP76" s="383"/>
      <c r="NER76" s="377"/>
      <c r="NES76" s="381"/>
      <c r="NET76" s="381"/>
      <c r="NEU76" s="382"/>
      <c r="NEV76" s="382"/>
      <c r="NEW76" s="382"/>
      <c r="NEX76" s="383"/>
      <c r="NEZ76" s="377"/>
      <c r="NFA76" s="381"/>
      <c r="NFB76" s="381"/>
      <c r="NFC76" s="382"/>
      <c r="NFD76" s="382"/>
      <c r="NFE76" s="382"/>
      <c r="NFF76" s="383"/>
      <c r="NFH76" s="377"/>
      <c r="NFI76" s="381"/>
      <c r="NFJ76" s="381"/>
      <c r="NFK76" s="382"/>
      <c r="NFL76" s="382"/>
      <c r="NFM76" s="382"/>
      <c r="NFN76" s="383"/>
      <c r="NFP76" s="377"/>
      <c r="NFQ76" s="381"/>
      <c r="NFR76" s="381"/>
      <c r="NFS76" s="382"/>
      <c r="NFT76" s="382"/>
      <c r="NFU76" s="382"/>
      <c r="NFV76" s="383"/>
      <c r="NFX76" s="377"/>
      <c r="NFY76" s="381"/>
      <c r="NFZ76" s="381"/>
      <c r="NGA76" s="382"/>
      <c r="NGB76" s="382"/>
      <c r="NGC76" s="382"/>
      <c r="NGD76" s="383"/>
      <c r="NGF76" s="377"/>
      <c r="NGG76" s="381"/>
      <c r="NGH76" s="381"/>
      <c r="NGI76" s="382"/>
      <c r="NGJ76" s="382"/>
      <c r="NGK76" s="382"/>
      <c r="NGL76" s="383"/>
      <c r="NGN76" s="377"/>
      <c r="NGO76" s="381"/>
      <c r="NGP76" s="381"/>
      <c r="NGQ76" s="382"/>
      <c r="NGR76" s="382"/>
      <c r="NGS76" s="382"/>
      <c r="NGT76" s="383"/>
      <c r="NGV76" s="377"/>
      <c r="NGW76" s="381"/>
      <c r="NGX76" s="381"/>
      <c r="NGY76" s="382"/>
      <c r="NGZ76" s="382"/>
      <c r="NHA76" s="382"/>
      <c r="NHB76" s="383"/>
      <c r="NHD76" s="377"/>
      <c r="NHE76" s="381"/>
      <c r="NHF76" s="381"/>
      <c r="NHG76" s="382"/>
      <c r="NHH76" s="382"/>
      <c r="NHI76" s="382"/>
      <c r="NHJ76" s="383"/>
      <c r="NHL76" s="377"/>
      <c r="NHM76" s="381"/>
      <c r="NHN76" s="381"/>
      <c r="NHO76" s="382"/>
      <c r="NHP76" s="382"/>
      <c r="NHQ76" s="382"/>
      <c r="NHR76" s="383"/>
      <c r="NHT76" s="377"/>
      <c r="NHU76" s="381"/>
      <c r="NHV76" s="381"/>
      <c r="NHW76" s="382"/>
      <c r="NHX76" s="382"/>
      <c r="NHY76" s="382"/>
      <c r="NHZ76" s="383"/>
      <c r="NIB76" s="377"/>
      <c r="NIC76" s="381"/>
      <c r="NID76" s="381"/>
      <c r="NIE76" s="382"/>
      <c r="NIF76" s="382"/>
      <c r="NIG76" s="382"/>
      <c r="NIH76" s="383"/>
      <c r="NIJ76" s="377"/>
      <c r="NIK76" s="381"/>
      <c r="NIL76" s="381"/>
      <c r="NIM76" s="382"/>
      <c r="NIN76" s="382"/>
      <c r="NIO76" s="382"/>
      <c r="NIP76" s="383"/>
      <c r="NIR76" s="377"/>
      <c r="NIS76" s="381"/>
      <c r="NIT76" s="381"/>
      <c r="NIU76" s="382"/>
      <c r="NIV76" s="382"/>
      <c r="NIW76" s="382"/>
      <c r="NIX76" s="383"/>
      <c r="NIZ76" s="377"/>
      <c r="NJA76" s="381"/>
      <c r="NJB76" s="381"/>
      <c r="NJC76" s="382"/>
      <c r="NJD76" s="382"/>
      <c r="NJE76" s="382"/>
      <c r="NJF76" s="383"/>
      <c r="NJH76" s="377"/>
      <c r="NJI76" s="381"/>
      <c r="NJJ76" s="381"/>
      <c r="NJK76" s="382"/>
      <c r="NJL76" s="382"/>
      <c r="NJM76" s="382"/>
      <c r="NJN76" s="383"/>
      <c r="NJP76" s="377"/>
      <c r="NJQ76" s="381"/>
      <c r="NJR76" s="381"/>
      <c r="NJS76" s="382"/>
      <c r="NJT76" s="382"/>
      <c r="NJU76" s="382"/>
      <c r="NJV76" s="383"/>
      <c r="NJX76" s="377"/>
      <c r="NJY76" s="381"/>
      <c r="NJZ76" s="381"/>
      <c r="NKA76" s="382"/>
      <c r="NKB76" s="382"/>
      <c r="NKC76" s="382"/>
      <c r="NKD76" s="383"/>
      <c r="NKF76" s="377"/>
      <c r="NKG76" s="381"/>
      <c r="NKH76" s="381"/>
      <c r="NKI76" s="382"/>
      <c r="NKJ76" s="382"/>
      <c r="NKK76" s="382"/>
      <c r="NKL76" s="383"/>
      <c r="NKN76" s="377"/>
      <c r="NKO76" s="381"/>
      <c r="NKP76" s="381"/>
      <c r="NKQ76" s="382"/>
      <c r="NKR76" s="382"/>
      <c r="NKS76" s="382"/>
      <c r="NKT76" s="383"/>
      <c r="NKV76" s="377"/>
      <c r="NKW76" s="381"/>
      <c r="NKX76" s="381"/>
      <c r="NKY76" s="382"/>
      <c r="NKZ76" s="382"/>
      <c r="NLA76" s="382"/>
      <c r="NLB76" s="383"/>
      <c r="NLD76" s="377"/>
      <c r="NLE76" s="381"/>
      <c r="NLF76" s="381"/>
      <c r="NLG76" s="382"/>
      <c r="NLH76" s="382"/>
      <c r="NLI76" s="382"/>
      <c r="NLJ76" s="383"/>
      <c r="NLL76" s="377"/>
      <c r="NLM76" s="381"/>
      <c r="NLN76" s="381"/>
      <c r="NLO76" s="382"/>
      <c r="NLP76" s="382"/>
      <c r="NLQ76" s="382"/>
      <c r="NLR76" s="383"/>
      <c r="NLT76" s="377"/>
      <c r="NLU76" s="381"/>
      <c r="NLV76" s="381"/>
      <c r="NLW76" s="382"/>
      <c r="NLX76" s="382"/>
      <c r="NLY76" s="382"/>
      <c r="NLZ76" s="383"/>
      <c r="NMB76" s="377"/>
      <c r="NMC76" s="381"/>
      <c r="NMD76" s="381"/>
      <c r="NME76" s="382"/>
      <c r="NMF76" s="382"/>
      <c r="NMG76" s="382"/>
      <c r="NMH76" s="383"/>
      <c r="NMJ76" s="377"/>
      <c r="NMK76" s="381"/>
      <c r="NML76" s="381"/>
      <c r="NMM76" s="382"/>
      <c r="NMN76" s="382"/>
      <c r="NMO76" s="382"/>
      <c r="NMP76" s="383"/>
      <c r="NMR76" s="377"/>
      <c r="NMS76" s="381"/>
      <c r="NMT76" s="381"/>
      <c r="NMU76" s="382"/>
      <c r="NMV76" s="382"/>
      <c r="NMW76" s="382"/>
      <c r="NMX76" s="383"/>
      <c r="NMZ76" s="377"/>
      <c r="NNA76" s="381"/>
      <c r="NNB76" s="381"/>
      <c r="NNC76" s="382"/>
      <c r="NND76" s="382"/>
      <c r="NNE76" s="382"/>
      <c r="NNF76" s="383"/>
      <c r="NNH76" s="377"/>
      <c r="NNI76" s="381"/>
      <c r="NNJ76" s="381"/>
      <c r="NNK76" s="382"/>
      <c r="NNL76" s="382"/>
      <c r="NNM76" s="382"/>
      <c r="NNN76" s="383"/>
      <c r="NNP76" s="377"/>
      <c r="NNQ76" s="381"/>
      <c r="NNR76" s="381"/>
      <c r="NNS76" s="382"/>
      <c r="NNT76" s="382"/>
      <c r="NNU76" s="382"/>
      <c r="NNV76" s="383"/>
      <c r="NNX76" s="377"/>
      <c r="NNY76" s="381"/>
      <c r="NNZ76" s="381"/>
      <c r="NOA76" s="382"/>
      <c r="NOB76" s="382"/>
      <c r="NOC76" s="382"/>
      <c r="NOD76" s="383"/>
      <c r="NOF76" s="377"/>
      <c r="NOG76" s="381"/>
      <c r="NOH76" s="381"/>
      <c r="NOI76" s="382"/>
      <c r="NOJ76" s="382"/>
      <c r="NOK76" s="382"/>
      <c r="NOL76" s="383"/>
      <c r="NON76" s="377"/>
      <c r="NOO76" s="381"/>
      <c r="NOP76" s="381"/>
      <c r="NOQ76" s="382"/>
      <c r="NOR76" s="382"/>
      <c r="NOS76" s="382"/>
      <c r="NOT76" s="383"/>
      <c r="NOV76" s="377"/>
      <c r="NOW76" s="381"/>
      <c r="NOX76" s="381"/>
      <c r="NOY76" s="382"/>
      <c r="NOZ76" s="382"/>
      <c r="NPA76" s="382"/>
      <c r="NPB76" s="383"/>
      <c r="NPD76" s="377"/>
      <c r="NPE76" s="381"/>
      <c r="NPF76" s="381"/>
      <c r="NPG76" s="382"/>
      <c r="NPH76" s="382"/>
      <c r="NPI76" s="382"/>
      <c r="NPJ76" s="383"/>
      <c r="NPL76" s="377"/>
      <c r="NPM76" s="381"/>
      <c r="NPN76" s="381"/>
      <c r="NPO76" s="382"/>
      <c r="NPP76" s="382"/>
      <c r="NPQ76" s="382"/>
      <c r="NPR76" s="383"/>
      <c r="NPT76" s="377"/>
      <c r="NPU76" s="381"/>
      <c r="NPV76" s="381"/>
      <c r="NPW76" s="382"/>
      <c r="NPX76" s="382"/>
      <c r="NPY76" s="382"/>
      <c r="NPZ76" s="383"/>
      <c r="NQB76" s="377"/>
      <c r="NQC76" s="381"/>
      <c r="NQD76" s="381"/>
      <c r="NQE76" s="382"/>
      <c r="NQF76" s="382"/>
      <c r="NQG76" s="382"/>
      <c r="NQH76" s="383"/>
      <c r="NQJ76" s="377"/>
      <c r="NQK76" s="381"/>
      <c r="NQL76" s="381"/>
      <c r="NQM76" s="382"/>
      <c r="NQN76" s="382"/>
      <c r="NQO76" s="382"/>
      <c r="NQP76" s="383"/>
      <c r="NQR76" s="377"/>
      <c r="NQS76" s="381"/>
      <c r="NQT76" s="381"/>
      <c r="NQU76" s="382"/>
      <c r="NQV76" s="382"/>
      <c r="NQW76" s="382"/>
      <c r="NQX76" s="383"/>
      <c r="NQZ76" s="377"/>
      <c r="NRA76" s="381"/>
      <c r="NRB76" s="381"/>
      <c r="NRC76" s="382"/>
      <c r="NRD76" s="382"/>
      <c r="NRE76" s="382"/>
      <c r="NRF76" s="383"/>
      <c r="NRH76" s="377"/>
      <c r="NRI76" s="381"/>
      <c r="NRJ76" s="381"/>
      <c r="NRK76" s="382"/>
      <c r="NRL76" s="382"/>
      <c r="NRM76" s="382"/>
      <c r="NRN76" s="383"/>
      <c r="NRP76" s="377"/>
      <c r="NRQ76" s="381"/>
      <c r="NRR76" s="381"/>
      <c r="NRS76" s="382"/>
      <c r="NRT76" s="382"/>
      <c r="NRU76" s="382"/>
      <c r="NRV76" s="383"/>
      <c r="NRX76" s="377"/>
      <c r="NRY76" s="381"/>
      <c r="NRZ76" s="381"/>
      <c r="NSA76" s="382"/>
      <c r="NSB76" s="382"/>
      <c r="NSC76" s="382"/>
      <c r="NSD76" s="383"/>
      <c r="NSF76" s="377"/>
      <c r="NSG76" s="381"/>
      <c r="NSH76" s="381"/>
      <c r="NSI76" s="382"/>
      <c r="NSJ76" s="382"/>
      <c r="NSK76" s="382"/>
      <c r="NSL76" s="383"/>
      <c r="NSN76" s="377"/>
      <c r="NSO76" s="381"/>
      <c r="NSP76" s="381"/>
      <c r="NSQ76" s="382"/>
      <c r="NSR76" s="382"/>
      <c r="NSS76" s="382"/>
      <c r="NST76" s="383"/>
      <c r="NSV76" s="377"/>
      <c r="NSW76" s="381"/>
      <c r="NSX76" s="381"/>
      <c r="NSY76" s="382"/>
      <c r="NSZ76" s="382"/>
      <c r="NTA76" s="382"/>
      <c r="NTB76" s="383"/>
      <c r="NTD76" s="377"/>
      <c r="NTE76" s="381"/>
      <c r="NTF76" s="381"/>
      <c r="NTG76" s="382"/>
      <c r="NTH76" s="382"/>
      <c r="NTI76" s="382"/>
      <c r="NTJ76" s="383"/>
      <c r="NTL76" s="377"/>
      <c r="NTM76" s="381"/>
      <c r="NTN76" s="381"/>
      <c r="NTO76" s="382"/>
      <c r="NTP76" s="382"/>
      <c r="NTQ76" s="382"/>
      <c r="NTR76" s="383"/>
      <c r="NTT76" s="377"/>
      <c r="NTU76" s="381"/>
      <c r="NTV76" s="381"/>
      <c r="NTW76" s="382"/>
      <c r="NTX76" s="382"/>
      <c r="NTY76" s="382"/>
      <c r="NTZ76" s="383"/>
      <c r="NUB76" s="377"/>
      <c r="NUC76" s="381"/>
      <c r="NUD76" s="381"/>
      <c r="NUE76" s="382"/>
      <c r="NUF76" s="382"/>
      <c r="NUG76" s="382"/>
      <c r="NUH76" s="383"/>
      <c r="NUJ76" s="377"/>
      <c r="NUK76" s="381"/>
      <c r="NUL76" s="381"/>
      <c r="NUM76" s="382"/>
      <c r="NUN76" s="382"/>
      <c r="NUO76" s="382"/>
      <c r="NUP76" s="383"/>
      <c r="NUR76" s="377"/>
      <c r="NUS76" s="381"/>
      <c r="NUT76" s="381"/>
      <c r="NUU76" s="382"/>
      <c r="NUV76" s="382"/>
      <c r="NUW76" s="382"/>
      <c r="NUX76" s="383"/>
      <c r="NUZ76" s="377"/>
      <c r="NVA76" s="381"/>
      <c r="NVB76" s="381"/>
      <c r="NVC76" s="382"/>
      <c r="NVD76" s="382"/>
      <c r="NVE76" s="382"/>
      <c r="NVF76" s="383"/>
      <c r="NVH76" s="377"/>
      <c r="NVI76" s="381"/>
      <c r="NVJ76" s="381"/>
      <c r="NVK76" s="382"/>
      <c r="NVL76" s="382"/>
      <c r="NVM76" s="382"/>
      <c r="NVN76" s="383"/>
      <c r="NVP76" s="377"/>
      <c r="NVQ76" s="381"/>
      <c r="NVR76" s="381"/>
      <c r="NVS76" s="382"/>
      <c r="NVT76" s="382"/>
      <c r="NVU76" s="382"/>
      <c r="NVV76" s="383"/>
      <c r="NVX76" s="377"/>
      <c r="NVY76" s="381"/>
      <c r="NVZ76" s="381"/>
      <c r="NWA76" s="382"/>
      <c r="NWB76" s="382"/>
      <c r="NWC76" s="382"/>
      <c r="NWD76" s="383"/>
      <c r="NWF76" s="377"/>
      <c r="NWG76" s="381"/>
      <c r="NWH76" s="381"/>
      <c r="NWI76" s="382"/>
      <c r="NWJ76" s="382"/>
      <c r="NWK76" s="382"/>
      <c r="NWL76" s="383"/>
      <c r="NWN76" s="377"/>
      <c r="NWO76" s="381"/>
      <c r="NWP76" s="381"/>
      <c r="NWQ76" s="382"/>
      <c r="NWR76" s="382"/>
      <c r="NWS76" s="382"/>
      <c r="NWT76" s="383"/>
      <c r="NWV76" s="377"/>
      <c r="NWW76" s="381"/>
      <c r="NWX76" s="381"/>
      <c r="NWY76" s="382"/>
      <c r="NWZ76" s="382"/>
      <c r="NXA76" s="382"/>
      <c r="NXB76" s="383"/>
      <c r="NXD76" s="377"/>
      <c r="NXE76" s="381"/>
      <c r="NXF76" s="381"/>
      <c r="NXG76" s="382"/>
      <c r="NXH76" s="382"/>
      <c r="NXI76" s="382"/>
      <c r="NXJ76" s="383"/>
      <c r="NXL76" s="377"/>
      <c r="NXM76" s="381"/>
      <c r="NXN76" s="381"/>
      <c r="NXO76" s="382"/>
      <c r="NXP76" s="382"/>
      <c r="NXQ76" s="382"/>
      <c r="NXR76" s="383"/>
      <c r="NXT76" s="377"/>
      <c r="NXU76" s="381"/>
      <c r="NXV76" s="381"/>
      <c r="NXW76" s="382"/>
      <c r="NXX76" s="382"/>
      <c r="NXY76" s="382"/>
      <c r="NXZ76" s="383"/>
      <c r="NYB76" s="377"/>
      <c r="NYC76" s="381"/>
      <c r="NYD76" s="381"/>
      <c r="NYE76" s="382"/>
      <c r="NYF76" s="382"/>
      <c r="NYG76" s="382"/>
      <c r="NYH76" s="383"/>
      <c r="NYJ76" s="377"/>
      <c r="NYK76" s="381"/>
      <c r="NYL76" s="381"/>
      <c r="NYM76" s="382"/>
      <c r="NYN76" s="382"/>
      <c r="NYO76" s="382"/>
      <c r="NYP76" s="383"/>
      <c r="NYR76" s="377"/>
      <c r="NYS76" s="381"/>
      <c r="NYT76" s="381"/>
      <c r="NYU76" s="382"/>
      <c r="NYV76" s="382"/>
      <c r="NYW76" s="382"/>
      <c r="NYX76" s="383"/>
      <c r="NYZ76" s="377"/>
      <c r="NZA76" s="381"/>
      <c r="NZB76" s="381"/>
      <c r="NZC76" s="382"/>
      <c r="NZD76" s="382"/>
      <c r="NZE76" s="382"/>
      <c r="NZF76" s="383"/>
      <c r="NZH76" s="377"/>
      <c r="NZI76" s="381"/>
      <c r="NZJ76" s="381"/>
      <c r="NZK76" s="382"/>
      <c r="NZL76" s="382"/>
      <c r="NZM76" s="382"/>
      <c r="NZN76" s="383"/>
      <c r="NZP76" s="377"/>
      <c r="NZQ76" s="381"/>
      <c r="NZR76" s="381"/>
      <c r="NZS76" s="382"/>
      <c r="NZT76" s="382"/>
      <c r="NZU76" s="382"/>
      <c r="NZV76" s="383"/>
      <c r="NZX76" s="377"/>
      <c r="NZY76" s="381"/>
      <c r="NZZ76" s="381"/>
      <c r="OAA76" s="382"/>
      <c r="OAB76" s="382"/>
      <c r="OAC76" s="382"/>
      <c r="OAD76" s="383"/>
      <c r="OAF76" s="377"/>
      <c r="OAG76" s="381"/>
      <c r="OAH76" s="381"/>
      <c r="OAI76" s="382"/>
      <c r="OAJ76" s="382"/>
      <c r="OAK76" s="382"/>
      <c r="OAL76" s="383"/>
      <c r="OAN76" s="377"/>
      <c r="OAO76" s="381"/>
      <c r="OAP76" s="381"/>
      <c r="OAQ76" s="382"/>
      <c r="OAR76" s="382"/>
      <c r="OAS76" s="382"/>
      <c r="OAT76" s="383"/>
      <c r="OAV76" s="377"/>
      <c r="OAW76" s="381"/>
      <c r="OAX76" s="381"/>
      <c r="OAY76" s="382"/>
      <c r="OAZ76" s="382"/>
      <c r="OBA76" s="382"/>
      <c r="OBB76" s="383"/>
      <c r="OBD76" s="377"/>
      <c r="OBE76" s="381"/>
      <c r="OBF76" s="381"/>
      <c r="OBG76" s="382"/>
      <c r="OBH76" s="382"/>
      <c r="OBI76" s="382"/>
      <c r="OBJ76" s="383"/>
      <c r="OBL76" s="377"/>
      <c r="OBM76" s="381"/>
      <c r="OBN76" s="381"/>
      <c r="OBO76" s="382"/>
      <c r="OBP76" s="382"/>
      <c r="OBQ76" s="382"/>
      <c r="OBR76" s="383"/>
      <c r="OBT76" s="377"/>
      <c r="OBU76" s="381"/>
      <c r="OBV76" s="381"/>
      <c r="OBW76" s="382"/>
      <c r="OBX76" s="382"/>
      <c r="OBY76" s="382"/>
      <c r="OBZ76" s="383"/>
      <c r="OCB76" s="377"/>
      <c r="OCC76" s="381"/>
      <c r="OCD76" s="381"/>
      <c r="OCE76" s="382"/>
      <c r="OCF76" s="382"/>
      <c r="OCG76" s="382"/>
      <c r="OCH76" s="383"/>
      <c r="OCJ76" s="377"/>
      <c r="OCK76" s="381"/>
      <c r="OCL76" s="381"/>
      <c r="OCM76" s="382"/>
      <c r="OCN76" s="382"/>
      <c r="OCO76" s="382"/>
      <c r="OCP76" s="383"/>
      <c r="OCR76" s="377"/>
      <c r="OCS76" s="381"/>
      <c r="OCT76" s="381"/>
      <c r="OCU76" s="382"/>
      <c r="OCV76" s="382"/>
      <c r="OCW76" s="382"/>
      <c r="OCX76" s="383"/>
      <c r="OCZ76" s="377"/>
      <c r="ODA76" s="381"/>
      <c r="ODB76" s="381"/>
      <c r="ODC76" s="382"/>
      <c r="ODD76" s="382"/>
      <c r="ODE76" s="382"/>
      <c r="ODF76" s="383"/>
      <c r="ODH76" s="377"/>
      <c r="ODI76" s="381"/>
      <c r="ODJ76" s="381"/>
      <c r="ODK76" s="382"/>
      <c r="ODL76" s="382"/>
      <c r="ODM76" s="382"/>
      <c r="ODN76" s="383"/>
      <c r="ODP76" s="377"/>
      <c r="ODQ76" s="381"/>
      <c r="ODR76" s="381"/>
      <c r="ODS76" s="382"/>
      <c r="ODT76" s="382"/>
      <c r="ODU76" s="382"/>
      <c r="ODV76" s="383"/>
      <c r="ODX76" s="377"/>
      <c r="ODY76" s="381"/>
      <c r="ODZ76" s="381"/>
      <c r="OEA76" s="382"/>
      <c r="OEB76" s="382"/>
      <c r="OEC76" s="382"/>
      <c r="OED76" s="383"/>
      <c r="OEF76" s="377"/>
      <c r="OEG76" s="381"/>
      <c r="OEH76" s="381"/>
      <c r="OEI76" s="382"/>
      <c r="OEJ76" s="382"/>
      <c r="OEK76" s="382"/>
      <c r="OEL76" s="383"/>
      <c r="OEN76" s="377"/>
      <c r="OEO76" s="381"/>
      <c r="OEP76" s="381"/>
      <c r="OEQ76" s="382"/>
      <c r="OER76" s="382"/>
      <c r="OES76" s="382"/>
      <c r="OET76" s="383"/>
      <c r="OEV76" s="377"/>
      <c r="OEW76" s="381"/>
      <c r="OEX76" s="381"/>
      <c r="OEY76" s="382"/>
      <c r="OEZ76" s="382"/>
      <c r="OFA76" s="382"/>
      <c r="OFB76" s="383"/>
      <c r="OFD76" s="377"/>
      <c r="OFE76" s="381"/>
      <c r="OFF76" s="381"/>
      <c r="OFG76" s="382"/>
      <c r="OFH76" s="382"/>
      <c r="OFI76" s="382"/>
      <c r="OFJ76" s="383"/>
      <c r="OFL76" s="377"/>
      <c r="OFM76" s="381"/>
      <c r="OFN76" s="381"/>
      <c r="OFO76" s="382"/>
      <c r="OFP76" s="382"/>
      <c r="OFQ76" s="382"/>
      <c r="OFR76" s="383"/>
      <c r="OFT76" s="377"/>
      <c r="OFU76" s="381"/>
      <c r="OFV76" s="381"/>
      <c r="OFW76" s="382"/>
      <c r="OFX76" s="382"/>
      <c r="OFY76" s="382"/>
      <c r="OFZ76" s="383"/>
      <c r="OGB76" s="377"/>
      <c r="OGC76" s="381"/>
      <c r="OGD76" s="381"/>
      <c r="OGE76" s="382"/>
      <c r="OGF76" s="382"/>
      <c r="OGG76" s="382"/>
      <c r="OGH76" s="383"/>
      <c r="OGJ76" s="377"/>
      <c r="OGK76" s="381"/>
      <c r="OGL76" s="381"/>
      <c r="OGM76" s="382"/>
      <c r="OGN76" s="382"/>
      <c r="OGO76" s="382"/>
      <c r="OGP76" s="383"/>
      <c r="OGR76" s="377"/>
      <c r="OGS76" s="381"/>
      <c r="OGT76" s="381"/>
      <c r="OGU76" s="382"/>
      <c r="OGV76" s="382"/>
      <c r="OGW76" s="382"/>
      <c r="OGX76" s="383"/>
      <c r="OGZ76" s="377"/>
      <c r="OHA76" s="381"/>
      <c r="OHB76" s="381"/>
      <c r="OHC76" s="382"/>
      <c r="OHD76" s="382"/>
      <c r="OHE76" s="382"/>
      <c r="OHF76" s="383"/>
      <c r="OHH76" s="377"/>
      <c r="OHI76" s="381"/>
      <c r="OHJ76" s="381"/>
      <c r="OHK76" s="382"/>
      <c r="OHL76" s="382"/>
      <c r="OHM76" s="382"/>
      <c r="OHN76" s="383"/>
      <c r="OHP76" s="377"/>
      <c r="OHQ76" s="381"/>
      <c r="OHR76" s="381"/>
      <c r="OHS76" s="382"/>
      <c r="OHT76" s="382"/>
      <c r="OHU76" s="382"/>
      <c r="OHV76" s="383"/>
      <c r="OHX76" s="377"/>
      <c r="OHY76" s="381"/>
      <c r="OHZ76" s="381"/>
      <c r="OIA76" s="382"/>
      <c r="OIB76" s="382"/>
      <c r="OIC76" s="382"/>
      <c r="OID76" s="383"/>
      <c r="OIF76" s="377"/>
      <c r="OIG76" s="381"/>
      <c r="OIH76" s="381"/>
      <c r="OII76" s="382"/>
      <c r="OIJ76" s="382"/>
      <c r="OIK76" s="382"/>
      <c r="OIL76" s="383"/>
      <c r="OIN76" s="377"/>
      <c r="OIO76" s="381"/>
      <c r="OIP76" s="381"/>
      <c r="OIQ76" s="382"/>
      <c r="OIR76" s="382"/>
      <c r="OIS76" s="382"/>
      <c r="OIT76" s="383"/>
      <c r="OIV76" s="377"/>
      <c r="OIW76" s="381"/>
      <c r="OIX76" s="381"/>
      <c r="OIY76" s="382"/>
      <c r="OIZ76" s="382"/>
      <c r="OJA76" s="382"/>
      <c r="OJB76" s="383"/>
      <c r="OJD76" s="377"/>
      <c r="OJE76" s="381"/>
      <c r="OJF76" s="381"/>
      <c r="OJG76" s="382"/>
      <c r="OJH76" s="382"/>
      <c r="OJI76" s="382"/>
      <c r="OJJ76" s="383"/>
      <c r="OJL76" s="377"/>
      <c r="OJM76" s="381"/>
      <c r="OJN76" s="381"/>
      <c r="OJO76" s="382"/>
      <c r="OJP76" s="382"/>
      <c r="OJQ76" s="382"/>
      <c r="OJR76" s="383"/>
      <c r="OJT76" s="377"/>
      <c r="OJU76" s="381"/>
      <c r="OJV76" s="381"/>
      <c r="OJW76" s="382"/>
      <c r="OJX76" s="382"/>
      <c r="OJY76" s="382"/>
      <c r="OJZ76" s="383"/>
      <c r="OKB76" s="377"/>
      <c r="OKC76" s="381"/>
      <c r="OKD76" s="381"/>
      <c r="OKE76" s="382"/>
      <c r="OKF76" s="382"/>
      <c r="OKG76" s="382"/>
      <c r="OKH76" s="383"/>
      <c r="OKJ76" s="377"/>
      <c r="OKK76" s="381"/>
      <c r="OKL76" s="381"/>
      <c r="OKM76" s="382"/>
      <c r="OKN76" s="382"/>
      <c r="OKO76" s="382"/>
      <c r="OKP76" s="383"/>
      <c r="OKR76" s="377"/>
      <c r="OKS76" s="381"/>
      <c r="OKT76" s="381"/>
      <c r="OKU76" s="382"/>
      <c r="OKV76" s="382"/>
      <c r="OKW76" s="382"/>
      <c r="OKX76" s="383"/>
      <c r="OKZ76" s="377"/>
      <c r="OLA76" s="381"/>
      <c r="OLB76" s="381"/>
      <c r="OLC76" s="382"/>
      <c r="OLD76" s="382"/>
      <c r="OLE76" s="382"/>
      <c r="OLF76" s="383"/>
      <c r="OLH76" s="377"/>
      <c r="OLI76" s="381"/>
      <c r="OLJ76" s="381"/>
      <c r="OLK76" s="382"/>
      <c r="OLL76" s="382"/>
      <c r="OLM76" s="382"/>
      <c r="OLN76" s="383"/>
      <c r="OLP76" s="377"/>
      <c r="OLQ76" s="381"/>
      <c r="OLR76" s="381"/>
      <c r="OLS76" s="382"/>
      <c r="OLT76" s="382"/>
      <c r="OLU76" s="382"/>
      <c r="OLV76" s="383"/>
      <c r="OLX76" s="377"/>
      <c r="OLY76" s="381"/>
      <c r="OLZ76" s="381"/>
      <c r="OMA76" s="382"/>
      <c r="OMB76" s="382"/>
      <c r="OMC76" s="382"/>
      <c r="OMD76" s="383"/>
      <c r="OMF76" s="377"/>
      <c r="OMG76" s="381"/>
      <c r="OMH76" s="381"/>
      <c r="OMI76" s="382"/>
      <c r="OMJ76" s="382"/>
      <c r="OMK76" s="382"/>
      <c r="OML76" s="383"/>
      <c r="OMN76" s="377"/>
      <c r="OMO76" s="381"/>
      <c r="OMP76" s="381"/>
      <c r="OMQ76" s="382"/>
      <c r="OMR76" s="382"/>
      <c r="OMS76" s="382"/>
      <c r="OMT76" s="383"/>
      <c r="OMV76" s="377"/>
      <c r="OMW76" s="381"/>
      <c r="OMX76" s="381"/>
      <c r="OMY76" s="382"/>
      <c r="OMZ76" s="382"/>
      <c r="ONA76" s="382"/>
      <c r="ONB76" s="383"/>
      <c r="OND76" s="377"/>
      <c r="ONE76" s="381"/>
      <c r="ONF76" s="381"/>
      <c r="ONG76" s="382"/>
      <c r="ONH76" s="382"/>
      <c r="ONI76" s="382"/>
      <c r="ONJ76" s="383"/>
      <c r="ONL76" s="377"/>
      <c r="ONM76" s="381"/>
      <c r="ONN76" s="381"/>
      <c r="ONO76" s="382"/>
      <c r="ONP76" s="382"/>
      <c r="ONQ76" s="382"/>
      <c r="ONR76" s="383"/>
      <c r="ONT76" s="377"/>
      <c r="ONU76" s="381"/>
      <c r="ONV76" s="381"/>
      <c r="ONW76" s="382"/>
      <c r="ONX76" s="382"/>
      <c r="ONY76" s="382"/>
      <c r="ONZ76" s="383"/>
      <c r="OOB76" s="377"/>
      <c r="OOC76" s="381"/>
      <c r="OOD76" s="381"/>
      <c r="OOE76" s="382"/>
      <c r="OOF76" s="382"/>
      <c r="OOG76" s="382"/>
      <c r="OOH76" s="383"/>
      <c r="OOJ76" s="377"/>
      <c r="OOK76" s="381"/>
      <c r="OOL76" s="381"/>
      <c r="OOM76" s="382"/>
      <c r="OON76" s="382"/>
      <c r="OOO76" s="382"/>
      <c r="OOP76" s="383"/>
      <c r="OOR76" s="377"/>
      <c r="OOS76" s="381"/>
      <c r="OOT76" s="381"/>
      <c r="OOU76" s="382"/>
      <c r="OOV76" s="382"/>
      <c r="OOW76" s="382"/>
      <c r="OOX76" s="383"/>
      <c r="OOZ76" s="377"/>
      <c r="OPA76" s="381"/>
      <c r="OPB76" s="381"/>
      <c r="OPC76" s="382"/>
      <c r="OPD76" s="382"/>
      <c r="OPE76" s="382"/>
      <c r="OPF76" s="383"/>
      <c r="OPH76" s="377"/>
      <c r="OPI76" s="381"/>
      <c r="OPJ76" s="381"/>
      <c r="OPK76" s="382"/>
      <c r="OPL76" s="382"/>
      <c r="OPM76" s="382"/>
      <c r="OPN76" s="383"/>
      <c r="OPP76" s="377"/>
      <c r="OPQ76" s="381"/>
      <c r="OPR76" s="381"/>
      <c r="OPS76" s="382"/>
      <c r="OPT76" s="382"/>
      <c r="OPU76" s="382"/>
      <c r="OPV76" s="383"/>
      <c r="OPX76" s="377"/>
      <c r="OPY76" s="381"/>
      <c r="OPZ76" s="381"/>
      <c r="OQA76" s="382"/>
      <c r="OQB76" s="382"/>
      <c r="OQC76" s="382"/>
      <c r="OQD76" s="383"/>
      <c r="OQF76" s="377"/>
      <c r="OQG76" s="381"/>
      <c r="OQH76" s="381"/>
      <c r="OQI76" s="382"/>
      <c r="OQJ76" s="382"/>
      <c r="OQK76" s="382"/>
      <c r="OQL76" s="383"/>
      <c r="OQN76" s="377"/>
      <c r="OQO76" s="381"/>
      <c r="OQP76" s="381"/>
      <c r="OQQ76" s="382"/>
      <c r="OQR76" s="382"/>
      <c r="OQS76" s="382"/>
      <c r="OQT76" s="383"/>
      <c r="OQV76" s="377"/>
      <c r="OQW76" s="381"/>
      <c r="OQX76" s="381"/>
      <c r="OQY76" s="382"/>
      <c r="OQZ76" s="382"/>
      <c r="ORA76" s="382"/>
      <c r="ORB76" s="383"/>
      <c r="ORD76" s="377"/>
      <c r="ORE76" s="381"/>
      <c r="ORF76" s="381"/>
      <c r="ORG76" s="382"/>
      <c r="ORH76" s="382"/>
      <c r="ORI76" s="382"/>
      <c r="ORJ76" s="383"/>
      <c r="ORL76" s="377"/>
      <c r="ORM76" s="381"/>
      <c r="ORN76" s="381"/>
      <c r="ORO76" s="382"/>
      <c r="ORP76" s="382"/>
      <c r="ORQ76" s="382"/>
      <c r="ORR76" s="383"/>
      <c r="ORT76" s="377"/>
      <c r="ORU76" s="381"/>
      <c r="ORV76" s="381"/>
      <c r="ORW76" s="382"/>
      <c r="ORX76" s="382"/>
      <c r="ORY76" s="382"/>
      <c r="ORZ76" s="383"/>
      <c r="OSB76" s="377"/>
      <c r="OSC76" s="381"/>
      <c r="OSD76" s="381"/>
      <c r="OSE76" s="382"/>
      <c r="OSF76" s="382"/>
      <c r="OSG76" s="382"/>
      <c r="OSH76" s="383"/>
      <c r="OSJ76" s="377"/>
      <c r="OSK76" s="381"/>
      <c r="OSL76" s="381"/>
      <c r="OSM76" s="382"/>
      <c r="OSN76" s="382"/>
      <c r="OSO76" s="382"/>
      <c r="OSP76" s="383"/>
      <c r="OSR76" s="377"/>
      <c r="OSS76" s="381"/>
      <c r="OST76" s="381"/>
      <c r="OSU76" s="382"/>
      <c r="OSV76" s="382"/>
      <c r="OSW76" s="382"/>
      <c r="OSX76" s="383"/>
      <c r="OSZ76" s="377"/>
      <c r="OTA76" s="381"/>
      <c r="OTB76" s="381"/>
      <c r="OTC76" s="382"/>
      <c r="OTD76" s="382"/>
      <c r="OTE76" s="382"/>
      <c r="OTF76" s="383"/>
      <c r="OTH76" s="377"/>
      <c r="OTI76" s="381"/>
      <c r="OTJ76" s="381"/>
      <c r="OTK76" s="382"/>
      <c r="OTL76" s="382"/>
      <c r="OTM76" s="382"/>
      <c r="OTN76" s="383"/>
      <c r="OTP76" s="377"/>
      <c r="OTQ76" s="381"/>
      <c r="OTR76" s="381"/>
      <c r="OTS76" s="382"/>
      <c r="OTT76" s="382"/>
      <c r="OTU76" s="382"/>
      <c r="OTV76" s="383"/>
      <c r="OTX76" s="377"/>
      <c r="OTY76" s="381"/>
      <c r="OTZ76" s="381"/>
      <c r="OUA76" s="382"/>
      <c r="OUB76" s="382"/>
      <c r="OUC76" s="382"/>
      <c r="OUD76" s="383"/>
      <c r="OUF76" s="377"/>
      <c r="OUG76" s="381"/>
      <c r="OUH76" s="381"/>
      <c r="OUI76" s="382"/>
      <c r="OUJ76" s="382"/>
      <c r="OUK76" s="382"/>
      <c r="OUL76" s="383"/>
      <c r="OUN76" s="377"/>
      <c r="OUO76" s="381"/>
      <c r="OUP76" s="381"/>
      <c r="OUQ76" s="382"/>
      <c r="OUR76" s="382"/>
      <c r="OUS76" s="382"/>
      <c r="OUT76" s="383"/>
      <c r="OUV76" s="377"/>
      <c r="OUW76" s="381"/>
      <c r="OUX76" s="381"/>
      <c r="OUY76" s="382"/>
      <c r="OUZ76" s="382"/>
      <c r="OVA76" s="382"/>
      <c r="OVB76" s="383"/>
      <c r="OVD76" s="377"/>
      <c r="OVE76" s="381"/>
      <c r="OVF76" s="381"/>
      <c r="OVG76" s="382"/>
      <c r="OVH76" s="382"/>
      <c r="OVI76" s="382"/>
      <c r="OVJ76" s="383"/>
      <c r="OVL76" s="377"/>
      <c r="OVM76" s="381"/>
      <c r="OVN76" s="381"/>
      <c r="OVO76" s="382"/>
      <c r="OVP76" s="382"/>
      <c r="OVQ76" s="382"/>
      <c r="OVR76" s="383"/>
      <c r="OVT76" s="377"/>
      <c r="OVU76" s="381"/>
      <c r="OVV76" s="381"/>
      <c r="OVW76" s="382"/>
      <c r="OVX76" s="382"/>
      <c r="OVY76" s="382"/>
      <c r="OVZ76" s="383"/>
      <c r="OWB76" s="377"/>
      <c r="OWC76" s="381"/>
      <c r="OWD76" s="381"/>
      <c r="OWE76" s="382"/>
      <c r="OWF76" s="382"/>
      <c r="OWG76" s="382"/>
      <c r="OWH76" s="383"/>
      <c r="OWJ76" s="377"/>
      <c r="OWK76" s="381"/>
      <c r="OWL76" s="381"/>
      <c r="OWM76" s="382"/>
      <c r="OWN76" s="382"/>
      <c r="OWO76" s="382"/>
      <c r="OWP76" s="383"/>
      <c r="OWR76" s="377"/>
      <c r="OWS76" s="381"/>
      <c r="OWT76" s="381"/>
      <c r="OWU76" s="382"/>
      <c r="OWV76" s="382"/>
      <c r="OWW76" s="382"/>
      <c r="OWX76" s="383"/>
      <c r="OWZ76" s="377"/>
      <c r="OXA76" s="381"/>
      <c r="OXB76" s="381"/>
      <c r="OXC76" s="382"/>
      <c r="OXD76" s="382"/>
      <c r="OXE76" s="382"/>
      <c r="OXF76" s="383"/>
      <c r="OXH76" s="377"/>
      <c r="OXI76" s="381"/>
      <c r="OXJ76" s="381"/>
      <c r="OXK76" s="382"/>
      <c r="OXL76" s="382"/>
      <c r="OXM76" s="382"/>
      <c r="OXN76" s="383"/>
      <c r="OXP76" s="377"/>
      <c r="OXQ76" s="381"/>
      <c r="OXR76" s="381"/>
      <c r="OXS76" s="382"/>
      <c r="OXT76" s="382"/>
      <c r="OXU76" s="382"/>
      <c r="OXV76" s="383"/>
      <c r="OXX76" s="377"/>
      <c r="OXY76" s="381"/>
      <c r="OXZ76" s="381"/>
      <c r="OYA76" s="382"/>
      <c r="OYB76" s="382"/>
      <c r="OYC76" s="382"/>
      <c r="OYD76" s="383"/>
      <c r="OYF76" s="377"/>
      <c r="OYG76" s="381"/>
      <c r="OYH76" s="381"/>
      <c r="OYI76" s="382"/>
      <c r="OYJ76" s="382"/>
      <c r="OYK76" s="382"/>
      <c r="OYL76" s="383"/>
      <c r="OYN76" s="377"/>
      <c r="OYO76" s="381"/>
      <c r="OYP76" s="381"/>
      <c r="OYQ76" s="382"/>
      <c r="OYR76" s="382"/>
      <c r="OYS76" s="382"/>
      <c r="OYT76" s="383"/>
      <c r="OYV76" s="377"/>
      <c r="OYW76" s="381"/>
      <c r="OYX76" s="381"/>
      <c r="OYY76" s="382"/>
      <c r="OYZ76" s="382"/>
      <c r="OZA76" s="382"/>
      <c r="OZB76" s="383"/>
      <c r="OZD76" s="377"/>
      <c r="OZE76" s="381"/>
      <c r="OZF76" s="381"/>
      <c r="OZG76" s="382"/>
      <c r="OZH76" s="382"/>
      <c r="OZI76" s="382"/>
      <c r="OZJ76" s="383"/>
      <c r="OZL76" s="377"/>
      <c r="OZM76" s="381"/>
      <c r="OZN76" s="381"/>
      <c r="OZO76" s="382"/>
      <c r="OZP76" s="382"/>
      <c r="OZQ76" s="382"/>
      <c r="OZR76" s="383"/>
      <c r="OZT76" s="377"/>
      <c r="OZU76" s="381"/>
      <c r="OZV76" s="381"/>
      <c r="OZW76" s="382"/>
      <c r="OZX76" s="382"/>
      <c r="OZY76" s="382"/>
      <c r="OZZ76" s="383"/>
      <c r="PAB76" s="377"/>
      <c r="PAC76" s="381"/>
      <c r="PAD76" s="381"/>
      <c r="PAE76" s="382"/>
      <c r="PAF76" s="382"/>
      <c r="PAG76" s="382"/>
      <c r="PAH76" s="383"/>
      <c r="PAJ76" s="377"/>
      <c r="PAK76" s="381"/>
      <c r="PAL76" s="381"/>
      <c r="PAM76" s="382"/>
      <c r="PAN76" s="382"/>
      <c r="PAO76" s="382"/>
      <c r="PAP76" s="383"/>
      <c r="PAR76" s="377"/>
      <c r="PAS76" s="381"/>
      <c r="PAT76" s="381"/>
      <c r="PAU76" s="382"/>
      <c r="PAV76" s="382"/>
      <c r="PAW76" s="382"/>
      <c r="PAX76" s="383"/>
      <c r="PAZ76" s="377"/>
      <c r="PBA76" s="381"/>
      <c r="PBB76" s="381"/>
      <c r="PBC76" s="382"/>
      <c r="PBD76" s="382"/>
      <c r="PBE76" s="382"/>
      <c r="PBF76" s="383"/>
      <c r="PBH76" s="377"/>
      <c r="PBI76" s="381"/>
      <c r="PBJ76" s="381"/>
      <c r="PBK76" s="382"/>
      <c r="PBL76" s="382"/>
      <c r="PBM76" s="382"/>
      <c r="PBN76" s="383"/>
      <c r="PBP76" s="377"/>
      <c r="PBQ76" s="381"/>
      <c r="PBR76" s="381"/>
      <c r="PBS76" s="382"/>
      <c r="PBT76" s="382"/>
      <c r="PBU76" s="382"/>
      <c r="PBV76" s="383"/>
      <c r="PBX76" s="377"/>
      <c r="PBY76" s="381"/>
      <c r="PBZ76" s="381"/>
      <c r="PCA76" s="382"/>
      <c r="PCB76" s="382"/>
      <c r="PCC76" s="382"/>
      <c r="PCD76" s="383"/>
      <c r="PCF76" s="377"/>
      <c r="PCG76" s="381"/>
      <c r="PCH76" s="381"/>
      <c r="PCI76" s="382"/>
      <c r="PCJ76" s="382"/>
      <c r="PCK76" s="382"/>
      <c r="PCL76" s="383"/>
      <c r="PCN76" s="377"/>
      <c r="PCO76" s="381"/>
      <c r="PCP76" s="381"/>
      <c r="PCQ76" s="382"/>
      <c r="PCR76" s="382"/>
      <c r="PCS76" s="382"/>
      <c r="PCT76" s="383"/>
      <c r="PCV76" s="377"/>
      <c r="PCW76" s="381"/>
      <c r="PCX76" s="381"/>
      <c r="PCY76" s="382"/>
      <c r="PCZ76" s="382"/>
      <c r="PDA76" s="382"/>
      <c r="PDB76" s="383"/>
      <c r="PDD76" s="377"/>
      <c r="PDE76" s="381"/>
      <c r="PDF76" s="381"/>
      <c r="PDG76" s="382"/>
      <c r="PDH76" s="382"/>
      <c r="PDI76" s="382"/>
      <c r="PDJ76" s="383"/>
      <c r="PDL76" s="377"/>
      <c r="PDM76" s="381"/>
      <c r="PDN76" s="381"/>
      <c r="PDO76" s="382"/>
      <c r="PDP76" s="382"/>
      <c r="PDQ76" s="382"/>
      <c r="PDR76" s="383"/>
      <c r="PDT76" s="377"/>
      <c r="PDU76" s="381"/>
      <c r="PDV76" s="381"/>
      <c r="PDW76" s="382"/>
      <c r="PDX76" s="382"/>
      <c r="PDY76" s="382"/>
      <c r="PDZ76" s="383"/>
      <c r="PEB76" s="377"/>
      <c r="PEC76" s="381"/>
      <c r="PED76" s="381"/>
      <c r="PEE76" s="382"/>
      <c r="PEF76" s="382"/>
      <c r="PEG76" s="382"/>
      <c r="PEH76" s="383"/>
      <c r="PEJ76" s="377"/>
      <c r="PEK76" s="381"/>
      <c r="PEL76" s="381"/>
      <c r="PEM76" s="382"/>
      <c r="PEN76" s="382"/>
      <c r="PEO76" s="382"/>
      <c r="PEP76" s="383"/>
      <c r="PER76" s="377"/>
      <c r="PES76" s="381"/>
      <c r="PET76" s="381"/>
      <c r="PEU76" s="382"/>
      <c r="PEV76" s="382"/>
      <c r="PEW76" s="382"/>
      <c r="PEX76" s="383"/>
      <c r="PEZ76" s="377"/>
      <c r="PFA76" s="381"/>
      <c r="PFB76" s="381"/>
      <c r="PFC76" s="382"/>
      <c r="PFD76" s="382"/>
      <c r="PFE76" s="382"/>
      <c r="PFF76" s="383"/>
      <c r="PFH76" s="377"/>
      <c r="PFI76" s="381"/>
      <c r="PFJ76" s="381"/>
      <c r="PFK76" s="382"/>
      <c r="PFL76" s="382"/>
      <c r="PFM76" s="382"/>
      <c r="PFN76" s="383"/>
      <c r="PFP76" s="377"/>
      <c r="PFQ76" s="381"/>
      <c r="PFR76" s="381"/>
      <c r="PFS76" s="382"/>
      <c r="PFT76" s="382"/>
      <c r="PFU76" s="382"/>
      <c r="PFV76" s="383"/>
      <c r="PFX76" s="377"/>
      <c r="PFY76" s="381"/>
      <c r="PFZ76" s="381"/>
      <c r="PGA76" s="382"/>
      <c r="PGB76" s="382"/>
      <c r="PGC76" s="382"/>
      <c r="PGD76" s="383"/>
      <c r="PGF76" s="377"/>
      <c r="PGG76" s="381"/>
      <c r="PGH76" s="381"/>
      <c r="PGI76" s="382"/>
      <c r="PGJ76" s="382"/>
      <c r="PGK76" s="382"/>
      <c r="PGL76" s="383"/>
      <c r="PGN76" s="377"/>
      <c r="PGO76" s="381"/>
      <c r="PGP76" s="381"/>
      <c r="PGQ76" s="382"/>
      <c r="PGR76" s="382"/>
      <c r="PGS76" s="382"/>
      <c r="PGT76" s="383"/>
      <c r="PGV76" s="377"/>
      <c r="PGW76" s="381"/>
      <c r="PGX76" s="381"/>
      <c r="PGY76" s="382"/>
      <c r="PGZ76" s="382"/>
      <c r="PHA76" s="382"/>
      <c r="PHB76" s="383"/>
      <c r="PHD76" s="377"/>
      <c r="PHE76" s="381"/>
      <c r="PHF76" s="381"/>
      <c r="PHG76" s="382"/>
      <c r="PHH76" s="382"/>
      <c r="PHI76" s="382"/>
      <c r="PHJ76" s="383"/>
      <c r="PHL76" s="377"/>
      <c r="PHM76" s="381"/>
      <c r="PHN76" s="381"/>
      <c r="PHO76" s="382"/>
      <c r="PHP76" s="382"/>
      <c r="PHQ76" s="382"/>
      <c r="PHR76" s="383"/>
      <c r="PHT76" s="377"/>
      <c r="PHU76" s="381"/>
      <c r="PHV76" s="381"/>
      <c r="PHW76" s="382"/>
      <c r="PHX76" s="382"/>
      <c r="PHY76" s="382"/>
      <c r="PHZ76" s="383"/>
      <c r="PIB76" s="377"/>
      <c r="PIC76" s="381"/>
      <c r="PID76" s="381"/>
      <c r="PIE76" s="382"/>
      <c r="PIF76" s="382"/>
      <c r="PIG76" s="382"/>
      <c r="PIH76" s="383"/>
      <c r="PIJ76" s="377"/>
      <c r="PIK76" s="381"/>
      <c r="PIL76" s="381"/>
      <c r="PIM76" s="382"/>
      <c r="PIN76" s="382"/>
      <c r="PIO76" s="382"/>
      <c r="PIP76" s="383"/>
      <c r="PIR76" s="377"/>
      <c r="PIS76" s="381"/>
      <c r="PIT76" s="381"/>
      <c r="PIU76" s="382"/>
      <c r="PIV76" s="382"/>
      <c r="PIW76" s="382"/>
      <c r="PIX76" s="383"/>
      <c r="PIZ76" s="377"/>
      <c r="PJA76" s="381"/>
      <c r="PJB76" s="381"/>
      <c r="PJC76" s="382"/>
      <c r="PJD76" s="382"/>
      <c r="PJE76" s="382"/>
      <c r="PJF76" s="383"/>
      <c r="PJH76" s="377"/>
      <c r="PJI76" s="381"/>
      <c r="PJJ76" s="381"/>
      <c r="PJK76" s="382"/>
      <c r="PJL76" s="382"/>
      <c r="PJM76" s="382"/>
      <c r="PJN76" s="383"/>
      <c r="PJP76" s="377"/>
      <c r="PJQ76" s="381"/>
      <c r="PJR76" s="381"/>
      <c r="PJS76" s="382"/>
      <c r="PJT76" s="382"/>
      <c r="PJU76" s="382"/>
      <c r="PJV76" s="383"/>
      <c r="PJX76" s="377"/>
      <c r="PJY76" s="381"/>
      <c r="PJZ76" s="381"/>
      <c r="PKA76" s="382"/>
      <c r="PKB76" s="382"/>
      <c r="PKC76" s="382"/>
      <c r="PKD76" s="383"/>
      <c r="PKF76" s="377"/>
      <c r="PKG76" s="381"/>
      <c r="PKH76" s="381"/>
      <c r="PKI76" s="382"/>
      <c r="PKJ76" s="382"/>
      <c r="PKK76" s="382"/>
      <c r="PKL76" s="383"/>
      <c r="PKN76" s="377"/>
      <c r="PKO76" s="381"/>
      <c r="PKP76" s="381"/>
      <c r="PKQ76" s="382"/>
      <c r="PKR76" s="382"/>
      <c r="PKS76" s="382"/>
      <c r="PKT76" s="383"/>
      <c r="PKV76" s="377"/>
      <c r="PKW76" s="381"/>
      <c r="PKX76" s="381"/>
      <c r="PKY76" s="382"/>
      <c r="PKZ76" s="382"/>
      <c r="PLA76" s="382"/>
      <c r="PLB76" s="383"/>
      <c r="PLD76" s="377"/>
      <c r="PLE76" s="381"/>
      <c r="PLF76" s="381"/>
      <c r="PLG76" s="382"/>
      <c r="PLH76" s="382"/>
      <c r="PLI76" s="382"/>
      <c r="PLJ76" s="383"/>
      <c r="PLL76" s="377"/>
      <c r="PLM76" s="381"/>
      <c r="PLN76" s="381"/>
      <c r="PLO76" s="382"/>
      <c r="PLP76" s="382"/>
      <c r="PLQ76" s="382"/>
      <c r="PLR76" s="383"/>
      <c r="PLT76" s="377"/>
      <c r="PLU76" s="381"/>
      <c r="PLV76" s="381"/>
      <c r="PLW76" s="382"/>
      <c r="PLX76" s="382"/>
      <c r="PLY76" s="382"/>
      <c r="PLZ76" s="383"/>
      <c r="PMB76" s="377"/>
      <c r="PMC76" s="381"/>
      <c r="PMD76" s="381"/>
      <c r="PME76" s="382"/>
      <c r="PMF76" s="382"/>
      <c r="PMG76" s="382"/>
      <c r="PMH76" s="383"/>
      <c r="PMJ76" s="377"/>
      <c r="PMK76" s="381"/>
      <c r="PML76" s="381"/>
      <c r="PMM76" s="382"/>
      <c r="PMN76" s="382"/>
      <c r="PMO76" s="382"/>
      <c r="PMP76" s="383"/>
      <c r="PMR76" s="377"/>
      <c r="PMS76" s="381"/>
      <c r="PMT76" s="381"/>
      <c r="PMU76" s="382"/>
      <c r="PMV76" s="382"/>
      <c r="PMW76" s="382"/>
      <c r="PMX76" s="383"/>
      <c r="PMZ76" s="377"/>
      <c r="PNA76" s="381"/>
      <c r="PNB76" s="381"/>
      <c r="PNC76" s="382"/>
      <c r="PND76" s="382"/>
      <c r="PNE76" s="382"/>
      <c r="PNF76" s="383"/>
      <c r="PNH76" s="377"/>
      <c r="PNI76" s="381"/>
      <c r="PNJ76" s="381"/>
      <c r="PNK76" s="382"/>
      <c r="PNL76" s="382"/>
      <c r="PNM76" s="382"/>
      <c r="PNN76" s="383"/>
      <c r="PNP76" s="377"/>
      <c r="PNQ76" s="381"/>
      <c r="PNR76" s="381"/>
      <c r="PNS76" s="382"/>
      <c r="PNT76" s="382"/>
      <c r="PNU76" s="382"/>
      <c r="PNV76" s="383"/>
      <c r="PNX76" s="377"/>
      <c r="PNY76" s="381"/>
      <c r="PNZ76" s="381"/>
      <c r="POA76" s="382"/>
      <c r="POB76" s="382"/>
      <c r="POC76" s="382"/>
      <c r="POD76" s="383"/>
      <c r="POF76" s="377"/>
      <c r="POG76" s="381"/>
      <c r="POH76" s="381"/>
      <c r="POI76" s="382"/>
      <c r="POJ76" s="382"/>
      <c r="POK76" s="382"/>
      <c r="POL76" s="383"/>
      <c r="PON76" s="377"/>
      <c r="POO76" s="381"/>
      <c r="POP76" s="381"/>
      <c r="POQ76" s="382"/>
      <c r="POR76" s="382"/>
      <c r="POS76" s="382"/>
      <c r="POT76" s="383"/>
      <c r="POV76" s="377"/>
      <c r="POW76" s="381"/>
      <c r="POX76" s="381"/>
      <c r="POY76" s="382"/>
      <c r="POZ76" s="382"/>
      <c r="PPA76" s="382"/>
      <c r="PPB76" s="383"/>
      <c r="PPD76" s="377"/>
      <c r="PPE76" s="381"/>
      <c r="PPF76" s="381"/>
      <c r="PPG76" s="382"/>
      <c r="PPH76" s="382"/>
      <c r="PPI76" s="382"/>
      <c r="PPJ76" s="383"/>
      <c r="PPL76" s="377"/>
      <c r="PPM76" s="381"/>
      <c r="PPN76" s="381"/>
      <c r="PPO76" s="382"/>
      <c r="PPP76" s="382"/>
      <c r="PPQ76" s="382"/>
      <c r="PPR76" s="383"/>
      <c r="PPT76" s="377"/>
      <c r="PPU76" s="381"/>
      <c r="PPV76" s="381"/>
      <c r="PPW76" s="382"/>
      <c r="PPX76" s="382"/>
      <c r="PPY76" s="382"/>
      <c r="PPZ76" s="383"/>
      <c r="PQB76" s="377"/>
      <c r="PQC76" s="381"/>
      <c r="PQD76" s="381"/>
      <c r="PQE76" s="382"/>
      <c r="PQF76" s="382"/>
      <c r="PQG76" s="382"/>
      <c r="PQH76" s="383"/>
      <c r="PQJ76" s="377"/>
      <c r="PQK76" s="381"/>
      <c r="PQL76" s="381"/>
      <c r="PQM76" s="382"/>
      <c r="PQN76" s="382"/>
      <c r="PQO76" s="382"/>
      <c r="PQP76" s="383"/>
      <c r="PQR76" s="377"/>
      <c r="PQS76" s="381"/>
      <c r="PQT76" s="381"/>
      <c r="PQU76" s="382"/>
      <c r="PQV76" s="382"/>
      <c r="PQW76" s="382"/>
      <c r="PQX76" s="383"/>
      <c r="PQZ76" s="377"/>
      <c r="PRA76" s="381"/>
      <c r="PRB76" s="381"/>
      <c r="PRC76" s="382"/>
      <c r="PRD76" s="382"/>
      <c r="PRE76" s="382"/>
      <c r="PRF76" s="383"/>
      <c r="PRH76" s="377"/>
      <c r="PRI76" s="381"/>
      <c r="PRJ76" s="381"/>
      <c r="PRK76" s="382"/>
      <c r="PRL76" s="382"/>
      <c r="PRM76" s="382"/>
      <c r="PRN76" s="383"/>
      <c r="PRP76" s="377"/>
      <c r="PRQ76" s="381"/>
      <c r="PRR76" s="381"/>
      <c r="PRS76" s="382"/>
      <c r="PRT76" s="382"/>
      <c r="PRU76" s="382"/>
      <c r="PRV76" s="383"/>
      <c r="PRX76" s="377"/>
      <c r="PRY76" s="381"/>
      <c r="PRZ76" s="381"/>
      <c r="PSA76" s="382"/>
      <c r="PSB76" s="382"/>
      <c r="PSC76" s="382"/>
      <c r="PSD76" s="383"/>
      <c r="PSF76" s="377"/>
      <c r="PSG76" s="381"/>
      <c r="PSH76" s="381"/>
      <c r="PSI76" s="382"/>
      <c r="PSJ76" s="382"/>
      <c r="PSK76" s="382"/>
      <c r="PSL76" s="383"/>
      <c r="PSN76" s="377"/>
      <c r="PSO76" s="381"/>
      <c r="PSP76" s="381"/>
      <c r="PSQ76" s="382"/>
      <c r="PSR76" s="382"/>
      <c r="PSS76" s="382"/>
      <c r="PST76" s="383"/>
      <c r="PSV76" s="377"/>
      <c r="PSW76" s="381"/>
      <c r="PSX76" s="381"/>
      <c r="PSY76" s="382"/>
      <c r="PSZ76" s="382"/>
      <c r="PTA76" s="382"/>
      <c r="PTB76" s="383"/>
      <c r="PTD76" s="377"/>
      <c r="PTE76" s="381"/>
      <c r="PTF76" s="381"/>
      <c r="PTG76" s="382"/>
      <c r="PTH76" s="382"/>
      <c r="PTI76" s="382"/>
      <c r="PTJ76" s="383"/>
      <c r="PTL76" s="377"/>
      <c r="PTM76" s="381"/>
      <c r="PTN76" s="381"/>
      <c r="PTO76" s="382"/>
      <c r="PTP76" s="382"/>
      <c r="PTQ76" s="382"/>
      <c r="PTR76" s="383"/>
      <c r="PTT76" s="377"/>
      <c r="PTU76" s="381"/>
      <c r="PTV76" s="381"/>
      <c r="PTW76" s="382"/>
      <c r="PTX76" s="382"/>
      <c r="PTY76" s="382"/>
      <c r="PTZ76" s="383"/>
      <c r="PUB76" s="377"/>
      <c r="PUC76" s="381"/>
      <c r="PUD76" s="381"/>
      <c r="PUE76" s="382"/>
      <c r="PUF76" s="382"/>
      <c r="PUG76" s="382"/>
      <c r="PUH76" s="383"/>
      <c r="PUJ76" s="377"/>
      <c r="PUK76" s="381"/>
      <c r="PUL76" s="381"/>
      <c r="PUM76" s="382"/>
      <c r="PUN76" s="382"/>
      <c r="PUO76" s="382"/>
      <c r="PUP76" s="383"/>
      <c r="PUR76" s="377"/>
      <c r="PUS76" s="381"/>
      <c r="PUT76" s="381"/>
      <c r="PUU76" s="382"/>
      <c r="PUV76" s="382"/>
      <c r="PUW76" s="382"/>
      <c r="PUX76" s="383"/>
      <c r="PUZ76" s="377"/>
      <c r="PVA76" s="381"/>
      <c r="PVB76" s="381"/>
      <c r="PVC76" s="382"/>
      <c r="PVD76" s="382"/>
      <c r="PVE76" s="382"/>
      <c r="PVF76" s="383"/>
      <c r="PVH76" s="377"/>
      <c r="PVI76" s="381"/>
      <c r="PVJ76" s="381"/>
      <c r="PVK76" s="382"/>
      <c r="PVL76" s="382"/>
      <c r="PVM76" s="382"/>
      <c r="PVN76" s="383"/>
      <c r="PVP76" s="377"/>
      <c r="PVQ76" s="381"/>
      <c r="PVR76" s="381"/>
      <c r="PVS76" s="382"/>
      <c r="PVT76" s="382"/>
      <c r="PVU76" s="382"/>
      <c r="PVV76" s="383"/>
      <c r="PVX76" s="377"/>
      <c r="PVY76" s="381"/>
      <c r="PVZ76" s="381"/>
      <c r="PWA76" s="382"/>
      <c r="PWB76" s="382"/>
      <c r="PWC76" s="382"/>
      <c r="PWD76" s="383"/>
      <c r="PWF76" s="377"/>
      <c r="PWG76" s="381"/>
      <c r="PWH76" s="381"/>
      <c r="PWI76" s="382"/>
      <c r="PWJ76" s="382"/>
      <c r="PWK76" s="382"/>
      <c r="PWL76" s="383"/>
      <c r="PWN76" s="377"/>
      <c r="PWO76" s="381"/>
      <c r="PWP76" s="381"/>
      <c r="PWQ76" s="382"/>
      <c r="PWR76" s="382"/>
      <c r="PWS76" s="382"/>
      <c r="PWT76" s="383"/>
      <c r="PWV76" s="377"/>
      <c r="PWW76" s="381"/>
      <c r="PWX76" s="381"/>
      <c r="PWY76" s="382"/>
      <c r="PWZ76" s="382"/>
      <c r="PXA76" s="382"/>
      <c r="PXB76" s="383"/>
      <c r="PXD76" s="377"/>
      <c r="PXE76" s="381"/>
      <c r="PXF76" s="381"/>
      <c r="PXG76" s="382"/>
      <c r="PXH76" s="382"/>
      <c r="PXI76" s="382"/>
      <c r="PXJ76" s="383"/>
      <c r="PXL76" s="377"/>
      <c r="PXM76" s="381"/>
      <c r="PXN76" s="381"/>
      <c r="PXO76" s="382"/>
      <c r="PXP76" s="382"/>
      <c r="PXQ76" s="382"/>
      <c r="PXR76" s="383"/>
      <c r="PXT76" s="377"/>
      <c r="PXU76" s="381"/>
      <c r="PXV76" s="381"/>
      <c r="PXW76" s="382"/>
      <c r="PXX76" s="382"/>
      <c r="PXY76" s="382"/>
      <c r="PXZ76" s="383"/>
      <c r="PYB76" s="377"/>
      <c r="PYC76" s="381"/>
      <c r="PYD76" s="381"/>
      <c r="PYE76" s="382"/>
      <c r="PYF76" s="382"/>
      <c r="PYG76" s="382"/>
      <c r="PYH76" s="383"/>
      <c r="PYJ76" s="377"/>
      <c r="PYK76" s="381"/>
      <c r="PYL76" s="381"/>
      <c r="PYM76" s="382"/>
      <c r="PYN76" s="382"/>
      <c r="PYO76" s="382"/>
      <c r="PYP76" s="383"/>
      <c r="PYR76" s="377"/>
      <c r="PYS76" s="381"/>
      <c r="PYT76" s="381"/>
      <c r="PYU76" s="382"/>
      <c r="PYV76" s="382"/>
      <c r="PYW76" s="382"/>
      <c r="PYX76" s="383"/>
      <c r="PYZ76" s="377"/>
      <c r="PZA76" s="381"/>
      <c r="PZB76" s="381"/>
      <c r="PZC76" s="382"/>
      <c r="PZD76" s="382"/>
      <c r="PZE76" s="382"/>
      <c r="PZF76" s="383"/>
      <c r="PZH76" s="377"/>
      <c r="PZI76" s="381"/>
      <c r="PZJ76" s="381"/>
      <c r="PZK76" s="382"/>
      <c r="PZL76" s="382"/>
      <c r="PZM76" s="382"/>
      <c r="PZN76" s="383"/>
      <c r="PZP76" s="377"/>
      <c r="PZQ76" s="381"/>
      <c r="PZR76" s="381"/>
      <c r="PZS76" s="382"/>
      <c r="PZT76" s="382"/>
      <c r="PZU76" s="382"/>
      <c r="PZV76" s="383"/>
      <c r="PZX76" s="377"/>
      <c r="PZY76" s="381"/>
      <c r="PZZ76" s="381"/>
      <c r="QAA76" s="382"/>
      <c r="QAB76" s="382"/>
      <c r="QAC76" s="382"/>
      <c r="QAD76" s="383"/>
      <c r="QAF76" s="377"/>
      <c r="QAG76" s="381"/>
      <c r="QAH76" s="381"/>
      <c r="QAI76" s="382"/>
      <c r="QAJ76" s="382"/>
      <c r="QAK76" s="382"/>
      <c r="QAL76" s="383"/>
      <c r="QAN76" s="377"/>
      <c r="QAO76" s="381"/>
      <c r="QAP76" s="381"/>
      <c r="QAQ76" s="382"/>
      <c r="QAR76" s="382"/>
      <c r="QAS76" s="382"/>
      <c r="QAT76" s="383"/>
      <c r="QAV76" s="377"/>
      <c r="QAW76" s="381"/>
      <c r="QAX76" s="381"/>
      <c r="QAY76" s="382"/>
      <c r="QAZ76" s="382"/>
      <c r="QBA76" s="382"/>
      <c r="QBB76" s="383"/>
      <c r="QBD76" s="377"/>
      <c r="QBE76" s="381"/>
      <c r="QBF76" s="381"/>
      <c r="QBG76" s="382"/>
      <c r="QBH76" s="382"/>
      <c r="QBI76" s="382"/>
      <c r="QBJ76" s="383"/>
      <c r="QBL76" s="377"/>
      <c r="QBM76" s="381"/>
      <c r="QBN76" s="381"/>
      <c r="QBO76" s="382"/>
      <c r="QBP76" s="382"/>
      <c r="QBQ76" s="382"/>
      <c r="QBR76" s="383"/>
      <c r="QBT76" s="377"/>
      <c r="QBU76" s="381"/>
      <c r="QBV76" s="381"/>
      <c r="QBW76" s="382"/>
      <c r="QBX76" s="382"/>
      <c r="QBY76" s="382"/>
      <c r="QBZ76" s="383"/>
      <c r="QCB76" s="377"/>
      <c r="QCC76" s="381"/>
      <c r="QCD76" s="381"/>
      <c r="QCE76" s="382"/>
      <c r="QCF76" s="382"/>
      <c r="QCG76" s="382"/>
      <c r="QCH76" s="383"/>
      <c r="QCJ76" s="377"/>
      <c r="QCK76" s="381"/>
      <c r="QCL76" s="381"/>
      <c r="QCM76" s="382"/>
      <c r="QCN76" s="382"/>
      <c r="QCO76" s="382"/>
      <c r="QCP76" s="383"/>
      <c r="QCR76" s="377"/>
      <c r="QCS76" s="381"/>
      <c r="QCT76" s="381"/>
      <c r="QCU76" s="382"/>
      <c r="QCV76" s="382"/>
      <c r="QCW76" s="382"/>
      <c r="QCX76" s="383"/>
      <c r="QCZ76" s="377"/>
      <c r="QDA76" s="381"/>
      <c r="QDB76" s="381"/>
      <c r="QDC76" s="382"/>
      <c r="QDD76" s="382"/>
      <c r="QDE76" s="382"/>
      <c r="QDF76" s="383"/>
      <c r="QDH76" s="377"/>
      <c r="QDI76" s="381"/>
      <c r="QDJ76" s="381"/>
      <c r="QDK76" s="382"/>
      <c r="QDL76" s="382"/>
      <c r="QDM76" s="382"/>
      <c r="QDN76" s="383"/>
      <c r="QDP76" s="377"/>
      <c r="QDQ76" s="381"/>
      <c r="QDR76" s="381"/>
      <c r="QDS76" s="382"/>
      <c r="QDT76" s="382"/>
      <c r="QDU76" s="382"/>
      <c r="QDV76" s="383"/>
      <c r="QDX76" s="377"/>
      <c r="QDY76" s="381"/>
      <c r="QDZ76" s="381"/>
      <c r="QEA76" s="382"/>
      <c r="QEB76" s="382"/>
      <c r="QEC76" s="382"/>
      <c r="QED76" s="383"/>
      <c r="QEF76" s="377"/>
      <c r="QEG76" s="381"/>
      <c r="QEH76" s="381"/>
      <c r="QEI76" s="382"/>
      <c r="QEJ76" s="382"/>
      <c r="QEK76" s="382"/>
      <c r="QEL76" s="383"/>
      <c r="QEN76" s="377"/>
      <c r="QEO76" s="381"/>
      <c r="QEP76" s="381"/>
      <c r="QEQ76" s="382"/>
      <c r="QER76" s="382"/>
      <c r="QES76" s="382"/>
      <c r="QET76" s="383"/>
      <c r="QEV76" s="377"/>
      <c r="QEW76" s="381"/>
      <c r="QEX76" s="381"/>
      <c r="QEY76" s="382"/>
      <c r="QEZ76" s="382"/>
      <c r="QFA76" s="382"/>
      <c r="QFB76" s="383"/>
      <c r="QFD76" s="377"/>
      <c r="QFE76" s="381"/>
      <c r="QFF76" s="381"/>
      <c r="QFG76" s="382"/>
      <c r="QFH76" s="382"/>
      <c r="QFI76" s="382"/>
      <c r="QFJ76" s="383"/>
      <c r="QFL76" s="377"/>
      <c r="QFM76" s="381"/>
      <c r="QFN76" s="381"/>
      <c r="QFO76" s="382"/>
      <c r="QFP76" s="382"/>
      <c r="QFQ76" s="382"/>
      <c r="QFR76" s="383"/>
      <c r="QFT76" s="377"/>
      <c r="QFU76" s="381"/>
      <c r="QFV76" s="381"/>
      <c r="QFW76" s="382"/>
      <c r="QFX76" s="382"/>
      <c r="QFY76" s="382"/>
      <c r="QFZ76" s="383"/>
      <c r="QGB76" s="377"/>
      <c r="QGC76" s="381"/>
      <c r="QGD76" s="381"/>
      <c r="QGE76" s="382"/>
      <c r="QGF76" s="382"/>
      <c r="QGG76" s="382"/>
      <c r="QGH76" s="383"/>
      <c r="QGJ76" s="377"/>
      <c r="QGK76" s="381"/>
      <c r="QGL76" s="381"/>
      <c r="QGM76" s="382"/>
      <c r="QGN76" s="382"/>
      <c r="QGO76" s="382"/>
      <c r="QGP76" s="383"/>
      <c r="QGR76" s="377"/>
      <c r="QGS76" s="381"/>
      <c r="QGT76" s="381"/>
      <c r="QGU76" s="382"/>
      <c r="QGV76" s="382"/>
      <c r="QGW76" s="382"/>
      <c r="QGX76" s="383"/>
      <c r="QGZ76" s="377"/>
      <c r="QHA76" s="381"/>
      <c r="QHB76" s="381"/>
      <c r="QHC76" s="382"/>
      <c r="QHD76" s="382"/>
      <c r="QHE76" s="382"/>
      <c r="QHF76" s="383"/>
      <c r="QHH76" s="377"/>
      <c r="QHI76" s="381"/>
      <c r="QHJ76" s="381"/>
      <c r="QHK76" s="382"/>
      <c r="QHL76" s="382"/>
      <c r="QHM76" s="382"/>
      <c r="QHN76" s="383"/>
      <c r="QHP76" s="377"/>
      <c r="QHQ76" s="381"/>
      <c r="QHR76" s="381"/>
      <c r="QHS76" s="382"/>
      <c r="QHT76" s="382"/>
      <c r="QHU76" s="382"/>
      <c r="QHV76" s="383"/>
      <c r="QHX76" s="377"/>
      <c r="QHY76" s="381"/>
      <c r="QHZ76" s="381"/>
      <c r="QIA76" s="382"/>
      <c r="QIB76" s="382"/>
      <c r="QIC76" s="382"/>
      <c r="QID76" s="383"/>
      <c r="QIF76" s="377"/>
      <c r="QIG76" s="381"/>
      <c r="QIH76" s="381"/>
      <c r="QII76" s="382"/>
      <c r="QIJ76" s="382"/>
      <c r="QIK76" s="382"/>
      <c r="QIL76" s="383"/>
      <c r="QIN76" s="377"/>
      <c r="QIO76" s="381"/>
      <c r="QIP76" s="381"/>
      <c r="QIQ76" s="382"/>
      <c r="QIR76" s="382"/>
      <c r="QIS76" s="382"/>
      <c r="QIT76" s="383"/>
      <c r="QIV76" s="377"/>
      <c r="QIW76" s="381"/>
      <c r="QIX76" s="381"/>
      <c r="QIY76" s="382"/>
      <c r="QIZ76" s="382"/>
      <c r="QJA76" s="382"/>
      <c r="QJB76" s="383"/>
      <c r="QJD76" s="377"/>
      <c r="QJE76" s="381"/>
      <c r="QJF76" s="381"/>
      <c r="QJG76" s="382"/>
      <c r="QJH76" s="382"/>
      <c r="QJI76" s="382"/>
      <c r="QJJ76" s="383"/>
      <c r="QJL76" s="377"/>
      <c r="QJM76" s="381"/>
      <c r="QJN76" s="381"/>
      <c r="QJO76" s="382"/>
      <c r="QJP76" s="382"/>
      <c r="QJQ76" s="382"/>
      <c r="QJR76" s="383"/>
      <c r="QJT76" s="377"/>
      <c r="QJU76" s="381"/>
      <c r="QJV76" s="381"/>
      <c r="QJW76" s="382"/>
      <c r="QJX76" s="382"/>
      <c r="QJY76" s="382"/>
      <c r="QJZ76" s="383"/>
      <c r="QKB76" s="377"/>
      <c r="QKC76" s="381"/>
      <c r="QKD76" s="381"/>
      <c r="QKE76" s="382"/>
      <c r="QKF76" s="382"/>
      <c r="QKG76" s="382"/>
      <c r="QKH76" s="383"/>
      <c r="QKJ76" s="377"/>
      <c r="QKK76" s="381"/>
      <c r="QKL76" s="381"/>
      <c r="QKM76" s="382"/>
      <c r="QKN76" s="382"/>
      <c r="QKO76" s="382"/>
      <c r="QKP76" s="383"/>
      <c r="QKR76" s="377"/>
      <c r="QKS76" s="381"/>
      <c r="QKT76" s="381"/>
      <c r="QKU76" s="382"/>
      <c r="QKV76" s="382"/>
      <c r="QKW76" s="382"/>
      <c r="QKX76" s="383"/>
      <c r="QKZ76" s="377"/>
      <c r="QLA76" s="381"/>
      <c r="QLB76" s="381"/>
      <c r="QLC76" s="382"/>
      <c r="QLD76" s="382"/>
      <c r="QLE76" s="382"/>
      <c r="QLF76" s="383"/>
      <c r="QLH76" s="377"/>
      <c r="QLI76" s="381"/>
      <c r="QLJ76" s="381"/>
      <c r="QLK76" s="382"/>
      <c r="QLL76" s="382"/>
      <c r="QLM76" s="382"/>
      <c r="QLN76" s="383"/>
      <c r="QLP76" s="377"/>
      <c r="QLQ76" s="381"/>
      <c r="QLR76" s="381"/>
      <c r="QLS76" s="382"/>
      <c r="QLT76" s="382"/>
      <c r="QLU76" s="382"/>
      <c r="QLV76" s="383"/>
      <c r="QLX76" s="377"/>
      <c r="QLY76" s="381"/>
      <c r="QLZ76" s="381"/>
      <c r="QMA76" s="382"/>
      <c r="QMB76" s="382"/>
      <c r="QMC76" s="382"/>
      <c r="QMD76" s="383"/>
      <c r="QMF76" s="377"/>
      <c r="QMG76" s="381"/>
      <c r="QMH76" s="381"/>
      <c r="QMI76" s="382"/>
      <c r="QMJ76" s="382"/>
      <c r="QMK76" s="382"/>
      <c r="QML76" s="383"/>
      <c r="QMN76" s="377"/>
      <c r="QMO76" s="381"/>
      <c r="QMP76" s="381"/>
      <c r="QMQ76" s="382"/>
      <c r="QMR76" s="382"/>
      <c r="QMS76" s="382"/>
      <c r="QMT76" s="383"/>
      <c r="QMV76" s="377"/>
      <c r="QMW76" s="381"/>
      <c r="QMX76" s="381"/>
      <c r="QMY76" s="382"/>
      <c r="QMZ76" s="382"/>
      <c r="QNA76" s="382"/>
      <c r="QNB76" s="383"/>
      <c r="QND76" s="377"/>
      <c r="QNE76" s="381"/>
      <c r="QNF76" s="381"/>
      <c r="QNG76" s="382"/>
      <c r="QNH76" s="382"/>
      <c r="QNI76" s="382"/>
      <c r="QNJ76" s="383"/>
      <c r="QNL76" s="377"/>
      <c r="QNM76" s="381"/>
      <c r="QNN76" s="381"/>
      <c r="QNO76" s="382"/>
      <c r="QNP76" s="382"/>
      <c r="QNQ76" s="382"/>
      <c r="QNR76" s="383"/>
      <c r="QNT76" s="377"/>
      <c r="QNU76" s="381"/>
      <c r="QNV76" s="381"/>
      <c r="QNW76" s="382"/>
      <c r="QNX76" s="382"/>
      <c r="QNY76" s="382"/>
      <c r="QNZ76" s="383"/>
      <c r="QOB76" s="377"/>
      <c r="QOC76" s="381"/>
      <c r="QOD76" s="381"/>
      <c r="QOE76" s="382"/>
      <c r="QOF76" s="382"/>
      <c r="QOG76" s="382"/>
      <c r="QOH76" s="383"/>
      <c r="QOJ76" s="377"/>
      <c r="QOK76" s="381"/>
      <c r="QOL76" s="381"/>
      <c r="QOM76" s="382"/>
      <c r="QON76" s="382"/>
      <c r="QOO76" s="382"/>
      <c r="QOP76" s="383"/>
      <c r="QOR76" s="377"/>
      <c r="QOS76" s="381"/>
      <c r="QOT76" s="381"/>
      <c r="QOU76" s="382"/>
      <c r="QOV76" s="382"/>
      <c r="QOW76" s="382"/>
      <c r="QOX76" s="383"/>
      <c r="QOZ76" s="377"/>
      <c r="QPA76" s="381"/>
      <c r="QPB76" s="381"/>
      <c r="QPC76" s="382"/>
      <c r="QPD76" s="382"/>
      <c r="QPE76" s="382"/>
      <c r="QPF76" s="383"/>
      <c r="QPH76" s="377"/>
      <c r="QPI76" s="381"/>
      <c r="QPJ76" s="381"/>
      <c r="QPK76" s="382"/>
      <c r="QPL76" s="382"/>
      <c r="QPM76" s="382"/>
      <c r="QPN76" s="383"/>
      <c r="QPP76" s="377"/>
      <c r="QPQ76" s="381"/>
      <c r="QPR76" s="381"/>
      <c r="QPS76" s="382"/>
      <c r="QPT76" s="382"/>
      <c r="QPU76" s="382"/>
      <c r="QPV76" s="383"/>
      <c r="QPX76" s="377"/>
      <c r="QPY76" s="381"/>
      <c r="QPZ76" s="381"/>
      <c r="QQA76" s="382"/>
      <c r="QQB76" s="382"/>
      <c r="QQC76" s="382"/>
      <c r="QQD76" s="383"/>
      <c r="QQF76" s="377"/>
      <c r="QQG76" s="381"/>
      <c r="QQH76" s="381"/>
      <c r="QQI76" s="382"/>
      <c r="QQJ76" s="382"/>
      <c r="QQK76" s="382"/>
      <c r="QQL76" s="383"/>
      <c r="QQN76" s="377"/>
      <c r="QQO76" s="381"/>
      <c r="QQP76" s="381"/>
      <c r="QQQ76" s="382"/>
      <c r="QQR76" s="382"/>
      <c r="QQS76" s="382"/>
      <c r="QQT76" s="383"/>
      <c r="QQV76" s="377"/>
      <c r="QQW76" s="381"/>
      <c r="QQX76" s="381"/>
      <c r="QQY76" s="382"/>
      <c r="QQZ76" s="382"/>
      <c r="QRA76" s="382"/>
      <c r="QRB76" s="383"/>
      <c r="QRD76" s="377"/>
      <c r="QRE76" s="381"/>
      <c r="QRF76" s="381"/>
      <c r="QRG76" s="382"/>
      <c r="QRH76" s="382"/>
      <c r="QRI76" s="382"/>
      <c r="QRJ76" s="383"/>
      <c r="QRL76" s="377"/>
      <c r="QRM76" s="381"/>
      <c r="QRN76" s="381"/>
      <c r="QRO76" s="382"/>
      <c r="QRP76" s="382"/>
      <c r="QRQ76" s="382"/>
      <c r="QRR76" s="383"/>
      <c r="QRT76" s="377"/>
      <c r="QRU76" s="381"/>
      <c r="QRV76" s="381"/>
      <c r="QRW76" s="382"/>
      <c r="QRX76" s="382"/>
      <c r="QRY76" s="382"/>
      <c r="QRZ76" s="383"/>
      <c r="QSB76" s="377"/>
      <c r="QSC76" s="381"/>
      <c r="QSD76" s="381"/>
      <c r="QSE76" s="382"/>
      <c r="QSF76" s="382"/>
      <c r="QSG76" s="382"/>
      <c r="QSH76" s="383"/>
      <c r="QSJ76" s="377"/>
      <c r="QSK76" s="381"/>
      <c r="QSL76" s="381"/>
      <c r="QSM76" s="382"/>
      <c r="QSN76" s="382"/>
      <c r="QSO76" s="382"/>
      <c r="QSP76" s="383"/>
      <c r="QSR76" s="377"/>
      <c r="QSS76" s="381"/>
      <c r="QST76" s="381"/>
      <c r="QSU76" s="382"/>
      <c r="QSV76" s="382"/>
      <c r="QSW76" s="382"/>
      <c r="QSX76" s="383"/>
      <c r="QSZ76" s="377"/>
      <c r="QTA76" s="381"/>
      <c r="QTB76" s="381"/>
      <c r="QTC76" s="382"/>
      <c r="QTD76" s="382"/>
      <c r="QTE76" s="382"/>
      <c r="QTF76" s="383"/>
      <c r="QTH76" s="377"/>
      <c r="QTI76" s="381"/>
      <c r="QTJ76" s="381"/>
      <c r="QTK76" s="382"/>
      <c r="QTL76" s="382"/>
      <c r="QTM76" s="382"/>
      <c r="QTN76" s="383"/>
      <c r="QTP76" s="377"/>
      <c r="QTQ76" s="381"/>
      <c r="QTR76" s="381"/>
      <c r="QTS76" s="382"/>
      <c r="QTT76" s="382"/>
      <c r="QTU76" s="382"/>
      <c r="QTV76" s="383"/>
      <c r="QTX76" s="377"/>
      <c r="QTY76" s="381"/>
      <c r="QTZ76" s="381"/>
      <c r="QUA76" s="382"/>
      <c r="QUB76" s="382"/>
      <c r="QUC76" s="382"/>
      <c r="QUD76" s="383"/>
      <c r="QUF76" s="377"/>
      <c r="QUG76" s="381"/>
      <c r="QUH76" s="381"/>
      <c r="QUI76" s="382"/>
      <c r="QUJ76" s="382"/>
      <c r="QUK76" s="382"/>
      <c r="QUL76" s="383"/>
      <c r="QUN76" s="377"/>
      <c r="QUO76" s="381"/>
      <c r="QUP76" s="381"/>
      <c r="QUQ76" s="382"/>
      <c r="QUR76" s="382"/>
      <c r="QUS76" s="382"/>
      <c r="QUT76" s="383"/>
      <c r="QUV76" s="377"/>
      <c r="QUW76" s="381"/>
      <c r="QUX76" s="381"/>
      <c r="QUY76" s="382"/>
      <c r="QUZ76" s="382"/>
      <c r="QVA76" s="382"/>
      <c r="QVB76" s="383"/>
      <c r="QVD76" s="377"/>
      <c r="QVE76" s="381"/>
      <c r="QVF76" s="381"/>
      <c r="QVG76" s="382"/>
      <c r="QVH76" s="382"/>
      <c r="QVI76" s="382"/>
      <c r="QVJ76" s="383"/>
      <c r="QVL76" s="377"/>
      <c r="QVM76" s="381"/>
      <c r="QVN76" s="381"/>
      <c r="QVO76" s="382"/>
      <c r="QVP76" s="382"/>
      <c r="QVQ76" s="382"/>
      <c r="QVR76" s="383"/>
      <c r="QVT76" s="377"/>
      <c r="QVU76" s="381"/>
      <c r="QVV76" s="381"/>
      <c r="QVW76" s="382"/>
      <c r="QVX76" s="382"/>
      <c r="QVY76" s="382"/>
      <c r="QVZ76" s="383"/>
      <c r="QWB76" s="377"/>
      <c r="QWC76" s="381"/>
      <c r="QWD76" s="381"/>
      <c r="QWE76" s="382"/>
      <c r="QWF76" s="382"/>
      <c r="QWG76" s="382"/>
      <c r="QWH76" s="383"/>
      <c r="QWJ76" s="377"/>
      <c r="QWK76" s="381"/>
      <c r="QWL76" s="381"/>
      <c r="QWM76" s="382"/>
      <c r="QWN76" s="382"/>
      <c r="QWO76" s="382"/>
      <c r="QWP76" s="383"/>
      <c r="QWR76" s="377"/>
      <c r="QWS76" s="381"/>
      <c r="QWT76" s="381"/>
      <c r="QWU76" s="382"/>
      <c r="QWV76" s="382"/>
      <c r="QWW76" s="382"/>
      <c r="QWX76" s="383"/>
      <c r="QWZ76" s="377"/>
      <c r="QXA76" s="381"/>
      <c r="QXB76" s="381"/>
      <c r="QXC76" s="382"/>
      <c r="QXD76" s="382"/>
      <c r="QXE76" s="382"/>
      <c r="QXF76" s="383"/>
      <c r="QXH76" s="377"/>
      <c r="QXI76" s="381"/>
      <c r="QXJ76" s="381"/>
      <c r="QXK76" s="382"/>
      <c r="QXL76" s="382"/>
      <c r="QXM76" s="382"/>
      <c r="QXN76" s="383"/>
      <c r="QXP76" s="377"/>
      <c r="QXQ76" s="381"/>
      <c r="QXR76" s="381"/>
      <c r="QXS76" s="382"/>
      <c r="QXT76" s="382"/>
      <c r="QXU76" s="382"/>
      <c r="QXV76" s="383"/>
      <c r="QXX76" s="377"/>
      <c r="QXY76" s="381"/>
      <c r="QXZ76" s="381"/>
      <c r="QYA76" s="382"/>
      <c r="QYB76" s="382"/>
      <c r="QYC76" s="382"/>
      <c r="QYD76" s="383"/>
      <c r="QYF76" s="377"/>
      <c r="QYG76" s="381"/>
      <c r="QYH76" s="381"/>
      <c r="QYI76" s="382"/>
      <c r="QYJ76" s="382"/>
      <c r="QYK76" s="382"/>
      <c r="QYL76" s="383"/>
      <c r="QYN76" s="377"/>
      <c r="QYO76" s="381"/>
      <c r="QYP76" s="381"/>
      <c r="QYQ76" s="382"/>
      <c r="QYR76" s="382"/>
      <c r="QYS76" s="382"/>
      <c r="QYT76" s="383"/>
      <c r="QYV76" s="377"/>
      <c r="QYW76" s="381"/>
      <c r="QYX76" s="381"/>
      <c r="QYY76" s="382"/>
      <c r="QYZ76" s="382"/>
      <c r="QZA76" s="382"/>
      <c r="QZB76" s="383"/>
      <c r="QZD76" s="377"/>
      <c r="QZE76" s="381"/>
      <c r="QZF76" s="381"/>
      <c r="QZG76" s="382"/>
      <c r="QZH76" s="382"/>
      <c r="QZI76" s="382"/>
      <c r="QZJ76" s="383"/>
      <c r="QZL76" s="377"/>
      <c r="QZM76" s="381"/>
      <c r="QZN76" s="381"/>
      <c r="QZO76" s="382"/>
      <c r="QZP76" s="382"/>
      <c r="QZQ76" s="382"/>
      <c r="QZR76" s="383"/>
      <c r="QZT76" s="377"/>
      <c r="QZU76" s="381"/>
      <c r="QZV76" s="381"/>
      <c r="QZW76" s="382"/>
      <c r="QZX76" s="382"/>
      <c r="QZY76" s="382"/>
      <c r="QZZ76" s="383"/>
      <c r="RAB76" s="377"/>
      <c r="RAC76" s="381"/>
      <c r="RAD76" s="381"/>
      <c r="RAE76" s="382"/>
      <c r="RAF76" s="382"/>
      <c r="RAG76" s="382"/>
      <c r="RAH76" s="383"/>
      <c r="RAJ76" s="377"/>
      <c r="RAK76" s="381"/>
      <c r="RAL76" s="381"/>
      <c r="RAM76" s="382"/>
      <c r="RAN76" s="382"/>
      <c r="RAO76" s="382"/>
      <c r="RAP76" s="383"/>
      <c r="RAR76" s="377"/>
      <c r="RAS76" s="381"/>
      <c r="RAT76" s="381"/>
      <c r="RAU76" s="382"/>
      <c r="RAV76" s="382"/>
      <c r="RAW76" s="382"/>
      <c r="RAX76" s="383"/>
      <c r="RAZ76" s="377"/>
      <c r="RBA76" s="381"/>
      <c r="RBB76" s="381"/>
      <c r="RBC76" s="382"/>
      <c r="RBD76" s="382"/>
      <c r="RBE76" s="382"/>
      <c r="RBF76" s="383"/>
      <c r="RBH76" s="377"/>
      <c r="RBI76" s="381"/>
      <c r="RBJ76" s="381"/>
      <c r="RBK76" s="382"/>
      <c r="RBL76" s="382"/>
      <c r="RBM76" s="382"/>
      <c r="RBN76" s="383"/>
      <c r="RBP76" s="377"/>
      <c r="RBQ76" s="381"/>
      <c r="RBR76" s="381"/>
      <c r="RBS76" s="382"/>
      <c r="RBT76" s="382"/>
      <c r="RBU76" s="382"/>
      <c r="RBV76" s="383"/>
      <c r="RBX76" s="377"/>
      <c r="RBY76" s="381"/>
      <c r="RBZ76" s="381"/>
      <c r="RCA76" s="382"/>
      <c r="RCB76" s="382"/>
      <c r="RCC76" s="382"/>
      <c r="RCD76" s="383"/>
      <c r="RCF76" s="377"/>
      <c r="RCG76" s="381"/>
      <c r="RCH76" s="381"/>
      <c r="RCI76" s="382"/>
      <c r="RCJ76" s="382"/>
      <c r="RCK76" s="382"/>
      <c r="RCL76" s="383"/>
      <c r="RCN76" s="377"/>
      <c r="RCO76" s="381"/>
      <c r="RCP76" s="381"/>
      <c r="RCQ76" s="382"/>
      <c r="RCR76" s="382"/>
      <c r="RCS76" s="382"/>
      <c r="RCT76" s="383"/>
      <c r="RCV76" s="377"/>
      <c r="RCW76" s="381"/>
      <c r="RCX76" s="381"/>
      <c r="RCY76" s="382"/>
      <c r="RCZ76" s="382"/>
      <c r="RDA76" s="382"/>
      <c r="RDB76" s="383"/>
      <c r="RDD76" s="377"/>
      <c r="RDE76" s="381"/>
      <c r="RDF76" s="381"/>
      <c r="RDG76" s="382"/>
      <c r="RDH76" s="382"/>
      <c r="RDI76" s="382"/>
      <c r="RDJ76" s="383"/>
      <c r="RDL76" s="377"/>
      <c r="RDM76" s="381"/>
      <c r="RDN76" s="381"/>
      <c r="RDO76" s="382"/>
      <c r="RDP76" s="382"/>
      <c r="RDQ76" s="382"/>
      <c r="RDR76" s="383"/>
      <c r="RDT76" s="377"/>
      <c r="RDU76" s="381"/>
      <c r="RDV76" s="381"/>
      <c r="RDW76" s="382"/>
      <c r="RDX76" s="382"/>
      <c r="RDY76" s="382"/>
      <c r="RDZ76" s="383"/>
      <c r="REB76" s="377"/>
      <c r="REC76" s="381"/>
      <c r="RED76" s="381"/>
      <c r="REE76" s="382"/>
      <c r="REF76" s="382"/>
      <c r="REG76" s="382"/>
      <c r="REH76" s="383"/>
      <c r="REJ76" s="377"/>
      <c r="REK76" s="381"/>
      <c r="REL76" s="381"/>
      <c r="REM76" s="382"/>
      <c r="REN76" s="382"/>
      <c r="REO76" s="382"/>
      <c r="REP76" s="383"/>
      <c r="RER76" s="377"/>
      <c r="RES76" s="381"/>
      <c r="RET76" s="381"/>
      <c r="REU76" s="382"/>
      <c r="REV76" s="382"/>
      <c r="REW76" s="382"/>
      <c r="REX76" s="383"/>
      <c r="REZ76" s="377"/>
      <c r="RFA76" s="381"/>
      <c r="RFB76" s="381"/>
      <c r="RFC76" s="382"/>
      <c r="RFD76" s="382"/>
      <c r="RFE76" s="382"/>
      <c r="RFF76" s="383"/>
      <c r="RFH76" s="377"/>
      <c r="RFI76" s="381"/>
      <c r="RFJ76" s="381"/>
      <c r="RFK76" s="382"/>
      <c r="RFL76" s="382"/>
      <c r="RFM76" s="382"/>
      <c r="RFN76" s="383"/>
      <c r="RFP76" s="377"/>
      <c r="RFQ76" s="381"/>
      <c r="RFR76" s="381"/>
      <c r="RFS76" s="382"/>
      <c r="RFT76" s="382"/>
      <c r="RFU76" s="382"/>
      <c r="RFV76" s="383"/>
      <c r="RFX76" s="377"/>
      <c r="RFY76" s="381"/>
      <c r="RFZ76" s="381"/>
      <c r="RGA76" s="382"/>
      <c r="RGB76" s="382"/>
      <c r="RGC76" s="382"/>
      <c r="RGD76" s="383"/>
      <c r="RGF76" s="377"/>
      <c r="RGG76" s="381"/>
      <c r="RGH76" s="381"/>
      <c r="RGI76" s="382"/>
      <c r="RGJ76" s="382"/>
      <c r="RGK76" s="382"/>
      <c r="RGL76" s="383"/>
      <c r="RGN76" s="377"/>
      <c r="RGO76" s="381"/>
      <c r="RGP76" s="381"/>
      <c r="RGQ76" s="382"/>
      <c r="RGR76" s="382"/>
      <c r="RGS76" s="382"/>
      <c r="RGT76" s="383"/>
      <c r="RGV76" s="377"/>
      <c r="RGW76" s="381"/>
      <c r="RGX76" s="381"/>
      <c r="RGY76" s="382"/>
      <c r="RGZ76" s="382"/>
      <c r="RHA76" s="382"/>
      <c r="RHB76" s="383"/>
      <c r="RHD76" s="377"/>
      <c r="RHE76" s="381"/>
      <c r="RHF76" s="381"/>
      <c r="RHG76" s="382"/>
      <c r="RHH76" s="382"/>
      <c r="RHI76" s="382"/>
      <c r="RHJ76" s="383"/>
      <c r="RHL76" s="377"/>
      <c r="RHM76" s="381"/>
      <c r="RHN76" s="381"/>
      <c r="RHO76" s="382"/>
      <c r="RHP76" s="382"/>
      <c r="RHQ76" s="382"/>
      <c r="RHR76" s="383"/>
      <c r="RHT76" s="377"/>
      <c r="RHU76" s="381"/>
      <c r="RHV76" s="381"/>
      <c r="RHW76" s="382"/>
      <c r="RHX76" s="382"/>
      <c r="RHY76" s="382"/>
      <c r="RHZ76" s="383"/>
      <c r="RIB76" s="377"/>
      <c r="RIC76" s="381"/>
      <c r="RID76" s="381"/>
      <c r="RIE76" s="382"/>
      <c r="RIF76" s="382"/>
      <c r="RIG76" s="382"/>
      <c r="RIH76" s="383"/>
      <c r="RIJ76" s="377"/>
      <c r="RIK76" s="381"/>
      <c r="RIL76" s="381"/>
      <c r="RIM76" s="382"/>
      <c r="RIN76" s="382"/>
      <c r="RIO76" s="382"/>
      <c r="RIP76" s="383"/>
      <c r="RIR76" s="377"/>
      <c r="RIS76" s="381"/>
      <c r="RIT76" s="381"/>
      <c r="RIU76" s="382"/>
      <c r="RIV76" s="382"/>
      <c r="RIW76" s="382"/>
      <c r="RIX76" s="383"/>
      <c r="RIZ76" s="377"/>
      <c r="RJA76" s="381"/>
      <c r="RJB76" s="381"/>
      <c r="RJC76" s="382"/>
      <c r="RJD76" s="382"/>
      <c r="RJE76" s="382"/>
      <c r="RJF76" s="383"/>
      <c r="RJH76" s="377"/>
      <c r="RJI76" s="381"/>
      <c r="RJJ76" s="381"/>
      <c r="RJK76" s="382"/>
      <c r="RJL76" s="382"/>
      <c r="RJM76" s="382"/>
      <c r="RJN76" s="383"/>
      <c r="RJP76" s="377"/>
      <c r="RJQ76" s="381"/>
      <c r="RJR76" s="381"/>
      <c r="RJS76" s="382"/>
      <c r="RJT76" s="382"/>
      <c r="RJU76" s="382"/>
      <c r="RJV76" s="383"/>
      <c r="RJX76" s="377"/>
      <c r="RJY76" s="381"/>
      <c r="RJZ76" s="381"/>
      <c r="RKA76" s="382"/>
      <c r="RKB76" s="382"/>
      <c r="RKC76" s="382"/>
      <c r="RKD76" s="383"/>
      <c r="RKF76" s="377"/>
      <c r="RKG76" s="381"/>
      <c r="RKH76" s="381"/>
      <c r="RKI76" s="382"/>
      <c r="RKJ76" s="382"/>
      <c r="RKK76" s="382"/>
      <c r="RKL76" s="383"/>
      <c r="RKN76" s="377"/>
      <c r="RKO76" s="381"/>
      <c r="RKP76" s="381"/>
      <c r="RKQ76" s="382"/>
      <c r="RKR76" s="382"/>
      <c r="RKS76" s="382"/>
      <c r="RKT76" s="383"/>
      <c r="RKV76" s="377"/>
      <c r="RKW76" s="381"/>
      <c r="RKX76" s="381"/>
      <c r="RKY76" s="382"/>
      <c r="RKZ76" s="382"/>
      <c r="RLA76" s="382"/>
      <c r="RLB76" s="383"/>
      <c r="RLD76" s="377"/>
      <c r="RLE76" s="381"/>
      <c r="RLF76" s="381"/>
      <c r="RLG76" s="382"/>
      <c r="RLH76" s="382"/>
      <c r="RLI76" s="382"/>
      <c r="RLJ76" s="383"/>
      <c r="RLL76" s="377"/>
      <c r="RLM76" s="381"/>
      <c r="RLN76" s="381"/>
      <c r="RLO76" s="382"/>
      <c r="RLP76" s="382"/>
      <c r="RLQ76" s="382"/>
      <c r="RLR76" s="383"/>
      <c r="RLT76" s="377"/>
      <c r="RLU76" s="381"/>
      <c r="RLV76" s="381"/>
      <c r="RLW76" s="382"/>
      <c r="RLX76" s="382"/>
      <c r="RLY76" s="382"/>
      <c r="RLZ76" s="383"/>
      <c r="RMB76" s="377"/>
      <c r="RMC76" s="381"/>
      <c r="RMD76" s="381"/>
      <c r="RME76" s="382"/>
      <c r="RMF76" s="382"/>
      <c r="RMG76" s="382"/>
      <c r="RMH76" s="383"/>
      <c r="RMJ76" s="377"/>
      <c r="RMK76" s="381"/>
      <c r="RML76" s="381"/>
      <c r="RMM76" s="382"/>
      <c r="RMN76" s="382"/>
      <c r="RMO76" s="382"/>
      <c r="RMP76" s="383"/>
      <c r="RMR76" s="377"/>
      <c r="RMS76" s="381"/>
      <c r="RMT76" s="381"/>
      <c r="RMU76" s="382"/>
      <c r="RMV76" s="382"/>
      <c r="RMW76" s="382"/>
      <c r="RMX76" s="383"/>
      <c r="RMZ76" s="377"/>
      <c r="RNA76" s="381"/>
      <c r="RNB76" s="381"/>
      <c r="RNC76" s="382"/>
      <c r="RND76" s="382"/>
      <c r="RNE76" s="382"/>
      <c r="RNF76" s="383"/>
      <c r="RNH76" s="377"/>
      <c r="RNI76" s="381"/>
      <c r="RNJ76" s="381"/>
      <c r="RNK76" s="382"/>
      <c r="RNL76" s="382"/>
      <c r="RNM76" s="382"/>
      <c r="RNN76" s="383"/>
      <c r="RNP76" s="377"/>
      <c r="RNQ76" s="381"/>
      <c r="RNR76" s="381"/>
      <c r="RNS76" s="382"/>
      <c r="RNT76" s="382"/>
      <c r="RNU76" s="382"/>
      <c r="RNV76" s="383"/>
      <c r="RNX76" s="377"/>
      <c r="RNY76" s="381"/>
      <c r="RNZ76" s="381"/>
      <c r="ROA76" s="382"/>
      <c r="ROB76" s="382"/>
      <c r="ROC76" s="382"/>
      <c r="ROD76" s="383"/>
      <c r="ROF76" s="377"/>
      <c r="ROG76" s="381"/>
      <c r="ROH76" s="381"/>
      <c r="ROI76" s="382"/>
      <c r="ROJ76" s="382"/>
      <c r="ROK76" s="382"/>
      <c r="ROL76" s="383"/>
      <c r="RON76" s="377"/>
      <c r="ROO76" s="381"/>
      <c r="ROP76" s="381"/>
      <c r="ROQ76" s="382"/>
      <c r="ROR76" s="382"/>
      <c r="ROS76" s="382"/>
      <c r="ROT76" s="383"/>
      <c r="ROV76" s="377"/>
      <c r="ROW76" s="381"/>
      <c r="ROX76" s="381"/>
      <c r="ROY76" s="382"/>
      <c r="ROZ76" s="382"/>
      <c r="RPA76" s="382"/>
      <c r="RPB76" s="383"/>
      <c r="RPD76" s="377"/>
      <c r="RPE76" s="381"/>
      <c r="RPF76" s="381"/>
      <c r="RPG76" s="382"/>
      <c r="RPH76" s="382"/>
      <c r="RPI76" s="382"/>
      <c r="RPJ76" s="383"/>
      <c r="RPL76" s="377"/>
      <c r="RPM76" s="381"/>
      <c r="RPN76" s="381"/>
      <c r="RPO76" s="382"/>
      <c r="RPP76" s="382"/>
      <c r="RPQ76" s="382"/>
      <c r="RPR76" s="383"/>
      <c r="RPT76" s="377"/>
      <c r="RPU76" s="381"/>
      <c r="RPV76" s="381"/>
      <c r="RPW76" s="382"/>
      <c r="RPX76" s="382"/>
      <c r="RPY76" s="382"/>
      <c r="RPZ76" s="383"/>
      <c r="RQB76" s="377"/>
      <c r="RQC76" s="381"/>
      <c r="RQD76" s="381"/>
      <c r="RQE76" s="382"/>
      <c r="RQF76" s="382"/>
      <c r="RQG76" s="382"/>
      <c r="RQH76" s="383"/>
      <c r="RQJ76" s="377"/>
      <c r="RQK76" s="381"/>
      <c r="RQL76" s="381"/>
      <c r="RQM76" s="382"/>
      <c r="RQN76" s="382"/>
      <c r="RQO76" s="382"/>
      <c r="RQP76" s="383"/>
      <c r="RQR76" s="377"/>
      <c r="RQS76" s="381"/>
      <c r="RQT76" s="381"/>
      <c r="RQU76" s="382"/>
      <c r="RQV76" s="382"/>
      <c r="RQW76" s="382"/>
      <c r="RQX76" s="383"/>
      <c r="RQZ76" s="377"/>
      <c r="RRA76" s="381"/>
      <c r="RRB76" s="381"/>
      <c r="RRC76" s="382"/>
      <c r="RRD76" s="382"/>
      <c r="RRE76" s="382"/>
      <c r="RRF76" s="383"/>
      <c r="RRH76" s="377"/>
      <c r="RRI76" s="381"/>
      <c r="RRJ76" s="381"/>
      <c r="RRK76" s="382"/>
      <c r="RRL76" s="382"/>
      <c r="RRM76" s="382"/>
      <c r="RRN76" s="383"/>
      <c r="RRP76" s="377"/>
      <c r="RRQ76" s="381"/>
      <c r="RRR76" s="381"/>
      <c r="RRS76" s="382"/>
      <c r="RRT76" s="382"/>
      <c r="RRU76" s="382"/>
      <c r="RRV76" s="383"/>
      <c r="RRX76" s="377"/>
      <c r="RRY76" s="381"/>
      <c r="RRZ76" s="381"/>
      <c r="RSA76" s="382"/>
      <c r="RSB76" s="382"/>
      <c r="RSC76" s="382"/>
      <c r="RSD76" s="383"/>
      <c r="RSF76" s="377"/>
      <c r="RSG76" s="381"/>
      <c r="RSH76" s="381"/>
      <c r="RSI76" s="382"/>
      <c r="RSJ76" s="382"/>
      <c r="RSK76" s="382"/>
      <c r="RSL76" s="383"/>
      <c r="RSN76" s="377"/>
      <c r="RSO76" s="381"/>
      <c r="RSP76" s="381"/>
      <c r="RSQ76" s="382"/>
      <c r="RSR76" s="382"/>
      <c r="RSS76" s="382"/>
      <c r="RST76" s="383"/>
      <c r="RSV76" s="377"/>
      <c r="RSW76" s="381"/>
      <c r="RSX76" s="381"/>
      <c r="RSY76" s="382"/>
      <c r="RSZ76" s="382"/>
      <c r="RTA76" s="382"/>
      <c r="RTB76" s="383"/>
      <c r="RTD76" s="377"/>
      <c r="RTE76" s="381"/>
      <c r="RTF76" s="381"/>
      <c r="RTG76" s="382"/>
      <c r="RTH76" s="382"/>
      <c r="RTI76" s="382"/>
      <c r="RTJ76" s="383"/>
      <c r="RTL76" s="377"/>
      <c r="RTM76" s="381"/>
      <c r="RTN76" s="381"/>
      <c r="RTO76" s="382"/>
      <c r="RTP76" s="382"/>
      <c r="RTQ76" s="382"/>
      <c r="RTR76" s="383"/>
      <c r="RTT76" s="377"/>
      <c r="RTU76" s="381"/>
      <c r="RTV76" s="381"/>
      <c r="RTW76" s="382"/>
      <c r="RTX76" s="382"/>
      <c r="RTY76" s="382"/>
      <c r="RTZ76" s="383"/>
      <c r="RUB76" s="377"/>
      <c r="RUC76" s="381"/>
      <c r="RUD76" s="381"/>
      <c r="RUE76" s="382"/>
      <c r="RUF76" s="382"/>
      <c r="RUG76" s="382"/>
      <c r="RUH76" s="383"/>
      <c r="RUJ76" s="377"/>
      <c r="RUK76" s="381"/>
      <c r="RUL76" s="381"/>
      <c r="RUM76" s="382"/>
      <c r="RUN76" s="382"/>
      <c r="RUO76" s="382"/>
      <c r="RUP76" s="383"/>
      <c r="RUR76" s="377"/>
      <c r="RUS76" s="381"/>
      <c r="RUT76" s="381"/>
      <c r="RUU76" s="382"/>
      <c r="RUV76" s="382"/>
      <c r="RUW76" s="382"/>
      <c r="RUX76" s="383"/>
      <c r="RUZ76" s="377"/>
      <c r="RVA76" s="381"/>
      <c r="RVB76" s="381"/>
      <c r="RVC76" s="382"/>
      <c r="RVD76" s="382"/>
      <c r="RVE76" s="382"/>
      <c r="RVF76" s="383"/>
      <c r="RVH76" s="377"/>
      <c r="RVI76" s="381"/>
      <c r="RVJ76" s="381"/>
      <c r="RVK76" s="382"/>
      <c r="RVL76" s="382"/>
      <c r="RVM76" s="382"/>
      <c r="RVN76" s="383"/>
      <c r="RVP76" s="377"/>
      <c r="RVQ76" s="381"/>
      <c r="RVR76" s="381"/>
      <c r="RVS76" s="382"/>
      <c r="RVT76" s="382"/>
      <c r="RVU76" s="382"/>
      <c r="RVV76" s="383"/>
      <c r="RVX76" s="377"/>
      <c r="RVY76" s="381"/>
      <c r="RVZ76" s="381"/>
      <c r="RWA76" s="382"/>
      <c r="RWB76" s="382"/>
      <c r="RWC76" s="382"/>
      <c r="RWD76" s="383"/>
      <c r="RWF76" s="377"/>
      <c r="RWG76" s="381"/>
      <c r="RWH76" s="381"/>
      <c r="RWI76" s="382"/>
      <c r="RWJ76" s="382"/>
      <c r="RWK76" s="382"/>
      <c r="RWL76" s="383"/>
      <c r="RWN76" s="377"/>
      <c r="RWO76" s="381"/>
      <c r="RWP76" s="381"/>
      <c r="RWQ76" s="382"/>
      <c r="RWR76" s="382"/>
      <c r="RWS76" s="382"/>
      <c r="RWT76" s="383"/>
      <c r="RWV76" s="377"/>
      <c r="RWW76" s="381"/>
      <c r="RWX76" s="381"/>
      <c r="RWY76" s="382"/>
      <c r="RWZ76" s="382"/>
      <c r="RXA76" s="382"/>
      <c r="RXB76" s="383"/>
      <c r="RXD76" s="377"/>
      <c r="RXE76" s="381"/>
      <c r="RXF76" s="381"/>
      <c r="RXG76" s="382"/>
      <c r="RXH76" s="382"/>
      <c r="RXI76" s="382"/>
      <c r="RXJ76" s="383"/>
      <c r="RXL76" s="377"/>
      <c r="RXM76" s="381"/>
      <c r="RXN76" s="381"/>
      <c r="RXO76" s="382"/>
      <c r="RXP76" s="382"/>
      <c r="RXQ76" s="382"/>
      <c r="RXR76" s="383"/>
      <c r="RXT76" s="377"/>
      <c r="RXU76" s="381"/>
      <c r="RXV76" s="381"/>
      <c r="RXW76" s="382"/>
      <c r="RXX76" s="382"/>
      <c r="RXY76" s="382"/>
      <c r="RXZ76" s="383"/>
      <c r="RYB76" s="377"/>
      <c r="RYC76" s="381"/>
      <c r="RYD76" s="381"/>
      <c r="RYE76" s="382"/>
      <c r="RYF76" s="382"/>
      <c r="RYG76" s="382"/>
      <c r="RYH76" s="383"/>
      <c r="RYJ76" s="377"/>
      <c r="RYK76" s="381"/>
      <c r="RYL76" s="381"/>
      <c r="RYM76" s="382"/>
      <c r="RYN76" s="382"/>
      <c r="RYO76" s="382"/>
      <c r="RYP76" s="383"/>
      <c r="RYR76" s="377"/>
      <c r="RYS76" s="381"/>
      <c r="RYT76" s="381"/>
      <c r="RYU76" s="382"/>
      <c r="RYV76" s="382"/>
      <c r="RYW76" s="382"/>
      <c r="RYX76" s="383"/>
      <c r="RYZ76" s="377"/>
      <c r="RZA76" s="381"/>
      <c r="RZB76" s="381"/>
      <c r="RZC76" s="382"/>
      <c r="RZD76" s="382"/>
      <c r="RZE76" s="382"/>
      <c r="RZF76" s="383"/>
      <c r="RZH76" s="377"/>
      <c r="RZI76" s="381"/>
      <c r="RZJ76" s="381"/>
      <c r="RZK76" s="382"/>
      <c r="RZL76" s="382"/>
      <c r="RZM76" s="382"/>
      <c r="RZN76" s="383"/>
      <c r="RZP76" s="377"/>
      <c r="RZQ76" s="381"/>
      <c r="RZR76" s="381"/>
      <c r="RZS76" s="382"/>
      <c r="RZT76" s="382"/>
      <c r="RZU76" s="382"/>
      <c r="RZV76" s="383"/>
      <c r="RZX76" s="377"/>
      <c r="RZY76" s="381"/>
      <c r="RZZ76" s="381"/>
      <c r="SAA76" s="382"/>
      <c r="SAB76" s="382"/>
      <c r="SAC76" s="382"/>
      <c r="SAD76" s="383"/>
      <c r="SAF76" s="377"/>
      <c r="SAG76" s="381"/>
      <c r="SAH76" s="381"/>
      <c r="SAI76" s="382"/>
      <c r="SAJ76" s="382"/>
      <c r="SAK76" s="382"/>
      <c r="SAL76" s="383"/>
      <c r="SAN76" s="377"/>
      <c r="SAO76" s="381"/>
      <c r="SAP76" s="381"/>
      <c r="SAQ76" s="382"/>
      <c r="SAR76" s="382"/>
      <c r="SAS76" s="382"/>
      <c r="SAT76" s="383"/>
      <c r="SAV76" s="377"/>
      <c r="SAW76" s="381"/>
      <c r="SAX76" s="381"/>
      <c r="SAY76" s="382"/>
      <c r="SAZ76" s="382"/>
      <c r="SBA76" s="382"/>
      <c r="SBB76" s="383"/>
      <c r="SBD76" s="377"/>
      <c r="SBE76" s="381"/>
      <c r="SBF76" s="381"/>
      <c r="SBG76" s="382"/>
      <c r="SBH76" s="382"/>
      <c r="SBI76" s="382"/>
      <c r="SBJ76" s="383"/>
      <c r="SBL76" s="377"/>
      <c r="SBM76" s="381"/>
      <c r="SBN76" s="381"/>
      <c r="SBO76" s="382"/>
      <c r="SBP76" s="382"/>
      <c r="SBQ76" s="382"/>
      <c r="SBR76" s="383"/>
      <c r="SBT76" s="377"/>
      <c r="SBU76" s="381"/>
      <c r="SBV76" s="381"/>
      <c r="SBW76" s="382"/>
      <c r="SBX76" s="382"/>
      <c r="SBY76" s="382"/>
      <c r="SBZ76" s="383"/>
      <c r="SCB76" s="377"/>
      <c r="SCC76" s="381"/>
      <c r="SCD76" s="381"/>
      <c r="SCE76" s="382"/>
      <c r="SCF76" s="382"/>
      <c r="SCG76" s="382"/>
      <c r="SCH76" s="383"/>
      <c r="SCJ76" s="377"/>
      <c r="SCK76" s="381"/>
      <c r="SCL76" s="381"/>
      <c r="SCM76" s="382"/>
      <c r="SCN76" s="382"/>
      <c r="SCO76" s="382"/>
      <c r="SCP76" s="383"/>
      <c r="SCR76" s="377"/>
      <c r="SCS76" s="381"/>
      <c r="SCT76" s="381"/>
      <c r="SCU76" s="382"/>
      <c r="SCV76" s="382"/>
      <c r="SCW76" s="382"/>
      <c r="SCX76" s="383"/>
      <c r="SCZ76" s="377"/>
      <c r="SDA76" s="381"/>
      <c r="SDB76" s="381"/>
      <c r="SDC76" s="382"/>
      <c r="SDD76" s="382"/>
      <c r="SDE76" s="382"/>
      <c r="SDF76" s="383"/>
      <c r="SDH76" s="377"/>
      <c r="SDI76" s="381"/>
      <c r="SDJ76" s="381"/>
      <c r="SDK76" s="382"/>
      <c r="SDL76" s="382"/>
      <c r="SDM76" s="382"/>
      <c r="SDN76" s="383"/>
      <c r="SDP76" s="377"/>
      <c r="SDQ76" s="381"/>
      <c r="SDR76" s="381"/>
      <c r="SDS76" s="382"/>
      <c r="SDT76" s="382"/>
      <c r="SDU76" s="382"/>
      <c r="SDV76" s="383"/>
      <c r="SDX76" s="377"/>
      <c r="SDY76" s="381"/>
      <c r="SDZ76" s="381"/>
      <c r="SEA76" s="382"/>
      <c r="SEB76" s="382"/>
      <c r="SEC76" s="382"/>
      <c r="SED76" s="383"/>
      <c r="SEF76" s="377"/>
      <c r="SEG76" s="381"/>
      <c r="SEH76" s="381"/>
      <c r="SEI76" s="382"/>
      <c r="SEJ76" s="382"/>
      <c r="SEK76" s="382"/>
      <c r="SEL76" s="383"/>
      <c r="SEN76" s="377"/>
      <c r="SEO76" s="381"/>
      <c r="SEP76" s="381"/>
      <c r="SEQ76" s="382"/>
      <c r="SER76" s="382"/>
      <c r="SES76" s="382"/>
      <c r="SET76" s="383"/>
      <c r="SEV76" s="377"/>
      <c r="SEW76" s="381"/>
      <c r="SEX76" s="381"/>
      <c r="SEY76" s="382"/>
      <c r="SEZ76" s="382"/>
      <c r="SFA76" s="382"/>
      <c r="SFB76" s="383"/>
      <c r="SFD76" s="377"/>
      <c r="SFE76" s="381"/>
      <c r="SFF76" s="381"/>
      <c r="SFG76" s="382"/>
      <c r="SFH76" s="382"/>
      <c r="SFI76" s="382"/>
      <c r="SFJ76" s="383"/>
      <c r="SFL76" s="377"/>
      <c r="SFM76" s="381"/>
      <c r="SFN76" s="381"/>
      <c r="SFO76" s="382"/>
      <c r="SFP76" s="382"/>
      <c r="SFQ76" s="382"/>
      <c r="SFR76" s="383"/>
      <c r="SFT76" s="377"/>
      <c r="SFU76" s="381"/>
      <c r="SFV76" s="381"/>
      <c r="SFW76" s="382"/>
      <c r="SFX76" s="382"/>
      <c r="SFY76" s="382"/>
      <c r="SFZ76" s="383"/>
      <c r="SGB76" s="377"/>
      <c r="SGC76" s="381"/>
      <c r="SGD76" s="381"/>
      <c r="SGE76" s="382"/>
      <c r="SGF76" s="382"/>
      <c r="SGG76" s="382"/>
      <c r="SGH76" s="383"/>
      <c r="SGJ76" s="377"/>
      <c r="SGK76" s="381"/>
      <c r="SGL76" s="381"/>
      <c r="SGM76" s="382"/>
      <c r="SGN76" s="382"/>
      <c r="SGO76" s="382"/>
      <c r="SGP76" s="383"/>
      <c r="SGR76" s="377"/>
      <c r="SGS76" s="381"/>
      <c r="SGT76" s="381"/>
      <c r="SGU76" s="382"/>
      <c r="SGV76" s="382"/>
      <c r="SGW76" s="382"/>
      <c r="SGX76" s="383"/>
      <c r="SGZ76" s="377"/>
      <c r="SHA76" s="381"/>
      <c r="SHB76" s="381"/>
      <c r="SHC76" s="382"/>
      <c r="SHD76" s="382"/>
      <c r="SHE76" s="382"/>
      <c r="SHF76" s="383"/>
      <c r="SHH76" s="377"/>
      <c r="SHI76" s="381"/>
      <c r="SHJ76" s="381"/>
      <c r="SHK76" s="382"/>
      <c r="SHL76" s="382"/>
      <c r="SHM76" s="382"/>
      <c r="SHN76" s="383"/>
      <c r="SHP76" s="377"/>
      <c r="SHQ76" s="381"/>
      <c r="SHR76" s="381"/>
      <c r="SHS76" s="382"/>
      <c r="SHT76" s="382"/>
      <c r="SHU76" s="382"/>
      <c r="SHV76" s="383"/>
      <c r="SHX76" s="377"/>
      <c r="SHY76" s="381"/>
      <c r="SHZ76" s="381"/>
      <c r="SIA76" s="382"/>
      <c r="SIB76" s="382"/>
      <c r="SIC76" s="382"/>
      <c r="SID76" s="383"/>
      <c r="SIF76" s="377"/>
      <c r="SIG76" s="381"/>
      <c r="SIH76" s="381"/>
      <c r="SII76" s="382"/>
      <c r="SIJ76" s="382"/>
      <c r="SIK76" s="382"/>
      <c r="SIL76" s="383"/>
      <c r="SIN76" s="377"/>
      <c r="SIO76" s="381"/>
      <c r="SIP76" s="381"/>
      <c r="SIQ76" s="382"/>
      <c r="SIR76" s="382"/>
      <c r="SIS76" s="382"/>
      <c r="SIT76" s="383"/>
      <c r="SIV76" s="377"/>
      <c r="SIW76" s="381"/>
      <c r="SIX76" s="381"/>
      <c r="SIY76" s="382"/>
      <c r="SIZ76" s="382"/>
      <c r="SJA76" s="382"/>
      <c r="SJB76" s="383"/>
      <c r="SJD76" s="377"/>
      <c r="SJE76" s="381"/>
      <c r="SJF76" s="381"/>
      <c r="SJG76" s="382"/>
      <c r="SJH76" s="382"/>
      <c r="SJI76" s="382"/>
      <c r="SJJ76" s="383"/>
      <c r="SJL76" s="377"/>
      <c r="SJM76" s="381"/>
      <c r="SJN76" s="381"/>
      <c r="SJO76" s="382"/>
      <c r="SJP76" s="382"/>
      <c r="SJQ76" s="382"/>
      <c r="SJR76" s="383"/>
      <c r="SJT76" s="377"/>
      <c r="SJU76" s="381"/>
      <c r="SJV76" s="381"/>
      <c r="SJW76" s="382"/>
      <c r="SJX76" s="382"/>
      <c r="SJY76" s="382"/>
      <c r="SJZ76" s="383"/>
      <c r="SKB76" s="377"/>
      <c r="SKC76" s="381"/>
      <c r="SKD76" s="381"/>
      <c r="SKE76" s="382"/>
      <c r="SKF76" s="382"/>
      <c r="SKG76" s="382"/>
      <c r="SKH76" s="383"/>
      <c r="SKJ76" s="377"/>
      <c r="SKK76" s="381"/>
      <c r="SKL76" s="381"/>
      <c r="SKM76" s="382"/>
      <c r="SKN76" s="382"/>
      <c r="SKO76" s="382"/>
      <c r="SKP76" s="383"/>
      <c r="SKR76" s="377"/>
      <c r="SKS76" s="381"/>
      <c r="SKT76" s="381"/>
      <c r="SKU76" s="382"/>
      <c r="SKV76" s="382"/>
      <c r="SKW76" s="382"/>
      <c r="SKX76" s="383"/>
      <c r="SKZ76" s="377"/>
      <c r="SLA76" s="381"/>
      <c r="SLB76" s="381"/>
      <c r="SLC76" s="382"/>
      <c r="SLD76" s="382"/>
      <c r="SLE76" s="382"/>
      <c r="SLF76" s="383"/>
      <c r="SLH76" s="377"/>
      <c r="SLI76" s="381"/>
      <c r="SLJ76" s="381"/>
      <c r="SLK76" s="382"/>
      <c r="SLL76" s="382"/>
      <c r="SLM76" s="382"/>
      <c r="SLN76" s="383"/>
      <c r="SLP76" s="377"/>
      <c r="SLQ76" s="381"/>
      <c r="SLR76" s="381"/>
      <c r="SLS76" s="382"/>
      <c r="SLT76" s="382"/>
      <c r="SLU76" s="382"/>
      <c r="SLV76" s="383"/>
      <c r="SLX76" s="377"/>
      <c r="SLY76" s="381"/>
      <c r="SLZ76" s="381"/>
      <c r="SMA76" s="382"/>
      <c r="SMB76" s="382"/>
      <c r="SMC76" s="382"/>
      <c r="SMD76" s="383"/>
      <c r="SMF76" s="377"/>
      <c r="SMG76" s="381"/>
      <c r="SMH76" s="381"/>
      <c r="SMI76" s="382"/>
      <c r="SMJ76" s="382"/>
      <c r="SMK76" s="382"/>
      <c r="SML76" s="383"/>
      <c r="SMN76" s="377"/>
      <c r="SMO76" s="381"/>
      <c r="SMP76" s="381"/>
      <c r="SMQ76" s="382"/>
      <c r="SMR76" s="382"/>
      <c r="SMS76" s="382"/>
      <c r="SMT76" s="383"/>
      <c r="SMV76" s="377"/>
      <c r="SMW76" s="381"/>
      <c r="SMX76" s="381"/>
      <c r="SMY76" s="382"/>
      <c r="SMZ76" s="382"/>
      <c r="SNA76" s="382"/>
      <c r="SNB76" s="383"/>
      <c r="SND76" s="377"/>
      <c r="SNE76" s="381"/>
      <c r="SNF76" s="381"/>
      <c r="SNG76" s="382"/>
      <c r="SNH76" s="382"/>
      <c r="SNI76" s="382"/>
      <c r="SNJ76" s="383"/>
      <c r="SNL76" s="377"/>
      <c r="SNM76" s="381"/>
      <c r="SNN76" s="381"/>
      <c r="SNO76" s="382"/>
      <c r="SNP76" s="382"/>
      <c r="SNQ76" s="382"/>
      <c r="SNR76" s="383"/>
      <c r="SNT76" s="377"/>
      <c r="SNU76" s="381"/>
      <c r="SNV76" s="381"/>
      <c r="SNW76" s="382"/>
      <c r="SNX76" s="382"/>
      <c r="SNY76" s="382"/>
      <c r="SNZ76" s="383"/>
      <c r="SOB76" s="377"/>
      <c r="SOC76" s="381"/>
      <c r="SOD76" s="381"/>
      <c r="SOE76" s="382"/>
      <c r="SOF76" s="382"/>
      <c r="SOG76" s="382"/>
      <c r="SOH76" s="383"/>
      <c r="SOJ76" s="377"/>
      <c r="SOK76" s="381"/>
      <c r="SOL76" s="381"/>
      <c r="SOM76" s="382"/>
      <c r="SON76" s="382"/>
      <c r="SOO76" s="382"/>
      <c r="SOP76" s="383"/>
      <c r="SOR76" s="377"/>
      <c r="SOS76" s="381"/>
      <c r="SOT76" s="381"/>
      <c r="SOU76" s="382"/>
      <c r="SOV76" s="382"/>
      <c r="SOW76" s="382"/>
      <c r="SOX76" s="383"/>
      <c r="SOZ76" s="377"/>
      <c r="SPA76" s="381"/>
      <c r="SPB76" s="381"/>
      <c r="SPC76" s="382"/>
      <c r="SPD76" s="382"/>
      <c r="SPE76" s="382"/>
      <c r="SPF76" s="383"/>
      <c r="SPH76" s="377"/>
      <c r="SPI76" s="381"/>
      <c r="SPJ76" s="381"/>
      <c r="SPK76" s="382"/>
      <c r="SPL76" s="382"/>
      <c r="SPM76" s="382"/>
      <c r="SPN76" s="383"/>
      <c r="SPP76" s="377"/>
      <c r="SPQ76" s="381"/>
      <c r="SPR76" s="381"/>
      <c r="SPS76" s="382"/>
      <c r="SPT76" s="382"/>
      <c r="SPU76" s="382"/>
      <c r="SPV76" s="383"/>
      <c r="SPX76" s="377"/>
      <c r="SPY76" s="381"/>
      <c r="SPZ76" s="381"/>
      <c r="SQA76" s="382"/>
      <c r="SQB76" s="382"/>
      <c r="SQC76" s="382"/>
      <c r="SQD76" s="383"/>
      <c r="SQF76" s="377"/>
      <c r="SQG76" s="381"/>
      <c r="SQH76" s="381"/>
      <c r="SQI76" s="382"/>
      <c r="SQJ76" s="382"/>
      <c r="SQK76" s="382"/>
      <c r="SQL76" s="383"/>
      <c r="SQN76" s="377"/>
      <c r="SQO76" s="381"/>
      <c r="SQP76" s="381"/>
      <c r="SQQ76" s="382"/>
      <c r="SQR76" s="382"/>
      <c r="SQS76" s="382"/>
      <c r="SQT76" s="383"/>
      <c r="SQV76" s="377"/>
      <c r="SQW76" s="381"/>
      <c r="SQX76" s="381"/>
      <c r="SQY76" s="382"/>
      <c r="SQZ76" s="382"/>
      <c r="SRA76" s="382"/>
      <c r="SRB76" s="383"/>
      <c r="SRD76" s="377"/>
      <c r="SRE76" s="381"/>
      <c r="SRF76" s="381"/>
      <c r="SRG76" s="382"/>
      <c r="SRH76" s="382"/>
      <c r="SRI76" s="382"/>
      <c r="SRJ76" s="383"/>
      <c r="SRL76" s="377"/>
      <c r="SRM76" s="381"/>
      <c r="SRN76" s="381"/>
      <c r="SRO76" s="382"/>
      <c r="SRP76" s="382"/>
      <c r="SRQ76" s="382"/>
      <c r="SRR76" s="383"/>
      <c r="SRT76" s="377"/>
      <c r="SRU76" s="381"/>
      <c r="SRV76" s="381"/>
      <c r="SRW76" s="382"/>
      <c r="SRX76" s="382"/>
      <c r="SRY76" s="382"/>
      <c r="SRZ76" s="383"/>
      <c r="SSB76" s="377"/>
      <c r="SSC76" s="381"/>
      <c r="SSD76" s="381"/>
      <c r="SSE76" s="382"/>
      <c r="SSF76" s="382"/>
      <c r="SSG76" s="382"/>
      <c r="SSH76" s="383"/>
      <c r="SSJ76" s="377"/>
      <c r="SSK76" s="381"/>
      <c r="SSL76" s="381"/>
      <c r="SSM76" s="382"/>
      <c r="SSN76" s="382"/>
      <c r="SSO76" s="382"/>
      <c r="SSP76" s="383"/>
      <c r="SSR76" s="377"/>
      <c r="SSS76" s="381"/>
      <c r="SST76" s="381"/>
      <c r="SSU76" s="382"/>
      <c r="SSV76" s="382"/>
      <c r="SSW76" s="382"/>
      <c r="SSX76" s="383"/>
      <c r="SSZ76" s="377"/>
      <c r="STA76" s="381"/>
      <c r="STB76" s="381"/>
      <c r="STC76" s="382"/>
      <c r="STD76" s="382"/>
      <c r="STE76" s="382"/>
      <c r="STF76" s="383"/>
      <c r="STH76" s="377"/>
      <c r="STI76" s="381"/>
      <c r="STJ76" s="381"/>
      <c r="STK76" s="382"/>
      <c r="STL76" s="382"/>
      <c r="STM76" s="382"/>
      <c r="STN76" s="383"/>
      <c r="STP76" s="377"/>
      <c r="STQ76" s="381"/>
      <c r="STR76" s="381"/>
      <c r="STS76" s="382"/>
      <c r="STT76" s="382"/>
      <c r="STU76" s="382"/>
      <c r="STV76" s="383"/>
      <c r="STX76" s="377"/>
      <c r="STY76" s="381"/>
      <c r="STZ76" s="381"/>
      <c r="SUA76" s="382"/>
      <c r="SUB76" s="382"/>
      <c r="SUC76" s="382"/>
      <c r="SUD76" s="383"/>
      <c r="SUF76" s="377"/>
      <c r="SUG76" s="381"/>
      <c r="SUH76" s="381"/>
      <c r="SUI76" s="382"/>
      <c r="SUJ76" s="382"/>
      <c r="SUK76" s="382"/>
      <c r="SUL76" s="383"/>
      <c r="SUN76" s="377"/>
      <c r="SUO76" s="381"/>
      <c r="SUP76" s="381"/>
      <c r="SUQ76" s="382"/>
      <c r="SUR76" s="382"/>
      <c r="SUS76" s="382"/>
      <c r="SUT76" s="383"/>
      <c r="SUV76" s="377"/>
      <c r="SUW76" s="381"/>
      <c r="SUX76" s="381"/>
      <c r="SUY76" s="382"/>
      <c r="SUZ76" s="382"/>
      <c r="SVA76" s="382"/>
      <c r="SVB76" s="383"/>
      <c r="SVD76" s="377"/>
      <c r="SVE76" s="381"/>
      <c r="SVF76" s="381"/>
      <c r="SVG76" s="382"/>
      <c r="SVH76" s="382"/>
      <c r="SVI76" s="382"/>
      <c r="SVJ76" s="383"/>
      <c r="SVL76" s="377"/>
      <c r="SVM76" s="381"/>
      <c r="SVN76" s="381"/>
      <c r="SVO76" s="382"/>
      <c r="SVP76" s="382"/>
      <c r="SVQ76" s="382"/>
      <c r="SVR76" s="383"/>
      <c r="SVT76" s="377"/>
      <c r="SVU76" s="381"/>
      <c r="SVV76" s="381"/>
      <c r="SVW76" s="382"/>
      <c r="SVX76" s="382"/>
      <c r="SVY76" s="382"/>
      <c r="SVZ76" s="383"/>
      <c r="SWB76" s="377"/>
      <c r="SWC76" s="381"/>
      <c r="SWD76" s="381"/>
      <c r="SWE76" s="382"/>
      <c r="SWF76" s="382"/>
      <c r="SWG76" s="382"/>
      <c r="SWH76" s="383"/>
      <c r="SWJ76" s="377"/>
      <c r="SWK76" s="381"/>
      <c r="SWL76" s="381"/>
      <c r="SWM76" s="382"/>
      <c r="SWN76" s="382"/>
      <c r="SWO76" s="382"/>
      <c r="SWP76" s="383"/>
      <c r="SWR76" s="377"/>
      <c r="SWS76" s="381"/>
      <c r="SWT76" s="381"/>
      <c r="SWU76" s="382"/>
      <c r="SWV76" s="382"/>
      <c r="SWW76" s="382"/>
      <c r="SWX76" s="383"/>
      <c r="SWZ76" s="377"/>
      <c r="SXA76" s="381"/>
      <c r="SXB76" s="381"/>
      <c r="SXC76" s="382"/>
      <c r="SXD76" s="382"/>
      <c r="SXE76" s="382"/>
      <c r="SXF76" s="383"/>
      <c r="SXH76" s="377"/>
      <c r="SXI76" s="381"/>
      <c r="SXJ76" s="381"/>
      <c r="SXK76" s="382"/>
      <c r="SXL76" s="382"/>
      <c r="SXM76" s="382"/>
      <c r="SXN76" s="383"/>
      <c r="SXP76" s="377"/>
      <c r="SXQ76" s="381"/>
      <c r="SXR76" s="381"/>
      <c r="SXS76" s="382"/>
      <c r="SXT76" s="382"/>
      <c r="SXU76" s="382"/>
      <c r="SXV76" s="383"/>
      <c r="SXX76" s="377"/>
      <c r="SXY76" s="381"/>
      <c r="SXZ76" s="381"/>
      <c r="SYA76" s="382"/>
      <c r="SYB76" s="382"/>
      <c r="SYC76" s="382"/>
      <c r="SYD76" s="383"/>
      <c r="SYF76" s="377"/>
      <c r="SYG76" s="381"/>
      <c r="SYH76" s="381"/>
      <c r="SYI76" s="382"/>
      <c r="SYJ76" s="382"/>
      <c r="SYK76" s="382"/>
      <c r="SYL76" s="383"/>
      <c r="SYN76" s="377"/>
      <c r="SYO76" s="381"/>
      <c r="SYP76" s="381"/>
      <c r="SYQ76" s="382"/>
      <c r="SYR76" s="382"/>
      <c r="SYS76" s="382"/>
      <c r="SYT76" s="383"/>
      <c r="SYV76" s="377"/>
      <c r="SYW76" s="381"/>
      <c r="SYX76" s="381"/>
      <c r="SYY76" s="382"/>
      <c r="SYZ76" s="382"/>
      <c r="SZA76" s="382"/>
      <c r="SZB76" s="383"/>
      <c r="SZD76" s="377"/>
      <c r="SZE76" s="381"/>
      <c r="SZF76" s="381"/>
      <c r="SZG76" s="382"/>
      <c r="SZH76" s="382"/>
      <c r="SZI76" s="382"/>
      <c r="SZJ76" s="383"/>
      <c r="SZL76" s="377"/>
      <c r="SZM76" s="381"/>
      <c r="SZN76" s="381"/>
      <c r="SZO76" s="382"/>
      <c r="SZP76" s="382"/>
      <c r="SZQ76" s="382"/>
      <c r="SZR76" s="383"/>
      <c r="SZT76" s="377"/>
      <c r="SZU76" s="381"/>
      <c r="SZV76" s="381"/>
      <c r="SZW76" s="382"/>
      <c r="SZX76" s="382"/>
      <c r="SZY76" s="382"/>
      <c r="SZZ76" s="383"/>
      <c r="TAB76" s="377"/>
      <c r="TAC76" s="381"/>
      <c r="TAD76" s="381"/>
      <c r="TAE76" s="382"/>
      <c r="TAF76" s="382"/>
      <c r="TAG76" s="382"/>
      <c r="TAH76" s="383"/>
      <c r="TAJ76" s="377"/>
      <c r="TAK76" s="381"/>
      <c r="TAL76" s="381"/>
      <c r="TAM76" s="382"/>
      <c r="TAN76" s="382"/>
      <c r="TAO76" s="382"/>
      <c r="TAP76" s="383"/>
      <c r="TAR76" s="377"/>
      <c r="TAS76" s="381"/>
      <c r="TAT76" s="381"/>
      <c r="TAU76" s="382"/>
      <c r="TAV76" s="382"/>
      <c r="TAW76" s="382"/>
      <c r="TAX76" s="383"/>
      <c r="TAZ76" s="377"/>
      <c r="TBA76" s="381"/>
      <c r="TBB76" s="381"/>
      <c r="TBC76" s="382"/>
      <c r="TBD76" s="382"/>
      <c r="TBE76" s="382"/>
      <c r="TBF76" s="383"/>
      <c r="TBH76" s="377"/>
      <c r="TBI76" s="381"/>
      <c r="TBJ76" s="381"/>
      <c r="TBK76" s="382"/>
      <c r="TBL76" s="382"/>
      <c r="TBM76" s="382"/>
      <c r="TBN76" s="383"/>
      <c r="TBP76" s="377"/>
      <c r="TBQ76" s="381"/>
      <c r="TBR76" s="381"/>
      <c r="TBS76" s="382"/>
      <c r="TBT76" s="382"/>
      <c r="TBU76" s="382"/>
      <c r="TBV76" s="383"/>
      <c r="TBX76" s="377"/>
      <c r="TBY76" s="381"/>
      <c r="TBZ76" s="381"/>
      <c r="TCA76" s="382"/>
      <c r="TCB76" s="382"/>
      <c r="TCC76" s="382"/>
      <c r="TCD76" s="383"/>
      <c r="TCF76" s="377"/>
      <c r="TCG76" s="381"/>
      <c r="TCH76" s="381"/>
      <c r="TCI76" s="382"/>
      <c r="TCJ76" s="382"/>
      <c r="TCK76" s="382"/>
      <c r="TCL76" s="383"/>
      <c r="TCN76" s="377"/>
      <c r="TCO76" s="381"/>
      <c r="TCP76" s="381"/>
      <c r="TCQ76" s="382"/>
      <c r="TCR76" s="382"/>
      <c r="TCS76" s="382"/>
      <c r="TCT76" s="383"/>
      <c r="TCV76" s="377"/>
      <c r="TCW76" s="381"/>
      <c r="TCX76" s="381"/>
      <c r="TCY76" s="382"/>
      <c r="TCZ76" s="382"/>
      <c r="TDA76" s="382"/>
      <c r="TDB76" s="383"/>
      <c r="TDD76" s="377"/>
      <c r="TDE76" s="381"/>
      <c r="TDF76" s="381"/>
      <c r="TDG76" s="382"/>
      <c r="TDH76" s="382"/>
      <c r="TDI76" s="382"/>
      <c r="TDJ76" s="383"/>
      <c r="TDL76" s="377"/>
      <c r="TDM76" s="381"/>
      <c r="TDN76" s="381"/>
      <c r="TDO76" s="382"/>
      <c r="TDP76" s="382"/>
      <c r="TDQ76" s="382"/>
      <c r="TDR76" s="383"/>
      <c r="TDT76" s="377"/>
      <c r="TDU76" s="381"/>
      <c r="TDV76" s="381"/>
      <c r="TDW76" s="382"/>
      <c r="TDX76" s="382"/>
      <c r="TDY76" s="382"/>
      <c r="TDZ76" s="383"/>
      <c r="TEB76" s="377"/>
      <c r="TEC76" s="381"/>
      <c r="TED76" s="381"/>
      <c r="TEE76" s="382"/>
      <c r="TEF76" s="382"/>
      <c r="TEG76" s="382"/>
      <c r="TEH76" s="383"/>
      <c r="TEJ76" s="377"/>
      <c r="TEK76" s="381"/>
      <c r="TEL76" s="381"/>
      <c r="TEM76" s="382"/>
      <c r="TEN76" s="382"/>
      <c r="TEO76" s="382"/>
      <c r="TEP76" s="383"/>
      <c r="TER76" s="377"/>
      <c r="TES76" s="381"/>
      <c r="TET76" s="381"/>
      <c r="TEU76" s="382"/>
      <c r="TEV76" s="382"/>
      <c r="TEW76" s="382"/>
      <c r="TEX76" s="383"/>
      <c r="TEZ76" s="377"/>
      <c r="TFA76" s="381"/>
      <c r="TFB76" s="381"/>
      <c r="TFC76" s="382"/>
      <c r="TFD76" s="382"/>
      <c r="TFE76" s="382"/>
      <c r="TFF76" s="383"/>
      <c r="TFH76" s="377"/>
      <c r="TFI76" s="381"/>
      <c r="TFJ76" s="381"/>
      <c r="TFK76" s="382"/>
      <c r="TFL76" s="382"/>
      <c r="TFM76" s="382"/>
      <c r="TFN76" s="383"/>
      <c r="TFP76" s="377"/>
      <c r="TFQ76" s="381"/>
      <c r="TFR76" s="381"/>
      <c r="TFS76" s="382"/>
      <c r="TFT76" s="382"/>
      <c r="TFU76" s="382"/>
      <c r="TFV76" s="383"/>
      <c r="TFX76" s="377"/>
      <c r="TFY76" s="381"/>
      <c r="TFZ76" s="381"/>
      <c r="TGA76" s="382"/>
      <c r="TGB76" s="382"/>
      <c r="TGC76" s="382"/>
      <c r="TGD76" s="383"/>
      <c r="TGF76" s="377"/>
      <c r="TGG76" s="381"/>
      <c r="TGH76" s="381"/>
      <c r="TGI76" s="382"/>
      <c r="TGJ76" s="382"/>
      <c r="TGK76" s="382"/>
      <c r="TGL76" s="383"/>
      <c r="TGN76" s="377"/>
      <c r="TGO76" s="381"/>
      <c r="TGP76" s="381"/>
      <c r="TGQ76" s="382"/>
      <c r="TGR76" s="382"/>
      <c r="TGS76" s="382"/>
      <c r="TGT76" s="383"/>
      <c r="TGV76" s="377"/>
      <c r="TGW76" s="381"/>
      <c r="TGX76" s="381"/>
      <c r="TGY76" s="382"/>
      <c r="TGZ76" s="382"/>
      <c r="THA76" s="382"/>
      <c r="THB76" s="383"/>
      <c r="THD76" s="377"/>
      <c r="THE76" s="381"/>
      <c r="THF76" s="381"/>
      <c r="THG76" s="382"/>
      <c r="THH76" s="382"/>
      <c r="THI76" s="382"/>
      <c r="THJ76" s="383"/>
      <c r="THL76" s="377"/>
      <c r="THM76" s="381"/>
      <c r="THN76" s="381"/>
      <c r="THO76" s="382"/>
      <c r="THP76" s="382"/>
      <c r="THQ76" s="382"/>
      <c r="THR76" s="383"/>
      <c r="THT76" s="377"/>
      <c r="THU76" s="381"/>
      <c r="THV76" s="381"/>
      <c r="THW76" s="382"/>
      <c r="THX76" s="382"/>
      <c r="THY76" s="382"/>
      <c r="THZ76" s="383"/>
      <c r="TIB76" s="377"/>
      <c r="TIC76" s="381"/>
      <c r="TID76" s="381"/>
      <c r="TIE76" s="382"/>
      <c r="TIF76" s="382"/>
      <c r="TIG76" s="382"/>
      <c r="TIH76" s="383"/>
      <c r="TIJ76" s="377"/>
      <c r="TIK76" s="381"/>
      <c r="TIL76" s="381"/>
      <c r="TIM76" s="382"/>
      <c r="TIN76" s="382"/>
      <c r="TIO76" s="382"/>
      <c r="TIP76" s="383"/>
      <c r="TIR76" s="377"/>
      <c r="TIS76" s="381"/>
      <c r="TIT76" s="381"/>
      <c r="TIU76" s="382"/>
      <c r="TIV76" s="382"/>
      <c r="TIW76" s="382"/>
      <c r="TIX76" s="383"/>
      <c r="TIZ76" s="377"/>
      <c r="TJA76" s="381"/>
      <c r="TJB76" s="381"/>
      <c r="TJC76" s="382"/>
      <c r="TJD76" s="382"/>
      <c r="TJE76" s="382"/>
      <c r="TJF76" s="383"/>
      <c r="TJH76" s="377"/>
      <c r="TJI76" s="381"/>
      <c r="TJJ76" s="381"/>
      <c r="TJK76" s="382"/>
      <c r="TJL76" s="382"/>
      <c r="TJM76" s="382"/>
      <c r="TJN76" s="383"/>
      <c r="TJP76" s="377"/>
      <c r="TJQ76" s="381"/>
      <c r="TJR76" s="381"/>
      <c r="TJS76" s="382"/>
      <c r="TJT76" s="382"/>
      <c r="TJU76" s="382"/>
      <c r="TJV76" s="383"/>
      <c r="TJX76" s="377"/>
      <c r="TJY76" s="381"/>
      <c r="TJZ76" s="381"/>
      <c r="TKA76" s="382"/>
      <c r="TKB76" s="382"/>
      <c r="TKC76" s="382"/>
      <c r="TKD76" s="383"/>
      <c r="TKF76" s="377"/>
      <c r="TKG76" s="381"/>
      <c r="TKH76" s="381"/>
      <c r="TKI76" s="382"/>
      <c r="TKJ76" s="382"/>
      <c r="TKK76" s="382"/>
      <c r="TKL76" s="383"/>
      <c r="TKN76" s="377"/>
      <c r="TKO76" s="381"/>
      <c r="TKP76" s="381"/>
      <c r="TKQ76" s="382"/>
      <c r="TKR76" s="382"/>
      <c r="TKS76" s="382"/>
      <c r="TKT76" s="383"/>
      <c r="TKV76" s="377"/>
      <c r="TKW76" s="381"/>
      <c r="TKX76" s="381"/>
      <c r="TKY76" s="382"/>
      <c r="TKZ76" s="382"/>
      <c r="TLA76" s="382"/>
      <c r="TLB76" s="383"/>
      <c r="TLD76" s="377"/>
      <c r="TLE76" s="381"/>
      <c r="TLF76" s="381"/>
      <c r="TLG76" s="382"/>
      <c r="TLH76" s="382"/>
      <c r="TLI76" s="382"/>
      <c r="TLJ76" s="383"/>
      <c r="TLL76" s="377"/>
      <c r="TLM76" s="381"/>
      <c r="TLN76" s="381"/>
      <c r="TLO76" s="382"/>
      <c r="TLP76" s="382"/>
      <c r="TLQ76" s="382"/>
      <c r="TLR76" s="383"/>
      <c r="TLT76" s="377"/>
      <c r="TLU76" s="381"/>
      <c r="TLV76" s="381"/>
      <c r="TLW76" s="382"/>
      <c r="TLX76" s="382"/>
      <c r="TLY76" s="382"/>
      <c r="TLZ76" s="383"/>
      <c r="TMB76" s="377"/>
      <c r="TMC76" s="381"/>
      <c r="TMD76" s="381"/>
      <c r="TME76" s="382"/>
      <c r="TMF76" s="382"/>
      <c r="TMG76" s="382"/>
      <c r="TMH76" s="383"/>
      <c r="TMJ76" s="377"/>
      <c r="TMK76" s="381"/>
      <c r="TML76" s="381"/>
      <c r="TMM76" s="382"/>
      <c r="TMN76" s="382"/>
      <c r="TMO76" s="382"/>
      <c r="TMP76" s="383"/>
      <c r="TMR76" s="377"/>
      <c r="TMS76" s="381"/>
      <c r="TMT76" s="381"/>
      <c r="TMU76" s="382"/>
      <c r="TMV76" s="382"/>
      <c r="TMW76" s="382"/>
      <c r="TMX76" s="383"/>
      <c r="TMZ76" s="377"/>
      <c r="TNA76" s="381"/>
      <c r="TNB76" s="381"/>
      <c r="TNC76" s="382"/>
      <c r="TND76" s="382"/>
      <c r="TNE76" s="382"/>
      <c r="TNF76" s="383"/>
      <c r="TNH76" s="377"/>
      <c r="TNI76" s="381"/>
      <c r="TNJ76" s="381"/>
      <c r="TNK76" s="382"/>
      <c r="TNL76" s="382"/>
      <c r="TNM76" s="382"/>
      <c r="TNN76" s="383"/>
      <c r="TNP76" s="377"/>
      <c r="TNQ76" s="381"/>
      <c r="TNR76" s="381"/>
      <c r="TNS76" s="382"/>
      <c r="TNT76" s="382"/>
      <c r="TNU76" s="382"/>
      <c r="TNV76" s="383"/>
      <c r="TNX76" s="377"/>
      <c r="TNY76" s="381"/>
      <c r="TNZ76" s="381"/>
      <c r="TOA76" s="382"/>
      <c r="TOB76" s="382"/>
      <c r="TOC76" s="382"/>
      <c r="TOD76" s="383"/>
      <c r="TOF76" s="377"/>
      <c r="TOG76" s="381"/>
      <c r="TOH76" s="381"/>
      <c r="TOI76" s="382"/>
      <c r="TOJ76" s="382"/>
      <c r="TOK76" s="382"/>
      <c r="TOL76" s="383"/>
      <c r="TON76" s="377"/>
      <c r="TOO76" s="381"/>
      <c r="TOP76" s="381"/>
      <c r="TOQ76" s="382"/>
      <c r="TOR76" s="382"/>
      <c r="TOS76" s="382"/>
      <c r="TOT76" s="383"/>
      <c r="TOV76" s="377"/>
      <c r="TOW76" s="381"/>
      <c r="TOX76" s="381"/>
      <c r="TOY76" s="382"/>
      <c r="TOZ76" s="382"/>
      <c r="TPA76" s="382"/>
      <c r="TPB76" s="383"/>
      <c r="TPD76" s="377"/>
      <c r="TPE76" s="381"/>
      <c r="TPF76" s="381"/>
      <c r="TPG76" s="382"/>
      <c r="TPH76" s="382"/>
      <c r="TPI76" s="382"/>
      <c r="TPJ76" s="383"/>
      <c r="TPL76" s="377"/>
      <c r="TPM76" s="381"/>
      <c r="TPN76" s="381"/>
      <c r="TPO76" s="382"/>
      <c r="TPP76" s="382"/>
      <c r="TPQ76" s="382"/>
      <c r="TPR76" s="383"/>
      <c r="TPT76" s="377"/>
      <c r="TPU76" s="381"/>
      <c r="TPV76" s="381"/>
      <c r="TPW76" s="382"/>
      <c r="TPX76" s="382"/>
      <c r="TPY76" s="382"/>
      <c r="TPZ76" s="383"/>
      <c r="TQB76" s="377"/>
      <c r="TQC76" s="381"/>
      <c r="TQD76" s="381"/>
      <c r="TQE76" s="382"/>
      <c r="TQF76" s="382"/>
      <c r="TQG76" s="382"/>
      <c r="TQH76" s="383"/>
      <c r="TQJ76" s="377"/>
      <c r="TQK76" s="381"/>
      <c r="TQL76" s="381"/>
      <c r="TQM76" s="382"/>
      <c r="TQN76" s="382"/>
      <c r="TQO76" s="382"/>
      <c r="TQP76" s="383"/>
      <c r="TQR76" s="377"/>
      <c r="TQS76" s="381"/>
      <c r="TQT76" s="381"/>
      <c r="TQU76" s="382"/>
      <c r="TQV76" s="382"/>
      <c r="TQW76" s="382"/>
      <c r="TQX76" s="383"/>
      <c r="TQZ76" s="377"/>
      <c r="TRA76" s="381"/>
      <c r="TRB76" s="381"/>
      <c r="TRC76" s="382"/>
      <c r="TRD76" s="382"/>
      <c r="TRE76" s="382"/>
      <c r="TRF76" s="383"/>
      <c r="TRH76" s="377"/>
      <c r="TRI76" s="381"/>
      <c r="TRJ76" s="381"/>
      <c r="TRK76" s="382"/>
      <c r="TRL76" s="382"/>
      <c r="TRM76" s="382"/>
      <c r="TRN76" s="383"/>
      <c r="TRP76" s="377"/>
      <c r="TRQ76" s="381"/>
      <c r="TRR76" s="381"/>
      <c r="TRS76" s="382"/>
      <c r="TRT76" s="382"/>
      <c r="TRU76" s="382"/>
      <c r="TRV76" s="383"/>
      <c r="TRX76" s="377"/>
      <c r="TRY76" s="381"/>
      <c r="TRZ76" s="381"/>
      <c r="TSA76" s="382"/>
      <c r="TSB76" s="382"/>
      <c r="TSC76" s="382"/>
      <c r="TSD76" s="383"/>
      <c r="TSF76" s="377"/>
      <c r="TSG76" s="381"/>
      <c r="TSH76" s="381"/>
      <c r="TSI76" s="382"/>
      <c r="TSJ76" s="382"/>
      <c r="TSK76" s="382"/>
      <c r="TSL76" s="383"/>
      <c r="TSN76" s="377"/>
      <c r="TSO76" s="381"/>
      <c r="TSP76" s="381"/>
      <c r="TSQ76" s="382"/>
      <c r="TSR76" s="382"/>
      <c r="TSS76" s="382"/>
      <c r="TST76" s="383"/>
      <c r="TSV76" s="377"/>
      <c r="TSW76" s="381"/>
      <c r="TSX76" s="381"/>
      <c r="TSY76" s="382"/>
      <c r="TSZ76" s="382"/>
      <c r="TTA76" s="382"/>
      <c r="TTB76" s="383"/>
      <c r="TTD76" s="377"/>
      <c r="TTE76" s="381"/>
      <c r="TTF76" s="381"/>
      <c r="TTG76" s="382"/>
      <c r="TTH76" s="382"/>
      <c r="TTI76" s="382"/>
      <c r="TTJ76" s="383"/>
      <c r="TTL76" s="377"/>
      <c r="TTM76" s="381"/>
      <c r="TTN76" s="381"/>
      <c r="TTO76" s="382"/>
      <c r="TTP76" s="382"/>
      <c r="TTQ76" s="382"/>
      <c r="TTR76" s="383"/>
      <c r="TTT76" s="377"/>
      <c r="TTU76" s="381"/>
      <c r="TTV76" s="381"/>
      <c r="TTW76" s="382"/>
      <c r="TTX76" s="382"/>
      <c r="TTY76" s="382"/>
      <c r="TTZ76" s="383"/>
      <c r="TUB76" s="377"/>
      <c r="TUC76" s="381"/>
      <c r="TUD76" s="381"/>
      <c r="TUE76" s="382"/>
      <c r="TUF76" s="382"/>
      <c r="TUG76" s="382"/>
      <c r="TUH76" s="383"/>
      <c r="TUJ76" s="377"/>
      <c r="TUK76" s="381"/>
      <c r="TUL76" s="381"/>
      <c r="TUM76" s="382"/>
      <c r="TUN76" s="382"/>
      <c r="TUO76" s="382"/>
      <c r="TUP76" s="383"/>
      <c r="TUR76" s="377"/>
      <c r="TUS76" s="381"/>
      <c r="TUT76" s="381"/>
      <c r="TUU76" s="382"/>
      <c r="TUV76" s="382"/>
      <c r="TUW76" s="382"/>
      <c r="TUX76" s="383"/>
      <c r="TUZ76" s="377"/>
      <c r="TVA76" s="381"/>
      <c r="TVB76" s="381"/>
      <c r="TVC76" s="382"/>
      <c r="TVD76" s="382"/>
      <c r="TVE76" s="382"/>
      <c r="TVF76" s="383"/>
      <c r="TVH76" s="377"/>
      <c r="TVI76" s="381"/>
      <c r="TVJ76" s="381"/>
      <c r="TVK76" s="382"/>
      <c r="TVL76" s="382"/>
      <c r="TVM76" s="382"/>
      <c r="TVN76" s="383"/>
      <c r="TVP76" s="377"/>
      <c r="TVQ76" s="381"/>
      <c r="TVR76" s="381"/>
      <c r="TVS76" s="382"/>
      <c r="TVT76" s="382"/>
      <c r="TVU76" s="382"/>
      <c r="TVV76" s="383"/>
      <c r="TVX76" s="377"/>
      <c r="TVY76" s="381"/>
      <c r="TVZ76" s="381"/>
      <c r="TWA76" s="382"/>
      <c r="TWB76" s="382"/>
      <c r="TWC76" s="382"/>
      <c r="TWD76" s="383"/>
      <c r="TWF76" s="377"/>
      <c r="TWG76" s="381"/>
      <c r="TWH76" s="381"/>
      <c r="TWI76" s="382"/>
      <c r="TWJ76" s="382"/>
      <c r="TWK76" s="382"/>
      <c r="TWL76" s="383"/>
      <c r="TWN76" s="377"/>
      <c r="TWO76" s="381"/>
      <c r="TWP76" s="381"/>
      <c r="TWQ76" s="382"/>
      <c r="TWR76" s="382"/>
      <c r="TWS76" s="382"/>
      <c r="TWT76" s="383"/>
      <c r="TWV76" s="377"/>
      <c r="TWW76" s="381"/>
      <c r="TWX76" s="381"/>
      <c r="TWY76" s="382"/>
      <c r="TWZ76" s="382"/>
      <c r="TXA76" s="382"/>
      <c r="TXB76" s="383"/>
      <c r="TXD76" s="377"/>
      <c r="TXE76" s="381"/>
      <c r="TXF76" s="381"/>
      <c r="TXG76" s="382"/>
      <c r="TXH76" s="382"/>
      <c r="TXI76" s="382"/>
      <c r="TXJ76" s="383"/>
      <c r="TXL76" s="377"/>
      <c r="TXM76" s="381"/>
      <c r="TXN76" s="381"/>
      <c r="TXO76" s="382"/>
      <c r="TXP76" s="382"/>
      <c r="TXQ76" s="382"/>
      <c r="TXR76" s="383"/>
      <c r="TXT76" s="377"/>
      <c r="TXU76" s="381"/>
      <c r="TXV76" s="381"/>
      <c r="TXW76" s="382"/>
      <c r="TXX76" s="382"/>
      <c r="TXY76" s="382"/>
      <c r="TXZ76" s="383"/>
      <c r="TYB76" s="377"/>
      <c r="TYC76" s="381"/>
      <c r="TYD76" s="381"/>
      <c r="TYE76" s="382"/>
      <c r="TYF76" s="382"/>
      <c r="TYG76" s="382"/>
      <c r="TYH76" s="383"/>
      <c r="TYJ76" s="377"/>
      <c r="TYK76" s="381"/>
      <c r="TYL76" s="381"/>
      <c r="TYM76" s="382"/>
      <c r="TYN76" s="382"/>
      <c r="TYO76" s="382"/>
      <c r="TYP76" s="383"/>
      <c r="TYR76" s="377"/>
      <c r="TYS76" s="381"/>
      <c r="TYT76" s="381"/>
      <c r="TYU76" s="382"/>
      <c r="TYV76" s="382"/>
      <c r="TYW76" s="382"/>
      <c r="TYX76" s="383"/>
      <c r="TYZ76" s="377"/>
      <c r="TZA76" s="381"/>
      <c r="TZB76" s="381"/>
      <c r="TZC76" s="382"/>
      <c r="TZD76" s="382"/>
      <c r="TZE76" s="382"/>
      <c r="TZF76" s="383"/>
      <c r="TZH76" s="377"/>
      <c r="TZI76" s="381"/>
      <c r="TZJ76" s="381"/>
      <c r="TZK76" s="382"/>
      <c r="TZL76" s="382"/>
      <c r="TZM76" s="382"/>
      <c r="TZN76" s="383"/>
      <c r="TZP76" s="377"/>
      <c r="TZQ76" s="381"/>
      <c r="TZR76" s="381"/>
      <c r="TZS76" s="382"/>
      <c r="TZT76" s="382"/>
      <c r="TZU76" s="382"/>
      <c r="TZV76" s="383"/>
      <c r="TZX76" s="377"/>
      <c r="TZY76" s="381"/>
      <c r="TZZ76" s="381"/>
      <c r="UAA76" s="382"/>
      <c r="UAB76" s="382"/>
      <c r="UAC76" s="382"/>
      <c r="UAD76" s="383"/>
      <c r="UAF76" s="377"/>
      <c r="UAG76" s="381"/>
      <c r="UAH76" s="381"/>
      <c r="UAI76" s="382"/>
      <c r="UAJ76" s="382"/>
      <c r="UAK76" s="382"/>
      <c r="UAL76" s="383"/>
      <c r="UAN76" s="377"/>
      <c r="UAO76" s="381"/>
      <c r="UAP76" s="381"/>
      <c r="UAQ76" s="382"/>
      <c r="UAR76" s="382"/>
      <c r="UAS76" s="382"/>
      <c r="UAT76" s="383"/>
      <c r="UAV76" s="377"/>
      <c r="UAW76" s="381"/>
      <c r="UAX76" s="381"/>
      <c r="UAY76" s="382"/>
      <c r="UAZ76" s="382"/>
      <c r="UBA76" s="382"/>
      <c r="UBB76" s="383"/>
      <c r="UBD76" s="377"/>
      <c r="UBE76" s="381"/>
      <c r="UBF76" s="381"/>
      <c r="UBG76" s="382"/>
      <c r="UBH76" s="382"/>
      <c r="UBI76" s="382"/>
      <c r="UBJ76" s="383"/>
      <c r="UBL76" s="377"/>
      <c r="UBM76" s="381"/>
      <c r="UBN76" s="381"/>
      <c r="UBO76" s="382"/>
      <c r="UBP76" s="382"/>
      <c r="UBQ76" s="382"/>
      <c r="UBR76" s="383"/>
      <c r="UBT76" s="377"/>
      <c r="UBU76" s="381"/>
      <c r="UBV76" s="381"/>
      <c r="UBW76" s="382"/>
      <c r="UBX76" s="382"/>
      <c r="UBY76" s="382"/>
      <c r="UBZ76" s="383"/>
      <c r="UCB76" s="377"/>
      <c r="UCC76" s="381"/>
      <c r="UCD76" s="381"/>
      <c r="UCE76" s="382"/>
      <c r="UCF76" s="382"/>
      <c r="UCG76" s="382"/>
      <c r="UCH76" s="383"/>
      <c r="UCJ76" s="377"/>
      <c r="UCK76" s="381"/>
      <c r="UCL76" s="381"/>
      <c r="UCM76" s="382"/>
      <c r="UCN76" s="382"/>
      <c r="UCO76" s="382"/>
      <c r="UCP76" s="383"/>
      <c r="UCR76" s="377"/>
      <c r="UCS76" s="381"/>
      <c r="UCT76" s="381"/>
      <c r="UCU76" s="382"/>
      <c r="UCV76" s="382"/>
      <c r="UCW76" s="382"/>
      <c r="UCX76" s="383"/>
      <c r="UCZ76" s="377"/>
      <c r="UDA76" s="381"/>
      <c r="UDB76" s="381"/>
      <c r="UDC76" s="382"/>
      <c r="UDD76" s="382"/>
      <c r="UDE76" s="382"/>
      <c r="UDF76" s="383"/>
      <c r="UDH76" s="377"/>
      <c r="UDI76" s="381"/>
      <c r="UDJ76" s="381"/>
      <c r="UDK76" s="382"/>
      <c r="UDL76" s="382"/>
      <c r="UDM76" s="382"/>
      <c r="UDN76" s="383"/>
      <c r="UDP76" s="377"/>
      <c r="UDQ76" s="381"/>
      <c r="UDR76" s="381"/>
      <c r="UDS76" s="382"/>
      <c r="UDT76" s="382"/>
      <c r="UDU76" s="382"/>
      <c r="UDV76" s="383"/>
      <c r="UDX76" s="377"/>
      <c r="UDY76" s="381"/>
      <c r="UDZ76" s="381"/>
      <c r="UEA76" s="382"/>
      <c r="UEB76" s="382"/>
      <c r="UEC76" s="382"/>
      <c r="UED76" s="383"/>
      <c r="UEF76" s="377"/>
      <c r="UEG76" s="381"/>
      <c r="UEH76" s="381"/>
      <c r="UEI76" s="382"/>
      <c r="UEJ76" s="382"/>
      <c r="UEK76" s="382"/>
      <c r="UEL76" s="383"/>
      <c r="UEN76" s="377"/>
      <c r="UEO76" s="381"/>
      <c r="UEP76" s="381"/>
      <c r="UEQ76" s="382"/>
      <c r="UER76" s="382"/>
      <c r="UES76" s="382"/>
      <c r="UET76" s="383"/>
      <c r="UEV76" s="377"/>
      <c r="UEW76" s="381"/>
      <c r="UEX76" s="381"/>
      <c r="UEY76" s="382"/>
      <c r="UEZ76" s="382"/>
      <c r="UFA76" s="382"/>
      <c r="UFB76" s="383"/>
      <c r="UFD76" s="377"/>
      <c r="UFE76" s="381"/>
      <c r="UFF76" s="381"/>
      <c r="UFG76" s="382"/>
      <c r="UFH76" s="382"/>
      <c r="UFI76" s="382"/>
      <c r="UFJ76" s="383"/>
      <c r="UFL76" s="377"/>
      <c r="UFM76" s="381"/>
      <c r="UFN76" s="381"/>
      <c r="UFO76" s="382"/>
      <c r="UFP76" s="382"/>
      <c r="UFQ76" s="382"/>
      <c r="UFR76" s="383"/>
      <c r="UFT76" s="377"/>
      <c r="UFU76" s="381"/>
      <c r="UFV76" s="381"/>
      <c r="UFW76" s="382"/>
      <c r="UFX76" s="382"/>
      <c r="UFY76" s="382"/>
      <c r="UFZ76" s="383"/>
      <c r="UGB76" s="377"/>
      <c r="UGC76" s="381"/>
      <c r="UGD76" s="381"/>
      <c r="UGE76" s="382"/>
      <c r="UGF76" s="382"/>
      <c r="UGG76" s="382"/>
      <c r="UGH76" s="383"/>
      <c r="UGJ76" s="377"/>
      <c r="UGK76" s="381"/>
      <c r="UGL76" s="381"/>
      <c r="UGM76" s="382"/>
      <c r="UGN76" s="382"/>
      <c r="UGO76" s="382"/>
      <c r="UGP76" s="383"/>
      <c r="UGR76" s="377"/>
      <c r="UGS76" s="381"/>
      <c r="UGT76" s="381"/>
      <c r="UGU76" s="382"/>
      <c r="UGV76" s="382"/>
      <c r="UGW76" s="382"/>
      <c r="UGX76" s="383"/>
      <c r="UGZ76" s="377"/>
      <c r="UHA76" s="381"/>
      <c r="UHB76" s="381"/>
      <c r="UHC76" s="382"/>
      <c r="UHD76" s="382"/>
      <c r="UHE76" s="382"/>
      <c r="UHF76" s="383"/>
      <c r="UHH76" s="377"/>
      <c r="UHI76" s="381"/>
      <c r="UHJ76" s="381"/>
      <c r="UHK76" s="382"/>
      <c r="UHL76" s="382"/>
      <c r="UHM76" s="382"/>
      <c r="UHN76" s="383"/>
      <c r="UHP76" s="377"/>
      <c r="UHQ76" s="381"/>
      <c r="UHR76" s="381"/>
      <c r="UHS76" s="382"/>
      <c r="UHT76" s="382"/>
      <c r="UHU76" s="382"/>
      <c r="UHV76" s="383"/>
      <c r="UHX76" s="377"/>
      <c r="UHY76" s="381"/>
      <c r="UHZ76" s="381"/>
      <c r="UIA76" s="382"/>
      <c r="UIB76" s="382"/>
      <c r="UIC76" s="382"/>
      <c r="UID76" s="383"/>
      <c r="UIF76" s="377"/>
      <c r="UIG76" s="381"/>
      <c r="UIH76" s="381"/>
      <c r="UII76" s="382"/>
      <c r="UIJ76" s="382"/>
      <c r="UIK76" s="382"/>
      <c r="UIL76" s="383"/>
      <c r="UIN76" s="377"/>
      <c r="UIO76" s="381"/>
      <c r="UIP76" s="381"/>
      <c r="UIQ76" s="382"/>
      <c r="UIR76" s="382"/>
      <c r="UIS76" s="382"/>
      <c r="UIT76" s="383"/>
      <c r="UIV76" s="377"/>
      <c r="UIW76" s="381"/>
      <c r="UIX76" s="381"/>
      <c r="UIY76" s="382"/>
      <c r="UIZ76" s="382"/>
      <c r="UJA76" s="382"/>
      <c r="UJB76" s="383"/>
      <c r="UJD76" s="377"/>
      <c r="UJE76" s="381"/>
      <c r="UJF76" s="381"/>
      <c r="UJG76" s="382"/>
      <c r="UJH76" s="382"/>
      <c r="UJI76" s="382"/>
      <c r="UJJ76" s="383"/>
      <c r="UJL76" s="377"/>
      <c r="UJM76" s="381"/>
      <c r="UJN76" s="381"/>
      <c r="UJO76" s="382"/>
      <c r="UJP76" s="382"/>
      <c r="UJQ76" s="382"/>
      <c r="UJR76" s="383"/>
      <c r="UJT76" s="377"/>
      <c r="UJU76" s="381"/>
      <c r="UJV76" s="381"/>
      <c r="UJW76" s="382"/>
      <c r="UJX76" s="382"/>
      <c r="UJY76" s="382"/>
      <c r="UJZ76" s="383"/>
      <c r="UKB76" s="377"/>
      <c r="UKC76" s="381"/>
      <c r="UKD76" s="381"/>
      <c r="UKE76" s="382"/>
      <c r="UKF76" s="382"/>
      <c r="UKG76" s="382"/>
      <c r="UKH76" s="383"/>
      <c r="UKJ76" s="377"/>
      <c r="UKK76" s="381"/>
      <c r="UKL76" s="381"/>
      <c r="UKM76" s="382"/>
      <c r="UKN76" s="382"/>
      <c r="UKO76" s="382"/>
      <c r="UKP76" s="383"/>
      <c r="UKR76" s="377"/>
      <c r="UKS76" s="381"/>
      <c r="UKT76" s="381"/>
      <c r="UKU76" s="382"/>
      <c r="UKV76" s="382"/>
      <c r="UKW76" s="382"/>
      <c r="UKX76" s="383"/>
      <c r="UKZ76" s="377"/>
      <c r="ULA76" s="381"/>
      <c r="ULB76" s="381"/>
      <c r="ULC76" s="382"/>
      <c r="ULD76" s="382"/>
      <c r="ULE76" s="382"/>
      <c r="ULF76" s="383"/>
      <c r="ULH76" s="377"/>
      <c r="ULI76" s="381"/>
      <c r="ULJ76" s="381"/>
      <c r="ULK76" s="382"/>
      <c r="ULL76" s="382"/>
      <c r="ULM76" s="382"/>
      <c r="ULN76" s="383"/>
      <c r="ULP76" s="377"/>
      <c r="ULQ76" s="381"/>
      <c r="ULR76" s="381"/>
      <c r="ULS76" s="382"/>
      <c r="ULT76" s="382"/>
      <c r="ULU76" s="382"/>
      <c r="ULV76" s="383"/>
      <c r="ULX76" s="377"/>
      <c r="ULY76" s="381"/>
      <c r="ULZ76" s="381"/>
      <c r="UMA76" s="382"/>
      <c r="UMB76" s="382"/>
      <c r="UMC76" s="382"/>
      <c r="UMD76" s="383"/>
      <c r="UMF76" s="377"/>
      <c r="UMG76" s="381"/>
      <c r="UMH76" s="381"/>
      <c r="UMI76" s="382"/>
      <c r="UMJ76" s="382"/>
      <c r="UMK76" s="382"/>
      <c r="UML76" s="383"/>
      <c r="UMN76" s="377"/>
      <c r="UMO76" s="381"/>
      <c r="UMP76" s="381"/>
      <c r="UMQ76" s="382"/>
      <c r="UMR76" s="382"/>
      <c r="UMS76" s="382"/>
      <c r="UMT76" s="383"/>
      <c r="UMV76" s="377"/>
      <c r="UMW76" s="381"/>
      <c r="UMX76" s="381"/>
      <c r="UMY76" s="382"/>
      <c r="UMZ76" s="382"/>
      <c r="UNA76" s="382"/>
      <c r="UNB76" s="383"/>
      <c r="UND76" s="377"/>
      <c r="UNE76" s="381"/>
      <c r="UNF76" s="381"/>
      <c r="UNG76" s="382"/>
      <c r="UNH76" s="382"/>
      <c r="UNI76" s="382"/>
      <c r="UNJ76" s="383"/>
      <c r="UNL76" s="377"/>
      <c r="UNM76" s="381"/>
      <c r="UNN76" s="381"/>
      <c r="UNO76" s="382"/>
      <c r="UNP76" s="382"/>
      <c r="UNQ76" s="382"/>
      <c r="UNR76" s="383"/>
      <c r="UNT76" s="377"/>
      <c r="UNU76" s="381"/>
      <c r="UNV76" s="381"/>
      <c r="UNW76" s="382"/>
      <c r="UNX76" s="382"/>
      <c r="UNY76" s="382"/>
      <c r="UNZ76" s="383"/>
      <c r="UOB76" s="377"/>
      <c r="UOC76" s="381"/>
      <c r="UOD76" s="381"/>
      <c r="UOE76" s="382"/>
      <c r="UOF76" s="382"/>
      <c r="UOG76" s="382"/>
      <c r="UOH76" s="383"/>
      <c r="UOJ76" s="377"/>
      <c r="UOK76" s="381"/>
      <c r="UOL76" s="381"/>
      <c r="UOM76" s="382"/>
      <c r="UON76" s="382"/>
      <c r="UOO76" s="382"/>
      <c r="UOP76" s="383"/>
      <c r="UOR76" s="377"/>
      <c r="UOS76" s="381"/>
      <c r="UOT76" s="381"/>
      <c r="UOU76" s="382"/>
      <c r="UOV76" s="382"/>
      <c r="UOW76" s="382"/>
      <c r="UOX76" s="383"/>
      <c r="UOZ76" s="377"/>
      <c r="UPA76" s="381"/>
      <c r="UPB76" s="381"/>
      <c r="UPC76" s="382"/>
      <c r="UPD76" s="382"/>
      <c r="UPE76" s="382"/>
      <c r="UPF76" s="383"/>
      <c r="UPH76" s="377"/>
      <c r="UPI76" s="381"/>
      <c r="UPJ76" s="381"/>
      <c r="UPK76" s="382"/>
      <c r="UPL76" s="382"/>
      <c r="UPM76" s="382"/>
      <c r="UPN76" s="383"/>
      <c r="UPP76" s="377"/>
      <c r="UPQ76" s="381"/>
      <c r="UPR76" s="381"/>
      <c r="UPS76" s="382"/>
      <c r="UPT76" s="382"/>
      <c r="UPU76" s="382"/>
      <c r="UPV76" s="383"/>
      <c r="UPX76" s="377"/>
      <c r="UPY76" s="381"/>
      <c r="UPZ76" s="381"/>
      <c r="UQA76" s="382"/>
      <c r="UQB76" s="382"/>
      <c r="UQC76" s="382"/>
      <c r="UQD76" s="383"/>
      <c r="UQF76" s="377"/>
      <c r="UQG76" s="381"/>
      <c r="UQH76" s="381"/>
      <c r="UQI76" s="382"/>
      <c r="UQJ76" s="382"/>
      <c r="UQK76" s="382"/>
      <c r="UQL76" s="383"/>
      <c r="UQN76" s="377"/>
      <c r="UQO76" s="381"/>
      <c r="UQP76" s="381"/>
      <c r="UQQ76" s="382"/>
      <c r="UQR76" s="382"/>
      <c r="UQS76" s="382"/>
      <c r="UQT76" s="383"/>
      <c r="UQV76" s="377"/>
      <c r="UQW76" s="381"/>
      <c r="UQX76" s="381"/>
      <c r="UQY76" s="382"/>
      <c r="UQZ76" s="382"/>
      <c r="URA76" s="382"/>
      <c r="URB76" s="383"/>
      <c r="URD76" s="377"/>
      <c r="URE76" s="381"/>
      <c r="URF76" s="381"/>
      <c r="URG76" s="382"/>
      <c r="URH76" s="382"/>
      <c r="URI76" s="382"/>
      <c r="URJ76" s="383"/>
      <c r="URL76" s="377"/>
      <c r="URM76" s="381"/>
      <c r="URN76" s="381"/>
      <c r="URO76" s="382"/>
      <c r="URP76" s="382"/>
      <c r="URQ76" s="382"/>
      <c r="URR76" s="383"/>
      <c r="URT76" s="377"/>
      <c r="URU76" s="381"/>
      <c r="URV76" s="381"/>
      <c r="URW76" s="382"/>
      <c r="URX76" s="382"/>
      <c r="URY76" s="382"/>
      <c r="URZ76" s="383"/>
      <c r="USB76" s="377"/>
      <c r="USC76" s="381"/>
      <c r="USD76" s="381"/>
      <c r="USE76" s="382"/>
      <c r="USF76" s="382"/>
      <c r="USG76" s="382"/>
      <c r="USH76" s="383"/>
      <c r="USJ76" s="377"/>
      <c r="USK76" s="381"/>
      <c r="USL76" s="381"/>
      <c r="USM76" s="382"/>
      <c r="USN76" s="382"/>
      <c r="USO76" s="382"/>
      <c r="USP76" s="383"/>
      <c r="USR76" s="377"/>
      <c r="USS76" s="381"/>
      <c r="UST76" s="381"/>
      <c r="USU76" s="382"/>
      <c r="USV76" s="382"/>
      <c r="USW76" s="382"/>
      <c r="USX76" s="383"/>
      <c r="USZ76" s="377"/>
      <c r="UTA76" s="381"/>
      <c r="UTB76" s="381"/>
      <c r="UTC76" s="382"/>
      <c r="UTD76" s="382"/>
      <c r="UTE76" s="382"/>
      <c r="UTF76" s="383"/>
      <c r="UTH76" s="377"/>
      <c r="UTI76" s="381"/>
      <c r="UTJ76" s="381"/>
      <c r="UTK76" s="382"/>
      <c r="UTL76" s="382"/>
      <c r="UTM76" s="382"/>
      <c r="UTN76" s="383"/>
      <c r="UTP76" s="377"/>
      <c r="UTQ76" s="381"/>
      <c r="UTR76" s="381"/>
      <c r="UTS76" s="382"/>
      <c r="UTT76" s="382"/>
      <c r="UTU76" s="382"/>
      <c r="UTV76" s="383"/>
      <c r="UTX76" s="377"/>
      <c r="UTY76" s="381"/>
      <c r="UTZ76" s="381"/>
      <c r="UUA76" s="382"/>
      <c r="UUB76" s="382"/>
      <c r="UUC76" s="382"/>
      <c r="UUD76" s="383"/>
      <c r="UUF76" s="377"/>
      <c r="UUG76" s="381"/>
      <c r="UUH76" s="381"/>
      <c r="UUI76" s="382"/>
      <c r="UUJ76" s="382"/>
      <c r="UUK76" s="382"/>
      <c r="UUL76" s="383"/>
      <c r="UUN76" s="377"/>
      <c r="UUO76" s="381"/>
      <c r="UUP76" s="381"/>
      <c r="UUQ76" s="382"/>
      <c r="UUR76" s="382"/>
      <c r="UUS76" s="382"/>
      <c r="UUT76" s="383"/>
      <c r="UUV76" s="377"/>
      <c r="UUW76" s="381"/>
      <c r="UUX76" s="381"/>
      <c r="UUY76" s="382"/>
      <c r="UUZ76" s="382"/>
      <c r="UVA76" s="382"/>
      <c r="UVB76" s="383"/>
      <c r="UVD76" s="377"/>
      <c r="UVE76" s="381"/>
      <c r="UVF76" s="381"/>
      <c r="UVG76" s="382"/>
      <c r="UVH76" s="382"/>
      <c r="UVI76" s="382"/>
      <c r="UVJ76" s="383"/>
      <c r="UVL76" s="377"/>
      <c r="UVM76" s="381"/>
      <c r="UVN76" s="381"/>
      <c r="UVO76" s="382"/>
      <c r="UVP76" s="382"/>
      <c r="UVQ76" s="382"/>
      <c r="UVR76" s="383"/>
      <c r="UVT76" s="377"/>
      <c r="UVU76" s="381"/>
      <c r="UVV76" s="381"/>
      <c r="UVW76" s="382"/>
      <c r="UVX76" s="382"/>
      <c r="UVY76" s="382"/>
      <c r="UVZ76" s="383"/>
      <c r="UWB76" s="377"/>
      <c r="UWC76" s="381"/>
      <c r="UWD76" s="381"/>
      <c r="UWE76" s="382"/>
      <c r="UWF76" s="382"/>
      <c r="UWG76" s="382"/>
      <c r="UWH76" s="383"/>
      <c r="UWJ76" s="377"/>
      <c r="UWK76" s="381"/>
      <c r="UWL76" s="381"/>
      <c r="UWM76" s="382"/>
      <c r="UWN76" s="382"/>
      <c r="UWO76" s="382"/>
      <c r="UWP76" s="383"/>
      <c r="UWR76" s="377"/>
      <c r="UWS76" s="381"/>
      <c r="UWT76" s="381"/>
      <c r="UWU76" s="382"/>
      <c r="UWV76" s="382"/>
      <c r="UWW76" s="382"/>
      <c r="UWX76" s="383"/>
      <c r="UWZ76" s="377"/>
      <c r="UXA76" s="381"/>
      <c r="UXB76" s="381"/>
      <c r="UXC76" s="382"/>
      <c r="UXD76" s="382"/>
      <c r="UXE76" s="382"/>
      <c r="UXF76" s="383"/>
      <c r="UXH76" s="377"/>
      <c r="UXI76" s="381"/>
      <c r="UXJ76" s="381"/>
      <c r="UXK76" s="382"/>
      <c r="UXL76" s="382"/>
      <c r="UXM76" s="382"/>
      <c r="UXN76" s="383"/>
      <c r="UXP76" s="377"/>
      <c r="UXQ76" s="381"/>
      <c r="UXR76" s="381"/>
      <c r="UXS76" s="382"/>
      <c r="UXT76" s="382"/>
      <c r="UXU76" s="382"/>
      <c r="UXV76" s="383"/>
      <c r="UXX76" s="377"/>
      <c r="UXY76" s="381"/>
      <c r="UXZ76" s="381"/>
      <c r="UYA76" s="382"/>
      <c r="UYB76" s="382"/>
      <c r="UYC76" s="382"/>
      <c r="UYD76" s="383"/>
      <c r="UYF76" s="377"/>
      <c r="UYG76" s="381"/>
      <c r="UYH76" s="381"/>
      <c r="UYI76" s="382"/>
      <c r="UYJ76" s="382"/>
      <c r="UYK76" s="382"/>
      <c r="UYL76" s="383"/>
      <c r="UYN76" s="377"/>
      <c r="UYO76" s="381"/>
      <c r="UYP76" s="381"/>
      <c r="UYQ76" s="382"/>
      <c r="UYR76" s="382"/>
      <c r="UYS76" s="382"/>
      <c r="UYT76" s="383"/>
      <c r="UYV76" s="377"/>
      <c r="UYW76" s="381"/>
      <c r="UYX76" s="381"/>
      <c r="UYY76" s="382"/>
      <c r="UYZ76" s="382"/>
      <c r="UZA76" s="382"/>
      <c r="UZB76" s="383"/>
      <c r="UZD76" s="377"/>
      <c r="UZE76" s="381"/>
      <c r="UZF76" s="381"/>
      <c r="UZG76" s="382"/>
      <c r="UZH76" s="382"/>
      <c r="UZI76" s="382"/>
      <c r="UZJ76" s="383"/>
      <c r="UZL76" s="377"/>
      <c r="UZM76" s="381"/>
      <c r="UZN76" s="381"/>
      <c r="UZO76" s="382"/>
      <c r="UZP76" s="382"/>
      <c r="UZQ76" s="382"/>
      <c r="UZR76" s="383"/>
      <c r="UZT76" s="377"/>
      <c r="UZU76" s="381"/>
      <c r="UZV76" s="381"/>
      <c r="UZW76" s="382"/>
      <c r="UZX76" s="382"/>
      <c r="UZY76" s="382"/>
      <c r="UZZ76" s="383"/>
      <c r="VAB76" s="377"/>
      <c r="VAC76" s="381"/>
      <c r="VAD76" s="381"/>
      <c r="VAE76" s="382"/>
      <c r="VAF76" s="382"/>
      <c r="VAG76" s="382"/>
      <c r="VAH76" s="383"/>
      <c r="VAJ76" s="377"/>
      <c r="VAK76" s="381"/>
      <c r="VAL76" s="381"/>
      <c r="VAM76" s="382"/>
      <c r="VAN76" s="382"/>
      <c r="VAO76" s="382"/>
      <c r="VAP76" s="383"/>
      <c r="VAR76" s="377"/>
      <c r="VAS76" s="381"/>
      <c r="VAT76" s="381"/>
      <c r="VAU76" s="382"/>
      <c r="VAV76" s="382"/>
      <c r="VAW76" s="382"/>
      <c r="VAX76" s="383"/>
      <c r="VAZ76" s="377"/>
      <c r="VBA76" s="381"/>
      <c r="VBB76" s="381"/>
      <c r="VBC76" s="382"/>
      <c r="VBD76" s="382"/>
      <c r="VBE76" s="382"/>
      <c r="VBF76" s="383"/>
      <c r="VBH76" s="377"/>
      <c r="VBI76" s="381"/>
      <c r="VBJ76" s="381"/>
      <c r="VBK76" s="382"/>
      <c r="VBL76" s="382"/>
      <c r="VBM76" s="382"/>
      <c r="VBN76" s="383"/>
      <c r="VBP76" s="377"/>
      <c r="VBQ76" s="381"/>
      <c r="VBR76" s="381"/>
      <c r="VBS76" s="382"/>
      <c r="VBT76" s="382"/>
      <c r="VBU76" s="382"/>
      <c r="VBV76" s="383"/>
      <c r="VBX76" s="377"/>
      <c r="VBY76" s="381"/>
      <c r="VBZ76" s="381"/>
      <c r="VCA76" s="382"/>
      <c r="VCB76" s="382"/>
      <c r="VCC76" s="382"/>
      <c r="VCD76" s="383"/>
      <c r="VCF76" s="377"/>
      <c r="VCG76" s="381"/>
      <c r="VCH76" s="381"/>
      <c r="VCI76" s="382"/>
      <c r="VCJ76" s="382"/>
      <c r="VCK76" s="382"/>
      <c r="VCL76" s="383"/>
      <c r="VCN76" s="377"/>
      <c r="VCO76" s="381"/>
      <c r="VCP76" s="381"/>
      <c r="VCQ76" s="382"/>
      <c r="VCR76" s="382"/>
      <c r="VCS76" s="382"/>
      <c r="VCT76" s="383"/>
      <c r="VCV76" s="377"/>
      <c r="VCW76" s="381"/>
      <c r="VCX76" s="381"/>
      <c r="VCY76" s="382"/>
      <c r="VCZ76" s="382"/>
      <c r="VDA76" s="382"/>
      <c r="VDB76" s="383"/>
      <c r="VDD76" s="377"/>
      <c r="VDE76" s="381"/>
      <c r="VDF76" s="381"/>
      <c r="VDG76" s="382"/>
      <c r="VDH76" s="382"/>
      <c r="VDI76" s="382"/>
      <c r="VDJ76" s="383"/>
      <c r="VDL76" s="377"/>
      <c r="VDM76" s="381"/>
      <c r="VDN76" s="381"/>
      <c r="VDO76" s="382"/>
      <c r="VDP76" s="382"/>
      <c r="VDQ76" s="382"/>
      <c r="VDR76" s="383"/>
      <c r="VDT76" s="377"/>
      <c r="VDU76" s="381"/>
      <c r="VDV76" s="381"/>
      <c r="VDW76" s="382"/>
      <c r="VDX76" s="382"/>
      <c r="VDY76" s="382"/>
      <c r="VDZ76" s="383"/>
      <c r="VEB76" s="377"/>
      <c r="VEC76" s="381"/>
      <c r="VED76" s="381"/>
      <c r="VEE76" s="382"/>
      <c r="VEF76" s="382"/>
      <c r="VEG76" s="382"/>
      <c r="VEH76" s="383"/>
      <c r="VEJ76" s="377"/>
      <c r="VEK76" s="381"/>
      <c r="VEL76" s="381"/>
      <c r="VEM76" s="382"/>
      <c r="VEN76" s="382"/>
      <c r="VEO76" s="382"/>
      <c r="VEP76" s="383"/>
      <c r="VER76" s="377"/>
      <c r="VES76" s="381"/>
      <c r="VET76" s="381"/>
      <c r="VEU76" s="382"/>
      <c r="VEV76" s="382"/>
      <c r="VEW76" s="382"/>
      <c r="VEX76" s="383"/>
      <c r="VEZ76" s="377"/>
      <c r="VFA76" s="381"/>
      <c r="VFB76" s="381"/>
      <c r="VFC76" s="382"/>
      <c r="VFD76" s="382"/>
      <c r="VFE76" s="382"/>
      <c r="VFF76" s="383"/>
      <c r="VFH76" s="377"/>
      <c r="VFI76" s="381"/>
      <c r="VFJ76" s="381"/>
      <c r="VFK76" s="382"/>
      <c r="VFL76" s="382"/>
      <c r="VFM76" s="382"/>
      <c r="VFN76" s="383"/>
      <c r="VFP76" s="377"/>
      <c r="VFQ76" s="381"/>
      <c r="VFR76" s="381"/>
      <c r="VFS76" s="382"/>
      <c r="VFT76" s="382"/>
      <c r="VFU76" s="382"/>
      <c r="VFV76" s="383"/>
      <c r="VFX76" s="377"/>
      <c r="VFY76" s="381"/>
      <c r="VFZ76" s="381"/>
      <c r="VGA76" s="382"/>
      <c r="VGB76" s="382"/>
      <c r="VGC76" s="382"/>
      <c r="VGD76" s="383"/>
      <c r="VGF76" s="377"/>
      <c r="VGG76" s="381"/>
      <c r="VGH76" s="381"/>
      <c r="VGI76" s="382"/>
      <c r="VGJ76" s="382"/>
      <c r="VGK76" s="382"/>
      <c r="VGL76" s="383"/>
      <c r="VGN76" s="377"/>
      <c r="VGO76" s="381"/>
      <c r="VGP76" s="381"/>
      <c r="VGQ76" s="382"/>
      <c r="VGR76" s="382"/>
      <c r="VGS76" s="382"/>
      <c r="VGT76" s="383"/>
      <c r="VGV76" s="377"/>
      <c r="VGW76" s="381"/>
      <c r="VGX76" s="381"/>
      <c r="VGY76" s="382"/>
      <c r="VGZ76" s="382"/>
      <c r="VHA76" s="382"/>
      <c r="VHB76" s="383"/>
      <c r="VHD76" s="377"/>
      <c r="VHE76" s="381"/>
      <c r="VHF76" s="381"/>
      <c r="VHG76" s="382"/>
      <c r="VHH76" s="382"/>
      <c r="VHI76" s="382"/>
      <c r="VHJ76" s="383"/>
      <c r="VHL76" s="377"/>
      <c r="VHM76" s="381"/>
      <c r="VHN76" s="381"/>
      <c r="VHO76" s="382"/>
      <c r="VHP76" s="382"/>
      <c r="VHQ76" s="382"/>
      <c r="VHR76" s="383"/>
      <c r="VHT76" s="377"/>
      <c r="VHU76" s="381"/>
      <c r="VHV76" s="381"/>
      <c r="VHW76" s="382"/>
      <c r="VHX76" s="382"/>
      <c r="VHY76" s="382"/>
      <c r="VHZ76" s="383"/>
      <c r="VIB76" s="377"/>
      <c r="VIC76" s="381"/>
      <c r="VID76" s="381"/>
      <c r="VIE76" s="382"/>
      <c r="VIF76" s="382"/>
      <c r="VIG76" s="382"/>
      <c r="VIH76" s="383"/>
      <c r="VIJ76" s="377"/>
      <c r="VIK76" s="381"/>
      <c r="VIL76" s="381"/>
      <c r="VIM76" s="382"/>
      <c r="VIN76" s="382"/>
      <c r="VIO76" s="382"/>
      <c r="VIP76" s="383"/>
      <c r="VIR76" s="377"/>
      <c r="VIS76" s="381"/>
      <c r="VIT76" s="381"/>
      <c r="VIU76" s="382"/>
      <c r="VIV76" s="382"/>
      <c r="VIW76" s="382"/>
      <c r="VIX76" s="383"/>
      <c r="VIZ76" s="377"/>
      <c r="VJA76" s="381"/>
      <c r="VJB76" s="381"/>
      <c r="VJC76" s="382"/>
      <c r="VJD76" s="382"/>
      <c r="VJE76" s="382"/>
      <c r="VJF76" s="383"/>
      <c r="VJH76" s="377"/>
      <c r="VJI76" s="381"/>
      <c r="VJJ76" s="381"/>
      <c r="VJK76" s="382"/>
      <c r="VJL76" s="382"/>
      <c r="VJM76" s="382"/>
      <c r="VJN76" s="383"/>
      <c r="VJP76" s="377"/>
      <c r="VJQ76" s="381"/>
      <c r="VJR76" s="381"/>
      <c r="VJS76" s="382"/>
      <c r="VJT76" s="382"/>
      <c r="VJU76" s="382"/>
      <c r="VJV76" s="383"/>
      <c r="VJX76" s="377"/>
      <c r="VJY76" s="381"/>
      <c r="VJZ76" s="381"/>
      <c r="VKA76" s="382"/>
      <c r="VKB76" s="382"/>
      <c r="VKC76" s="382"/>
      <c r="VKD76" s="383"/>
      <c r="VKF76" s="377"/>
      <c r="VKG76" s="381"/>
      <c r="VKH76" s="381"/>
      <c r="VKI76" s="382"/>
      <c r="VKJ76" s="382"/>
      <c r="VKK76" s="382"/>
      <c r="VKL76" s="383"/>
      <c r="VKN76" s="377"/>
      <c r="VKO76" s="381"/>
      <c r="VKP76" s="381"/>
      <c r="VKQ76" s="382"/>
      <c r="VKR76" s="382"/>
      <c r="VKS76" s="382"/>
      <c r="VKT76" s="383"/>
      <c r="VKV76" s="377"/>
      <c r="VKW76" s="381"/>
      <c r="VKX76" s="381"/>
      <c r="VKY76" s="382"/>
      <c r="VKZ76" s="382"/>
      <c r="VLA76" s="382"/>
      <c r="VLB76" s="383"/>
      <c r="VLD76" s="377"/>
      <c r="VLE76" s="381"/>
      <c r="VLF76" s="381"/>
      <c r="VLG76" s="382"/>
      <c r="VLH76" s="382"/>
      <c r="VLI76" s="382"/>
      <c r="VLJ76" s="383"/>
      <c r="VLL76" s="377"/>
      <c r="VLM76" s="381"/>
      <c r="VLN76" s="381"/>
      <c r="VLO76" s="382"/>
      <c r="VLP76" s="382"/>
      <c r="VLQ76" s="382"/>
      <c r="VLR76" s="383"/>
      <c r="VLT76" s="377"/>
      <c r="VLU76" s="381"/>
      <c r="VLV76" s="381"/>
      <c r="VLW76" s="382"/>
      <c r="VLX76" s="382"/>
      <c r="VLY76" s="382"/>
      <c r="VLZ76" s="383"/>
      <c r="VMB76" s="377"/>
      <c r="VMC76" s="381"/>
      <c r="VMD76" s="381"/>
      <c r="VME76" s="382"/>
      <c r="VMF76" s="382"/>
      <c r="VMG76" s="382"/>
      <c r="VMH76" s="383"/>
      <c r="VMJ76" s="377"/>
      <c r="VMK76" s="381"/>
      <c r="VML76" s="381"/>
      <c r="VMM76" s="382"/>
      <c r="VMN76" s="382"/>
      <c r="VMO76" s="382"/>
      <c r="VMP76" s="383"/>
      <c r="VMR76" s="377"/>
      <c r="VMS76" s="381"/>
      <c r="VMT76" s="381"/>
      <c r="VMU76" s="382"/>
      <c r="VMV76" s="382"/>
      <c r="VMW76" s="382"/>
      <c r="VMX76" s="383"/>
      <c r="VMZ76" s="377"/>
      <c r="VNA76" s="381"/>
      <c r="VNB76" s="381"/>
      <c r="VNC76" s="382"/>
      <c r="VND76" s="382"/>
      <c r="VNE76" s="382"/>
      <c r="VNF76" s="383"/>
      <c r="VNH76" s="377"/>
      <c r="VNI76" s="381"/>
      <c r="VNJ76" s="381"/>
      <c r="VNK76" s="382"/>
      <c r="VNL76" s="382"/>
      <c r="VNM76" s="382"/>
      <c r="VNN76" s="383"/>
      <c r="VNP76" s="377"/>
      <c r="VNQ76" s="381"/>
      <c r="VNR76" s="381"/>
      <c r="VNS76" s="382"/>
      <c r="VNT76" s="382"/>
      <c r="VNU76" s="382"/>
      <c r="VNV76" s="383"/>
      <c r="VNX76" s="377"/>
      <c r="VNY76" s="381"/>
      <c r="VNZ76" s="381"/>
      <c r="VOA76" s="382"/>
      <c r="VOB76" s="382"/>
      <c r="VOC76" s="382"/>
      <c r="VOD76" s="383"/>
      <c r="VOF76" s="377"/>
      <c r="VOG76" s="381"/>
      <c r="VOH76" s="381"/>
      <c r="VOI76" s="382"/>
      <c r="VOJ76" s="382"/>
      <c r="VOK76" s="382"/>
      <c r="VOL76" s="383"/>
      <c r="VON76" s="377"/>
      <c r="VOO76" s="381"/>
      <c r="VOP76" s="381"/>
      <c r="VOQ76" s="382"/>
      <c r="VOR76" s="382"/>
      <c r="VOS76" s="382"/>
      <c r="VOT76" s="383"/>
      <c r="VOV76" s="377"/>
      <c r="VOW76" s="381"/>
      <c r="VOX76" s="381"/>
      <c r="VOY76" s="382"/>
      <c r="VOZ76" s="382"/>
      <c r="VPA76" s="382"/>
      <c r="VPB76" s="383"/>
      <c r="VPD76" s="377"/>
      <c r="VPE76" s="381"/>
      <c r="VPF76" s="381"/>
      <c r="VPG76" s="382"/>
      <c r="VPH76" s="382"/>
      <c r="VPI76" s="382"/>
      <c r="VPJ76" s="383"/>
      <c r="VPL76" s="377"/>
      <c r="VPM76" s="381"/>
      <c r="VPN76" s="381"/>
      <c r="VPO76" s="382"/>
      <c r="VPP76" s="382"/>
      <c r="VPQ76" s="382"/>
      <c r="VPR76" s="383"/>
      <c r="VPT76" s="377"/>
      <c r="VPU76" s="381"/>
      <c r="VPV76" s="381"/>
      <c r="VPW76" s="382"/>
      <c r="VPX76" s="382"/>
      <c r="VPY76" s="382"/>
      <c r="VPZ76" s="383"/>
      <c r="VQB76" s="377"/>
      <c r="VQC76" s="381"/>
      <c r="VQD76" s="381"/>
      <c r="VQE76" s="382"/>
      <c r="VQF76" s="382"/>
      <c r="VQG76" s="382"/>
      <c r="VQH76" s="383"/>
      <c r="VQJ76" s="377"/>
      <c r="VQK76" s="381"/>
      <c r="VQL76" s="381"/>
      <c r="VQM76" s="382"/>
      <c r="VQN76" s="382"/>
      <c r="VQO76" s="382"/>
      <c r="VQP76" s="383"/>
      <c r="VQR76" s="377"/>
      <c r="VQS76" s="381"/>
      <c r="VQT76" s="381"/>
      <c r="VQU76" s="382"/>
      <c r="VQV76" s="382"/>
      <c r="VQW76" s="382"/>
      <c r="VQX76" s="383"/>
      <c r="VQZ76" s="377"/>
      <c r="VRA76" s="381"/>
      <c r="VRB76" s="381"/>
      <c r="VRC76" s="382"/>
      <c r="VRD76" s="382"/>
      <c r="VRE76" s="382"/>
      <c r="VRF76" s="383"/>
      <c r="VRH76" s="377"/>
      <c r="VRI76" s="381"/>
      <c r="VRJ76" s="381"/>
      <c r="VRK76" s="382"/>
      <c r="VRL76" s="382"/>
      <c r="VRM76" s="382"/>
      <c r="VRN76" s="383"/>
      <c r="VRP76" s="377"/>
      <c r="VRQ76" s="381"/>
      <c r="VRR76" s="381"/>
      <c r="VRS76" s="382"/>
      <c r="VRT76" s="382"/>
      <c r="VRU76" s="382"/>
      <c r="VRV76" s="383"/>
      <c r="VRX76" s="377"/>
      <c r="VRY76" s="381"/>
      <c r="VRZ76" s="381"/>
      <c r="VSA76" s="382"/>
      <c r="VSB76" s="382"/>
      <c r="VSC76" s="382"/>
      <c r="VSD76" s="383"/>
      <c r="VSF76" s="377"/>
      <c r="VSG76" s="381"/>
      <c r="VSH76" s="381"/>
      <c r="VSI76" s="382"/>
      <c r="VSJ76" s="382"/>
      <c r="VSK76" s="382"/>
      <c r="VSL76" s="383"/>
      <c r="VSN76" s="377"/>
      <c r="VSO76" s="381"/>
      <c r="VSP76" s="381"/>
      <c r="VSQ76" s="382"/>
      <c r="VSR76" s="382"/>
      <c r="VSS76" s="382"/>
      <c r="VST76" s="383"/>
      <c r="VSV76" s="377"/>
      <c r="VSW76" s="381"/>
      <c r="VSX76" s="381"/>
      <c r="VSY76" s="382"/>
      <c r="VSZ76" s="382"/>
      <c r="VTA76" s="382"/>
      <c r="VTB76" s="383"/>
      <c r="VTD76" s="377"/>
      <c r="VTE76" s="381"/>
      <c r="VTF76" s="381"/>
      <c r="VTG76" s="382"/>
      <c r="VTH76" s="382"/>
      <c r="VTI76" s="382"/>
      <c r="VTJ76" s="383"/>
      <c r="VTL76" s="377"/>
      <c r="VTM76" s="381"/>
      <c r="VTN76" s="381"/>
      <c r="VTO76" s="382"/>
      <c r="VTP76" s="382"/>
      <c r="VTQ76" s="382"/>
      <c r="VTR76" s="383"/>
      <c r="VTT76" s="377"/>
      <c r="VTU76" s="381"/>
      <c r="VTV76" s="381"/>
      <c r="VTW76" s="382"/>
      <c r="VTX76" s="382"/>
      <c r="VTY76" s="382"/>
      <c r="VTZ76" s="383"/>
      <c r="VUB76" s="377"/>
      <c r="VUC76" s="381"/>
      <c r="VUD76" s="381"/>
      <c r="VUE76" s="382"/>
      <c r="VUF76" s="382"/>
      <c r="VUG76" s="382"/>
      <c r="VUH76" s="383"/>
      <c r="VUJ76" s="377"/>
      <c r="VUK76" s="381"/>
      <c r="VUL76" s="381"/>
      <c r="VUM76" s="382"/>
      <c r="VUN76" s="382"/>
      <c r="VUO76" s="382"/>
      <c r="VUP76" s="383"/>
      <c r="VUR76" s="377"/>
      <c r="VUS76" s="381"/>
      <c r="VUT76" s="381"/>
      <c r="VUU76" s="382"/>
      <c r="VUV76" s="382"/>
      <c r="VUW76" s="382"/>
      <c r="VUX76" s="383"/>
      <c r="VUZ76" s="377"/>
      <c r="VVA76" s="381"/>
      <c r="VVB76" s="381"/>
      <c r="VVC76" s="382"/>
      <c r="VVD76" s="382"/>
      <c r="VVE76" s="382"/>
      <c r="VVF76" s="383"/>
      <c r="VVH76" s="377"/>
      <c r="VVI76" s="381"/>
      <c r="VVJ76" s="381"/>
      <c r="VVK76" s="382"/>
      <c r="VVL76" s="382"/>
      <c r="VVM76" s="382"/>
      <c r="VVN76" s="383"/>
      <c r="VVP76" s="377"/>
      <c r="VVQ76" s="381"/>
      <c r="VVR76" s="381"/>
      <c r="VVS76" s="382"/>
      <c r="VVT76" s="382"/>
      <c r="VVU76" s="382"/>
      <c r="VVV76" s="383"/>
      <c r="VVX76" s="377"/>
      <c r="VVY76" s="381"/>
      <c r="VVZ76" s="381"/>
      <c r="VWA76" s="382"/>
      <c r="VWB76" s="382"/>
      <c r="VWC76" s="382"/>
      <c r="VWD76" s="383"/>
      <c r="VWF76" s="377"/>
      <c r="VWG76" s="381"/>
      <c r="VWH76" s="381"/>
      <c r="VWI76" s="382"/>
      <c r="VWJ76" s="382"/>
      <c r="VWK76" s="382"/>
      <c r="VWL76" s="383"/>
      <c r="VWN76" s="377"/>
      <c r="VWO76" s="381"/>
      <c r="VWP76" s="381"/>
      <c r="VWQ76" s="382"/>
      <c r="VWR76" s="382"/>
      <c r="VWS76" s="382"/>
      <c r="VWT76" s="383"/>
      <c r="VWV76" s="377"/>
      <c r="VWW76" s="381"/>
      <c r="VWX76" s="381"/>
      <c r="VWY76" s="382"/>
      <c r="VWZ76" s="382"/>
      <c r="VXA76" s="382"/>
      <c r="VXB76" s="383"/>
      <c r="VXD76" s="377"/>
      <c r="VXE76" s="381"/>
      <c r="VXF76" s="381"/>
      <c r="VXG76" s="382"/>
      <c r="VXH76" s="382"/>
      <c r="VXI76" s="382"/>
      <c r="VXJ76" s="383"/>
      <c r="VXL76" s="377"/>
      <c r="VXM76" s="381"/>
      <c r="VXN76" s="381"/>
      <c r="VXO76" s="382"/>
      <c r="VXP76" s="382"/>
      <c r="VXQ76" s="382"/>
      <c r="VXR76" s="383"/>
      <c r="VXT76" s="377"/>
      <c r="VXU76" s="381"/>
      <c r="VXV76" s="381"/>
      <c r="VXW76" s="382"/>
      <c r="VXX76" s="382"/>
      <c r="VXY76" s="382"/>
      <c r="VXZ76" s="383"/>
      <c r="VYB76" s="377"/>
      <c r="VYC76" s="381"/>
      <c r="VYD76" s="381"/>
      <c r="VYE76" s="382"/>
      <c r="VYF76" s="382"/>
      <c r="VYG76" s="382"/>
      <c r="VYH76" s="383"/>
      <c r="VYJ76" s="377"/>
      <c r="VYK76" s="381"/>
      <c r="VYL76" s="381"/>
      <c r="VYM76" s="382"/>
      <c r="VYN76" s="382"/>
      <c r="VYO76" s="382"/>
      <c r="VYP76" s="383"/>
      <c r="VYR76" s="377"/>
      <c r="VYS76" s="381"/>
      <c r="VYT76" s="381"/>
      <c r="VYU76" s="382"/>
      <c r="VYV76" s="382"/>
      <c r="VYW76" s="382"/>
      <c r="VYX76" s="383"/>
      <c r="VYZ76" s="377"/>
      <c r="VZA76" s="381"/>
      <c r="VZB76" s="381"/>
      <c r="VZC76" s="382"/>
      <c r="VZD76" s="382"/>
      <c r="VZE76" s="382"/>
      <c r="VZF76" s="383"/>
      <c r="VZH76" s="377"/>
      <c r="VZI76" s="381"/>
      <c r="VZJ76" s="381"/>
      <c r="VZK76" s="382"/>
      <c r="VZL76" s="382"/>
      <c r="VZM76" s="382"/>
      <c r="VZN76" s="383"/>
      <c r="VZP76" s="377"/>
      <c r="VZQ76" s="381"/>
      <c r="VZR76" s="381"/>
      <c r="VZS76" s="382"/>
      <c r="VZT76" s="382"/>
      <c r="VZU76" s="382"/>
      <c r="VZV76" s="383"/>
      <c r="VZX76" s="377"/>
      <c r="VZY76" s="381"/>
      <c r="VZZ76" s="381"/>
      <c r="WAA76" s="382"/>
      <c r="WAB76" s="382"/>
      <c r="WAC76" s="382"/>
      <c r="WAD76" s="383"/>
      <c r="WAF76" s="377"/>
      <c r="WAG76" s="381"/>
      <c r="WAH76" s="381"/>
      <c r="WAI76" s="382"/>
      <c r="WAJ76" s="382"/>
      <c r="WAK76" s="382"/>
      <c r="WAL76" s="383"/>
      <c r="WAN76" s="377"/>
      <c r="WAO76" s="381"/>
      <c r="WAP76" s="381"/>
      <c r="WAQ76" s="382"/>
      <c r="WAR76" s="382"/>
      <c r="WAS76" s="382"/>
      <c r="WAT76" s="383"/>
      <c r="WAV76" s="377"/>
      <c r="WAW76" s="381"/>
      <c r="WAX76" s="381"/>
      <c r="WAY76" s="382"/>
      <c r="WAZ76" s="382"/>
      <c r="WBA76" s="382"/>
      <c r="WBB76" s="383"/>
      <c r="WBD76" s="377"/>
      <c r="WBE76" s="381"/>
      <c r="WBF76" s="381"/>
      <c r="WBG76" s="382"/>
      <c r="WBH76" s="382"/>
      <c r="WBI76" s="382"/>
      <c r="WBJ76" s="383"/>
      <c r="WBL76" s="377"/>
      <c r="WBM76" s="381"/>
      <c r="WBN76" s="381"/>
      <c r="WBO76" s="382"/>
      <c r="WBP76" s="382"/>
      <c r="WBQ76" s="382"/>
      <c r="WBR76" s="383"/>
      <c r="WBT76" s="377"/>
      <c r="WBU76" s="381"/>
      <c r="WBV76" s="381"/>
      <c r="WBW76" s="382"/>
      <c r="WBX76" s="382"/>
      <c r="WBY76" s="382"/>
      <c r="WBZ76" s="383"/>
      <c r="WCB76" s="377"/>
      <c r="WCC76" s="381"/>
      <c r="WCD76" s="381"/>
      <c r="WCE76" s="382"/>
      <c r="WCF76" s="382"/>
      <c r="WCG76" s="382"/>
      <c r="WCH76" s="383"/>
      <c r="WCJ76" s="377"/>
      <c r="WCK76" s="381"/>
      <c r="WCL76" s="381"/>
      <c r="WCM76" s="382"/>
      <c r="WCN76" s="382"/>
      <c r="WCO76" s="382"/>
      <c r="WCP76" s="383"/>
      <c r="WCR76" s="377"/>
      <c r="WCS76" s="381"/>
      <c r="WCT76" s="381"/>
      <c r="WCU76" s="382"/>
      <c r="WCV76" s="382"/>
      <c r="WCW76" s="382"/>
      <c r="WCX76" s="383"/>
      <c r="WCZ76" s="377"/>
      <c r="WDA76" s="381"/>
      <c r="WDB76" s="381"/>
      <c r="WDC76" s="382"/>
      <c r="WDD76" s="382"/>
      <c r="WDE76" s="382"/>
      <c r="WDF76" s="383"/>
      <c r="WDH76" s="377"/>
      <c r="WDI76" s="381"/>
      <c r="WDJ76" s="381"/>
      <c r="WDK76" s="382"/>
      <c r="WDL76" s="382"/>
      <c r="WDM76" s="382"/>
      <c r="WDN76" s="383"/>
      <c r="WDP76" s="377"/>
      <c r="WDQ76" s="381"/>
      <c r="WDR76" s="381"/>
      <c r="WDS76" s="382"/>
      <c r="WDT76" s="382"/>
      <c r="WDU76" s="382"/>
      <c r="WDV76" s="383"/>
      <c r="WDX76" s="377"/>
      <c r="WDY76" s="381"/>
      <c r="WDZ76" s="381"/>
      <c r="WEA76" s="382"/>
      <c r="WEB76" s="382"/>
      <c r="WEC76" s="382"/>
      <c r="WED76" s="383"/>
      <c r="WEF76" s="377"/>
      <c r="WEG76" s="381"/>
      <c r="WEH76" s="381"/>
      <c r="WEI76" s="382"/>
      <c r="WEJ76" s="382"/>
      <c r="WEK76" s="382"/>
      <c r="WEL76" s="383"/>
      <c r="WEN76" s="377"/>
      <c r="WEO76" s="381"/>
      <c r="WEP76" s="381"/>
      <c r="WEQ76" s="382"/>
      <c r="WER76" s="382"/>
      <c r="WES76" s="382"/>
      <c r="WET76" s="383"/>
      <c r="WEV76" s="377"/>
      <c r="WEW76" s="381"/>
      <c r="WEX76" s="381"/>
      <c r="WEY76" s="382"/>
      <c r="WEZ76" s="382"/>
      <c r="WFA76" s="382"/>
      <c r="WFB76" s="383"/>
      <c r="WFD76" s="377"/>
      <c r="WFE76" s="381"/>
      <c r="WFF76" s="381"/>
      <c r="WFG76" s="382"/>
      <c r="WFH76" s="382"/>
      <c r="WFI76" s="382"/>
      <c r="WFJ76" s="383"/>
      <c r="WFL76" s="377"/>
      <c r="WFM76" s="381"/>
      <c r="WFN76" s="381"/>
      <c r="WFO76" s="382"/>
      <c r="WFP76" s="382"/>
      <c r="WFQ76" s="382"/>
      <c r="WFR76" s="383"/>
      <c r="WFT76" s="377"/>
      <c r="WFU76" s="381"/>
      <c r="WFV76" s="381"/>
      <c r="WFW76" s="382"/>
      <c r="WFX76" s="382"/>
      <c r="WFY76" s="382"/>
      <c r="WFZ76" s="383"/>
      <c r="WGB76" s="377"/>
      <c r="WGC76" s="381"/>
      <c r="WGD76" s="381"/>
      <c r="WGE76" s="382"/>
      <c r="WGF76" s="382"/>
      <c r="WGG76" s="382"/>
      <c r="WGH76" s="383"/>
      <c r="WGJ76" s="377"/>
      <c r="WGK76" s="381"/>
      <c r="WGL76" s="381"/>
      <c r="WGM76" s="382"/>
      <c r="WGN76" s="382"/>
      <c r="WGO76" s="382"/>
      <c r="WGP76" s="383"/>
      <c r="WGR76" s="377"/>
      <c r="WGS76" s="381"/>
      <c r="WGT76" s="381"/>
      <c r="WGU76" s="382"/>
      <c r="WGV76" s="382"/>
      <c r="WGW76" s="382"/>
      <c r="WGX76" s="383"/>
      <c r="WGZ76" s="377"/>
      <c r="WHA76" s="381"/>
      <c r="WHB76" s="381"/>
      <c r="WHC76" s="382"/>
      <c r="WHD76" s="382"/>
      <c r="WHE76" s="382"/>
      <c r="WHF76" s="383"/>
      <c r="WHH76" s="377"/>
      <c r="WHI76" s="381"/>
      <c r="WHJ76" s="381"/>
      <c r="WHK76" s="382"/>
      <c r="WHL76" s="382"/>
      <c r="WHM76" s="382"/>
      <c r="WHN76" s="383"/>
      <c r="WHP76" s="377"/>
      <c r="WHQ76" s="381"/>
      <c r="WHR76" s="381"/>
      <c r="WHS76" s="382"/>
      <c r="WHT76" s="382"/>
      <c r="WHU76" s="382"/>
      <c r="WHV76" s="383"/>
      <c r="WHX76" s="377"/>
      <c r="WHY76" s="381"/>
      <c r="WHZ76" s="381"/>
      <c r="WIA76" s="382"/>
      <c r="WIB76" s="382"/>
      <c r="WIC76" s="382"/>
      <c r="WID76" s="383"/>
      <c r="WIF76" s="377"/>
      <c r="WIG76" s="381"/>
      <c r="WIH76" s="381"/>
      <c r="WII76" s="382"/>
      <c r="WIJ76" s="382"/>
      <c r="WIK76" s="382"/>
      <c r="WIL76" s="383"/>
      <c r="WIN76" s="377"/>
      <c r="WIO76" s="381"/>
      <c r="WIP76" s="381"/>
      <c r="WIQ76" s="382"/>
      <c r="WIR76" s="382"/>
      <c r="WIS76" s="382"/>
      <c r="WIT76" s="383"/>
      <c r="WIV76" s="377"/>
      <c r="WIW76" s="381"/>
      <c r="WIX76" s="381"/>
      <c r="WIY76" s="382"/>
      <c r="WIZ76" s="382"/>
      <c r="WJA76" s="382"/>
      <c r="WJB76" s="383"/>
      <c r="WJD76" s="377"/>
      <c r="WJE76" s="381"/>
      <c r="WJF76" s="381"/>
      <c r="WJG76" s="382"/>
      <c r="WJH76" s="382"/>
      <c r="WJI76" s="382"/>
      <c r="WJJ76" s="383"/>
      <c r="WJL76" s="377"/>
      <c r="WJM76" s="381"/>
      <c r="WJN76" s="381"/>
      <c r="WJO76" s="382"/>
      <c r="WJP76" s="382"/>
      <c r="WJQ76" s="382"/>
      <c r="WJR76" s="383"/>
      <c r="WJT76" s="377"/>
      <c r="WJU76" s="381"/>
      <c r="WJV76" s="381"/>
      <c r="WJW76" s="382"/>
      <c r="WJX76" s="382"/>
      <c r="WJY76" s="382"/>
      <c r="WJZ76" s="383"/>
      <c r="WKB76" s="377"/>
      <c r="WKC76" s="381"/>
      <c r="WKD76" s="381"/>
      <c r="WKE76" s="382"/>
      <c r="WKF76" s="382"/>
      <c r="WKG76" s="382"/>
      <c r="WKH76" s="383"/>
      <c r="WKJ76" s="377"/>
      <c r="WKK76" s="381"/>
      <c r="WKL76" s="381"/>
      <c r="WKM76" s="382"/>
      <c r="WKN76" s="382"/>
      <c r="WKO76" s="382"/>
      <c r="WKP76" s="383"/>
      <c r="WKR76" s="377"/>
      <c r="WKS76" s="381"/>
      <c r="WKT76" s="381"/>
      <c r="WKU76" s="382"/>
      <c r="WKV76" s="382"/>
      <c r="WKW76" s="382"/>
      <c r="WKX76" s="383"/>
      <c r="WKZ76" s="377"/>
      <c r="WLA76" s="381"/>
      <c r="WLB76" s="381"/>
      <c r="WLC76" s="382"/>
      <c r="WLD76" s="382"/>
      <c r="WLE76" s="382"/>
      <c r="WLF76" s="383"/>
      <c r="WLH76" s="377"/>
      <c r="WLI76" s="381"/>
      <c r="WLJ76" s="381"/>
      <c r="WLK76" s="382"/>
      <c r="WLL76" s="382"/>
      <c r="WLM76" s="382"/>
      <c r="WLN76" s="383"/>
      <c r="WLP76" s="377"/>
      <c r="WLQ76" s="381"/>
      <c r="WLR76" s="381"/>
      <c r="WLS76" s="382"/>
      <c r="WLT76" s="382"/>
      <c r="WLU76" s="382"/>
      <c r="WLV76" s="383"/>
      <c r="WLX76" s="377"/>
      <c r="WLY76" s="381"/>
      <c r="WLZ76" s="381"/>
      <c r="WMA76" s="382"/>
      <c r="WMB76" s="382"/>
      <c r="WMC76" s="382"/>
      <c r="WMD76" s="383"/>
      <c r="WMF76" s="377"/>
      <c r="WMG76" s="381"/>
      <c r="WMH76" s="381"/>
      <c r="WMI76" s="382"/>
      <c r="WMJ76" s="382"/>
      <c r="WMK76" s="382"/>
      <c r="WML76" s="383"/>
      <c r="WMN76" s="377"/>
      <c r="WMO76" s="381"/>
      <c r="WMP76" s="381"/>
      <c r="WMQ76" s="382"/>
      <c r="WMR76" s="382"/>
      <c r="WMS76" s="382"/>
      <c r="WMT76" s="383"/>
      <c r="WMV76" s="377"/>
      <c r="WMW76" s="381"/>
      <c r="WMX76" s="381"/>
      <c r="WMY76" s="382"/>
      <c r="WMZ76" s="382"/>
      <c r="WNA76" s="382"/>
      <c r="WNB76" s="383"/>
      <c r="WND76" s="377"/>
      <c r="WNE76" s="381"/>
      <c r="WNF76" s="381"/>
      <c r="WNG76" s="382"/>
      <c r="WNH76" s="382"/>
      <c r="WNI76" s="382"/>
      <c r="WNJ76" s="383"/>
      <c r="WNL76" s="377"/>
      <c r="WNM76" s="381"/>
      <c r="WNN76" s="381"/>
      <c r="WNO76" s="382"/>
      <c r="WNP76" s="382"/>
      <c r="WNQ76" s="382"/>
      <c r="WNR76" s="383"/>
      <c r="WNT76" s="377"/>
      <c r="WNU76" s="381"/>
      <c r="WNV76" s="381"/>
      <c r="WNW76" s="382"/>
      <c r="WNX76" s="382"/>
      <c r="WNY76" s="382"/>
      <c r="WNZ76" s="383"/>
      <c r="WOB76" s="377"/>
      <c r="WOC76" s="381"/>
      <c r="WOD76" s="381"/>
      <c r="WOE76" s="382"/>
      <c r="WOF76" s="382"/>
      <c r="WOG76" s="382"/>
      <c r="WOH76" s="383"/>
      <c r="WOJ76" s="377"/>
      <c r="WOK76" s="381"/>
      <c r="WOL76" s="381"/>
      <c r="WOM76" s="382"/>
      <c r="WON76" s="382"/>
      <c r="WOO76" s="382"/>
      <c r="WOP76" s="383"/>
      <c r="WOR76" s="377"/>
      <c r="WOS76" s="381"/>
      <c r="WOT76" s="381"/>
      <c r="WOU76" s="382"/>
      <c r="WOV76" s="382"/>
      <c r="WOW76" s="382"/>
      <c r="WOX76" s="383"/>
      <c r="WOZ76" s="377"/>
      <c r="WPA76" s="381"/>
      <c r="WPB76" s="381"/>
      <c r="WPC76" s="382"/>
      <c r="WPD76" s="382"/>
      <c r="WPE76" s="382"/>
      <c r="WPF76" s="383"/>
      <c r="WPH76" s="377"/>
      <c r="WPI76" s="381"/>
      <c r="WPJ76" s="381"/>
      <c r="WPK76" s="382"/>
      <c r="WPL76" s="382"/>
      <c r="WPM76" s="382"/>
      <c r="WPN76" s="383"/>
      <c r="WPP76" s="377"/>
      <c r="WPQ76" s="381"/>
      <c r="WPR76" s="381"/>
      <c r="WPS76" s="382"/>
      <c r="WPT76" s="382"/>
      <c r="WPU76" s="382"/>
      <c r="WPV76" s="383"/>
      <c r="WPX76" s="377"/>
      <c r="WPY76" s="381"/>
      <c r="WPZ76" s="381"/>
      <c r="WQA76" s="382"/>
      <c r="WQB76" s="382"/>
      <c r="WQC76" s="382"/>
      <c r="WQD76" s="383"/>
      <c r="WQF76" s="377"/>
      <c r="WQG76" s="381"/>
      <c r="WQH76" s="381"/>
      <c r="WQI76" s="382"/>
      <c r="WQJ76" s="382"/>
      <c r="WQK76" s="382"/>
      <c r="WQL76" s="383"/>
      <c r="WQN76" s="377"/>
      <c r="WQO76" s="381"/>
      <c r="WQP76" s="381"/>
      <c r="WQQ76" s="382"/>
      <c r="WQR76" s="382"/>
      <c r="WQS76" s="382"/>
      <c r="WQT76" s="383"/>
      <c r="WQV76" s="377"/>
      <c r="WQW76" s="381"/>
      <c r="WQX76" s="381"/>
      <c r="WQY76" s="382"/>
      <c r="WQZ76" s="382"/>
      <c r="WRA76" s="382"/>
      <c r="WRB76" s="383"/>
      <c r="WRD76" s="377"/>
      <c r="WRE76" s="381"/>
      <c r="WRF76" s="381"/>
      <c r="WRG76" s="382"/>
      <c r="WRH76" s="382"/>
      <c r="WRI76" s="382"/>
      <c r="WRJ76" s="383"/>
      <c r="WRL76" s="377"/>
      <c r="WRM76" s="381"/>
      <c r="WRN76" s="381"/>
      <c r="WRO76" s="382"/>
      <c r="WRP76" s="382"/>
      <c r="WRQ76" s="382"/>
      <c r="WRR76" s="383"/>
      <c r="WRT76" s="377"/>
      <c r="WRU76" s="381"/>
      <c r="WRV76" s="381"/>
      <c r="WRW76" s="382"/>
      <c r="WRX76" s="382"/>
      <c r="WRY76" s="382"/>
      <c r="WRZ76" s="383"/>
      <c r="WSB76" s="377"/>
      <c r="WSC76" s="381"/>
      <c r="WSD76" s="381"/>
      <c r="WSE76" s="382"/>
      <c r="WSF76" s="382"/>
      <c r="WSG76" s="382"/>
      <c r="WSH76" s="383"/>
      <c r="WSJ76" s="377"/>
      <c r="WSK76" s="381"/>
      <c r="WSL76" s="381"/>
      <c r="WSM76" s="382"/>
      <c r="WSN76" s="382"/>
      <c r="WSO76" s="382"/>
      <c r="WSP76" s="383"/>
      <c r="WSR76" s="377"/>
      <c r="WSS76" s="381"/>
      <c r="WST76" s="381"/>
      <c r="WSU76" s="382"/>
      <c r="WSV76" s="382"/>
      <c r="WSW76" s="382"/>
      <c r="WSX76" s="383"/>
      <c r="WSZ76" s="377"/>
      <c r="WTA76" s="381"/>
      <c r="WTB76" s="381"/>
      <c r="WTC76" s="382"/>
      <c r="WTD76" s="382"/>
      <c r="WTE76" s="382"/>
      <c r="WTF76" s="383"/>
      <c r="WTH76" s="377"/>
      <c r="WTI76" s="381"/>
      <c r="WTJ76" s="381"/>
      <c r="WTK76" s="382"/>
      <c r="WTL76" s="382"/>
      <c r="WTM76" s="382"/>
      <c r="WTN76" s="383"/>
      <c r="WTP76" s="377"/>
      <c r="WTQ76" s="381"/>
      <c r="WTR76" s="381"/>
      <c r="WTS76" s="382"/>
      <c r="WTT76" s="382"/>
      <c r="WTU76" s="382"/>
      <c r="WTV76" s="383"/>
      <c r="WTX76" s="377"/>
      <c r="WTY76" s="381"/>
      <c r="WTZ76" s="381"/>
      <c r="WUA76" s="382"/>
      <c r="WUB76" s="382"/>
      <c r="WUC76" s="382"/>
      <c r="WUD76" s="383"/>
      <c r="WUF76" s="377"/>
      <c r="WUG76" s="381"/>
      <c r="WUH76" s="381"/>
      <c r="WUI76" s="382"/>
      <c r="WUJ76" s="382"/>
      <c r="WUK76" s="382"/>
      <c r="WUL76" s="383"/>
      <c r="WUN76" s="377"/>
      <c r="WUO76" s="381"/>
      <c r="WUP76" s="381"/>
      <c r="WUQ76" s="382"/>
      <c r="WUR76" s="382"/>
      <c r="WUS76" s="382"/>
      <c r="WUT76" s="383"/>
      <c r="WUV76" s="377"/>
      <c r="WUW76" s="381"/>
      <c r="WUX76" s="381"/>
      <c r="WUY76" s="382"/>
      <c r="WUZ76" s="382"/>
      <c r="WVA76" s="382"/>
      <c r="WVB76" s="383"/>
      <c r="WVD76" s="377"/>
      <c r="WVE76" s="381"/>
      <c r="WVF76" s="381"/>
      <c r="WVG76" s="382"/>
      <c r="WVH76" s="382"/>
      <c r="WVI76" s="382"/>
      <c r="WVJ76" s="383"/>
      <c r="WVL76" s="377"/>
      <c r="WVM76" s="381"/>
      <c r="WVN76" s="381"/>
      <c r="WVO76" s="382"/>
      <c r="WVP76" s="382"/>
      <c r="WVQ76" s="382"/>
      <c r="WVR76" s="383"/>
      <c r="WVT76" s="377"/>
      <c r="WVU76" s="381"/>
      <c r="WVV76" s="381"/>
      <c r="WVW76" s="382"/>
      <c r="WVX76" s="382"/>
      <c r="WVY76" s="382"/>
      <c r="WVZ76" s="383"/>
      <c r="WWB76" s="377"/>
      <c r="WWC76" s="381"/>
      <c r="WWD76" s="381"/>
      <c r="WWE76" s="382"/>
      <c r="WWF76" s="382"/>
      <c r="WWG76" s="382"/>
      <c r="WWH76" s="383"/>
      <c r="WWJ76" s="377"/>
      <c r="WWK76" s="381"/>
      <c r="WWL76" s="381"/>
      <c r="WWM76" s="382"/>
      <c r="WWN76" s="382"/>
      <c r="WWO76" s="382"/>
      <c r="WWP76" s="383"/>
      <c r="WWR76" s="377"/>
      <c r="WWS76" s="381"/>
      <c r="WWT76" s="381"/>
      <c r="WWU76" s="382"/>
      <c r="WWV76" s="382"/>
      <c r="WWW76" s="382"/>
      <c r="WWX76" s="383"/>
      <c r="WWZ76" s="377"/>
      <c r="WXA76" s="381"/>
      <c r="WXB76" s="381"/>
      <c r="WXC76" s="382"/>
      <c r="WXD76" s="382"/>
      <c r="WXE76" s="382"/>
      <c r="WXF76" s="383"/>
      <c r="WXH76" s="377"/>
      <c r="WXI76" s="381"/>
      <c r="WXJ76" s="381"/>
      <c r="WXK76" s="382"/>
      <c r="WXL76" s="382"/>
      <c r="WXM76" s="382"/>
      <c r="WXN76" s="383"/>
      <c r="WXP76" s="377"/>
      <c r="WXQ76" s="381"/>
      <c r="WXR76" s="381"/>
      <c r="WXS76" s="382"/>
      <c r="WXT76" s="382"/>
      <c r="WXU76" s="382"/>
      <c r="WXV76" s="383"/>
      <c r="WXX76" s="377"/>
      <c r="WXY76" s="381"/>
      <c r="WXZ76" s="381"/>
      <c r="WYA76" s="382"/>
      <c r="WYB76" s="382"/>
      <c r="WYC76" s="382"/>
      <c r="WYD76" s="383"/>
      <c r="WYF76" s="377"/>
      <c r="WYG76" s="381"/>
      <c r="WYH76" s="381"/>
      <c r="WYI76" s="382"/>
      <c r="WYJ76" s="382"/>
      <c r="WYK76" s="382"/>
      <c r="WYL76" s="383"/>
      <c r="WYN76" s="377"/>
      <c r="WYO76" s="381"/>
      <c r="WYP76" s="381"/>
      <c r="WYQ76" s="382"/>
      <c r="WYR76" s="382"/>
      <c r="WYS76" s="382"/>
      <c r="WYT76" s="383"/>
      <c r="WYV76" s="377"/>
      <c r="WYW76" s="381"/>
      <c r="WYX76" s="381"/>
      <c r="WYY76" s="382"/>
      <c r="WYZ76" s="382"/>
      <c r="WZA76" s="382"/>
      <c r="WZB76" s="383"/>
      <c r="WZD76" s="377"/>
      <c r="WZE76" s="381"/>
      <c r="WZF76" s="381"/>
      <c r="WZG76" s="382"/>
      <c r="WZH76" s="382"/>
      <c r="WZI76" s="382"/>
      <c r="WZJ76" s="383"/>
      <c r="WZL76" s="377"/>
      <c r="WZM76" s="381"/>
      <c r="WZN76" s="381"/>
      <c r="WZO76" s="382"/>
      <c r="WZP76" s="382"/>
      <c r="WZQ76" s="382"/>
      <c r="WZR76" s="383"/>
      <c r="WZT76" s="377"/>
      <c r="WZU76" s="381"/>
      <c r="WZV76" s="381"/>
      <c r="WZW76" s="382"/>
      <c r="WZX76" s="382"/>
      <c r="WZY76" s="382"/>
      <c r="WZZ76" s="383"/>
      <c r="XAB76" s="377"/>
      <c r="XAC76" s="381"/>
      <c r="XAD76" s="381"/>
      <c r="XAE76" s="382"/>
      <c r="XAF76" s="382"/>
      <c r="XAG76" s="382"/>
      <c r="XAH76" s="383"/>
      <c r="XAJ76" s="377"/>
      <c r="XAK76" s="381"/>
      <c r="XAL76" s="381"/>
      <c r="XAM76" s="382"/>
      <c r="XAN76" s="382"/>
      <c r="XAO76" s="382"/>
      <c r="XAP76" s="383"/>
      <c r="XAR76" s="377"/>
      <c r="XAS76" s="381"/>
      <c r="XAT76" s="381"/>
      <c r="XAU76" s="382"/>
      <c r="XAV76" s="382"/>
      <c r="XAW76" s="382"/>
      <c r="XAX76" s="383"/>
      <c r="XAZ76" s="377"/>
      <c r="XBA76" s="381"/>
      <c r="XBB76" s="381"/>
      <c r="XBC76" s="382"/>
      <c r="XBD76" s="382"/>
      <c r="XBE76" s="382"/>
      <c r="XBF76" s="383"/>
      <c r="XBH76" s="377"/>
      <c r="XBI76" s="381"/>
      <c r="XBJ76" s="381"/>
      <c r="XBK76" s="382"/>
      <c r="XBL76" s="382"/>
      <c r="XBM76" s="382"/>
      <c r="XBN76" s="383"/>
      <c r="XBP76" s="377"/>
      <c r="XBQ76" s="381"/>
      <c r="XBR76" s="381"/>
      <c r="XBS76" s="382"/>
      <c r="XBT76" s="382"/>
      <c r="XBU76" s="382"/>
      <c r="XBV76" s="383"/>
      <c r="XBX76" s="377"/>
      <c r="XBY76" s="381"/>
      <c r="XBZ76" s="381"/>
      <c r="XCA76" s="382"/>
      <c r="XCB76" s="382"/>
      <c r="XCC76" s="382"/>
      <c r="XCD76" s="383"/>
      <c r="XCF76" s="377"/>
      <c r="XCG76" s="381"/>
      <c r="XCH76" s="381"/>
      <c r="XCI76" s="382"/>
      <c r="XCJ76" s="382"/>
      <c r="XCK76" s="382"/>
      <c r="XCL76" s="383"/>
      <c r="XCN76" s="377"/>
      <c r="XCO76" s="381"/>
      <c r="XCP76" s="381"/>
      <c r="XCQ76" s="382"/>
      <c r="XCR76" s="382"/>
      <c r="XCS76" s="382"/>
      <c r="XCT76" s="383"/>
      <c r="XCV76" s="377"/>
      <c r="XCW76" s="381"/>
      <c r="XCX76" s="381"/>
      <c r="XCY76" s="382"/>
      <c r="XCZ76" s="382"/>
      <c r="XDA76" s="382"/>
      <c r="XDB76" s="383"/>
      <c r="XDD76" s="377"/>
      <c r="XDE76" s="381"/>
      <c r="XDF76" s="381"/>
      <c r="XDG76" s="382"/>
      <c r="XDH76" s="382"/>
      <c r="XDI76" s="382"/>
      <c r="XDJ76" s="383"/>
      <c r="XDL76" s="377"/>
      <c r="XDM76" s="381"/>
      <c r="XDN76" s="381"/>
      <c r="XDO76" s="382"/>
      <c r="XDP76" s="382"/>
      <c r="XDQ76" s="382"/>
      <c r="XDR76" s="383"/>
      <c r="XDT76" s="377"/>
      <c r="XDU76" s="381"/>
      <c r="XDV76" s="381"/>
      <c r="XDW76" s="382"/>
      <c r="XDX76" s="382"/>
      <c r="XDY76" s="382"/>
      <c r="XDZ76" s="383"/>
      <c r="XEB76" s="377"/>
      <c r="XEC76" s="381"/>
      <c r="XED76" s="381"/>
      <c r="XEE76" s="382"/>
      <c r="XEF76" s="382"/>
      <c r="XEG76" s="382"/>
      <c r="XEH76" s="383"/>
      <c r="XEJ76" s="377"/>
      <c r="XEK76" s="381"/>
      <c r="XEL76" s="381"/>
      <c r="XEM76" s="382"/>
      <c r="XEN76" s="382"/>
      <c r="XEO76" s="382"/>
      <c r="XEP76" s="383"/>
      <c r="XER76" s="377"/>
      <c r="XES76" s="381"/>
      <c r="XET76" s="381"/>
      <c r="XEU76" s="382"/>
      <c r="XEV76" s="382"/>
      <c r="XEW76" s="382"/>
      <c r="XEX76" s="383"/>
      <c r="XEZ76" s="377"/>
      <c r="XFA76" s="381"/>
      <c r="XFB76" s="381"/>
      <c r="XFC76" s="382"/>
      <c r="XFD76" s="382"/>
    </row>
    <row r="77" spans="1:16384" s="375" customFormat="1" ht="23.25" customHeight="1">
      <c r="A77" s="364">
        <f t="shared" si="13"/>
        <v>68</v>
      </c>
      <c r="B77" s="905"/>
      <c r="C77" s="866"/>
      <c r="D77" s="843" t="s">
        <v>60</v>
      </c>
      <c r="E77" s="844"/>
      <c r="F77" s="845"/>
      <c r="G77" s="373"/>
      <c r="H77" s="373"/>
      <c r="I77" s="373"/>
      <c r="J77" s="373"/>
      <c r="K77" s="368">
        <f t="shared" si="12"/>
        <v>0</v>
      </c>
      <c r="L77" s="377"/>
      <c r="M77" s="381"/>
      <c r="N77" s="381"/>
      <c r="O77" s="382"/>
      <c r="P77" s="382"/>
      <c r="Q77" s="382"/>
      <c r="R77" s="383"/>
      <c r="T77" s="377"/>
      <c r="U77" s="381"/>
      <c r="V77" s="381"/>
      <c r="W77" s="382"/>
      <c r="X77" s="382"/>
      <c r="Y77" s="382"/>
      <c r="Z77" s="383"/>
      <c r="AB77" s="377"/>
      <c r="AC77" s="381"/>
      <c r="AD77" s="381"/>
      <c r="AE77" s="382"/>
      <c r="AF77" s="382"/>
      <c r="AG77" s="382"/>
      <c r="AH77" s="383"/>
      <c r="AJ77" s="377"/>
      <c r="AK77" s="381"/>
      <c r="AL77" s="381"/>
      <c r="AM77" s="382"/>
      <c r="AN77" s="382"/>
      <c r="AO77" s="382"/>
      <c r="AP77" s="383"/>
      <c r="AR77" s="377"/>
      <c r="AS77" s="381"/>
      <c r="AT77" s="381"/>
      <c r="AU77" s="382"/>
      <c r="AV77" s="382"/>
      <c r="AW77" s="382"/>
      <c r="AX77" s="383"/>
      <c r="AZ77" s="377"/>
      <c r="BA77" s="381"/>
      <c r="BB77" s="381"/>
      <c r="BC77" s="382"/>
      <c r="BD77" s="382"/>
      <c r="BE77" s="382"/>
      <c r="BF77" s="383"/>
      <c r="BH77" s="377"/>
      <c r="BI77" s="381"/>
      <c r="BJ77" s="381"/>
      <c r="BK77" s="382"/>
      <c r="BL77" s="382"/>
      <c r="BM77" s="382"/>
      <c r="BN77" s="383"/>
      <c r="BP77" s="377"/>
      <c r="BQ77" s="381"/>
      <c r="BR77" s="381"/>
      <c r="BS77" s="382"/>
      <c r="BT77" s="382"/>
      <c r="BU77" s="382"/>
      <c r="BV77" s="383"/>
      <c r="BX77" s="377"/>
      <c r="BY77" s="381"/>
      <c r="BZ77" s="381"/>
      <c r="CA77" s="382"/>
      <c r="CB77" s="382"/>
      <c r="CC77" s="382"/>
      <c r="CD77" s="383"/>
      <c r="CF77" s="377"/>
      <c r="CG77" s="381"/>
      <c r="CH77" s="381"/>
      <c r="CI77" s="382"/>
      <c r="CJ77" s="382"/>
      <c r="CK77" s="382"/>
      <c r="CL77" s="383"/>
      <c r="CN77" s="377"/>
      <c r="CO77" s="381"/>
      <c r="CP77" s="381"/>
      <c r="CQ77" s="382"/>
      <c r="CR77" s="382"/>
      <c r="CS77" s="382"/>
      <c r="CT77" s="383"/>
      <c r="CV77" s="377"/>
      <c r="CW77" s="381"/>
      <c r="CX77" s="381"/>
      <c r="CY77" s="382"/>
      <c r="CZ77" s="382"/>
      <c r="DA77" s="382"/>
      <c r="DB77" s="383"/>
      <c r="DD77" s="377"/>
      <c r="DE77" s="381"/>
      <c r="DF77" s="381"/>
      <c r="DG77" s="382"/>
      <c r="DH77" s="382"/>
      <c r="DI77" s="382"/>
      <c r="DJ77" s="383"/>
      <c r="DL77" s="377"/>
      <c r="DM77" s="381"/>
      <c r="DN77" s="381"/>
      <c r="DO77" s="382"/>
      <c r="DP77" s="382"/>
      <c r="DQ77" s="382"/>
      <c r="DR77" s="383"/>
      <c r="DT77" s="377"/>
      <c r="DU77" s="381"/>
      <c r="DV77" s="381"/>
      <c r="DW77" s="382"/>
      <c r="DX77" s="382"/>
      <c r="DY77" s="382"/>
      <c r="DZ77" s="383"/>
      <c r="EB77" s="377"/>
      <c r="EC77" s="381"/>
      <c r="ED77" s="381"/>
      <c r="EE77" s="382"/>
      <c r="EF77" s="382"/>
      <c r="EG77" s="382"/>
      <c r="EH77" s="383"/>
      <c r="EJ77" s="377"/>
      <c r="EK77" s="381"/>
      <c r="EL77" s="381"/>
      <c r="EM77" s="382"/>
      <c r="EN77" s="382"/>
      <c r="EO77" s="382"/>
      <c r="EP77" s="383"/>
      <c r="ER77" s="377"/>
      <c r="ES77" s="381"/>
      <c r="ET77" s="381"/>
      <c r="EU77" s="382"/>
      <c r="EV77" s="382"/>
      <c r="EW77" s="382"/>
      <c r="EX77" s="383"/>
      <c r="EZ77" s="377"/>
      <c r="FA77" s="381"/>
      <c r="FB77" s="381"/>
      <c r="FC77" s="382"/>
      <c r="FD77" s="382"/>
      <c r="FE77" s="382"/>
      <c r="FF77" s="383"/>
      <c r="FH77" s="377"/>
      <c r="FI77" s="381"/>
      <c r="FJ77" s="381"/>
      <c r="FK77" s="382"/>
      <c r="FL77" s="382"/>
      <c r="FM77" s="382"/>
      <c r="FN77" s="383"/>
      <c r="FP77" s="377"/>
      <c r="FQ77" s="381"/>
      <c r="FR77" s="381"/>
      <c r="FS77" s="382"/>
      <c r="FT77" s="382"/>
      <c r="FU77" s="382"/>
      <c r="FV77" s="383"/>
      <c r="FX77" s="377"/>
      <c r="FY77" s="381"/>
      <c r="FZ77" s="381"/>
      <c r="GA77" s="382"/>
      <c r="GB77" s="382"/>
      <c r="GC77" s="382"/>
      <c r="GD77" s="383"/>
      <c r="GF77" s="377"/>
      <c r="GG77" s="381"/>
      <c r="GH77" s="381"/>
      <c r="GI77" s="382"/>
      <c r="GJ77" s="382"/>
      <c r="GK77" s="382"/>
      <c r="GL77" s="383"/>
      <c r="GN77" s="377"/>
      <c r="GO77" s="381"/>
      <c r="GP77" s="381"/>
      <c r="GQ77" s="382"/>
      <c r="GR77" s="382"/>
      <c r="GS77" s="382"/>
      <c r="GT77" s="383"/>
      <c r="GV77" s="377"/>
      <c r="GW77" s="381"/>
      <c r="GX77" s="381"/>
      <c r="GY77" s="382"/>
      <c r="GZ77" s="382"/>
      <c r="HA77" s="382"/>
      <c r="HB77" s="383"/>
      <c r="HD77" s="377"/>
      <c r="HE77" s="381"/>
      <c r="HF77" s="381"/>
      <c r="HG77" s="382"/>
      <c r="HH77" s="382"/>
      <c r="HI77" s="382"/>
      <c r="HJ77" s="383"/>
      <c r="HL77" s="377"/>
      <c r="HM77" s="381"/>
      <c r="HN77" s="381"/>
      <c r="HO77" s="382"/>
      <c r="HP77" s="382"/>
      <c r="HQ77" s="382"/>
      <c r="HR77" s="383"/>
      <c r="HT77" s="377"/>
      <c r="HU77" s="381"/>
      <c r="HV77" s="381"/>
      <c r="HW77" s="382"/>
      <c r="HX77" s="382"/>
      <c r="HY77" s="382"/>
      <c r="HZ77" s="383"/>
      <c r="IB77" s="377"/>
      <c r="IC77" s="381"/>
      <c r="ID77" s="381"/>
      <c r="IE77" s="382"/>
      <c r="IF77" s="382"/>
      <c r="IG77" s="382"/>
      <c r="IH77" s="383"/>
      <c r="IJ77" s="377"/>
      <c r="IK77" s="381"/>
      <c r="IL77" s="381"/>
      <c r="IM77" s="382"/>
      <c r="IN77" s="382"/>
      <c r="IO77" s="382"/>
      <c r="IP77" s="383"/>
      <c r="IR77" s="377"/>
      <c r="IS77" s="381"/>
      <c r="IT77" s="381"/>
      <c r="IU77" s="382"/>
      <c r="IV77" s="382"/>
      <c r="IW77" s="382"/>
      <c r="IX77" s="383"/>
      <c r="IZ77" s="377"/>
      <c r="JA77" s="381"/>
      <c r="JB77" s="381"/>
      <c r="JC77" s="382"/>
      <c r="JD77" s="382"/>
      <c r="JE77" s="382"/>
      <c r="JF77" s="383"/>
      <c r="JH77" s="377"/>
      <c r="JI77" s="381"/>
      <c r="JJ77" s="381"/>
      <c r="JK77" s="382"/>
      <c r="JL77" s="382"/>
      <c r="JM77" s="382"/>
      <c r="JN77" s="383"/>
      <c r="JP77" s="377"/>
      <c r="JQ77" s="381"/>
      <c r="JR77" s="381"/>
      <c r="JS77" s="382"/>
      <c r="JT77" s="382"/>
      <c r="JU77" s="382"/>
      <c r="JV77" s="383"/>
      <c r="JX77" s="377"/>
      <c r="JY77" s="381"/>
      <c r="JZ77" s="381"/>
      <c r="KA77" s="382"/>
      <c r="KB77" s="382"/>
      <c r="KC77" s="382"/>
      <c r="KD77" s="383"/>
      <c r="KF77" s="377"/>
      <c r="KG77" s="381"/>
      <c r="KH77" s="381"/>
      <c r="KI77" s="382"/>
      <c r="KJ77" s="382"/>
      <c r="KK77" s="382"/>
      <c r="KL77" s="383"/>
      <c r="KN77" s="377"/>
      <c r="KO77" s="381"/>
      <c r="KP77" s="381"/>
      <c r="KQ77" s="382"/>
      <c r="KR77" s="382"/>
      <c r="KS77" s="382"/>
      <c r="KT77" s="383"/>
      <c r="KV77" s="377"/>
      <c r="KW77" s="381"/>
      <c r="KX77" s="381"/>
      <c r="KY77" s="382"/>
      <c r="KZ77" s="382"/>
      <c r="LA77" s="382"/>
      <c r="LB77" s="383"/>
      <c r="LD77" s="377"/>
      <c r="LE77" s="381"/>
      <c r="LF77" s="381"/>
      <c r="LG77" s="382"/>
      <c r="LH77" s="382"/>
      <c r="LI77" s="382"/>
      <c r="LJ77" s="383"/>
      <c r="LL77" s="377"/>
      <c r="LM77" s="381"/>
      <c r="LN77" s="381"/>
      <c r="LO77" s="382"/>
      <c r="LP77" s="382"/>
      <c r="LQ77" s="382"/>
      <c r="LR77" s="383"/>
      <c r="LT77" s="377"/>
      <c r="LU77" s="381"/>
      <c r="LV77" s="381"/>
      <c r="LW77" s="382"/>
      <c r="LX77" s="382"/>
      <c r="LY77" s="382"/>
      <c r="LZ77" s="383"/>
      <c r="MB77" s="377"/>
      <c r="MC77" s="381"/>
      <c r="MD77" s="381"/>
      <c r="ME77" s="382"/>
      <c r="MF77" s="382"/>
      <c r="MG77" s="382"/>
      <c r="MH77" s="383"/>
      <c r="MJ77" s="377"/>
      <c r="MK77" s="381"/>
      <c r="ML77" s="381"/>
      <c r="MM77" s="382"/>
      <c r="MN77" s="382"/>
      <c r="MO77" s="382"/>
      <c r="MP77" s="383"/>
      <c r="MR77" s="377"/>
      <c r="MS77" s="381"/>
      <c r="MT77" s="381"/>
      <c r="MU77" s="382"/>
      <c r="MV77" s="382"/>
      <c r="MW77" s="382"/>
      <c r="MX77" s="383"/>
      <c r="MZ77" s="377"/>
      <c r="NA77" s="381"/>
      <c r="NB77" s="381"/>
      <c r="NC77" s="382"/>
      <c r="ND77" s="382"/>
      <c r="NE77" s="382"/>
      <c r="NF77" s="383"/>
      <c r="NH77" s="377"/>
      <c r="NI77" s="381"/>
      <c r="NJ77" s="381"/>
      <c r="NK77" s="382"/>
      <c r="NL77" s="382"/>
      <c r="NM77" s="382"/>
      <c r="NN77" s="383"/>
      <c r="NP77" s="377"/>
      <c r="NQ77" s="381"/>
      <c r="NR77" s="381"/>
      <c r="NS77" s="382"/>
      <c r="NT77" s="382"/>
      <c r="NU77" s="382"/>
      <c r="NV77" s="383"/>
      <c r="NX77" s="377"/>
      <c r="NY77" s="381"/>
      <c r="NZ77" s="381"/>
      <c r="OA77" s="382"/>
      <c r="OB77" s="382"/>
      <c r="OC77" s="382"/>
      <c r="OD77" s="383"/>
      <c r="OF77" s="377"/>
      <c r="OG77" s="381"/>
      <c r="OH77" s="381"/>
      <c r="OI77" s="382"/>
      <c r="OJ77" s="382"/>
      <c r="OK77" s="382"/>
      <c r="OL77" s="383"/>
      <c r="ON77" s="377"/>
      <c r="OO77" s="381"/>
      <c r="OP77" s="381"/>
      <c r="OQ77" s="382"/>
      <c r="OR77" s="382"/>
      <c r="OS77" s="382"/>
      <c r="OT77" s="383"/>
      <c r="OV77" s="377"/>
      <c r="OW77" s="381"/>
      <c r="OX77" s="381"/>
      <c r="OY77" s="382"/>
      <c r="OZ77" s="382"/>
      <c r="PA77" s="382"/>
      <c r="PB77" s="383"/>
      <c r="PD77" s="377"/>
      <c r="PE77" s="381"/>
      <c r="PF77" s="381"/>
      <c r="PG77" s="382"/>
      <c r="PH77" s="382"/>
      <c r="PI77" s="382"/>
      <c r="PJ77" s="383"/>
      <c r="PL77" s="377"/>
      <c r="PM77" s="381"/>
      <c r="PN77" s="381"/>
      <c r="PO77" s="382"/>
      <c r="PP77" s="382"/>
      <c r="PQ77" s="382"/>
      <c r="PR77" s="383"/>
      <c r="PT77" s="377"/>
      <c r="PU77" s="381"/>
      <c r="PV77" s="381"/>
      <c r="PW77" s="382"/>
      <c r="PX77" s="382"/>
      <c r="PY77" s="382"/>
      <c r="PZ77" s="383"/>
      <c r="QB77" s="377"/>
      <c r="QC77" s="381"/>
      <c r="QD77" s="381"/>
      <c r="QE77" s="382"/>
      <c r="QF77" s="382"/>
      <c r="QG77" s="382"/>
      <c r="QH77" s="383"/>
      <c r="QJ77" s="377"/>
      <c r="QK77" s="381"/>
      <c r="QL77" s="381"/>
      <c r="QM77" s="382"/>
      <c r="QN77" s="382"/>
      <c r="QO77" s="382"/>
      <c r="QP77" s="383"/>
      <c r="QR77" s="377"/>
      <c r="QS77" s="381"/>
      <c r="QT77" s="381"/>
      <c r="QU77" s="382"/>
      <c r="QV77" s="382"/>
      <c r="QW77" s="382"/>
      <c r="QX77" s="383"/>
      <c r="QZ77" s="377"/>
      <c r="RA77" s="381"/>
      <c r="RB77" s="381"/>
      <c r="RC77" s="382"/>
      <c r="RD77" s="382"/>
      <c r="RE77" s="382"/>
      <c r="RF77" s="383"/>
      <c r="RH77" s="377"/>
      <c r="RI77" s="381"/>
      <c r="RJ77" s="381"/>
      <c r="RK77" s="382"/>
      <c r="RL77" s="382"/>
      <c r="RM77" s="382"/>
      <c r="RN77" s="383"/>
      <c r="RP77" s="377"/>
      <c r="RQ77" s="381"/>
      <c r="RR77" s="381"/>
      <c r="RS77" s="382"/>
      <c r="RT77" s="382"/>
      <c r="RU77" s="382"/>
      <c r="RV77" s="383"/>
      <c r="RX77" s="377"/>
      <c r="RY77" s="381"/>
      <c r="RZ77" s="381"/>
      <c r="SA77" s="382"/>
      <c r="SB77" s="382"/>
      <c r="SC77" s="382"/>
      <c r="SD77" s="383"/>
      <c r="SF77" s="377"/>
      <c r="SG77" s="381"/>
      <c r="SH77" s="381"/>
      <c r="SI77" s="382"/>
      <c r="SJ77" s="382"/>
      <c r="SK77" s="382"/>
      <c r="SL77" s="383"/>
      <c r="SN77" s="377"/>
      <c r="SO77" s="381"/>
      <c r="SP77" s="381"/>
      <c r="SQ77" s="382"/>
      <c r="SR77" s="382"/>
      <c r="SS77" s="382"/>
      <c r="ST77" s="383"/>
      <c r="SV77" s="377"/>
      <c r="SW77" s="381"/>
      <c r="SX77" s="381"/>
      <c r="SY77" s="382"/>
      <c r="SZ77" s="382"/>
      <c r="TA77" s="382"/>
      <c r="TB77" s="383"/>
      <c r="TD77" s="377"/>
      <c r="TE77" s="381"/>
      <c r="TF77" s="381"/>
      <c r="TG77" s="382"/>
      <c r="TH77" s="382"/>
      <c r="TI77" s="382"/>
      <c r="TJ77" s="383"/>
      <c r="TL77" s="377"/>
      <c r="TM77" s="381"/>
      <c r="TN77" s="381"/>
      <c r="TO77" s="382"/>
      <c r="TP77" s="382"/>
      <c r="TQ77" s="382"/>
      <c r="TR77" s="383"/>
      <c r="TT77" s="377"/>
      <c r="TU77" s="381"/>
      <c r="TV77" s="381"/>
      <c r="TW77" s="382"/>
      <c r="TX77" s="382"/>
      <c r="TY77" s="382"/>
      <c r="TZ77" s="383"/>
      <c r="UB77" s="377"/>
      <c r="UC77" s="381"/>
      <c r="UD77" s="381"/>
      <c r="UE77" s="382"/>
      <c r="UF77" s="382"/>
      <c r="UG77" s="382"/>
      <c r="UH77" s="383"/>
      <c r="UJ77" s="377"/>
      <c r="UK77" s="381"/>
      <c r="UL77" s="381"/>
      <c r="UM77" s="382"/>
      <c r="UN77" s="382"/>
      <c r="UO77" s="382"/>
      <c r="UP77" s="383"/>
      <c r="UR77" s="377"/>
      <c r="US77" s="381"/>
      <c r="UT77" s="381"/>
      <c r="UU77" s="382"/>
      <c r="UV77" s="382"/>
      <c r="UW77" s="382"/>
      <c r="UX77" s="383"/>
      <c r="UZ77" s="377"/>
      <c r="VA77" s="381"/>
      <c r="VB77" s="381"/>
      <c r="VC77" s="382"/>
      <c r="VD77" s="382"/>
      <c r="VE77" s="382"/>
      <c r="VF77" s="383"/>
      <c r="VH77" s="377"/>
      <c r="VI77" s="381"/>
      <c r="VJ77" s="381"/>
      <c r="VK77" s="382"/>
      <c r="VL77" s="382"/>
      <c r="VM77" s="382"/>
      <c r="VN77" s="383"/>
      <c r="VP77" s="377"/>
      <c r="VQ77" s="381"/>
      <c r="VR77" s="381"/>
      <c r="VS77" s="382"/>
      <c r="VT77" s="382"/>
      <c r="VU77" s="382"/>
      <c r="VV77" s="383"/>
      <c r="VX77" s="377"/>
      <c r="VY77" s="381"/>
      <c r="VZ77" s="381"/>
      <c r="WA77" s="382"/>
      <c r="WB77" s="382"/>
      <c r="WC77" s="382"/>
      <c r="WD77" s="383"/>
      <c r="WF77" s="377"/>
      <c r="WG77" s="381"/>
      <c r="WH77" s="381"/>
      <c r="WI77" s="382"/>
      <c r="WJ77" s="382"/>
      <c r="WK77" s="382"/>
      <c r="WL77" s="383"/>
      <c r="WN77" s="377"/>
      <c r="WO77" s="381"/>
      <c r="WP77" s="381"/>
      <c r="WQ77" s="382"/>
      <c r="WR77" s="382"/>
      <c r="WS77" s="382"/>
      <c r="WT77" s="383"/>
      <c r="WV77" s="377"/>
      <c r="WW77" s="381"/>
      <c r="WX77" s="381"/>
      <c r="WY77" s="382"/>
      <c r="WZ77" s="382"/>
      <c r="XA77" s="382"/>
      <c r="XB77" s="383"/>
      <c r="XD77" s="377"/>
      <c r="XE77" s="381"/>
      <c r="XF77" s="381"/>
      <c r="XG77" s="382"/>
      <c r="XH77" s="382"/>
      <c r="XI77" s="382"/>
      <c r="XJ77" s="383"/>
      <c r="XL77" s="377"/>
      <c r="XM77" s="381"/>
      <c r="XN77" s="381"/>
      <c r="XO77" s="382"/>
      <c r="XP77" s="382"/>
      <c r="XQ77" s="382"/>
      <c r="XR77" s="383"/>
      <c r="XT77" s="377"/>
      <c r="XU77" s="381"/>
      <c r="XV77" s="381"/>
      <c r="XW77" s="382"/>
      <c r="XX77" s="382"/>
      <c r="XY77" s="382"/>
      <c r="XZ77" s="383"/>
      <c r="YB77" s="377"/>
      <c r="YC77" s="381"/>
      <c r="YD77" s="381"/>
      <c r="YE77" s="382"/>
      <c r="YF77" s="382"/>
      <c r="YG77" s="382"/>
      <c r="YH77" s="383"/>
      <c r="YJ77" s="377"/>
      <c r="YK77" s="381"/>
      <c r="YL77" s="381"/>
      <c r="YM77" s="382"/>
      <c r="YN77" s="382"/>
      <c r="YO77" s="382"/>
      <c r="YP77" s="383"/>
      <c r="YR77" s="377"/>
      <c r="YS77" s="381"/>
      <c r="YT77" s="381"/>
      <c r="YU77" s="382"/>
      <c r="YV77" s="382"/>
      <c r="YW77" s="382"/>
      <c r="YX77" s="383"/>
      <c r="YZ77" s="377"/>
      <c r="ZA77" s="381"/>
      <c r="ZB77" s="381"/>
      <c r="ZC77" s="382"/>
      <c r="ZD77" s="382"/>
      <c r="ZE77" s="382"/>
      <c r="ZF77" s="383"/>
      <c r="ZH77" s="377"/>
      <c r="ZI77" s="381"/>
      <c r="ZJ77" s="381"/>
      <c r="ZK77" s="382"/>
      <c r="ZL77" s="382"/>
      <c r="ZM77" s="382"/>
      <c r="ZN77" s="383"/>
      <c r="ZP77" s="377"/>
      <c r="ZQ77" s="381"/>
      <c r="ZR77" s="381"/>
      <c r="ZS77" s="382"/>
      <c r="ZT77" s="382"/>
      <c r="ZU77" s="382"/>
      <c r="ZV77" s="383"/>
      <c r="ZX77" s="377"/>
      <c r="ZY77" s="381"/>
      <c r="ZZ77" s="381"/>
      <c r="AAA77" s="382"/>
      <c r="AAB77" s="382"/>
      <c r="AAC77" s="382"/>
      <c r="AAD77" s="383"/>
      <c r="AAF77" s="377"/>
      <c r="AAG77" s="381"/>
      <c r="AAH77" s="381"/>
      <c r="AAI77" s="382"/>
      <c r="AAJ77" s="382"/>
      <c r="AAK77" s="382"/>
      <c r="AAL77" s="383"/>
      <c r="AAN77" s="377"/>
      <c r="AAO77" s="381"/>
      <c r="AAP77" s="381"/>
      <c r="AAQ77" s="382"/>
      <c r="AAR77" s="382"/>
      <c r="AAS77" s="382"/>
      <c r="AAT77" s="383"/>
      <c r="AAV77" s="377"/>
      <c r="AAW77" s="381"/>
      <c r="AAX77" s="381"/>
      <c r="AAY77" s="382"/>
      <c r="AAZ77" s="382"/>
      <c r="ABA77" s="382"/>
      <c r="ABB77" s="383"/>
      <c r="ABD77" s="377"/>
      <c r="ABE77" s="381"/>
      <c r="ABF77" s="381"/>
      <c r="ABG77" s="382"/>
      <c r="ABH77" s="382"/>
      <c r="ABI77" s="382"/>
      <c r="ABJ77" s="383"/>
      <c r="ABL77" s="377"/>
      <c r="ABM77" s="381"/>
      <c r="ABN77" s="381"/>
      <c r="ABO77" s="382"/>
      <c r="ABP77" s="382"/>
      <c r="ABQ77" s="382"/>
      <c r="ABR77" s="383"/>
      <c r="ABT77" s="377"/>
      <c r="ABU77" s="381"/>
      <c r="ABV77" s="381"/>
      <c r="ABW77" s="382"/>
      <c r="ABX77" s="382"/>
      <c r="ABY77" s="382"/>
      <c r="ABZ77" s="383"/>
      <c r="ACB77" s="377"/>
      <c r="ACC77" s="381"/>
      <c r="ACD77" s="381"/>
      <c r="ACE77" s="382"/>
      <c r="ACF77" s="382"/>
      <c r="ACG77" s="382"/>
      <c r="ACH77" s="383"/>
      <c r="ACJ77" s="377"/>
      <c r="ACK77" s="381"/>
      <c r="ACL77" s="381"/>
      <c r="ACM77" s="382"/>
      <c r="ACN77" s="382"/>
      <c r="ACO77" s="382"/>
      <c r="ACP77" s="383"/>
      <c r="ACR77" s="377"/>
      <c r="ACS77" s="381"/>
      <c r="ACT77" s="381"/>
      <c r="ACU77" s="382"/>
      <c r="ACV77" s="382"/>
      <c r="ACW77" s="382"/>
      <c r="ACX77" s="383"/>
      <c r="ACZ77" s="377"/>
      <c r="ADA77" s="381"/>
      <c r="ADB77" s="381"/>
      <c r="ADC77" s="382"/>
      <c r="ADD77" s="382"/>
      <c r="ADE77" s="382"/>
      <c r="ADF77" s="383"/>
      <c r="ADH77" s="377"/>
      <c r="ADI77" s="381"/>
      <c r="ADJ77" s="381"/>
      <c r="ADK77" s="382"/>
      <c r="ADL77" s="382"/>
      <c r="ADM77" s="382"/>
      <c r="ADN77" s="383"/>
      <c r="ADP77" s="377"/>
      <c r="ADQ77" s="381"/>
      <c r="ADR77" s="381"/>
      <c r="ADS77" s="382"/>
      <c r="ADT77" s="382"/>
      <c r="ADU77" s="382"/>
      <c r="ADV77" s="383"/>
      <c r="ADX77" s="377"/>
      <c r="ADY77" s="381"/>
      <c r="ADZ77" s="381"/>
      <c r="AEA77" s="382"/>
      <c r="AEB77" s="382"/>
      <c r="AEC77" s="382"/>
      <c r="AED77" s="383"/>
      <c r="AEF77" s="377"/>
      <c r="AEG77" s="381"/>
      <c r="AEH77" s="381"/>
      <c r="AEI77" s="382"/>
      <c r="AEJ77" s="382"/>
      <c r="AEK77" s="382"/>
      <c r="AEL77" s="383"/>
      <c r="AEN77" s="377"/>
      <c r="AEO77" s="381"/>
      <c r="AEP77" s="381"/>
      <c r="AEQ77" s="382"/>
      <c r="AER77" s="382"/>
      <c r="AES77" s="382"/>
      <c r="AET77" s="383"/>
      <c r="AEV77" s="377"/>
      <c r="AEW77" s="381"/>
      <c r="AEX77" s="381"/>
      <c r="AEY77" s="382"/>
      <c r="AEZ77" s="382"/>
      <c r="AFA77" s="382"/>
      <c r="AFB77" s="383"/>
      <c r="AFD77" s="377"/>
      <c r="AFE77" s="381"/>
      <c r="AFF77" s="381"/>
      <c r="AFG77" s="382"/>
      <c r="AFH77" s="382"/>
      <c r="AFI77" s="382"/>
      <c r="AFJ77" s="383"/>
      <c r="AFL77" s="377"/>
      <c r="AFM77" s="381"/>
      <c r="AFN77" s="381"/>
      <c r="AFO77" s="382"/>
      <c r="AFP77" s="382"/>
      <c r="AFQ77" s="382"/>
      <c r="AFR77" s="383"/>
      <c r="AFT77" s="377"/>
      <c r="AFU77" s="381"/>
      <c r="AFV77" s="381"/>
      <c r="AFW77" s="382"/>
      <c r="AFX77" s="382"/>
      <c r="AFY77" s="382"/>
      <c r="AFZ77" s="383"/>
      <c r="AGB77" s="377"/>
      <c r="AGC77" s="381"/>
      <c r="AGD77" s="381"/>
      <c r="AGE77" s="382"/>
      <c r="AGF77" s="382"/>
      <c r="AGG77" s="382"/>
      <c r="AGH77" s="383"/>
      <c r="AGJ77" s="377"/>
      <c r="AGK77" s="381"/>
      <c r="AGL77" s="381"/>
      <c r="AGM77" s="382"/>
      <c r="AGN77" s="382"/>
      <c r="AGO77" s="382"/>
      <c r="AGP77" s="383"/>
      <c r="AGR77" s="377"/>
      <c r="AGS77" s="381"/>
      <c r="AGT77" s="381"/>
      <c r="AGU77" s="382"/>
      <c r="AGV77" s="382"/>
      <c r="AGW77" s="382"/>
      <c r="AGX77" s="383"/>
      <c r="AGZ77" s="377"/>
      <c r="AHA77" s="381"/>
      <c r="AHB77" s="381"/>
      <c r="AHC77" s="382"/>
      <c r="AHD77" s="382"/>
      <c r="AHE77" s="382"/>
      <c r="AHF77" s="383"/>
      <c r="AHH77" s="377"/>
      <c r="AHI77" s="381"/>
      <c r="AHJ77" s="381"/>
      <c r="AHK77" s="382"/>
      <c r="AHL77" s="382"/>
      <c r="AHM77" s="382"/>
      <c r="AHN77" s="383"/>
      <c r="AHP77" s="377"/>
      <c r="AHQ77" s="381"/>
      <c r="AHR77" s="381"/>
      <c r="AHS77" s="382"/>
      <c r="AHT77" s="382"/>
      <c r="AHU77" s="382"/>
      <c r="AHV77" s="383"/>
      <c r="AHX77" s="377"/>
      <c r="AHY77" s="381"/>
      <c r="AHZ77" s="381"/>
      <c r="AIA77" s="382"/>
      <c r="AIB77" s="382"/>
      <c r="AIC77" s="382"/>
      <c r="AID77" s="383"/>
      <c r="AIF77" s="377"/>
      <c r="AIG77" s="381"/>
      <c r="AIH77" s="381"/>
      <c r="AII77" s="382"/>
      <c r="AIJ77" s="382"/>
      <c r="AIK77" s="382"/>
      <c r="AIL77" s="383"/>
      <c r="AIN77" s="377"/>
      <c r="AIO77" s="381"/>
      <c r="AIP77" s="381"/>
      <c r="AIQ77" s="382"/>
      <c r="AIR77" s="382"/>
      <c r="AIS77" s="382"/>
      <c r="AIT77" s="383"/>
      <c r="AIV77" s="377"/>
      <c r="AIW77" s="381"/>
      <c r="AIX77" s="381"/>
      <c r="AIY77" s="382"/>
      <c r="AIZ77" s="382"/>
      <c r="AJA77" s="382"/>
      <c r="AJB77" s="383"/>
      <c r="AJD77" s="377"/>
      <c r="AJE77" s="381"/>
      <c r="AJF77" s="381"/>
      <c r="AJG77" s="382"/>
      <c r="AJH77" s="382"/>
      <c r="AJI77" s="382"/>
      <c r="AJJ77" s="383"/>
      <c r="AJL77" s="377"/>
      <c r="AJM77" s="381"/>
      <c r="AJN77" s="381"/>
      <c r="AJO77" s="382"/>
      <c r="AJP77" s="382"/>
      <c r="AJQ77" s="382"/>
      <c r="AJR77" s="383"/>
      <c r="AJT77" s="377"/>
      <c r="AJU77" s="381"/>
      <c r="AJV77" s="381"/>
      <c r="AJW77" s="382"/>
      <c r="AJX77" s="382"/>
      <c r="AJY77" s="382"/>
      <c r="AJZ77" s="383"/>
      <c r="AKB77" s="377"/>
      <c r="AKC77" s="381"/>
      <c r="AKD77" s="381"/>
      <c r="AKE77" s="382"/>
      <c r="AKF77" s="382"/>
      <c r="AKG77" s="382"/>
      <c r="AKH77" s="383"/>
      <c r="AKJ77" s="377"/>
      <c r="AKK77" s="381"/>
      <c r="AKL77" s="381"/>
      <c r="AKM77" s="382"/>
      <c r="AKN77" s="382"/>
      <c r="AKO77" s="382"/>
      <c r="AKP77" s="383"/>
      <c r="AKR77" s="377"/>
      <c r="AKS77" s="381"/>
      <c r="AKT77" s="381"/>
      <c r="AKU77" s="382"/>
      <c r="AKV77" s="382"/>
      <c r="AKW77" s="382"/>
      <c r="AKX77" s="383"/>
      <c r="AKZ77" s="377"/>
      <c r="ALA77" s="381"/>
      <c r="ALB77" s="381"/>
      <c r="ALC77" s="382"/>
      <c r="ALD77" s="382"/>
      <c r="ALE77" s="382"/>
      <c r="ALF77" s="383"/>
      <c r="ALH77" s="377"/>
      <c r="ALI77" s="381"/>
      <c r="ALJ77" s="381"/>
      <c r="ALK77" s="382"/>
      <c r="ALL77" s="382"/>
      <c r="ALM77" s="382"/>
      <c r="ALN77" s="383"/>
      <c r="ALP77" s="377"/>
      <c r="ALQ77" s="381"/>
      <c r="ALR77" s="381"/>
      <c r="ALS77" s="382"/>
      <c r="ALT77" s="382"/>
      <c r="ALU77" s="382"/>
      <c r="ALV77" s="383"/>
      <c r="ALX77" s="377"/>
      <c r="ALY77" s="381"/>
      <c r="ALZ77" s="381"/>
      <c r="AMA77" s="382"/>
      <c r="AMB77" s="382"/>
      <c r="AMC77" s="382"/>
      <c r="AMD77" s="383"/>
      <c r="AMF77" s="377"/>
      <c r="AMG77" s="381"/>
      <c r="AMH77" s="381"/>
      <c r="AMI77" s="382"/>
      <c r="AMJ77" s="382"/>
      <c r="AMK77" s="382"/>
      <c r="AML77" s="383"/>
      <c r="AMN77" s="377"/>
      <c r="AMO77" s="381"/>
      <c r="AMP77" s="381"/>
      <c r="AMQ77" s="382"/>
      <c r="AMR77" s="382"/>
      <c r="AMS77" s="382"/>
      <c r="AMT77" s="383"/>
      <c r="AMV77" s="377"/>
      <c r="AMW77" s="381"/>
      <c r="AMX77" s="381"/>
      <c r="AMY77" s="382"/>
      <c r="AMZ77" s="382"/>
      <c r="ANA77" s="382"/>
      <c r="ANB77" s="383"/>
      <c r="AND77" s="377"/>
      <c r="ANE77" s="381"/>
      <c r="ANF77" s="381"/>
      <c r="ANG77" s="382"/>
      <c r="ANH77" s="382"/>
      <c r="ANI77" s="382"/>
      <c r="ANJ77" s="383"/>
      <c r="ANL77" s="377"/>
      <c r="ANM77" s="381"/>
      <c r="ANN77" s="381"/>
      <c r="ANO77" s="382"/>
      <c r="ANP77" s="382"/>
      <c r="ANQ77" s="382"/>
      <c r="ANR77" s="383"/>
      <c r="ANT77" s="377"/>
      <c r="ANU77" s="381"/>
      <c r="ANV77" s="381"/>
      <c r="ANW77" s="382"/>
      <c r="ANX77" s="382"/>
      <c r="ANY77" s="382"/>
      <c r="ANZ77" s="383"/>
      <c r="AOB77" s="377"/>
      <c r="AOC77" s="381"/>
      <c r="AOD77" s="381"/>
      <c r="AOE77" s="382"/>
      <c r="AOF77" s="382"/>
      <c r="AOG77" s="382"/>
      <c r="AOH77" s="383"/>
      <c r="AOJ77" s="377"/>
      <c r="AOK77" s="381"/>
      <c r="AOL77" s="381"/>
      <c r="AOM77" s="382"/>
      <c r="AON77" s="382"/>
      <c r="AOO77" s="382"/>
      <c r="AOP77" s="383"/>
      <c r="AOR77" s="377"/>
      <c r="AOS77" s="381"/>
      <c r="AOT77" s="381"/>
      <c r="AOU77" s="382"/>
      <c r="AOV77" s="382"/>
      <c r="AOW77" s="382"/>
      <c r="AOX77" s="383"/>
      <c r="AOZ77" s="377"/>
      <c r="APA77" s="381"/>
      <c r="APB77" s="381"/>
      <c r="APC77" s="382"/>
      <c r="APD77" s="382"/>
      <c r="APE77" s="382"/>
      <c r="APF77" s="383"/>
      <c r="APH77" s="377"/>
      <c r="API77" s="381"/>
      <c r="APJ77" s="381"/>
      <c r="APK77" s="382"/>
      <c r="APL77" s="382"/>
      <c r="APM77" s="382"/>
      <c r="APN77" s="383"/>
      <c r="APP77" s="377"/>
      <c r="APQ77" s="381"/>
      <c r="APR77" s="381"/>
      <c r="APS77" s="382"/>
      <c r="APT77" s="382"/>
      <c r="APU77" s="382"/>
      <c r="APV77" s="383"/>
      <c r="APX77" s="377"/>
      <c r="APY77" s="381"/>
      <c r="APZ77" s="381"/>
      <c r="AQA77" s="382"/>
      <c r="AQB77" s="382"/>
      <c r="AQC77" s="382"/>
      <c r="AQD77" s="383"/>
      <c r="AQF77" s="377"/>
      <c r="AQG77" s="381"/>
      <c r="AQH77" s="381"/>
      <c r="AQI77" s="382"/>
      <c r="AQJ77" s="382"/>
      <c r="AQK77" s="382"/>
      <c r="AQL77" s="383"/>
      <c r="AQN77" s="377"/>
      <c r="AQO77" s="381"/>
      <c r="AQP77" s="381"/>
      <c r="AQQ77" s="382"/>
      <c r="AQR77" s="382"/>
      <c r="AQS77" s="382"/>
      <c r="AQT77" s="383"/>
      <c r="AQV77" s="377"/>
      <c r="AQW77" s="381"/>
      <c r="AQX77" s="381"/>
      <c r="AQY77" s="382"/>
      <c r="AQZ77" s="382"/>
      <c r="ARA77" s="382"/>
      <c r="ARB77" s="383"/>
      <c r="ARD77" s="377"/>
      <c r="ARE77" s="381"/>
      <c r="ARF77" s="381"/>
      <c r="ARG77" s="382"/>
      <c r="ARH77" s="382"/>
      <c r="ARI77" s="382"/>
      <c r="ARJ77" s="383"/>
      <c r="ARL77" s="377"/>
      <c r="ARM77" s="381"/>
      <c r="ARN77" s="381"/>
      <c r="ARO77" s="382"/>
      <c r="ARP77" s="382"/>
      <c r="ARQ77" s="382"/>
      <c r="ARR77" s="383"/>
      <c r="ART77" s="377"/>
      <c r="ARU77" s="381"/>
      <c r="ARV77" s="381"/>
      <c r="ARW77" s="382"/>
      <c r="ARX77" s="382"/>
      <c r="ARY77" s="382"/>
      <c r="ARZ77" s="383"/>
      <c r="ASB77" s="377"/>
      <c r="ASC77" s="381"/>
      <c r="ASD77" s="381"/>
      <c r="ASE77" s="382"/>
      <c r="ASF77" s="382"/>
      <c r="ASG77" s="382"/>
      <c r="ASH77" s="383"/>
      <c r="ASJ77" s="377"/>
      <c r="ASK77" s="381"/>
      <c r="ASL77" s="381"/>
      <c r="ASM77" s="382"/>
      <c r="ASN77" s="382"/>
      <c r="ASO77" s="382"/>
      <c r="ASP77" s="383"/>
      <c r="ASR77" s="377"/>
      <c r="ASS77" s="381"/>
      <c r="AST77" s="381"/>
      <c r="ASU77" s="382"/>
      <c r="ASV77" s="382"/>
      <c r="ASW77" s="382"/>
      <c r="ASX77" s="383"/>
      <c r="ASZ77" s="377"/>
      <c r="ATA77" s="381"/>
      <c r="ATB77" s="381"/>
      <c r="ATC77" s="382"/>
      <c r="ATD77" s="382"/>
      <c r="ATE77" s="382"/>
      <c r="ATF77" s="383"/>
      <c r="ATH77" s="377"/>
      <c r="ATI77" s="381"/>
      <c r="ATJ77" s="381"/>
      <c r="ATK77" s="382"/>
      <c r="ATL77" s="382"/>
      <c r="ATM77" s="382"/>
      <c r="ATN77" s="383"/>
      <c r="ATP77" s="377"/>
      <c r="ATQ77" s="381"/>
      <c r="ATR77" s="381"/>
      <c r="ATS77" s="382"/>
      <c r="ATT77" s="382"/>
      <c r="ATU77" s="382"/>
      <c r="ATV77" s="383"/>
      <c r="ATX77" s="377"/>
      <c r="ATY77" s="381"/>
      <c r="ATZ77" s="381"/>
      <c r="AUA77" s="382"/>
      <c r="AUB77" s="382"/>
      <c r="AUC77" s="382"/>
      <c r="AUD77" s="383"/>
      <c r="AUF77" s="377"/>
      <c r="AUG77" s="381"/>
      <c r="AUH77" s="381"/>
      <c r="AUI77" s="382"/>
      <c r="AUJ77" s="382"/>
      <c r="AUK77" s="382"/>
      <c r="AUL77" s="383"/>
      <c r="AUN77" s="377"/>
      <c r="AUO77" s="381"/>
      <c r="AUP77" s="381"/>
      <c r="AUQ77" s="382"/>
      <c r="AUR77" s="382"/>
      <c r="AUS77" s="382"/>
      <c r="AUT77" s="383"/>
      <c r="AUV77" s="377"/>
      <c r="AUW77" s="381"/>
      <c r="AUX77" s="381"/>
      <c r="AUY77" s="382"/>
      <c r="AUZ77" s="382"/>
      <c r="AVA77" s="382"/>
      <c r="AVB77" s="383"/>
      <c r="AVD77" s="377"/>
      <c r="AVE77" s="381"/>
      <c r="AVF77" s="381"/>
      <c r="AVG77" s="382"/>
      <c r="AVH77" s="382"/>
      <c r="AVI77" s="382"/>
      <c r="AVJ77" s="383"/>
      <c r="AVL77" s="377"/>
      <c r="AVM77" s="381"/>
      <c r="AVN77" s="381"/>
      <c r="AVO77" s="382"/>
      <c r="AVP77" s="382"/>
      <c r="AVQ77" s="382"/>
      <c r="AVR77" s="383"/>
      <c r="AVT77" s="377"/>
      <c r="AVU77" s="381"/>
      <c r="AVV77" s="381"/>
      <c r="AVW77" s="382"/>
      <c r="AVX77" s="382"/>
      <c r="AVY77" s="382"/>
      <c r="AVZ77" s="383"/>
      <c r="AWB77" s="377"/>
      <c r="AWC77" s="381"/>
      <c r="AWD77" s="381"/>
      <c r="AWE77" s="382"/>
      <c r="AWF77" s="382"/>
      <c r="AWG77" s="382"/>
      <c r="AWH77" s="383"/>
      <c r="AWJ77" s="377"/>
      <c r="AWK77" s="381"/>
      <c r="AWL77" s="381"/>
      <c r="AWM77" s="382"/>
      <c r="AWN77" s="382"/>
      <c r="AWO77" s="382"/>
      <c r="AWP77" s="383"/>
      <c r="AWR77" s="377"/>
      <c r="AWS77" s="381"/>
      <c r="AWT77" s="381"/>
      <c r="AWU77" s="382"/>
      <c r="AWV77" s="382"/>
      <c r="AWW77" s="382"/>
      <c r="AWX77" s="383"/>
      <c r="AWZ77" s="377"/>
      <c r="AXA77" s="381"/>
      <c r="AXB77" s="381"/>
      <c r="AXC77" s="382"/>
      <c r="AXD77" s="382"/>
      <c r="AXE77" s="382"/>
      <c r="AXF77" s="383"/>
      <c r="AXH77" s="377"/>
      <c r="AXI77" s="381"/>
      <c r="AXJ77" s="381"/>
      <c r="AXK77" s="382"/>
      <c r="AXL77" s="382"/>
      <c r="AXM77" s="382"/>
      <c r="AXN77" s="383"/>
      <c r="AXP77" s="377"/>
      <c r="AXQ77" s="381"/>
      <c r="AXR77" s="381"/>
      <c r="AXS77" s="382"/>
      <c r="AXT77" s="382"/>
      <c r="AXU77" s="382"/>
      <c r="AXV77" s="383"/>
      <c r="AXX77" s="377"/>
      <c r="AXY77" s="381"/>
      <c r="AXZ77" s="381"/>
      <c r="AYA77" s="382"/>
      <c r="AYB77" s="382"/>
      <c r="AYC77" s="382"/>
      <c r="AYD77" s="383"/>
      <c r="AYF77" s="377"/>
      <c r="AYG77" s="381"/>
      <c r="AYH77" s="381"/>
      <c r="AYI77" s="382"/>
      <c r="AYJ77" s="382"/>
      <c r="AYK77" s="382"/>
      <c r="AYL77" s="383"/>
      <c r="AYN77" s="377"/>
      <c r="AYO77" s="381"/>
      <c r="AYP77" s="381"/>
      <c r="AYQ77" s="382"/>
      <c r="AYR77" s="382"/>
      <c r="AYS77" s="382"/>
      <c r="AYT77" s="383"/>
      <c r="AYV77" s="377"/>
      <c r="AYW77" s="381"/>
      <c r="AYX77" s="381"/>
      <c r="AYY77" s="382"/>
      <c r="AYZ77" s="382"/>
      <c r="AZA77" s="382"/>
      <c r="AZB77" s="383"/>
      <c r="AZD77" s="377"/>
      <c r="AZE77" s="381"/>
      <c r="AZF77" s="381"/>
      <c r="AZG77" s="382"/>
      <c r="AZH77" s="382"/>
      <c r="AZI77" s="382"/>
      <c r="AZJ77" s="383"/>
      <c r="AZL77" s="377"/>
      <c r="AZM77" s="381"/>
      <c r="AZN77" s="381"/>
      <c r="AZO77" s="382"/>
      <c r="AZP77" s="382"/>
      <c r="AZQ77" s="382"/>
      <c r="AZR77" s="383"/>
      <c r="AZT77" s="377"/>
      <c r="AZU77" s="381"/>
      <c r="AZV77" s="381"/>
      <c r="AZW77" s="382"/>
      <c r="AZX77" s="382"/>
      <c r="AZY77" s="382"/>
      <c r="AZZ77" s="383"/>
      <c r="BAB77" s="377"/>
      <c r="BAC77" s="381"/>
      <c r="BAD77" s="381"/>
      <c r="BAE77" s="382"/>
      <c r="BAF77" s="382"/>
      <c r="BAG77" s="382"/>
      <c r="BAH77" s="383"/>
      <c r="BAJ77" s="377"/>
      <c r="BAK77" s="381"/>
      <c r="BAL77" s="381"/>
      <c r="BAM77" s="382"/>
      <c r="BAN77" s="382"/>
      <c r="BAO77" s="382"/>
      <c r="BAP77" s="383"/>
      <c r="BAR77" s="377"/>
      <c r="BAS77" s="381"/>
      <c r="BAT77" s="381"/>
      <c r="BAU77" s="382"/>
      <c r="BAV77" s="382"/>
      <c r="BAW77" s="382"/>
      <c r="BAX77" s="383"/>
      <c r="BAZ77" s="377"/>
      <c r="BBA77" s="381"/>
      <c r="BBB77" s="381"/>
      <c r="BBC77" s="382"/>
      <c r="BBD77" s="382"/>
      <c r="BBE77" s="382"/>
      <c r="BBF77" s="383"/>
      <c r="BBH77" s="377"/>
      <c r="BBI77" s="381"/>
      <c r="BBJ77" s="381"/>
      <c r="BBK77" s="382"/>
      <c r="BBL77" s="382"/>
      <c r="BBM77" s="382"/>
      <c r="BBN77" s="383"/>
      <c r="BBP77" s="377"/>
      <c r="BBQ77" s="381"/>
      <c r="BBR77" s="381"/>
      <c r="BBS77" s="382"/>
      <c r="BBT77" s="382"/>
      <c r="BBU77" s="382"/>
      <c r="BBV77" s="383"/>
      <c r="BBX77" s="377"/>
      <c r="BBY77" s="381"/>
      <c r="BBZ77" s="381"/>
      <c r="BCA77" s="382"/>
      <c r="BCB77" s="382"/>
      <c r="BCC77" s="382"/>
      <c r="BCD77" s="383"/>
      <c r="BCF77" s="377"/>
      <c r="BCG77" s="381"/>
      <c r="BCH77" s="381"/>
      <c r="BCI77" s="382"/>
      <c r="BCJ77" s="382"/>
      <c r="BCK77" s="382"/>
      <c r="BCL77" s="383"/>
      <c r="BCN77" s="377"/>
      <c r="BCO77" s="381"/>
      <c r="BCP77" s="381"/>
      <c r="BCQ77" s="382"/>
      <c r="BCR77" s="382"/>
      <c r="BCS77" s="382"/>
      <c r="BCT77" s="383"/>
      <c r="BCV77" s="377"/>
      <c r="BCW77" s="381"/>
      <c r="BCX77" s="381"/>
      <c r="BCY77" s="382"/>
      <c r="BCZ77" s="382"/>
      <c r="BDA77" s="382"/>
      <c r="BDB77" s="383"/>
      <c r="BDD77" s="377"/>
      <c r="BDE77" s="381"/>
      <c r="BDF77" s="381"/>
      <c r="BDG77" s="382"/>
      <c r="BDH77" s="382"/>
      <c r="BDI77" s="382"/>
      <c r="BDJ77" s="383"/>
      <c r="BDL77" s="377"/>
      <c r="BDM77" s="381"/>
      <c r="BDN77" s="381"/>
      <c r="BDO77" s="382"/>
      <c r="BDP77" s="382"/>
      <c r="BDQ77" s="382"/>
      <c r="BDR77" s="383"/>
      <c r="BDT77" s="377"/>
      <c r="BDU77" s="381"/>
      <c r="BDV77" s="381"/>
      <c r="BDW77" s="382"/>
      <c r="BDX77" s="382"/>
      <c r="BDY77" s="382"/>
      <c r="BDZ77" s="383"/>
      <c r="BEB77" s="377"/>
      <c r="BEC77" s="381"/>
      <c r="BED77" s="381"/>
      <c r="BEE77" s="382"/>
      <c r="BEF77" s="382"/>
      <c r="BEG77" s="382"/>
      <c r="BEH77" s="383"/>
      <c r="BEJ77" s="377"/>
      <c r="BEK77" s="381"/>
      <c r="BEL77" s="381"/>
      <c r="BEM77" s="382"/>
      <c r="BEN77" s="382"/>
      <c r="BEO77" s="382"/>
      <c r="BEP77" s="383"/>
      <c r="BER77" s="377"/>
      <c r="BES77" s="381"/>
      <c r="BET77" s="381"/>
      <c r="BEU77" s="382"/>
      <c r="BEV77" s="382"/>
      <c r="BEW77" s="382"/>
      <c r="BEX77" s="383"/>
      <c r="BEZ77" s="377"/>
      <c r="BFA77" s="381"/>
      <c r="BFB77" s="381"/>
      <c r="BFC77" s="382"/>
      <c r="BFD77" s="382"/>
      <c r="BFE77" s="382"/>
      <c r="BFF77" s="383"/>
      <c r="BFH77" s="377"/>
      <c r="BFI77" s="381"/>
      <c r="BFJ77" s="381"/>
      <c r="BFK77" s="382"/>
      <c r="BFL77" s="382"/>
      <c r="BFM77" s="382"/>
      <c r="BFN77" s="383"/>
      <c r="BFP77" s="377"/>
      <c r="BFQ77" s="381"/>
      <c r="BFR77" s="381"/>
      <c r="BFS77" s="382"/>
      <c r="BFT77" s="382"/>
      <c r="BFU77" s="382"/>
      <c r="BFV77" s="383"/>
      <c r="BFX77" s="377"/>
      <c r="BFY77" s="381"/>
      <c r="BFZ77" s="381"/>
      <c r="BGA77" s="382"/>
      <c r="BGB77" s="382"/>
      <c r="BGC77" s="382"/>
      <c r="BGD77" s="383"/>
      <c r="BGF77" s="377"/>
      <c r="BGG77" s="381"/>
      <c r="BGH77" s="381"/>
      <c r="BGI77" s="382"/>
      <c r="BGJ77" s="382"/>
      <c r="BGK77" s="382"/>
      <c r="BGL77" s="383"/>
      <c r="BGN77" s="377"/>
      <c r="BGO77" s="381"/>
      <c r="BGP77" s="381"/>
      <c r="BGQ77" s="382"/>
      <c r="BGR77" s="382"/>
      <c r="BGS77" s="382"/>
      <c r="BGT77" s="383"/>
      <c r="BGV77" s="377"/>
      <c r="BGW77" s="381"/>
      <c r="BGX77" s="381"/>
      <c r="BGY77" s="382"/>
      <c r="BGZ77" s="382"/>
      <c r="BHA77" s="382"/>
      <c r="BHB77" s="383"/>
      <c r="BHD77" s="377"/>
      <c r="BHE77" s="381"/>
      <c r="BHF77" s="381"/>
      <c r="BHG77" s="382"/>
      <c r="BHH77" s="382"/>
      <c r="BHI77" s="382"/>
      <c r="BHJ77" s="383"/>
      <c r="BHL77" s="377"/>
      <c r="BHM77" s="381"/>
      <c r="BHN77" s="381"/>
      <c r="BHO77" s="382"/>
      <c r="BHP77" s="382"/>
      <c r="BHQ77" s="382"/>
      <c r="BHR77" s="383"/>
      <c r="BHT77" s="377"/>
      <c r="BHU77" s="381"/>
      <c r="BHV77" s="381"/>
      <c r="BHW77" s="382"/>
      <c r="BHX77" s="382"/>
      <c r="BHY77" s="382"/>
      <c r="BHZ77" s="383"/>
      <c r="BIB77" s="377"/>
      <c r="BIC77" s="381"/>
      <c r="BID77" s="381"/>
      <c r="BIE77" s="382"/>
      <c r="BIF77" s="382"/>
      <c r="BIG77" s="382"/>
      <c r="BIH77" s="383"/>
      <c r="BIJ77" s="377"/>
      <c r="BIK77" s="381"/>
      <c r="BIL77" s="381"/>
      <c r="BIM77" s="382"/>
      <c r="BIN77" s="382"/>
      <c r="BIO77" s="382"/>
      <c r="BIP77" s="383"/>
      <c r="BIR77" s="377"/>
      <c r="BIS77" s="381"/>
      <c r="BIT77" s="381"/>
      <c r="BIU77" s="382"/>
      <c r="BIV77" s="382"/>
      <c r="BIW77" s="382"/>
      <c r="BIX77" s="383"/>
      <c r="BIZ77" s="377"/>
      <c r="BJA77" s="381"/>
      <c r="BJB77" s="381"/>
      <c r="BJC77" s="382"/>
      <c r="BJD77" s="382"/>
      <c r="BJE77" s="382"/>
      <c r="BJF77" s="383"/>
      <c r="BJH77" s="377"/>
      <c r="BJI77" s="381"/>
      <c r="BJJ77" s="381"/>
      <c r="BJK77" s="382"/>
      <c r="BJL77" s="382"/>
      <c r="BJM77" s="382"/>
      <c r="BJN77" s="383"/>
      <c r="BJP77" s="377"/>
      <c r="BJQ77" s="381"/>
      <c r="BJR77" s="381"/>
      <c r="BJS77" s="382"/>
      <c r="BJT77" s="382"/>
      <c r="BJU77" s="382"/>
      <c r="BJV77" s="383"/>
      <c r="BJX77" s="377"/>
      <c r="BJY77" s="381"/>
      <c r="BJZ77" s="381"/>
      <c r="BKA77" s="382"/>
      <c r="BKB77" s="382"/>
      <c r="BKC77" s="382"/>
      <c r="BKD77" s="383"/>
      <c r="BKF77" s="377"/>
      <c r="BKG77" s="381"/>
      <c r="BKH77" s="381"/>
      <c r="BKI77" s="382"/>
      <c r="BKJ77" s="382"/>
      <c r="BKK77" s="382"/>
      <c r="BKL77" s="383"/>
      <c r="BKN77" s="377"/>
      <c r="BKO77" s="381"/>
      <c r="BKP77" s="381"/>
      <c r="BKQ77" s="382"/>
      <c r="BKR77" s="382"/>
      <c r="BKS77" s="382"/>
      <c r="BKT77" s="383"/>
      <c r="BKV77" s="377"/>
      <c r="BKW77" s="381"/>
      <c r="BKX77" s="381"/>
      <c r="BKY77" s="382"/>
      <c r="BKZ77" s="382"/>
      <c r="BLA77" s="382"/>
      <c r="BLB77" s="383"/>
      <c r="BLD77" s="377"/>
      <c r="BLE77" s="381"/>
      <c r="BLF77" s="381"/>
      <c r="BLG77" s="382"/>
      <c r="BLH77" s="382"/>
      <c r="BLI77" s="382"/>
      <c r="BLJ77" s="383"/>
      <c r="BLL77" s="377"/>
      <c r="BLM77" s="381"/>
      <c r="BLN77" s="381"/>
      <c r="BLO77" s="382"/>
      <c r="BLP77" s="382"/>
      <c r="BLQ77" s="382"/>
      <c r="BLR77" s="383"/>
      <c r="BLT77" s="377"/>
      <c r="BLU77" s="381"/>
      <c r="BLV77" s="381"/>
      <c r="BLW77" s="382"/>
      <c r="BLX77" s="382"/>
      <c r="BLY77" s="382"/>
      <c r="BLZ77" s="383"/>
      <c r="BMB77" s="377"/>
      <c r="BMC77" s="381"/>
      <c r="BMD77" s="381"/>
      <c r="BME77" s="382"/>
      <c r="BMF77" s="382"/>
      <c r="BMG77" s="382"/>
      <c r="BMH77" s="383"/>
      <c r="BMJ77" s="377"/>
      <c r="BMK77" s="381"/>
      <c r="BML77" s="381"/>
      <c r="BMM77" s="382"/>
      <c r="BMN77" s="382"/>
      <c r="BMO77" s="382"/>
      <c r="BMP77" s="383"/>
      <c r="BMR77" s="377"/>
      <c r="BMS77" s="381"/>
      <c r="BMT77" s="381"/>
      <c r="BMU77" s="382"/>
      <c r="BMV77" s="382"/>
      <c r="BMW77" s="382"/>
      <c r="BMX77" s="383"/>
      <c r="BMZ77" s="377"/>
      <c r="BNA77" s="381"/>
      <c r="BNB77" s="381"/>
      <c r="BNC77" s="382"/>
      <c r="BND77" s="382"/>
      <c r="BNE77" s="382"/>
      <c r="BNF77" s="383"/>
      <c r="BNH77" s="377"/>
      <c r="BNI77" s="381"/>
      <c r="BNJ77" s="381"/>
      <c r="BNK77" s="382"/>
      <c r="BNL77" s="382"/>
      <c r="BNM77" s="382"/>
      <c r="BNN77" s="383"/>
      <c r="BNP77" s="377"/>
      <c r="BNQ77" s="381"/>
      <c r="BNR77" s="381"/>
      <c r="BNS77" s="382"/>
      <c r="BNT77" s="382"/>
      <c r="BNU77" s="382"/>
      <c r="BNV77" s="383"/>
      <c r="BNX77" s="377"/>
      <c r="BNY77" s="381"/>
      <c r="BNZ77" s="381"/>
      <c r="BOA77" s="382"/>
      <c r="BOB77" s="382"/>
      <c r="BOC77" s="382"/>
      <c r="BOD77" s="383"/>
      <c r="BOF77" s="377"/>
      <c r="BOG77" s="381"/>
      <c r="BOH77" s="381"/>
      <c r="BOI77" s="382"/>
      <c r="BOJ77" s="382"/>
      <c r="BOK77" s="382"/>
      <c r="BOL77" s="383"/>
      <c r="BON77" s="377"/>
      <c r="BOO77" s="381"/>
      <c r="BOP77" s="381"/>
      <c r="BOQ77" s="382"/>
      <c r="BOR77" s="382"/>
      <c r="BOS77" s="382"/>
      <c r="BOT77" s="383"/>
      <c r="BOV77" s="377"/>
      <c r="BOW77" s="381"/>
      <c r="BOX77" s="381"/>
      <c r="BOY77" s="382"/>
      <c r="BOZ77" s="382"/>
      <c r="BPA77" s="382"/>
      <c r="BPB77" s="383"/>
      <c r="BPD77" s="377"/>
      <c r="BPE77" s="381"/>
      <c r="BPF77" s="381"/>
      <c r="BPG77" s="382"/>
      <c r="BPH77" s="382"/>
      <c r="BPI77" s="382"/>
      <c r="BPJ77" s="383"/>
      <c r="BPL77" s="377"/>
      <c r="BPM77" s="381"/>
      <c r="BPN77" s="381"/>
      <c r="BPO77" s="382"/>
      <c r="BPP77" s="382"/>
      <c r="BPQ77" s="382"/>
      <c r="BPR77" s="383"/>
      <c r="BPT77" s="377"/>
      <c r="BPU77" s="381"/>
      <c r="BPV77" s="381"/>
      <c r="BPW77" s="382"/>
      <c r="BPX77" s="382"/>
      <c r="BPY77" s="382"/>
      <c r="BPZ77" s="383"/>
      <c r="BQB77" s="377"/>
      <c r="BQC77" s="381"/>
      <c r="BQD77" s="381"/>
      <c r="BQE77" s="382"/>
      <c r="BQF77" s="382"/>
      <c r="BQG77" s="382"/>
      <c r="BQH77" s="383"/>
      <c r="BQJ77" s="377"/>
      <c r="BQK77" s="381"/>
      <c r="BQL77" s="381"/>
      <c r="BQM77" s="382"/>
      <c r="BQN77" s="382"/>
      <c r="BQO77" s="382"/>
      <c r="BQP77" s="383"/>
      <c r="BQR77" s="377"/>
      <c r="BQS77" s="381"/>
      <c r="BQT77" s="381"/>
      <c r="BQU77" s="382"/>
      <c r="BQV77" s="382"/>
      <c r="BQW77" s="382"/>
      <c r="BQX77" s="383"/>
      <c r="BQZ77" s="377"/>
      <c r="BRA77" s="381"/>
      <c r="BRB77" s="381"/>
      <c r="BRC77" s="382"/>
      <c r="BRD77" s="382"/>
      <c r="BRE77" s="382"/>
      <c r="BRF77" s="383"/>
      <c r="BRH77" s="377"/>
      <c r="BRI77" s="381"/>
      <c r="BRJ77" s="381"/>
      <c r="BRK77" s="382"/>
      <c r="BRL77" s="382"/>
      <c r="BRM77" s="382"/>
      <c r="BRN77" s="383"/>
      <c r="BRP77" s="377"/>
      <c r="BRQ77" s="381"/>
      <c r="BRR77" s="381"/>
      <c r="BRS77" s="382"/>
      <c r="BRT77" s="382"/>
      <c r="BRU77" s="382"/>
      <c r="BRV77" s="383"/>
      <c r="BRX77" s="377"/>
      <c r="BRY77" s="381"/>
      <c r="BRZ77" s="381"/>
      <c r="BSA77" s="382"/>
      <c r="BSB77" s="382"/>
      <c r="BSC77" s="382"/>
      <c r="BSD77" s="383"/>
      <c r="BSF77" s="377"/>
      <c r="BSG77" s="381"/>
      <c r="BSH77" s="381"/>
      <c r="BSI77" s="382"/>
      <c r="BSJ77" s="382"/>
      <c r="BSK77" s="382"/>
      <c r="BSL77" s="383"/>
      <c r="BSN77" s="377"/>
      <c r="BSO77" s="381"/>
      <c r="BSP77" s="381"/>
      <c r="BSQ77" s="382"/>
      <c r="BSR77" s="382"/>
      <c r="BSS77" s="382"/>
      <c r="BST77" s="383"/>
      <c r="BSV77" s="377"/>
      <c r="BSW77" s="381"/>
      <c r="BSX77" s="381"/>
      <c r="BSY77" s="382"/>
      <c r="BSZ77" s="382"/>
      <c r="BTA77" s="382"/>
      <c r="BTB77" s="383"/>
      <c r="BTD77" s="377"/>
      <c r="BTE77" s="381"/>
      <c r="BTF77" s="381"/>
      <c r="BTG77" s="382"/>
      <c r="BTH77" s="382"/>
      <c r="BTI77" s="382"/>
      <c r="BTJ77" s="383"/>
      <c r="BTL77" s="377"/>
      <c r="BTM77" s="381"/>
      <c r="BTN77" s="381"/>
      <c r="BTO77" s="382"/>
      <c r="BTP77" s="382"/>
      <c r="BTQ77" s="382"/>
      <c r="BTR77" s="383"/>
      <c r="BTT77" s="377"/>
      <c r="BTU77" s="381"/>
      <c r="BTV77" s="381"/>
      <c r="BTW77" s="382"/>
      <c r="BTX77" s="382"/>
      <c r="BTY77" s="382"/>
      <c r="BTZ77" s="383"/>
      <c r="BUB77" s="377"/>
      <c r="BUC77" s="381"/>
      <c r="BUD77" s="381"/>
      <c r="BUE77" s="382"/>
      <c r="BUF77" s="382"/>
      <c r="BUG77" s="382"/>
      <c r="BUH77" s="383"/>
      <c r="BUJ77" s="377"/>
      <c r="BUK77" s="381"/>
      <c r="BUL77" s="381"/>
      <c r="BUM77" s="382"/>
      <c r="BUN77" s="382"/>
      <c r="BUO77" s="382"/>
      <c r="BUP77" s="383"/>
      <c r="BUR77" s="377"/>
      <c r="BUS77" s="381"/>
      <c r="BUT77" s="381"/>
      <c r="BUU77" s="382"/>
      <c r="BUV77" s="382"/>
      <c r="BUW77" s="382"/>
      <c r="BUX77" s="383"/>
      <c r="BUZ77" s="377"/>
      <c r="BVA77" s="381"/>
      <c r="BVB77" s="381"/>
      <c r="BVC77" s="382"/>
      <c r="BVD77" s="382"/>
      <c r="BVE77" s="382"/>
      <c r="BVF77" s="383"/>
      <c r="BVH77" s="377"/>
      <c r="BVI77" s="381"/>
      <c r="BVJ77" s="381"/>
      <c r="BVK77" s="382"/>
      <c r="BVL77" s="382"/>
      <c r="BVM77" s="382"/>
      <c r="BVN77" s="383"/>
      <c r="BVP77" s="377"/>
      <c r="BVQ77" s="381"/>
      <c r="BVR77" s="381"/>
      <c r="BVS77" s="382"/>
      <c r="BVT77" s="382"/>
      <c r="BVU77" s="382"/>
      <c r="BVV77" s="383"/>
      <c r="BVX77" s="377"/>
      <c r="BVY77" s="381"/>
      <c r="BVZ77" s="381"/>
      <c r="BWA77" s="382"/>
      <c r="BWB77" s="382"/>
      <c r="BWC77" s="382"/>
      <c r="BWD77" s="383"/>
      <c r="BWF77" s="377"/>
      <c r="BWG77" s="381"/>
      <c r="BWH77" s="381"/>
      <c r="BWI77" s="382"/>
      <c r="BWJ77" s="382"/>
      <c r="BWK77" s="382"/>
      <c r="BWL77" s="383"/>
      <c r="BWN77" s="377"/>
      <c r="BWO77" s="381"/>
      <c r="BWP77" s="381"/>
      <c r="BWQ77" s="382"/>
      <c r="BWR77" s="382"/>
      <c r="BWS77" s="382"/>
      <c r="BWT77" s="383"/>
      <c r="BWV77" s="377"/>
      <c r="BWW77" s="381"/>
      <c r="BWX77" s="381"/>
      <c r="BWY77" s="382"/>
      <c r="BWZ77" s="382"/>
      <c r="BXA77" s="382"/>
      <c r="BXB77" s="383"/>
      <c r="BXD77" s="377"/>
      <c r="BXE77" s="381"/>
      <c r="BXF77" s="381"/>
      <c r="BXG77" s="382"/>
      <c r="BXH77" s="382"/>
      <c r="BXI77" s="382"/>
      <c r="BXJ77" s="383"/>
      <c r="BXL77" s="377"/>
      <c r="BXM77" s="381"/>
      <c r="BXN77" s="381"/>
      <c r="BXO77" s="382"/>
      <c r="BXP77" s="382"/>
      <c r="BXQ77" s="382"/>
      <c r="BXR77" s="383"/>
      <c r="BXT77" s="377"/>
      <c r="BXU77" s="381"/>
      <c r="BXV77" s="381"/>
      <c r="BXW77" s="382"/>
      <c r="BXX77" s="382"/>
      <c r="BXY77" s="382"/>
      <c r="BXZ77" s="383"/>
      <c r="BYB77" s="377"/>
      <c r="BYC77" s="381"/>
      <c r="BYD77" s="381"/>
      <c r="BYE77" s="382"/>
      <c r="BYF77" s="382"/>
      <c r="BYG77" s="382"/>
      <c r="BYH77" s="383"/>
      <c r="BYJ77" s="377"/>
      <c r="BYK77" s="381"/>
      <c r="BYL77" s="381"/>
      <c r="BYM77" s="382"/>
      <c r="BYN77" s="382"/>
      <c r="BYO77" s="382"/>
      <c r="BYP77" s="383"/>
      <c r="BYR77" s="377"/>
      <c r="BYS77" s="381"/>
      <c r="BYT77" s="381"/>
      <c r="BYU77" s="382"/>
      <c r="BYV77" s="382"/>
      <c r="BYW77" s="382"/>
      <c r="BYX77" s="383"/>
      <c r="BYZ77" s="377"/>
      <c r="BZA77" s="381"/>
      <c r="BZB77" s="381"/>
      <c r="BZC77" s="382"/>
      <c r="BZD77" s="382"/>
      <c r="BZE77" s="382"/>
      <c r="BZF77" s="383"/>
      <c r="BZH77" s="377"/>
      <c r="BZI77" s="381"/>
      <c r="BZJ77" s="381"/>
      <c r="BZK77" s="382"/>
      <c r="BZL77" s="382"/>
      <c r="BZM77" s="382"/>
      <c r="BZN77" s="383"/>
      <c r="BZP77" s="377"/>
      <c r="BZQ77" s="381"/>
      <c r="BZR77" s="381"/>
      <c r="BZS77" s="382"/>
      <c r="BZT77" s="382"/>
      <c r="BZU77" s="382"/>
      <c r="BZV77" s="383"/>
      <c r="BZX77" s="377"/>
      <c r="BZY77" s="381"/>
      <c r="BZZ77" s="381"/>
      <c r="CAA77" s="382"/>
      <c r="CAB77" s="382"/>
      <c r="CAC77" s="382"/>
      <c r="CAD77" s="383"/>
      <c r="CAF77" s="377"/>
      <c r="CAG77" s="381"/>
      <c r="CAH77" s="381"/>
      <c r="CAI77" s="382"/>
      <c r="CAJ77" s="382"/>
      <c r="CAK77" s="382"/>
      <c r="CAL77" s="383"/>
      <c r="CAN77" s="377"/>
      <c r="CAO77" s="381"/>
      <c r="CAP77" s="381"/>
      <c r="CAQ77" s="382"/>
      <c r="CAR77" s="382"/>
      <c r="CAS77" s="382"/>
      <c r="CAT77" s="383"/>
      <c r="CAV77" s="377"/>
      <c r="CAW77" s="381"/>
      <c r="CAX77" s="381"/>
      <c r="CAY77" s="382"/>
      <c r="CAZ77" s="382"/>
      <c r="CBA77" s="382"/>
      <c r="CBB77" s="383"/>
      <c r="CBD77" s="377"/>
      <c r="CBE77" s="381"/>
      <c r="CBF77" s="381"/>
      <c r="CBG77" s="382"/>
      <c r="CBH77" s="382"/>
      <c r="CBI77" s="382"/>
      <c r="CBJ77" s="383"/>
      <c r="CBL77" s="377"/>
      <c r="CBM77" s="381"/>
      <c r="CBN77" s="381"/>
      <c r="CBO77" s="382"/>
      <c r="CBP77" s="382"/>
      <c r="CBQ77" s="382"/>
      <c r="CBR77" s="383"/>
      <c r="CBT77" s="377"/>
      <c r="CBU77" s="381"/>
      <c r="CBV77" s="381"/>
      <c r="CBW77" s="382"/>
      <c r="CBX77" s="382"/>
      <c r="CBY77" s="382"/>
      <c r="CBZ77" s="383"/>
      <c r="CCB77" s="377"/>
      <c r="CCC77" s="381"/>
      <c r="CCD77" s="381"/>
      <c r="CCE77" s="382"/>
      <c r="CCF77" s="382"/>
      <c r="CCG77" s="382"/>
      <c r="CCH77" s="383"/>
      <c r="CCJ77" s="377"/>
      <c r="CCK77" s="381"/>
      <c r="CCL77" s="381"/>
      <c r="CCM77" s="382"/>
      <c r="CCN77" s="382"/>
      <c r="CCO77" s="382"/>
      <c r="CCP77" s="383"/>
      <c r="CCR77" s="377"/>
      <c r="CCS77" s="381"/>
      <c r="CCT77" s="381"/>
      <c r="CCU77" s="382"/>
      <c r="CCV77" s="382"/>
      <c r="CCW77" s="382"/>
      <c r="CCX77" s="383"/>
      <c r="CCZ77" s="377"/>
      <c r="CDA77" s="381"/>
      <c r="CDB77" s="381"/>
      <c r="CDC77" s="382"/>
      <c r="CDD77" s="382"/>
      <c r="CDE77" s="382"/>
      <c r="CDF77" s="383"/>
      <c r="CDH77" s="377"/>
      <c r="CDI77" s="381"/>
      <c r="CDJ77" s="381"/>
      <c r="CDK77" s="382"/>
      <c r="CDL77" s="382"/>
      <c r="CDM77" s="382"/>
      <c r="CDN77" s="383"/>
      <c r="CDP77" s="377"/>
      <c r="CDQ77" s="381"/>
      <c r="CDR77" s="381"/>
      <c r="CDS77" s="382"/>
      <c r="CDT77" s="382"/>
      <c r="CDU77" s="382"/>
      <c r="CDV77" s="383"/>
      <c r="CDX77" s="377"/>
      <c r="CDY77" s="381"/>
      <c r="CDZ77" s="381"/>
      <c r="CEA77" s="382"/>
      <c r="CEB77" s="382"/>
      <c r="CEC77" s="382"/>
      <c r="CED77" s="383"/>
      <c r="CEF77" s="377"/>
      <c r="CEG77" s="381"/>
      <c r="CEH77" s="381"/>
      <c r="CEI77" s="382"/>
      <c r="CEJ77" s="382"/>
      <c r="CEK77" s="382"/>
      <c r="CEL77" s="383"/>
      <c r="CEN77" s="377"/>
      <c r="CEO77" s="381"/>
      <c r="CEP77" s="381"/>
      <c r="CEQ77" s="382"/>
      <c r="CER77" s="382"/>
      <c r="CES77" s="382"/>
      <c r="CET77" s="383"/>
      <c r="CEV77" s="377"/>
      <c r="CEW77" s="381"/>
      <c r="CEX77" s="381"/>
      <c r="CEY77" s="382"/>
      <c r="CEZ77" s="382"/>
      <c r="CFA77" s="382"/>
      <c r="CFB77" s="383"/>
      <c r="CFD77" s="377"/>
      <c r="CFE77" s="381"/>
      <c r="CFF77" s="381"/>
      <c r="CFG77" s="382"/>
      <c r="CFH77" s="382"/>
      <c r="CFI77" s="382"/>
      <c r="CFJ77" s="383"/>
      <c r="CFL77" s="377"/>
      <c r="CFM77" s="381"/>
      <c r="CFN77" s="381"/>
      <c r="CFO77" s="382"/>
      <c r="CFP77" s="382"/>
      <c r="CFQ77" s="382"/>
      <c r="CFR77" s="383"/>
      <c r="CFT77" s="377"/>
      <c r="CFU77" s="381"/>
      <c r="CFV77" s="381"/>
      <c r="CFW77" s="382"/>
      <c r="CFX77" s="382"/>
      <c r="CFY77" s="382"/>
      <c r="CFZ77" s="383"/>
      <c r="CGB77" s="377"/>
      <c r="CGC77" s="381"/>
      <c r="CGD77" s="381"/>
      <c r="CGE77" s="382"/>
      <c r="CGF77" s="382"/>
      <c r="CGG77" s="382"/>
      <c r="CGH77" s="383"/>
      <c r="CGJ77" s="377"/>
      <c r="CGK77" s="381"/>
      <c r="CGL77" s="381"/>
      <c r="CGM77" s="382"/>
      <c r="CGN77" s="382"/>
      <c r="CGO77" s="382"/>
      <c r="CGP77" s="383"/>
      <c r="CGR77" s="377"/>
      <c r="CGS77" s="381"/>
      <c r="CGT77" s="381"/>
      <c r="CGU77" s="382"/>
      <c r="CGV77" s="382"/>
      <c r="CGW77" s="382"/>
      <c r="CGX77" s="383"/>
      <c r="CGZ77" s="377"/>
      <c r="CHA77" s="381"/>
      <c r="CHB77" s="381"/>
      <c r="CHC77" s="382"/>
      <c r="CHD77" s="382"/>
      <c r="CHE77" s="382"/>
      <c r="CHF77" s="383"/>
      <c r="CHH77" s="377"/>
      <c r="CHI77" s="381"/>
      <c r="CHJ77" s="381"/>
      <c r="CHK77" s="382"/>
      <c r="CHL77" s="382"/>
      <c r="CHM77" s="382"/>
      <c r="CHN77" s="383"/>
      <c r="CHP77" s="377"/>
      <c r="CHQ77" s="381"/>
      <c r="CHR77" s="381"/>
      <c r="CHS77" s="382"/>
      <c r="CHT77" s="382"/>
      <c r="CHU77" s="382"/>
      <c r="CHV77" s="383"/>
      <c r="CHX77" s="377"/>
      <c r="CHY77" s="381"/>
      <c r="CHZ77" s="381"/>
      <c r="CIA77" s="382"/>
      <c r="CIB77" s="382"/>
      <c r="CIC77" s="382"/>
      <c r="CID77" s="383"/>
      <c r="CIF77" s="377"/>
      <c r="CIG77" s="381"/>
      <c r="CIH77" s="381"/>
      <c r="CII77" s="382"/>
      <c r="CIJ77" s="382"/>
      <c r="CIK77" s="382"/>
      <c r="CIL77" s="383"/>
      <c r="CIN77" s="377"/>
      <c r="CIO77" s="381"/>
      <c r="CIP77" s="381"/>
      <c r="CIQ77" s="382"/>
      <c r="CIR77" s="382"/>
      <c r="CIS77" s="382"/>
      <c r="CIT77" s="383"/>
      <c r="CIV77" s="377"/>
      <c r="CIW77" s="381"/>
      <c r="CIX77" s="381"/>
      <c r="CIY77" s="382"/>
      <c r="CIZ77" s="382"/>
      <c r="CJA77" s="382"/>
      <c r="CJB77" s="383"/>
      <c r="CJD77" s="377"/>
      <c r="CJE77" s="381"/>
      <c r="CJF77" s="381"/>
      <c r="CJG77" s="382"/>
      <c r="CJH77" s="382"/>
      <c r="CJI77" s="382"/>
      <c r="CJJ77" s="383"/>
      <c r="CJL77" s="377"/>
      <c r="CJM77" s="381"/>
      <c r="CJN77" s="381"/>
      <c r="CJO77" s="382"/>
      <c r="CJP77" s="382"/>
      <c r="CJQ77" s="382"/>
      <c r="CJR77" s="383"/>
      <c r="CJT77" s="377"/>
      <c r="CJU77" s="381"/>
      <c r="CJV77" s="381"/>
      <c r="CJW77" s="382"/>
      <c r="CJX77" s="382"/>
      <c r="CJY77" s="382"/>
      <c r="CJZ77" s="383"/>
      <c r="CKB77" s="377"/>
      <c r="CKC77" s="381"/>
      <c r="CKD77" s="381"/>
      <c r="CKE77" s="382"/>
      <c r="CKF77" s="382"/>
      <c r="CKG77" s="382"/>
      <c r="CKH77" s="383"/>
      <c r="CKJ77" s="377"/>
      <c r="CKK77" s="381"/>
      <c r="CKL77" s="381"/>
      <c r="CKM77" s="382"/>
      <c r="CKN77" s="382"/>
      <c r="CKO77" s="382"/>
      <c r="CKP77" s="383"/>
      <c r="CKR77" s="377"/>
      <c r="CKS77" s="381"/>
      <c r="CKT77" s="381"/>
      <c r="CKU77" s="382"/>
      <c r="CKV77" s="382"/>
      <c r="CKW77" s="382"/>
      <c r="CKX77" s="383"/>
      <c r="CKZ77" s="377"/>
      <c r="CLA77" s="381"/>
      <c r="CLB77" s="381"/>
      <c r="CLC77" s="382"/>
      <c r="CLD77" s="382"/>
      <c r="CLE77" s="382"/>
      <c r="CLF77" s="383"/>
      <c r="CLH77" s="377"/>
      <c r="CLI77" s="381"/>
      <c r="CLJ77" s="381"/>
      <c r="CLK77" s="382"/>
      <c r="CLL77" s="382"/>
      <c r="CLM77" s="382"/>
      <c r="CLN77" s="383"/>
      <c r="CLP77" s="377"/>
      <c r="CLQ77" s="381"/>
      <c r="CLR77" s="381"/>
      <c r="CLS77" s="382"/>
      <c r="CLT77" s="382"/>
      <c r="CLU77" s="382"/>
      <c r="CLV77" s="383"/>
      <c r="CLX77" s="377"/>
      <c r="CLY77" s="381"/>
      <c r="CLZ77" s="381"/>
      <c r="CMA77" s="382"/>
      <c r="CMB77" s="382"/>
      <c r="CMC77" s="382"/>
      <c r="CMD77" s="383"/>
      <c r="CMF77" s="377"/>
      <c r="CMG77" s="381"/>
      <c r="CMH77" s="381"/>
      <c r="CMI77" s="382"/>
      <c r="CMJ77" s="382"/>
      <c r="CMK77" s="382"/>
      <c r="CML77" s="383"/>
      <c r="CMN77" s="377"/>
      <c r="CMO77" s="381"/>
      <c r="CMP77" s="381"/>
      <c r="CMQ77" s="382"/>
      <c r="CMR77" s="382"/>
      <c r="CMS77" s="382"/>
      <c r="CMT77" s="383"/>
      <c r="CMV77" s="377"/>
      <c r="CMW77" s="381"/>
      <c r="CMX77" s="381"/>
      <c r="CMY77" s="382"/>
      <c r="CMZ77" s="382"/>
      <c r="CNA77" s="382"/>
      <c r="CNB77" s="383"/>
      <c r="CND77" s="377"/>
      <c r="CNE77" s="381"/>
      <c r="CNF77" s="381"/>
      <c r="CNG77" s="382"/>
      <c r="CNH77" s="382"/>
      <c r="CNI77" s="382"/>
      <c r="CNJ77" s="383"/>
      <c r="CNL77" s="377"/>
      <c r="CNM77" s="381"/>
      <c r="CNN77" s="381"/>
      <c r="CNO77" s="382"/>
      <c r="CNP77" s="382"/>
      <c r="CNQ77" s="382"/>
      <c r="CNR77" s="383"/>
      <c r="CNT77" s="377"/>
      <c r="CNU77" s="381"/>
      <c r="CNV77" s="381"/>
      <c r="CNW77" s="382"/>
      <c r="CNX77" s="382"/>
      <c r="CNY77" s="382"/>
      <c r="CNZ77" s="383"/>
      <c r="COB77" s="377"/>
      <c r="COC77" s="381"/>
      <c r="COD77" s="381"/>
      <c r="COE77" s="382"/>
      <c r="COF77" s="382"/>
      <c r="COG77" s="382"/>
      <c r="COH77" s="383"/>
      <c r="COJ77" s="377"/>
      <c r="COK77" s="381"/>
      <c r="COL77" s="381"/>
      <c r="COM77" s="382"/>
      <c r="CON77" s="382"/>
      <c r="COO77" s="382"/>
      <c r="COP77" s="383"/>
      <c r="COR77" s="377"/>
      <c r="COS77" s="381"/>
      <c r="COT77" s="381"/>
      <c r="COU77" s="382"/>
      <c r="COV77" s="382"/>
      <c r="COW77" s="382"/>
      <c r="COX77" s="383"/>
      <c r="COZ77" s="377"/>
      <c r="CPA77" s="381"/>
      <c r="CPB77" s="381"/>
      <c r="CPC77" s="382"/>
      <c r="CPD77" s="382"/>
      <c r="CPE77" s="382"/>
      <c r="CPF77" s="383"/>
      <c r="CPH77" s="377"/>
      <c r="CPI77" s="381"/>
      <c r="CPJ77" s="381"/>
      <c r="CPK77" s="382"/>
      <c r="CPL77" s="382"/>
      <c r="CPM77" s="382"/>
      <c r="CPN77" s="383"/>
      <c r="CPP77" s="377"/>
      <c r="CPQ77" s="381"/>
      <c r="CPR77" s="381"/>
      <c r="CPS77" s="382"/>
      <c r="CPT77" s="382"/>
      <c r="CPU77" s="382"/>
      <c r="CPV77" s="383"/>
      <c r="CPX77" s="377"/>
      <c r="CPY77" s="381"/>
      <c r="CPZ77" s="381"/>
      <c r="CQA77" s="382"/>
      <c r="CQB77" s="382"/>
      <c r="CQC77" s="382"/>
      <c r="CQD77" s="383"/>
      <c r="CQF77" s="377"/>
      <c r="CQG77" s="381"/>
      <c r="CQH77" s="381"/>
      <c r="CQI77" s="382"/>
      <c r="CQJ77" s="382"/>
      <c r="CQK77" s="382"/>
      <c r="CQL77" s="383"/>
      <c r="CQN77" s="377"/>
      <c r="CQO77" s="381"/>
      <c r="CQP77" s="381"/>
      <c r="CQQ77" s="382"/>
      <c r="CQR77" s="382"/>
      <c r="CQS77" s="382"/>
      <c r="CQT77" s="383"/>
      <c r="CQV77" s="377"/>
      <c r="CQW77" s="381"/>
      <c r="CQX77" s="381"/>
      <c r="CQY77" s="382"/>
      <c r="CQZ77" s="382"/>
      <c r="CRA77" s="382"/>
      <c r="CRB77" s="383"/>
      <c r="CRD77" s="377"/>
      <c r="CRE77" s="381"/>
      <c r="CRF77" s="381"/>
      <c r="CRG77" s="382"/>
      <c r="CRH77" s="382"/>
      <c r="CRI77" s="382"/>
      <c r="CRJ77" s="383"/>
      <c r="CRL77" s="377"/>
      <c r="CRM77" s="381"/>
      <c r="CRN77" s="381"/>
      <c r="CRO77" s="382"/>
      <c r="CRP77" s="382"/>
      <c r="CRQ77" s="382"/>
      <c r="CRR77" s="383"/>
      <c r="CRT77" s="377"/>
      <c r="CRU77" s="381"/>
      <c r="CRV77" s="381"/>
      <c r="CRW77" s="382"/>
      <c r="CRX77" s="382"/>
      <c r="CRY77" s="382"/>
      <c r="CRZ77" s="383"/>
      <c r="CSB77" s="377"/>
      <c r="CSC77" s="381"/>
      <c r="CSD77" s="381"/>
      <c r="CSE77" s="382"/>
      <c r="CSF77" s="382"/>
      <c r="CSG77" s="382"/>
      <c r="CSH77" s="383"/>
      <c r="CSJ77" s="377"/>
      <c r="CSK77" s="381"/>
      <c r="CSL77" s="381"/>
      <c r="CSM77" s="382"/>
      <c r="CSN77" s="382"/>
      <c r="CSO77" s="382"/>
      <c r="CSP77" s="383"/>
      <c r="CSR77" s="377"/>
      <c r="CSS77" s="381"/>
      <c r="CST77" s="381"/>
      <c r="CSU77" s="382"/>
      <c r="CSV77" s="382"/>
      <c r="CSW77" s="382"/>
      <c r="CSX77" s="383"/>
      <c r="CSZ77" s="377"/>
      <c r="CTA77" s="381"/>
      <c r="CTB77" s="381"/>
      <c r="CTC77" s="382"/>
      <c r="CTD77" s="382"/>
      <c r="CTE77" s="382"/>
      <c r="CTF77" s="383"/>
      <c r="CTH77" s="377"/>
      <c r="CTI77" s="381"/>
      <c r="CTJ77" s="381"/>
      <c r="CTK77" s="382"/>
      <c r="CTL77" s="382"/>
      <c r="CTM77" s="382"/>
      <c r="CTN77" s="383"/>
      <c r="CTP77" s="377"/>
      <c r="CTQ77" s="381"/>
      <c r="CTR77" s="381"/>
      <c r="CTS77" s="382"/>
      <c r="CTT77" s="382"/>
      <c r="CTU77" s="382"/>
      <c r="CTV77" s="383"/>
      <c r="CTX77" s="377"/>
      <c r="CTY77" s="381"/>
      <c r="CTZ77" s="381"/>
      <c r="CUA77" s="382"/>
      <c r="CUB77" s="382"/>
      <c r="CUC77" s="382"/>
      <c r="CUD77" s="383"/>
      <c r="CUF77" s="377"/>
      <c r="CUG77" s="381"/>
      <c r="CUH77" s="381"/>
      <c r="CUI77" s="382"/>
      <c r="CUJ77" s="382"/>
      <c r="CUK77" s="382"/>
      <c r="CUL77" s="383"/>
      <c r="CUN77" s="377"/>
      <c r="CUO77" s="381"/>
      <c r="CUP77" s="381"/>
      <c r="CUQ77" s="382"/>
      <c r="CUR77" s="382"/>
      <c r="CUS77" s="382"/>
      <c r="CUT77" s="383"/>
      <c r="CUV77" s="377"/>
      <c r="CUW77" s="381"/>
      <c r="CUX77" s="381"/>
      <c r="CUY77" s="382"/>
      <c r="CUZ77" s="382"/>
      <c r="CVA77" s="382"/>
      <c r="CVB77" s="383"/>
      <c r="CVD77" s="377"/>
      <c r="CVE77" s="381"/>
      <c r="CVF77" s="381"/>
      <c r="CVG77" s="382"/>
      <c r="CVH77" s="382"/>
      <c r="CVI77" s="382"/>
      <c r="CVJ77" s="383"/>
      <c r="CVL77" s="377"/>
      <c r="CVM77" s="381"/>
      <c r="CVN77" s="381"/>
      <c r="CVO77" s="382"/>
      <c r="CVP77" s="382"/>
      <c r="CVQ77" s="382"/>
      <c r="CVR77" s="383"/>
      <c r="CVT77" s="377"/>
      <c r="CVU77" s="381"/>
      <c r="CVV77" s="381"/>
      <c r="CVW77" s="382"/>
      <c r="CVX77" s="382"/>
      <c r="CVY77" s="382"/>
      <c r="CVZ77" s="383"/>
      <c r="CWB77" s="377"/>
      <c r="CWC77" s="381"/>
      <c r="CWD77" s="381"/>
      <c r="CWE77" s="382"/>
      <c r="CWF77" s="382"/>
      <c r="CWG77" s="382"/>
      <c r="CWH77" s="383"/>
      <c r="CWJ77" s="377"/>
      <c r="CWK77" s="381"/>
      <c r="CWL77" s="381"/>
      <c r="CWM77" s="382"/>
      <c r="CWN77" s="382"/>
      <c r="CWO77" s="382"/>
      <c r="CWP77" s="383"/>
      <c r="CWR77" s="377"/>
      <c r="CWS77" s="381"/>
      <c r="CWT77" s="381"/>
      <c r="CWU77" s="382"/>
      <c r="CWV77" s="382"/>
      <c r="CWW77" s="382"/>
      <c r="CWX77" s="383"/>
      <c r="CWZ77" s="377"/>
      <c r="CXA77" s="381"/>
      <c r="CXB77" s="381"/>
      <c r="CXC77" s="382"/>
      <c r="CXD77" s="382"/>
      <c r="CXE77" s="382"/>
      <c r="CXF77" s="383"/>
      <c r="CXH77" s="377"/>
      <c r="CXI77" s="381"/>
      <c r="CXJ77" s="381"/>
      <c r="CXK77" s="382"/>
      <c r="CXL77" s="382"/>
      <c r="CXM77" s="382"/>
      <c r="CXN77" s="383"/>
      <c r="CXP77" s="377"/>
      <c r="CXQ77" s="381"/>
      <c r="CXR77" s="381"/>
      <c r="CXS77" s="382"/>
      <c r="CXT77" s="382"/>
      <c r="CXU77" s="382"/>
      <c r="CXV77" s="383"/>
      <c r="CXX77" s="377"/>
      <c r="CXY77" s="381"/>
      <c r="CXZ77" s="381"/>
      <c r="CYA77" s="382"/>
      <c r="CYB77" s="382"/>
      <c r="CYC77" s="382"/>
      <c r="CYD77" s="383"/>
      <c r="CYF77" s="377"/>
      <c r="CYG77" s="381"/>
      <c r="CYH77" s="381"/>
      <c r="CYI77" s="382"/>
      <c r="CYJ77" s="382"/>
      <c r="CYK77" s="382"/>
      <c r="CYL77" s="383"/>
      <c r="CYN77" s="377"/>
      <c r="CYO77" s="381"/>
      <c r="CYP77" s="381"/>
      <c r="CYQ77" s="382"/>
      <c r="CYR77" s="382"/>
      <c r="CYS77" s="382"/>
      <c r="CYT77" s="383"/>
      <c r="CYV77" s="377"/>
      <c r="CYW77" s="381"/>
      <c r="CYX77" s="381"/>
      <c r="CYY77" s="382"/>
      <c r="CYZ77" s="382"/>
      <c r="CZA77" s="382"/>
      <c r="CZB77" s="383"/>
      <c r="CZD77" s="377"/>
      <c r="CZE77" s="381"/>
      <c r="CZF77" s="381"/>
      <c r="CZG77" s="382"/>
      <c r="CZH77" s="382"/>
      <c r="CZI77" s="382"/>
      <c r="CZJ77" s="383"/>
      <c r="CZL77" s="377"/>
      <c r="CZM77" s="381"/>
      <c r="CZN77" s="381"/>
      <c r="CZO77" s="382"/>
      <c r="CZP77" s="382"/>
      <c r="CZQ77" s="382"/>
      <c r="CZR77" s="383"/>
      <c r="CZT77" s="377"/>
      <c r="CZU77" s="381"/>
      <c r="CZV77" s="381"/>
      <c r="CZW77" s="382"/>
      <c r="CZX77" s="382"/>
      <c r="CZY77" s="382"/>
      <c r="CZZ77" s="383"/>
      <c r="DAB77" s="377"/>
      <c r="DAC77" s="381"/>
      <c r="DAD77" s="381"/>
      <c r="DAE77" s="382"/>
      <c r="DAF77" s="382"/>
      <c r="DAG77" s="382"/>
      <c r="DAH77" s="383"/>
      <c r="DAJ77" s="377"/>
      <c r="DAK77" s="381"/>
      <c r="DAL77" s="381"/>
      <c r="DAM77" s="382"/>
      <c r="DAN77" s="382"/>
      <c r="DAO77" s="382"/>
      <c r="DAP77" s="383"/>
      <c r="DAR77" s="377"/>
      <c r="DAS77" s="381"/>
      <c r="DAT77" s="381"/>
      <c r="DAU77" s="382"/>
      <c r="DAV77" s="382"/>
      <c r="DAW77" s="382"/>
      <c r="DAX77" s="383"/>
      <c r="DAZ77" s="377"/>
      <c r="DBA77" s="381"/>
      <c r="DBB77" s="381"/>
      <c r="DBC77" s="382"/>
      <c r="DBD77" s="382"/>
      <c r="DBE77" s="382"/>
      <c r="DBF77" s="383"/>
      <c r="DBH77" s="377"/>
      <c r="DBI77" s="381"/>
      <c r="DBJ77" s="381"/>
      <c r="DBK77" s="382"/>
      <c r="DBL77" s="382"/>
      <c r="DBM77" s="382"/>
      <c r="DBN77" s="383"/>
      <c r="DBP77" s="377"/>
      <c r="DBQ77" s="381"/>
      <c r="DBR77" s="381"/>
      <c r="DBS77" s="382"/>
      <c r="DBT77" s="382"/>
      <c r="DBU77" s="382"/>
      <c r="DBV77" s="383"/>
      <c r="DBX77" s="377"/>
      <c r="DBY77" s="381"/>
      <c r="DBZ77" s="381"/>
      <c r="DCA77" s="382"/>
      <c r="DCB77" s="382"/>
      <c r="DCC77" s="382"/>
      <c r="DCD77" s="383"/>
      <c r="DCF77" s="377"/>
      <c r="DCG77" s="381"/>
      <c r="DCH77" s="381"/>
      <c r="DCI77" s="382"/>
      <c r="DCJ77" s="382"/>
      <c r="DCK77" s="382"/>
      <c r="DCL77" s="383"/>
      <c r="DCN77" s="377"/>
      <c r="DCO77" s="381"/>
      <c r="DCP77" s="381"/>
      <c r="DCQ77" s="382"/>
      <c r="DCR77" s="382"/>
      <c r="DCS77" s="382"/>
      <c r="DCT77" s="383"/>
      <c r="DCV77" s="377"/>
      <c r="DCW77" s="381"/>
      <c r="DCX77" s="381"/>
      <c r="DCY77" s="382"/>
      <c r="DCZ77" s="382"/>
      <c r="DDA77" s="382"/>
      <c r="DDB77" s="383"/>
      <c r="DDD77" s="377"/>
      <c r="DDE77" s="381"/>
      <c r="DDF77" s="381"/>
      <c r="DDG77" s="382"/>
      <c r="DDH77" s="382"/>
      <c r="DDI77" s="382"/>
      <c r="DDJ77" s="383"/>
      <c r="DDL77" s="377"/>
      <c r="DDM77" s="381"/>
      <c r="DDN77" s="381"/>
      <c r="DDO77" s="382"/>
      <c r="DDP77" s="382"/>
      <c r="DDQ77" s="382"/>
      <c r="DDR77" s="383"/>
      <c r="DDT77" s="377"/>
      <c r="DDU77" s="381"/>
      <c r="DDV77" s="381"/>
      <c r="DDW77" s="382"/>
      <c r="DDX77" s="382"/>
      <c r="DDY77" s="382"/>
      <c r="DDZ77" s="383"/>
      <c r="DEB77" s="377"/>
      <c r="DEC77" s="381"/>
      <c r="DED77" s="381"/>
      <c r="DEE77" s="382"/>
      <c r="DEF77" s="382"/>
      <c r="DEG77" s="382"/>
      <c r="DEH77" s="383"/>
      <c r="DEJ77" s="377"/>
      <c r="DEK77" s="381"/>
      <c r="DEL77" s="381"/>
      <c r="DEM77" s="382"/>
      <c r="DEN77" s="382"/>
      <c r="DEO77" s="382"/>
      <c r="DEP77" s="383"/>
      <c r="DER77" s="377"/>
      <c r="DES77" s="381"/>
      <c r="DET77" s="381"/>
      <c r="DEU77" s="382"/>
      <c r="DEV77" s="382"/>
      <c r="DEW77" s="382"/>
      <c r="DEX77" s="383"/>
      <c r="DEZ77" s="377"/>
      <c r="DFA77" s="381"/>
      <c r="DFB77" s="381"/>
      <c r="DFC77" s="382"/>
      <c r="DFD77" s="382"/>
      <c r="DFE77" s="382"/>
      <c r="DFF77" s="383"/>
      <c r="DFH77" s="377"/>
      <c r="DFI77" s="381"/>
      <c r="DFJ77" s="381"/>
      <c r="DFK77" s="382"/>
      <c r="DFL77" s="382"/>
      <c r="DFM77" s="382"/>
      <c r="DFN77" s="383"/>
      <c r="DFP77" s="377"/>
      <c r="DFQ77" s="381"/>
      <c r="DFR77" s="381"/>
      <c r="DFS77" s="382"/>
      <c r="DFT77" s="382"/>
      <c r="DFU77" s="382"/>
      <c r="DFV77" s="383"/>
      <c r="DFX77" s="377"/>
      <c r="DFY77" s="381"/>
      <c r="DFZ77" s="381"/>
      <c r="DGA77" s="382"/>
      <c r="DGB77" s="382"/>
      <c r="DGC77" s="382"/>
      <c r="DGD77" s="383"/>
      <c r="DGF77" s="377"/>
      <c r="DGG77" s="381"/>
      <c r="DGH77" s="381"/>
      <c r="DGI77" s="382"/>
      <c r="DGJ77" s="382"/>
      <c r="DGK77" s="382"/>
      <c r="DGL77" s="383"/>
      <c r="DGN77" s="377"/>
      <c r="DGO77" s="381"/>
      <c r="DGP77" s="381"/>
      <c r="DGQ77" s="382"/>
      <c r="DGR77" s="382"/>
      <c r="DGS77" s="382"/>
      <c r="DGT77" s="383"/>
      <c r="DGV77" s="377"/>
      <c r="DGW77" s="381"/>
      <c r="DGX77" s="381"/>
      <c r="DGY77" s="382"/>
      <c r="DGZ77" s="382"/>
      <c r="DHA77" s="382"/>
      <c r="DHB77" s="383"/>
      <c r="DHD77" s="377"/>
      <c r="DHE77" s="381"/>
      <c r="DHF77" s="381"/>
      <c r="DHG77" s="382"/>
      <c r="DHH77" s="382"/>
      <c r="DHI77" s="382"/>
      <c r="DHJ77" s="383"/>
      <c r="DHL77" s="377"/>
      <c r="DHM77" s="381"/>
      <c r="DHN77" s="381"/>
      <c r="DHO77" s="382"/>
      <c r="DHP77" s="382"/>
      <c r="DHQ77" s="382"/>
      <c r="DHR77" s="383"/>
      <c r="DHT77" s="377"/>
      <c r="DHU77" s="381"/>
      <c r="DHV77" s="381"/>
      <c r="DHW77" s="382"/>
      <c r="DHX77" s="382"/>
      <c r="DHY77" s="382"/>
      <c r="DHZ77" s="383"/>
      <c r="DIB77" s="377"/>
      <c r="DIC77" s="381"/>
      <c r="DID77" s="381"/>
      <c r="DIE77" s="382"/>
      <c r="DIF77" s="382"/>
      <c r="DIG77" s="382"/>
      <c r="DIH77" s="383"/>
      <c r="DIJ77" s="377"/>
      <c r="DIK77" s="381"/>
      <c r="DIL77" s="381"/>
      <c r="DIM77" s="382"/>
      <c r="DIN77" s="382"/>
      <c r="DIO77" s="382"/>
      <c r="DIP77" s="383"/>
      <c r="DIR77" s="377"/>
      <c r="DIS77" s="381"/>
      <c r="DIT77" s="381"/>
      <c r="DIU77" s="382"/>
      <c r="DIV77" s="382"/>
      <c r="DIW77" s="382"/>
      <c r="DIX77" s="383"/>
      <c r="DIZ77" s="377"/>
      <c r="DJA77" s="381"/>
      <c r="DJB77" s="381"/>
      <c r="DJC77" s="382"/>
      <c r="DJD77" s="382"/>
      <c r="DJE77" s="382"/>
      <c r="DJF77" s="383"/>
      <c r="DJH77" s="377"/>
      <c r="DJI77" s="381"/>
      <c r="DJJ77" s="381"/>
      <c r="DJK77" s="382"/>
      <c r="DJL77" s="382"/>
      <c r="DJM77" s="382"/>
      <c r="DJN77" s="383"/>
      <c r="DJP77" s="377"/>
      <c r="DJQ77" s="381"/>
      <c r="DJR77" s="381"/>
      <c r="DJS77" s="382"/>
      <c r="DJT77" s="382"/>
      <c r="DJU77" s="382"/>
      <c r="DJV77" s="383"/>
      <c r="DJX77" s="377"/>
      <c r="DJY77" s="381"/>
      <c r="DJZ77" s="381"/>
      <c r="DKA77" s="382"/>
      <c r="DKB77" s="382"/>
      <c r="DKC77" s="382"/>
      <c r="DKD77" s="383"/>
      <c r="DKF77" s="377"/>
      <c r="DKG77" s="381"/>
      <c r="DKH77" s="381"/>
      <c r="DKI77" s="382"/>
      <c r="DKJ77" s="382"/>
      <c r="DKK77" s="382"/>
      <c r="DKL77" s="383"/>
      <c r="DKN77" s="377"/>
      <c r="DKO77" s="381"/>
      <c r="DKP77" s="381"/>
      <c r="DKQ77" s="382"/>
      <c r="DKR77" s="382"/>
      <c r="DKS77" s="382"/>
      <c r="DKT77" s="383"/>
      <c r="DKV77" s="377"/>
      <c r="DKW77" s="381"/>
      <c r="DKX77" s="381"/>
      <c r="DKY77" s="382"/>
      <c r="DKZ77" s="382"/>
      <c r="DLA77" s="382"/>
      <c r="DLB77" s="383"/>
      <c r="DLD77" s="377"/>
      <c r="DLE77" s="381"/>
      <c r="DLF77" s="381"/>
      <c r="DLG77" s="382"/>
      <c r="DLH77" s="382"/>
      <c r="DLI77" s="382"/>
      <c r="DLJ77" s="383"/>
      <c r="DLL77" s="377"/>
      <c r="DLM77" s="381"/>
      <c r="DLN77" s="381"/>
      <c r="DLO77" s="382"/>
      <c r="DLP77" s="382"/>
      <c r="DLQ77" s="382"/>
      <c r="DLR77" s="383"/>
      <c r="DLT77" s="377"/>
      <c r="DLU77" s="381"/>
      <c r="DLV77" s="381"/>
      <c r="DLW77" s="382"/>
      <c r="DLX77" s="382"/>
      <c r="DLY77" s="382"/>
      <c r="DLZ77" s="383"/>
      <c r="DMB77" s="377"/>
      <c r="DMC77" s="381"/>
      <c r="DMD77" s="381"/>
      <c r="DME77" s="382"/>
      <c r="DMF77" s="382"/>
      <c r="DMG77" s="382"/>
      <c r="DMH77" s="383"/>
      <c r="DMJ77" s="377"/>
      <c r="DMK77" s="381"/>
      <c r="DML77" s="381"/>
      <c r="DMM77" s="382"/>
      <c r="DMN77" s="382"/>
      <c r="DMO77" s="382"/>
      <c r="DMP77" s="383"/>
      <c r="DMR77" s="377"/>
      <c r="DMS77" s="381"/>
      <c r="DMT77" s="381"/>
      <c r="DMU77" s="382"/>
      <c r="DMV77" s="382"/>
      <c r="DMW77" s="382"/>
      <c r="DMX77" s="383"/>
      <c r="DMZ77" s="377"/>
      <c r="DNA77" s="381"/>
      <c r="DNB77" s="381"/>
      <c r="DNC77" s="382"/>
      <c r="DND77" s="382"/>
      <c r="DNE77" s="382"/>
      <c r="DNF77" s="383"/>
      <c r="DNH77" s="377"/>
      <c r="DNI77" s="381"/>
      <c r="DNJ77" s="381"/>
      <c r="DNK77" s="382"/>
      <c r="DNL77" s="382"/>
      <c r="DNM77" s="382"/>
      <c r="DNN77" s="383"/>
      <c r="DNP77" s="377"/>
      <c r="DNQ77" s="381"/>
      <c r="DNR77" s="381"/>
      <c r="DNS77" s="382"/>
      <c r="DNT77" s="382"/>
      <c r="DNU77" s="382"/>
      <c r="DNV77" s="383"/>
      <c r="DNX77" s="377"/>
      <c r="DNY77" s="381"/>
      <c r="DNZ77" s="381"/>
      <c r="DOA77" s="382"/>
      <c r="DOB77" s="382"/>
      <c r="DOC77" s="382"/>
      <c r="DOD77" s="383"/>
      <c r="DOF77" s="377"/>
      <c r="DOG77" s="381"/>
      <c r="DOH77" s="381"/>
      <c r="DOI77" s="382"/>
      <c r="DOJ77" s="382"/>
      <c r="DOK77" s="382"/>
      <c r="DOL77" s="383"/>
      <c r="DON77" s="377"/>
      <c r="DOO77" s="381"/>
      <c r="DOP77" s="381"/>
      <c r="DOQ77" s="382"/>
      <c r="DOR77" s="382"/>
      <c r="DOS77" s="382"/>
      <c r="DOT77" s="383"/>
      <c r="DOV77" s="377"/>
      <c r="DOW77" s="381"/>
      <c r="DOX77" s="381"/>
      <c r="DOY77" s="382"/>
      <c r="DOZ77" s="382"/>
      <c r="DPA77" s="382"/>
      <c r="DPB77" s="383"/>
      <c r="DPD77" s="377"/>
      <c r="DPE77" s="381"/>
      <c r="DPF77" s="381"/>
      <c r="DPG77" s="382"/>
      <c r="DPH77" s="382"/>
      <c r="DPI77" s="382"/>
      <c r="DPJ77" s="383"/>
      <c r="DPL77" s="377"/>
      <c r="DPM77" s="381"/>
      <c r="DPN77" s="381"/>
      <c r="DPO77" s="382"/>
      <c r="DPP77" s="382"/>
      <c r="DPQ77" s="382"/>
      <c r="DPR77" s="383"/>
      <c r="DPT77" s="377"/>
      <c r="DPU77" s="381"/>
      <c r="DPV77" s="381"/>
      <c r="DPW77" s="382"/>
      <c r="DPX77" s="382"/>
      <c r="DPY77" s="382"/>
      <c r="DPZ77" s="383"/>
      <c r="DQB77" s="377"/>
      <c r="DQC77" s="381"/>
      <c r="DQD77" s="381"/>
      <c r="DQE77" s="382"/>
      <c r="DQF77" s="382"/>
      <c r="DQG77" s="382"/>
      <c r="DQH77" s="383"/>
      <c r="DQJ77" s="377"/>
      <c r="DQK77" s="381"/>
      <c r="DQL77" s="381"/>
      <c r="DQM77" s="382"/>
      <c r="DQN77" s="382"/>
      <c r="DQO77" s="382"/>
      <c r="DQP77" s="383"/>
      <c r="DQR77" s="377"/>
      <c r="DQS77" s="381"/>
      <c r="DQT77" s="381"/>
      <c r="DQU77" s="382"/>
      <c r="DQV77" s="382"/>
      <c r="DQW77" s="382"/>
      <c r="DQX77" s="383"/>
      <c r="DQZ77" s="377"/>
      <c r="DRA77" s="381"/>
      <c r="DRB77" s="381"/>
      <c r="DRC77" s="382"/>
      <c r="DRD77" s="382"/>
      <c r="DRE77" s="382"/>
      <c r="DRF77" s="383"/>
      <c r="DRH77" s="377"/>
      <c r="DRI77" s="381"/>
      <c r="DRJ77" s="381"/>
      <c r="DRK77" s="382"/>
      <c r="DRL77" s="382"/>
      <c r="DRM77" s="382"/>
      <c r="DRN77" s="383"/>
      <c r="DRP77" s="377"/>
      <c r="DRQ77" s="381"/>
      <c r="DRR77" s="381"/>
      <c r="DRS77" s="382"/>
      <c r="DRT77" s="382"/>
      <c r="DRU77" s="382"/>
      <c r="DRV77" s="383"/>
      <c r="DRX77" s="377"/>
      <c r="DRY77" s="381"/>
      <c r="DRZ77" s="381"/>
      <c r="DSA77" s="382"/>
      <c r="DSB77" s="382"/>
      <c r="DSC77" s="382"/>
      <c r="DSD77" s="383"/>
      <c r="DSF77" s="377"/>
      <c r="DSG77" s="381"/>
      <c r="DSH77" s="381"/>
      <c r="DSI77" s="382"/>
      <c r="DSJ77" s="382"/>
      <c r="DSK77" s="382"/>
      <c r="DSL77" s="383"/>
      <c r="DSN77" s="377"/>
      <c r="DSO77" s="381"/>
      <c r="DSP77" s="381"/>
      <c r="DSQ77" s="382"/>
      <c r="DSR77" s="382"/>
      <c r="DSS77" s="382"/>
      <c r="DST77" s="383"/>
      <c r="DSV77" s="377"/>
      <c r="DSW77" s="381"/>
      <c r="DSX77" s="381"/>
      <c r="DSY77" s="382"/>
      <c r="DSZ77" s="382"/>
      <c r="DTA77" s="382"/>
      <c r="DTB77" s="383"/>
      <c r="DTD77" s="377"/>
      <c r="DTE77" s="381"/>
      <c r="DTF77" s="381"/>
      <c r="DTG77" s="382"/>
      <c r="DTH77" s="382"/>
      <c r="DTI77" s="382"/>
      <c r="DTJ77" s="383"/>
      <c r="DTL77" s="377"/>
      <c r="DTM77" s="381"/>
      <c r="DTN77" s="381"/>
      <c r="DTO77" s="382"/>
      <c r="DTP77" s="382"/>
      <c r="DTQ77" s="382"/>
      <c r="DTR77" s="383"/>
      <c r="DTT77" s="377"/>
      <c r="DTU77" s="381"/>
      <c r="DTV77" s="381"/>
      <c r="DTW77" s="382"/>
      <c r="DTX77" s="382"/>
      <c r="DTY77" s="382"/>
      <c r="DTZ77" s="383"/>
      <c r="DUB77" s="377"/>
      <c r="DUC77" s="381"/>
      <c r="DUD77" s="381"/>
      <c r="DUE77" s="382"/>
      <c r="DUF77" s="382"/>
      <c r="DUG77" s="382"/>
      <c r="DUH77" s="383"/>
      <c r="DUJ77" s="377"/>
      <c r="DUK77" s="381"/>
      <c r="DUL77" s="381"/>
      <c r="DUM77" s="382"/>
      <c r="DUN77" s="382"/>
      <c r="DUO77" s="382"/>
      <c r="DUP77" s="383"/>
      <c r="DUR77" s="377"/>
      <c r="DUS77" s="381"/>
      <c r="DUT77" s="381"/>
      <c r="DUU77" s="382"/>
      <c r="DUV77" s="382"/>
      <c r="DUW77" s="382"/>
      <c r="DUX77" s="383"/>
      <c r="DUZ77" s="377"/>
      <c r="DVA77" s="381"/>
      <c r="DVB77" s="381"/>
      <c r="DVC77" s="382"/>
      <c r="DVD77" s="382"/>
      <c r="DVE77" s="382"/>
      <c r="DVF77" s="383"/>
      <c r="DVH77" s="377"/>
      <c r="DVI77" s="381"/>
      <c r="DVJ77" s="381"/>
      <c r="DVK77" s="382"/>
      <c r="DVL77" s="382"/>
      <c r="DVM77" s="382"/>
      <c r="DVN77" s="383"/>
      <c r="DVP77" s="377"/>
      <c r="DVQ77" s="381"/>
      <c r="DVR77" s="381"/>
      <c r="DVS77" s="382"/>
      <c r="DVT77" s="382"/>
      <c r="DVU77" s="382"/>
      <c r="DVV77" s="383"/>
      <c r="DVX77" s="377"/>
      <c r="DVY77" s="381"/>
      <c r="DVZ77" s="381"/>
      <c r="DWA77" s="382"/>
      <c r="DWB77" s="382"/>
      <c r="DWC77" s="382"/>
      <c r="DWD77" s="383"/>
      <c r="DWF77" s="377"/>
      <c r="DWG77" s="381"/>
      <c r="DWH77" s="381"/>
      <c r="DWI77" s="382"/>
      <c r="DWJ77" s="382"/>
      <c r="DWK77" s="382"/>
      <c r="DWL77" s="383"/>
      <c r="DWN77" s="377"/>
      <c r="DWO77" s="381"/>
      <c r="DWP77" s="381"/>
      <c r="DWQ77" s="382"/>
      <c r="DWR77" s="382"/>
      <c r="DWS77" s="382"/>
      <c r="DWT77" s="383"/>
      <c r="DWV77" s="377"/>
      <c r="DWW77" s="381"/>
      <c r="DWX77" s="381"/>
      <c r="DWY77" s="382"/>
      <c r="DWZ77" s="382"/>
      <c r="DXA77" s="382"/>
      <c r="DXB77" s="383"/>
      <c r="DXD77" s="377"/>
      <c r="DXE77" s="381"/>
      <c r="DXF77" s="381"/>
      <c r="DXG77" s="382"/>
      <c r="DXH77" s="382"/>
      <c r="DXI77" s="382"/>
      <c r="DXJ77" s="383"/>
      <c r="DXL77" s="377"/>
      <c r="DXM77" s="381"/>
      <c r="DXN77" s="381"/>
      <c r="DXO77" s="382"/>
      <c r="DXP77" s="382"/>
      <c r="DXQ77" s="382"/>
      <c r="DXR77" s="383"/>
      <c r="DXT77" s="377"/>
      <c r="DXU77" s="381"/>
      <c r="DXV77" s="381"/>
      <c r="DXW77" s="382"/>
      <c r="DXX77" s="382"/>
      <c r="DXY77" s="382"/>
      <c r="DXZ77" s="383"/>
      <c r="DYB77" s="377"/>
      <c r="DYC77" s="381"/>
      <c r="DYD77" s="381"/>
      <c r="DYE77" s="382"/>
      <c r="DYF77" s="382"/>
      <c r="DYG77" s="382"/>
      <c r="DYH77" s="383"/>
      <c r="DYJ77" s="377"/>
      <c r="DYK77" s="381"/>
      <c r="DYL77" s="381"/>
      <c r="DYM77" s="382"/>
      <c r="DYN77" s="382"/>
      <c r="DYO77" s="382"/>
      <c r="DYP77" s="383"/>
      <c r="DYR77" s="377"/>
      <c r="DYS77" s="381"/>
      <c r="DYT77" s="381"/>
      <c r="DYU77" s="382"/>
      <c r="DYV77" s="382"/>
      <c r="DYW77" s="382"/>
      <c r="DYX77" s="383"/>
      <c r="DYZ77" s="377"/>
      <c r="DZA77" s="381"/>
      <c r="DZB77" s="381"/>
      <c r="DZC77" s="382"/>
      <c r="DZD77" s="382"/>
      <c r="DZE77" s="382"/>
      <c r="DZF77" s="383"/>
      <c r="DZH77" s="377"/>
      <c r="DZI77" s="381"/>
      <c r="DZJ77" s="381"/>
      <c r="DZK77" s="382"/>
      <c r="DZL77" s="382"/>
      <c r="DZM77" s="382"/>
      <c r="DZN77" s="383"/>
      <c r="DZP77" s="377"/>
      <c r="DZQ77" s="381"/>
      <c r="DZR77" s="381"/>
      <c r="DZS77" s="382"/>
      <c r="DZT77" s="382"/>
      <c r="DZU77" s="382"/>
      <c r="DZV77" s="383"/>
      <c r="DZX77" s="377"/>
      <c r="DZY77" s="381"/>
      <c r="DZZ77" s="381"/>
      <c r="EAA77" s="382"/>
      <c r="EAB77" s="382"/>
      <c r="EAC77" s="382"/>
      <c r="EAD77" s="383"/>
      <c r="EAF77" s="377"/>
      <c r="EAG77" s="381"/>
      <c r="EAH77" s="381"/>
      <c r="EAI77" s="382"/>
      <c r="EAJ77" s="382"/>
      <c r="EAK77" s="382"/>
      <c r="EAL77" s="383"/>
      <c r="EAN77" s="377"/>
      <c r="EAO77" s="381"/>
      <c r="EAP77" s="381"/>
      <c r="EAQ77" s="382"/>
      <c r="EAR77" s="382"/>
      <c r="EAS77" s="382"/>
      <c r="EAT77" s="383"/>
      <c r="EAV77" s="377"/>
      <c r="EAW77" s="381"/>
      <c r="EAX77" s="381"/>
      <c r="EAY77" s="382"/>
      <c r="EAZ77" s="382"/>
      <c r="EBA77" s="382"/>
      <c r="EBB77" s="383"/>
      <c r="EBD77" s="377"/>
      <c r="EBE77" s="381"/>
      <c r="EBF77" s="381"/>
      <c r="EBG77" s="382"/>
      <c r="EBH77" s="382"/>
      <c r="EBI77" s="382"/>
      <c r="EBJ77" s="383"/>
      <c r="EBL77" s="377"/>
      <c r="EBM77" s="381"/>
      <c r="EBN77" s="381"/>
      <c r="EBO77" s="382"/>
      <c r="EBP77" s="382"/>
      <c r="EBQ77" s="382"/>
      <c r="EBR77" s="383"/>
      <c r="EBT77" s="377"/>
      <c r="EBU77" s="381"/>
      <c r="EBV77" s="381"/>
      <c r="EBW77" s="382"/>
      <c r="EBX77" s="382"/>
      <c r="EBY77" s="382"/>
      <c r="EBZ77" s="383"/>
      <c r="ECB77" s="377"/>
      <c r="ECC77" s="381"/>
      <c r="ECD77" s="381"/>
      <c r="ECE77" s="382"/>
      <c r="ECF77" s="382"/>
      <c r="ECG77" s="382"/>
      <c r="ECH77" s="383"/>
      <c r="ECJ77" s="377"/>
      <c r="ECK77" s="381"/>
      <c r="ECL77" s="381"/>
      <c r="ECM77" s="382"/>
      <c r="ECN77" s="382"/>
      <c r="ECO77" s="382"/>
      <c r="ECP77" s="383"/>
      <c r="ECR77" s="377"/>
      <c r="ECS77" s="381"/>
      <c r="ECT77" s="381"/>
      <c r="ECU77" s="382"/>
      <c r="ECV77" s="382"/>
      <c r="ECW77" s="382"/>
      <c r="ECX77" s="383"/>
      <c r="ECZ77" s="377"/>
      <c r="EDA77" s="381"/>
      <c r="EDB77" s="381"/>
      <c r="EDC77" s="382"/>
      <c r="EDD77" s="382"/>
      <c r="EDE77" s="382"/>
      <c r="EDF77" s="383"/>
      <c r="EDH77" s="377"/>
      <c r="EDI77" s="381"/>
      <c r="EDJ77" s="381"/>
      <c r="EDK77" s="382"/>
      <c r="EDL77" s="382"/>
      <c r="EDM77" s="382"/>
      <c r="EDN77" s="383"/>
      <c r="EDP77" s="377"/>
      <c r="EDQ77" s="381"/>
      <c r="EDR77" s="381"/>
      <c r="EDS77" s="382"/>
      <c r="EDT77" s="382"/>
      <c r="EDU77" s="382"/>
      <c r="EDV77" s="383"/>
      <c r="EDX77" s="377"/>
      <c r="EDY77" s="381"/>
      <c r="EDZ77" s="381"/>
      <c r="EEA77" s="382"/>
      <c r="EEB77" s="382"/>
      <c r="EEC77" s="382"/>
      <c r="EED77" s="383"/>
      <c r="EEF77" s="377"/>
      <c r="EEG77" s="381"/>
      <c r="EEH77" s="381"/>
      <c r="EEI77" s="382"/>
      <c r="EEJ77" s="382"/>
      <c r="EEK77" s="382"/>
      <c r="EEL77" s="383"/>
      <c r="EEN77" s="377"/>
      <c r="EEO77" s="381"/>
      <c r="EEP77" s="381"/>
      <c r="EEQ77" s="382"/>
      <c r="EER77" s="382"/>
      <c r="EES77" s="382"/>
      <c r="EET77" s="383"/>
      <c r="EEV77" s="377"/>
      <c r="EEW77" s="381"/>
      <c r="EEX77" s="381"/>
      <c r="EEY77" s="382"/>
      <c r="EEZ77" s="382"/>
      <c r="EFA77" s="382"/>
      <c r="EFB77" s="383"/>
      <c r="EFD77" s="377"/>
      <c r="EFE77" s="381"/>
      <c r="EFF77" s="381"/>
      <c r="EFG77" s="382"/>
      <c r="EFH77" s="382"/>
      <c r="EFI77" s="382"/>
      <c r="EFJ77" s="383"/>
      <c r="EFL77" s="377"/>
      <c r="EFM77" s="381"/>
      <c r="EFN77" s="381"/>
      <c r="EFO77" s="382"/>
      <c r="EFP77" s="382"/>
      <c r="EFQ77" s="382"/>
      <c r="EFR77" s="383"/>
      <c r="EFT77" s="377"/>
      <c r="EFU77" s="381"/>
      <c r="EFV77" s="381"/>
      <c r="EFW77" s="382"/>
      <c r="EFX77" s="382"/>
      <c r="EFY77" s="382"/>
      <c r="EFZ77" s="383"/>
      <c r="EGB77" s="377"/>
      <c r="EGC77" s="381"/>
      <c r="EGD77" s="381"/>
      <c r="EGE77" s="382"/>
      <c r="EGF77" s="382"/>
      <c r="EGG77" s="382"/>
      <c r="EGH77" s="383"/>
      <c r="EGJ77" s="377"/>
      <c r="EGK77" s="381"/>
      <c r="EGL77" s="381"/>
      <c r="EGM77" s="382"/>
      <c r="EGN77" s="382"/>
      <c r="EGO77" s="382"/>
      <c r="EGP77" s="383"/>
      <c r="EGR77" s="377"/>
      <c r="EGS77" s="381"/>
      <c r="EGT77" s="381"/>
      <c r="EGU77" s="382"/>
      <c r="EGV77" s="382"/>
      <c r="EGW77" s="382"/>
      <c r="EGX77" s="383"/>
      <c r="EGZ77" s="377"/>
      <c r="EHA77" s="381"/>
      <c r="EHB77" s="381"/>
      <c r="EHC77" s="382"/>
      <c r="EHD77" s="382"/>
      <c r="EHE77" s="382"/>
      <c r="EHF77" s="383"/>
      <c r="EHH77" s="377"/>
      <c r="EHI77" s="381"/>
      <c r="EHJ77" s="381"/>
      <c r="EHK77" s="382"/>
      <c r="EHL77" s="382"/>
      <c r="EHM77" s="382"/>
      <c r="EHN77" s="383"/>
      <c r="EHP77" s="377"/>
      <c r="EHQ77" s="381"/>
      <c r="EHR77" s="381"/>
      <c r="EHS77" s="382"/>
      <c r="EHT77" s="382"/>
      <c r="EHU77" s="382"/>
      <c r="EHV77" s="383"/>
      <c r="EHX77" s="377"/>
      <c r="EHY77" s="381"/>
      <c r="EHZ77" s="381"/>
      <c r="EIA77" s="382"/>
      <c r="EIB77" s="382"/>
      <c r="EIC77" s="382"/>
      <c r="EID77" s="383"/>
      <c r="EIF77" s="377"/>
      <c r="EIG77" s="381"/>
      <c r="EIH77" s="381"/>
      <c r="EII77" s="382"/>
      <c r="EIJ77" s="382"/>
      <c r="EIK77" s="382"/>
      <c r="EIL77" s="383"/>
      <c r="EIN77" s="377"/>
      <c r="EIO77" s="381"/>
      <c r="EIP77" s="381"/>
      <c r="EIQ77" s="382"/>
      <c r="EIR77" s="382"/>
      <c r="EIS77" s="382"/>
      <c r="EIT77" s="383"/>
      <c r="EIV77" s="377"/>
      <c r="EIW77" s="381"/>
      <c r="EIX77" s="381"/>
      <c r="EIY77" s="382"/>
      <c r="EIZ77" s="382"/>
      <c r="EJA77" s="382"/>
      <c r="EJB77" s="383"/>
      <c r="EJD77" s="377"/>
      <c r="EJE77" s="381"/>
      <c r="EJF77" s="381"/>
      <c r="EJG77" s="382"/>
      <c r="EJH77" s="382"/>
      <c r="EJI77" s="382"/>
      <c r="EJJ77" s="383"/>
      <c r="EJL77" s="377"/>
      <c r="EJM77" s="381"/>
      <c r="EJN77" s="381"/>
      <c r="EJO77" s="382"/>
      <c r="EJP77" s="382"/>
      <c r="EJQ77" s="382"/>
      <c r="EJR77" s="383"/>
      <c r="EJT77" s="377"/>
      <c r="EJU77" s="381"/>
      <c r="EJV77" s="381"/>
      <c r="EJW77" s="382"/>
      <c r="EJX77" s="382"/>
      <c r="EJY77" s="382"/>
      <c r="EJZ77" s="383"/>
      <c r="EKB77" s="377"/>
      <c r="EKC77" s="381"/>
      <c r="EKD77" s="381"/>
      <c r="EKE77" s="382"/>
      <c r="EKF77" s="382"/>
      <c r="EKG77" s="382"/>
      <c r="EKH77" s="383"/>
      <c r="EKJ77" s="377"/>
      <c r="EKK77" s="381"/>
      <c r="EKL77" s="381"/>
      <c r="EKM77" s="382"/>
      <c r="EKN77" s="382"/>
      <c r="EKO77" s="382"/>
      <c r="EKP77" s="383"/>
      <c r="EKR77" s="377"/>
      <c r="EKS77" s="381"/>
      <c r="EKT77" s="381"/>
      <c r="EKU77" s="382"/>
      <c r="EKV77" s="382"/>
      <c r="EKW77" s="382"/>
      <c r="EKX77" s="383"/>
      <c r="EKZ77" s="377"/>
      <c r="ELA77" s="381"/>
      <c r="ELB77" s="381"/>
      <c r="ELC77" s="382"/>
      <c r="ELD77" s="382"/>
      <c r="ELE77" s="382"/>
      <c r="ELF77" s="383"/>
      <c r="ELH77" s="377"/>
      <c r="ELI77" s="381"/>
      <c r="ELJ77" s="381"/>
      <c r="ELK77" s="382"/>
      <c r="ELL77" s="382"/>
      <c r="ELM77" s="382"/>
      <c r="ELN77" s="383"/>
      <c r="ELP77" s="377"/>
      <c r="ELQ77" s="381"/>
      <c r="ELR77" s="381"/>
      <c r="ELS77" s="382"/>
      <c r="ELT77" s="382"/>
      <c r="ELU77" s="382"/>
      <c r="ELV77" s="383"/>
      <c r="ELX77" s="377"/>
      <c r="ELY77" s="381"/>
      <c r="ELZ77" s="381"/>
      <c r="EMA77" s="382"/>
      <c r="EMB77" s="382"/>
      <c r="EMC77" s="382"/>
      <c r="EMD77" s="383"/>
      <c r="EMF77" s="377"/>
      <c r="EMG77" s="381"/>
      <c r="EMH77" s="381"/>
      <c r="EMI77" s="382"/>
      <c r="EMJ77" s="382"/>
      <c r="EMK77" s="382"/>
      <c r="EML77" s="383"/>
      <c r="EMN77" s="377"/>
      <c r="EMO77" s="381"/>
      <c r="EMP77" s="381"/>
      <c r="EMQ77" s="382"/>
      <c r="EMR77" s="382"/>
      <c r="EMS77" s="382"/>
      <c r="EMT77" s="383"/>
      <c r="EMV77" s="377"/>
      <c r="EMW77" s="381"/>
      <c r="EMX77" s="381"/>
      <c r="EMY77" s="382"/>
      <c r="EMZ77" s="382"/>
      <c r="ENA77" s="382"/>
      <c r="ENB77" s="383"/>
      <c r="END77" s="377"/>
      <c r="ENE77" s="381"/>
      <c r="ENF77" s="381"/>
      <c r="ENG77" s="382"/>
      <c r="ENH77" s="382"/>
      <c r="ENI77" s="382"/>
      <c r="ENJ77" s="383"/>
      <c r="ENL77" s="377"/>
      <c r="ENM77" s="381"/>
      <c r="ENN77" s="381"/>
      <c r="ENO77" s="382"/>
      <c r="ENP77" s="382"/>
      <c r="ENQ77" s="382"/>
      <c r="ENR77" s="383"/>
      <c r="ENT77" s="377"/>
      <c r="ENU77" s="381"/>
      <c r="ENV77" s="381"/>
      <c r="ENW77" s="382"/>
      <c r="ENX77" s="382"/>
      <c r="ENY77" s="382"/>
      <c r="ENZ77" s="383"/>
      <c r="EOB77" s="377"/>
      <c r="EOC77" s="381"/>
      <c r="EOD77" s="381"/>
      <c r="EOE77" s="382"/>
      <c r="EOF77" s="382"/>
      <c r="EOG77" s="382"/>
      <c r="EOH77" s="383"/>
      <c r="EOJ77" s="377"/>
      <c r="EOK77" s="381"/>
      <c r="EOL77" s="381"/>
      <c r="EOM77" s="382"/>
      <c r="EON77" s="382"/>
      <c r="EOO77" s="382"/>
      <c r="EOP77" s="383"/>
      <c r="EOR77" s="377"/>
      <c r="EOS77" s="381"/>
      <c r="EOT77" s="381"/>
      <c r="EOU77" s="382"/>
      <c r="EOV77" s="382"/>
      <c r="EOW77" s="382"/>
      <c r="EOX77" s="383"/>
      <c r="EOZ77" s="377"/>
      <c r="EPA77" s="381"/>
      <c r="EPB77" s="381"/>
      <c r="EPC77" s="382"/>
      <c r="EPD77" s="382"/>
      <c r="EPE77" s="382"/>
      <c r="EPF77" s="383"/>
      <c r="EPH77" s="377"/>
      <c r="EPI77" s="381"/>
      <c r="EPJ77" s="381"/>
      <c r="EPK77" s="382"/>
      <c r="EPL77" s="382"/>
      <c r="EPM77" s="382"/>
      <c r="EPN77" s="383"/>
      <c r="EPP77" s="377"/>
      <c r="EPQ77" s="381"/>
      <c r="EPR77" s="381"/>
      <c r="EPS77" s="382"/>
      <c r="EPT77" s="382"/>
      <c r="EPU77" s="382"/>
      <c r="EPV77" s="383"/>
      <c r="EPX77" s="377"/>
      <c r="EPY77" s="381"/>
      <c r="EPZ77" s="381"/>
      <c r="EQA77" s="382"/>
      <c r="EQB77" s="382"/>
      <c r="EQC77" s="382"/>
      <c r="EQD77" s="383"/>
      <c r="EQF77" s="377"/>
      <c r="EQG77" s="381"/>
      <c r="EQH77" s="381"/>
      <c r="EQI77" s="382"/>
      <c r="EQJ77" s="382"/>
      <c r="EQK77" s="382"/>
      <c r="EQL77" s="383"/>
      <c r="EQN77" s="377"/>
      <c r="EQO77" s="381"/>
      <c r="EQP77" s="381"/>
      <c r="EQQ77" s="382"/>
      <c r="EQR77" s="382"/>
      <c r="EQS77" s="382"/>
      <c r="EQT77" s="383"/>
      <c r="EQV77" s="377"/>
      <c r="EQW77" s="381"/>
      <c r="EQX77" s="381"/>
      <c r="EQY77" s="382"/>
      <c r="EQZ77" s="382"/>
      <c r="ERA77" s="382"/>
      <c r="ERB77" s="383"/>
      <c r="ERD77" s="377"/>
      <c r="ERE77" s="381"/>
      <c r="ERF77" s="381"/>
      <c r="ERG77" s="382"/>
      <c r="ERH77" s="382"/>
      <c r="ERI77" s="382"/>
      <c r="ERJ77" s="383"/>
      <c r="ERL77" s="377"/>
      <c r="ERM77" s="381"/>
      <c r="ERN77" s="381"/>
      <c r="ERO77" s="382"/>
      <c r="ERP77" s="382"/>
      <c r="ERQ77" s="382"/>
      <c r="ERR77" s="383"/>
      <c r="ERT77" s="377"/>
      <c r="ERU77" s="381"/>
      <c r="ERV77" s="381"/>
      <c r="ERW77" s="382"/>
      <c r="ERX77" s="382"/>
      <c r="ERY77" s="382"/>
      <c r="ERZ77" s="383"/>
      <c r="ESB77" s="377"/>
      <c r="ESC77" s="381"/>
      <c r="ESD77" s="381"/>
      <c r="ESE77" s="382"/>
      <c r="ESF77" s="382"/>
      <c r="ESG77" s="382"/>
      <c r="ESH77" s="383"/>
      <c r="ESJ77" s="377"/>
      <c r="ESK77" s="381"/>
      <c r="ESL77" s="381"/>
      <c r="ESM77" s="382"/>
      <c r="ESN77" s="382"/>
      <c r="ESO77" s="382"/>
      <c r="ESP77" s="383"/>
      <c r="ESR77" s="377"/>
      <c r="ESS77" s="381"/>
      <c r="EST77" s="381"/>
      <c r="ESU77" s="382"/>
      <c r="ESV77" s="382"/>
      <c r="ESW77" s="382"/>
      <c r="ESX77" s="383"/>
      <c r="ESZ77" s="377"/>
      <c r="ETA77" s="381"/>
      <c r="ETB77" s="381"/>
      <c r="ETC77" s="382"/>
      <c r="ETD77" s="382"/>
      <c r="ETE77" s="382"/>
      <c r="ETF77" s="383"/>
      <c r="ETH77" s="377"/>
      <c r="ETI77" s="381"/>
      <c r="ETJ77" s="381"/>
      <c r="ETK77" s="382"/>
      <c r="ETL77" s="382"/>
      <c r="ETM77" s="382"/>
      <c r="ETN77" s="383"/>
      <c r="ETP77" s="377"/>
      <c r="ETQ77" s="381"/>
      <c r="ETR77" s="381"/>
      <c r="ETS77" s="382"/>
      <c r="ETT77" s="382"/>
      <c r="ETU77" s="382"/>
      <c r="ETV77" s="383"/>
      <c r="ETX77" s="377"/>
      <c r="ETY77" s="381"/>
      <c r="ETZ77" s="381"/>
      <c r="EUA77" s="382"/>
      <c r="EUB77" s="382"/>
      <c r="EUC77" s="382"/>
      <c r="EUD77" s="383"/>
      <c r="EUF77" s="377"/>
      <c r="EUG77" s="381"/>
      <c r="EUH77" s="381"/>
      <c r="EUI77" s="382"/>
      <c r="EUJ77" s="382"/>
      <c r="EUK77" s="382"/>
      <c r="EUL77" s="383"/>
      <c r="EUN77" s="377"/>
      <c r="EUO77" s="381"/>
      <c r="EUP77" s="381"/>
      <c r="EUQ77" s="382"/>
      <c r="EUR77" s="382"/>
      <c r="EUS77" s="382"/>
      <c r="EUT77" s="383"/>
      <c r="EUV77" s="377"/>
      <c r="EUW77" s="381"/>
      <c r="EUX77" s="381"/>
      <c r="EUY77" s="382"/>
      <c r="EUZ77" s="382"/>
      <c r="EVA77" s="382"/>
      <c r="EVB77" s="383"/>
      <c r="EVD77" s="377"/>
      <c r="EVE77" s="381"/>
      <c r="EVF77" s="381"/>
      <c r="EVG77" s="382"/>
      <c r="EVH77" s="382"/>
      <c r="EVI77" s="382"/>
      <c r="EVJ77" s="383"/>
      <c r="EVL77" s="377"/>
      <c r="EVM77" s="381"/>
      <c r="EVN77" s="381"/>
      <c r="EVO77" s="382"/>
      <c r="EVP77" s="382"/>
      <c r="EVQ77" s="382"/>
      <c r="EVR77" s="383"/>
      <c r="EVT77" s="377"/>
      <c r="EVU77" s="381"/>
      <c r="EVV77" s="381"/>
      <c r="EVW77" s="382"/>
      <c r="EVX77" s="382"/>
      <c r="EVY77" s="382"/>
      <c r="EVZ77" s="383"/>
      <c r="EWB77" s="377"/>
      <c r="EWC77" s="381"/>
      <c r="EWD77" s="381"/>
      <c r="EWE77" s="382"/>
      <c r="EWF77" s="382"/>
      <c r="EWG77" s="382"/>
      <c r="EWH77" s="383"/>
      <c r="EWJ77" s="377"/>
      <c r="EWK77" s="381"/>
      <c r="EWL77" s="381"/>
      <c r="EWM77" s="382"/>
      <c r="EWN77" s="382"/>
      <c r="EWO77" s="382"/>
      <c r="EWP77" s="383"/>
      <c r="EWR77" s="377"/>
      <c r="EWS77" s="381"/>
      <c r="EWT77" s="381"/>
      <c r="EWU77" s="382"/>
      <c r="EWV77" s="382"/>
      <c r="EWW77" s="382"/>
      <c r="EWX77" s="383"/>
      <c r="EWZ77" s="377"/>
      <c r="EXA77" s="381"/>
      <c r="EXB77" s="381"/>
      <c r="EXC77" s="382"/>
      <c r="EXD77" s="382"/>
      <c r="EXE77" s="382"/>
      <c r="EXF77" s="383"/>
      <c r="EXH77" s="377"/>
      <c r="EXI77" s="381"/>
      <c r="EXJ77" s="381"/>
      <c r="EXK77" s="382"/>
      <c r="EXL77" s="382"/>
      <c r="EXM77" s="382"/>
      <c r="EXN77" s="383"/>
      <c r="EXP77" s="377"/>
      <c r="EXQ77" s="381"/>
      <c r="EXR77" s="381"/>
      <c r="EXS77" s="382"/>
      <c r="EXT77" s="382"/>
      <c r="EXU77" s="382"/>
      <c r="EXV77" s="383"/>
      <c r="EXX77" s="377"/>
      <c r="EXY77" s="381"/>
      <c r="EXZ77" s="381"/>
      <c r="EYA77" s="382"/>
      <c r="EYB77" s="382"/>
      <c r="EYC77" s="382"/>
      <c r="EYD77" s="383"/>
      <c r="EYF77" s="377"/>
      <c r="EYG77" s="381"/>
      <c r="EYH77" s="381"/>
      <c r="EYI77" s="382"/>
      <c r="EYJ77" s="382"/>
      <c r="EYK77" s="382"/>
      <c r="EYL77" s="383"/>
      <c r="EYN77" s="377"/>
      <c r="EYO77" s="381"/>
      <c r="EYP77" s="381"/>
      <c r="EYQ77" s="382"/>
      <c r="EYR77" s="382"/>
      <c r="EYS77" s="382"/>
      <c r="EYT77" s="383"/>
      <c r="EYV77" s="377"/>
      <c r="EYW77" s="381"/>
      <c r="EYX77" s="381"/>
      <c r="EYY77" s="382"/>
      <c r="EYZ77" s="382"/>
      <c r="EZA77" s="382"/>
      <c r="EZB77" s="383"/>
      <c r="EZD77" s="377"/>
      <c r="EZE77" s="381"/>
      <c r="EZF77" s="381"/>
      <c r="EZG77" s="382"/>
      <c r="EZH77" s="382"/>
      <c r="EZI77" s="382"/>
      <c r="EZJ77" s="383"/>
      <c r="EZL77" s="377"/>
      <c r="EZM77" s="381"/>
      <c r="EZN77" s="381"/>
      <c r="EZO77" s="382"/>
      <c r="EZP77" s="382"/>
      <c r="EZQ77" s="382"/>
      <c r="EZR77" s="383"/>
      <c r="EZT77" s="377"/>
      <c r="EZU77" s="381"/>
      <c r="EZV77" s="381"/>
      <c r="EZW77" s="382"/>
      <c r="EZX77" s="382"/>
      <c r="EZY77" s="382"/>
      <c r="EZZ77" s="383"/>
      <c r="FAB77" s="377"/>
      <c r="FAC77" s="381"/>
      <c r="FAD77" s="381"/>
      <c r="FAE77" s="382"/>
      <c r="FAF77" s="382"/>
      <c r="FAG77" s="382"/>
      <c r="FAH77" s="383"/>
      <c r="FAJ77" s="377"/>
      <c r="FAK77" s="381"/>
      <c r="FAL77" s="381"/>
      <c r="FAM77" s="382"/>
      <c r="FAN77" s="382"/>
      <c r="FAO77" s="382"/>
      <c r="FAP77" s="383"/>
      <c r="FAR77" s="377"/>
      <c r="FAS77" s="381"/>
      <c r="FAT77" s="381"/>
      <c r="FAU77" s="382"/>
      <c r="FAV77" s="382"/>
      <c r="FAW77" s="382"/>
      <c r="FAX77" s="383"/>
      <c r="FAZ77" s="377"/>
      <c r="FBA77" s="381"/>
      <c r="FBB77" s="381"/>
      <c r="FBC77" s="382"/>
      <c r="FBD77" s="382"/>
      <c r="FBE77" s="382"/>
      <c r="FBF77" s="383"/>
      <c r="FBH77" s="377"/>
      <c r="FBI77" s="381"/>
      <c r="FBJ77" s="381"/>
      <c r="FBK77" s="382"/>
      <c r="FBL77" s="382"/>
      <c r="FBM77" s="382"/>
      <c r="FBN77" s="383"/>
      <c r="FBP77" s="377"/>
      <c r="FBQ77" s="381"/>
      <c r="FBR77" s="381"/>
      <c r="FBS77" s="382"/>
      <c r="FBT77" s="382"/>
      <c r="FBU77" s="382"/>
      <c r="FBV77" s="383"/>
      <c r="FBX77" s="377"/>
      <c r="FBY77" s="381"/>
      <c r="FBZ77" s="381"/>
      <c r="FCA77" s="382"/>
      <c r="FCB77" s="382"/>
      <c r="FCC77" s="382"/>
      <c r="FCD77" s="383"/>
      <c r="FCF77" s="377"/>
      <c r="FCG77" s="381"/>
      <c r="FCH77" s="381"/>
      <c r="FCI77" s="382"/>
      <c r="FCJ77" s="382"/>
      <c r="FCK77" s="382"/>
      <c r="FCL77" s="383"/>
      <c r="FCN77" s="377"/>
      <c r="FCO77" s="381"/>
      <c r="FCP77" s="381"/>
      <c r="FCQ77" s="382"/>
      <c r="FCR77" s="382"/>
      <c r="FCS77" s="382"/>
      <c r="FCT77" s="383"/>
      <c r="FCV77" s="377"/>
      <c r="FCW77" s="381"/>
      <c r="FCX77" s="381"/>
      <c r="FCY77" s="382"/>
      <c r="FCZ77" s="382"/>
      <c r="FDA77" s="382"/>
      <c r="FDB77" s="383"/>
      <c r="FDD77" s="377"/>
      <c r="FDE77" s="381"/>
      <c r="FDF77" s="381"/>
      <c r="FDG77" s="382"/>
      <c r="FDH77" s="382"/>
      <c r="FDI77" s="382"/>
      <c r="FDJ77" s="383"/>
      <c r="FDL77" s="377"/>
      <c r="FDM77" s="381"/>
      <c r="FDN77" s="381"/>
      <c r="FDO77" s="382"/>
      <c r="FDP77" s="382"/>
      <c r="FDQ77" s="382"/>
      <c r="FDR77" s="383"/>
      <c r="FDT77" s="377"/>
      <c r="FDU77" s="381"/>
      <c r="FDV77" s="381"/>
      <c r="FDW77" s="382"/>
      <c r="FDX77" s="382"/>
      <c r="FDY77" s="382"/>
      <c r="FDZ77" s="383"/>
      <c r="FEB77" s="377"/>
      <c r="FEC77" s="381"/>
      <c r="FED77" s="381"/>
      <c r="FEE77" s="382"/>
      <c r="FEF77" s="382"/>
      <c r="FEG77" s="382"/>
      <c r="FEH77" s="383"/>
      <c r="FEJ77" s="377"/>
      <c r="FEK77" s="381"/>
      <c r="FEL77" s="381"/>
      <c r="FEM77" s="382"/>
      <c r="FEN77" s="382"/>
      <c r="FEO77" s="382"/>
      <c r="FEP77" s="383"/>
      <c r="FER77" s="377"/>
      <c r="FES77" s="381"/>
      <c r="FET77" s="381"/>
      <c r="FEU77" s="382"/>
      <c r="FEV77" s="382"/>
      <c r="FEW77" s="382"/>
      <c r="FEX77" s="383"/>
      <c r="FEZ77" s="377"/>
      <c r="FFA77" s="381"/>
      <c r="FFB77" s="381"/>
      <c r="FFC77" s="382"/>
      <c r="FFD77" s="382"/>
      <c r="FFE77" s="382"/>
      <c r="FFF77" s="383"/>
      <c r="FFH77" s="377"/>
      <c r="FFI77" s="381"/>
      <c r="FFJ77" s="381"/>
      <c r="FFK77" s="382"/>
      <c r="FFL77" s="382"/>
      <c r="FFM77" s="382"/>
      <c r="FFN77" s="383"/>
      <c r="FFP77" s="377"/>
      <c r="FFQ77" s="381"/>
      <c r="FFR77" s="381"/>
      <c r="FFS77" s="382"/>
      <c r="FFT77" s="382"/>
      <c r="FFU77" s="382"/>
      <c r="FFV77" s="383"/>
      <c r="FFX77" s="377"/>
      <c r="FFY77" s="381"/>
      <c r="FFZ77" s="381"/>
      <c r="FGA77" s="382"/>
      <c r="FGB77" s="382"/>
      <c r="FGC77" s="382"/>
      <c r="FGD77" s="383"/>
      <c r="FGF77" s="377"/>
      <c r="FGG77" s="381"/>
      <c r="FGH77" s="381"/>
      <c r="FGI77" s="382"/>
      <c r="FGJ77" s="382"/>
      <c r="FGK77" s="382"/>
      <c r="FGL77" s="383"/>
      <c r="FGN77" s="377"/>
      <c r="FGO77" s="381"/>
      <c r="FGP77" s="381"/>
      <c r="FGQ77" s="382"/>
      <c r="FGR77" s="382"/>
      <c r="FGS77" s="382"/>
      <c r="FGT77" s="383"/>
      <c r="FGV77" s="377"/>
      <c r="FGW77" s="381"/>
      <c r="FGX77" s="381"/>
      <c r="FGY77" s="382"/>
      <c r="FGZ77" s="382"/>
      <c r="FHA77" s="382"/>
      <c r="FHB77" s="383"/>
      <c r="FHD77" s="377"/>
      <c r="FHE77" s="381"/>
      <c r="FHF77" s="381"/>
      <c r="FHG77" s="382"/>
      <c r="FHH77" s="382"/>
      <c r="FHI77" s="382"/>
      <c r="FHJ77" s="383"/>
      <c r="FHL77" s="377"/>
      <c r="FHM77" s="381"/>
      <c r="FHN77" s="381"/>
      <c r="FHO77" s="382"/>
      <c r="FHP77" s="382"/>
      <c r="FHQ77" s="382"/>
      <c r="FHR77" s="383"/>
      <c r="FHT77" s="377"/>
      <c r="FHU77" s="381"/>
      <c r="FHV77" s="381"/>
      <c r="FHW77" s="382"/>
      <c r="FHX77" s="382"/>
      <c r="FHY77" s="382"/>
      <c r="FHZ77" s="383"/>
      <c r="FIB77" s="377"/>
      <c r="FIC77" s="381"/>
      <c r="FID77" s="381"/>
      <c r="FIE77" s="382"/>
      <c r="FIF77" s="382"/>
      <c r="FIG77" s="382"/>
      <c r="FIH77" s="383"/>
      <c r="FIJ77" s="377"/>
      <c r="FIK77" s="381"/>
      <c r="FIL77" s="381"/>
      <c r="FIM77" s="382"/>
      <c r="FIN77" s="382"/>
      <c r="FIO77" s="382"/>
      <c r="FIP77" s="383"/>
      <c r="FIR77" s="377"/>
      <c r="FIS77" s="381"/>
      <c r="FIT77" s="381"/>
      <c r="FIU77" s="382"/>
      <c r="FIV77" s="382"/>
      <c r="FIW77" s="382"/>
      <c r="FIX77" s="383"/>
      <c r="FIZ77" s="377"/>
      <c r="FJA77" s="381"/>
      <c r="FJB77" s="381"/>
      <c r="FJC77" s="382"/>
      <c r="FJD77" s="382"/>
      <c r="FJE77" s="382"/>
      <c r="FJF77" s="383"/>
      <c r="FJH77" s="377"/>
      <c r="FJI77" s="381"/>
      <c r="FJJ77" s="381"/>
      <c r="FJK77" s="382"/>
      <c r="FJL77" s="382"/>
      <c r="FJM77" s="382"/>
      <c r="FJN77" s="383"/>
      <c r="FJP77" s="377"/>
      <c r="FJQ77" s="381"/>
      <c r="FJR77" s="381"/>
      <c r="FJS77" s="382"/>
      <c r="FJT77" s="382"/>
      <c r="FJU77" s="382"/>
      <c r="FJV77" s="383"/>
      <c r="FJX77" s="377"/>
      <c r="FJY77" s="381"/>
      <c r="FJZ77" s="381"/>
      <c r="FKA77" s="382"/>
      <c r="FKB77" s="382"/>
      <c r="FKC77" s="382"/>
      <c r="FKD77" s="383"/>
      <c r="FKF77" s="377"/>
      <c r="FKG77" s="381"/>
      <c r="FKH77" s="381"/>
      <c r="FKI77" s="382"/>
      <c r="FKJ77" s="382"/>
      <c r="FKK77" s="382"/>
      <c r="FKL77" s="383"/>
      <c r="FKN77" s="377"/>
      <c r="FKO77" s="381"/>
      <c r="FKP77" s="381"/>
      <c r="FKQ77" s="382"/>
      <c r="FKR77" s="382"/>
      <c r="FKS77" s="382"/>
      <c r="FKT77" s="383"/>
      <c r="FKV77" s="377"/>
      <c r="FKW77" s="381"/>
      <c r="FKX77" s="381"/>
      <c r="FKY77" s="382"/>
      <c r="FKZ77" s="382"/>
      <c r="FLA77" s="382"/>
      <c r="FLB77" s="383"/>
      <c r="FLD77" s="377"/>
      <c r="FLE77" s="381"/>
      <c r="FLF77" s="381"/>
      <c r="FLG77" s="382"/>
      <c r="FLH77" s="382"/>
      <c r="FLI77" s="382"/>
      <c r="FLJ77" s="383"/>
      <c r="FLL77" s="377"/>
      <c r="FLM77" s="381"/>
      <c r="FLN77" s="381"/>
      <c r="FLO77" s="382"/>
      <c r="FLP77" s="382"/>
      <c r="FLQ77" s="382"/>
      <c r="FLR77" s="383"/>
      <c r="FLT77" s="377"/>
      <c r="FLU77" s="381"/>
      <c r="FLV77" s="381"/>
      <c r="FLW77" s="382"/>
      <c r="FLX77" s="382"/>
      <c r="FLY77" s="382"/>
      <c r="FLZ77" s="383"/>
      <c r="FMB77" s="377"/>
      <c r="FMC77" s="381"/>
      <c r="FMD77" s="381"/>
      <c r="FME77" s="382"/>
      <c r="FMF77" s="382"/>
      <c r="FMG77" s="382"/>
      <c r="FMH77" s="383"/>
      <c r="FMJ77" s="377"/>
      <c r="FMK77" s="381"/>
      <c r="FML77" s="381"/>
      <c r="FMM77" s="382"/>
      <c r="FMN77" s="382"/>
      <c r="FMO77" s="382"/>
      <c r="FMP77" s="383"/>
      <c r="FMR77" s="377"/>
      <c r="FMS77" s="381"/>
      <c r="FMT77" s="381"/>
      <c r="FMU77" s="382"/>
      <c r="FMV77" s="382"/>
      <c r="FMW77" s="382"/>
      <c r="FMX77" s="383"/>
      <c r="FMZ77" s="377"/>
      <c r="FNA77" s="381"/>
      <c r="FNB77" s="381"/>
      <c r="FNC77" s="382"/>
      <c r="FND77" s="382"/>
      <c r="FNE77" s="382"/>
      <c r="FNF77" s="383"/>
      <c r="FNH77" s="377"/>
      <c r="FNI77" s="381"/>
      <c r="FNJ77" s="381"/>
      <c r="FNK77" s="382"/>
      <c r="FNL77" s="382"/>
      <c r="FNM77" s="382"/>
      <c r="FNN77" s="383"/>
      <c r="FNP77" s="377"/>
      <c r="FNQ77" s="381"/>
      <c r="FNR77" s="381"/>
      <c r="FNS77" s="382"/>
      <c r="FNT77" s="382"/>
      <c r="FNU77" s="382"/>
      <c r="FNV77" s="383"/>
      <c r="FNX77" s="377"/>
      <c r="FNY77" s="381"/>
      <c r="FNZ77" s="381"/>
      <c r="FOA77" s="382"/>
      <c r="FOB77" s="382"/>
      <c r="FOC77" s="382"/>
      <c r="FOD77" s="383"/>
      <c r="FOF77" s="377"/>
      <c r="FOG77" s="381"/>
      <c r="FOH77" s="381"/>
      <c r="FOI77" s="382"/>
      <c r="FOJ77" s="382"/>
      <c r="FOK77" s="382"/>
      <c r="FOL77" s="383"/>
      <c r="FON77" s="377"/>
      <c r="FOO77" s="381"/>
      <c r="FOP77" s="381"/>
      <c r="FOQ77" s="382"/>
      <c r="FOR77" s="382"/>
      <c r="FOS77" s="382"/>
      <c r="FOT77" s="383"/>
      <c r="FOV77" s="377"/>
      <c r="FOW77" s="381"/>
      <c r="FOX77" s="381"/>
      <c r="FOY77" s="382"/>
      <c r="FOZ77" s="382"/>
      <c r="FPA77" s="382"/>
      <c r="FPB77" s="383"/>
      <c r="FPD77" s="377"/>
      <c r="FPE77" s="381"/>
      <c r="FPF77" s="381"/>
      <c r="FPG77" s="382"/>
      <c r="FPH77" s="382"/>
      <c r="FPI77" s="382"/>
      <c r="FPJ77" s="383"/>
      <c r="FPL77" s="377"/>
      <c r="FPM77" s="381"/>
      <c r="FPN77" s="381"/>
      <c r="FPO77" s="382"/>
      <c r="FPP77" s="382"/>
      <c r="FPQ77" s="382"/>
      <c r="FPR77" s="383"/>
      <c r="FPT77" s="377"/>
      <c r="FPU77" s="381"/>
      <c r="FPV77" s="381"/>
      <c r="FPW77" s="382"/>
      <c r="FPX77" s="382"/>
      <c r="FPY77" s="382"/>
      <c r="FPZ77" s="383"/>
      <c r="FQB77" s="377"/>
      <c r="FQC77" s="381"/>
      <c r="FQD77" s="381"/>
      <c r="FQE77" s="382"/>
      <c r="FQF77" s="382"/>
      <c r="FQG77" s="382"/>
      <c r="FQH77" s="383"/>
      <c r="FQJ77" s="377"/>
      <c r="FQK77" s="381"/>
      <c r="FQL77" s="381"/>
      <c r="FQM77" s="382"/>
      <c r="FQN77" s="382"/>
      <c r="FQO77" s="382"/>
      <c r="FQP77" s="383"/>
      <c r="FQR77" s="377"/>
      <c r="FQS77" s="381"/>
      <c r="FQT77" s="381"/>
      <c r="FQU77" s="382"/>
      <c r="FQV77" s="382"/>
      <c r="FQW77" s="382"/>
      <c r="FQX77" s="383"/>
      <c r="FQZ77" s="377"/>
      <c r="FRA77" s="381"/>
      <c r="FRB77" s="381"/>
      <c r="FRC77" s="382"/>
      <c r="FRD77" s="382"/>
      <c r="FRE77" s="382"/>
      <c r="FRF77" s="383"/>
      <c r="FRH77" s="377"/>
      <c r="FRI77" s="381"/>
      <c r="FRJ77" s="381"/>
      <c r="FRK77" s="382"/>
      <c r="FRL77" s="382"/>
      <c r="FRM77" s="382"/>
      <c r="FRN77" s="383"/>
      <c r="FRP77" s="377"/>
      <c r="FRQ77" s="381"/>
      <c r="FRR77" s="381"/>
      <c r="FRS77" s="382"/>
      <c r="FRT77" s="382"/>
      <c r="FRU77" s="382"/>
      <c r="FRV77" s="383"/>
      <c r="FRX77" s="377"/>
      <c r="FRY77" s="381"/>
      <c r="FRZ77" s="381"/>
      <c r="FSA77" s="382"/>
      <c r="FSB77" s="382"/>
      <c r="FSC77" s="382"/>
      <c r="FSD77" s="383"/>
      <c r="FSF77" s="377"/>
      <c r="FSG77" s="381"/>
      <c r="FSH77" s="381"/>
      <c r="FSI77" s="382"/>
      <c r="FSJ77" s="382"/>
      <c r="FSK77" s="382"/>
      <c r="FSL77" s="383"/>
      <c r="FSN77" s="377"/>
      <c r="FSO77" s="381"/>
      <c r="FSP77" s="381"/>
      <c r="FSQ77" s="382"/>
      <c r="FSR77" s="382"/>
      <c r="FSS77" s="382"/>
      <c r="FST77" s="383"/>
      <c r="FSV77" s="377"/>
      <c r="FSW77" s="381"/>
      <c r="FSX77" s="381"/>
      <c r="FSY77" s="382"/>
      <c r="FSZ77" s="382"/>
      <c r="FTA77" s="382"/>
      <c r="FTB77" s="383"/>
      <c r="FTD77" s="377"/>
      <c r="FTE77" s="381"/>
      <c r="FTF77" s="381"/>
      <c r="FTG77" s="382"/>
      <c r="FTH77" s="382"/>
      <c r="FTI77" s="382"/>
      <c r="FTJ77" s="383"/>
      <c r="FTL77" s="377"/>
      <c r="FTM77" s="381"/>
      <c r="FTN77" s="381"/>
      <c r="FTO77" s="382"/>
      <c r="FTP77" s="382"/>
      <c r="FTQ77" s="382"/>
      <c r="FTR77" s="383"/>
      <c r="FTT77" s="377"/>
      <c r="FTU77" s="381"/>
      <c r="FTV77" s="381"/>
      <c r="FTW77" s="382"/>
      <c r="FTX77" s="382"/>
      <c r="FTY77" s="382"/>
      <c r="FTZ77" s="383"/>
      <c r="FUB77" s="377"/>
      <c r="FUC77" s="381"/>
      <c r="FUD77" s="381"/>
      <c r="FUE77" s="382"/>
      <c r="FUF77" s="382"/>
      <c r="FUG77" s="382"/>
      <c r="FUH77" s="383"/>
      <c r="FUJ77" s="377"/>
      <c r="FUK77" s="381"/>
      <c r="FUL77" s="381"/>
      <c r="FUM77" s="382"/>
      <c r="FUN77" s="382"/>
      <c r="FUO77" s="382"/>
      <c r="FUP77" s="383"/>
      <c r="FUR77" s="377"/>
      <c r="FUS77" s="381"/>
      <c r="FUT77" s="381"/>
      <c r="FUU77" s="382"/>
      <c r="FUV77" s="382"/>
      <c r="FUW77" s="382"/>
      <c r="FUX77" s="383"/>
      <c r="FUZ77" s="377"/>
      <c r="FVA77" s="381"/>
      <c r="FVB77" s="381"/>
      <c r="FVC77" s="382"/>
      <c r="FVD77" s="382"/>
      <c r="FVE77" s="382"/>
      <c r="FVF77" s="383"/>
      <c r="FVH77" s="377"/>
      <c r="FVI77" s="381"/>
      <c r="FVJ77" s="381"/>
      <c r="FVK77" s="382"/>
      <c r="FVL77" s="382"/>
      <c r="FVM77" s="382"/>
      <c r="FVN77" s="383"/>
      <c r="FVP77" s="377"/>
      <c r="FVQ77" s="381"/>
      <c r="FVR77" s="381"/>
      <c r="FVS77" s="382"/>
      <c r="FVT77" s="382"/>
      <c r="FVU77" s="382"/>
      <c r="FVV77" s="383"/>
      <c r="FVX77" s="377"/>
      <c r="FVY77" s="381"/>
      <c r="FVZ77" s="381"/>
      <c r="FWA77" s="382"/>
      <c r="FWB77" s="382"/>
      <c r="FWC77" s="382"/>
      <c r="FWD77" s="383"/>
      <c r="FWF77" s="377"/>
      <c r="FWG77" s="381"/>
      <c r="FWH77" s="381"/>
      <c r="FWI77" s="382"/>
      <c r="FWJ77" s="382"/>
      <c r="FWK77" s="382"/>
      <c r="FWL77" s="383"/>
      <c r="FWN77" s="377"/>
      <c r="FWO77" s="381"/>
      <c r="FWP77" s="381"/>
      <c r="FWQ77" s="382"/>
      <c r="FWR77" s="382"/>
      <c r="FWS77" s="382"/>
      <c r="FWT77" s="383"/>
      <c r="FWV77" s="377"/>
      <c r="FWW77" s="381"/>
      <c r="FWX77" s="381"/>
      <c r="FWY77" s="382"/>
      <c r="FWZ77" s="382"/>
      <c r="FXA77" s="382"/>
      <c r="FXB77" s="383"/>
      <c r="FXD77" s="377"/>
      <c r="FXE77" s="381"/>
      <c r="FXF77" s="381"/>
      <c r="FXG77" s="382"/>
      <c r="FXH77" s="382"/>
      <c r="FXI77" s="382"/>
      <c r="FXJ77" s="383"/>
      <c r="FXL77" s="377"/>
      <c r="FXM77" s="381"/>
      <c r="FXN77" s="381"/>
      <c r="FXO77" s="382"/>
      <c r="FXP77" s="382"/>
      <c r="FXQ77" s="382"/>
      <c r="FXR77" s="383"/>
      <c r="FXT77" s="377"/>
      <c r="FXU77" s="381"/>
      <c r="FXV77" s="381"/>
      <c r="FXW77" s="382"/>
      <c r="FXX77" s="382"/>
      <c r="FXY77" s="382"/>
      <c r="FXZ77" s="383"/>
      <c r="FYB77" s="377"/>
      <c r="FYC77" s="381"/>
      <c r="FYD77" s="381"/>
      <c r="FYE77" s="382"/>
      <c r="FYF77" s="382"/>
      <c r="FYG77" s="382"/>
      <c r="FYH77" s="383"/>
      <c r="FYJ77" s="377"/>
      <c r="FYK77" s="381"/>
      <c r="FYL77" s="381"/>
      <c r="FYM77" s="382"/>
      <c r="FYN77" s="382"/>
      <c r="FYO77" s="382"/>
      <c r="FYP77" s="383"/>
      <c r="FYR77" s="377"/>
      <c r="FYS77" s="381"/>
      <c r="FYT77" s="381"/>
      <c r="FYU77" s="382"/>
      <c r="FYV77" s="382"/>
      <c r="FYW77" s="382"/>
      <c r="FYX77" s="383"/>
      <c r="FYZ77" s="377"/>
      <c r="FZA77" s="381"/>
      <c r="FZB77" s="381"/>
      <c r="FZC77" s="382"/>
      <c r="FZD77" s="382"/>
      <c r="FZE77" s="382"/>
      <c r="FZF77" s="383"/>
      <c r="FZH77" s="377"/>
      <c r="FZI77" s="381"/>
      <c r="FZJ77" s="381"/>
      <c r="FZK77" s="382"/>
      <c r="FZL77" s="382"/>
      <c r="FZM77" s="382"/>
      <c r="FZN77" s="383"/>
      <c r="FZP77" s="377"/>
      <c r="FZQ77" s="381"/>
      <c r="FZR77" s="381"/>
      <c r="FZS77" s="382"/>
      <c r="FZT77" s="382"/>
      <c r="FZU77" s="382"/>
      <c r="FZV77" s="383"/>
      <c r="FZX77" s="377"/>
      <c r="FZY77" s="381"/>
      <c r="FZZ77" s="381"/>
      <c r="GAA77" s="382"/>
      <c r="GAB77" s="382"/>
      <c r="GAC77" s="382"/>
      <c r="GAD77" s="383"/>
      <c r="GAF77" s="377"/>
      <c r="GAG77" s="381"/>
      <c r="GAH77" s="381"/>
      <c r="GAI77" s="382"/>
      <c r="GAJ77" s="382"/>
      <c r="GAK77" s="382"/>
      <c r="GAL77" s="383"/>
      <c r="GAN77" s="377"/>
      <c r="GAO77" s="381"/>
      <c r="GAP77" s="381"/>
      <c r="GAQ77" s="382"/>
      <c r="GAR77" s="382"/>
      <c r="GAS77" s="382"/>
      <c r="GAT77" s="383"/>
      <c r="GAV77" s="377"/>
      <c r="GAW77" s="381"/>
      <c r="GAX77" s="381"/>
      <c r="GAY77" s="382"/>
      <c r="GAZ77" s="382"/>
      <c r="GBA77" s="382"/>
      <c r="GBB77" s="383"/>
      <c r="GBD77" s="377"/>
      <c r="GBE77" s="381"/>
      <c r="GBF77" s="381"/>
      <c r="GBG77" s="382"/>
      <c r="GBH77" s="382"/>
      <c r="GBI77" s="382"/>
      <c r="GBJ77" s="383"/>
      <c r="GBL77" s="377"/>
      <c r="GBM77" s="381"/>
      <c r="GBN77" s="381"/>
      <c r="GBO77" s="382"/>
      <c r="GBP77" s="382"/>
      <c r="GBQ77" s="382"/>
      <c r="GBR77" s="383"/>
      <c r="GBT77" s="377"/>
      <c r="GBU77" s="381"/>
      <c r="GBV77" s="381"/>
      <c r="GBW77" s="382"/>
      <c r="GBX77" s="382"/>
      <c r="GBY77" s="382"/>
      <c r="GBZ77" s="383"/>
      <c r="GCB77" s="377"/>
      <c r="GCC77" s="381"/>
      <c r="GCD77" s="381"/>
      <c r="GCE77" s="382"/>
      <c r="GCF77" s="382"/>
      <c r="GCG77" s="382"/>
      <c r="GCH77" s="383"/>
      <c r="GCJ77" s="377"/>
      <c r="GCK77" s="381"/>
      <c r="GCL77" s="381"/>
      <c r="GCM77" s="382"/>
      <c r="GCN77" s="382"/>
      <c r="GCO77" s="382"/>
      <c r="GCP77" s="383"/>
      <c r="GCR77" s="377"/>
      <c r="GCS77" s="381"/>
      <c r="GCT77" s="381"/>
      <c r="GCU77" s="382"/>
      <c r="GCV77" s="382"/>
      <c r="GCW77" s="382"/>
      <c r="GCX77" s="383"/>
      <c r="GCZ77" s="377"/>
      <c r="GDA77" s="381"/>
      <c r="GDB77" s="381"/>
      <c r="GDC77" s="382"/>
      <c r="GDD77" s="382"/>
      <c r="GDE77" s="382"/>
      <c r="GDF77" s="383"/>
      <c r="GDH77" s="377"/>
      <c r="GDI77" s="381"/>
      <c r="GDJ77" s="381"/>
      <c r="GDK77" s="382"/>
      <c r="GDL77" s="382"/>
      <c r="GDM77" s="382"/>
      <c r="GDN77" s="383"/>
      <c r="GDP77" s="377"/>
      <c r="GDQ77" s="381"/>
      <c r="GDR77" s="381"/>
      <c r="GDS77" s="382"/>
      <c r="GDT77" s="382"/>
      <c r="GDU77" s="382"/>
      <c r="GDV77" s="383"/>
      <c r="GDX77" s="377"/>
      <c r="GDY77" s="381"/>
      <c r="GDZ77" s="381"/>
      <c r="GEA77" s="382"/>
      <c r="GEB77" s="382"/>
      <c r="GEC77" s="382"/>
      <c r="GED77" s="383"/>
      <c r="GEF77" s="377"/>
      <c r="GEG77" s="381"/>
      <c r="GEH77" s="381"/>
      <c r="GEI77" s="382"/>
      <c r="GEJ77" s="382"/>
      <c r="GEK77" s="382"/>
      <c r="GEL77" s="383"/>
      <c r="GEN77" s="377"/>
      <c r="GEO77" s="381"/>
      <c r="GEP77" s="381"/>
      <c r="GEQ77" s="382"/>
      <c r="GER77" s="382"/>
      <c r="GES77" s="382"/>
      <c r="GET77" s="383"/>
      <c r="GEV77" s="377"/>
      <c r="GEW77" s="381"/>
      <c r="GEX77" s="381"/>
      <c r="GEY77" s="382"/>
      <c r="GEZ77" s="382"/>
      <c r="GFA77" s="382"/>
      <c r="GFB77" s="383"/>
      <c r="GFD77" s="377"/>
      <c r="GFE77" s="381"/>
      <c r="GFF77" s="381"/>
      <c r="GFG77" s="382"/>
      <c r="GFH77" s="382"/>
      <c r="GFI77" s="382"/>
      <c r="GFJ77" s="383"/>
      <c r="GFL77" s="377"/>
      <c r="GFM77" s="381"/>
      <c r="GFN77" s="381"/>
      <c r="GFO77" s="382"/>
      <c r="GFP77" s="382"/>
      <c r="GFQ77" s="382"/>
      <c r="GFR77" s="383"/>
      <c r="GFT77" s="377"/>
      <c r="GFU77" s="381"/>
      <c r="GFV77" s="381"/>
      <c r="GFW77" s="382"/>
      <c r="GFX77" s="382"/>
      <c r="GFY77" s="382"/>
      <c r="GFZ77" s="383"/>
      <c r="GGB77" s="377"/>
      <c r="GGC77" s="381"/>
      <c r="GGD77" s="381"/>
      <c r="GGE77" s="382"/>
      <c r="GGF77" s="382"/>
      <c r="GGG77" s="382"/>
      <c r="GGH77" s="383"/>
      <c r="GGJ77" s="377"/>
      <c r="GGK77" s="381"/>
      <c r="GGL77" s="381"/>
      <c r="GGM77" s="382"/>
      <c r="GGN77" s="382"/>
      <c r="GGO77" s="382"/>
      <c r="GGP77" s="383"/>
      <c r="GGR77" s="377"/>
      <c r="GGS77" s="381"/>
      <c r="GGT77" s="381"/>
      <c r="GGU77" s="382"/>
      <c r="GGV77" s="382"/>
      <c r="GGW77" s="382"/>
      <c r="GGX77" s="383"/>
      <c r="GGZ77" s="377"/>
      <c r="GHA77" s="381"/>
      <c r="GHB77" s="381"/>
      <c r="GHC77" s="382"/>
      <c r="GHD77" s="382"/>
      <c r="GHE77" s="382"/>
      <c r="GHF77" s="383"/>
      <c r="GHH77" s="377"/>
      <c r="GHI77" s="381"/>
      <c r="GHJ77" s="381"/>
      <c r="GHK77" s="382"/>
      <c r="GHL77" s="382"/>
      <c r="GHM77" s="382"/>
      <c r="GHN77" s="383"/>
      <c r="GHP77" s="377"/>
      <c r="GHQ77" s="381"/>
      <c r="GHR77" s="381"/>
      <c r="GHS77" s="382"/>
      <c r="GHT77" s="382"/>
      <c r="GHU77" s="382"/>
      <c r="GHV77" s="383"/>
      <c r="GHX77" s="377"/>
      <c r="GHY77" s="381"/>
      <c r="GHZ77" s="381"/>
      <c r="GIA77" s="382"/>
      <c r="GIB77" s="382"/>
      <c r="GIC77" s="382"/>
      <c r="GID77" s="383"/>
      <c r="GIF77" s="377"/>
      <c r="GIG77" s="381"/>
      <c r="GIH77" s="381"/>
      <c r="GII77" s="382"/>
      <c r="GIJ77" s="382"/>
      <c r="GIK77" s="382"/>
      <c r="GIL77" s="383"/>
      <c r="GIN77" s="377"/>
      <c r="GIO77" s="381"/>
      <c r="GIP77" s="381"/>
      <c r="GIQ77" s="382"/>
      <c r="GIR77" s="382"/>
      <c r="GIS77" s="382"/>
      <c r="GIT77" s="383"/>
      <c r="GIV77" s="377"/>
      <c r="GIW77" s="381"/>
      <c r="GIX77" s="381"/>
      <c r="GIY77" s="382"/>
      <c r="GIZ77" s="382"/>
      <c r="GJA77" s="382"/>
      <c r="GJB77" s="383"/>
      <c r="GJD77" s="377"/>
      <c r="GJE77" s="381"/>
      <c r="GJF77" s="381"/>
      <c r="GJG77" s="382"/>
      <c r="GJH77" s="382"/>
      <c r="GJI77" s="382"/>
      <c r="GJJ77" s="383"/>
      <c r="GJL77" s="377"/>
      <c r="GJM77" s="381"/>
      <c r="GJN77" s="381"/>
      <c r="GJO77" s="382"/>
      <c r="GJP77" s="382"/>
      <c r="GJQ77" s="382"/>
      <c r="GJR77" s="383"/>
      <c r="GJT77" s="377"/>
      <c r="GJU77" s="381"/>
      <c r="GJV77" s="381"/>
      <c r="GJW77" s="382"/>
      <c r="GJX77" s="382"/>
      <c r="GJY77" s="382"/>
      <c r="GJZ77" s="383"/>
      <c r="GKB77" s="377"/>
      <c r="GKC77" s="381"/>
      <c r="GKD77" s="381"/>
      <c r="GKE77" s="382"/>
      <c r="GKF77" s="382"/>
      <c r="GKG77" s="382"/>
      <c r="GKH77" s="383"/>
      <c r="GKJ77" s="377"/>
      <c r="GKK77" s="381"/>
      <c r="GKL77" s="381"/>
      <c r="GKM77" s="382"/>
      <c r="GKN77" s="382"/>
      <c r="GKO77" s="382"/>
      <c r="GKP77" s="383"/>
      <c r="GKR77" s="377"/>
      <c r="GKS77" s="381"/>
      <c r="GKT77" s="381"/>
      <c r="GKU77" s="382"/>
      <c r="GKV77" s="382"/>
      <c r="GKW77" s="382"/>
      <c r="GKX77" s="383"/>
      <c r="GKZ77" s="377"/>
      <c r="GLA77" s="381"/>
      <c r="GLB77" s="381"/>
      <c r="GLC77" s="382"/>
      <c r="GLD77" s="382"/>
      <c r="GLE77" s="382"/>
      <c r="GLF77" s="383"/>
      <c r="GLH77" s="377"/>
      <c r="GLI77" s="381"/>
      <c r="GLJ77" s="381"/>
      <c r="GLK77" s="382"/>
      <c r="GLL77" s="382"/>
      <c r="GLM77" s="382"/>
      <c r="GLN77" s="383"/>
      <c r="GLP77" s="377"/>
      <c r="GLQ77" s="381"/>
      <c r="GLR77" s="381"/>
      <c r="GLS77" s="382"/>
      <c r="GLT77" s="382"/>
      <c r="GLU77" s="382"/>
      <c r="GLV77" s="383"/>
      <c r="GLX77" s="377"/>
      <c r="GLY77" s="381"/>
      <c r="GLZ77" s="381"/>
      <c r="GMA77" s="382"/>
      <c r="GMB77" s="382"/>
      <c r="GMC77" s="382"/>
      <c r="GMD77" s="383"/>
      <c r="GMF77" s="377"/>
      <c r="GMG77" s="381"/>
      <c r="GMH77" s="381"/>
      <c r="GMI77" s="382"/>
      <c r="GMJ77" s="382"/>
      <c r="GMK77" s="382"/>
      <c r="GML77" s="383"/>
      <c r="GMN77" s="377"/>
      <c r="GMO77" s="381"/>
      <c r="GMP77" s="381"/>
      <c r="GMQ77" s="382"/>
      <c r="GMR77" s="382"/>
      <c r="GMS77" s="382"/>
      <c r="GMT77" s="383"/>
      <c r="GMV77" s="377"/>
      <c r="GMW77" s="381"/>
      <c r="GMX77" s="381"/>
      <c r="GMY77" s="382"/>
      <c r="GMZ77" s="382"/>
      <c r="GNA77" s="382"/>
      <c r="GNB77" s="383"/>
      <c r="GND77" s="377"/>
      <c r="GNE77" s="381"/>
      <c r="GNF77" s="381"/>
      <c r="GNG77" s="382"/>
      <c r="GNH77" s="382"/>
      <c r="GNI77" s="382"/>
      <c r="GNJ77" s="383"/>
      <c r="GNL77" s="377"/>
      <c r="GNM77" s="381"/>
      <c r="GNN77" s="381"/>
      <c r="GNO77" s="382"/>
      <c r="GNP77" s="382"/>
      <c r="GNQ77" s="382"/>
      <c r="GNR77" s="383"/>
      <c r="GNT77" s="377"/>
      <c r="GNU77" s="381"/>
      <c r="GNV77" s="381"/>
      <c r="GNW77" s="382"/>
      <c r="GNX77" s="382"/>
      <c r="GNY77" s="382"/>
      <c r="GNZ77" s="383"/>
      <c r="GOB77" s="377"/>
      <c r="GOC77" s="381"/>
      <c r="GOD77" s="381"/>
      <c r="GOE77" s="382"/>
      <c r="GOF77" s="382"/>
      <c r="GOG77" s="382"/>
      <c r="GOH77" s="383"/>
      <c r="GOJ77" s="377"/>
      <c r="GOK77" s="381"/>
      <c r="GOL77" s="381"/>
      <c r="GOM77" s="382"/>
      <c r="GON77" s="382"/>
      <c r="GOO77" s="382"/>
      <c r="GOP77" s="383"/>
      <c r="GOR77" s="377"/>
      <c r="GOS77" s="381"/>
      <c r="GOT77" s="381"/>
      <c r="GOU77" s="382"/>
      <c r="GOV77" s="382"/>
      <c r="GOW77" s="382"/>
      <c r="GOX77" s="383"/>
      <c r="GOZ77" s="377"/>
      <c r="GPA77" s="381"/>
      <c r="GPB77" s="381"/>
      <c r="GPC77" s="382"/>
      <c r="GPD77" s="382"/>
      <c r="GPE77" s="382"/>
      <c r="GPF77" s="383"/>
      <c r="GPH77" s="377"/>
      <c r="GPI77" s="381"/>
      <c r="GPJ77" s="381"/>
      <c r="GPK77" s="382"/>
      <c r="GPL77" s="382"/>
      <c r="GPM77" s="382"/>
      <c r="GPN77" s="383"/>
      <c r="GPP77" s="377"/>
      <c r="GPQ77" s="381"/>
      <c r="GPR77" s="381"/>
      <c r="GPS77" s="382"/>
      <c r="GPT77" s="382"/>
      <c r="GPU77" s="382"/>
      <c r="GPV77" s="383"/>
      <c r="GPX77" s="377"/>
      <c r="GPY77" s="381"/>
      <c r="GPZ77" s="381"/>
      <c r="GQA77" s="382"/>
      <c r="GQB77" s="382"/>
      <c r="GQC77" s="382"/>
      <c r="GQD77" s="383"/>
      <c r="GQF77" s="377"/>
      <c r="GQG77" s="381"/>
      <c r="GQH77" s="381"/>
      <c r="GQI77" s="382"/>
      <c r="GQJ77" s="382"/>
      <c r="GQK77" s="382"/>
      <c r="GQL77" s="383"/>
      <c r="GQN77" s="377"/>
      <c r="GQO77" s="381"/>
      <c r="GQP77" s="381"/>
      <c r="GQQ77" s="382"/>
      <c r="GQR77" s="382"/>
      <c r="GQS77" s="382"/>
      <c r="GQT77" s="383"/>
      <c r="GQV77" s="377"/>
      <c r="GQW77" s="381"/>
      <c r="GQX77" s="381"/>
      <c r="GQY77" s="382"/>
      <c r="GQZ77" s="382"/>
      <c r="GRA77" s="382"/>
      <c r="GRB77" s="383"/>
      <c r="GRD77" s="377"/>
      <c r="GRE77" s="381"/>
      <c r="GRF77" s="381"/>
      <c r="GRG77" s="382"/>
      <c r="GRH77" s="382"/>
      <c r="GRI77" s="382"/>
      <c r="GRJ77" s="383"/>
      <c r="GRL77" s="377"/>
      <c r="GRM77" s="381"/>
      <c r="GRN77" s="381"/>
      <c r="GRO77" s="382"/>
      <c r="GRP77" s="382"/>
      <c r="GRQ77" s="382"/>
      <c r="GRR77" s="383"/>
      <c r="GRT77" s="377"/>
      <c r="GRU77" s="381"/>
      <c r="GRV77" s="381"/>
      <c r="GRW77" s="382"/>
      <c r="GRX77" s="382"/>
      <c r="GRY77" s="382"/>
      <c r="GRZ77" s="383"/>
      <c r="GSB77" s="377"/>
      <c r="GSC77" s="381"/>
      <c r="GSD77" s="381"/>
      <c r="GSE77" s="382"/>
      <c r="GSF77" s="382"/>
      <c r="GSG77" s="382"/>
      <c r="GSH77" s="383"/>
      <c r="GSJ77" s="377"/>
      <c r="GSK77" s="381"/>
      <c r="GSL77" s="381"/>
      <c r="GSM77" s="382"/>
      <c r="GSN77" s="382"/>
      <c r="GSO77" s="382"/>
      <c r="GSP77" s="383"/>
      <c r="GSR77" s="377"/>
      <c r="GSS77" s="381"/>
      <c r="GST77" s="381"/>
      <c r="GSU77" s="382"/>
      <c r="GSV77" s="382"/>
      <c r="GSW77" s="382"/>
      <c r="GSX77" s="383"/>
      <c r="GSZ77" s="377"/>
      <c r="GTA77" s="381"/>
      <c r="GTB77" s="381"/>
      <c r="GTC77" s="382"/>
      <c r="GTD77" s="382"/>
      <c r="GTE77" s="382"/>
      <c r="GTF77" s="383"/>
      <c r="GTH77" s="377"/>
      <c r="GTI77" s="381"/>
      <c r="GTJ77" s="381"/>
      <c r="GTK77" s="382"/>
      <c r="GTL77" s="382"/>
      <c r="GTM77" s="382"/>
      <c r="GTN77" s="383"/>
      <c r="GTP77" s="377"/>
      <c r="GTQ77" s="381"/>
      <c r="GTR77" s="381"/>
      <c r="GTS77" s="382"/>
      <c r="GTT77" s="382"/>
      <c r="GTU77" s="382"/>
      <c r="GTV77" s="383"/>
      <c r="GTX77" s="377"/>
      <c r="GTY77" s="381"/>
      <c r="GTZ77" s="381"/>
      <c r="GUA77" s="382"/>
      <c r="GUB77" s="382"/>
      <c r="GUC77" s="382"/>
      <c r="GUD77" s="383"/>
      <c r="GUF77" s="377"/>
      <c r="GUG77" s="381"/>
      <c r="GUH77" s="381"/>
      <c r="GUI77" s="382"/>
      <c r="GUJ77" s="382"/>
      <c r="GUK77" s="382"/>
      <c r="GUL77" s="383"/>
      <c r="GUN77" s="377"/>
      <c r="GUO77" s="381"/>
      <c r="GUP77" s="381"/>
      <c r="GUQ77" s="382"/>
      <c r="GUR77" s="382"/>
      <c r="GUS77" s="382"/>
      <c r="GUT77" s="383"/>
      <c r="GUV77" s="377"/>
      <c r="GUW77" s="381"/>
      <c r="GUX77" s="381"/>
      <c r="GUY77" s="382"/>
      <c r="GUZ77" s="382"/>
      <c r="GVA77" s="382"/>
      <c r="GVB77" s="383"/>
      <c r="GVD77" s="377"/>
      <c r="GVE77" s="381"/>
      <c r="GVF77" s="381"/>
      <c r="GVG77" s="382"/>
      <c r="GVH77" s="382"/>
      <c r="GVI77" s="382"/>
      <c r="GVJ77" s="383"/>
      <c r="GVL77" s="377"/>
      <c r="GVM77" s="381"/>
      <c r="GVN77" s="381"/>
      <c r="GVO77" s="382"/>
      <c r="GVP77" s="382"/>
      <c r="GVQ77" s="382"/>
      <c r="GVR77" s="383"/>
      <c r="GVT77" s="377"/>
      <c r="GVU77" s="381"/>
      <c r="GVV77" s="381"/>
      <c r="GVW77" s="382"/>
      <c r="GVX77" s="382"/>
      <c r="GVY77" s="382"/>
      <c r="GVZ77" s="383"/>
      <c r="GWB77" s="377"/>
      <c r="GWC77" s="381"/>
      <c r="GWD77" s="381"/>
      <c r="GWE77" s="382"/>
      <c r="GWF77" s="382"/>
      <c r="GWG77" s="382"/>
      <c r="GWH77" s="383"/>
      <c r="GWJ77" s="377"/>
      <c r="GWK77" s="381"/>
      <c r="GWL77" s="381"/>
      <c r="GWM77" s="382"/>
      <c r="GWN77" s="382"/>
      <c r="GWO77" s="382"/>
      <c r="GWP77" s="383"/>
      <c r="GWR77" s="377"/>
      <c r="GWS77" s="381"/>
      <c r="GWT77" s="381"/>
      <c r="GWU77" s="382"/>
      <c r="GWV77" s="382"/>
      <c r="GWW77" s="382"/>
      <c r="GWX77" s="383"/>
      <c r="GWZ77" s="377"/>
      <c r="GXA77" s="381"/>
      <c r="GXB77" s="381"/>
      <c r="GXC77" s="382"/>
      <c r="GXD77" s="382"/>
      <c r="GXE77" s="382"/>
      <c r="GXF77" s="383"/>
      <c r="GXH77" s="377"/>
      <c r="GXI77" s="381"/>
      <c r="GXJ77" s="381"/>
      <c r="GXK77" s="382"/>
      <c r="GXL77" s="382"/>
      <c r="GXM77" s="382"/>
      <c r="GXN77" s="383"/>
      <c r="GXP77" s="377"/>
      <c r="GXQ77" s="381"/>
      <c r="GXR77" s="381"/>
      <c r="GXS77" s="382"/>
      <c r="GXT77" s="382"/>
      <c r="GXU77" s="382"/>
      <c r="GXV77" s="383"/>
      <c r="GXX77" s="377"/>
      <c r="GXY77" s="381"/>
      <c r="GXZ77" s="381"/>
      <c r="GYA77" s="382"/>
      <c r="GYB77" s="382"/>
      <c r="GYC77" s="382"/>
      <c r="GYD77" s="383"/>
      <c r="GYF77" s="377"/>
      <c r="GYG77" s="381"/>
      <c r="GYH77" s="381"/>
      <c r="GYI77" s="382"/>
      <c r="GYJ77" s="382"/>
      <c r="GYK77" s="382"/>
      <c r="GYL77" s="383"/>
      <c r="GYN77" s="377"/>
      <c r="GYO77" s="381"/>
      <c r="GYP77" s="381"/>
      <c r="GYQ77" s="382"/>
      <c r="GYR77" s="382"/>
      <c r="GYS77" s="382"/>
      <c r="GYT77" s="383"/>
      <c r="GYV77" s="377"/>
      <c r="GYW77" s="381"/>
      <c r="GYX77" s="381"/>
      <c r="GYY77" s="382"/>
      <c r="GYZ77" s="382"/>
      <c r="GZA77" s="382"/>
      <c r="GZB77" s="383"/>
      <c r="GZD77" s="377"/>
      <c r="GZE77" s="381"/>
      <c r="GZF77" s="381"/>
      <c r="GZG77" s="382"/>
      <c r="GZH77" s="382"/>
      <c r="GZI77" s="382"/>
      <c r="GZJ77" s="383"/>
      <c r="GZL77" s="377"/>
      <c r="GZM77" s="381"/>
      <c r="GZN77" s="381"/>
      <c r="GZO77" s="382"/>
      <c r="GZP77" s="382"/>
      <c r="GZQ77" s="382"/>
      <c r="GZR77" s="383"/>
      <c r="GZT77" s="377"/>
      <c r="GZU77" s="381"/>
      <c r="GZV77" s="381"/>
      <c r="GZW77" s="382"/>
      <c r="GZX77" s="382"/>
      <c r="GZY77" s="382"/>
      <c r="GZZ77" s="383"/>
      <c r="HAB77" s="377"/>
      <c r="HAC77" s="381"/>
      <c r="HAD77" s="381"/>
      <c r="HAE77" s="382"/>
      <c r="HAF77" s="382"/>
      <c r="HAG77" s="382"/>
      <c r="HAH77" s="383"/>
      <c r="HAJ77" s="377"/>
      <c r="HAK77" s="381"/>
      <c r="HAL77" s="381"/>
      <c r="HAM77" s="382"/>
      <c r="HAN77" s="382"/>
      <c r="HAO77" s="382"/>
      <c r="HAP77" s="383"/>
      <c r="HAR77" s="377"/>
      <c r="HAS77" s="381"/>
      <c r="HAT77" s="381"/>
      <c r="HAU77" s="382"/>
      <c r="HAV77" s="382"/>
      <c r="HAW77" s="382"/>
      <c r="HAX77" s="383"/>
      <c r="HAZ77" s="377"/>
      <c r="HBA77" s="381"/>
      <c r="HBB77" s="381"/>
      <c r="HBC77" s="382"/>
      <c r="HBD77" s="382"/>
      <c r="HBE77" s="382"/>
      <c r="HBF77" s="383"/>
      <c r="HBH77" s="377"/>
      <c r="HBI77" s="381"/>
      <c r="HBJ77" s="381"/>
      <c r="HBK77" s="382"/>
      <c r="HBL77" s="382"/>
      <c r="HBM77" s="382"/>
      <c r="HBN77" s="383"/>
      <c r="HBP77" s="377"/>
      <c r="HBQ77" s="381"/>
      <c r="HBR77" s="381"/>
      <c r="HBS77" s="382"/>
      <c r="HBT77" s="382"/>
      <c r="HBU77" s="382"/>
      <c r="HBV77" s="383"/>
      <c r="HBX77" s="377"/>
      <c r="HBY77" s="381"/>
      <c r="HBZ77" s="381"/>
      <c r="HCA77" s="382"/>
      <c r="HCB77" s="382"/>
      <c r="HCC77" s="382"/>
      <c r="HCD77" s="383"/>
      <c r="HCF77" s="377"/>
      <c r="HCG77" s="381"/>
      <c r="HCH77" s="381"/>
      <c r="HCI77" s="382"/>
      <c r="HCJ77" s="382"/>
      <c r="HCK77" s="382"/>
      <c r="HCL77" s="383"/>
      <c r="HCN77" s="377"/>
      <c r="HCO77" s="381"/>
      <c r="HCP77" s="381"/>
      <c r="HCQ77" s="382"/>
      <c r="HCR77" s="382"/>
      <c r="HCS77" s="382"/>
      <c r="HCT77" s="383"/>
      <c r="HCV77" s="377"/>
      <c r="HCW77" s="381"/>
      <c r="HCX77" s="381"/>
      <c r="HCY77" s="382"/>
      <c r="HCZ77" s="382"/>
      <c r="HDA77" s="382"/>
      <c r="HDB77" s="383"/>
      <c r="HDD77" s="377"/>
      <c r="HDE77" s="381"/>
      <c r="HDF77" s="381"/>
      <c r="HDG77" s="382"/>
      <c r="HDH77" s="382"/>
      <c r="HDI77" s="382"/>
      <c r="HDJ77" s="383"/>
      <c r="HDL77" s="377"/>
      <c r="HDM77" s="381"/>
      <c r="HDN77" s="381"/>
      <c r="HDO77" s="382"/>
      <c r="HDP77" s="382"/>
      <c r="HDQ77" s="382"/>
      <c r="HDR77" s="383"/>
      <c r="HDT77" s="377"/>
      <c r="HDU77" s="381"/>
      <c r="HDV77" s="381"/>
      <c r="HDW77" s="382"/>
      <c r="HDX77" s="382"/>
      <c r="HDY77" s="382"/>
      <c r="HDZ77" s="383"/>
      <c r="HEB77" s="377"/>
      <c r="HEC77" s="381"/>
      <c r="HED77" s="381"/>
      <c r="HEE77" s="382"/>
      <c r="HEF77" s="382"/>
      <c r="HEG77" s="382"/>
      <c r="HEH77" s="383"/>
      <c r="HEJ77" s="377"/>
      <c r="HEK77" s="381"/>
      <c r="HEL77" s="381"/>
      <c r="HEM77" s="382"/>
      <c r="HEN77" s="382"/>
      <c r="HEO77" s="382"/>
      <c r="HEP77" s="383"/>
      <c r="HER77" s="377"/>
      <c r="HES77" s="381"/>
      <c r="HET77" s="381"/>
      <c r="HEU77" s="382"/>
      <c r="HEV77" s="382"/>
      <c r="HEW77" s="382"/>
      <c r="HEX77" s="383"/>
      <c r="HEZ77" s="377"/>
      <c r="HFA77" s="381"/>
      <c r="HFB77" s="381"/>
      <c r="HFC77" s="382"/>
      <c r="HFD77" s="382"/>
      <c r="HFE77" s="382"/>
      <c r="HFF77" s="383"/>
      <c r="HFH77" s="377"/>
      <c r="HFI77" s="381"/>
      <c r="HFJ77" s="381"/>
      <c r="HFK77" s="382"/>
      <c r="HFL77" s="382"/>
      <c r="HFM77" s="382"/>
      <c r="HFN77" s="383"/>
      <c r="HFP77" s="377"/>
      <c r="HFQ77" s="381"/>
      <c r="HFR77" s="381"/>
      <c r="HFS77" s="382"/>
      <c r="HFT77" s="382"/>
      <c r="HFU77" s="382"/>
      <c r="HFV77" s="383"/>
      <c r="HFX77" s="377"/>
      <c r="HFY77" s="381"/>
      <c r="HFZ77" s="381"/>
      <c r="HGA77" s="382"/>
      <c r="HGB77" s="382"/>
      <c r="HGC77" s="382"/>
      <c r="HGD77" s="383"/>
      <c r="HGF77" s="377"/>
      <c r="HGG77" s="381"/>
      <c r="HGH77" s="381"/>
      <c r="HGI77" s="382"/>
      <c r="HGJ77" s="382"/>
      <c r="HGK77" s="382"/>
      <c r="HGL77" s="383"/>
      <c r="HGN77" s="377"/>
      <c r="HGO77" s="381"/>
      <c r="HGP77" s="381"/>
      <c r="HGQ77" s="382"/>
      <c r="HGR77" s="382"/>
      <c r="HGS77" s="382"/>
      <c r="HGT77" s="383"/>
      <c r="HGV77" s="377"/>
      <c r="HGW77" s="381"/>
      <c r="HGX77" s="381"/>
      <c r="HGY77" s="382"/>
      <c r="HGZ77" s="382"/>
      <c r="HHA77" s="382"/>
      <c r="HHB77" s="383"/>
      <c r="HHD77" s="377"/>
      <c r="HHE77" s="381"/>
      <c r="HHF77" s="381"/>
      <c r="HHG77" s="382"/>
      <c r="HHH77" s="382"/>
      <c r="HHI77" s="382"/>
      <c r="HHJ77" s="383"/>
      <c r="HHL77" s="377"/>
      <c r="HHM77" s="381"/>
      <c r="HHN77" s="381"/>
      <c r="HHO77" s="382"/>
      <c r="HHP77" s="382"/>
      <c r="HHQ77" s="382"/>
      <c r="HHR77" s="383"/>
      <c r="HHT77" s="377"/>
      <c r="HHU77" s="381"/>
      <c r="HHV77" s="381"/>
      <c r="HHW77" s="382"/>
      <c r="HHX77" s="382"/>
      <c r="HHY77" s="382"/>
      <c r="HHZ77" s="383"/>
      <c r="HIB77" s="377"/>
      <c r="HIC77" s="381"/>
      <c r="HID77" s="381"/>
      <c r="HIE77" s="382"/>
      <c r="HIF77" s="382"/>
      <c r="HIG77" s="382"/>
      <c r="HIH77" s="383"/>
      <c r="HIJ77" s="377"/>
      <c r="HIK77" s="381"/>
      <c r="HIL77" s="381"/>
      <c r="HIM77" s="382"/>
      <c r="HIN77" s="382"/>
      <c r="HIO77" s="382"/>
      <c r="HIP77" s="383"/>
      <c r="HIR77" s="377"/>
      <c r="HIS77" s="381"/>
      <c r="HIT77" s="381"/>
      <c r="HIU77" s="382"/>
      <c r="HIV77" s="382"/>
      <c r="HIW77" s="382"/>
      <c r="HIX77" s="383"/>
      <c r="HIZ77" s="377"/>
      <c r="HJA77" s="381"/>
      <c r="HJB77" s="381"/>
      <c r="HJC77" s="382"/>
      <c r="HJD77" s="382"/>
      <c r="HJE77" s="382"/>
      <c r="HJF77" s="383"/>
      <c r="HJH77" s="377"/>
      <c r="HJI77" s="381"/>
      <c r="HJJ77" s="381"/>
      <c r="HJK77" s="382"/>
      <c r="HJL77" s="382"/>
      <c r="HJM77" s="382"/>
      <c r="HJN77" s="383"/>
      <c r="HJP77" s="377"/>
      <c r="HJQ77" s="381"/>
      <c r="HJR77" s="381"/>
      <c r="HJS77" s="382"/>
      <c r="HJT77" s="382"/>
      <c r="HJU77" s="382"/>
      <c r="HJV77" s="383"/>
      <c r="HJX77" s="377"/>
      <c r="HJY77" s="381"/>
      <c r="HJZ77" s="381"/>
      <c r="HKA77" s="382"/>
      <c r="HKB77" s="382"/>
      <c r="HKC77" s="382"/>
      <c r="HKD77" s="383"/>
      <c r="HKF77" s="377"/>
      <c r="HKG77" s="381"/>
      <c r="HKH77" s="381"/>
      <c r="HKI77" s="382"/>
      <c r="HKJ77" s="382"/>
      <c r="HKK77" s="382"/>
      <c r="HKL77" s="383"/>
      <c r="HKN77" s="377"/>
      <c r="HKO77" s="381"/>
      <c r="HKP77" s="381"/>
      <c r="HKQ77" s="382"/>
      <c r="HKR77" s="382"/>
      <c r="HKS77" s="382"/>
      <c r="HKT77" s="383"/>
      <c r="HKV77" s="377"/>
      <c r="HKW77" s="381"/>
      <c r="HKX77" s="381"/>
      <c r="HKY77" s="382"/>
      <c r="HKZ77" s="382"/>
      <c r="HLA77" s="382"/>
      <c r="HLB77" s="383"/>
      <c r="HLD77" s="377"/>
      <c r="HLE77" s="381"/>
      <c r="HLF77" s="381"/>
      <c r="HLG77" s="382"/>
      <c r="HLH77" s="382"/>
      <c r="HLI77" s="382"/>
      <c r="HLJ77" s="383"/>
      <c r="HLL77" s="377"/>
      <c r="HLM77" s="381"/>
      <c r="HLN77" s="381"/>
      <c r="HLO77" s="382"/>
      <c r="HLP77" s="382"/>
      <c r="HLQ77" s="382"/>
      <c r="HLR77" s="383"/>
      <c r="HLT77" s="377"/>
      <c r="HLU77" s="381"/>
      <c r="HLV77" s="381"/>
      <c r="HLW77" s="382"/>
      <c r="HLX77" s="382"/>
      <c r="HLY77" s="382"/>
      <c r="HLZ77" s="383"/>
      <c r="HMB77" s="377"/>
      <c r="HMC77" s="381"/>
      <c r="HMD77" s="381"/>
      <c r="HME77" s="382"/>
      <c r="HMF77" s="382"/>
      <c r="HMG77" s="382"/>
      <c r="HMH77" s="383"/>
      <c r="HMJ77" s="377"/>
      <c r="HMK77" s="381"/>
      <c r="HML77" s="381"/>
      <c r="HMM77" s="382"/>
      <c r="HMN77" s="382"/>
      <c r="HMO77" s="382"/>
      <c r="HMP77" s="383"/>
      <c r="HMR77" s="377"/>
      <c r="HMS77" s="381"/>
      <c r="HMT77" s="381"/>
      <c r="HMU77" s="382"/>
      <c r="HMV77" s="382"/>
      <c r="HMW77" s="382"/>
      <c r="HMX77" s="383"/>
      <c r="HMZ77" s="377"/>
      <c r="HNA77" s="381"/>
      <c r="HNB77" s="381"/>
      <c r="HNC77" s="382"/>
      <c r="HND77" s="382"/>
      <c r="HNE77" s="382"/>
      <c r="HNF77" s="383"/>
      <c r="HNH77" s="377"/>
      <c r="HNI77" s="381"/>
      <c r="HNJ77" s="381"/>
      <c r="HNK77" s="382"/>
      <c r="HNL77" s="382"/>
      <c r="HNM77" s="382"/>
      <c r="HNN77" s="383"/>
      <c r="HNP77" s="377"/>
      <c r="HNQ77" s="381"/>
      <c r="HNR77" s="381"/>
      <c r="HNS77" s="382"/>
      <c r="HNT77" s="382"/>
      <c r="HNU77" s="382"/>
      <c r="HNV77" s="383"/>
      <c r="HNX77" s="377"/>
      <c r="HNY77" s="381"/>
      <c r="HNZ77" s="381"/>
      <c r="HOA77" s="382"/>
      <c r="HOB77" s="382"/>
      <c r="HOC77" s="382"/>
      <c r="HOD77" s="383"/>
      <c r="HOF77" s="377"/>
      <c r="HOG77" s="381"/>
      <c r="HOH77" s="381"/>
      <c r="HOI77" s="382"/>
      <c r="HOJ77" s="382"/>
      <c r="HOK77" s="382"/>
      <c r="HOL77" s="383"/>
      <c r="HON77" s="377"/>
      <c r="HOO77" s="381"/>
      <c r="HOP77" s="381"/>
      <c r="HOQ77" s="382"/>
      <c r="HOR77" s="382"/>
      <c r="HOS77" s="382"/>
      <c r="HOT77" s="383"/>
      <c r="HOV77" s="377"/>
      <c r="HOW77" s="381"/>
      <c r="HOX77" s="381"/>
      <c r="HOY77" s="382"/>
      <c r="HOZ77" s="382"/>
      <c r="HPA77" s="382"/>
      <c r="HPB77" s="383"/>
      <c r="HPD77" s="377"/>
      <c r="HPE77" s="381"/>
      <c r="HPF77" s="381"/>
      <c r="HPG77" s="382"/>
      <c r="HPH77" s="382"/>
      <c r="HPI77" s="382"/>
      <c r="HPJ77" s="383"/>
      <c r="HPL77" s="377"/>
      <c r="HPM77" s="381"/>
      <c r="HPN77" s="381"/>
      <c r="HPO77" s="382"/>
      <c r="HPP77" s="382"/>
      <c r="HPQ77" s="382"/>
      <c r="HPR77" s="383"/>
      <c r="HPT77" s="377"/>
      <c r="HPU77" s="381"/>
      <c r="HPV77" s="381"/>
      <c r="HPW77" s="382"/>
      <c r="HPX77" s="382"/>
      <c r="HPY77" s="382"/>
      <c r="HPZ77" s="383"/>
      <c r="HQB77" s="377"/>
      <c r="HQC77" s="381"/>
      <c r="HQD77" s="381"/>
      <c r="HQE77" s="382"/>
      <c r="HQF77" s="382"/>
      <c r="HQG77" s="382"/>
      <c r="HQH77" s="383"/>
      <c r="HQJ77" s="377"/>
      <c r="HQK77" s="381"/>
      <c r="HQL77" s="381"/>
      <c r="HQM77" s="382"/>
      <c r="HQN77" s="382"/>
      <c r="HQO77" s="382"/>
      <c r="HQP77" s="383"/>
      <c r="HQR77" s="377"/>
      <c r="HQS77" s="381"/>
      <c r="HQT77" s="381"/>
      <c r="HQU77" s="382"/>
      <c r="HQV77" s="382"/>
      <c r="HQW77" s="382"/>
      <c r="HQX77" s="383"/>
      <c r="HQZ77" s="377"/>
      <c r="HRA77" s="381"/>
      <c r="HRB77" s="381"/>
      <c r="HRC77" s="382"/>
      <c r="HRD77" s="382"/>
      <c r="HRE77" s="382"/>
      <c r="HRF77" s="383"/>
      <c r="HRH77" s="377"/>
      <c r="HRI77" s="381"/>
      <c r="HRJ77" s="381"/>
      <c r="HRK77" s="382"/>
      <c r="HRL77" s="382"/>
      <c r="HRM77" s="382"/>
      <c r="HRN77" s="383"/>
      <c r="HRP77" s="377"/>
      <c r="HRQ77" s="381"/>
      <c r="HRR77" s="381"/>
      <c r="HRS77" s="382"/>
      <c r="HRT77" s="382"/>
      <c r="HRU77" s="382"/>
      <c r="HRV77" s="383"/>
      <c r="HRX77" s="377"/>
      <c r="HRY77" s="381"/>
      <c r="HRZ77" s="381"/>
      <c r="HSA77" s="382"/>
      <c r="HSB77" s="382"/>
      <c r="HSC77" s="382"/>
      <c r="HSD77" s="383"/>
      <c r="HSF77" s="377"/>
      <c r="HSG77" s="381"/>
      <c r="HSH77" s="381"/>
      <c r="HSI77" s="382"/>
      <c r="HSJ77" s="382"/>
      <c r="HSK77" s="382"/>
      <c r="HSL77" s="383"/>
      <c r="HSN77" s="377"/>
      <c r="HSO77" s="381"/>
      <c r="HSP77" s="381"/>
      <c r="HSQ77" s="382"/>
      <c r="HSR77" s="382"/>
      <c r="HSS77" s="382"/>
      <c r="HST77" s="383"/>
      <c r="HSV77" s="377"/>
      <c r="HSW77" s="381"/>
      <c r="HSX77" s="381"/>
      <c r="HSY77" s="382"/>
      <c r="HSZ77" s="382"/>
      <c r="HTA77" s="382"/>
      <c r="HTB77" s="383"/>
      <c r="HTD77" s="377"/>
      <c r="HTE77" s="381"/>
      <c r="HTF77" s="381"/>
      <c r="HTG77" s="382"/>
      <c r="HTH77" s="382"/>
      <c r="HTI77" s="382"/>
      <c r="HTJ77" s="383"/>
      <c r="HTL77" s="377"/>
      <c r="HTM77" s="381"/>
      <c r="HTN77" s="381"/>
      <c r="HTO77" s="382"/>
      <c r="HTP77" s="382"/>
      <c r="HTQ77" s="382"/>
      <c r="HTR77" s="383"/>
      <c r="HTT77" s="377"/>
      <c r="HTU77" s="381"/>
      <c r="HTV77" s="381"/>
      <c r="HTW77" s="382"/>
      <c r="HTX77" s="382"/>
      <c r="HTY77" s="382"/>
      <c r="HTZ77" s="383"/>
      <c r="HUB77" s="377"/>
      <c r="HUC77" s="381"/>
      <c r="HUD77" s="381"/>
      <c r="HUE77" s="382"/>
      <c r="HUF77" s="382"/>
      <c r="HUG77" s="382"/>
      <c r="HUH77" s="383"/>
      <c r="HUJ77" s="377"/>
      <c r="HUK77" s="381"/>
      <c r="HUL77" s="381"/>
      <c r="HUM77" s="382"/>
      <c r="HUN77" s="382"/>
      <c r="HUO77" s="382"/>
      <c r="HUP77" s="383"/>
      <c r="HUR77" s="377"/>
      <c r="HUS77" s="381"/>
      <c r="HUT77" s="381"/>
      <c r="HUU77" s="382"/>
      <c r="HUV77" s="382"/>
      <c r="HUW77" s="382"/>
      <c r="HUX77" s="383"/>
      <c r="HUZ77" s="377"/>
      <c r="HVA77" s="381"/>
      <c r="HVB77" s="381"/>
      <c r="HVC77" s="382"/>
      <c r="HVD77" s="382"/>
      <c r="HVE77" s="382"/>
      <c r="HVF77" s="383"/>
      <c r="HVH77" s="377"/>
      <c r="HVI77" s="381"/>
      <c r="HVJ77" s="381"/>
      <c r="HVK77" s="382"/>
      <c r="HVL77" s="382"/>
      <c r="HVM77" s="382"/>
      <c r="HVN77" s="383"/>
      <c r="HVP77" s="377"/>
      <c r="HVQ77" s="381"/>
      <c r="HVR77" s="381"/>
      <c r="HVS77" s="382"/>
      <c r="HVT77" s="382"/>
      <c r="HVU77" s="382"/>
      <c r="HVV77" s="383"/>
      <c r="HVX77" s="377"/>
      <c r="HVY77" s="381"/>
      <c r="HVZ77" s="381"/>
      <c r="HWA77" s="382"/>
      <c r="HWB77" s="382"/>
      <c r="HWC77" s="382"/>
      <c r="HWD77" s="383"/>
      <c r="HWF77" s="377"/>
      <c r="HWG77" s="381"/>
      <c r="HWH77" s="381"/>
      <c r="HWI77" s="382"/>
      <c r="HWJ77" s="382"/>
      <c r="HWK77" s="382"/>
      <c r="HWL77" s="383"/>
      <c r="HWN77" s="377"/>
      <c r="HWO77" s="381"/>
      <c r="HWP77" s="381"/>
      <c r="HWQ77" s="382"/>
      <c r="HWR77" s="382"/>
      <c r="HWS77" s="382"/>
      <c r="HWT77" s="383"/>
      <c r="HWV77" s="377"/>
      <c r="HWW77" s="381"/>
      <c r="HWX77" s="381"/>
      <c r="HWY77" s="382"/>
      <c r="HWZ77" s="382"/>
      <c r="HXA77" s="382"/>
      <c r="HXB77" s="383"/>
      <c r="HXD77" s="377"/>
      <c r="HXE77" s="381"/>
      <c r="HXF77" s="381"/>
      <c r="HXG77" s="382"/>
      <c r="HXH77" s="382"/>
      <c r="HXI77" s="382"/>
      <c r="HXJ77" s="383"/>
      <c r="HXL77" s="377"/>
      <c r="HXM77" s="381"/>
      <c r="HXN77" s="381"/>
      <c r="HXO77" s="382"/>
      <c r="HXP77" s="382"/>
      <c r="HXQ77" s="382"/>
      <c r="HXR77" s="383"/>
      <c r="HXT77" s="377"/>
      <c r="HXU77" s="381"/>
      <c r="HXV77" s="381"/>
      <c r="HXW77" s="382"/>
      <c r="HXX77" s="382"/>
      <c r="HXY77" s="382"/>
      <c r="HXZ77" s="383"/>
      <c r="HYB77" s="377"/>
      <c r="HYC77" s="381"/>
      <c r="HYD77" s="381"/>
      <c r="HYE77" s="382"/>
      <c r="HYF77" s="382"/>
      <c r="HYG77" s="382"/>
      <c r="HYH77" s="383"/>
      <c r="HYJ77" s="377"/>
      <c r="HYK77" s="381"/>
      <c r="HYL77" s="381"/>
      <c r="HYM77" s="382"/>
      <c r="HYN77" s="382"/>
      <c r="HYO77" s="382"/>
      <c r="HYP77" s="383"/>
      <c r="HYR77" s="377"/>
      <c r="HYS77" s="381"/>
      <c r="HYT77" s="381"/>
      <c r="HYU77" s="382"/>
      <c r="HYV77" s="382"/>
      <c r="HYW77" s="382"/>
      <c r="HYX77" s="383"/>
      <c r="HYZ77" s="377"/>
      <c r="HZA77" s="381"/>
      <c r="HZB77" s="381"/>
      <c r="HZC77" s="382"/>
      <c r="HZD77" s="382"/>
      <c r="HZE77" s="382"/>
      <c r="HZF77" s="383"/>
      <c r="HZH77" s="377"/>
      <c r="HZI77" s="381"/>
      <c r="HZJ77" s="381"/>
      <c r="HZK77" s="382"/>
      <c r="HZL77" s="382"/>
      <c r="HZM77" s="382"/>
      <c r="HZN77" s="383"/>
      <c r="HZP77" s="377"/>
      <c r="HZQ77" s="381"/>
      <c r="HZR77" s="381"/>
      <c r="HZS77" s="382"/>
      <c r="HZT77" s="382"/>
      <c r="HZU77" s="382"/>
      <c r="HZV77" s="383"/>
      <c r="HZX77" s="377"/>
      <c r="HZY77" s="381"/>
      <c r="HZZ77" s="381"/>
      <c r="IAA77" s="382"/>
      <c r="IAB77" s="382"/>
      <c r="IAC77" s="382"/>
      <c r="IAD77" s="383"/>
      <c r="IAF77" s="377"/>
      <c r="IAG77" s="381"/>
      <c r="IAH77" s="381"/>
      <c r="IAI77" s="382"/>
      <c r="IAJ77" s="382"/>
      <c r="IAK77" s="382"/>
      <c r="IAL77" s="383"/>
      <c r="IAN77" s="377"/>
      <c r="IAO77" s="381"/>
      <c r="IAP77" s="381"/>
      <c r="IAQ77" s="382"/>
      <c r="IAR77" s="382"/>
      <c r="IAS77" s="382"/>
      <c r="IAT77" s="383"/>
      <c r="IAV77" s="377"/>
      <c r="IAW77" s="381"/>
      <c r="IAX77" s="381"/>
      <c r="IAY77" s="382"/>
      <c r="IAZ77" s="382"/>
      <c r="IBA77" s="382"/>
      <c r="IBB77" s="383"/>
      <c r="IBD77" s="377"/>
      <c r="IBE77" s="381"/>
      <c r="IBF77" s="381"/>
      <c r="IBG77" s="382"/>
      <c r="IBH77" s="382"/>
      <c r="IBI77" s="382"/>
      <c r="IBJ77" s="383"/>
      <c r="IBL77" s="377"/>
      <c r="IBM77" s="381"/>
      <c r="IBN77" s="381"/>
      <c r="IBO77" s="382"/>
      <c r="IBP77" s="382"/>
      <c r="IBQ77" s="382"/>
      <c r="IBR77" s="383"/>
      <c r="IBT77" s="377"/>
      <c r="IBU77" s="381"/>
      <c r="IBV77" s="381"/>
      <c r="IBW77" s="382"/>
      <c r="IBX77" s="382"/>
      <c r="IBY77" s="382"/>
      <c r="IBZ77" s="383"/>
      <c r="ICB77" s="377"/>
      <c r="ICC77" s="381"/>
      <c r="ICD77" s="381"/>
      <c r="ICE77" s="382"/>
      <c r="ICF77" s="382"/>
      <c r="ICG77" s="382"/>
      <c r="ICH77" s="383"/>
      <c r="ICJ77" s="377"/>
      <c r="ICK77" s="381"/>
      <c r="ICL77" s="381"/>
      <c r="ICM77" s="382"/>
      <c r="ICN77" s="382"/>
      <c r="ICO77" s="382"/>
      <c r="ICP77" s="383"/>
      <c r="ICR77" s="377"/>
      <c r="ICS77" s="381"/>
      <c r="ICT77" s="381"/>
      <c r="ICU77" s="382"/>
      <c r="ICV77" s="382"/>
      <c r="ICW77" s="382"/>
      <c r="ICX77" s="383"/>
      <c r="ICZ77" s="377"/>
      <c r="IDA77" s="381"/>
      <c r="IDB77" s="381"/>
      <c r="IDC77" s="382"/>
      <c r="IDD77" s="382"/>
      <c r="IDE77" s="382"/>
      <c r="IDF77" s="383"/>
      <c r="IDH77" s="377"/>
      <c r="IDI77" s="381"/>
      <c r="IDJ77" s="381"/>
      <c r="IDK77" s="382"/>
      <c r="IDL77" s="382"/>
      <c r="IDM77" s="382"/>
      <c r="IDN77" s="383"/>
      <c r="IDP77" s="377"/>
      <c r="IDQ77" s="381"/>
      <c r="IDR77" s="381"/>
      <c r="IDS77" s="382"/>
      <c r="IDT77" s="382"/>
      <c r="IDU77" s="382"/>
      <c r="IDV77" s="383"/>
      <c r="IDX77" s="377"/>
      <c r="IDY77" s="381"/>
      <c r="IDZ77" s="381"/>
      <c r="IEA77" s="382"/>
      <c r="IEB77" s="382"/>
      <c r="IEC77" s="382"/>
      <c r="IED77" s="383"/>
      <c r="IEF77" s="377"/>
      <c r="IEG77" s="381"/>
      <c r="IEH77" s="381"/>
      <c r="IEI77" s="382"/>
      <c r="IEJ77" s="382"/>
      <c r="IEK77" s="382"/>
      <c r="IEL77" s="383"/>
      <c r="IEN77" s="377"/>
      <c r="IEO77" s="381"/>
      <c r="IEP77" s="381"/>
      <c r="IEQ77" s="382"/>
      <c r="IER77" s="382"/>
      <c r="IES77" s="382"/>
      <c r="IET77" s="383"/>
      <c r="IEV77" s="377"/>
      <c r="IEW77" s="381"/>
      <c r="IEX77" s="381"/>
      <c r="IEY77" s="382"/>
      <c r="IEZ77" s="382"/>
      <c r="IFA77" s="382"/>
      <c r="IFB77" s="383"/>
      <c r="IFD77" s="377"/>
      <c r="IFE77" s="381"/>
      <c r="IFF77" s="381"/>
      <c r="IFG77" s="382"/>
      <c r="IFH77" s="382"/>
      <c r="IFI77" s="382"/>
      <c r="IFJ77" s="383"/>
      <c r="IFL77" s="377"/>
      <c r="IFM77" s="381"/>
      <c r="IFN77" s="381"/>
      <c r="IFO77" s="382"/>
      <c r="IFP77" s="382"/>
      <c r="IFQ77" s="382"/>
      <c r="IFR77" s="383"/>
      <c r="IFT77" s="377"/>
      <c r="IFU77" s="381"/>
      <c r="IFV77" s="381"/>
      <c r="IFW77" s="382"/>
      <c r="IFX77" s="382"/>
      <c r="IFY77" s="382"/>
      <c r="IFZ77" s="383"/>
      <c r="IGB77" s="377"/>
      <c r="IGC77" s="381"/>
      <c r="IGD77" s="381"/>
      <c r="IGE77" s="382"/>
      <c r="IGF77" s="382"/>
      <c r="IGG77" s="382"/>
      <c r="IGH77" s="383"/>
      <c r="IGJ77" s="377"/>
      <c r="IGK77" s="381"/>
      <c r="IGL77" s="381"/>
      <c r="IGM77" s="382"/>
      <c r="IGN77" s="382"/>
      <c r="IGO77" s="382"/>
      <c r="IGP77" s="383"/>
      <c r="IGR77" s="377"/>
      <c r="IGS77" s="381"/>
      <c r="IGT77" s="381"/>
      <c r="IGU77" s="382"/>
      <c r="IGV77" s="382"/>
      <c r="IGW77" s="382"/>
      <c r="IGX77" s="383"/>
      <c r="IGZ77" s="377"/>
      <c r="IHA77" s="381"/>
      <c r="IHB77" s="381"/>
      <c r="IHC77" s="382"/>
      <c r="IHD77" s="382"/>
      <c r="IHE77" s="382"/>
      <c r="IHF77" s="383"/>
      <c r="IHH77" s="377"/>
      <c r="IHI77" s="381"/>
      <c r="IHJ77" s="381"/>
      <c r="IHK77" s="382"/>
      <c r="IHL77" s="382"/>
      <c r="IHM77" s="382"/>
      <c r="IHN77" s="383"/>
      <c r="IHP77" s="377"/>
      <c r="IHQ77" s="381"/>
      <c r="IHR77" s="381"/>
      <c r="IHS77" s="382"/>
      <c r="IHT77" s="382"/>
      <c r="IHU77" s="382"/>
      <c r="IHV77" s="383"/>
      <c r="IHX77" s="377"/>
      <c r="IHY77" s="381"/>
      <c r="IHZ77" s="381"/>
      <c r="IIA77" s="382"/>
      <c r="IIB77" s="382"/>
      <c r="IIC77" s="382"/>
      <c r="IID77" s="383"/>
      <c r="IIF77" s="377"/>
      <c r="IIG77" s="381"/>
      <c r="IIH77" s="381"/>
      <c r="III77" s="382"/>
      <c r="IIJ77" s="382"/>
      <c r="IIK77" s="382"/>
      <c r="IIL77" s="383"/>
      <c r="IIN77" s="377"/>
      <c r="IIO77" s="381"/>
      <c r="IIP77" s="381"/>
      <c r="IIQ77" s="382"/>
      <c r="IIR77" s="382"/>
      <c r="IIS77" s="382"/>
      <c r="IIT77" s="383"/>
      <c r="IIV77" s="377"/>
      <c r="IIW77" s="381"/>
      <c r="IIX77" s="381"/>
      <c r="IIY77" s="382"/>
      <c r="IIZ77" s="382"/>
      <c r="IJA77" s="382"/>
      <c r="IJB77" s="383"/>
      <c r="IJD77" s="377"/>
      <c r="IJE77" s="381"/>
      <c r="IJF77" s="381"/>
      <c r="IJG77" s="382"/>
      <c r="IJH77" s="382"/>
      <c r="IJI77" s="382"/>
      <c r="IJJ77" s="383"/>
      <c r="IJL77" s="377"/>
      <c r="IJM77" s="381"/>
      <c r="IJN77" s="381"/>
      <c r="IJO77" s="382"/>
      <c r="IJP77" s="382"/>
      <c r="IJQ77" s="382"/>
      <c r="IJR77" s="383"/>
      <c r="IJT77" s="377"/>
      <c r="IJU77" s="381"/>
      <c r="IJV77" s="381"/>
      <c r="IJW77" s="382"/>
      <c r="IJX77" s="382"/>
      <c r="IJY77" s="382"/>
      <c r="IJZ77" s="383"/>
      <c r="IKB77" s="377"/>
      <c r="IKC77" s="381"/>
      <c r="IKD77" s="381"/>
      <c r="IKE77" s="382"/>
      <c r="IKF77" s="382"/>
      <c r="IKG77" s="382"/>
      <c r="IKH77" s="383"/>
      <c r="IKJ77" s="377"/>
      <c r="IKK77" s="381"/>
      <c r="IKL77" s="381"/>
      <c r="IKM77" s="382"/>
      <c r="IKN77" s="382"/>
      <c r="IKO77" s="382"/>
      <c r="IKP77" s="383"/>
      <c r="IKR77" s="377"/>
      <c r="IKS77" s="381"/>
      <c r="IKT77" s="381"/>
      <c r="IKU77" s="382"/>
      <c r="IKV77" s="382"/>
      <c r="IKW77" s="382"/>
      <c r="IKX77" s="383"/>
      <c r="IKZ77" s="377"/>
      <c r="ILA77" s="381"/>
      <c r="ILB77" s="381"/>
      <c r="ILC77" s="382"/>
      <c r="ILD77" s="382"/>
      <c r="ILE77" s="382"/>
      <c r="ILF77" s="383"/>
      <c r="ILH77" s="377"/>
      <c r="ILI77" s="381"/>
      <c r="ILJ77" s="381"/>
      <c r="ILK77" s="382"/>
      <c r="ILL77" s="382"/>
      <c r="ILM77" s="382"/>
      <c r="ILN77" s="383"/>
      <c r="ILP77" s="377"/>
      <c r="ILQ77" s="381"/>
      <c r="ILR77" s="381"/>
      <c r="ILS77" s="382"/>
      <c r="ILT77" s="382"/>
      <c r="ILU77" s="382"/>
      <c r="ILV77" s="383"/>
      <c r="ILX77" s="377"/>
      <c r="ILY77" s="381"/>
      <c r="ILZ77" s="381"/>
      <c r="IMA77" s="382"/>
      <c r="IMB77" s="382"/>
      <c r="IMC77" s="382"/>
      <c r="IMD77" s="383"/>
      <c r="IMF77" s="377"/>
      <c r="IMG77" s="381"/>
      <c r="IMH77" s="381"/>
      <c r="IMI77" s="382"/>
      <c r="IMJ77" s="382"/>
      <c r="IMK77" s="382"/>
      <c r="IML77" s="383"/>
      <c r="IMN77" s="377"/>
      <c r="IMO77" s="381"/>
      <c r="IMP77" s="381"/>
      <c r="IMQ77" s="382"/>
      <c r="IMR77" s="382"/>
      <c r="IMS77" s="382"/>
      <c r="IMT77" s="383"/>
      <c r="IMV77" s="377"/>
      <c r="IMW77" s="381"/>
      <c r="IMX77" s="381"/>
      <c r="IMY77" s="382"/>
      <c r="IMZ77" s="382"/>
      <c r="INA77" s="382"/>
      <c r="INB77" s="383"/>
      <c r="IND77" s="377"/>
      <c r="INE77" s="381"/>
      <c r="INF77" s="381"/>
      <c r="ING77" s="382"/>
      <c r="INH77" s="382"/>
      <c r="INI77" s="382"/>
      <c r="INJ77" s="383"/>
      <c r="INL77" s="377"/>
      <c r="INM77" s="381"/>
      <c r="INN77" s="381"/>
      <c r="INO77" s="382"/>
      <c r="INP77" s="382"/>
      <c r="INQ77" s="382"/>
      <c r="INR77" s="383"/>
      <c r="INT77" s="377"/>
      <c r="INU77" s="381"/>
      <c r="INV77" s="381"/>
      <c r="INW77" s="382"/>
      <c r="INX77" s="382"/>
      <c r="INY77" s="382"/>
      <c r="INZ77" s="383"/>
      <c r="IOB77" s="377"/>
      <c r="IOC77" s="381"/>
      <c r="IOD77" s="381"/>
      <c r="IOE77" s="382"/>
      <c r="IOF77" s="382"/>
      <c r="IOG77" s="382"/>
      <c r="IOH77" s="383"/>
      <c r="IOJ77" s="377"/>
      <c r="IOK77" s="381"/>
      <c r="IOL77" s="381"/>
      <c r="IOM77" s="382"/>
      <c r="ION77" s="382"/>
      <c r="IOO77" s="382"/>
      <c r="IOP77" s="383"/>
      <c r="IOR77" s="377"/>
      <c r="IOS77" s="381"/>
      <c r="IOT77" s="381"/>
      <c r="IOU77" s="382"/>
      <c r="IOV77" s="382"/>
      <c r="IOW77" s="382"/>
      <c r="IOX77" s="383"/>
      <c r="IOZ77" s="377"/>
      <c r="IPA77" s="381"/>
      <c r="IPB77" s="381"/>
      <c r="IPC77" s="382"/>
      <c r="IPD77" s="382"/>
      <c r="IPE77" s="382"/>
      <c r="IPF77" s="383"/>
      <c r="IPH77" s="377"/>
      <c r="IPI77" s="381"/>
      <c r="IPJ77" s="381"/>
      <c r="IPK77" s="382"/>
      <c r="IPL77" s="382"/>
      <c r="IPM77" s="382"/>
      <c r="IPN77" s="383"/>
      <c r="IPP77" s="377"/>
      <c r="IPQ77" s="381"/>
      <c r="IPR77" s="381"/>
      <c r="IPS77" s="382"/>
      <c r="IPT77" s="382"/>
      <c r="IPU77" s="382"/>
      <c r="IPV77" s="383"/>
      <c r="IPX77" s="377"/>
      <c r="IPY77" s="381"/>
      <c r="IPZ77" s="381"/>
      <c r="IQA77" s="382"/>
      <c r="IQB77" s="382"/>
      <c r="IQC77" s="382"/>
      <c r="IQD77" s="383"/>
      <c r="IQF77" s="377"/>
      <c r="IQG77" s="381"/>
      <c r="IQH77" s="381"/>
      <c r="IQI77" s="382"/>
      <c r="IQJ77" s="382"/>
      <c r="IQK77" s="382"/>
      <c r="IQL77" s="383"/>
      <c r="IQN77" s="377"/>
      <c r="IQO77" s="381"/>
      <c r="IQP77" s="381"/>
      <c r="IQQ77" s="382"/>
      <c r="IQR77" s="382"/>
      <c r="IQS77" s="382"/>
      <c r="IQT77" s="383"/>
      <c r="IQV77" s="377"/>
      <c r="IQW77" s="381"/>
      <c r="IQX77" s="381"/>
      <c r="IQY77" s="382"/>
      <c r="IQZ77" s="382"/>
      <c r="IRA77" s="382"/>
      <c r="IRB77" s="383"/>
      <c r="IRD77" s="377"/>
      <c r="IRE77" s="381"/>
      <c r="IRF77" s="381"/>
      <c r="IRG77" s="382"/>
      <c r="IRH77" s="382"/>
      <c r="IRI77" s="382"/>
      <c r="IRJ77" s="383"/>
      <c r="IRL77" s="377"/>
      <c r="IRM77" s="381"/>
      <c r="IRN77" s="381"/>
      <c r="IRO77" s="382"/>
      <c r="IRP77" s="382"/>
      <c r="IRQ77" s="382"/>
      <c r="IRR77" s="383"/>
      <c r="IRT77" s="377"/>
      <c r="IRU77" s="381"/>
      <c r="IRV77" s="381"/>
      <c r="IRW77" s="382"/>
      <c r="IRX77" s="382"/>
      <c r="IRY77" s="382"/>
      <c r="IRZ77" s="383"/>
      <c r="ISB77" s="377"/>
      <c r="ISC77" s="381"/>
      <c r="ISD77" s="381"/>
      <c r="ISE77" s="382"/>
      <c r="ISF77" s="382"/>
      <c r="ISG77" s="382"/>
      <c r="ISH77" s="383"/>
      <c r="ISJ77" s="377"/>
      <c r="ISK77" s="381"/>
      <c r="ISL77" s="381"/>
      <c r="ISM77" s="382"/>
      <c r="ISN77" s="382"/>
      <c r="ISO77" s="382"/>
      <c r="ISP77" s="383"/>
      <c r="ISR77" s="377"/>
      <c r="ISS77" s="381"/>
      <c r="IST77" s="381"/>
      <c r="ISU77" s="382"/>
      <c r="ISV77" s="382"/>
      <c r="ISW77" s="382"/>
      <c r="ISX77" s="383"/>
      <c r="ISZ77" s="377"/>
      <c r="ITA77" s="381"/>
      <c r="ITB77" s="381"/>
      <c r="ITC77" s="382"/>
      <c r="ITD77" s="382"/>
      <c r="ITE77" s="382"/>
      <c r="ITF77" s="383"/>
      <c r="ITH77" s="377"/>
      <c r="ITI77" s="381"/>
      <c r="ITJ77" s="381"/>
      <c r="ITK77" s="382"/>
      <c r="ITL77" s="382"/>
      <c r="ITM77" s="382"/>
      <c r="ITN77" s="383"/>
      <c r="ITP77" s="377"/>
      <c r="ITQ77" s="381"/>
      <c r="ITR77" s="381"/>
      <c r="ITS77" s="382"/>
      <c r="ITT77" s="382"/>
      <c r="ITU77" s="382"/>
      <c r="ITV77" s="383"/>
      <c r="ITX77" s="377"/>
      <c r="ITY77" s="381"/>
      <c r="ITZ77" s="381"/>
      <c r="IUA77" s="382"/>
      <c r="IUB77" s="382"/>
      <c r="IUC77" s="382"/>
      <c r="IUD77" s="383"/>
      <c r="IUF77" s="377"/>
      <c r="IUG77" s="381"/>
      <c r="IUH77" s="381"/>
      <c r="IUI77" s="382"/>
      <c r="IUJ77" s="382"/>
      <c r="IUK77" s="382"/>
      <c r="IUL77" s="383"/>
      <c r="IUN77" s="377"/>
      <c r="IUO77" s="381"/>
      <c r="IUP77" s="381"/>
      <c r="IUQ77" s="382"/>
      <c r="IUR77" s="382"/>
      <c r="IUS77" s="382"/>
      <c r="IUT77" s="383"/>
      <c r="IUV77" s="377"/>
      <c r="IUW77" s="381"/>
      <c r="IUX77" s="381"/>
      <c r="IUY77" s="382"/>
      <c r="IUZ77" s="382"/>
      <c r="IVA77" s="382"/>
      <c r="IVB77" s="383"/>
      <c r="IVD77" s="377"/>
      <c r="IVE77" s="381"/>
      <c r="IVF77" s="381"/>
      <c r="IVG77" s="382"/>
      <c r="IVH77" s="382"/>
      <c r="IVI77" s="382"/>
      <c r="IVJ77" s="383"/>
      <c r="IVL77" s="377"/>
      <c r="IVM77" s="381"/>
      <c r="IVN77" s="381"/>
      <c r="IVO77" s="382"/>
      <c r="IVP77" s="382"/>
      <c r="IVQ77" s="382"/>
      <c r="IVR77" s="383"/>
      <c r="IVT77" s="377"/>
      <c r="IVU77" s="381"/>
      <c r="IVV77" s="381"/>
      <c r="IVW77" s="382"/>
      <c r="IVX77" s="382"/>
      <c r="IVY77" s="382"/>
      <c r="IVZ77" s="383"/>
      <c r="IWB77" s="377"/>
      <c r="IWC77" s="381"/>
      <c r="IWD77" s="381"/>
      <c r="IWE77" s="382"/>
      <c r="IWF77" s="382"/>
      <c r="IWG77" s="382"/>
      <c r="IWH77" s="383"/>
      <c r="IWJ77" s="377"/>
      <c r="IWK77" s="381"/>
      <c r="IWL77" s="381"/>
      <c r="IWM77" s="382"/>
      <c r="IWN77" s="382"/>
      <c r="IWO77" s="382"/>
      <c r="IWP77" s="383"/>
      <c r="IWR77" s="377"/>
      <c r="IWS77" s="381"/>
      <c r="IWT77" s="381"/>
      <c r="IWU77" s="382"/>
      <c r="IWV77" s="382"/>
      <c r="IWW77" s="382"/>
      <c r="IWX77" s="383"/>
      <c r="IWZ77" s="377"/>
      <c r="IXA77" s="381"/>
      <c r="IXB77" s="381"/>
      <c r="IXC77" s="382"/>
      <c r="IXD77" s="382"/>
      <c r="IXE77" s="382"/>
      <c r="IXF77" s="383"/>
      <c r="IXH77" s="377"/>
      <c r="IXI77" s="381"/>
      <c r="IXJ77" s="381"/>
      <c r="IXK77" s="382"/>
      <c r="IXL77" s="382"/>
      <c r="IXM77" s="382"/>
      <c r="IXN77" s="383"/>
      <c r="IXP77" s="377"/>
      <c r="IXQ77" s="381"/>
      <c r="IXR77" s="381"/>
      <c r="IXS77" s="382"/>
      <c r="IXT77" s="382"/>
      <c r="IXU77" s="382"/>
      <c r="IXV77" s="383"/>
      <c r="IXX77" s="377"/>
      <c r="IXY77" s="381"/>
      <c r="IXZ77" s="381"/>
      <c r="IYA77" s="382"/>
      <c r="IYB77" s="382"/>
      <c r="IYC77" s="382"/>
      <c r="IYD77" s="383"/>
      <c r="IYF77" s="377"/>
      <c r="IYG77" s="381"/>
      <c r="IYH77" s="381"/>
      <c r="IYI77" s="382"/>
      <c r="IYJ77" s="382"/>
      <c r="IYK77" s="382"/>
      <c r="IYL77" s="383"/>
      <c r="IYN77" s="377"/>
      <c r="IYO77" s="381"/>
      <c r="IYP77" s="381"/>
      <c r="IYQ77" s="382"/>
      <c r="IYR77" s="382"/>
      <c r="IYS77" s="382"/>
      <c r="IYT77" s="383"/>
      <c r="IYV77" s="377"/>
      <c r="IYW77" s="381"/>
      <c r="IYX77" s="381"/>
      <c r="IYY77" s="382"/>
      <c r="IYZ77" s="382"/>
      <c r="IZA77" s="382"/>
      <c r="IZB77" s="383"/>
      <c r="IZD77" s="377"/>
      <c r="IZE77" s="381"/>
      <c r="IZF77" s="381"/>
      <c r="IZG77" s="382"/>
      <c r="IZH77" s="382"/>
      <c r="IZI77" s="382"/>
      <c r="IZJ77" s="383"/>
      <c r="IZL77" s="377"/>
      <c r="IZM77" s="381"/>
      <c r="IZN77" s="381"/>
      <c r="IZO77" s="382"/>
      <c r="IZP77" s="382"/>
      <c r="IZQ77" s="382"/>
      <c r="IZR77" s="383"/>
      <c r="IZT77" s="377"/>
      <c r="IZU77" s="381"/>
      <c r="IZV77" s="381"/>
      <c r="IZW77" s="382"/>
      <c r="IZX77" s="382"/>
      <c r="IZY77" s="382"/>
      <c r="IZZ77" s="383"/>
      <c r="JAB77" s="377"/>
      <c r="JAC77" s="381"/>
      <c r="JAD77" s="381"/>
      <c r="JAE77" s="382"/>
      <c r="JAF77" s="382"/>
      <c r="JAG77" s="382"/>
      <c r="JAH77" s="383"/>
      <c r="JAJ77" s="377"/>
      <c r="JAK77" s="381"/>
      <c r="JAL77" s="381"/>
      <c r="JAM77" s="382"/>
      <c r="JAN77" s="382"/>
      <c r="JAO77" s="382"/>
      <c r="JAP77" s="383"/>
      <c r="JAR77" s="377"/>
      <c r="JAS77" s="381"/>
      <c r="JAT77" s="381"/>
      <c r="JAU77" s="382"/>
      <c r="JAV77" s="382"/>
      <c r="JAW77" s="382"/>
      <c r="JAX77" s="383"/>
      <c r="JAZ77" s="377"/>
      <c r="JBA77" s="381"/>
      <c r="JBB77" s="381"/>
      <c r="JBC77" s="382"/>
      <c r="JBD77" s="382"/>
      <c r="JBE77" s="382"/>
      <c r="JBF77" s="383"/>
      <c r="JBH77" s="377"/>
      <c r="JBI77" s="381"/>
      <c r="JBJ77" s="381"/>
      <c r="JBK77" s="382"/>
      <c r="JBL77" s="382"/>
      <c r="JBM77" s="382"/>
      <c r="JBN77" s="383"/>
      <c r="JBP77" s="377"/>
      <c r="JBQ77" s="381"/>
      <c r="JBR77" s="381"/>
      <c r="JBS77" s="382"/>
      <c r="JBT77" s="382"/>
      <c r="JBU77" s="382"/>
      <c r="JBV77" s="383"/>
      <c r="JBX77" s="377"/>
      <c r="JBY77" s="381"/>
      <c r="JBZ77" s="381"/>
      <c r="JCA77" s="382"/>
      <c r="JCB77" s="382"/>
      <c r="JCC77" s="382"/>
      <c r="JCD77" s="383"/>
      <c r="JCF77" s="377"/>
      <c r="JCG77" s="381"/>
      <c r="JCH77" s="381"/>
      <c r="JCI77" s="382"/>
      <c r="JCJ77" s="382"/>
      <c r="JCK77" s="382"/>
      <c r="JCL77" s="383"/>
      <c r="JCN77" s="377"/>
      <c r="JCO77" s="381"/>
      <c r="JCP77" s="381"/>
      <c r="JCQ77" s="382"/>
      <c r="JCR77" s="382"/>
      <c r="JCS77" s="382"/>
      <c r="JCT77" s="383"/>
      <c r="JCV77" s="377"/>
      <c r="JCW77" s="381"/>
      <c r="JCX77" s="381"/>
      <c r="JCY77" s="382"/>
      <c r="JCZ77" s="382"/>
      <c r="JDA77" s="382"/>
      <c r="JDB77" s="383"/>
      <c r="JDD77" s="377"/>
      <c r="JDE77" s="381"/>
      <c r="JDF77" s="381"/>
      <c r="JDG77" s="382"/>
      <c r="JDH77" s="382"/>
      <c r="JDI77" s="382"/>
      <c r="JDJ77" s="383"/>
      <c r="JDL77" s="377"/>
      <c r="JDM77" s="381"/>
      <c r="JDN77" s="381"/>
      <c r="JDO77" s="382"/>
      <c r="JDP77" s="382"/>
      <c r="JDQ77" s="382"/>
      <c r="JDR77" s="383"/>
      <c r="JDT77" s="377"/>
      <c r="JDU77" s="381"/>
      <c r="JDV77" s="381"/>
      <c r="JDW77" s="382"/>
      <c r="JDX77" s="382"/>
      <c r="JDY77" s="382"/>
      <c r="JDZ77" s="383"/>
      <c r="JEB77" s="377"/>
      <c r="JEC77" s="381"/>
      <c r="JED77" s="381"/>
      <c r="JEE77" s="382"/>
      <c r="JEF77" s="382"/>
      <c r="JEG77" s="382"/>
      <c r="JEH77" s="383"/>
      <c r="JEJ77" s="377"/>
      <c r="JEK77" s="381"/>
      <c r="JEL77" s="381"/>
      <c r="JEM77" s="382"/>
      <c r="JEN77" s="382"/>
      <c r="JEO77" s="382"/>
      <c r="JEP77" s="383"/>
      <c r="JER77" s="377"/>
      <c r="JES77" s="381"/>
      <c r="JET77" s="381"/>
      <c r="JEU77" s="382"/>
      <c r="JEV77" s="382"/>
      <c r="JEW77" s="382"/>
      <c r="JEX77" s="383"/>
      <c r="JEZ77" s="377"/>
      <c r="JFA77" s="381"/>
      <c r="JFB77" s="381"/>
      <c r="JFC77" s="382"/>
      <c r="JFD77" s="382"/>
      <c r="JFE77" s="382"/>
      <c r="JFF77" s="383"/>
      <c r="JFH77" s="377"/>
      <c r="JFI77" s="381"/>
      <c r="JFJ77" s="381"/>
      <c r="JFK77" s="382"/>
      <c r="JFL77" s="382"/>
      <c r="JFM77" s="382"/>
      <c r="JFN77" s="383"/>
      <c r="JFP77" s="377"/>
      <c r="JFQ77" s="381"/>
      <c r="JFR77" s="381"/>
      <c r="JFS77" s="382"/>
      <c r="JFT77" s="382"/>
      <c r="JFU77" s="382"/>
      <c r="JFV77" s="383"/>
      <c r="JFX77" s="377"/>
      <c r="JFY77" s="381"/>
      <c r="JFZ77" s="381"/>
      <c r="JGA77" s="382"/>
      <c r="JGB77" s="382"/>
      <c r="JGC77" s="382"/>
      <c r="JGD77" s="383"/>
      <c r="JGF77" s="377"/>
      <c r="JGG77" s="381"/>
      <c r="JGH77" s="381"/>
      <c r="JGI77" s="382"/>
      <c r="JGJ77" s="382"/>
      <c r="JGK77" s="382"/>
      <c r="JGL77" s="383"/>
      <c r="JGN77" s="377"/>
      <c r="JGO77" s="381"/>
      <c r="JGP77" s="381"/>
      <c r="JGQ77" s="382"/>
      <c r="JGR77" s="382"/>
      <c r="JGS77" s="382"/>
      <c r="JGT77" s="383"/>
      <c r="JGV77" s="377"/>
      <c r="JGW77" s="381"/>
      <c r="JGX77" s="381"/>
      <c r="JGY77" s="382"/>
      <c r="JGZ77" s="382"/>
      <c r="JHA77" s="382"/>
      <c r="JHB77" s="383"/>
      <c r="JHD77" s="377"/>
      <c r="JHE77" s="381"/>
      <c r="JHF77" s="381"/>
      <c r="JHG77" s="382"/>
      <c r="JHH77" s="382"/>
      <c r="JHI77" s="382"/>
      <c r="JHJ77" s="383"/>
      <c r="JHL77" s="377"/>
      <c r="JHM77" s="381"/>
      <c r="JHN77" s="381"/>
      <c r="JHO77" s="382"/>
      <c r="JHP77" s="382"/>
      <c r="JHQ77" s="382"/>
      <c r="JHR77" s="383"/>
      <c r="JHT77" s="377"/>
      <c r="JHU77" s="381"/>
      <c r="JHV77" s="381"/>
      <c r="JHW77" s="382"/>
      <c r="JHX77" s="382"/>
      <c r="JHY77" s="382"/>
      <c r="JHZ77" s="383"/>
      <c r="JIB77" s="377"/>
      <c r="JIC77" s="381"/>
      <c r="JID77" s="381"/>
      <c r="JIE77" s="382"/>
      <c r="JIF77" s="382"/>
      <c r="JIG77" s="382"/>
      <c r="JIH77" s="383"/>
      <c r="JIJ77" s="377"/>
      <c r="JIK77" s="381"/>
      <c r="JIL77" s="381"/>
      <c r="JIM77" s="382"/>
      <c r="JIN77" s="382"/>
      <c r="JIO77" s="382"/>
      <c r="JIP77" s="383"/>
      <c r="JIR77" s="377"/>
      <c r="JIS77" s="381"/>
      <c r="JIT77" s="381"/>
      <c r="JIU77" s="382"/>
      <c r="JIV77" s="382"/>
      <c r="JIW77" s="382"/>
      <c r="JIX77" s="383"/>
      <c r="JIZ77" s="377"/>
      <c r="JJA77" s="381"/>
      <c r="JJB77" s="381"/>
      <c r="JJC77" s="382"/>
      <c r="JJD77" s="382"/>
      <c r="JJE77" s="382"/>
      <c r="JJF77" s="383"/>
      <c r="JJH77" s="377"/>
      <c r="JJI77" s="381"/>
      <c r="JJJ77" s="381"/>
      <c r="JJK77" s="382"/>
      <c r="JJL77" s="382"/>
      <c r="JJM77" s="382"/>
      <c r="JJN77" s="383"/>
      <c r="JJP77" s="377"/>
      <c r="JJQ77" s="381"/>
      <c r="JJR77" s="381"/>
      <c r="JJS77" s="382"/>
      <c r="JJT77" s="382"/>
      <c r="JJU77" s="382"/>
      <c r="JJV77" s="383"/>
      <c r="JJX77" s="377"/>
      <c r="JJY77" s="381"/>
      <c r="JJZ77" s="381"/>
      <c r="JKA77" s="382"/>
      <c r="JKB77" s="382"/>
      <c r="JKC77" s="382"/>
      <c r="JKD77" s="383"/>
      <c r="JKF77" s="377"/>
      <c r="JKG77" s="381"/>
      <c r="JKH77" s="381"/>
      <c r="JKI77" s="382"/>
      <c r="JKJ77" s="382"/>
      <c r="JKK77" s="382"/>
      <c r="JKL77" s="383"/>
      <c r="JKN77" s="377"/>
      <c r="JKO77" s="381"/>
      <c r="JKP77" s="381"/>
      <c r="JKQ77" s="382"/>
      <c r="JKR77" s="382"/>
      <c r="JKS77" s="382"/>
      <c r="JKT77" s="383"/>
      <c r="JKV77" s="377"/>
      <c r="JKW77" s="381"/>
      <c r="JKX77" s="381"/>
      <c r="JKY77" s="382"/>
      <c r="JKZ77" s="382"/>
      <c r="JLA77" s="382"/>
      <c r="JLB77" s="383"/>
      <c r="JLD77" s="377"/>
      <c r="JLE77" s="381"/>
      <c r="JLF77" s="381"/>
      <c r="JLG77" s="382"/>
      <c r="JLH77" s="382"/>
      <c r="JLI77" s="382"/>
      <c r="JLJ77" s="383"/>
      <c r="JLL77" s="377"/>
      <c r="JLM77" s="381"/>
      <c r="JLN77" s="381"/>
      <c r="JLO77" s="382"/>
      <c r="JLP77" s="382"/>
      <c r="JLQ77" s="382"/>
      <c r="JLR77" s="383"/>
      <c r="JLT77" s="377"/>
      <c r="JLU77" s="381"/>
      <c r="JLV77" s="381"/>
      <c r="JLW77" s="382"/>
      <c r="JLX77" s="382"/>
      <c r="JLY77" s="382"/>
      <c r="JLZ77" s="383"/>
      <c r="JMB77" s="377"/>
      <c r="JMC77" s="381"/>
      <c r="JMD77" s="381"/>
      <c r="JME77" s="382"/>
      <c r="JMF77" s="382"/>
      <c r="JMG77" s="382"/>
      <c r="JMH77" s="383"/>
      <c r="JMJ77" s="377"/>
      <c r="JMK77" s="381"/>
      <c r="JML77" s="381"/>
      <c r="JMM77" s="382"/>
      <c r="JMN77" s="382"/>
      <c r="JMO77" s="382"/>
      <c r="JMP77" s="383"/>
      <c r="JMR77" s="377"/>
      <c r="JMS77" s="381"/>
      <c r="JMT77" s="381"/>
      <c r="JMU77" s="382"/>
      <c r="JMV77" s="382"/>
      <c r="JMW77" s="382"/>
      <c r="JMX77" s="383"/>
      <c r="JMZ77" s="377"/>
      <c r="JNA77" s="381"/>
      <c r="JNB77" s="381"/>
      <c r="JNC77" s="382"/>
      <c r="JND77" s="382"/>
      <c r="JNE77" s="382"/>
      <c r="JNF77" s="383"/>
      <c r="JNH77" s="377"/>
      <c r="JNI77" s="381"/>
      <c r="JNJ77" s="381"/>
      <c r="JNK77" s="382"/>
      <c r="JNL77" s="382"/>
      <c r="JNM77" s="382"/>
      <c r="JNN77" s="383"/>
      <c r="JNP77" s="377"/>
      <c r="JNQ77" s="381"/>
      <c r="JNR77" s="381"/>
      <c r="JNS77" s="382"/>
      <c r="JNT77" s="382"/>
      <c r="JNU77" s="382"/>
      <c r="JNV77" s="383"/>
      <c r="JNX77" s="377"/>
      <c r="JNY77" s="381"/>
      <c r="JNZ77" s="381"/>
      <c r="JOA77" s="382"/>
      <c r="JOB77" s="382"/>
      <c r="JOC77" s="382"/>
      <c r="JOD77" s="383"/>
      <c r="JOF77" s="377"/>
      <c r="JOG77" s="381"/>
      <c r="JOH77" s="381"/>
      <c r="JOI77" s="382"/>
      <c r="JOJ77" s="382"/>
      <c r="JOK77" s="382"/>
      <c r="JOL77" s="383"/>
      <c r="JON77" s="377"/>
      <c r="JOO77" s="381"/>
      <c r="JOP77" s="381"/>
      <c r="JOQ77" s="382"/>
      <c r="JOR77" s="382"/>
      <c r="JOS77" s="382"/>
      <c r="JOT77" s="383"/>
      <c r="JOV77" s="377"/>
      <c r="JOW77" s="381"/>
      <c r="JOX77" s="381"/>
      <c r="JOY77" s="382"/>
      <c r="JOZ77" s="382"/>
      <c r="JPA77" s="382"/>
      <c r="JPB77" s="383"/>
      <c r="JPD77" s="377"/>
      <c r="JPE77" s="381"/>
      <c r="JPF77" s="381"/>
      <c r="JPG77" s="382"/>
      <c r="JPH77" s="382"/>
      <c r="JPI77" s="382"/>
      <c r="JPJ77" s="383"/>
      <c r="JPL77" s="377"/>
      <c r="JPM77" s="381"/>
      <c r="JPN77" s="381"/>
      <c r="JPO77" s="382"/>
      <c r="JPP77" s="382"/>
      <c r="JPQ77" s="382"/>
      <c r="JPR77" s="383"/>
      <c r="JPT77" s="377"/>
      <c r="JPU77" s="381"/>
      <c r="JPV77" s="381"/>
      <c r="JPW77" s="382"/>
      <c r="JPX77" s="382"/>
      <c r="JPY77" s="382"/>
      <c r="JPZ77" s="383"/>
      <c r="JQB77" s="377"/>
      <c r="JQC77" s="381"/>
      <c r="JQD77" s="381"/>
      <c r="JQE77" s="382"/>
      <c r="JQF77" s="382"/>
      <c r="JQG77" s="382"/>
      <c r="JQH77" s="383"/>
      <c r="JQJ77" s="377"/>
      <c r="JQK77" s="381"/>
      <c r="JQL77" s="381"/>
      <c r="JQM77" s="382"/>
      <c r="JQN77" s="382"/>
      <c r="JQO77" s="382"/>
      <c r="JQP77" s="383"/>
      <c r="JQR77" s="377"/>
      <c r="JQS77" s="381"/>
      <c r="JQT77" s="381"/>
      <c r="JQU77" s="382"/>
      <c r="JQV77" s="382"/>
      <c r="JQW77" s="382"/>
      <c r="JQX77" s="383"/>
      <c r="JQZ77" s="377"/>
      <c r="JRA77" s="381"/>
      <c r="JRB77" s="381"/>
      <c r="JRC77" s="382"/>
      <c r="JRD77" s="382"/>
      <c r="JRE77" s="382"/>
      <c r="JRF77" s="383"/>
      <c r="JRH77" s="377"/>
      <c r="JRI77" s="381"/>
      <c r="JRJ77" s="381"/>
      <c r="JRK77" s="382"/>
      <c r="JRL77" s="382"/>
      <c r="JRM77" s="382"/>
      <c r="JRN77" s="383"/>
      <c r="JRP77" s="377"/>
      <c r="JRQ77" s="381"/>
      <c r="JRR77" s="381"/>
      <c r="JRS77" s="382"/>
      <c r="JRT77" s="382"/>
      <c r="JRU77" s="382"/>
      <c r="JRV77" s="383"/>
      <c r="JRX77" s="377"/>
      <c r="JRY77" s="381"/>
      <c r="JRZ77" s="381"/>
      <c r="JSA77" s="382"/>
      <c r="JSB77" s="382"/>
      <c r="JSC77" s="382"/>
      <c r="JSD77" s="383"/>
      <c r="JSF77" s="377"/>
      <c r="JSG77" s="381"/>
      <c r="JSH77" s="381"/>
      <c r="JSI77" s="382"/>
      <c r="JSJ77" s="382"/>
      <c r="JSK77" s="382"/>
      <c r="JSL77" s="383"/>
      <c r="JSN77" s="377"/>
      <c r="JSO77" s="381"/>
      <c r="JSP77" s="381"/>
      <c r="JSQ77" s="382"/>
      <c r="JSR77" s="382"/>
      <c r="JSS77" s="382"/>
      <c r="JST77" s="383"/>
      <c r="JSV77" s="377"/>
      <c r="JSW77" s="381"/>
      <c r="JSX77" s="381"/>
      <c r="JSY77" s="382"/>
      <c r="JSZ77" s="382"/>
      <c r="JTA77" s="382"/>
      <c r="JTB77" s="383"/>
      <c r="JTD77" s="377"/>
      <c r="JTE77" s="381"/>
      <c r="JTF77" s="381"/>
      <c r="JTG77" s="382"/>
      <c r="JTH77" s="382"/>
      <c r="JTI77" s="382"/>
      <c r="JTJ77" s="383"/>
      <c r="JTL77" s="377"/>
      <c r="JTM77" s="381"/>
      <c r="JTN77" s="381"/>
      <c r="JTO77" s="382"/>
      <c r="JTP77" s="382"/>
      <c r="JTQ77" s="382"/>
      <c r="JTR77" s="383"/>
      <c r="JTT77" s="377"/>
      <c r="JTU77" s="381"/>
      <c r="JTV77" s="381"/>
      <c r="JTW77" s="382"/>
      <c r="JTX77" s="382"/>
      <c r="JTY77" s="382"/>
      <c r="JTZ77" s="383"/>
      <c r="JUB77" s="377"/>
      <c r="JUC77" s="381"/>
      <c r="JUD77" s="381"/>
      <c r="JUE77" s="382"/>
      <c r="JUF77" s="382"/>
      <c r="JUG77" s="382"/>
      <c r="JUH77" s="383"/>
      <c r="JUJ77" s="377"/>
      <c r="JUK77" s="381"/>
      <c r="JUL77" s="381"/>
      <c r="JUM77" s="382"/>
      <c r="JUN77" s="382"/>
      <c r="JUO77" s="382"/>
      <c r="JUP77" s="383"/>
      <c r="JUR77" s="377"/>
      <c r="JUS77" s="381"/>
      <c r="JUT77" s="381"/>
      <c r="JUU77" s="382"/>
      <c r="JUV77" s="382"/>
      <c r="JUW77" s="382"/>
      <c r="JUX77" s="383"/>
      <c r="JUZ77" s="377"/>
      <c r="JVA77" s="381"/>
      <c r="JVB77" s="381"/>
      <c r="JVC77" s="382"/>
      <c r="JVD77" s="382"/>
      <c r="JVE77" s="382"/>
      <c r="JVF77" s="383"/>
      <c r="JVH77" s="377"/>
      <c r="JVI77" s="381"/>
      <c r="JVJ77" s="381"/>
      <c r="JVK77" s="382"/>
      <c r="JVL77" s="382"/>
      <c r="JVM77" s="382"/>
      <c r="JVN77" s="383"/>
      <c r="JVP77" s="377"/>
      <c r="JVQ77" s="381"/>
      <c r="JVR77" s="381"/>
      <c r="JVS77" s="382"/>
      <c r="JVT77" s="382"/>
      <c r="JVU77" s="382"/>
      <c r="JVV77" s="383"/>
      <c r="JVX77" s="377"/>
      <c r="JVY77" s="381"/>
      <c r="JVZ77" s="381"/>
      <c r="JWA77" s="382"/>
      <c r="JWB77" s="382"/>
      <c r="JWC77" s="382"/>
      <c r="JWD77" s="383"/>
      <c r="JWF77" s="377"/>
      <c r="JWG77" s="381"/>
      <c r="JWH77" s="381"/>
      <c r="JWI77" s="382"/>
      <c r="JWJ77" s="382"/>
      <c r="JWK77" s="382"/>
      <c r="JWL77" s="383"/>
      <c r="JWN77" s="377"/>
      <c r="JWO77" s="381"/>
      <c r="JWP77" s="381"/>
      <c r="JWQ77" s="382"/>
      <c r="JWR77" s="382"/>
      <c r="JWS77" s="382"/>
      <c r="JWT77" s="383"/>
      <c r="JWV77" s="377"/>
      <c r="JWW77" s="381"/>
      <c r="JWX77" s="381"/>
      <c r="JWY77" s="382"/>
      <c r="JWZ77" s="382"/>
      <c r="JXA77" s="382"/>
      <c r="JXB77" s="383"/>
      <c r="JXD77" s="377"/>
      <c r="JXE77" s="381"/>
      <c r="JXF77" s="381"/>
      <c r="JXG77" s="382"/>
      <c r="JXH77" s="382"/>
      <c r="JXI77" s="382"/>
      <c r="JXJ77" s="383"/>
      <c r="JXL77" s="377"/>
      <c r="JXM77" s="381"/>
      <c r="JXN77" s="381"/>
      <c r="JXO77" s="382"/>
      <c r="JXP77" s="382"/>
      <c r="JXQ77" s="382"/>
      <c r="JXR77" s="383"/>
      <c r="JXT77" s="377"/>
      <c r="JXU77" s="381"/>
      <c r="JXV77" s="381"/>
      <c r="JXW77" s="382"/>
      <c r="JXX77" s="382"/>
      <c r="JXY77" s="382"/>
      <c r="JXZ77" s="383"/>
      <c r="JYB77" s="377"/>
      <c r="JYC77" s="381"/>
      <c r="JYD77" s="381"/>
      <c r="JYE77" s="382"/>
      <c r="JYF77" s="382"/>
      <c r="JYG77" s="382"/>
      <c r="JYH77" s="383"/>
      <c r="JYJ77" s="377"/>
      <c r="JYK77" s="381"/>
      <c r="JYL77" s="381"/>
      <c r="JYM77" s="382"/>
      <c r="JYN77" s="382"/>
      <c r="JYO77" s="382"/>
      <c r="JYP77" s="383"/>
      <c r="JYR77" s="377"/>
      <c r="JYS77" s="381"/>
      <c r="JYT77" s="381"/>
      <c r="JYU77" s="382"/>
      <c r="JYV77" s="382"/>
      <c r="JYW77" s="382"/>
      <c r="JYX77" s="383"/>
      <c r="JYZ77" s="377"/>
      <c r="JZA77" s="381"/>
      <c r="JZB77" s="381"/>
      <c r="JZC77" s="382"/>
      <c r="JZD77" s="382"/>
      <c r="JZE77" s="382"/>
      <c r="JZF77" s="383"/>
      <c r="JZH77" s="377"/>
      <c r="JZI77" s="381"/>
      <c r="JZJ77" s="381"/>
      <c r="JZK77" s="382"/>
      <c r="JZL77" s="382"/>
      <c r="JZM77" s="382"/>
      <c r="JZN77" s="383"/>
      <c r="JZP77" s="377"/>
      <c r="JZQ77" s="381"/>
      <c r="JZR77" s="381"/>
      <c r="JZS77" s="382"/>
      <c r="JZT77" s="382"/>
      <c r="JZU77" s="382"/>
      <c r="JZV77" s="383"/>
      <c r="JZX77" s="377"/>
      <c r="JZY77" s="381"/>
      <c r="JZZ77" s="381"/>
      <c r="KAA77" s="382"/>
      <c r="KAB77" s="382"/>
      <c r="KAC77" s="382"/>
      <c r="KAD77" s="383"/>
      <c r="KAF77" s="377"/>
      <c r="KAG77" s="381"/>
      <c r="KAH77" s="381"/>
      <c r="KAI77" s="382"/>
      <c r="KAJ77" s="382"/>
      <c r="KAK77" s="382"/>
      <c r="KAL77" s="383"/>
      <c r="KAN77" s="377"/>
      <c r="KAO77" s="381"/>
      <c r="KAP77" s="381"/>
      <c r="KAQ77" s="382"/>
      <c r="KAR77" s="382"/>
      <c r="KAS77" s="382"/>
      <c r="KAT77" s="383"/>
      <c r="KAV77" s="377"/>
      <c r="KAW77" s="381"/>
      <c r="KAX77" s="381"/>
      <c r="KAY77" s="382"/>
      <c r="KAZ77" s="382"/>
      <c r="KBA77" s="382"/>
      <c r="KBB77" s="383"/>
      <c r="KBD77" s="377"/>
      <c r="KBE77" s="381"/>
      <c r="KBF77" s="381"/>
      <c r="KBG77" s="382"/>
      <c r="KBH77" s="382"/>
      <c r="KBI77" s="382"/>
      <c r="KBJ77" s="383"/>
      <c r="KBL77" s="377"/>
      <c r="KBM77" s="381"/>
      <c r="KBN77" s="381"/>
      <c r="KBO77" s="382"/>
      <c r="KBP77" s="382"/>
      <c r="KBQ77" s="382"/>
      <c r="KBR77" s="383"/>
      <c r="KBT77" s="377"/>
      <c r="KBU77" s="381"/>
      <c r="KBV77" s="381"/>
      <c r="KBW77" s="382"/>
      <c r="KBX77" s="382"/>
      <c r="KBY77" s="382"/>
      <c r="KBZ77" s="383"/>
      <c r="KCB77" s="377"/>
      <c r="KCC77" s="381"/>
      <c r="KCD77" s="381"/>
      <c r="KCE77" s="382"/>
      <c r="KCF77" s="382"/>
      <c r="KCG77" s="382"/>
      <c r="KCH77" s="383"/>
      <c r="KCJ77" s="377"/>
      <c r="KCK77" s="381"/>
      <c r="KCL77" s="381"/>
      <c r="KCM77" s="382"/>
      <c r="KCN77" s="382"/>
      <c r="KCO77" s="382"/>
      <c r="KCP77" s="383"/>
      <c r="KCR77" s="377"/>
      <c r="KCS77" s="381"/>
      <c r="KCT77" s="381"/>
      <c r="KCU77" s="382"/>
      <c r="KCV77" s="382"/>
      <c r="KCW77" s="382"/>
      <c r="KCX77" s="383"/>
      <c r="KCZ77" s="377"/>
      <c r="KDA77" s="381"/>
      <c r="KDB77" s="381"/>
      <c r="KDC77" s="382"/>
      <c r="KDD77" s="382"/>
      <c r="KDE77" s="382"/>
      <c r="KDF77" s="383"/>
      <c r="KDH77" s="377"/>
      <c r="KDI77" s="381"/>
      <c r="KDJ77" s="381"/>
      <c r="KDK77" s="382"/>
      <c r="KDL77" s="382"/>
      <c r="KDM77" s="382"/>
      <c r="KDN77" s="383"/>
      <c r="KDP77" s="377"/>
      <c r="KDQ77" s="381"/>
      <c r="KDR77" s="381"/>
      <c r="KDS77" s="382"/>
      <c r="KDT77" s="382"/>
      <c r="KDU77" s="382"/>
      <c r="KDV77" s="383"/>
      <c r="KDX77" s="377"/>
      <c r="KDY77" s="381"/>
      <c r="KDZ77" s="381"/>
      <c r="KEA77" s="382"/>
      <c r="KEB77" s="382"/>
      <c r="KEC77" s="382"/>
      <c r="KED77" s="383"/>
      <c r="KEF77" s="377"/>
      <c r="KEG77" s="381"/>
      <c r="KEH77" s="381"/>
      <c r="KEI77" s="382"/>
      <c r="KEJ77" s="382"/>
      <c r="KEK77" s="382"/>
      <c r="KEL77" s="383"/>
      <c r="KEN77" s="377"/>
      <c r="KEO77" s="381"/>
      <c r="KEP77" s="381"/>
      <c r="KEQ77" s="382"/>
      <c r="KER77" s="382"/>
      <c r="KES77" s="382"/>
      <c r="KET77" s="383"/>
      <c r="KEV77" s="377"/>
      <c r="KEW77" s="381"/>
      <c r="KEX77" s="381"/>
      <c r="KEY77" s="382"/>
      <c r="KEZ77" s="382"/>
      <c r="KFA77" s="382"/>
      <c r="KFB77" s="383"/>
      <c r="KFD77" s="377"/>
      <c r="KFE77" s="381"/>
      <c r="KFF77" s="381"/>
      <c r="KFG77" s="382"/>
      <c r="KFH77" s="382"/>
      <c r="KFI77" s="382"/>
      <c r="KFJ77" s="383"/>
      <c r="KFL77" s="377"/>
      <c r="KFM77" s="381"/>
      <c r="KFN77" s="381"/>
      <c r="KFO77" s="382"/>
      <c r="KFP77" s="382"/>
      <c r="KFQ77" s="382"/>
      <c r="KFR77" s="383"/>
      <c r="KFT77" s="377"/>
      <c r="KFU77" s="381"/>
      <c r="KFV77" s="381"/>
      <c r="KFW77" s="382"/>
      <c r="KFX77" s="382"/>
      <c r="KFY77" s="382"/>
      <c r="KFZ77" s="383"/>
      <c r="KGB77" s="377"/>
      <c r="KGC77" s="381"/>
      <c r="KGD77" s="381"/>
      <c r="KGE77" s="382"/>
      <c r="KGF77" s="382"/>
      <c r="KGG77" s="382"/>
      <c r="KGH77" s="383"/>
      <c r="KGJ77" s="377"/>
      <c r="KGK77" s="381"/>
      <c r="KGL77" s="381"/>
      <c r="KGM77" s="382"/>
      <c r="KGN77" s="382"/>
      <c r="KGO77" s="382"/>
      <c r="KGP77" s="383"/>
      <c r="KGR77" s="377"/>
      <c r="KGS77" s="381"/>
      <c r="KGT77" s="381"/>
      <c r="KGU77" s="382"/>
      <c r="KGV77" s="382"/>
      <c r="KGW77" s="382"/>
      <c r="KGX77" s="383"/>
      <c r="KGZ77" s="377"/>
      <c r="KHA77" s="381"/>
      <c r="KHB77" s="381"/>
      <c r="KHC77" s="382"/>
      <c r="KHD77" s="382"/>
      <c r="KHE77" s="382"/>
      <c r="KHF77" s="383"/>
      <c r="KHH77" s="377"/>
      <c r="KHI77" s="381"/>
      <c r="KHJ77" s="381"/>
      <c r="KHK77" s="382"/>
      <c r="KHL77" s="382"/>
      <c r="KHM77" s="382"/>
      <c r="KHN77" s="383"/>
      <c r="KHP77" s="377"/>
      <c r="KHQ77" s="381"/>
      <c r="KHR77" s="381"/>
      <c r="KHS77" s="382"/>
      <c r="KHT77" s="382"/>
      <c r="KHU77" s="382"/>
      <c r="KHV77" s="383"/>
      <c r="KHX77" s="377"/>
      <c r="KHY77" s="381"/>
      <c r="KHZ77" s="381"/>
      <c r="KIA77" s="382"/>
      <c r="KIB77" s="382"/>
      <c r="KIC77" s="382"/>
      <c r="KID77" s="383"/>
      <c r="KIF77" s="377"/>
      <c r="KIG77" s="381"/>
      <c r="KIH77" s="381"/>
      <c r="KII77" s="382"/>
      <c r="KIJ77" s="382"/>
      <c r="KIK77" s="382"/>
      <c r="KIL77" s="383"/>
      <c r="KIN77" s="377"/>
      <c r="KIO77" s="381"/>
      <c r="KIP77" s="381"/>
      <c r="KIQ77" s="382"/>
      <c r="KIR77" s="382"/>
      <c r="KIS77" s="382"/>
      <c r="KIT77" s="383"/>
      <c r="KIV77" s="377"/>
      <c r="KIW77" s="381"/>
      <c r="KIX77" s="381"/>
      <c r="KIY77" s="382"/>
      <c r="KIZ77" s="382"/>
      <c r="KJA77" s="382"/>
      <c r="KJB77" s="383"/>
      <c r="KJD77" s="377"/>
      <c r="KJE77" s="381"/>
      <c r="KJF77" s="381"/>
      <c r="KJG77" s="382"/>
      <c r="KJH77" s="382"/>
      <c r="KJI77" s="382"/>
      <c r="KJJ77" s="383"/>
      <c r="KJL77" s="377"/>
      <c r="KJM77" s="381"/>
      <c r="KJN77" s="381"/>
      <c r="KJO77" s="382"/>
      <c r="KJP77" s="382"/>
      <c r="KJQ77" s="382"/>
      <c r="KJR77" s="383"/>
      <c r="KJT77" s="377"/>
      <c r="KJU77" s="381"/>
      <c r="KJV77" s="381"/>
      <c r="KJW77" s="382"/>
      <c r="KJX77" s="382"/>
      <c r="KJY77" s="382"/>
      <c r="KJZ77" s="383"/>
      <c r="KKB77" s="377"/>
      <c r="KKC77" s="381"/>
      <c r="KKD77" s="381"/>
      <c r="KKE77" s="382"/>
      <c r="KKF77" s="382"/>
      <c r="KKG77" s="382"/>
      <c r="KKH77" s="383"/>
      <c r="KKJ77" s="377"/>
      <c r="KKK77" s="381"/>
      <c r="KKL77" s="381"/>
      <c r="KKM77" s="382"/>
      <c r="KKN77" s="382"/>
      <c r="KKO77" s="382"/>
      <c r="KKP77" s="383"/>
      <c r="KKR77" s="377"/>
      <c r="KKS77" s="381"/>
      <c r="KKT77" s="381"/>
      <c r="KKU77" s="382"/>
      <c r="KKV77" s="382"/>
      <c r="KKW77" s="382"/>
      <c r="KKX77" s="383"/>
      <c r="KKZ77" s="377"/>
      <c r="KLA77" s="381"/>
      <c r="KLB77" s="381"/>
      <c r="KLC77" s="382"/>
      <c r="KLD77" s="382"/>
      <c r="KLE77" s="382"/>
      <c r="KLF77" s="383"/>
      <c r="KLH77" s="377"/>
      <c r="KLI77" s="381"/>
      <c r="KLJ77" s="381"/>
      <c r="KLK77" s="382"/>
      <c r="KLL77" s="382"/>
      <c r="KLM77" s="382"/>
      <c r="KLN77" s="383"/>
      <c r="KLP77" s="377"/>
      <c r="KLQ77" s="381"/>
      <c r="KLR77" s="381"/>
      <c r="KLS77" s="382"/>
      <c r="KLT77" s="382"/>
      <c r="KLU77" s="382"/>
      <c r="KLV77" s="383"/>
      <c r="KLX77" s="377"/>
      <c r="KLY77" s="381"/>
      <c r="KLZ77" s="381"/>
      <c r="KMA77" s="382"/>
      <c r="KMB77" s="382"/>
      <c r="KMC77" s="382"/>
      <c r="KMD77" s="383"/>
      <c r="KMF77" s="377"/>
      <c r="KMG77" s="381"/>
      <c r="KMH77" s="381"/>
      <c r="KMI77" s="382"/>
      <c r="KMJ77" s="382"/>
      <c r="KMK77" s="382"/>
      <c r="KML77" s="383"/>
      <c r="KMN77" s="377"/>
      <c r="KMO77" s="381"/>
      <c r="KMP77" s="381"/>
      <c r="KMQ77" s="382"/>
      <c r="KMR77" s="382"/>
      <c r="KMS77" s="382"/>
      <c r="KMT77" s="383"/>
      <c r="KMV77" s="377"/>
      <c r="KMW77" s="381"/>
      <c r="KMX77" s="381"/>
      <c r="KMY77" s="382"/>
      <c r="KMZ77" s="382"/>
      <c r="KNA77" s="382"/>
      <c r="KNB77" s="383"/>
      <c r="KND77" s="377"/>
      <c r="KNE77" s="381"/>
      <c r="KNF77" s="381"/>
      <c r="KNG77" s="382"/>
      <c r="KNH77" s="382"/>
      <c r="KNI77" s="382"/>
      <c r="KNJ77" s="383"/>
      <c r="KNL77" s="377"/>
      <c r="KNM77" s="381"/>
      <c r="KNN77" s="381"/>
      <c r="KNO77" s="382"/>
      <c r="KNP77" s="382"/>
      <c r="KNQ77" s="382"/>
      <c r="KNR77" s="383"/>
      <c r="KNT77" s="377"/>
      <c r="KNU77" s="381"/>
      <c r="KNV77" s="381"/>
      <c r="KNW77" s="382"/>
      <c r="KNX77" s="382"/>
      <c r="KNY77" s="382"/>
      <c r="KNZ77" s="383"/>
      <c r="KOB77" s="377"/>
      <c r="KOC77" s="381"/>
      <c r="KOD77" s="381"/>
      <c r="KOE77" s="382"/>
      <c r="KOF77" s="382"/>
      <c r="KOG77" s="382"/>
      <c r="KOH77" s="383"/>
      <c r="KOJ77" s="377"/>
      <c r="KOK77" s="381"/>
      <c r="KOL77" s="381"/>
      <c r="KOM77" s="382"/>
      <c r="KON77" s="382"/>
      <c r="KOO77" s="382"/>
      <c r="KOP77" s="383"/>
      <c r="KOR77" s="377"/>
      <c r="KOS77" s="381"/>
      <c r="KOT77" s="381"/>
      <c r="KOU77" s="382"/>
      <c r="KOV77" s="382"/>
      <c r="KOW77" s="382"/>
      <c r="KOX77" s="383"/>
      <c r="KOZ77" s="377"/>
      <c r="KPA77" s="381"/>
      <c r="KPB77" s="381"/>
      <c r="KPC77" s="382"/>
      <c r="KPD77" s="382"/>
      <c r="KPE77" s="382"/>
      <c r="KPF77" s="383"/>
      <c r="KPH77" s="377"/>
      <c r="KPI77" s="381"/>
      <c r="KPJ77" s="381"/>
      <c r="KPK77" s="382"/>
      <c r="KPL77" s="382"/>
      <c r="KPM77" s="382"/>
      <c r="KPN77" s="383"/>
      <c r="KPP77" s="377"/>
      <c r="KPQ77" s="381"/>
      <c r="KPR77" s="381"/>
      <c r="KPS77" s="382"/>
      <c r="KPT77" s="382"/>
      <c r="KPU77" s="382"/>
      <c r="KPV77" s="383"/>
      <c r="KPX77" s="377"/>
      <c r="KPY77" s="381"/>
      <c r="KPZ77" s="381"/>
      <c r="KQA77" s="382"/>
      <c r="KQB77" s="382"/>
      <c r="KQC77" s="382"/>
      <c r="KQD77" s="383"/>
      <c r="KQF77" s="377"/>
      <c r="KQG77" s="381"/>
      <c r="KQH77" s="381"/>
      <c r="KQI77" s="382"/>
      <c r="KQJ77" s="382"/>
      <c r="KQK77" s="382"/>
      <c r="KQL77" s="383"/>
      <c r="KQN77" s="377"/>
      <c r="KQO77" s="381"/>
      <c r="KQP77" s="381"/>
      <c r="KQQ77" s="382"/>
      <c r="KQR77" s="382"/>
      <c r="KQS77" s="382"/>
      <c r="KQT77" s="383"/>
      <c r="KQV77" s="377"/>
      <c r="KQW77" s="381"/>
      <c r="KQX77" s="381"/>
      <c r="KQY77" s="382"/>
      <c r="KQZ77" s="382"/>
      <c r="KRA77" s="382"/>
      <c r="KRB77" s="383"/>
      <c r="KRD77" s="377"/>
      <c r="KRE77" s="381"/>
      <c r="KRF77" s="381"/>
      <c r="KRG77" s="382"/>
      <c r="KRH77" s="382"/>
      <c r="KRI77" s="382"/>
      <c r="KRJ77" s="383"/>
      <c r="KRL77" s="377"/>
      <c r="KRM77" s="381"/>
      <c r="KRN77" s="381"/>
      <c r="KRO77" s="382"/>
      <c r="KRP77" s="382"/>
      <c r="KRQ77" s="382"/>
      <c r="KRR77" s="383"/>
      <c r="KRT77" s="377"/>
      <c r="KRU77" s="381"/>
      <c r="KRV77" s="381"/>
      <c r="KRW77" s="382"/>
      <c r="KRX77" s="382"/>
      <c r="KRY77" s="382"/>
      <c r="KRZ77" s="383"/>
      <c r="KSB77" s="377"/>
      <c r="KSC77" s="381"/>
      <c r="KSD77" s="381"/>
      <c r="KSE77" s="382"/>
      <c r="KSF77" s="382"/>
      <c r="KSG77" s="382"/>
      <c r="KSH77" s="383"/>
      <c r="KSJ77" s="377"/>
      <c r="KSK77" s="381"/>
      <c r="KSL77" s="381"/>
      <c r="KSM77" s="382"/>
      <c r="KSN77" s="382"/>
      <c r="KSO77" s="382"/>
      <c r="KSP77" s="383"/>
      <c r="KSR77" s="377"/>
      <c r="KSS77" s="381"/>
      <c r="KST77" s="381"/>
      <c r="KSU77" s="382"/>
      <c r="KSV77" s="382"/>
      <c r="KSW77" s="382"/>
      <c r="KSX77" s="383"/>
      <c r="KSZ77" s="377"/>
      <c r="KTA77" s="381"/>
      <c r="KTB77" s="381"/>
      <c r="KTC77" s="382"/>
      <c r="KTD77" s="382"/>
      <c r="KTE77" s="382"/>
      <c r="KTF77" s="383"/>
      <c r="KTH77" s="377"/>
      <c r="KTI77" s="381"/>
      <c r="KTJ77" s="381"/>
      <c r="KTK77" s="382"/>
      <c r="KTL77" s="382"/>
      <c r="KTM77" s="382"/>
      <c r="KTN77" s="383"/>
      <c r="KTP77" s="377"/>
      <c r="KTQ77" s="381"/>
      <c r="KTR77" s="381"/>
      <c r="KTS77" s="382"/>
      <c r="KTT77" s="382"/>
      <c r="KTU77" s="382"/>
      <c r="KTV77" s="383"/>
      <c r="KTX77" s="377"/>
      <c r="KTY77" s="381"/>
      <c r="KTZ77" s="381"/>
      <c r="KUA77" s="382"/>
      <c r="KUB77" s="382"/>
      <c r="KUC77" s="382"/>
      <c r="KUD77" s="383"/>
      <c r="KUF77" s="377"/>
      <c r="KUG77" s="381"/>
      <c r="KUH77" s="381"/>
      <c r="KUI77" s="382"/>
      <c r="KUJ77" s="382"/>
      <c r="KUK77" s="382"/>
      <c r="KUL77" s="383"/>
      <c r="KUN77" s="377"/>
      <c r="KUO77" s="381"/>
      <c r="KUP77" s="381"/>
      <c r="KUQ77" s="382"/>
      <c r="KUR77" s="382"/>
      <c r="KUS77" s="382"/>
      <c r="KUT77" s="383"/>
      <c r="KUV77" s="377"/>
      <c r="KUW77" s="381"/>
      <c r="KUX77" s="381"/>
      <c r="KUY77" s="382"/>
      <c r="KUZ77" s="382"/>
      <c r="KVA77" s="382"/>
      <c r="KVB77" s="383"/>
      <c r="KVD77" s="377"/>
      <c r="KVE77" s="381"/>
      <c r="KVF77" s="381"/>
      <c r="KVG77" s="382"/>
      <c r="KVH77" s="382"/>
      <c r="KVI77" s="382"/>
      <c r="KVJ77" s="383"/>
      <c r="KVL77" s="377"/>
      <c r="KVM77" s="381"/>
      <c r="KVN77" s="381"/>
      <c r="KVO77" s="382"/>
      <c r="KVP77" s="382"/>
      <c r="KVQ77" s="382"/>
      <c r="KVR77" s="383"/>
      <c r="KVT77" s="377"/>
      <c r="KVU77" s="381"/>
      <c r="KVV77" s="381"/>
      <c r="KVW77" s="382"/>
      <c r="KVX77" s="382"/>
      <c r="KVY77" s="382"/>
      <c r="KVZ77" s="383"/>
      <c r="KWB77" s="377"/>
      <c r="KWC77" s="381"/>
      <c r="KWD77" s="381"/>
      <c r="KWE77" s="382"/>
      <c r="KWF77" s="382"/>
      <c r="KWG77" s="382"/>
      <c r="KWH77" s="383"/>
      <c r="KWJ77" s="377"/>
      <c r="KWK77" s="381"/>
      <c r="KWL77" s="381"/>
      <c r="KWM77" s="382"/>
      <c r="KWN77" s="382"/>
      <c r="KWO77" s="382"/>
      <c r="KWP77" s="383"/>
      <c r="KWR77" s="377"/>
      <c r="KWS77" s="381"/>
      <c r="KWT77" s="381"/>
      <c r="KWU77" s="382"/>
      <c r="KWV77" s="382"/>
      <c r="KWW77" s="382"/>
      <c r="KWX77" s="383"/>
      <c r="KWZ77" s="377"/>
      <c r="KXA77" s="381"/>
      <c r="KXB77" s="381"/>
      <c r="KXC77" s="382"/>
      <c r="KXD77" s="382"/>
      <c r="KXE77" s="382"/>
      <c r="KXF77" s="383"/>
      <c r="KXH77" s="377"/>
      <c r="KXI77" s="381"/>
      <c r="KXJ77" s="381"/>
      <c r="KXK77" s="382"/>
      <c r="KXL77" s="382"/>
      <c r="KXM77" s="382"/>
      <c r="KXN77" s="383"/>
      <c r="KXP77" s="377"/>
      <c r="KXQ77" s="381"/>
      <c r="KXR77" s="381"/>
      <c r="KXS77" s="382"/>
      <c r="KXT77" s="382"/>
      <c r="KXU77" s="382"/>
      <c r="KXV77" s="383"/>
      <c r="KXX77" s="377"/>
      <c r="KXY77" s="381"/>
      <c r="KXZ77" s="381"/>
      <c r="KYA77" s="382"/>
      <c r="KYB77" s="382"/>
      <c r="KYC77" s="382"/>
      <c r="KYD77" s="383"/>
      <c r="KYF77" s="377"/>
      <c r="KYG77" s="381"/>
      <c r="KYH77" s="381"/>
      <c r="KYI77" s="382"/>
      <c r="KYJ77" s="382"/>
      <c r="KYK77" s="382"/>
      <c r="KYL77" s="383"/>
      <c r="KYN77" s="377"/>
      <c r="KYO77" s="381"/>
      <c r="KYP77" s="381"/>
      <c r="KYQ77" s="382"/>
      <c r="KYR77" s="382"/>
      <c r="KYS77" s="382"/>
      <c r="KYT77" s="383"/>
      <c r="KYV77" s="377"/>
      <c r="KYW77" s="381"/>
      <c r="KYX77" s="381"/>
      <c r="KYY77" s="382"/>
      <c r="KYZ77" s="382"/>
      <c r="KZA77" s="382"/>
      <c r="KZB77" s="383"/>
      <c r="KZD77" s="377"/>
      <c r="KZE77" s="381"/>
      <c r="KZF77" s="381"/>
      <c r="KZG77" s="382"/>
      <c r="KZH77" s="382"/>
      <c r="KZI77" s="382"/>
      <c r="KZJ77" s="383"/>
      <c r="KZL77" s="377"/>
      <c r="KZM77" s="381"/>
      <c r="KZN77" s="381"/>
      <c r="KZO77" s="382"/>
      <c r="KZP77" s="382"/>
      <c r="KZQ77" s="382"/>
      <c r="KZR77" s="383"/>
      <c r="KZT77" s="377"/>
      <c r="KZU77" s="381"/>
      <c r="KZV77" s="381"/>
      <c r="KZW77" s="382"/>
      <c r="KZX77" s="382"/>
      <c r="KZY77" s="382"/>
      <c r="KZZ77" s="383"/>
      <c r="LAB77" s="377"/>
      <c r="LAC77" s="381"/>
      <c r="LAD77" s="381"/>
      <c r="LAE77" s="382"/>
      <c r="LAF77" s="382"/>
      <c r="LAG77" s="382"/>
      <c r="LAH77" s="383"/>
      <c r="LAJ77" s="377"/>
      <c r="LAK77" s="381"/>
      <c r="LAL77" s="381"/>
      <c r="LAM77" s="382"/>
      <c r="LAN77" s="382"/>
      <c r="LAO77" s="382"/>
      <c r="LAP77" s="383"/>
      <c r="LAR77" s="377"/>
      <c r="LAS77" s="381"/>
      <c r="LAT77" s="381"/>
      <c r="LAU77" s="382"/>
      <c r="LAV77" s="382"/>
      <c r="LAW77" s="382"/>
      <c r="LAX77" s="383"/>
      <c r="LAZ77" s="377"/>
      <c r="LBA77" s="381"/>
      <c r="LBB77" s="381"/>
      <c r="LBC77" s="382"/>
      <c r="LBD77" s="382"/>
      <c r="LBE77" s="382"/>
      <c r="LBF77" s="383"/>
      <c r="LBH77" s="377"/>
      <c r="LBI77" s="381"/>
      <c r="LBJ77" s="381"/>
      <c r="LBK77" s="382"/>
      <c r="LBL77" s="382"/>
      <c r="LBM77" s="382"/>
      <c r="LBN77" s="383"/>
      <c r="LBP77" s="377"/>
      <c r="LBQ77" s="381"/>
      <c r="LBR77" s="381"/>
      <c r="LBS77" s="382"/>
      <c r="LBT77" s="382"/>
      <c r="LBU77" s="382"/>
      <c r="LBV77" s="383"/>
      <c r="LBX77" s="377"/>
      <c r="LBY77" s="381"/>
      <c r="LBZ77" s="381"/>
      <c r="LCA77" s="382"/>
      <c r="LCB77" s="382"/>
      <c r="LCC77" s="382"/>
      <c r="LCD77" s="383"/>
      <c r="LCF77" s="377"/>
      <c r="LCG77" s="381"/>
      <c r="LCH77" s="381"/>
      <c r="LCI77" s="382"/>
      <c r="LCJ77" s="382"/>
      <c r="LCK77" s="382"/>
      <c r="LCL77" s="383"/>
      <c r="LCN77" s="377"/>
      <c r="LCO77" s="381"/>
      <c r="LCP77" s="381"/>
      <c r="LCQ77" s="382"/>
      <c r="LCR77" s="382"/>
      <c r="LCS77" s="382"/>
      <c r="LCT77" s="383"/>
      <c r="LCV77" s="377"/>
      <c r="LCW77" s="381"/>
      <c r="LCX77" s="381"/>
      <c r="LCY77" s="382"/>
      <c r="LCZ77" s="382"/>
      <c r="LDA77" s="382"/>
      <c r="LDB77" s="383"/>
      <c r="LDD77" s="377"/>
      <c r="LDE77" s="381"/>
      <c r="LDF77" s="381"/>
      <c r="LDG77" s="382"/>
      <c r="LDH77" s="382"/>
      <c r="LDI77" s="382"/>
      <c r="LDJ77" s="383"/>
      <c r="LDL77" s="377"/>
      <c r="LDM77" s="381"/>
      <c r="LDN77" s="381"/>
      <c r="LDO77" s="382"/>
      <c r="LDP77" s="382"/>
      <c r="LDQ77" s="382"/>
      <c r="LDR77" s="383"/>
      <c r="LDT77" s="377"/>
      <c r="LDU77" s="381"/>
      <c r="LDV77" s="381"/>
      <c r="LDW77" s="382"/>
      <c r="LDX77" s="382"/>
      <c r="LDY77" s="382"/>
      <c r="LDZ77" s="383"/>
      <c r="LEB77" s="377"/>
      <c r="LEC77" s="381"/>
      <c r="LED77" s="381"/>
      <c r="LEE77" s="382"/>
      <c r="LEF77" s="382"/>
      <c r="LEG77" s="382"/>
      <c r="LEH77" s="383"/>
      <c r="LEJ77" s="377"/>
      <c r="LEK77" s="381"/>
      <c r="LEL77" s="381"/>
      <c r="LEM77" s="382"/>
      <c r="LEN77" s="382"/>
      <c r="LEO77" s="382"/>
      <c r="LEP77" s="383"/>
      <c r="LER77" s="377"/>
      <c r="LES77" s="381"/>
      <c r="LET77" s="381"/>
      <c r="LEU77" s="382"/>
      <c r="LEV77" s="382"/>
      <c r="LEW77" s="382"/>
      <c r="LEX77" s="383"/>
      <c r="LEZ77" s="377"/>
      <c r="LFA77" s="381"/>
      <c r="LFB77" s="381"/>
      <c r="LFC77" s="382"/>
      <c r="LFD77" s="382"/>
      <c r="LFE77" s="382"/>
      <c r="LFF77" s="383"/>
      <c r="LFH77" s="377"/>
      <c r="LFI77" s="381"/>
      <c r="LFJ77" s="381"/>
      <c r="LFK77" s="382"/>
      <c r="LFL77" s="382"/>
      <c r="LFM77" s="382"/>
      <c r="LFN77" s="383"/>
      <c r="LFP77" s="377"/>
      <c r="LFQ77" s="381"/>
      <c r="LFR77" s="381"/>
      <c r="LFS77" s="382"/>
      <c r="LFT77" s="382"/>
      <c r="LFU77" s="382"/>
      <c r="LFV77" s="383"/>
      <c r="LFX77" s="377"/>
      <c r="LFY77" s="381"/>
      <c r="LFZ77" s="381"/>
      <c r="LGA77" s="382"/>
      <c r="LGB77" s="382"/>
      <c r="LGC77" s="382"/>
      <c r="LGD77" s="383"/>
      <c r="LGF77" s="377"/>
      <c r="LGG77" s="381"/>
      <c r="LGH77" s="381"/>
      <c r="LGI77" s="382"/>
      <c r="LGJ77" s="382"/>
      <c r="LGK77" s="382"/>
      <c r="LGL77" s="383"/>
      <c r="LGN77" s="377"/>
      <c r="LGO77" s="381"/>
      <c r="LGP77" s="381"/>
      <c r="LGQ77" s="382"/>
      <c r="LGR77" s="382"/>
      <c r="LGS77" s="382"/>
      <c r="LGT77" s="383"/>
      <c r="LGV77" s="377"/>
      <c r="LGW77" s="381"/>
      <c r="LGX77" s="381"/>
      <c r="LGY77" s="382"/>
      <c r="LGZ77" s="382"/>
      <c r="LHA77" s="382"/>
      <c r="LHB77" s="383"/>
      <c r="LHD77" s="377"/>
      <c r="LHE77" s="381"/>
      <c r="LHF77" s="381"/>
      <c r="LHG77" s="382"/>
      <c r="LHH77" s="382"/>
      <c r="LHI77" s="382"/>
      <c r="LHJ77" s="383"/>
      <c r="LHL77" s="377"/>
      <c r="LHM77" s="381"/>
      <c r="LHN77" s="381"/>
      <c r="LHO77" s="382"/>
      <c r="LHP77" s="382"/>
      <c r="LHQ77" s="382"/>
      <c r="LHR77" s="383"/>
      <c r="LHT77" s="377"/>
      <c r="LHU77" s="381"/>
      <c r="LHV77" s="381"/>
      <c r="LHW77" s="382"/>
      <c r="LHX77" s="382"/>
      <c r="LHY77" s="382"/>
      <c r="LHZ77" s="383"/>
      <c r="LIB77" s="377"/>
      <c r="LIC77" s="381"/>
      <c r="LID77" s="381"/>
      <c r="LIE77" s="382"/>
      <c r="LIF77" s="382"/>
      <c r="LIG77" s="382"/>
      <c r="LIH77" s="383"/>
      <c r="LIJ77" s="377"/>
      <c r="LIK77" s="381"/>
      <c r="LIL77" s="381"/>
      <c r="LIM77" s="382"/>
      <c r="LIN77" s="382"/>
      <c r="LIO77" s="382"/>
      <c r="LIP77" s="383"/>
      <c r="LIR77" s="377"/>
      <c r="LIS77" s="381"/>
      <c r="LIT77" s="381"/>
      <c r="LIU77" s="382"/>
      <c r="LIV77" s="382"/>
      <c r="LIW77" s="382"/>
      <c r="LIX77" s="383"/>
      <c r="LIZ77" s="377"/>
      <c r="LJA77" s="381"/>
      <c r="LJB77" s="381"/>
      <c r="LJC77" s="382"/>
      <c r="LJD77" s="382"/>
      <c r="LJE77" s="382"/>
      <c r="LJF77" s="383"/>
      <c r="LJH77" s="377"/>
      <c r="LJI77" s="381"/>
      <c r="LJJ77" s="381"/>
      <c r="LJK77" s="382"/>
      <c r="LJL77" s="382"/>
      <c r="LJM77" s="382"/>
      <c r="LJN77" s="383"/>
      <c r="LJP77" s="377"/>
      <c r="LJQ77" s="381"/>
      <c r="LJR77" s="381"/>
      <c r="LJS77" s="382"/>
      <c r="LJT77" s="382"/>
      <c r="LJU77" s="382"/>
      <c r="LJV77" s="383"/>
      <c r="LJX77" s="377"/>
      <c r="LJY77" s="381"/>
      <c r="LJZ77" s="381"/>
      <c r="LKA77" s="382"/>
      <c r="LKB77" s="382"/>
      <c r="LKC77" s="382"/>
      <c r="LKD77" s="383"/>
      <c r="LKF77" s="377"/>
      <c r="LKG77" s="381"/>
      <c r="LKH77" s="381"/>
      <c r="LKI77" s="382"/>
      <c r="LKJ77" s="382"/>
      <c r="LKK77" s="382"/>
      <c r="LKL77" s="383"/>
      <c r="LKN77" s="377"/>
      <c r="LKO77" s="381"/>
      <c r="LKP77" s="381"/>
      <c r="LKQ77" s="382"/>
      <c r="LKR77" s="382"/>
      <c r="LKS77" s="382"/>
      <c r="LKT77" s="383"/>
      <c r="LKV77" s="377"/>
      <c r="LKW77" s="381"/>
      <c r="LKX77" s="381"/>
      <c r="LKY77" s="382"/>
      <c r="LKZ77" s="382"/>
      <c r="LLA77" s="382"/>
      <c r="LLB77" s="383"/>
      <c r="LLD77" s="377"/>
      <c r="LLE77" s="381"/>
      <c r="LLF77" s="381"/>
      <c r="LLG77" s="382"/>
      <c r="LLH77" s="382"/>
      <c r="LLI77" s="382"/>
      <c r="LLJ77" s="383"/>
      <c r="LLL77" s="377"/>
      <c r="LLM77" s="381"/>
      <c r="LLN77" s="381"/>
      <c r="LLO77" s="382"/>
      <c r="LLP77" s="382"/>
      <c r="LLQ77" s="382"/>
      <c r="LLR77" s="383"/>
      <c r="LLT77" s="377"/>
      <c r="LLU77" s="381"/>
      <c r="LLV77" s="381"/>
      <c r="LLW77" s="382"/>
      <c r="LLX77" s="382"/>
      <c r="LLY77" s="382"/>
      <c r="LLZ77" s="383"/>
      <c r="LMB77" s="377"/>
      <c r="LMC77" s="381"/>
      <c r="LMD77" s="381"/>
      <c r="LME77" s="382"/>
      <c r="LMF77" s="382"/>
      <c r="LMG77" s="382"/>
      <c r="LMH77" s="383"/>
      <c r="LMJ77" s="377"/>
      <c r="LMK77" s="381"/>
      <c r="LML77" s="381"/>
      <c r="LMM77" s="382"/>
      <c r="LMN77" s="382"/>
      <c r="LMO77" s="382"/>
      <c r="LMP77" s="383"/>
      <c r="LMR77" s="377"/>
      <c r="LMS77" s="381"/>
      <c r="LMT77" s="381"/>
      <c r="LMU77" s="382"/>
      <c r="LMV77" s="382"/>
      <c r="LMW77" s="382"/>
      <c r="LMX77" s="383"/>
      <c r="LMZ77" s="377"/>
      <c r="LNA77" s="381"/>
      <c r="LNB77" s="381"/>
      <c r="LNC77" s="382"/>
      <c r="LND77" s="382"/>
      <c r="LNE77" s="382"/>
      <c r="LNF77" s="383"/>
      <c r="LNH77" s="377"/>
      <c r="LNI77" s="381"/>
      <c r="LNJ77" s="381"/>
      <c r="LNK77" s="382"/>
      <c r="LNL77" s="382"/>
      <c r="LNM77" s="382"/>
      <c r="LNN77" s="383"/>
      <c r="LNP77" s="377"/>
      <c r="LNQ77" s="381"/>
      <c r="LNR77" s="381"/>
      <c r="LNS77" s="382"/>
      <c r="LNT77" s="382"/>
      <c r="LNU77" s="382"/>
      <c r="LNV77" s="383"/>
      <c r="LNX77" s="377"/>
      <c r="LNY77" s="381"/>
      <c r="LNZ77" s="381"/>
      <c r="LOA77" s="382"/>
      <c r="LOB77" s="382"/>
      <c r="LOC77" s="382"/>
      <c r="LOD77" s="383"/>
      <c r="LOF77" s="377"/>
      <c r="LOG77" s="381"/>
      <c r="LOH77" s="381"/>
      <c r="LOI77" s="382"/>
      <c r="LOJ77" s="382"/>
      <c r="LOK77" s="382"/>
      <c r="LOL77" s="383"/>
      <c r="LON77" s="377"/>
      <c r="LOO77" s="381"/>
      <c r="LOP77" s="381"/>
      <c r="LOQ77" s="382"/>
      <c r="LOR77" s="382"/>
      <c r="LOS77" s="382"/>
      <c r="LOT77" s="383"/>
      <c r="LOV77" s="377"/>
      <c r="LOW77" s="381"/>
      <c r="LOX77" s="381"/>
      <c r="LOY77" s="382"/>
      <c r="LOZ77" s="382"/>
      <c r="LPA77" s="382"/>
      <c r="LPB77" s="383"/>
      <c r="LPD77" s="377"/>
      <c r="LPE77" s="381"/>
      <c r="LPF77" s="381"/>
      <c r="LPG77" s="382"/>
      <c r="LPH77" s="382"/>
      <c r="LPI77" s="382"/>
      <c r="LPJ77" s="383"/>
      <c r="LPL77" s="377"/>
      <c r="LPM77" s="381"/>
      <c r="LPN77" s="381"/>
      <c r="LPO77" s="382"/>
      <c r="LPP77" s="382"/>
      <c r="LPQ77" s="382"/>
      <c r="LPR77" s="383"/>
      <c r="LPT77" s="377"/>
      <c r="LPU77" s="381"/>
      <c r="LPV77" s="381"/>
      <c r="LPW77" s="382"/>
      <c r="LPX77" s="382"/>
      <c r="LPY77" s="382"/>
      <c r="LPZ77" s="383"/>
      <c r="LQB77" s="377"/>
      <c r="LQC77" s="381"/>
      <c r="LQD77" s="381"/>
      <c r="LQE77" s="382"/>
      <c r="LQF77" s="382"/>
      <c r="LQG77" s="382"/>
      <c r="LQH77" s="383"/>
      <c r="LQJ77" s="377"/>
      <c r="LQK77" s="381"/>
      <c r="LQL77" s="381"/>
      <c r="LQM77" s="382"/>
      <c r="LQN77" s="382"/>
      <c r="LQO77" s="382"/>
      <c r="LQP77" s="383"/>
      <c r="LQR77" s="377"/>
      <c r="LQS77" s="381"/>
      <c r="LQT77" s="381"/>
      <c r="LQU77" s="382"/>
      <c r="LQV77" s="382"/>
      <c r="LQW77" s="382"/>
      <c r="LQX77" s="383"/>
      <c r="LQZ77" s="377"/>
      <c r="LRA77" s="381"/>
      <c r="LRB77" s="381"/>
      <c r="LRC77" s="382"/>
      <c r="LRD77" s="382"/>
      <c r="LRE77" s="382"/>
      <c r="LRF77" s="383"/>
      <c r="LRH77" s="377"/>
      <c r="LRI77" s="381"/>
      <c r="LRJ77" s="381"/>
      <c r="LRK77" s="382"/>
      <c r="LRL77" s="382"/>
      <c r="LRM77" s="382"/>
      <c r="LRN77" s="383"/>
      <c r="LRP77" s="377"/>
      <c r="LRQ77" s="381"/>
      <c r="LRR77" s="381"/>
      <c r="LRS77" s="382"/>
      <c r="LRT77" s="382"/>
      <c r="LRU77" s="382"/>
      <c r="LRV77" s="383"/>
      <c r="LRX77" s="377"/>
      <c r="LRY77" s="381"/>
      <c r="LRZ77" s="381"/>
      <c r="LSA77" s="382"/>
      <c r="LSB77" s="382"/>
      <c r="LSC77" s="382"/>
      <c r="LSD77" s="383"/>
      <c r="LSF77" s="377"/>
      <c r="LSG77" s="381"/>
      <c r="LSH77" s="381"/>
      <c r="LSI77" s="382"/>
      <c r="LSJ77" s="382"/>
      <c r="LSK77" s="382"/>
      <c r="LSL77" s="383"/>
      <c r="LSN77" s="377"/>
      <c r="LSO77" s="381"/>
      <c r="LSP77" s="381"/>
      <c r="LSQ77" s="382"/>
      <c r="LSR77" s="382"/>
      <c r="LSS77" s="382"/>
      <c r="LST77" s="383"/>
      <c r="LSV77" s="377"/>
      <c r="LSW77" s="381"/>
      <c r="LSX77" s="381"/>
      <c r="LSY77" s="382"/>
      <c r="LSZ77" s="382"/>
      <c r="LTA77" s="382"/>
      <c r="LTB77" s="383"/>
      <c r="LTD77" s="377"/>
      <c r="LTE77" s="381"/>
      <c r="LTF77" s="381"/>
      <c r="LTG77" s="382"/>
      <c r="LTH77" s="382"/>
      <c r="LTI77" s="382"/>
      <c r="LTJ77" s="383"/>
      <c r="LTL77" s="377"/>
      <c r="LTM77" s="381"/>
      <c r="LTN77" s="381"/>
      <c r="LTO77" s="382"/>
      <c r="LTP77" s="382"/>
      <c r="LTQ77" s="382"/>
      <c r="LTR77" s="383"/>
      <c r="LTT77" s="377"/>
      <c r="LTU77" s="381"/>
      <c r="LTV77" s="381"/>
      <c r="LTW77" s="382"/>
      <c r="LTX77" s="382"/>
      <c r="LTY77" s="382"/>
      <c r="LTZ77" s="383"/>
      <c r="LUB77" s="377"/>
      <c r="LUC77" s="381"/>
      <c r="LUD77" s="381"/>
      <c r="LUE77" s="382"/>
      <c r="LUF77" s="382"/>
      <c r="LUG77" s="382"/>
      <c r="LUH77" s="383"/>
      <c r="LUJ77" s="377"/>
      <c r="LUK77" s="381"/>
      <c r="LUL77" s="381"/>
      <c r="LUM77" s="382"/>
      <c r="LUN77" s="382"/>
      <c r="LUO77" s="382"/>
      <c r="LUP77" s="383"/>
      <c r="LUR77" s="377"/>
      <c r="LUS77" s="381"/>
      <c r="LUT77" s="381"/>
      <c r="LUU77" s="382"/>
      <c r="LUV77" s="382"/>
      <c r="LUW77" s="382"/>
      <c r="LUX77" s="383"/>
      <c r="LUZ77" s="377"/>
      <c r="LVA77" s="381"/>
      <c r="LVB77" s="381"/>
      <c r="LVC77" s="382"/>
      <c r="LVD77" s="382"/>
      <c r="LVE77" s="382"/>
      <c r="LVF77" s="383"/>
      <c r="LVH77" s="377"/>
      <c r="LVI77" s="381"/>
      <c r="LVJ77" s="381"/>
      <c r="LVK77" s="382"/>
      <c r="LVL77" s="382"/>
      <c r="LVM77" s="382"/>
      <c r="LVN77" s="383"/>
      <c r="LVP77" s="377"/>
      <c r="LVQ77" s="381"/>
      <c r="LVR77" s="381"/>
      <c r="LVS77" s="382"/>
      <c r="LVT77" s="382"/>
      <c r="LVU77" s="382"/>
      <c r="LVV77" s="383"/>
      <c r="LVX77" s="377"/>
      <c r="LVY77" s="381"/>
      <c r="LVZ77" s="381"/>
      <c r="LWA77" s="382"/>
      <c r="LWB77" s="382"/>
      <c r="LWC77" s="382"/>
      <c r="LWD77" s="383"/>
      <c r="LWF77" s="377"/>
      <c r="LWG77" s="381"/>
      <c r="LWH77" s="381"/>
      <c r="LWI77" s="382"/>
      <c r="LWJ77" s="382"/>
      <c r="LWK77" s="382"/>
      <c r="LWL77" s="383"/>
      <c r="LWN77" s="377"/>
      <c r="LWO77" s="381"/>
      <c r="LWP77" s="381"/>
      <c r="LWQ77" s="382"/>
      <c r="LWR77" s="382"/>
      <c r="LWS77" s="382"/>
      <c r="LWT77" s="383"/>
      <c r="LWV77" s="377"/>
      <c r="LWW77" s="381"/>
      <c r="LWX77" s="381"/>
      <c r="LWY77" s="382"/>
      <c r="LWZ77" s="382"/>
      <c r="LXA77" s="382"/>
      <c r="LXB77" s="383"/>
      <c r="LXD77" s="377"/>
      <c r="LXE77" s="381"/>
      <c r="LXF77" s="381"/>
      <c r="LXG77" s="382"/>
      <c r="LXH77" s="382"/>
      <c r="LXI77" s="382"/>
      <c r="LXJ77" s="383"/>
      <c r="LXL77" s="377"/>
      <c r="LXM77" s="381"/>
      <c r="LXN77" s="381"/>
      <c r="LXO77" s="382"/>
      <c r="LXP77" s="382"/>
      <c r="LXQ77" s="382"/>
      <c r="LXR77" s="383"/>
      <c r="LXT77" s="377"/>
      <c r="LXU77" s="381"/>
      <c r="LXV77" s="381"/>
      <c r="LXW77" s="382"/>
      <c r="LXX77" s="382"/>
      <c r="LXY77" s="382"/>
      <c r="LXZ77" s="383"/>
      <c r="LYB77" s="377"/>
      <c r="LYC77" s="381"/>
      <c r="LYD77" s="381"/>
      <c r="LYE77" s="382"/>
      <c r="LYF77" s="382"/>
      <c r="LYG77" s="382"/>
      <c r="LYH77" s="383"/>
      <c r="LYJ77" s="377"/>
      <c r="LYK77" s="381"/>
      <c r="LYL77" s="381"/>
      <c r="LYM77" s="382"/>
      <c r="LYN77" s="382"/>
      <c r="LYO77" s="382"/>
      <c r="LYP77" s="383"/>
      <c r="LYR77" s="377"/>
      <c r="LYS77" s="381"/>
      <c r="LYT77" s="381"/>
      <c r="LYU77" s="382"/>
      <c r="LYV77" s="382"/>
      <c r="LYW77" s="382"/>
      <c r="LYX77" s="383"/>
      <c r="LYZ77" s="377"/>
      <c r="LZA77" s="381"/>
      <c r="LZB77" s="381"/>
      <c r="LZC77" s="382"/>
      <c r="LZD77" s="382"/>
      <c r="LZE77" s="382"/>
      <c r="LZF77" s="383"/>
      <c r="LZH77" s="377"/>
      <c r="LZI77" s="381"/>
      <c r="LZJ77" s="381"/>
      <c r="LZK77" s="382"/>
      <c r="LZL77" s="382"/>
      <c r="LZM77" s="382"/>
      <c r="LZN77" s="383"/>
      <c r="LZP77" s="377"/>
      <c r="LZQ77" s="381"/>
      <c r="LZR77" s="381"/>
      <c r="LZS77" s="382"/>
      <c r="LZT77" s="382"/>
      <c r="LZU77" s="382"/>
      <c r="LZV77" s="383"/>
      <c r="LZX77" s="377"/>
      <c r="LZY77" s="381"/>
      <c r="LZZ77" s="381"/>
      <c r="MAA77" s="382"/>
      <c r="MAB77" s="382"/>
      <c r="MAC77" s="382"/>
      <c r="MAD77" s="383"/>
      <c r="MAF77" s="377"/>
      <c r="MAG77" s="381"/>
      <c r="MAH77" s="381"/>
      <c r="MAI77" s="382"/>
      <c r="MAJ77" s="382"/>
      <c r="MAK77" s="382"/>
      <c r="MAL77" s="383"/>
      <c r="MAN77" s="377"/>
      <c r="MAO77" s="381"/>
      <c r="MAP77" s="381"/>
      <c r="MAQ77" s="382"/>
      <c r="MAR77" s="382"/>
      <c r="MAS77" s="382"/>
      <c r="MAT77" s="383"/>
      <c r="MAV77" s="377"/>
      <c r="MAW77" s="381"/>
      <c r="MAX77" s="381"/>
      <c r="MAY77" s="382"/>
      <c r="MAZ77" s="382"/>
      <c r="MBA77" s="382"/>
      <c r="MBB77" s="383"/>
      <c r="MBD77" s="377"/>
      <c r="MBE77" s="381"/>
      <c r="MBF77" s="381"/>
      <c r="MBG77" s="382"/>
      <c r="MBH77" s="382"/>
      <c r="MBI77" s="382"/>
      <c r="MBJ77" s="383"/>
      <c r="MBL77" s="377"/>
      <c r="MBM77" s="381"/>
      <c r="MBN77" s="381"/>
      <c r="MBO77" s="382"/>
      <c r="MBP77" s="382"/>
      <c r="MBQ77" s="382"/>
      <c r="MBR77" s="383"/>
      <c r="MBT77" s="377"/>
      <c r="MBU77" s="381"/>
      <c r="MBV77" s="381"/>
      <c r="MBW77" s="382"/>
      <c r="MBX77" s="382"/>
      <c r="MBY77" s="382"/>
      <c r="MBZ77" s="383"/>
      <c r="MCB77" s="377"/>
      <c r="MCC77" s="381"/>
      <c r="MCD77" s="381"/>
      <c r="MCE77" s="382"/>
      <c r="MCF77" s="382"/>
      <c r="MCG77" s="382"/>
      <c r="MCH77" s="383"/>
      <c r="MCJ77" s="377"/>
      <c r="MCK77" s="381"/>
      <c r="MCL77" s="381"/>
      <c r="MCM77" s="382"/>
      <c r="MCN77" s="382"/>
      <c r="MCO77" s="382"/>
      <c r="MCP77" s="383"/>
      <c r="MCR77" s="377"/>
      <c r="MCS77" s="381"/>
      <c r="MCT77" s="381"/>
      <c r="MCU77" s="382"/>
      <c r="MCV77" s="382"/>
      <c r="MCW77" s="382"/>
      <c r="MCX77" s="383"/>
      <c r="MCZ77" s="377"/>
      <c r="MDA77" s="381"/>
      <c r="MDB77" s="381"/>
      <c r="MDC77" s="382"/>
      <c r="MDD77" s="382"/>
      <c r="MDE77" s="382"/>
      <c r="MDF77" s="383"/>
      <c r="MDH77" s="377"/>
      <c r="MDI77" s="381"/>
      <c r="MDJ77" s="381"/>
      <c r="MDK77" s="382"/>
      <c r="MDL77" s="382"/>
      <c r="MDM77" s="382"/>
      <c r="MDN77" s="383"/>
      <c r="MDP77" s="377"/>
      <c r="MDQ77" s="381"/>
      <c r="MDR77" s="381"/>
      <c r="MDS77" s="382"/>
      <c r="MDT77" s="382"/>
      <c r="MDU77" s="382"/>
      <c r="MDV77" s="383"/>
      <c r="MDX77" s="377"/>
      <c r="MDY77" s="381"/>
      <c r="MDZ77" s="381"/>
      <c r="MEA77" s="382"/>
      <c r="MEB77" s="382"/>
      <c r="MEC77" s="382"/>
      <c r="MED77" s="383"/>
      <c r="MEF77" s="377"/>
      <c r="MEG77" s="381"/>
      <c r="MEH77" s="381"/>
      <c r="MEI77" s="382"/>
      <c r="MEJ77" s="382"/>
      <c r="MEK77" s="382"/>
      <c r="MEL77" s="383"/>
      <c r="MEN77" s="377"/>
      <c r="MEO77" s="381"/>
      <c r="MEP77" s="381"/>
      <c r="MEQ77" s="382"/>
      <c r="MER77" s="382"/>
      <c r="MES77" s="382"/>
      <c r="MET77" s="383"/>
      <c r="MEV77" s="377"/>
      <c r="MEW77" s="381"/>
      <c r="MEX77" s="381"/>
      <c r="MEY77" s="382"/>
      <c r="MEZ77" s="382"/>
      <c r="MFA77" s="382"/>
      <c r="MFB77" s="383"/>
      <c r="MFD77" s="377"/>
      <c r="MFE77" s="381"/>
      <c r="MFF77" s="381"/>
      <c r="MFG77" s="382"/>
      <c r="MFH77" s="382"/>
      <c r="MFI77" s="382"/>
      <c r="MFJ77" s="383"/>
      <c r="MFL77" s="377"/>
      <c r="MFM77" s="381"/>
      <c r="MFN77" s="381"/>
      <c r="MFO77" s="382"/>
      <c r="MFP77" s="382"/>
      <c r="MFQ77" s="382"/>
      <c r="MFR77" s="383"/>
      <c r="MFT77" s="377"/>
      <c r="MFU77" s="381"/>
      <c r="MFV77" s="381"/>
      <c r="MFW77" s="382"/>
      <c r="MFX77" s="382"/>
      <c r="MFY77" s="382"/>
      <c r="MFZ77" s="383"/>
      <c r="MGB77" s="377"/>
      <c r="MGC77" s="381"/>
      <c r="MGD77" s="381"/>
      <c r="MGE77" s="382"/>
      <c r="MGF77" s="382"/>
      <c r="MGG77" s="382"/>
      <c r="MGH77" s="383"/>
      <c r="MGJ77" s="377"/>
      <c r="MGK77" s="381"/>
      <c r="MGL77" s="381"/>
      <c r="MGM77" s="382"/>
      <c r="MGN77" s="382"/>
      <c r="MGO77" s="382"/>
      <c r="MGP77" s="383"/>
      <c r="MGR77" s="377"/>
      <c r="MGS77" s="381"/>
      <c r="MGT77" s="381"/>
      <c r="MGU77" s="382"/>
      <c r="MGV77" s="382"/>
      <c r="MGW77" s="382"/>
      <c r="MGX77" s="383"/>
      <c r="MGZ77" s="377"/>
      <c r="MHA77" s="381"/>
      <c r="MHB77" s="381"/>
      <c r="MHC77" s="382"/>
      <c r="MHD77" s="382"/>
      <c r="MHE77" s="382"/>
      <c r="MHF77" s="383"/>
      <c r="MHH77" s="377"/>
      <c r="MHI77" s="381"/>
      <c r="MHJ77" s="381"/>
      <c r="MHK77" s="382"/>
      <c r="MHL77" s="382"/>
      <c r="MHM77" s="382"/>
      <c r="MHN77" s="383"/>
      <c r="MHP77" s="377"/>
      <c r="MHQ77" s="381"/>
      <c r="MHR77" s="381"/>
      <c r="MHS77" s="382"/>
      <c r="MHT77" s="382"/>
      <c r="MHU77" s="382"/>
      <c r="MHV77" s="383"/>
      <c r="MHX77" s="377"/>
      <c r="MHY77" s="381"/>
      <c r="MHZ77" s="381"/>
      <c r="MIA77" s="382"/>
      <c r="MIB77" s="382"/>
      <c r="MIC77" s="382"/>
      <c r="MID77" s="383"/>
      <c r="MIF77" s="377"/>
      <c r="MIG77" s="381"/>
      <c r="MIH77" s="381"/>
      <c r="MII77" s="382"/>
      <c r="MIJ77" s="382"/>
      <c r="MIK77" s="382"/>
      <c r="MIL77" s="383"/>
      <c r="MIN77" s="377"/>
      <c r="MIO77" s="381"/>
      <c r="MIP77" s="381"/>
      <c r="MIQ77" s="382"/>
      <c r="MIR77" s="382"/>
      <c r="MIS77" s="382"/>
      <c r="MIT77" s="383"/>
      <c r="MIV77" s="377"/>
      <c r="MIW77" s="381"/>
      <c r="MIX77" s="381"/>
      <c r="MIY77" s="382"/>
      <c r="MIZ77" s="382"/>
      <c r="MJA77" s="382"/>
      <c r="MJB77" s="383"/>
      <c r="MJD77" s="377"/>
      <c r="MJE77" s="381"/>
      <c r="MJF77" s="381"/>
      <c r="MJG77" s="382"/>
      <c r="MJH77" s="382"/>
      <c r="MJI77" s="382"/>
      <c r="MJJ77" s="383"/>
      <c r="MJL77" s="377"/>
      <c r="MJM77" s="381"/>
      <c r="MJN77" s="381"/>
      <c r="MJO77" s="382"/>
      <c r="MJP77" s="382"/>
      <c r="MJQ77" s="382"/>
      <c r="MJR77" s="383"/>
      <c r="MJT77" s="377"/>
      <c r="MJU77" s="381"/>
      <c r="MJV77" s="381"/>
      <c r="MJW77" s="382"/>
      <c r="MJX77" s="382"/>
      <c r="MJY77" s="382"/>
      <c r="MJZ77" s="383"/>
      <c r="MKB77" s="377"/>
      <c r="MKC77" s="381"/>
      <c r="MKD77" s="381"/>
      <c r="MKE77" s="382"/>
      <c r="MKF77" s="382"/>
      <c r="MKG77" s="382"/>
      <c r="MKH77" s="383"/>
      <c r="MKJ77" s="377"/>
      <c r="MKK77" s="381"/>
      <c r="MKL77" s="381"/>
      <c r="MKM77" s="382"/>
      <c r="MKN77" s="382"/>
      <c r="MKO77" s="382"/>
      <c r="MKP77" s="383"/>
      <c r="MKR77" s="377"/>
      <c r="MKS77" s="381"/>
      <c r="MKT77" s="381"/>
      <c r="MKU77" s="382"/>
      <c r="MKV77" s="382"/>
      <c r="MKW77" s="382"/>
      <c r="MKX77" s="383"/>
      <c r="MKZ77" s="377"/>
      <c r="MLA77" s="381"/>
      <c r="MLB77" s="381"/>
      <c r="MLC77" s="382"/>
      <c r="MLD77" s="382"/>
      <c r="MLE77" s="382"/>
      <c r="MLF77" s="383"/>
      <c r="MLH77" s="377"/>
      <c r="MLI77" s="381"/>
      <c r="MLJ77" s="381"/>
      <c r="MLK77" s="382"/>
      <c r="MLL77" s="382"/>
      <c r="MLM77" s="382"/>
      <c r="MLN77" s="383"/>
      <c r="MLP77" s="377"/>
      <c r="MLQ77" s="381"/>
      <c r="MLR77" s="381"/>
      <c r="MLS77" s="382"/>
      <c r="MLT77" s="382"/>
      <c r="MLU77" s="382"/>
      <c r="MLV77" s="383"/>
      <c r="MLX77" s="377"/>
      <c r="MLY77" s="381"/>
      <c r="MLZ77" s="381"/>
      <c r="MMA77" s="382"/>
      <c r="MMB77" s="382"/>
      <c r="MMC77" s="382"/>
      <c r="MMD77" s="383"/>
      <c r="MMF77" s="377"/>
      <c r="MMG77" s="381"/>
      <c r="MMH77" s="381"/>
      <c r="MMI77" s="382"/>
      <c r="MMJ77" s="382"/>
      <c r="MMK77" s="382"/>
      <c r="MML77" s="383"/>
      <c r="MMN77" s="377"/>
      <c r="MMO77" s="381"/>
      <c r="MMP77" s="381"/>
      <c r="MMQ77" s="382"/>
      <c r="MMR77" s="382"/>
      <c r="MMS77" s="382"/>
      <c r="MMT77" s="383"/>
      <c r="MMV77" s="377"/>
      <c r="MMW77" s="381"/>
      <c r="MMX77" s="381"/>
      <c r="MMY77" s="382"/>
      <c r="MMZ77" s="382"/>
      <c r="MNA77" s="382"/>
      <c r="MNB77" s="383"/>
      <c r="MND77" s="377"/>
      <c r="MNE77" s="381"/>
      <c r="MNF77" s="381"/>
      <c r="MNG77" s="382"/>
      <c r="MNH77" s="382"/>
      <c r="MNI77" s="382"/>
      <c r="MNJ77" s="383"/>
      <c r="MNL77" s="377"/>
      <c r="MNM77" s="381"/>
      <c r="MNN77" s="381"/>
      <c r="MNO77" s="382"/>
      <c r="MNP77" s="382"/>
      <c r="MNQ77" s="382"/>
      <c r="MNR77" s="383"/>
      <c r="MNT77" s="377"/>
      <c r="MNU77" s="381"/>
      <c r="MNV77" s="381"/>
      <c r="MNW77" s="382"/>
      <c r="MNX77" s="382"/>
      <c r="MNY77" s="382"/>
      <c r="MNZ77" s="383"/>
      <c r="MOB77" s="377"/>
      <c r="MOC77" s="381"/>
      <c r="MOD77" s="381"/>
      <c r="MOE77" s="382"/>
      <c r="MOF77" s="382"/>
      <c r="MOG77" s="382"/>
      <c r="MOH77" s="383"/>
      <c r="MOJ77" s="377"/>
      <c r="MOK77" s="381"/>
      <c r="MOL77" s="381"/>
      <c r="MOM77" s="382"/>
      <c r="MON77" s="382"/>
      <c r="MOO77" s="382"/>
      <c r="MOP77" s="383"/>
      <c r="MOR77" s="377"/>
      <c r="MOS77" s="381"/>
      <c r="MOT77" s="381"/>
      <c r="MOU77" s="382"/>
      <c r="MOV77" s="382"/>
      <c r="MOW77" s="382"/>
      <c r="MOX77" s="383"/>
      <c r="MOZ77" s="377"/>
      <c r="MPA77" s="381"/>
      <c r="MPB77" s="381"/>
      <c r="MPC77" s="382"/>
      <c r="MPD77" s="382"/>
      <c r="MPE77" s="382"/>
      <c r="MPF77" s="383"/>
      <c r="MPH77" s="377"/>
      <c r="MPI77" s="381"/>
      <c r="MPJ77" s="381"/>
      <c r="MPK77" s="382"/>
      <c r="MPL77" s="382"/>
      <c r="MPM77" s="382"/>
      <c r="MPN77" s="383"/>
      <c r="MPP77" s="377"/>
      <c r="MPQ77" s="381"/>
      <c r="MPR77" s="381"/>
      <c r="MPS77" s="382"/>
      <c r="MPT77" s="382"/>
      <c r="MPU77" s="382"/>
      <c r="MPV77" s="383"/>
      <c r="MPX77" s="377"/>
      <c r="MPY77" s="381"/>
      <c r="MPZ77" s="381"/>
      <c r="MQA77" s="382"/>
      <c r="MQB77" s="382"/>
      <c r="MQC77" s="382"/>
      <c r="MQD77" s="383"/>
      <c r="MQF77" s="377"/>
      <c r="MQG77" s="381"/>
      <c r="MQH77" s="381"/>
      <c r="MQI77" s="382"/>
      <c r="MQJ77" s="382"/>
      <c r="MQK77" s="382"/>
      <c r="MQL77" s="383"/>
      <c r="MQN77" s="377"/>
      <c r="MQO77" s="381"/>
      <c r="MQP77" s="381"/>
      <c r="MQQ77" s="382"/>
      <c r="MQR77" s="382"/>
      <c r="MQS77" s="382"/>
      <c r="MQT77" s="383"/>
      <c r="MQV77" s="377"/>
      <c r="MQW77" s="381"/>
      <c r="MQX77" s="381"/>
      <c r="MQY77" s="382"/>
      <c r="MQZ77" s="382"/>
      <c r="MRA77" s="382"/>
      <c r="MRB77" s="383"/>
      <c r="MRD77" s="377"/>
      <c r="MRE77" s="381"/>
      <c r="MRF77" s="381"/>
      <c r="MRG77" s="382"/>
      <c r="MRH77" s="382"/>
      <c r="MRI77" s="382"/>
      <c r="MRJ77" s="383"/>
      <c r="MRL77" s="377"/>
      <c r="MRM77" s="381"/>
      <c r="MRN77" s="381"/>
      <c r="MRO77" s="382"/>
      <c r="MRP77" s="382"/>
      <c r="MRQ77" s="382"/>
      <c r="MRR77" s="383"/>
      <c r="MRT77" s="377"/>
      <c r="MRU77" s="381"/>
      <c r="MRV77" s="381"/>
      <c r="MRW77" s="382"/>
      <c r="MRX77" s="382"/>
      <c r="MRY77" s="382"/>
      <c r="MRZ77" s="383"/>
      <c r="MSB77" s="377"/>
      <c r="MSC77" s="381"/>
      <c r="MSD77" s="381"/>
      <c r="MSE77" s="382"/>
      <c r="MSF77" s="382"/>
      <c r="MSG77" s="382"/>
      <c r="MSH77" s="383"/>
      <c r="MSJ77" s="377"/>
      <c r="MSK77" s="381"/>
      <c r="MSL77" s="381"/>
      <c r="MSM77" s="382"/>
      <c r="MSN77" s="382"/>
      <c r="MSO77" s="382"/>
      <c r="MSP77" s="383"/>
      <c r="MSR77" s="377"/>
      <c r="MSS77" s="381"/>
      <c r="MST77" s="381"/>
      <c r="MSU77" s="382"/>
      <c r="MSV77" s="382"/>
      <c r="MSW77" s="382"/>
      <c r="MSX77" s="383"/>
      <c r="MSZ77" s="377"/>
      <c r="MTA77" s="381"/>
      <c r="MTB77" s="381"/>
      <c r="MTC77" s="382"/>
      <c r="MTD77" s="382"/>
      <c r="MTE77" s="382"/>
      <c r="MTF77" s="383"/>
      <c r="MTH77" s="377"/>
      <c r="MTI77" s="381"/>
      <c r="MTJ77" s="381"/>
      <c r="MTK77" s="382"/>
      <c r="MTL77" s="382"/>
      <c r="MTM77" s="382"/>
      <c r="MTN77" s="383"/>
      <c r="MTP77" s="377"/>
      <c r="MTQ77" s="381"/>
      <c r="MTR77" s="381"/>
      <c r="MTS77" s="382"/>
      <c r="MTT77" s="382"/>
      <c r="MTU77" s="382"/>
      <c r="MTV77" s="383"/>
      <c r="MTX77" s="377"/>
      <c r="MTY77" s="381"/>
      <c r="MTZ77" s="381"/>
      <c r="MUA77" s="382"/>
      <c r="MUB77" s="382"/>
      <c r="MUC77" s="382"/>
      <c r="MUD77" s="383"/>
      <c r="MUF77" s="377"/>
      <c r="MUG77" s="381"/>
      <c r="MUH77" s="381"/>
      <c r="MUI77" s="382"/>
      <c r="MUJ77" s="382"/>
      <c r="MUK77" s="382"/>
      <c r="MUL77" s="383"/>
      <c r="MUN77" s="377"/>
      <c r="MUO77" s="381"/>
      <c r="MUP77" s="381"/>
      <c r="MUQ77" s="382"/>
      <c r="MUR77" s="382"/>
      <c r="MUS77" s="382"/>
      <c r="MUT77" s="383"/>
      <c r="MUV77" s="377"/>
      <c r="MUW77" s="381"/>
      <c r="MUX77" s="381"/>
      <c r="MUY77" s="382"/>
      <c r="MUZ77" s="382"/>
      <c r="MVA77" s="382"/>
      <c r="MVB77" s="383"/>
      <c r="MVD77" s="377"/>
      <c r="MVE77" s="381"/>
      <c r="MVF77" s="381"/>
      <c r="MVG77" s="382"/>
      <c r="MVH77" s="382"/>
      <c r="MVI77" s="382"/>
      <c r="MVJ77" s="383"/>
      <c r="MVL77" s="377"/>
      <c r="MVM77" s="381"/>
      <c r="MVN77" s="381"/>
      <c r="MVO77" s="382"/>
      <c r="MVP77" s="382"/>
      <c r="MVQ77" s="382"/>
      <c r="MVR77" s="383"/>
      <c r="MVT77" s="377"/>
      <c r="MVU77" s="381"/>
      <c r="MVV77" s="381"/>
      <c r="MVW77" s="382"/>
      <c r="MVX77" s="382"/>
      <c r="MVY77" s="382"/>
      <c r="MVZ77" s="383"/>
      <c r="MWB77" s="377"/>
      <c r="MWC77" s="381"/>
      <c r="MWD77" s="381"/>
      <c r="MWE77" s="382"/>
      <c r="MWF77" s="382"/>
      <c r="MWG77" s="382"/>
      <c r="MWH77" s="383"/>
      <c r="MWJ77" s="377"/>
      <c r="MWK77" s="381"/>
      <c r="MWL77" s="381"/>
      <c r="MWM77" s="382"/>
      <c r="MWN77" s="382"/>
      <c r="MWO77" s="382"/>
      <c r="MWP77" s="383"/>
      <c r="MWR77" s="377"/>
      <c r="MWS77" s="381"/>
      <c r="MWT77" s="381"/>
      <c r="MWU77" s="382"/>
      <c r="MWV77" s="382"/>
      <c r="MWW77" s="382"/>
      <c r="MWX77" s="383"/>
      <c r="MWZ77" s="377"/>
      <c r="MXA77" s="381"/>
      <c r="MXB77" s="381"/>
      <c r="MXC77" s="382"/>
      <c r="MXD77" s="382"/>
      <c r="MXE77" s="382"/>
      <c r="MXF77" s="383"/>
      <c r="MXH77" s="377"/>
      <c r="MXI77" s="381"/>
      <c r="MXJ77" s="381"/>
      <c r="MXK77" s="382"/>
      <c r="MXL77" s="382"/>
      <c r="MXM77" s="382"/>
      <c r="MXN77" s="383"/>
      <c r="MXP77" s="377"/>
      <c r="MXQ77" s="381"/>
      <c r="MXR77" s="381"/>
      <c r="MXS77" s="382"/>
      <c r="MXT77" s="382"/>
      <c r="MXU77" s="382"/>
      <c r="MXV77" s="383"/>
      <c r="MXX77" s="377"/>
      <c r="MXY77" s="381"/>
      <c r="MXZ77" s="381"/>
      <c r="MYA77" s="382"/>
      <c r="MYB77" s="382"/>
      <c r="MYC77" s="382"/>
      <c r="MYD77" s="383"/>
      <c r="MYF77" s="377"/>
      <c r="MYG77" s="381"/>
      <c r="MYH77" s="381"/>
      <c r="MYI77" s="382"/>
      <c r="MYJ77" s="382"/>
      <c r="MYK77" s="382"/>
      <c r="MYL77" s="383"/>
      <c r="MYN77" s="377"/>
      <c r="MYO77" s="381"/>
      <c r="MYP77" s="381"/>
      <c r="MYQ77" s="382"/>
      <c r="MYR77" s="382"/>
      <c r="MYS77" s="382"/>
      <c r="MYT77" s="383"/>
      <c r="MYV77" s="377"/>
      <c r="MYW77" s="381"/>
      <c r="MYX77" s="381"/>
      <c r="MYY77" s="382"/>
      <c r="MYZ77" s="382"/>
      <c r="MZA77" s="382"/>
      <c r="MZB77" s="383"/>
      <c r="MZD77" s="377"/>
      <c r="MZE77" s="381"/>
      <c r="MZF77" s="381"/>
      <c r="MZG77" s="382"/>
      <c r="MZH77" s="382"/>
      <c r="MZI77" s="382"/>
      <c r="MZJ77" s="383"/>
      <c r="MZL77" s="377"/>
      <c r="MZM77" s="381"/>
      <c r="MZN77" s="381"/>
      <c r="MZO77" s="382"/>
      <c r="MZP77" s="382"/>
      <c r="MZQ77" s="382"/>
      <c r="MZR77" s="383"/>
      <c r="MZT77" s="377"/>
      <c r="MZU77" s="381"/>
      <c r="MZV77" s="381"/>
      <c r="MZW77" s="382"/>
      <c r="MZX77" s="382"/>
      <c r="MZY77" s="382"/>
      <c r="MZZ77" s="383"/>
      <c r="NAB77" s="377"/>
      <c r="NAC77" s="381"/>
      <c r="NAD77" s="381"/>
      <c r="NAE77" s="382"/>
      <c r="NAF77" s="382"/>
      <c r="NAG77" s="382"/>
      <c r="NAH77" s="383"/>
      <c r="NAJ77" s="377"/>
      <c r="NAK77" s="381"/>
      <c r="NAL77" s="381"/>
      <c r="NAM77" s="382"/>
      <c r="NAN77" s="382"/>
      <c r="NAO77" s="382"/>
      <c r="NAP77" s="383"/>
      <c r="NAR77" s="377"/>
      <c r="NAS77" s="381"/>
      <c r="NAT77" s="381"/>
      <c r="NAU77" s="382"/>
      <c r="NAV77" s="382"/>
      <c r="NAW77" s="382"/>
      <c r="NAX77" s="383"/>
      <c r="NAZ77" s="377"/>
      <c r="NBA77" s="381"/>
      <c r="NBB77" s="381"/>
      <c r="NBC77" s="382"/>
      <c r="NBD77" s="382"/>
      <c r="NBE77" s="382"/>
      <c r="NBF77" s="383"/>
      <c r="NBH77" s="377"/>
      <c r="NBI77" s="381"/>
      <c r="NBJ77" s="381"/>
      <c r="NBK77" s="382"/>
      <c r="NBL77" s="382"/>
      <c r="NBM77" s="382"/>
      <c r="NBN77" s="383"/>
      <c r="NBP77" s="377"/>
      <c r="NBQ77" s="381"/>
      <c r="NBR77" s="381"/>
      <c r="NBS77" s="382"/>
      <c r="NBT77" s="382"/>
      <c r="NBU77" s="382"/>
      <c r="NBV77" s="383"/>
      <c r="NBX77" s="377"/>
      <c r="NBY77" s="381"/>
      <c r="NBZ77" s="381"/>
      <c r="NCA77" s="382"/>
      <c r="NCB77" s="382"/>
      <c r="NCC77" s="382"/>
      <c r="NCD77" s="383"/>
      <c r="NCF77" s="377"/>
      <c r="NCG77" s="381"/>
      <c r="NCH77" s="381"/>
      <c r="NCI77" s="382"/>
      <c r="NCJ77" s="382"/>
      <c r="NCK77" s="382"/>
      <c r="NCL77" s="383"/>
      <c r="NCN77" s="377"/>
      <c r="NCO77" s="381"/>
      <c r="NCP77" s="381"/>
      <c r="NCQ77" s="382"/>
      <c r="NCR77" s="382"/>
      <c r="NCS77" s="382"/>
      <c r="NCT77" s="383"/>
      <c r="NCV77" s="377"/>
      <c r="NCW77" s="381"/>
      <c r="NCX77" s="381"/>
      <c r="NCY77" s="382"/>
      <c r="NCZ77" s="382"/>
      <c r="NDA77" s="382"/>
      <c r="NDB77" s="383"/>
      <c r="NDD77" s="377"/>
      <c r="NDE77" s="381"/>
      <c r="NDF77" s="381"/>
      <c r="NDG77" s="382"/>
      <c r="NDH77" s="382"/>
      <c r="NDI77" s="382"/>
      <c r="NDJ77" s="383"/>
      <c r="NDL77" s="377"/>
      <c r="NDM77" s="381"/>
      <c r="NDN77" s="381"/>
      <c r="NDO77" s="382"/>
      <c r="NDP77" s="382"/>
      <c r="NDQ77" s="382"/>
      <c r="NDR77" s="383"/>
      <c r="NDT77" s="377"/>
      <c r="NDU77" s="381"/>
      <c r="NDV77" s="381"/>
      <c r="NDW77" s="382"/>
      <c r="NDX77" s="382"/>
      <c r="NDY77" s="382"/>
      <c r="NDZ77" s="383"/>
      <c r="NEB77" s="377"/>
      <c r="NEC77" s="381"/>
      <c r="NED77" s="381"/>
      <c r="NEE77" s="382"/>
      <c r="NEF77" s="382"/>
      <c r="NEG77" s="382"/>
      <c r="NEH77" s="383"/>
      <c r="NEJ77" s="377"/>
      <c r="NEK77" s="381"/>
      <c r="NEL77" s="381"/>
      <c r="NEM77" s="382"/>
      <c r="NEN77" s="382"/>
      <c r="NEO77" s="382"/>
      <c r="NEP77" s="383"/>
      <c r="NER77" s="377"/>
      <c r="NES77" s="381"/>
      <c r="NET77" s="381"/>
      <c r="NEU77" s="382"/>
      <c r="NEV77" s="382"/>
      <c r="NEW77" s="382"/>
      <c r="NEX77" s="383"/>
      <c r="NEZ77" s="377"/>
      <c r="NFA77" s="381"/>
      <c r="NFB77" s="381"/>
      <c r="NFC77" s="382"/>
      <c r="NFD77" s="382"/>
      <c r="NFE77" s="382"/>
      <c r="NFF77" s="383"/>
      <c r="NFH77" s="377"/>
      <c r="NFI77" s="381"/>
      <c r="NFJ77" s="381"/>
      <c r="NFK77" s="382"/>
      <c r="NFL77" s="382"/>
      <c r="NFM77" s="382"/>
      <c r="NFN77" s="383"/>
      <c r="NFP77" s="377"/>
      <c r="NFQ77" s="381"/>
      <c r="NFR77" s="381"/>
      <c r="NFS77" s="382"/>
      <c r="NFT77" s="382"/>
      <c r="NFU77" s="382"/>
      <c r="NFV77" s="383"/>
      <c r="NFX77" s="377"/>
      <c r="NFY77" s="381"/>
      <c r="NFZ77" s="381"/>
      <c r="NGA77" s="382"/>
      <c r="NGB77" s="382"/>
      <c r="NGC77" s="382"/>
      <c r="NGD77" s="383"/>
      <c r="NGF77" s="377"/>
      <c r="NGG77" s="381"/>
      <c r="NGH77" s="381"/>
      <c r="NGI77" s="382"/>
      <c r="NGJ77" s="382"/>
      <c r="NGK77" s="382"/>
      <c r="NGL77" s="383"/>
      <c r="NGN77" s="377"/>
      <c r="NGO77" s="381"/>
      <c r="NGP77" s="381"/>
      <c r="NGQ77" s="382"/>
      <c r="NGR77" s="382"/>
      <c r="NGS77" s="382"/>
      <c r="NGT77" s="383"/>
      <c r="NGV77" s="377"/>
      <c r="NGW77" s="381"/>
      <c r="NGX77" s="381"/>
      <c r="NGY77" s="382"/>
      <c r="NGZ77" s="382"/>
      <c r="NHA77" s="382"/>
      <c r="NHB77" s="383"/>
      <c r="NHD77" s="377"/>
      <c r="NHE77" s="381"/>
      <c r="NHF77" s="381"/>
      <c r="NHG77" s="382"/>
      <c r="NHH77" s="382"/>
      <c r="NHI77" s="382"/>
      <c r="NHJ77" s="383"/>
      <c r="NHL77" s="377"/>
      <c r="NHM77" s="381"/>
      <c r="NHN77" s="381"/>
      <c r="NHO77" s="382"/>
      <c r="NHP77" s="382"/>
      <c r="NHQ77" s="382"/>
      <c r="NHR77" s="383"/>
      <c r="NHT77" s="377"/>
      <c r="NHU77" s="381"/>
      <c r="NHV77" s="381"/>
      <c r="NHW77" s="382"/>
      <c r="NHX77" s="382"/>
      <c r="NHY77" s="382"/>
      <c r="NHZ77" s="383"/>
      <c r="NIB77" s="377"/>
      <c r="NIC77" s="381"/>
      <c r="NID77" s="381"/>
      <c r="NIE77" s="382"/>
      <c r="NIF77" s="382"/>
      <c r="NIG77" s="382"/>
      <c r="NIH77" s="383"/>
      <c r="NIJ77" s="377"/>
      <c r="NIK77" s="381"/>
      <c r="NIL77" s="381"/>
      <c r="NIM77" s="382"/>
      <c r="NIN77" s="382"/>
      <c r="NIO77" s="382"/>
      <c r="NIP77" s="383"/>
      <c r="NIR77" s="377"/>
      <c r="NIS77" s="381"/>
      <c r="NIT77" s="381"/>
      <c r="NIU77" s="382"/>
      <c r="NIV77" s="382"/>
      <c r="NIW77" s="382"/>
      <c r="NIX77" s="383"/>
      <c r="NIZ77" s="377"/>
      <c r="NJA77" s="381"/>
      <c r="NJB77" s="381"/>
      <c r="NJC77" s="382"/>
      <c r="NJD77" s="382"/>
      <c r="NJE77" s="382"/>
      <c r="NJF77" s="383"/>
      <c r="NJH77" s="377"/>
      <c r="NJI77" s="381"/>
      <c r="NJJ77" s="381"/>
      <c r="NJK77" s="382"/>
      <c r="NJL77" s="382"/>
      <c r="NJM77" s="382"/>
      <c r="NJN77" s="383"/>
      <c r="NJP77" s="377"/>
      <c r="NJQ77" s="381"/>
      <c r="NJR77" s="381"/>
      <c r="NJS77" s="382"/>
      <c r="NJT77" s="382"/>
      <c r="NJU77" s="382"/>
      <c r="NJV77" s="383"/>
      <c r="NJX77" s="377"/>
      <c r="NJY77" s="381"/>
      <c r="NJZ77" s="381"/>
      <c r="NKA77" s="382"/>
      <c r="NKB77" s="382"/>
      <c r="NKC77" s="382"/>
      <c r="NKD77" s="383"/>
      <c r="NKF77" s="377"/>
      <c r="NKG77" s="381"/>
      <c r="NKH77" s="381"/>
      <c r="NKI77" s="382"/>
      <c r="NKJ77" s="382"/>
      <c r="NKK77" s="382"/>
      <c r="NKL77" s="383"/>
      <c r="NKN77" s="377"/>
      <c r="NKO77" s="381"/>
      <c r="NKP77" s="381"/>
      <c r="NKQ77" s="382"/>
      <c r="NKR77" s="382"/>
      <c r="NKS77" s="382"/>
      <c r="NKT77" s="383"/>
      <c r="NKV77" s="377"/>
      <c r="NKW77" s="381"/>
      <c r="NKX77" s="381"/>
      <c r="NKY77" s="382"/>
      <c r="NKZ77" s="382"/>
      <c r="NLA77" s="382"/>
      <c r="NLB77" s="383"/>
      <c r="NLD77" s="377"/>
      <c r="NLE77" s="381"/>
      <c r="NLF77" s="381"/>
      <c r="NLG77" s="382"/>
      <c r="NLH77" s="382"/>
      <c r="NLI77" s="382"/>
      <c r="NLJ77" s="383"/>
      <c r="NLL77" s="377"/>
      <c r="NLM77" s="381"/>
      <c r="NLN77" s="381"/>
      <c r="NLO77" s="382"/>
      <c r="NLP77" s="382"/>
      <c r="NLQ77" s="382"/>
      <c r="NLR77" s="383"/>
      <c r="NLT77" s="377"/>
      <c r="NLU77" s="381"/>
      <c r="NLV77" s="381"/>
      <c r="NLW77" s="382"/>
      <c r="NLX77" s="382"/>
      <c r="NLY77" s="382"/>
      <c r="NLZ77" s="383"/>
      <c r="NMB77" s="377"/>
      <c r="NMC77" s="381"/>
      <c r="NMD77" s="381"/>
      <c r="NME77" s="382"/>
      <c r="NMF77" s="382"/>
      <c r="NMG77" s="382"/>
      <c r="NMH77" s="383"/>
      <c r="NMJ77" s="377"/>
      <c r="NMK77" s="381"/>
      <c r="NML77" s="381"/>
      <c r="NMM77" s="382"/>
      <c r="NMN77" s="382"/>
      <c r="NMO77" s="382"/>
      <c r="NMP77" s="383"/>
      <c r="NMR77" s="377"/>
      <c r="NMS77" s="381"/>
      <c r="NMT77" s="381"/>
      <c r="NMU77" s="382"/>
      <c r="NMV77" s="382"/>
      <c r="NMW77" s="382"/>
      <c r="NMX77" s="383"/>
      <c r="NMZ77" s="377"/>
      <c r="NNA77" s="381"/>
      <c r="NNB77" s="381"/>
      <c r="NNC77" s="382"/>
      <c r="NND77" s="382"/>
      <c r="NNE77" s="382"/>
      <c r="NNF77" s="383"/>
      <c r="NNH77" s="377"/>
      <c r="NNI77" s="381"/>
      <c r="NNJ77" s="381"/>
      <c r="NNK77" s="382"/>
      <c r="NNL77" s="382"/>
      <c r="NNM77" s="382"/>
      <c r="NNN77" s="383"/>
      <c r="NNP77" s="377"/>
      <c r="NNQ77" s="381"/>
      <c r="NNR77" s="381"/>
      <c r="NNS77" s="382"/>
      <c r="NNT77" s="382"/>
      <c r="NNU77" s="382"/>
      <c r="NNV77" s="383"/>
      <c r="NNX77" s="377"/>
      <c r="NNY77" s="381"/>
      <c r="NNZ77" s="381"/>
      <c r="NOA77" s="382"/>
      <c r="NOB77" s="382"/>
      <c r="NOC77" s="382"/>
      <c r="NOD77" s="383"/>
      <c r="NOF77" s="377"/>
      <c r="NOG77" s="381"/>
      <c r="NOH77" s="381"/>
      <c r="NOI77" s="382"/>
      <c r="NOJ77" s="382"/>
      <c r="NOK77" s="382"/>
      <c r="NOL77" s="383"/>
      <c r="NON77" s="377"/>
      <c r="NOO77" s="381"/>
      <c r="NOP77" s="381"/>
      <c r="NOQ77" s="382"/>
      <c r="NOR77" s="382"/>
      <c r="NOS77" s="382"/>
      <c r="NOT77" s="383"/>
      <c r="NOV77" s="377"/>
      <c r="NOW77" s="381"/>
      <c r="NOX77" s="381"/>
      <c r="NOY77" s="382"/>
      <c r="NOZ77" s="382"/>
      <c r="NPA77" s="382"/>
      <c r="NPB77" s="383"/>
      <c r="NPD77" s="377"/>
      <c r="NPE77" s="381"/>
      <c r="NPF77" s="381"/>
      <c r="NPG77" s="382"/>
      <c r="NPH77" s="382"/>
      <c r="NPI77" s="382"/>
      <c r="NPJ77" s="383"/>
      <c r="NPL77" s="377"/>
      <c r="NPM77" s="381"/>
      <c r="NPN77" s="381"/>
      <c r="NPO77" s="382"/>
      <c r="NPP77" s="382"/>
      <c r="NPQ77" s="382"/>
      <c r="NPR77" s="383"/>
      <c r="NPT77" s="377"/>
      <c r="NPU77" s="381"/>
      <c r="NPV77" s="381"/>
      <c r="NPW77" s="382"/>
      <c r="NPX77" s="382"/>
      <c r="NPY77" s="382"/>
      <c r="NPZ77" s="383"/>
      <c r="NQB77" s="377"/>
      <c r="NQC77" s="381"/>
      <c r="NQD77" s="381"/>
      <c r="NQE77" s="382"/>
      <c r="NQF77" s="382"/>
      <c r="NQG77" s="382"/>
      <c r="NQH77" s="383"/>
      <c r="NQJ77" s="377"/>
      <c r="NQK77" s="381"/>
      <c r="NQL77" s="381"/>
      <c r="NQM77" s="382"/>
      <c r="NQN77" s="382"/>
      <c r="NQO77" s="382"/>
      <c r="NQP77" s="383"/>
      <c r="NQR77" s="377"/>
      <c r="NQS77" s="381"/>
      <c r="NQT77" s="381"/>
      <c r="NQU77" s="382"/>
      <c r="NQV77" s="382"/>
      <c r="NQW77" s="382"/>
      <c r="NQX77" s="383"/>
      <c r="NQZ77" s="377"/>
      <c r="NRA77" s="381"/>
      <c r="NRB77" s="381"/>
      <c r="NRC77" s="382"/>
      <c r="NRD77" s="382"/>
      <c r="NRE77" s="382"/>
      <c r="NRF77" s="383"/>
      <c r="NRH77" s="377"/>
      <c r="NRI77" s="381"/>
      <c r="NRJ77" s="381"/>
      <c r="NRK77" s="382"/>
      <c r="NRL77" s="382"/>
      <c r="NRM77" s="382"/>
      <c r="NRN77" s="383"/>
      <c r="NRP77" s="377"/>
      <c r="NRQ77" s="381"/>
      <c r="NRR77" s="381"/>
      <c r="NRS77" s="382"/>
      <c r="NRT77" s="382"/>
      <c r="NRU77" s="382"/>
      <c r="NRV77" s="383"/>
      <c r="NRX77" s="377"/>
      <c r="NRY77" s="381"/>
      <c r="NRZ77" s="381"/>
      <c r="NSA77" s="382"/>
      <c r="NSB77" s="382"/>
      <c r="NSC77" s="382"/>
      <c r="NSD77" s="383"/>
      <c r="NSF77" s="377"/>
      <c r="NSG77" s="381"/>
      <c r="NSH77" s="381"/>
      <c r="NSI77" s="382"/>
      <c r="NSJ77" s="382"/>
      <c r="NSK77" s="382"/>
      <c r="NSL77" s="383"/>
      <c r="NSN77" s="377"/>
      <c r="NSO77" s="381"/>
      <c r="NSP77" s="381"/>
      <c r="NSQ77" s="382"/>
      <c r="NSR77" s="382"/>
      <c r="NSS77" s="382"/>
      <c r="NST77" s="383"/>
      <c r="NSV77" s="377"/>
      <c r="NSW77" s="381"/>
      <c r="NSX77" s="381"/>
      <c r="NSY77" s="382"/>
      <c r="NSZ77" s="382"/>
      <c r="NTA77" s="382"/>
      <c r="NTB77" s="383"/>
      <c r="NTD77" s="377"/>
      <c r="NTE77" s="381"/>
      <c r="NTF77" s="381"/>
      <c r="NTG77" s="382"/>
      <c r="NTH77" s="382"/>
      <c r="NTI77" s="382"/>
      <c r="NTJ77" s="383"/>
      <c r="NTL77" s="377"/>
      <c r="NTM77" s="381"/>
      <c r="NTN77" s="381"/>
      <c r="NTO77" s="382"/>
      <c r="NTP77" s="382"/>
      <c r="NTQ77" s="382"/>
      <c r="NTR77" s="383"/>
      <c r="NTT77" s="377"/>
      <c r="NTU77" s="381"/>
      <c r="NTV77" s="381"/>
      <c r="NTW77" s="382"/>
      <c r="NTX77" s="382"/>
      <c r="NTY77" s="382"/>
      <c r="NTZ77" s="383"/>
      <c r="NUB77" s="377"/>
      <c r="NUC77" s="381"/>
      <c r="NUD77" s="381"/>
      <c r="NUE77" s="382"/>
      <c r="NUF77" s="382"/>
      <c r="NUG77" s="382"/>
      <c r="NUH77" s="383"/>
      <c r="NUJ77" s="377"/>
      <c r="NUK77" s="381"/>
      <c r="NUL77" s="381"/>
      <c r="NUM77" s="382"/>
      <c r="NUN77" s="382"/>
      <c r="NUO77" s="382"/>
      <c r="NUP77" s="383"/>
      <c r="NUR77" s="377"/>
      <c r="NUS77" s="381"/>
      <c r="NUT77" s="381"/>
      <c r="NUU77" s="382"/>
      <c r="NUV77" s="382"/>
      <c r="NUW77" s="382"/>
      <c r="NUX77" s="383"/>
      <c r="NUZ77" s="377"/>
      <c r="NVA77" s="381"/>
      <c r="NVB77" s="381"/>
      <c r="NVC77" s="382"/>
      <c r="NVD77" s="382"/>
      <c r="NVE77" s="382"/>
      <c r="NVF77" s="383"/>
      <c r="NVH77" s="377"/>
      <c r="NVI77" s="381"/>
      <c r="NVJ77" s="381"/>
      <c r="NVK77" s="382"/>
      <c r="NVL77" s="382"/>
      <c r="NVM77" s="382"/>
      <c r="NVN77" s="383"/>
      <c r="NVP77" s="377"/>
      <c r="NVQ77" s="381"/>
      <c r="NVR77" s="381"/>
      <c r="NVS77" s="382"/>
      <c r="NVT77" s="382"/>
      <c r="NVU77" s="382"/>
      <c r="NVV77" s="383"/>
      <c r="NVX77" s="377"/>
      <c r="NVY77" s="381"/>
      <c r="NVZ77" s="381"/>
      <c r="NWA77" s="382"/>
      <c r="NWB77" s="382"/>
      <c r="NWC77" s="382"/>
      <c r="NWD77" s="383"/>
      <c r="NWF77" s="377"/>
      <c r="NWG77" s="381"/>
      <c r="NWH77" s="381"/>
      <c r="NWI77" s="382"/>
      <c r="NWJ77" s="382"/>
      <c r="NWK77" s="382"/>
      <c r="NWL77" s="383"/>
      <c r="NWN77" s="377"/>
      <c r="NWO77" s="381"/>
      <c r="NWP77" s="381"/>
      <c r="NWQ77" s="382"/>
      <c r="NWR77" s="382"/>
      <c r="NWS77" s="382"/>
      <c r="NWT77" s="383"/>
      <c r="NWV77" s="377"/>
      <c r="NWW77" s="381"/>
      <c r="NWX77" s="381"/>
      <c r="NWY77" s="382"/>
      <c r="NWZ77" s="382"/>
      <c r="NXA77" s="382"/>
      <c r="NXB77" s="383"/>
      <c r="NXD77" s="377"/>
      <c r="NXE77" s="381"/>
      <c r="NXF77" s="381"/>
      <c r="NXG77" s="382"/>
      <c r="NXH77" s="382"/>
      <c r="NXI77" s="382"/>
      <c r="NXJ77" s="383"/>
      <c r="NXL77" s="377"/>
      <c r="NXM77" s="381"/>
      <c r="NXN77" s="381"/>
      <c r="NXO77" s="382"/>
      <c r="NXP77" s="382"/>
      <c r="NXQ77" s="382"/>
      <c r="NXR77" s="383"/>
      <c r="NXT77" s="377"/>
      <c r="NXU77" s="381"/>
      <c r="NXV77" s="381"/>
      <c r="NXW77" s="382"/>
      <c r="NXX77" s="382"/>
      <c r="NXY77" s="382"/>
      <c r="NXZ77" s="383"/>
      <c r="NYB77" s="377"/>
      <c r="NYC77" s="381"/>
      <c r="NYD77" s="381"/>
      <c r="NYE77" s="382"/>
      <c r="NYF77" s="382"/>
      <c r="NYG77" s="382"/>
      <c r="NYH77" s="383"/>
      <c r="NYJ77" s="377"/>
      <c r="NYK77" s="381"/>
      <c r="NYL77" s="381"/>
      <c r="NYM77" s="382"/>
      <c r="NYN77" s="382"/>
      <c r="NYO77" s="382"/>
      <c r="NYP77" s="383"/>
      <c r="NYR77" s="377"/>
      <c r="NYS77" s="381"/>
      <c r="NYT77" s="381"/>
      <c r="NYU77" s="382"/>
      <c r="NYV77" s="382"/>
      <c r="NYW77" s="382"/>
      <c r="NYX77" s="383"/>
      <c r="NYZ77" s="377"/>
      <c r="NZA77" s="381"/>
      <c r="NZB77" s="381"/>
      <c r="NZC77" s="382"/>
      <c r="NZD77" s="382"/>
      <c r="NZE77" s="382"/>
      <c r="NZF77" s="383"/>
      <c r="NZH77" s="377"/>
      <c r="NZI77" s="381"/>
      <c r="NZJ77" s="381"/>
      <c r="NZK77" s="382"/>
      <c r="NZL77" s="382"/>
      <c r="NZM77" s="382"/>
      <c r="NZN77" s="383"/>
      <c r="NZP77" s="377"/>
      <c r="NZQ77" s="381"/>
      <c r="NZR77" s="381"/>
      <c r="NZS77" s="382"/>
      <c r="NZT77" s="382"/>
      <c r="NZU77" s="382"/>
      <c r="NZV77" s="383"/>
      <c r="NZX77" s="377"/>
      <c r="NZY77" s="381"/>
      <c r="NZZ77" s="381"/>
      <c r="OAA77" s="382"/>
      <c r="OAB77" s="382"/>
      <c r="OAC77" s="382"/>
      <c r="OAD77" s="383"/>
      <c r="OAF77" s="377"/>
      <c r="OAG77" s="381"/>
      <c r="OAH77" s="381"/>
      <c r="OAI77" s="382"/>
      <c r="OAJ77" s="382"/>
      <c r="OAK77" s="382"/>
      <c r="OAL77" s="383"/>
      <c r="OAN77" s="377"/>
      <c r="OAO77" s="381"/>
      <c r="OAP77" s="381"/>
      <c r="OAQ77" s="382"/>
      <c r="OAR77" s="382"/>
      <c r="OAS77" s="382"/>
      <c r="OAT77" s="383"/>
      <c r="OAV77" s="377"/>
      <c r="OAW77" s="381"/>
      <c r="OAX77" s="381"/>
      <c r="OAY77" s="382"/>
      <c r="OAZ77" s="382"/>
      <c r="OBA77" s="382"/>
      <c r="OBB77" s="383"/>
      <c r="OBD77" s="377"/>
      <c r="OBE77" s="381"/>
      <c r="OBF77" s="381"/>
      <c r="OBG77" s="382"/>
      <c r="OBH77" s="382"/>
      <c r="OBI77" s="382"/>
      <c r="OBJ77" s="383"/>
      <c r="OBL77" s="377"/>
      <c r="OBM77" s="381"/>
      <c r="OBN77" s="381"/>
      <c r="OBO77" s="382"/>
      <c r="OBP77" s="382"/>
      <c r="OBQ77" s="382"/>
      <c r="OBR77" s="383"/>
      <c r="OBT77" s="377"/>
      <c r="OBU77" s="381"/>
      <c r="OBV77" s="381"/>
      <c r="OBW77" s="382"/>
      <c r="OBX77" s="382"/>
      <c r="OBY77" s="382"/>
      <c r="OBZ77" s="383"/>
      <c r="OCB77" s="377"/>
      <c r="OCC77" s="381"/>
      <c r="OCD77" s="381"/>
      <c r="OCE77" s="382"/>
      <c r="OCF77" s="382"/>
      <c r="OCG77" s="382"/>
      <c r="OCH77" s="383"/>
      <c r="OCJ77" s="377"/>
      <c r="OCK77" s="381"/>
      <c r="OCL77" s="381"/>
      <c r="OCM77" s="382"/>
      <c r="OCN77" s="382"/>
      <c r="OCO77" s="382"/>
      <c r="OCP77" s="383"/>
      <c r="OCR77" s="377"/>
      <c r="OCS77" s="381"/>
      <c r="OCT77" s="381"/>
      <c r="OCU77" s="382"/>
      <c r="OCV77" s="382"/>
      <c r="OCW77" s="382"/>
      <c r="OCX77" s="383"/>
      <c r="OCZ77" s="377"/>
      <c r="ODA77" s="381"/>
      <c r="ODB77" s="381"/>
      <c r="ODC77" s="382"/>
      <c r="ODD77" s="382"/>
      <c r="ODE77" s="382"/>
      <c r="ODF77" s="383"/>
      <c r="ODH77" s="377"/>
      <c r="ODI77" s="381"/>
      <c r="ODJ77" s="381"/>
      <c r="ODK77" s="382"/>
      <c r="ODL77" s="382"/>
      <c r="ODM77" s="382"/>
      <c r="ODN77" s="383"/>
      <c r="ODP77" s="377"/>
      <c r="ODQ77" s="381"/>
      <c r="ODR77" s="381"/>
      <c r="ODS77" s="382"/>
      <c r="ODT77" s="382"/>
      <c r="ODU77" s="382"/>
      <c r="ODV77" s="383"/>
      <c r="ODX77" s="377"/>
      <c r="ODY77" s="381"/>
      <c r="ODZ77" s="381"/>
      <c r="OEA77" s="382"/>
      <c r="OEB77" s="382"/>
      <c r="OEC77" s="382"/>
      <c r="OED77" s="383"/>
      <c r="OEF77" s="377"/>
      <c r="OEG77" s="381"/>
      <c r="OEH77" s="381"/>
      <c r="OEI77" s="382"/>
      <c r="OEJ77" s="382"/>
      <c r="OEK77" s="382"/>
      <c r="OEL77" s="383"/>
      <c r="OEN77" s="377"/>
      <c r="OEO77" s="381"/>
      <c r="OEP77" s="381"/>
      <c r="OEQ77" s="382"/>
      <c r="OER77" s="382"/>
      <c r="OES77" s="382"/>
      <c r="OET77" s="383"/>
      <c r="OEV77" s="377"/>
      <c r="OEW77" s="381"/>
      <c r="OEX77" s="381"/>
      <c r="OEY77" s="382"/>
      <c r="OEZ77" s="382"/>
      <c r="OFA77" s="382"/>
      <c r="OFB77" s="383"/>
      <c r="OFD77" s="377"/>
      <c r="OFE77" s="381"/>
      <c r="OFF77" s="381"/>
      <c r="OFG77" s="382"/>
      <c r="OFH77" s="382"/>
      <c r="OFI77" s="382"/>
      <c r="OFJ77" s="383"/>
      <c r="OFL77" s="377"/>
      <c r="OFM77" s="381"/>
      <c r="OFN77" s="381"/>
      <c r="OFO77" s="382"/>
      <c r="OFP77" s="382"/>
      <c r="OFQ77" s="382"/>
      <c r="OFR77" s="383"/>
      <c r="OFT77" s="377"/>
      <c r="OFU77" s="381"/>
      <c r="OFV77" s="381"/>
      <c r="OFW77" s="382"/>
      <c r="OFX77" s="382"/>
      <c r="OFY77" s="382"/>
      <c r="OFZ77" s="383"/>
      <c r="OGB77" s="377"/>
      <c r="OGC77" s="381"/>
      <c r="OGD77" s="381"/>
      <c r="OGE77" s="382"/>
      <c r="OGF77" s="382"/>
      <c r="OGG77" s="382"/>
      <c r="OGH77" s="383"/>
      <c r="OGJ77" s="377"/>
      <c r="OGK77" s="381"/>
      <c r="OGL77" s="381"/>
      <c r="OGM77" s="382"/>
      <c r="OGN77" s="382"/>
      <c r="OGO77" s="382"/>
      <c r="OGP77" s="383"/>
      <c r="OGR77" s="377"/>
      <c r="OGS77" s="381"/>
      <c r="OGT77" s="381"/>
      <c r="OGU77" s="382"/>
      <c r="OGV77" s="382"/>
      <c r="OGW77" s="382"/>
      <c r="OGX77" s="383"/>
      <c r="OGZ77" s="377"/>
      <c r="OHA77" s="381"/>
      <c r="OHB77" s="381"/>
      <c r="OHC77" s="382"/>
      <c r="OHD77" s="382"/>
      <c r="OHE77" s="382"/>
      <c r="OHF77" s="383"/>
      <c r="OHH77" s="377"/>
      <c r="OHI77" s="381"/>
      <c r="OHJ77" s="381"/>
      <c r="OHK77" s="382"/>
      <c r="OHL77" s="382"/>
      <c r="OHM77" s="382"/>
      <c r="OHN77" s="383"/>
      <c r="OHP77" s="377"/>
      <c r="OHQ77" s="381"/>
      <c r="OHR77" s="381"/>
      <c r="OHS77" s="382"/>
      <c r="OHT77" s="382"/>
      <c r="OHU77" s="382"/>
      <c r="OHV77" s="383"/>
      <c r="OHX77" s="377"/>
      <c r="OHY77" s="381"/>
      <c r="OHZ77" s="381"/>
      <c r="OIA77" s="382"/>
      <c r="OIB77" s="382"/>
      <c r="OIC77" s="382"/>
      <c r="OID77" s="383"/>
      <c r="OIF77" s="377"/>
      <c r="OIG77" s="381"/>
      <c r="OIH77" s="381"/>
      <c r="OII77" s="382"/>
      <c r="OIJ77" s="382"/>
      <c r="OIK77" s="382"/>
      <c r="OIL77" s="383"/>
      <c r="OIN77" s="377"/>
      <c r="OIO77" s="381"/>
      <c r="OIP77" s="381"/>
      <c r="OIQ77" s="382"/>
      <c r="OIR77" s="382"/>
      <c r="OIS77" s="382"/>
      <c r="OIT77" s="383"/>
      <c r="OIV77" s="377"/>
      <c r="OIW77" s="381"/>
      <c r="OIX77" s="381"/>
      <c r="OIY77" s="382"/>
      <c r="OIZ77" s="382"/>
      <c r="OJA77" s="382"/>
      <c r="OJB77" s="383"/>
      <c r="OJD77" s="377"/>
      <c r="OJE77" s="381"/>
      <c r="OJF77" s="381"/>
      <c r="OJG77" s="382"/>
      <c r="OJH77" s="382"/>
      <c r="OJI77" s="382"/>
      <c r="OJJ77" s="383"/>
      <c r="OJL77" s="377"/>
      <c r="OJM77" s="381"/>
      <c r="OJN77" s="381"/>
      <c r="OJO77" s="382"/>
      <c r="OJP77" s="382"/>
      <c r="OJQ77" s="382"/>
      <c r="OJR77" s="383"/>
      <c r="OJT77" s="377"/>
      <c r="OJU77" s="381"/>
      <c r="OJV77" s="381"/>
      <c r="OJW77" s="382"/>
      <c r="OJX77" s="382"/>
      <c r="OJY77" s="382"/>
      <c r="OJZ77" s="383"/>
      <c r="OKB77" s="377"/>
      <c r="OKC77" s="381"/>
      <c r="OKD77" s="381"/>
      <c r="OKE77" s="382"/>
      <c r="OKF77" s="382"/>
      <c r="OKG77" s="382"/>
      <c r="OKH77" s="383"/>
      <c r="OKJ77" s="377"/>
      <c r="OKK77" s="381"/>
      <c r="OKL77" s="381"/>
      <c r="OKM77" s="382"/>
      <c r="OKN77" s="382"/>
      <c r="OKO77" s="382"/>
      <c r="OKP77" s="383"/>
      <c r="OKR77" s="377"/>
      <c r="OKS77" s="381"/>
      <c r="OKT77" s="381"/>
      <c r="OKU77" s="382"/>
      <c r="OKV77" s="382"/>
      <c r="OKW77" s="382"/>
      <c r="OKX77" s="383"/>
      <c r="OKZ77" s="377"/>
      <c r="OLA77" s="381"/>
      <c r="OLB77" s="381"/>
      <c r="OLC77" s="382"/>
      <c r="OLD77" s="382"/>
      <c r="OLE77" s="382"/>
      <c r="OLF77" s="383"/>
      <c r="OLH77" s="377"/>
      <c r="OLI77" s="381"/>
      <c r="OLJ77" s="381"/>
      <c r="OLK77" s="382"/>
      <c r="OLL77" s="382"/>
      <c r="OLM77" s="382"/>
      <c r="OLN77" s="383"/>
      <c r="OLP77" s="377"/>
      <c r="OLQ77" s="381"/>
      <c r="OLR77" s="381"/>
      <c r="OLS77" s="382"/>
      <c r="OLT77" s="382"/>
      <c r="OLU77" s="382"/>
      <c r="OLV77" s="383"/>
      <c r="OLX77" s="377"/>
      <c r="OLY77" s="381"/>
      <c r="OLZ77" s="381"/>
      <c r="OMA77" s="382"/>
      <c r="OMB77" s="382"/>
      <c r="OMC77" s="382"/>
      <c r="OMD77" s="383"/>
      <c r="OMF77" s="377"/>
      <c r="OMG77" s="381"/>
      <c r="OMH77" s="381"/>
      <c r="OMI77" s="382"/>
      <c r="OMJ77" s="382"/>
      <c r="OMK77" s="382"/>
      <c r="OML77" s="383"/>
      <c r="OMN77" s="377"/>
      <c r="OMO77" s="381"/>
      <c r="OMP77" s="381"/>
      <c r="OMQ77" s="382"/>
      <c r="OMR77" s="382"/>
      <c r="OMS77" s="382"/>
      <c r="OMT77" s="383"/>
      <c r="OMV77" s="377"/>
      <c r="OMW77" s="381"/>
      <c r="OMX77" s="381"/>
      <c r="OMY77" s="382"/>
      <c r="OMZ77" s="382"/>
      <c r="ONA77" s="382"/>
      <c r="ONB77" s="383"/>
      <c r="OND77" s="377"/>
      <c r="ONE77" s="381"/>
      <c r="ONF77" s="381"/>
      <c r="ONG77" s="382"/>
      <c r="ONH77" s="382"/>
      <c r="ONI77" s="382"/>
      <c r="ONJ77" s="383"/>
      <c r="ONL77" s="377"/>
      <c r="ONM77" s="381"/>
      <c r="ONN77" s="381"/>
      <c r="ONO77" s="382"/>
      <c r="ONP77" s="382"/>
      <c r="ONQ77" s="382"/>
      <c r="ONR77" s="383"/>
      <c r="ONT77" s="377"/>
      <c r="ONU77" s="381"/>
      <c r="ONV77" s="381"/>
      <c r="ONW77" s="382"/>
      <c r="ONX77" s="382"/>
      <c r="ONY77" s="382"/>
      <c r="ONZ77" s="383"/>
      <c r="OOB77" s="377"/>
      <c r="OOC77" s="381"/>
      <c r="OOD77" s="381"/>
      <c r="OOE77" s="382"/>
      <c r="OOF77" s="382"/>
      <c r="OOG77" s="382"/>
      <c r="OOH77" s="383"/>
      <c r="OOJ77" s="377"/>
      <c r="OOK77" s="381"/>
      <c r="OOL77" s="381"/>
      <c r="OOM77" s="382"/>
      <c r="OON77" s="382"/>
      <c r="OOO77" s="382"/>
      <c r="OOP77" s="383"/>
      <c r="OOR77" s="377"/>
      <c r="OOS77" s="381"/>
      <c r="OOT77" s="381"/>
      <c r="OOU77" s="382"/>
      <c r="OOV77" s="382"/>
      <c r="OOW77" s="382"/>
      <c r="OOX77" s="383"/>
      <c r="OOZ77" s="377"/>
      <c r="OPA77" s="381"/>
      <c r="OPB77" s="381"/>
      <c r="OPC77" s="382"/>
      <c r="OPD77" s="382"/>
      <c r="OPE77" s="382"/>
      <c r="OPF77" s="383"/>
      <c r="OPH77" s="377"/>
      <c r="OPI77" s="381"/>
      <c r="OPJ77" s="381"/>
      <c r="OPK77" s="382"/>
      <c r="OPL77" s="382"/>
      <c r="OPM77" s="382"/>
      <c r="OPN77" s="383"/>
      <c r="OPP77" s="377"/>
      <c r="OPQ77" s="381"/>
      <c r="OPR77" s="381"/>
      <c r="OPS77" s="382"/>
      <c r="OPT77" s="382"/>
      <c r="OPU77" s="382"/>
      <c r="OPV77" s="383"/>
      <c r="OPX77" s="377"/>
      <c r="OPY77" s="381"/>
      <c r="OPZ77" s="381"/>
      <c r="OQA77" s="382"/>
      <c r="OQB77" s="382"/>
      <c r="OQC77" s="382"/>
      <c r="OQD77" s="383"/>
      <c r="OQF77" s="377"/>
      <c r="OQG77" s="381"/>
      <c r="OQH77" s="381"/>
      <c r="OQI77" s="382"/>
      <c r="OQJ77" s="382"/>
      <c r="OQK77" s="382"/>
      <c r="OQL77" s="383"/>
      <c r="OQN77" s="377"/>
      <c r="OQO77" s="381"/>
      <c r="OQP77" s="381"/>
      <c r="OQQ77" s="382"/>
      <c r="OQR77" s="382"/>
      <c r="OQS77" s="382"/>
      <c r="OQT77" s="383"/>
      <c r="OQV77" s="377"/>
      <c r="OQW77" s="381"/>
      <c r="OQX77" s="381"/>
      <c r="OQY77" s="382"/>
      <c r="OQZ77" s="382"/>
      <c r="ORA77" s="382"/>
      <c r="ORB77" s="383"/>
      <c r="ORD77" s="377"/>
      <c r="ORE77" s="381"/>
      <c r="ORF77" s="381"/>
      <c r="ORG77" s="382"/>
      <c r="ORH77" s="382"/>
      <c r="ORI77" s="382"/>
      <c r="ORJ77" s="383"/>
      <c r="ORL77" s="377"/>
      <c r="ORM77" s="381"/>
      <c r="ORN77" s="381"/>
      <c r="ORO77" s="382"/>
      <c r="ORP77" s="382"/>
      <c r="ORQ77" s="382"/>
      <c r="ORR77" s="383"/>
      <c r="ORT77" s="377"/>
      <c r="ORU77" s="381"/>
      <c r="ORV77" s="381"/>
      <c r="ORW77" s="382"/>
      <c r="ORX77" s="382"/>
      <c r="ORY77" s="382"/>
      <c r="ORZ77" s="383"/>
      <c r="OSB77" s="377"/>
      <c r="OSC77" s="381"/>
      <c r="OSD77" s="381"/>
      <c r="OSE77" s="382"/>
      <c r="OSF77" s="382"/>
      <c r="OSG77" s="382"/>
      <c r="OSH77" s="383"/>
      <c r="OSJ77" s="377"/>
      <c r="OSK77" s="381"/>
      <c r="OSL77" s="381"/>
      <c r="OSM77" s="382"/>
      <c r="OSN77" s="382"/>
      <c r="OSO77" s="382"/>
      <c r="OSP77" s="383"/>
      <c r="OSR77" s="377"/>
      <c r="OSS77" s="381"/>
      <c r="OST77" s="381"/>
      <c r="OSU77" s="382"/>
      <c r="OSV77" s="382"/>
      <c r="OSW77" s="382"/>
      <c r="OSX77" s="383"/>
      <c r="OSZ77" s="377"/>
      <c r="OTA77" s="381"/>
      <c r="OTB77" s="381"/>
      <c r="OTC77" s="382"/>
      <c r="OTD77" s="382"/>
      <c r="OTE77" s="382"/>
      <c r="OTF77" s="383"/>
      <c r="OTH77" s="377"/>
      <c r="OTI77" s="381"/>
      <c r="OTJ77" s="381"/>
      <c r="OTK77" s="382"/>
      <c r="OTL77" s="382"/>
      <c r="OTM77" s="382"/>
      <c r="OTN77" s="383"/>
      <c r="OTP77" s="377"/>
      <c r="OTQ77" s="381"/>
      <c r="OTR77" s="381"/>
      <c r="OTS77" s="382"/>
      <c r="OTT77" s="382"/>
      <c r="OTU77" s="382"/>
      <c r="OTV77" s="383"/>
      <c r="OTX77" s="377"/>
      <c r="OTY77" s="381"/>
      <c r="OTZ77" s="381"/>
      <c r="OUA77" s="382"/>
      <c r="OUB77" s="382"/>
      <c r="OUC77" s="382"/>
      <c r="OUD77" s="383"/>
      <c r="OUF77" s="377"/>
      <c r="OUG77" s="381"/>
      <c r="OUH77" s="381"/>
      <c r="OUI77" s="382"/>
      <c r="OUJ77" s="382"/>
      <c r="OUK77" s="382"/>
      <c r="OUL77" s="383"/>
      <c r="OUN77" s="377"/>
      <c r="OUO77" s="381"/>
      <c r="OUP77" s="381"/>
      <c r="OUQ77" s="382"/>
      <c r="OUR77" s="382"/>
      <c r="OUS77" s="382"/>
      <c r="OUT77" s="383"/>
      <c r="OUV77" s="377"/>
      <c r="OUW77" s="381"/>
      <c r="OUX77" s="381"/>
      <c r="OUY77" s="382"/>
      <c r="OUZ77" s="382"/>
      <c r="OVA77" s="382"/>
      <c r="OVB77" s="383"/>
      <c r="OVD77" s="377"/>
      <c r="OVE77" s="381"/>
      <c r="OVF77" s="381"/>
      <c r="OVG77" s="382"/>
      <c r="OVH77" s="382"/>
      <c r="OVI77" s="382"/>
      <c r="OVJ77" s="383"/>
      <c r="OVL77" s="377"/>
      <c r="OVM77" s="381"/>
      <c r="OVN77" s="381"/>
      <c r="OVO77" s="382"/>
      <c r="OVP77" s="382"/>
      <c r="OVQ77" s="382"/>
      <c r="OVR77" s="383"/>
      <c r="OVT77" s="377"/>
      <c r="OVU77" s="381"/>
      <c r="OVV77" s="381"/>
      <c r="OVW77" s="382"/>
      <c r="OVX77" s="382"/>
      <c r="OVY77" s="382"/>
      <c r="OVZ77" s="383"/>
      <c r="OWB77" s="377"/>
      <c r="OWC77" s="381"/>
      <c r="OWD77" s="381"/>
      <c r="OWE77" s="382"/>
      <c r="OWF77" s="382"/>
      <c r="OWG77" s="382"/>
      <c r="OWH77" s="383"/>
      <c r="OWJ77" s="377"/>
      <c r="OWK77" s="381"/>
      <c r="OWL77" s="381"/>
      <c r="OWM77" s="382"/>
      <c r="OWN77" s="382"/>
      <c r="OWO77" s="382"/>
      <c r="OWP77" s="383"/>
      <c r="OWR77" s="377"/>
      <c r="OWS77" s="381"/>
      <c r="OWT77" s="381"/>
      <c r="OWU77" s="382"/>
      <c r="OWV77" s="382"/>
      <c r="OWW77" s="382"/>
      <c r="OWX77" s="383"/>
      <c r="OWZ77" s="377"/>
      <c r="OXA77" s="381"/>
      <c r="OXB77" s="381"/>
      <c r="OXC77" s="382"/>
      <c r="OXD77" s="382"/>
      <c r="OXE77" s="382"/>
      <c r="OXF77" s="383"/>
      <c r="OXH77" s="377"/>
      <c r="OXI77" s="381"/>
      <c r="OXJ77" s="381"/>
      <c r="OXK77" s="382"/>
      <c r="OXL77" s="382"/>
      <c r="OXM77" s="382"/>
      <c r="OXN77" s="383"/>
      <c r="OXP77" s="377"/>
      <c r="OXQ77" s="381"/>
      <c r="OXR77" s="381"/>
      <c r="OXS77" s="382"/>
      <c r="OXT77" s="382"/>
      <c r="OXU77" s="382"/>
      <c r="OXV77" s="383"/>
      <c r="OXX77" s="377"/>
      <c r="OXY77" s="381"/>
      <c r="OXZ77" s="381"/>
      <c r="OYA77" s="382"/>
      <c r="OYB77" s="382"/>
      <c r="OYC77" s="382"/>
      <c r="OYD77" s="383"/>
      <c r="OYF77" s="377"/>
      <c r="OYG77" s="381"/>
      <c r="OYH77" s="381"/>
      <c r="OYI77" s="382"/>
      <c r="OYJ77" s="382"/>
      <c r="OYK77" s="382"/>
      <c r="OYL77" s="383"/>
      <c r="OYN77" s="377"/>
      <c r="OYO77" s="381"/>
      <c r="OYP77" s="381"/>
      <c r="OYQ77" s="382"/>
      <c r="OYR77" s="382"/>
      <c r="OYS77" s="382"/>
      <c r="OYT77" s="383"/>
      <c r="OYV77" s="377"/>
      <c r="OYW77" s="381"/>
      <c r="OYX77" s="381"/>
      <c r="OYY77" s="382"/>
      <c r="OYZ77" s="382"/>
      <c r="OZA77" s="382"/>
      <c r="OZB77" s="383"/>
      <c r="OZD77" s="377"/>
      <c r="OZE77" s="381"/>
      <c r="OZF77" s="381"/>
      <c r="OZG77" s="382"/>
      <c r="OZH77" s="382"/>
      <c r="OZI77" s="382"/>
      <c r="OZJ77" s="383"/>
      <c r="OZL77" s="377"/>
      <c r="OZM77" s="381"/>
      <c r="OZN77" s="381"/>
      <c r="OZO77" s="382"/>
      <c r="OZP77" s="382"/>
      <c r="OZQ77" s="382"/>
      <c r="OZR77" s="383"/>
      <c r="OZT77" s="377"/>
      <c r="OZU77" s="381"/>
      <c r="OZV77" s="381"/>
      <c r="OZW77" s="382"/>
      <c r="OZX77" s="382"/>
      <c r="OZY77" s="382"/>
      <c r="OZZ77" s="383"/>
      <c r="PAB77" s="377"/>
      <c r="PAC77" s="381"/>
      <c r="PAD77" s="381"/>
      <c r="PAE77" s="382"/>
      <c r="PAF77" s="382"/>
      <c r="PAG77" s="382"/>
      <c r="PAH77" s="383"/>
      <c r="PAJ77" s="377"/>
      <c r="PAK77" s="381"/>
      <c r="PAL77" s="381"/>
      <c r="PAM77" s="382"/>
      <c r="PAN77" s="382"/>
      <c r="PAO77" s="382"/>
      <c r="PAP77" s="383"/>
      <c r="PAR77" s="377"/>
      <c r="PAS77" s="381"/>
      <c r="PAT77" s="381"/>
      <c r="PAU77" s="382"/>
      <c r="PAV77" s="382"/>
      <c r="PAW77" s="382"/>
      <c r="PAX77" s="383"/>
      <c r="PAZ77" s="377"/>
      <c r="PBA77" s="381"/>
      <c r="PBB77" s="381"/>
      <c r="PBC77" s="382"/>
      <c r="PBD77" s="382"/>
      <c r="PBE77" s="382"/>
      <c r="PBF77" s="383"/>
      <c r="PBH77" s="377"/>
      <c r="PBI77" s="381"/>
      <c r="PBJ77" s="381"/>
      <c r="PBK77" s="382"/>
      <c r="PBL77" s="382"/>
      <c r="PBM77" s="382"/>
      <c r="PBN77" s="383"/>
      <c r="PBP77" s="377"/>
      <c r="PBQ77" s="381"/>
      <c r="PBR77" s="381"/>
      <c r="PBS77" s="382"/>
      <c r="PBT77" s="382"/>
      <c r="PBU77" s="382"/>
      <c r="PBV77" s="383"/>
      <c r="PBX77" s="377"/>
      <c r="PBY77" s="381"/>
      <c r="PBZ77" s="381"/>
      <c r="PCA77" s="382"/>
      <c r="PCB77" s="382"/>
      <c r="PCC77" s="382"/>
      <c r="PCD77" s="383"/>
      <c r="PCF77" s="377"/>
      <c r="PCG77" s="381"/>
      <c r="PCH77" s="381"/>
      <c r="PCI77" s="382"/>
      <c r="PCJ77" s="382"/>
      <c r="PCK77" s="382"/>
      <c r="PCL77" s="383"/>
      <c r="PCN77" s="377"/>
      <c r="PCO77" s="381"/>
      <c r="PCP77" s="381"/>
      <c r="PCQ77" s="382"/>
      <c r="PCR77" s="382"/>
      <c r="PCS77" s="382"/>
      <c r="PCT77" s="383"/>
      <c r="PCV77" s="377"/>
      <c r="PCW77" s="381"/>
      <c r="PCX77" s="381"/>
      <c r="PCY77" s="382"/>
      <c r="PCZ77" s="382"/>
      <c r="PDA77" s="382"/>
      <c r="PDB77" s="383"/>
      <c r="PDD77" s="377"/>
      <c r="PDE77" s="381"/>
      <c r="PDF77" s="381"/>
      <c r="PDG77" s="382"/>
      <c r="PDH77" s="382"/>
      <c r="PDI77" s="382"/>
      <c r="PDJ77" s="383"/>
      <c r="PDL77" s="377"/>
      <c r="PDM77" s="381"/>
      <c r="PDN77" s="381"/>
      <c r="PDO77" s="382"/>
      <c r="PDP77" s="382"/>
      <c r="PDQ77" s="382"/>
      <c r="PDR77" s="383"/>
      <c r="PDT77" s="377"/>
      <c r="PDU77" s="381"/>
      <c r="PDV77" s="381"/>
      <c r="PDW77" s="382"/>
      <c r="PDX77" s="382"/>
      <c r="PDY77" s="382"/>
      <c r="PDZ77" s="383"/>
      <c r="PEB77" s="377"/>
      <c r="PEC77" s="381"/>
      <c r="PED77" s="381"/>
      <c r="PEE77" s="382"/>
      <c r="PEF77" s="382"/>
      <c r="PEG77" s="382"/>
      <c r="PEH77" s="383"/>
      <c r="PEJ77" s="377"/>
      <c r="PEK77" s="381"/>
      <c r="PEL77" s="381"/>
      <c r="PEM77" s="382"/>
      <c r="PEN77" s="382"/>
      <c r="PEO77" s="382"/>
      <c r="PEP77" s="383"/>
      <c r="PER77" s="377"/>
      <c r="PES77" s="381"/>
      <c r="PET77" s="381"/>
      <c r="PEU77" s="382"/>
      <c r="PEV77" s="382"/>
      <c r="PEW77" s="382"/>
      <c r="PEX77" s="383"/>
      <c r="PEZ77" s="377"/>
      <c r="PFA77" s="381"/>
      <c r="PFB77" s="381"/>
      <c r="PFC77" s="382"/>
      <c r="PFD77" s="382"/>
      <c r="PFE77" s="382"/>
      <c r="PFF77" s="383"/>
      <c r="PFH77" s="377"/>
      <c r="PFI77" s="381"/>
      <c r="PFJ77" s="381"/>
      <c r="PFK77" s="382"/>
      <c r="PFL77" s="382"/>
      <c r="PFM77" s="382"/>
      <c r="PFN77" s="383"/>
      <c r="PFP77" s="377"/>
      <c r="PFQ77" s="381"/>
      <c r="PFR77" s="381"/>
      <c r="PFS77" s="382"/>
      <c r="PFT77" s="382"/>
      <c r="PFU77" s="382"/>
      <c r="PFV77" s="383"/>
      <c r="PFX77" s="377"/>
      <c r="PFY77" s="381"/>
      <c r="PFZ77" s="381"/>
      <c r="PGA77" s="382"/>
      <c r="PGB77" s="382"/>
      <c r="PGC77" s="382"/>
      <c r="PGD77" s="383"/>
      <c r="PGF77" s="377"/>
      <c r="PGG77" s="381"/>
      <c r="PGH77" s="381"/>
      <c r="PGI77" s="382"/>
      <c r="PGJ77" s="382"/>
      <c r="PGK77" s="382"/>
      <c r="PGL77" s="383"/>
      <c r="PGN77" s="377"/>
      <c r="PGO77" s="381"/>
      <c r="PGP77" s="381"/>
      <c r="PGQ77" s="382"/>
      <c r="PGR77" s="382"/>
      <c r="PGS77" s="382"/>
      <c r="PGT77" s="383"/>
      <c r="PGV77" s="377"/>
      <c r="PGW77" s="381"/>
      <c r="PGX77" s="381"/>
      <c r="PGY77" s="382"/>
      <c r="PGZ77" s="382"/>
      <c r="PHA77" s="382"/>
      <c r="PHB77" s="383"/>
      <c r="PHD77" s="377"/>
      <c r="PHE77" s="381"/>
      <c r="PHF77" s="381"/>
      <c r="PHG77" s="382"/>
      <c r="PHH77" s="382"/>
      <c r="PHI77" s="382"/>
      <c r="PHJ77" s="383"/>
      <c r="PHL77" s="377"/>
      <c r="PHM77" s="381"/>
      <c r="PHN77" s="381"/>
      <c r="PHO77" s="382"/>
      <c r="PHP77" s="382"/>
      <c r="PHQ77" s="382"/>
      <c r="PHR77" s="383"/>
      <c r="PHT77" s="377"/>
      <c r="PHU77" s="381"/>
      <c r="PHV77" s="381"/>
      <c r="PHW77" s="382"/>
      <c r="PHX77" s="382"/>
      <c r="PHY77" s="382"/>
      <c r="PHZ77" s="383"/>
      <c r="PIB77" s="377"/>
      <c r="PIC77" s="381"/>
      <c r="PID77" s="381"/>
      <c r="PIE77" s="382"/>
      <c r="PIF77" s="382"/>
      <c r="PIG77" s="382"/>
      <c r="PIH77" s="383"/>
      <c r="PIJ77" s="377"/>
      <c r="PIK77" s="381"/>
      <c r="PIL77" s="381"/>
      <c r="PIM77" s="382"/>
      <c r="PIN77" s="382"/>
      <c r="PIO77" s="382"/>
      <c r="PIP77" s="383"/>
      <c r="PIR77" s="377"/>
      <c r="PIS77" s="381"/>
      <c r="PIT77" s="381"/>
      <c r="PIU77" s="382"/>
      <c r="PIV77" s="382"/>
      <c r="PIW77" s="382"/>
      <c r="PIX77" s="383"/>
      <c r="PIZ77" s="377"/>
      <c r="PJA77" s="381"/>
      <c r="PJB77" s="381"/>
      <c r="PJC77" s="382"/>
      <c r="PJD77" s="382"/>
      <c r="PJE77" s="382"/>
      <c r="PJF77" s="383"/>
      <c r="PJH77" s="377"/>
      <c r="PJI77" s="381"/>
      <c r="PJJ77" s="381"/>
      <c r="PJK77" s="382"/>
      <c r="PJL77" s="382"/>
      <c r="PJM77" s="382"/>
      <c r="PJN77" s="383"/>
      <c r="PJP77" s="377"/>
      <c r="PJQ77" s="381"/>
      <c r="PJR77" s="381"/>
      <c r="PJS77" s="382"/>
      <c r="PJT77" s="382"/>
      <c r="PJU77" s="382"/>
      <c r="PJV77" s="383"/>
      <c r="PJX77" s="377"/>
      <c r="PJY77" s="381"/>
      <c r="PJZ77" s="381"/>
      <c r="PKA77" s="382"/>
      <c r="PKB77" s="382"/>
      <c r="PKC77" s="382"/>
      <c r="PKD77" s="383"/>
      <c r="PKF77" s="377"/>
      <c r="PKG77" s="381"/>
      <c r="PKH77" s="381"/>
      <c r="PKI77" s="382"/>
      <c r="PKJ77" s="382"/>
      <c r="PKK77" s="382"/>
      <c r="PKL77" s="383"/>
      <c r="PKN77" s="377"/>
      <c r="PKO77" s="381"/>
      <c r="PKP77" s="381"/>
      <c r="PKQ77" s="382"/>
      <c r="PKR77" s="382"/>
      <c r="PKS77" s="382"/>
      <c r="PKT77" s="383"/>
      <c r="PKV77" s="377"/>
      <c r="PKW77" s="381"/>
      <c r="PKX77" s="381"/>
      <c r="PKY77" s="382"/>
      <c r="PKZ77" s="382"/>
      <c r="PLA77" s="382"/>
      <c r="PLB77" s="383"/>
      <c r="PLD77" s="377"/>
      <c r="PLE77" s="381"/>
      <c r="PLF77" s="381"/>
      <c r="PLG77" s="382"/>
      <c r="PLH77" s="382"/>
      <c r="PLI77" s="382"/>
      <c r="PLJ77" s="383"/>
      <c r="PLL77" s="377"/>
      <c r="PLM77" s="381"/>
      <c r="PLN77" s="381"/>
      <c r="PLO77" s="382"/>
      <c r="PLP77" s="382"/>
      <c r="PLQ77" s="382"/>
      <c r="PLR77" s="383"/>
      <c r="PLT77" s="377"/>
      <c r="PLU77" s="381"/>
      <c r="PLV77" s="381"/>
      <c r="PLW77" s="382"/>
      <c r="PLX77" s="382"/>
      <c r="PLY77" s="382"/>
      <c r="PLZ77" s="383"/>
      <c r="PMB77" s="377"/>
      <c r="PMC77" s="381"/>
      <c r="PMD77" s="381"/>
      <c r="PME77" s="382"/>
      <c r="PMF77" s="382"/>
      <c r="PMG77" s="382"/>
      <c r="PMH77" s="383"/>
      <c r="PMJ77" s="377"/>
      <c r="PMK77" s="381"/>
      <c r="PML77" s="381"/>
      <c r="PMM77" s="382"/>
      <c r="PMN77" s="382"/>
      <c r="PMO77" s="382"/>
      <c r="PMP77" s="383"/>
      <c r="PMR77" s="377"/>
      <c r="PMS77" s="381"/>
      <c r="PMT77" s="381"/>
      <c r="PMU77" s="382"/>
      <c r="PMV77" s="382"/>
      <c r="PMW77" s="382"/>
      <c r="PMX77" s="383"/>
      <c r="PMZ77" s="377"/>
      <c r="PNA77" s="381"/>
      <c r="PNB77" s="381"/>
      <c r="PNC77" s="382"/>
      <c r="PND77" s="382"/>
      <c r="PNE77" s="382"/>
      <c r="PNF77" s="383"/>
      <c r="PNH77" s="377"/>
      <c r="PNI77" s="381"/>
      <c r="PNJ77" s="381"/>
      <c r="PNK77" s="382"/>
      <c r="PNL77" s="382"/>
      <c r="PNM77" s="382"/>
      <c r="PNN77" s="383"/>
      <c r="PNP77" s="377"/>
      <c r="PNQ77" s="381"/>
      <c r="PNR77" s="381"/>
      <c r="PNS77" s="382"/>
      <c r="PNT77" s="382"/>
      <c r="PNU77" s="382"/>
      <c r="PNV77" s="383"/>
      <c r="PNX77" s="377"/>
      <c r="PNY77" s="381"/>
      <c r="PNZ77" s="381"/>
      <c r="POA77" s="382"/>
      <c r="POB77" s="382"/>
      <c r="POC77" s="382"/>
      <c r="POD77" s="383"/>
      <c r="POF77" s="377"/>
      <c r="POG77" s="381"/>
      <c r="POH77" s="381"/>
      <c r="POI77" s="382"/>
      <c r="POJ77" s="382"/>
      <c r="POK77" s="382"/>
      <c r="POL77" s="383"/>
      <c r="PON77" s="377"/>
      <c r="POO77" s="381"/>
      <c r="POP77" s="381"/>
      <c r="POQ77" s="382"/>
      <c r="POR77" s="382"/>
      <c r="POS77" s="382"/>
      <c r="POT77" s="383"/>
      <c r="POV77" s="377"/>
      <c r="POW77" s="381"/>
      <c r="POX77" s="381"/>
      <c r="POY77" s="382"/>
      <c r="POZ77" s="382"/>
      <c r="PPA77" s="382"/>
      <c r="PPB77" s="383"/>
      <c r="PPD77" s="377"/>
      <c r="PPE77" s="381"/>
      <c r="PPF77" s="381"/>
      <c r="PPG77" s="382"/>
      <c r="PPH77" s="382"/>
      <c r="PPI77" s="382"/>
      <c r="PPJ77" s="383"/>
      <c r="PPL77" s="377"/>
      <c r="PPM77" s="381"/>
      <c r="PPN77" s="381"/>
      <c r="PPO77" s="382"/>
      <c r="PPP77" s="382"/>
      <c r="PPQ77" s="382"/>
      <c r="PPR77" s="383"/>
      <c r="PPT77" s="377"/>
      <c r="PPU77" s="381"/>
      <c r="PPV77" s="381"/>
      <c r="PPW77" s="382"/>
      <c r="PPX77" s="382"/>
      <c r="PPY77" s="382"/>
      <c r="PPZ77" s="383"/>
      <c r="PQB77" s="377"/>
      <c r="PQC77" s="381"/>
      <c r="PQD77" s="381"/>
      <c r="PQE77" s="382"/>
      <c r="PQF77" s="382"/>
      <c r="PQG77" s="382"/>
      <c r="PQH77" s="383"/>
      <c r="PQJ77" s="377"/>
      <c r="PQK77" s="381"/>
      <c r="PQL77" s="381"/>
      <c r="PQM77" s="382"/>
      <c r="PQN77" s="382"/>
      <c r="PQO77" s="382"/>
      <c r="PQP77" s="383"/>
      <c r="PQR77" s="377"/>
      <c r="PQS77" s="381"/>
      <c r="PQT77" s="381"/>
      <c r="PQU77" s="382"/>
      <c r="PQV77" s="382"/>
      <c r="PQW77" s="382"/>
      <c r="PQX77" s="383"/>
      <c r="PQZ77" s="377"/>
      <c r="PRA77" s="381"/>
      <c r="PRB77" s="381"/>
      <c r="PRC77" s="382"/>
      <c r="PRD77" s="382"/>
      <c r="PRE77" s="382"/>
      <c r="PRF77" s="383"/>
      <c r="PRH77" s="377"/>
      <c r="PRI77" s="381"/>
      <c r="PRJ77" s="381"/>
      <c r="PRK77" s="382"/>
      <c r="PRL77" s="382"/>
      <c r="PRM77" s="382"/>
      <c r="PRN77" s="383"/>
      <c r="PRP77" s="377"/>
      <c r="PRQ77" s="381"/>
      <c r="PRR77" s="381"/>
      <c r="PRS77" s="382"/>
      <c r="PRT77" s="382"/>
      <c r="PRU77" s="382"/>
      <c r="PRV77" s="383"/>
      <c r="PRX77" s="377"/>
      <c r="PRY77" s="381"/>
      <c r="PRZ77" s="381"/>
      <c r="PSA77" s="382"/>
      <c r="PSB77" s="382"/>
      <c r="PSC77" s="382"/>
      <c r="PSD77" s="383"/>
      <c r="PSF77" s="377"/>
      <c r="PSG77" s="381"/>
      <c r="PSH77" s="381"/>
      <c r="PSI77" s="382"/>
      <c r="PSJ77" s="382"/>
      <c r="PSK77" s="382"/>
      <c r="PSL77" s="383"/>
      <c r="PSN77" s="377"/>
      <c r="PSO77" s="381"/>
      <c r="PSP77" s="381"/>
      <c r="PSQ77" s="382"/>
      <c r="PSR77" s="382"/>
      <c r="PSS77" s="382"/>
      <c r="PST77" s="383"/>
      <c r="PSV77" s="377"/>
      <c r="PSW77" s="381"/>
      <c r="PSX77" s="381"/>
      <c r="PSY77" s="382"/>
      <c r="PSZ77" s="382"/>
      <c r="PTA77" s="382"/>
      <c r="PTB77" s="383"/>
      <c r="PTD77" s="377"/>
      <c r="PTE77" s="381"/>
      <c r="PTF77" s="381"/>
      <c r="PTG77" s="382"/>
      <c r="PTH77" s="382"/>
      <c r="PTI77" s="382"/>
      <c r="PTJ77" s="383"/>
      <c r="PTL77" s="377"/>
      <c r="PTM77" s="381"/>
      <c r="PTN77" s="381"/>
      <c r="PTO77" s="382"/>
      <c r="PTP77" s="382"/>
      <c r="PTQ77" s="382"/>
      <c r="PTR77" s="383"/>
      <c r="PTT77" s="377"/>
      <c r="PTU77" s="381"/>
      <c r="PTV77" s="381"/>
      <c r="PTW77" s="382"/>
      <c r="PTX77" s="382"/>
      <c r="PTY77" s="382"/>
      <c r="PTZ77" s="383"/>
      <c r="PUB77" s="377"/>
      <c r="PUC77" s="381"/>
      <c r="PUD77" s="381"/>
      <c r="PUE77" s="382"/>
      <c r="PUF77" s="382"/>
      <c r="PUG77" s="382"/>
      <c r="PUH77" s="383"/>
      <c r="PUJ77" s="377"/>
      <c r="PUK77" s="381"/>
      <c r="PUL77" s="381"/>
      <c r="PUM77" s="382"/>
      <c r="PUN77" s="382"/>
      <c r="PUO77" s="382"/>
      <c r="PUP77" s="383"/>
      <c r="PUR77" s="377"/>
      <c r="PUS77" s="381"/>
      <c r="PUT77" s="381"/>
      <c r="PUU77" s="382"/>
      <c r="PUV77" s="382"/>
      <c r="PUW77" s="382"/>
      <c r="PUX77" s="383"/>
      <c r="PUZ77" s="377"/>
      <c r="PVA77" s="381"/>
      <c r="PVB77" s="381"/>
      <c r="PVC77" s="382"/>
      <c r="PVD77" s="382"/>
      <c r="PVE77" s="382"/>
      <c r="PVF77" s="383"/>
      <c r="PVH77" s="377"/>
      <c r="PVI77" s="381"/>
      <c r="PVJ77" s="381"/>
      <c r="PVK77" s="382"/>
      <c r="PVL77" s="382"/>
      <c r="PVM77" s="382"/>
      <c r="PVN77" s="383"/>
      <c r="PVP77" s="377"/>
      <c r="PVQ77" s="381"/>
      <c r="PVR77" s="381"/>
      <c r="PVS77" s="382"/>
      <c r="PVT77" s="382"/>
      <c r="PVU77" s="382"/>
      <c r="PVV77" s="383"/>
      <c r="PVX77" s="377"/>
      <c r="PVY77" s="381"/>
      <c r="PVZ77" s="381"/>
      <c r="PWA77" s="382"/>
      <c r="PWB77" s="382"/>
      <c r="PWC77" s="382"/>
      <c r="PWD77" s="383"/>
      <c r="PWF77" s="377"/>
      <c r="PWG77" s="381"/>
      <c r="PWH77" s="381"/>
      <c r="PWI77" s="382"/>
      <c r="PWJ77" s="382"/>
      <c r="PWK77" s="382"/>
      <c r="PWL77" s="383"/>
      <c r="PWN77" s="377"/>
      <c r="PWO77" s="381"/>
      <c r="PWP77" s="381"/>
      <c r="PWQ77" s="382"/>
      <c r="PWR77" s="382"/>
      <c r="PWS77" s="382"/>
      <c r="PWT77" s="383"/>
      <c r="PWV77" s="377"/>
      <c r="PWW77" s="381"/>
      <c r="PWX77" s="381"/>
      <c r="PWY77" s="382"/>
      <c r="PWZ77" s="382"/>
      <c r="PXA77" s="382"/>
      <c r="PXB77" s="383"/>
      <c r="PXD77" s="377"/>
      <c r="PXE77" s="381"/>
      <c r="PXF77" s="381"/>
      <c r="PXG77" s="382"/>
      <c r="PXH77" s="382"/>
      <c r="PXI77" s="382"/>
      <c r="PXJ77" s="383"/>
      <c r="PXL77" s="377"/>
      <c r="PXM77" s="381"/>
      <c r="PXN77" s="381"/>
      <c r="PXO77" s="382"/>
      <c r="PXP77" s="382"/>
      <c r="PXQ77" s="382"/>
      <c r="PXR77" s="383"/>
      <c r="PXT77" s="377"/>
      <c r="PXU77" s="381"/>
      <c r="PXV77" s="381"/>
      <c r="PXW77" s="382"/>
      <c r="PXX77" s="382"/>
      <c r="PXY77" s="382"/>
      <c r="PXZ77" s="383"/>
      <c r="PYB77" s="377"/>
      <c r="PYC77" s="381"/>
      <c r="PYD77" s="381"/>
      <c r="PYE77" s="382"/>
      <c r="PYF77" s="382"/>
      <c r="PYG77" s="382"/>
      <c r="PYH77" s="383"/>
      <c r="PYJ77" s="377"/>
      <c r="PYK77" s="381"/>
      <c r="PYL77" s="381"/>
      <c r="PYM77" s="382"/>
      <c r="PYN77" s="382"/>
      <c r="PYO77" s="382"/>
      <c r="PYP77" s="383"/>
      <c r="PYR77" s="377"/>
      <c r="PYS77" s="381"/>
      <c r="PYT77" s="381"/>
      <c r="PYU77" s="382"/>
      <c r="PYV77" s="382"/>
      <c r="PYW77" s="382"/>
      <c r="PYX77" s="383"/>
      <c r="PYZ77" s="377"/>
      <c r="PZA77" s="381"/>
      <c r="PZB77" s="381"/>
      <c r="PZC77" s="382"/>
      <c r="PZD77" s="382"/>
      <c r="PZE77" s="382"/>
      <c r="PZF77" s="383"/>
      <c r="PZH77" s="377"/>
      <c r="PZI77" s="381"/>
      <c r="PZJ77" s="381"/>
      <c r="PZK77" s="382"/>
      <c r="PZL77" s="382"/>
      <c r="PZM77" s="382"/>
      <c r="PZN77" s="383"/>
      <c r="PZP77" s="377"/>
      <c r="PZQ77" s="381"/>
      <c r="PZR77" s="381"/>
      <c r="PZS77" s="382"/>
      <c r="PZT77" s="382"/>
      <c r="PZU77" s="382"/>
      <c r="PZV77" s="383"/>
      <c r="PZX77" s="377"/>
      <c r="PZY77" s="381"/>
      <c r="PZZ77" s="381"/>
      <c r="QAA77" s="382"/>
      <c r="QAB77" s="382"/>
      <c r="QAC77" s="382"/>
      <c r="QAD77" s="383"/>
      <c r="QAF77" s="377"/>
      <c r="QAG77" s="381"/>
      <c r="QAH77" s="381"/>
      <c r="QAI77" s="382"/>
      <c r="QAJ77" s="382"/>
      <c r="QAK77" s="382"/>
      <c r="QAL77" s="383"/>
      <c r="QAN77" s="377"/>
      <c r="QAO77" s="381"/>
      <c r="QAP77" s="381"/>
      <c r="QAQ77" s="382"/>
      <c r="QAR77" s="382"/>
      <c r="QAS77" s="382"/>
      <c r="QAT77" s="383"/>
      <c r="QAV77" s="377"/>
      <c r="QAW77" s="381"/>
      <c r="QAX77" s="381"/>
      <c r="QAY77" s="382"/>
      <c r="QAZ77" s="382"/>
      <c r="QBA77" s="382"/>
      <c r="QBB77" s="383"/>
      <c r="QBD77" s="377"/>
      <c r="QBE77" s="381"/>
      <c r="QBF77" s="381"/>
      <c r="QBG77" s="382"/>
      <c r="QBH77" s="382"/>
      <c r="QBI77" s="382"/>
      <c r="QBJ77" s="383"/>
      <c r="QBL77" s="377"/>
      <c r="QBM77" s="381"/>
      <c r="QBN77" s="381"/>
      <c r="QBO77" s="382"/>
      <c r="QBP77" s="382"/>
      <c r="QBQ77" s="382"/>
      <c r="QBR77" s="383"/>
      <c r="QBT77" s="377"/>
      <c r="QBU77" s="381"/>
      <c r="QBV77" s="381"/>
      <c r="QBW77" s="382"/>
      <c r="QBX77" s="382"/>
      <c r="QBY77" s="382"/>
      <c r="QBZ77" s="383"/>
      <c r="QCB77" s="377"/>
      <c r="QCC77" s="381"/>
      <c r="QCD77" s="381"/>
      <c r="QCE77" s="382"/>
      <c r="QCF77" s="382"/>
      <c r="QCG77" s="382"/>
      <c r="QCH77" s="383"/>
      <c r="QCJ77" s="377"/>
      <c r="QCK77" s="381"/>
      <c r="QCL77" s="381"/>
      <c r="QCM77" s="382"/>
      <c r="QCN77" s="382"/>
      <c r="QCO77" s="382"/>
      <c r="QCP77" s="383"/>
      <c r="QCR77" s="377"/>
      <c r="QCS77" s="381"/>
      <c r="QCT77" s="381"/>
      <c r="QCU77" s="382"/>
      <c r="QCV77" s="382"/>
      <c r="QCW77" s="382"/>
      <c r="QCX77" s="383"/>
      <c r="QCZ77" s="377"/>
      <c r="QDA77" s="381"/>
      <c r="QDB77" s="381"/>
      <c r="QDC77" s="382"/>
      <c r="QDD77" s="382"/>
      <c r="QDE77" s="382"/>
      <c r="QDF77" s="383"/>
      <c r="QDH77" s="377"/>
      <c r="QDI77" s="381"/>
      <c r="QDJ77" s="381"/>
      <c r="QDK77" s="382"/>
      <c r="QDL77" s="382"/>
      <c r="QDM77" s="382"/>
      <c r="QDN77" s="383"/>
      <c r="QDP77" s="377"/>
      <c r="QDQ77" s="381"/>
      <c r="QDR77" s="381"/>
      <c r="QDS77" s="382"/>
      <c r="QDT77" s="382"/>
      <c r="QDU77" s="382"/>
      <c r="QDV77" s="383"/>
      <c r="QDX77" s="377"/>
      <c r="QDY77" s="381"/>
      <c r="QDZ77" s="381"/>
      <c r="QEA77" s="382"/>
      <c r="QEB77" s="382"/>
      <c r="QEC77" s="382"/>
      <c r="QED77" s="383"/>
      <c r="QEF77" s="377"/>
      <c r="QEG77" s="381"/>
      <c r="QEH77" s="381"/>
      <c r="QEI77" s="382"/>
      <c r="QEJ77" s="382"/>
      <c r="QEK77" s="382"/>
      <c r="QEL77" s="383"/>
      <c r="QEN77" s="377"/>
      <c r="QEO77" s="381"/>
      <c r="QEP77" s="381"/>
      <c r="QEQ77" s="382"/>
      <c r="QER77" s="382"/>
      <c r="QES77" s="382"/>
      <c r="QET77" s="383"/>
      <c r="QEV77" s="377"/>
      <c r="QEW77" s="381"/>
      <c r="QEX77" s="381"/>
      <c r="QEY77" s="382"/>
      <c r="QEZ77" s="382"/>
      <c r="QFA77" s="382"/>
      <c r="QFB77" s="383"/>
      <c r="QFD77" s="377"/>
      <c r="QFE77" s="381"/>
      <c r="QFF77" s="381"/>
      <c r="QFG77" s="382"/>
      <c r="QFH77" s="382"/>
      <c r="QFI77" s="382"/>
      <c r="QFJ77" s="383"/>
      <c r="QFL77" s="377"/>
      <c r="QFM77" s="381"/>
      <c r="QFN77" s="381"/>
      <c r="QFO77" s="382"/>
      <c r="QFP77" s="382"/>
      <c r="QFQ77" s="382"/>
      <c r="QFR77" s="383"/>
      <c r="QFT77" s="377"/>
      <c r="QFU77" s="381"/>
      <c r="QFV77" s="381"/>
      <c r="QFW77" s="382"/>
      <c r="QFX77" s="382"/>
      <c r="QFY77" s="382"/>
      <c r="QFZ77" s="383"/>
      <c r="QGB77" s="377"/>
      <c r="QGC77" s="381"/>
      <c r="QGD77" s="381"/>
      <c r="QGE77" s="382"/>
      <c r="QGF77" s="382"/>
      <c r="QGG77" s="382"/>
      <c r="QGH77" s="383"/>
      <c r="QGJ77" s="377"/>
      <c r="QGK77" s="381"/>
      <c r="QGL77" s="381"/>
      <c r="QGM77" s="382"/>
      <c r="QGN77" s="382"/>
      <c r="QGO77" s="382"/>
      <c r="QGP77" s="383"/>
      <c r="QGR77" s="377"/>
      <c r="QGS77" s="381"/>
      <c r="QGT77" s="381"/>
      <c r="QGU77" s="382"/>
      <c r="QGV77" s="382"/>
      <c r="QGW77" s="382"/>
      <c r="QGX77" s="383"/>
      <c r="QGZ77" s="377"/>
      <c r="QHA77" s="381"/>
      <c r="QHB77" s="381"/>
      <c r="QHC77" s="382"/>
      <c r="QHD77" s="382"/>
      <c r="QHE77" s="382"/>
      <c r="QHF77" s="383"/>
      <c r="QHH77" s="377"/>
      <c r="QHI77" s="381"/>
      <c r="QHJ77" s="381"/>
      <c r="QHK77" s="382"/>
      <c r="QHL77" s="382"/>
      <c r="QHM77" s="382"/>
      <c r="QHN77" s="383"/>
      <c r="QHP77" s="377"/>
      <c r="QHQ77" s="381"/>
      <c r="QHR77" s="381"/>
      <c r="QHS77" s="382"/>
      <c r="QHT77" s="382"/>
      <c r="QHU77" s="382"/>
      <c r="QHV77" s="383"/>
      <c r="QHX77" s="377"/>
      <c r="QHY77" s="381"/>
      <c r="QHZ77" s="381"/>
      <c r="QIA77" s="382"/>
      <c r="QIB77" s="382"/>
      <c r="QIC77" s="382"/>
      <c r="QID77" s="383"/>
      <c r="QIF77" s="377"/>
      <c r="QIG77" s="381"/>
      <c r="QIH77" s="381"/>
      <c r="QII77" s="382"/>
      <c r="QIJ77" s="382"/>
      <c r="QIK77" s="382"/>
      <c r="QIL77" s="383"/>
      <c r="QIN77" s="377"/>
      <c r="QIO77" s="381"/>
      <c r="QIP77" s="381"/>
      <c r="QIQ77" s="382"/>
      <c r="QIR77" s="382"/>
      <c r="QIS77" s="382"/>
      <c r="QIT77" s="383"/>
      <c r="QIV77" s="377"/>
      <c r="QIW77" s="381"/>
      <c r="QIX77" s="381"/>
      <c r="QIY77" s="382"/>
      <c r="QIZ77" s="382"/>
      <c r="QJA77" s="382"/>
      <c r="QJB77" s="383"/>
      <c r="QJD77" s="377"/>
      <c r="QJE77" s="381"/>
      <c r="QJF77" s="381"/>
      <c r="QJG77" s="382"/>
      <c r="QJH77" s="382"/>
      <c r="QJI77" s="382"/>
      <c r="QJJ77" s="383"/>
      <c r="QJL77" s="377"/>
      <c r="QJM77" s="381"/>
      <c r="QJN77" s="381"/>
      <c r="QJO77" s="382"/>
      <c r="QJP77" s="382"/>
      <c r="QJQ77" s="382"/>
      <c r="QJR77" s="383"/>
      <c r="QJT77" s="377"/>
      <c r="QJU77" s="381"/>
      <c r="QJV77" s="381"/>
      <c r="QJW77" s="382"/>
      <c r="QJX77" s="382"/>
      <c r="QJY77" s="382"/>
      <c r="QJZ77" s="383"/>
      <c r="QKB77" s="377"/>
      <c r="QKC77" s="381"/>
      <c r="QKD77" s="381"/>
      <c r="QKE77" s="382"/>
      <c r="QKF77" s="382"/>
      <c r="QKG77" s="382"/>
      <c r="QKH77" s="383"/>
      <c r="QKJ77" s="377"/>
      <c r="QKK77" s="381"/>
      <c r="QKL77" s="381"/>
      <c r="QKM77" s="382"/>
      <c r="QKN77" s="382"/>
      <c r="QKO77" s="382"/>
      <c r="QKP77" s="383"/>
      <c r="QKR77" s="377"/>
      <c r="QKS77" s="381"/>
      <c r="QKT77" s="381"/>
      <c r="QKU77" s="382"/>
      <c r="QKV77" s="382"/>
      <c r="QKW77" s="382"/>
      <c r="QKX77" s="383"/>
      <c r="QKZ77" s="377"/>
      <c r="QLA77" s="381"/>
      <c r="QLB77" s="381"/>
      <c r="QLC77" s="382"/>
      <c r="QLD77" s="382"/>
      <c r="QLE77" s="382"/>
      <c r="QLF77" s="383"/>
      <c r="QLH77" s="377"/>
      <c r="QLI77" s="381"/>
      <c r="QLJ77" s="381"/>
      <c r="QLK77" s="382"/>
      <c r="QLL77" s="382"/>
      <c r="QLM77" s="382"/>
      <c r="QLN77" s="383"/>
      <c r="QLP77" s="377"/>
      <c r="QLQ77" s="381"/>
      <c r="QLR77" s="381"/>
      <c r="QLS77" s="382"/>
      <c r="QLT77" s="382"/>
      <c r="QLU77" s="382"/>
      <c r="QLV77" s="383"/>
      <c r="QLX77" s="377"/>
      <c r="QLY77" s="381"/>
      <c r="QLZ77" s="381"/>
      <c r="QMA77" s="382"/>
      <c r="QMB77" s="382"/>
      <c r="QMC77" s="382"/>
      <c r="QMD77" s="383"/>
      <c r="QMF77" s="377"/>
      <c r="QMG77" s="381"/>
      <c r="QMH77" s="381"/>
      <c r="QMI77" s="382"/>
      <c r="QMJ77" s="382"/>
      <c r="QMK77" s="382"/>
      <c r="QML77" s="383"/>
      <c r="QMN77" s="377"/>
      <c r="QMO77" s="381"/>
      <c r="QMP77" s="381"/>
      <c r="QMQ77" s="382"/>
      <c r="QMR77" s="382"/>
      <c r="QMS77" s="382"/>
      <c r="QMT77" s="383"/>
      <c r="QMV77" s="377"/>
      <c r="QMW77" s="381"/>
      <c r="QMX77" s="381"/>
      <c r="QMY77" s="382"/>
      <c r="QMZ77" s="382"/>
      <c r="QNA77" s="382"/>
      <c r="QNB77" s="383"/>
      <c r="QND77" s="377"/>
      <c r="QNE77" s="381"/>
      <c r="QNF77" s="381"/>
      <c r="QNG77" s="382"/>
      <c r="QNH77" s="382"/>
      <c r="QNI77" s="382"/>
      <c r="QNJ77" s="383"/>
      <c r="QNL77" s="377"/>
      <c r="QNM77" s="381"/>
      <c r="QNN77" s="381"/>
      <c r="QNO77" s="382"/>
      <c r="QNP77" s="382"/>
      <c r="QNQ77" s="382"/>
      <c r="QNR77" s="383"/>
      <c r="QNT77" s="377"/>
      <c r="QNU77" s="381"/>
      <c r="QNV77" s="381"/>
      <c r="QNW77" s="382"/>
      <c r="QNX77" s="382"/>
      <c r="QNY77" s="382"/>
      <c r="QNZ77" s="383"/>
      <c r="QOB77" s="377"/>
      <c r="QOC77" s="381"/>
      <c r="QOD77" s="381"/>
      <c r="QOE77" s="382"/>
      <c r="QOF77" s="382"/>
      <c r="QOG77" s="382"/>
      <c r="QOH77" s="383"/>
      <c r="QOJ77" s="377"/>
      <c r="QOK77" s="381"/>
      <c r="QOL77" s="381"/>
      <c r="QOM77" s="382"/>
      <c r="QON77" s="382"/>
      <c r="QOO77" s="382"/>
      <c r="QOP77" s="383"/>
      <c r="QOR77" s="377"/>
      <c r="QOS77" s="381"/>
      <c r="QOT77" s="381"/>
      <c r="QOU77" s="382"/>
      <c r="QOV77" s="382"/>
      <c r="QOW77" s="382"/>
      <c r="QOX77" s="383"/>
      <c r="QOZ77" s="377"/>
      <c r="QPA77" s="381"/>
      <c r="QPB77" s="381"/>
      <c r="QPC77" s="382"/>
      <c r="QPD77" s="382"/>
      <c r="QPE77" s="382"/>
      <c r="QPF77" s="383"/>
      <c r="QPH77" s="377"/>
      <c r="QPI77" s="381"/>
      <c r="QPJ77" s="381"/>
      <c r="QPK77" s="382"/>
      <c r="QPL77" s="382"/>
      <c r="QPM77" s="382"/>
      <c r="QPN77" s="383"/>
      <c r="QPP77" s="377"/>
      <c r="QPQ77" s="381"/>
      <c r="QPR77" s="381"/>
      <c r="QPS77" s="382"/>
      <c r="QPT77" s="382"/>
      <c r="QPU77" s="382"/>
      <c r="QPV77" s="383"/>
      <c r="QPX77" s="377"/>
      <c r="QPY77" s="381"/>
      <c r="QPZ77" s="381"/>
      <c r="QQA77" s="382"/>
      <c r="QQB77" s="382"/>
      <c r="QQC77" s="382"/>
      <c r="QQD77" s="383"/>
      <c r="QQF77" s="377"/>
      <c r="QQG77" s="381"/>
      <c r="QQH77" s="381"/>
      <c r="QQI77" s="382"/>
      <c r="QQJ77" s="382"/>
      <c r="QQK77" s="382"/>
      <c r="QQL77" s="383"/>
      <c r="QQN77" s="377"/>
      <c r="QQO77" s="381"/>
      <c r="QQP77" s="381"/>
      <c r="QQQ77" s="382"/>
      <c r="QQR77" s="382"/>
      <c r="QQS77" s="382"/>
      <c r="QQT77" s="383"/>
      <c r="QQV77" s="377"/>
      <c r="QQW77" s="381"/>
      <c r="QQX77" s="381"/>
      <c r="QQY77" s="382"/>
      <c r="QQZ77" s="382"/>
      <c r="QRA77" s="382"/>
      <c r="QRB77" s="383"/>
      <c r="QRD77" s="377"/>
      <c r="QRE77" s="381"/>
      <c r="QRF77" s="381"/>
      <c r="QRG77" s="382"/>
      <c r="QRH77" s="382"/>
      <c r="QRI77" s="382"/>
      <c r="QRJ77" s="383"/>
      <c r="QRL77" s="377"/>
      <c r="QRM77" s="381"/>
      <c r="QRN77" s="381"/>
      <c r="QRO77" s="382"/>
      <c r="QRP77" s="382"/>
      <c r="QRQ77" s="382"/>
      <c r="QRR77" s="383"/>
      <c r="QRT77" s="377"/>
      <c r="QRU77" s="381"/>
      <c r="QRV77" s="381"/>
      <c r="QRW77" s="382"/>
      <c r="QRX77" s="382"/>
      <c r="QRY77" s="382"/>
      <c r="QRZ77" s="383"/>
      <c r="QSB77" s="377"/>
      <c r="QSC77" s="381"/>
      <c r="QSD77" s="381"/>
      <c r="QSE77" s="382"/>
      <c r="QSF77" s="382"/>
      <c r="QSG77" s="382"/>
      <c r="QSH77" s="383"/>
      <c r="QSJ77" s="377"/>
      <c r="QSK77" s="381"/>
      <c r="QSL77" s="381"/>
      <c r="QSM77" s="382"/>
      <c r="QSN77" s="382"/>
      <c r="QSO77" s="382"/>
      <c r="QSP77" s="383"/>
      <c r="QSR77" s="377"/>
      <c r="QSS77" s="381"/>
      <c r="QST77" s="381"/>
      <c r="QSU77" s="382"/>
      <c r="QSV77" s="382"/>
      <c r="QSW77" s="382"/>
      <c r="QSX77" s="383"/>
      <c r="QSZ77" s="377"/>
      <c r="QTA77" s="381"/>
      <c r="QTB77" s="381"/>
      <c r="QTC77" s="382"/>
      <c r="QTD77" s="382"/>
      <c r="QTE77" s="382"/>
      <c r="QTF77" s="383"/>
      <c r="QTH77" s="377"/>
      <c r="QTI77" s="381"/>
      <c r="QTJ77" s="381"/>
      <c r="QTK77" s="382"/>
      <c r="QTL77" s="382"/>
      <c r="QTM77" s="382"/>
      <c r="QTN77" s="383"/>
      <c r="QTP77" s="377"/>
      <c r="QTQ77" s="381"/>
      <c r="QTR77" s="381"/>
      <c r="QTS77" s="382"/>
      <c r="QTT77" s="382"/>
      <c r="QTU77" s="382"/>
      <c r="QTV77" s="383"/>
      <c r="QTX77" s="377"/>
      <c r="QTY77" s="381"/>
      <c r="QTZ77" s="381"/>
      <c r="QUA77" s="382"/>
      <c r="QUB77" s="382"/>
      <c r="QUC77" s="382"/>
      <c r="QUD77" s="383"/>
      <c r="QUF77" s="377"/>
      <c r="QUG77" s="381"/>
      <c r="QUH77" s="381"/>
      <c r="QUI77" s="382"/>
      <c r="QUJ77" s="382"/>
      <c r="QUK77" s="382"/>
      <c r="QUL77" s="383"/>
      <c r="QUN77" s="377"/>
      <c r="QUO77" s="381"/>
      <c r="QUP77" s="381"/>
      <c r="QUQ77" s="382"/>
      <c r="QUR77" s="382"/>
      <c r="QUS77" s="382"/>
      <c r="QUT77" s="383"/>
      <c r="QUV77" s="377"/>
      <c r="QUW77" s="381"/>
      <c r="QUX77" s="381"/>
      <c r="QUY77" s="382"/>
      <c r="QUZ77" s="382"/>
      <c r="QVA77" s="382"/>
      <c r="QVB77" s="383"/>
      <c r="QVD77" s="377"/>
      <c r="QVE77" s="381"/>
      <c r="QVF77" s="381"/>
      <c r="QVG77" s="382"/>
      <c r="QVH77" s="382"/>
      <c r="QVI77" s="382"/>
      <c r="QVJ77" s="383"/>
      <c r="QVL77" s="377"/>
      <c r="QVM77" s="381"/>
      <c r="QVN77" s="381"/>
      <c r="QVO77" s="382"/>
      <c r="QVP77" s="382"/>
      <c r="QVQ77" s="382"/>
      <c r="QVR77" s="383"/>
      <c r="QVT77" s="377"/>
      <c r="QVU77" s="381"/>
      <c r="QVV77" s="381"/>
      <c r="QVW77" s="382"/>
      <c r="QVX77" s="382"/>
      <c r="QVY77" s="382"/>
      <c r="QVZ77" s="383"/>
      <c r="QWB77" s="377"/>
      <c r="QWC77" s="381"/>
      <c r="QWD77" s="381"/>
      <c r="QWE77" s="382"/>
      <c r="QWF77" s="382"/>
      <c r="QWG77" s="382"/>
      <c r="QWH77" s="383"/>
      <c r="QWJ77" s="377"/>
      <c r="QWK77" s="381"/>
      <c r="QWL77" s="381"/>
      <c r="QWM77" s="382"/>
      <c r="QWN77" s="382"/>
      <c r="QWO77" s="382"/>
      <c r="QWP77" s="383"/>
      <c r="QWR77" s="377"/>
      <c r="QWS77" s="381"/>
      <c r="QWT77" s="381"/>
      <c r="QWU77" s="382"/>
      <c r="QWV77" s="382"/>
      <c r="QWW77" s="382"/>
      <c r="QWX77" s="383"/>
      <c r="QWZ77" s="377"/>
      <c r="QXA77" s="381"/>
      <c r="QXB77" s="381"/>
      <c r="QXC77" s="382"/>
      <c r="QXD77" s="382"/>
      <c r="QXE77" s="382"/>
      <c r="QXF77" s="383"/>
      <c r="QXH77" s="377"/>
      <c r="QXI77" s="381"/>
      <c r="QXJ77" s="381"/>
      <c r="QXK77" s="382"/>
      <c r="QXL77" s="382"/>
      <c r="QXM77" s="382"/>
      <c r="QXN77" s="383"/>
      <c r="QXP77" s="377"/>
      <c r="QXQ77" s="381"/>
      <c r="QXR77" s="381"/>
      <c r="QXS77" s="382"/>
      <c r="QXT77" s="382"/>
      <c r="QXU77" s="382"/>
      <c r="QXV77" s="383"/>
      <c r="QXX77" s="377"/>
      <c r="QXY77" s="381"/>
      <c r="QXZ77" s="381"/>
      <c r="QYA77" s="382"/>
      <c r="QYB77" s="382"/>
      <c r="QYC77" s="382"/>
      <c r="QYD77" s="383"/>
      <c r="QYF77" s="377"/>
      <c r="QYG77" s="381"/>
      <c r="QYH77" s="381"/>
      <c r="QYI77" s="382"/>
      <c r="QYJ77" s="382"/>
      <c r="QYK77" s="382"/>
      <c r="QYL77" s="383"/>
      <c r="QYN77" s="377"/>
      <c r="QYO77" s="381"/>
      <c r="QYP77" s="381"/>
      <c r="QYQ77" s="382"/>
      <c r="QYR77" s="382"/>
      <c r="QYS77" s="382"/>
      <c r="QYT77" s="383"/>
      <c r="QYV77" s="377"/>
      <c r="QYW77" s="381"/>
      <c r="QYX77" s="381"/>
      <c r="QYY77" s="382"/>
      <c r="QYZ77" s="382"/>
      <c r="QZA77" s="382"/>
      <c r="QZB77" s="383"/>
      <c r="QZD77" s="377"/>
      <c r="QZE77" s="381"/>
      <c r="QZF77" s="381"/>
      <c r="QZG77" s="382"/>
      <c r="QZH77" s="382"/>
      <c r="QZI77" s="382"/>
      <c r="QZJ77" s="383"/>
      <c r="QZL77" s="377"/>
      <c r="QZM77" s="381"/>
      <c r="QZN77" s="381"/>
      <c r="QZO77" s="382"/>
      <c r="QZP77" s="382"/>
      <c r="QZQ77" s="382"/>
      <c r="QZR77" s="383"/>
      <c r="QZT77" s="377"/>
      <c r="QZU77" s="381"/>
      <c r="QZV77" s="381"/>
      <c r="QZW77" s="382"/>
      <c r="QZX77" s="382"/>
      <c r="QZY77" s="382"/>
      <c r="QZZ77" s="383"/>
      <c r="RAB77" s="377"/>
      <c r="RAC77" s="381"/>
      <c r="RAD77" s="381"/>
      <c r="RAE77" s="382"/>
      <c r="RAF77" s="382"/>
      <c r="RAG77" s="382"/>
      <c r="RAH77" s="383"/>
      <c r="RAJ77" s="377"/>
      <c r="RAK77" s="381"/>
      <c r="RAL77" s="381"/>
      <c r="RAM77" s="382"/>
      <c r="RAN77" s="382"/>
      <c r="RAO77" s="382"/>
      <c r="RAP77" s="383"/>
      <c r="RAR77" s="377"/>
      <c r="RAS77" s="381"/>
      <c r="RAT77" s="381"/>
      <c r="RAU77" s="382"/>
      <c r="RAV77" s="382"/>
      <c r="RAW77" s="382"/>
      <c r="RAX77" s="383"/>
      <c r="RAZ77" s="377"/>
      <c r="RBA77" s="381"/>
      <c r="RBB77" s="381"/>
      <c r="RBC77" s="382"/>
      <c r="RBD77" s="382"/>
      <c r="RBE77" s="382"/>
      <c r="RBF77" s="383"/>
      <c r="RBH77" s="377"/>
      <c r="RBI77" s="381"/>
      <c r="RBJ77" s="381"/>
      <c r="RBK77" s="382"/>
      <c r="RBL77" s="382"/>
      <c r="RBM77" s="382"/>
      <c r="RBN77" s="383"/>
      <c r="RBP77" s="377"/>
      <c r="RBQ77" s="381"/>
      <c r="RBR77" s="381"/>
      <c r="RBS77" s="382"/>
      <c r="RBT77" s="382"/>
      <c r="RBU77" s="382"/>
      <c r="RBV77" s="383"/>
      <c r="RBX77" s="377"/>
      <c r="RBY77" s="381"/>
      <c r="RBZ77" s="381"/>
      <c r="RCA77" s="382"/>
      <c r="RCB77" s="382"/>
      <c r="RCC77" s="382"/>
      <c r="RCD77" s="383"/>
      <c r="RCF77" s="377"/>
      <c r="RCG77" s="381"/>
      <c r="RCH77" s="381"/>
      <c r="RCI77" s="382"/>
      <c r="RCJ77" s="382"/>
      <c r="RCK77" s="382"/>
      <c r="RCL77" s="383"/>
      <c r="RCN77" s="377"/>
      <c r="RCO77" s="381"/>
      <c r="RCP77" s="381"/>
      <c r="RCQ77" s="382"/>
      <c r="RCR77" s="382"/>
      <c r="RCS77" s="382"/>
      <c r="RCT77" s="383"/>
      <c r="RCV77" s="377"/>
      <c r="RCW77" s="381"/>
      <c r="RCX77" s="381"/>
      <c r="RCY77" s="382"/>
      <c r="RCZ77" s="382"/>
      <c r="RDA77" s="382"/>
      <c r="RDB77" s="383"/>
      <c r="RDD77" s="377"/>
      <c r="RDE77" s="381"/>
      <c r="RDF77" s="381"/>
      <c r="RDG77" s="382"/>
      <c r="RDH77" s="382"/>
      <c r="RDI77" s="382"/>
      <c r="RDJ77" s="383"/>
      <c r="RDL77" s="377"/>
      <c r="RDM77" s="381"/>
      <c r="RDN77" s="381"/>
      <c r="RDO77" s="382"/>
      <c r="RDP77" s="382"/>
      <c r="RDQ77" s="382"/>
      <c r="RDR77" s="383"/>
      <c r="RDT77" s="377"/>
      <c r="RDU77" s="381"/>
      <c r="RDV77" s="381"/>
      <c r="RDW77" s="382"/>
      <c r="RDX77" s="382"/>
      <c r="RDY77" s="382"/>
      <c r="RDZ77" s="383"/>
      <c r="REB77" s="377"/>
      <c r="REC77" s="381"/>
      <c r="RED77" s="381"/>
      <c r="REE77" s="382"/>
      <c r="REF77" s="382"/>
      <c r="REG77" s="382"/>
      <c r="REH77" s="383"/>
      <c r="REJ77" s="377"/>
      <c r="REK77" s="381"/>
      <c r="REL77" s="381"/>
      <c r="REM77" s="382"/>
      <c r="REN77" s="382"/>
      <c r="REO77" s="382"/>
      <c r="REP77" s="383"/>
      <c r="RER77" s="377"/>
      <c r="RES77" s="381"/>
      <c r="RET77" s="381"/>
      <c r="REU77" s="382"/>
      <c r="REV77" s="382"/>
      <c r="REW77" s="382"/>
      <c r="REX77" s="383"/>
      <c r="REZ77" s="377"/>
      <c r="RFA77" s="381"/>
      <c r="RFB77" s="381"/>
      <c r="RFC77" s="382"/>
      <c r="RFD77" s="382"/>
      <c r="RFE77" s="382"/>
      <c r="RFF77" s="383"/>
      <c r="RFH77" s="377"/>
      <c r="RFI77" s="381"/>
      <c r="RFJ77" s="381"/>
      <c r="RFK77" s="382"/>
      <c r="RFL77" s="382"/>
      <c r="RFM77" s="382"/>
      <c r="RFN77" s="383"/>
      <c r="RFP77" s="377"/>
      <c r="RFQ77" s="381"/>
      <c r="RFR77" s="381"/>
      <c r="RFS77" s="382"/>
      <c r="RFT77" s="382"/>
      <c r="RFU77" s="382"/>
      <c r="RFV77" s="383"/>
      <c r="RFX77" s="377"/>
      <c r="RFY77" s="381"/>
      <c r="RFZ77" s="381"/>
      <c r="RGA77" s="382"/>
      <c r="RGB77" s="382"/>
      <c r="RGC77" s="382"/>
      <c r="RGD77" s="383"/>
      <c r="RGF77" s="377"/>
      <c r="RGG77" s="381"/>
      <c r="RGH77" s="381"/>
      <c r="RGI77" s="382"/>
      <c r="RGJ77" s="382"/>
      <c r="RGK77" s="382"/>
      <c r="RGL77" s="383"/>
      <c r="RGN77" s="377"/>
      <c r="RGO77" s="381"/>
      <c r="RGP77" s="381"/>
      <c r="RGQ77" s="382"/>
      <c r="RGR77" s="382"/>
      <c r="RGS77" s="382"/>
      <c r="RGT77" s="383"/>
      <c r="RGV77" s="377"/>
      <c r="RGW77" s="381"/>
      <c r="RGX77" s="381"/>
      <c r="RGY77" s="382"/>
      <c r="RGZ77" s="382"/>
      <c r="RHA77" s="382"/>
      <c r="RHB77" s="383"/>
      <c r="RHD77" s="377"/>
      <c r="RHE77" s="381"/>
      <c r="RHF77" s="381"/>
      <c r="RHG77" s="382"/>
      <c r="RHH77" s="382"/>
      <c r="RHI77" s="382"/>
      <c r="RHJ77" s="383"/>
      <c r="RHL77" s="377"/>
      <c r="RHM77" s="381"/>
      <c r="RHN77" s="381"/>
      <c r="RHO77" s="382"/>
      <c r="RHP77" s="382"/>
      <c r="RHQ77" s="382"/>
      <c r="RHR77" s="383"/>
      <c r="RHT77" s="377"/>
      <c r="RHU77" s="381"/>
      <c r="RHV77" s="381"/>
      <c r="RHW77" s="382"/>
      <c r="RHX77" s="382"/>
      <c r="RHY77" s="382"/>
      <c r="RHZ77" s="383"/>
      <c r="RIB77" s="377"/>
      <c r="RIC77" s="381"/>
      <c r="RID77" s="381"/>
      <c r="RIE77" s="382"/>
      <c r="RIF77" s="382"/>
      <c r="RIG77" s="382"/>
      <c r="RIH77" s="383"/>
      <c r="RIJ77" s="377"/>
      <c r="RIK77" s="381"/>
      <c r="RIL77" s="381"/>
      <c r="RIM77" s="382"/>
      <c r="RIN77" s="382"/>
      <c r="RIO77" s="382"/>
      <c r="RIP77" s="383"/>
      <c r="RIR77" s="377"/>
      <c r="RIS77" s="381"/>
      <c r="RIT77" s="381"/>
      <c r="RIU77" s="382"/>
      <c r="RIV77" s="382"/>
      <c r="RIW77" s="382"/>
      <c r="RIX77" s="383"/>
      <c r="RIZ77" s="377"/>
      <c r="RJA77" s="381"/>
      <c r="RJB77" s="381"/>
      <c r="RJC77" s="382"/>
      <c r="RJD77" s="382"/>
      <c r="RJE77" s="382"/>
      <c r="RJF77" s="383"/>
      <c r="RJH77" s="377"/>
      <c r="RJI77" s="381"/>
      <c r="RJJ77" s="381"/>
      <c r="RJK77" s="382"/>
      <c r="RJL77" s="382"/>
      <c r="RJM77" s="382"/>
      <c r="RJN77" s="383"/>
      <c r="RJP77" s="377"/>
      <c r="RJQ77" s="381"/>
      <c r="RJR77" s="381"/>
      <c r="RJS77" s="382"/>
      <c r="RJT77" s="382"/>
      <c r="RJU77" s="382"/>
      <c r="RJV77" s="383"/>
      <c r="RJX77" s="377"/>
      <c r="RJY77" s="381"/>
      <c r="RJZ77" s="381"/>
      <c r="RKA77" s="382"/>
      <c r="RKB77" s="382"/>
      <c r="RKC77" s="382"/>
      <c r="RKD77" s="383"/>
      <c r="RKF77" s="377"/>
      <c r="RKG77" s="381"/>
      <c r="RKH77" s="381"/>
      <c r="RKI77" s="382"/>
      <c r="RKJ77" s="382"/>
      <c r="RKK77" s="382"/>
      <c r="RKL77" s="383"/>
      <c r="RKN77" s="377"/>
      <c r="RKO77" s="381"/>
      <c r="RKP77" s="381"/>
      <c r="RKQ77" s="382"/>
      <c r="RKR77" s="382"/>
      <c r="RKS77" s="382"/>
      <c r="RKT77" s="383"/>
      <c r="RKV77" s="377"/>
      <c r="RKW77" s="381"/>
      <c r="RKX77" s="381"/>
      <c r="RKY77" s="382"/>
      <c r="RKZ77" s="382"/>
      <c r="RLA77" s="382"/>
      <c r="RLB77" s="383"/>
      <c r="RLD77" s="377"/>
      <c r="RLE77" s="381"/>
      <c r="RLF77" s="381"/>
      <c r="RLG77" s="382"/>
      <c r="RLH77" s="382"/>
      <c r="RLI77" s="382"/>
      <c r="RLJ77" s="383"/>
      <c r="RLL77" s="377"/>
      <c r="RLM77" s="381"/>
      <c r="RLN77" s="381"/>
      <c r="RLO77" s="382"/>
      <c r="RLP77" s="382"/>
      <c r="RLQ77" s="382"/>
      <c r="RLR77" s="383"/>
      <c r="RLT77" s="377"/>
      <c r="RLU77" s="381"/>
      <c r="RLV77" s="381"/>
      <c r="RLW77" s="382"/>
      <c r="RLX77" s="382"/>
      <c r="RLY77" s="382"/>
      <c r="RLZ77" s="383"/>
      <c r="RMB77" s="377"/>
      <c r="RMC77" s="381"/>
      <c r="RMD77" s="381"/>
      <c r="RME77" s="382"/>
      <c r="RMF77" s="382"/>
      <c r="RMG77" s="382"/>
      <c r="RMH77" s="383"/>
      <c r="RMJ77" s="377"/>
      <c r="RMK77" s="381"/>
      <c r="RML77" s="381"/>
      <c r="RMM77" s="382"/>
      <c r="RMN77" s="382"/>
      <c r="RMO77" s="382"/>
      <c r="RMP77" s="383"/>
      <c r="RMR77" s="377"/>
      <c r="RMS77" s="381"/>
      <c r="RMT77" s="381"/>
      <c r="RMU77" s="382"/>
      <c r="RMV77" s="382"/>
      <c r="RMW77" s="382"/>
      <c r="RMX77" s="383"/>
      <c r="RMZ77" s="377"/>
      <c r="RNA77" s="381"/>
      <c r="RNB77" s="381"/>
      <c r="RNC77" s="382"/>
      <c r="RND77" s="382"/>
      <c r="RNE77" s="382"/>
      <c r="RNF77" s="383"/>
      <c r="RNH77" s="377"/>
      <c r="RNI77" s="381"/>
      <c r="RNJ77" s="381"/>
      <c r="RNK77" s="382"/>
      <c r="RNL77" s="382"/>
      <c r="RNM77" s="382"/>
      <c r="RNN77" s="383"/>
      <c r="RNP77" s="377"/>
      <c r="RNQ77" s="381"/>
      <c r="RNR77" s="381"/>
      <c r="RNS77" s="382"/>
      <c r="RNT77" s="382"/>
      <c r="RNU77" s="382"/>
      <c r="RNV77" s="383"/>
      <c r="RNX77" s="377"/>
      <c r="RNY77" s="381"/>
      <c r="RNZ77" s="381"/>
      <c r="ROA77" s="382"/>
      <c r="ROB77" s="382"/>
      <c r="ROC77" s="382"/>
      <c r="ROD77" s="383"/>
      <c r="ROF77" s="377"/>
      <c r="ROG77" s="381"/>
      <c r="ROH77" s="381"/>
      <c r="ROI77" s="382"/>
      <c r="ROJ77" s="382"/>
      <c r="ROK77" s="382"/>
      <c r="ROL77" s="383"/>
      <c r="RON77" s="377"/>
      <c r="ROO77" s="381"/>
      <c r="ROP77" s="381"/>
      <c r="ROQ77" s="382"/>
      <c r="ROR77" s="382"/>
      <c r="ROS77" s="382"/>
      <c r="ROT77" s="383"/>
      <c r="ROV77" s="377"/>
      <c r="ROW77" s="381"/>
      <c r="ROX77" s="381"/>
      <c r="ROY77" s="382"/>
      <c r="ROZ77" s="382"/>
      <c r="RPA77" s="382"/>
      <c r="RPB77" s="383"/>
      <c r="RPD77" s="377"/>
      <c r="RPE77" s="381"/>
      <c r="RPF77" s="381"/>
      <c r="RPG77" s="382"/>
      <c r="RPH77" s="382"/>
      <c r="RPI77" s="382"/>
      <c r="RPJ77" s="383"/>
      <c r="RPL77" s="377"/>
      <c r="RPM77" s="381"/>
      <c r="RPN77" s="381"/>
      <c r="RPO77" s="382"/>
      <c r="RPP77" s="382"/>
      <c r="RPQ77" s="382"/>
      <c r="RPR77" s="383"/>
      <c r="RPT77" s="377"/>
      <c r="RPU77" s="381"/>
      <c r="RPV77" s="381"/>
      <c r="RPW77" s="382"/>
      <c r="RPX77" s="382"/>
      <c r="RPY77" s="382"/>
      <c r="RPZ77" s="383"/>
      <c r="RQB77" s="377"/>
      <c r="RQC77" s="381"/>
      <c r="RQD77" s="381"/>
      <c r="RQE77" s="382"/>
      <c r="RQF77" s="382"/>
      <c r="RQG77" s="382"/>
      <c r="RQH77" s="383"/>
      <c r="RQJ77" s="377"/>
      <c r="RQK77" s="381"/>
      <c r="RQL77" s="381"/>
      <c r="RQM77" s="382"/>
      <c r="RQN77" s="382"/>
      <c r="RQO77" s="382"/>
      <c r="RQP77" s="383"/>
      <c r="RQR77" s="377"/>
      <c r="RQS77" s="381"/>
      <c r="RQT77" s="381"/>
      <c r="RQU77" s="382"/>
      <c r="RQV77" s="382"/>
      <c r="RQW77" s="382"/>
      <c r="RQX77" s="383"/>
      <c r="RQZ77" s="377"/>
      <c r="RRA77" s="381"/>
      <c r="RRB77" s="381"/>
      <c r="RRC77" s="382"/>
      <c r="RRD77" s="382"/>
      <c r="RRE77" s="382"/>
      <c r="RRF77" s="383"/>
      <c r="RRH77" s="377"/>
      <c r="RRI77" s="381"/>
      <c r="RRJ77" s="381"/>
      <c r="RRK77" s="382"/>
      <c r="RRL77" s="382"/>
      <c r="RRM77" s="382"/>
      <c r="RRN77" s="383"/>
      <c r="RRP77" s="377"/>
      <c r="RRQ77" s="381"/>
      <c r="RRR77" s="381"/>
      <c r="RRS77" s="382"/>
      <c r="RRT77" s="382"/>
      <c r="RRU77" s="382"/>
      <c r="RRV77" s="383"/>
      <c r="RRX77" s="377"/>
      <c r="RRY77" s="381"/>
      <c r="RRZ77" s="381"/>
      <c r="RSA77" s="382"/>
      <c r="RSB77" s="382"/>
      <c r="RSC77" s="382"/>
      <c r="RSD77" s="383"/>
      <c r="RSF77" s="377"/>
      <c r="RSG77" s="381"/>
      <c r="RSH77" s="381"/>
      <c r="RSI77" s="382"/>
      <c r="RSJ77" s="382"/>
      <c r="RSK77" s="382"/>
      <c r="RSL77" s="383"/>
      <c r="RSN77" s="377"/>
      <c r="RSO77" s="381"/>
      <c r="RSP77" s="381"/>
      <c r="RSQ77" s="382"/>
      <c r="RSR77" s="382"/>
      <c r="RSS77" s="382"/>
      <c r="RST77" s="383"/>
      <c r="RSV77" s="377"/>
      <c r="RSW77" s="381"/>
      <c r="RSX77" s="381"/>
      <c r="RSY77" s="382"/>
      <c r="RSZ77" s="382"/>
      <c r="RTA77" s="382"/>
      <c r="RTB77" s="383"/>
      <c r="RTD77" s="377"/>
      <c r="RTE77" s="381"/>
      <c r="RTF77" s="381"/>
      <c r="RTG77" s="382"/>
      <c r="RTH77" s="382"/>
      <c r="RTI77" s="382"/>
      <c r="RTJ77" s="383"/>
      <c r="RTL77" s="377"/>
      <c r="RTM77" s="381"/>
      <c r="RTN77" s="381"/>
      <c r="RTO77" s="382"/>
      <c r="RTP77" s="382"/>
      <c r="RTQ77" s="382"/>
      <c r="RTR77" s="383"/>
      <c r="RTT77" s="377"/>
      <c r="RTU77" s="381"/>
      <c r="RTV77" s="381"/>
      <c r="RTW77" s="382"/>
      <c r="RTX77" s="382"/>
      <c r="RTY77" s="382"/>
      <c r="RTZ77" s="383"/>
      <c r="RUB77" s="377"/>
      <c r="RUC77" s="381"/>
      <c r="RUD77" s="381"/>
      <c r="RUE77" s="382"/>
      <c r="RUF77" s="382"/>
      <c r="RUG77" s="382"/>
      <c r="RUH77" s="383"/>
      <c r="RUJ77" s="377"/>
      <c r="RUK77" s="381"/>
      <c r="RUL77" s="381"/>
      <c r="RUM77" s="382"/>
      <c r="RUN77" s="382"/>
      <c r="RUO77" s="382"/>
      <c r="RUP77" s="383"/>
      <c r="RUR77" s="377"/>
      <c r="RUS77" s="381"/>
      <c r="RUT77" s="381"/>
      <c r="RUU77" s="382"/>
      <c r="RUV77" s="382"/>
      <c r="RUW77" s="382"/>
      <c r="RUX77" s="383"/>
      <c r="RUZ77" s="377"/>
      <c r="RVA77" s="381"/>
      <c r="RVB77" s="381"/>
      <c r="RVC77" s="382"/>
      <c r="RVD77" s="382"/>
      <c r="RVE77" s="382"/>
      <c r="RVF77" s="383"/>
      <c r="RVH77" s="377"/>
      <c r="RVI77" s="381"/>
      <c r="RVJ77" s="381"/>
      <c r="RVK77" s="382"/>
      <c r="RVL77" s="382"/>
      <c r="RVM77" s="382"/>
      <c r="RVN77" s="383"/>
      <c r="RVP77" s="377"/>
      <c r="RVQ77" s="381"/>
      <c r="RVR77" s="381"/>
      <c r="RVS77" s="382"/>
      <c r="RVT77" s="382"/>
      <c r="RVU77" s="382"/>
      <c r="RVV77" s="383"/>
      <c r="RVX77" s="377"/>
      <c r="RVY77" s="381"/>
      <c r="RVZ77" s="381"/>
      <c r="RWA77" s="382"/>
      <c r="RWB77" s="382"/>
      <c r="RWC77" s="382"/>
      <c r="RWD77" s="383"/>
      <c r="RWF77" s="377"/>
      <c r="RWG77" s="381"/>
      <c r="RWH77" s="381"/>
      <c r="RWI77" s="382"/>
      <c r="RWJ77" s="382"/>
      <c r="RWK77" s="382"/>
      <c r="RWL77" s="383"/>
      <c r="RWN77" s="377"/>
      <c r="RWO77" s="381"/>
      <c r="RWP77" s="381"/>
      <c r="RWQ77" s="382"/>
      <c r="RWR77" s="382"/>
      <c r="RWS77" s="382"/>
      <c r="RWT77" s="383"/>
      <c r="RWV77" s="377"/>
      <c r="RWW77" s="381"/>
      <c r="RWX77" s="381"/>
      <c r="RWY77" s="382"/>
      <c r="RWZ77" s="382"/>
      <c r="RXA77" s="382"/>
      <c r="RXB77" s="383"/>
      <c r="RXD77" s="377"/>
      <c r="RXE77" s="381"/>
      <c r="RXF77" s="381"/>
      <c r="RXG77" s="382"/>
      <c r="RXH77" s="382"/>
      <c r="RXI77" s="382"/>
      <c r="RXJ77" s="383"/>
      <c r="RXL77" s="377"/>
      <c r="RXM77" s="381"/>
      <c r="RXN77" s="381"/>
      <c r="RXO77" s="382"/>
      <c r="RXP77" s="382"/>
      <c r="RXQ77" s="382"/>
      <c r="RXR77" s="383"/>
      <c r="RXT77" s="377"/>
      <c r="RXU77" s="381"/>
      <c r="RXV77" s="381"/>
      <c r="RXW77" s="382"/>
      <c r="RXX77" s="382"/>
      <c r="RXY77" s="382"/>
      <c r="RXZ77" s="383"/>
      <c r="RYB77" s="377"/>
      <c r="RYC77" s="381"/>
      <c r="RYD77" s="381"/>
      <c r="RYE77" s="382"/>
      <c r="RYF77" s="382"/>
      <c r="RYG77" s="382"/>
      <c r="RYH77" s="383"/>
      <c r="RYJ77" s="377"/>
      <c r="RYK77" s="381"/>
      <c r="RYL77" s="381"/>
      <c r="RYM77" s="382"/>
      <c r="RYN77" s="382"/>
      <c r="RYO77" s="382"/>
      <c r="RYP77" s="383"/>
      <c r="RYR77" s="377"/>
      <c r="RYS77" s="381"/>
      <c r="RYT77" s="381"/>
      <c r="RYU77" s="382"/>
      <c r="RYV77" s="382"/>
      <c r="RYW77" s="382"/>
      <c r="RYX77" s="383"/>
      <c r="RYZ77" s="377"/>
      <c r="RZA77" s="381"/>
      <c r="RZB77" s="381"/>
      <c r="RZC77" s="382"/>
      <c r="RZD77" s="382"/>
      <c r="RZE77" s="382"/>
      <c r="RZF77" s="383"/>
      <c r="RZH77" s="377"/>
      <c r="RZI77" s="381"/>
      <c r="RZJ77" s="381"/>
      <c r="RZK77" s="382"/>
      <c r="RZL77" s="382"/>
      <c r="RZM77" s="382"/>
      <c r="RZN77" s="383"/>
      <c r="RZP77" s="377"/>
      <c r="RZQ77" s="381"/>
      <c r="RZR77" s="381"/>
      <c r="RZS77" s="382"/>
      <c r="RZT77" s="382"/>
      <c r="RZU77" s="382"/>
      <c r="RZV77" s="383"/>
      <c r="RZX77" s="377"/>
      <c r="RZY77" s="381"/>
      <c r="RZZ77" s="381"/>
      <c r="SAA77" s="382"/>
      <c r="SAB77" s="382"/>
      <c r="SAC77" s="382"/>
      <c r="SAD77" s="383"/>
      <c r="SAF77" s="377"/>
      <c r="SAG77" s="381"/>
      <c r="SAH77" s="381"/>
      <c r="SAI77" s="382"/>
      <c r="SAJ77" s="382"/>
      <c r="SAK77" s="382"/>
      <c r="SAL77" s="383"/>
      <c r="SAN77" s="377"/>
      <c r="SAO77" s="381"/>
      <c r="SAP77" s="381"/>
      <c r="SAQ77" s="382"/>
      <c r="SAR77" s="382"/>
      <c r="SAS77" s="382"/>
      <c r="SAT77" s="383"/>
      <c r="SAV77" s="377"/>
      <c r="SAW77" s="381"/>
      <c r="SAX77" s="381"/>
      <c r="SAY77" s="382"/>
      <c r="SAZ77" s="382"/>
      <c r="SBA77" s="382"/>
      <c r="SBB77" s="383"/>
      <c r="SBD77" s="377"/>
      <c r="SBE77" s="381"/>
      <c r="SBF77" s="381"/>
      <c r="SBG77" s="382"/>
      <c r="SBH77" s="382"/>
      <c r="SBI77" s="382"/>
      <c r="SBJ77" s="383"/>
      <c r="SBL77" s="377"/>
      <c r="SBM77" s="381"/>
      <c r="SBN77" s="381"/>
      <c r="SBO77" s="382"/>
      <c r="SBP77" s="382"/>
      <c r="SBQ77" s="382"/>
      <c r="SBR77" s="383"/>
      <c r="SBT77" s="377"/>
      <c r="SBU77" s="381"/>
      <c r="SBV77" s="381"/>
      <c r="SBW77" s="382"/>
      <c r="SBX77" s="382"/>
      <c r="SBY77" s="382"/>
      <c r="SBZ77" s="383"/>
      <c r="SCB77" s="377"/>
      <c r="SCC77" s="381"/>
      <c r="SCD77" s="381"/>
      <c r="SCE77" s="382"/>
      <c r="SCF77" s="382"/>
      <c r="SCG77" s="382"/>
      <c r="SCH77" s="383"/>
      <c r="SCJ77" s="377"/>
      <c r="SCK77" s="381"/>
      <c r="SCL77" s="381"/>
      <c r="SCM77" s="382"/>
      <c r="SCN77" s="382"/>
      <c r="SCO77" s="382"/>
      <c r="SCP77" s="383"/>
      <c r="SCR77" s="377"/>
      <c r="SCS77" s="381"/>
      <c r="SCT77" s="381"/>
      <c r="SCU77" s="382"/>
      <c r="SCV77" s="382"/>
      <c r="SCW77" s="382"/>
      <c r="SCX77" s="383"/>
      <c r="SCZ77" s="377"/>
      <c r="SDA77" s="381"/>
      <c r="SDB77" s="381"/>
      <c r="SDC77" s="382"/>
      <c r="SDD77" s="382"/>
      <c r="SDE77" s="382"/>
      <c r="SDF77" s="383"/>
      <c r="SDH77" s="377"/>
      <c r="SDI77" s="381"/>
      <c r="SDJ77" s="381"/>
      <c r="SDK77" s="382"/>
      <c r="SDL77" s="382"/>
      <c r="SDM77" s="382"/>
      <c r="SDN77" s="383"/>
      <c r="SDP77" s="377"/>
      <c r="SDQ77" s="381"/>
      <c r="SDR77" s="381"/>
      <c r="SDS77" s="382"/>
      <c r="SDT77" s="382"/>
      <c r="SDU77" s="382"/>
      <c r="SDV77" s="383"/>
      <c r="SDX77" s="377"/>
      <c r="SDY77" s="381"/>
      <c r="SDZ77" s="381"/>
      <c r="SEA77" s="382"/>
      <c r="SEB77" s="382"/>
      <c r="SEC77" s="382"/>
      <c r="SED77" s="383"/>
      <c r="SEF77" s="377"/>
      <c r="SEG77" s="381"/>
      <c r="SEH77" s="381"/>
      <c r="SEI77" s="382"/>
      <c r="SEJ77" s="382"/>
      <c r="SEK77" s="382"/>
      <c r="SEL77" s="383"/>
      <c r="SEN77" s="377"/>
      <c r="SEO77" s="381"/>
      <c r="SEP77" s="381"/>
      <c r="SEQ77" s="382"/>
      <c r="SER77" s="382"/>
      <c r="SES77" s="382"/>
      <c r="SET77" s="383"/>
      <c r="SEV77" s="377"/>
      <c r="SEW77" s="381"/>
      <c r="SEX77" s="381"/>
      <c r="SEY77" s="382"/>
      <c r="SEZ77" s="382"/>
      <c r="SFA77" s="382"/>
      <c r="SFB77" s="383"/>
      <c r="SFD77" s="377"/>
      <c r="SFE77" s="381"/>
      <c r="SFF77" s="381"/>
      <c r="SFG77" s="382"/>
      <c r="SFH77" s="382"/>
      <c r="SFI77" s="382"/>
      <c r="SFJ77" s="383"/>
      <c r="SFL77" s="377"/>
      <c r="SFM77" s="381"/>
      <c r="SFN77" s="381"/>
      <c r="SFO77" s="382"/>
      <c r="SFP77" s="382"/>
      <c r="SFQ77" s="382"/>
      <c r="SFR77" s="383"/>
      <c r="SFT77" s="377"/>
      <c r="SFU77" s="381"/>
      <c r="SFV77" s="381"/>
      <c r="SFW77" s="382"/>
      <c r="SFX77" s="382"/>
      <c r="SFY77" s="382"/>
      <c r="SFZ77" s="383"/>
      <c r="SGB77" s="377"/>
      <c r="SGC77" s="381"/>
      <c r="SGD77" s="381"/>
      <c r="SGE77" s="382"/>
      <c r="SGF77" s="382"/>
      <c r="SGG77" s="382"/>
      <c r="SGH77" s="383"/>
      <c r="SGJ77" s="377"/>
      <c r="SGK77" s="381"/>
      <c r="SGL77" s="381"/>
      <c r="SGM77" s="382"/>
      <c r="SGN77" s="382"/>
      <c r="SGO77" s="382"/>
      <c r="SGP77" s="383"/>
      <c r="SGR77" s="377"/>
      <c r="SGS77" s="381"/>
      <c r="SGT77" s="381"/>
      <c r="SGU77" s="382"/>
      <c r="SGV77" s="382"/>
      <c r="SGW77" s="382"/>
      <c r="SGX77" s="383"/>
      <c r="SGZ77" s="377"/>
      <c r="SHA77" s="381"/>
      <c r="SHB77" s="381"/>
      <c r="SHC77" s="382"/>
      <c r="SHD77" s="382"/>
      <c r="SHE77" s="382"/>
      <c r="SHF77" s="383"/>
      <c r="SHH77" s="377"/>
      <c r="SHI77" s="381"/>
      <c r="SHJ77" s="381"/>
      <c r="SHK77" s="382"/>
      <c r="SHL77" s="382"/>
      <c r="SHM77" s="382"/>
      <c r="SHN77" s="383"/>
      <c r="SHP77" s="377"/>
      <c r="SHQ77" s="381"/>
      <c r="SHR77" s="381"/>
      <c r="SHS77" s="382"/>
      <c r="SHT77" s="382"/>
      <c r="SHU77" s="382"/>
      <c r="SHV77" s="383"/>
      <c r="SHX77" s="377"/>
      <c r="SHY77" s="381"/>
      <c r="SHZ77" s="381"/>
      <c r="SIA77" s="382"/>
      <c r="SIB77" s="382"/>
      <c r="SIC77" s="382"/>
      <c r="SID77" s="383"/>
      <c r="SIF77" s="377"/>
      <c r="SIG77" s="381"/>
      <c r="SIH77" s="381"/>
      <c r="SII77" s="382"/>
      <c r="SIJ77" s="382"/>
      <c r="SIK77" s="382"/>
      <c r="SIL77" s="383"/>
      <c r="SIN77" s="377"/>
      <c r="SIO77" s="381"/>
      <c r="SIP77" s="381"/>
      <c r="SIQ77" s="382"/>
      <c r="SIR77" s="382"/>
      <c r="SIS77" s="382"/>
      <c r="SIT77" s="383"/>
      <c r="SIV77" s="377"/>
      <c r="SIW77" s="381"/>
      <c r="SIX77" s="381"/>
      <c r="SIY77" s="382"/>
      <c r="SIZ77" s="382"/>
      <c r="SJA77" s="382"/>
      <c r="SJB77" s="383"/>
      <c r="SJD77" s="377"/>
      <c r="SJE77" s="381"/>
      <c r="SJF77" s="381"/>
      <c r="SJG77" s="382"/>
      <c r="SJH77" s="382"/>
      <c r="SJI77" s="382"/>
      <c r="SJJ77" s="383"/>
      <c r="SJL77" s="377"/>
      <c r="SJM77" s="381"/>
      <c r="SJN77" s="381"/>
      <c r="SJO77" s="382"/>
      <c r="SJP77" s="382"/>
      <c r="SJQ77" s="382"/>
      <c r="SJR77" s="383"/>
      <c r="SJT77" s="377"/>
      <c r="SJU77" s="381"/>
      <c r="SJV77" s="381"/>
      <c r="SJW77" s="382"/>
      <c r="SJX77" s="382"/>
      <c r="SJY77" s="382"/>
      <c r="SJZ77" s="383"/>
      <c r="SKB77" s="377"/>
      <c r="SKC77" s="381"/>
      <c r="SKD77" s="381"/>
      <c r="SKE77" s="382"/>
      <c r="SKF77" s="382"/>
      <c r="SKG77" s="382"/>
      <c r="SKH77" s="383"/>
      <c r="SKJ77" s="377"/>
      <c r="SKK77" s="381"/>
      <c r="SKL77" s="381"/>
      <c r="SKM77" s="382"/>
      <c r="SKN77" s="382"/>
      <c r="SKO77" s="382"/>
      <c r="SKP77" s="383"/>
      <c r="SKR77" s="377"/>
      <c r="SKS77" s="381"/>
      <c r="SKT77" s="381"/>
      <c r="SKU77" s="382"/>
      <c r="SKV77" s="382"/>
      <c r="SKW77" s="382"/>
      <c r="SKX77" s="383"/>
      <c r="SKZ77" s="377"/>
      <c r="SLA77" s="381"/>
      <c r="SLB77" s="381"/>
      <c r="SLC77" s="382"/>
      <c r="SLD77" s="382"/>
      <c r="SLE77" s="382"/>
      <c r="SLF77" s="383"/>
      <c r="SLH77" s="377"/>
      <c r="SLI77" s="381"/>
      <c r="SLJ77" s="381"/>
      <c r="SLK77" s="382"/>
      <c r="SLL77" s="382"/>
      <c r="SLM77" s="382"/>
      <c r="SLN77" s="383"/>
      <c r="SLP77" s="377"/>
      <c r="SLQ77" s="381"/>
      <c r="SLR77" s="381"/>
      <c r="SLS77" s="382"/>
      <c r="SLT77" s="382"/>
      <c r="SLU77" s="382"/>
      <c r="SLV77" s="383"/>
      <c r="SLX77" s="377"/>
      <c r="SLY77" s="381"/>
      <c r="SLZ77" s="381"/>
      <c r="SMA77" s="382"/>
      <c r="SMB77" s="382"/>
      <c r="SMC77" s="382"/>
      <c r="SMD77" s="383"/>
      <c r="SMF77" s="377"/>
      <c r="SMG77" s="381"/>
      <c r="SMH77" s="381"/>
      <c r="SMI77" s="382"/>
      <c r="SMJ77" s="382"/>
      <c r="SMK77" s="382"/>
      <c r="SML77" s="383"/>
      <c r="SMN77" s="377"/>
      <c r="SMO77" s="381"/>
      <c r="SMP77" s="381"/>
      <c r="SMQ77" s="382"/>
      <c r="SMR77" s="382"/>
      <c r="SMS77" s="382"/>
      <c r="SMT77" s="383"/>
      <c r="SMV77" s="377"/>
      <c r="SMW77" s="381"/>
      <c r="SMX77" s="381"/>
      <c r="SMY77" s="382"/>
      <c r="SMZ77" s="382"/>
      <c r="SNA77" s="382"/>
      <c r="SNB77" s="383"/>
      <c r="SND77" s="377"/>
      <c r="SNE77" s="381"/>
      <c r="SNF77" s="381"/>
      <c r="SNG77" s="382"/>
      <c r="SNH77" s="382"/>
      <c r="SNI77" s="382"/>
      <c r="SNJ77" s="383"/>
      <c r="SNL77" s="377"/>
      <c r="SNM77" s="381"/>
      <c r="SNN77" s="381"/>
      <c r="SNO77" s="382"/>
      <c r="SNP77" s="382"/>
      <c r="SNQ77" s="382"/>
      <c r="SNR77" s="383"/>
      <c r="SNT77" s="377"/>
      <c r="SNU77" s="381"/>
      <c r="SNV77" s="381"/>
      <c r="SNW77" s="382"/>
      <c r="SNX77" s="382"/>
      <c r="SNY77" s="382"/>
      <c r="SNZ77" s="383"/>
      <c r="SOB77" s="377"/>
      <c r="SOC77" s="381"/>
      <c r="SOD77" s="381"/>
      <c r="SOE77" s="382"/>
      <c r="SOF77" s="382"/>
      <c r="SOG77" s="382"/>
      <c r="SOH77" s="383"/>
      <c r="SOJ77" s="377"/>
      <c r="SOK77" s="381"/>
      <c r="SOL77" s="381"/>
      <c r="SOM77" s="382"/>
      <c r="SON77" s="382"/>
      <c r="SOO77" s="382"/>
      <c r="SOP77" s="383"/>
      <c r="SOR77" s="377"/>
      <c r="SOS77" s="381"/>
      <c r="SOT77" s="381"/>
      <c r="SOU77" s="382"/>
      <c r="SOV77" s="382"/>
      <c r="SOW77" s="382"/>
      <c r="SOX77" s="383"/>
      <c r="SOZ77" s="377"/>
      <c r="SPA77" s="381"/>
      <c r="SPB77" s="381"/>
      <c r="SPC77" s="382"/>
      <c r="SPD77" s="382"/>
      <c r="SPE77" s="382"/>
      <c r="SPF77" s="383"/>
      <c r="SPH77" s="377"/>
      <c r="SPI77" s="381"/>
      <c r="SPJ77" s="381"/>
      <c r="SPK77" s="382"/>
      <c r="SPL77" s="382"/>
      <c r="SPM77" s="382"/>
      <c r="SPN77" s="383"/>
      <c r="SPP77" s="377"/>
      <c r="SPQ77" s="381"/>
      <c r="SPR77" s="381"/>
      <c r="SPS77" s="382"/>
      <c r="SPT77" s="382"/>
      <c r="SPU77" s="382"/>
      <c r="SPV77" s="383"/>
      <c r="SPX77" s="377"/>
      <c r="SPY77" s="381"/>
      <c r="SPZ77" s="381"/>
      <c r="SQA77" s="382"/>
      <c r="SQB77" s="382"/>
      <c r="SQC77" s="382"/>
      <c r="SQD77" s="383"/>
      <c r="SQF77" s="377"/>
      <c r="SQG77" s="381"/>
      <c r="SQH77" s="381"/>
      <c r="SQI77" s="382"/>
      <c r="SQJ77" s="382"/>
      <c r="SQK77" s="382"/>
      <c r="SQL77" s="383"/>
      <c r="SQN77" s="377"/>
      <c r="SQO77" s="381"/>
      <c r="SQP77" s="381"/>
      <c r="SQQ77" s="382"/>
      <c r="SQR77" s="382"/>
      <c r="SQS77" s="382"/>
      <c r="SQT77" s="383"/>
      <c r="SQV77" s="377"/>
      <c r="SQW77" s="381"/>
      <c r="SQX77" s="381"/>
      <c r="SQY77" s="382"/>
      <c r="SQZ77" s="382"/>
      <c r="SRA77" s="382"/>
      <c r="SRB77" s="383"/>
      <c r="SRD77" s="377"/>
      <c r="SRE77" s="381"/>
      <c r="SRF77" s="381"/>
      <c r="SRG77" s="382"/>
      <c r="SRH77" s="382"/>
      <c r="SRI77" s="382"/>
      <c r="SRJ77" s="383"/>
      <c r="SRL77" s="377"/>
      <c r="SRM77" s="381"/>
      <c r="SRN77" s="381"/>
      <c r="SRO77" s="382"/>
      <c r="SRP77" s="382"/>
      <c r="SRQ77" s="382"/>
      <c r="SRR77" s="383"/>
      <c r="SRT77" s="377"/>
      <c r="SRU77" s="381"/>
      <c r="SRV77" s="381"/>
      <c r="SRW77" s="382"/>
      <c r="SRX77" s="382"/>
      <c r="SRY77" s="382"/>
      <c r="SRZ77" s="383"/>
      <c r="SSB77" s="377"/>
      <c r="SSC77" s="381"/>
      <c r="SSD77" s="381"/>
      <c r="SSE77" s="382"/>
      <c r="SSF77" s="382"/>
      <c r="SSG77" s="382"/>
      <c r="SSH77" s="383"/>
      <c r="SSJ77" s="377"/>
      <c r="SSK77" s="381"/>
      <c r="SSL77" s="381"/>
      <c r="SSM77" s="382"/>
      <c r="SSN77" s="382"/>
      <c r="SSO77" s="382"/>
      <c r="SSP77" s="383"/>
      <c r="SSR77" s="377"/>
      <c r="SSS77" s="381"/>
      <c r="SST77" s="381"/>
      <c r="SSU77" s="382"/>
      <c r="SSV77" s="382"/>
      <c r="SSW77" s="382"/>
      <c r="SSX77" s="383"/>
      <c r="SSZ77" s="377"/>
      <c r="STA77" s="381"/>
      <c r="STB77" s="381"/>
      <c r="STC77" s="382"/>
      <c r="STD77" s="382"/>
      <c r="STE77" s="382"/>
      <c r="STF77" s="383"/>
      <c r="STH77" s="377"/>
      <c r="STI77" s="381"/>
      <c r="STJ77" s="381"/>
      <c r="STK77" s="382"/>
      <c r="STL77" s="382"/>
      <c r="STM77" s="382"/>
      <c r="STN77" s="383"/>
      <c r="STP77" s="377"/>
      <c r="STQ77" s="381"/>
      <c r="STR77" s="381"/>
      <c r="STS77" s="382"/>
      <c r="STT77" s="382"/>
      <c r="STU77" s="382"/>
      <c r="STV77" s="383"/>
      <c r="STX77" s="377"/>
      <c r="STY77" s="381"/>
      <c r="STZ77" s="381"/>
      <c r="SUA77" s="382"/>
      <c r="SUB77" s="382"/>
      <c r="SUC77" s="382"/>
      <c r="SUD77" s="383"/>
      <c r="SUF77" s="377"/>
      <c r="SUG77" s="381"/>
      <c r="SUH77" s="381"/>
      <c r="SUI77" s="382"/>
      <c r="SUJ77" s="382"/>
      <c r="SUK77" s="382"/>
      <c r="SUL77" s="383"/>
      <c r="SUN77" s="377"/>
      <c r="SUO77" s="381"/>
      <c r="SUP77" s="381"/>
      <c r="SUQ77" s="382"/>
      <c r="SUR77" s="382"/>
      <c r="SUS77" s="382"/>
      <c r="SUT77" s="383"/>
      <c r="SUV77" s="377"/>
      <c r="SUW77" s="381"/>
      <c r="SUX77" s="381"/>
      <c r="SUY77" s="382"/>
      <c r="SUZ77" s="382"/>
      <c r="SVA77" s="382"/>
      <c r="SVB77" s="383"/>
      <c r="SVD77" s="377"/>
      <c r="SVE77" s="381"/>
      <c r="SVF77" s="381"/>
      <c r="SVG77" s="382"/>
      <c r="SVH77" s="382"/>
      <c r="SVI77" s="382"/>
      <c r="SVJ77" s="383"/>
      <c r="SVL77" s="377"/>
      <c r="SVM77" s="381"/>
      <c r="SVN77" s="381"/>
      <c r="SVO77" s="382"/>
      <c r="SVP77" s="382"/>
      <c r="SVQ77" s="382"/>
      <c r="SVR77" s="383"/>
      <c r="SVT77" s="377"/>
      <c r="SVU77" s="381"/>
      <c r="SVV77" s="381"/>
      <c r="SVW77" s="382"/>
      <c r="SVX77" s="382"/>
      <c r="SVY77" s="382"/>
      <c r="SVZ77" s="383"/>
      <c r="SWB77" s="377"/>
      <c r="SWC77" s="381"/>
      <c r="SWD77" s="381"/>
      <c r="SWE77" s="382"/>
      <c r="SWF77" s="382"/>
      <c r="SWG77" s="382"/>
      <c r="SWH77" s="383"/>
      <c r="SWJ77" s="377"/>
      <c r="SWK77" s="381"/>
      <c r="SWL77" s="381"/>
      <c r="SWM77" s="382"/>
      <c r="SWN77" s="382"/>
      <c r="SWO77" s="382"/>
      <c r="SWP77" s="383"/>
      <c r="SWR77" s="377"/>
      <c r="SWS77" s="381"/>
      <c r="SWT77" s="381"/>
      <c r="SWU77" s="382"/>
      <c r="SWV77" s="382"/>
      <c r="SWW77" s="382"/>
      <c r="SWX77" s="383"/>
      <c r="SWZ77" s="377"/>
      <c r="SXA77" s="381"/>
      <c r="SXB77" s="381"/>
      <c r="SXC77" s="382"/>
      <c r="SXD77" s="382"/>
      <c r="SXE77" s="382"/>
      <c r="SXF77" s="383"/>
      <c r="SXH77" s="377"/>
      <c r="SXI77" s="381"/>
      <c r="SXJ77" s="381"/>
      <c r="SXK77" s="382"/>
      <c r="SXL77" s="382"/>
      <c r="SXM77" s="382"/>
      <c r="SXN77" s="383"/>
      <c r="SXP77" s="377"/>
      <c r="SXQ77" s="381"/>
      <c r="SXR77" s="381"/>
      <c r="SXS77" s="382"/>
      <c r="SXT77" s="382"/>
      <c r="SXU77" s="382"/>
      <c r="SXV77" s="383"/>
      <c r="SXX77" s="377"/>
      <c r="SXY77" s="381"/>
      <c r="SXZ77" s="381"/>
      <c r="SYA77" s="382"/>
      <c r="SYB77" s="382"/>
      <c r="SYC77" s="382"/>
      <c r="SYD77" s="383"/>
      <c r="SYF77" s="377"/>
      <c r="SYG77" s="381"/>
      <c r="SYH77" s="381"/>
      <c r="SYI77" s="382"/>
      <c r="SYJ77" s="382"/>
      <c r="SYK77" s="382"/>
      <c r="SYL77" s="383"/>
      <c r="SYN77" s="377"/>
      <c r="SYO77" s="381"/>
      <c r="SYP77" s="381"/>
      <c r="SYQ77" s="382"/>
      <c r="SYR77" s="382"/>
      <c r="SYS77" s="382"/>
      <c r="SYT77" s="383"/>
      <c r="SYV77" s="377"/>
      <c r="SYW77" s="381"/>
      <c r="SYX77" s="381"/>
      <c r="SYY77" s="382"/>
      <c r="SYZ77" s="382"/>
      <c r="SZA77" s="382"/>
      <c r="SZB77" s="383"/>
      <c r="SZD77" s="377"/>
      <c r="SZE77" s="381"/>
      <c r="SZF77" s="381"/>
      <c r="SZG77" s="382"/>
      <c r="SZH77" s="382"/>
      <c r="SZI77" s="382"/>
      <c r="SZJ77" s="383"/>
      <c r="SZL77" s="377"/>
      <c r="SZM77" s="381"/>
      <c r="SZN77" s="381"/>
      <c r="SZO77" s="382"/>
      <c r="SZP77" s="382"/>
      <c r="SZQ77" s="382"/>
      <c r="SZR77" s="383"/>
      <c r="SZT77" s="377"/>
      <c r="SZU77" s="381"/>
      <c r="SZV77" s="381"/>
      <c r="SZW77" s="382"/>
      <c r="SZX77" s="382"/>
      <c r="SZY77" s="382"/>
      <c r="SZZ77" s="383"/>
      <c r="TAB77" s="377"/>
      <c r="TAC77" s="381"/>
      <c r="TAD77" s="381"/>
      <c r="TAE77" s="382"/>
      <c r="TAF77" s="382"/>
      <c r="TAG77" s="382"/>
      <c r="TAH77" s="383"/>
      <c r="TAJ77" s="377"/>
      <c r="TAK77" s="381"/>
      <c r="TAL77" s="381"/>
      <c r="TAM77" s="382"/>
      <c r="TAN77" s="382"/>
      <c r="TAO77" s="382"/>
      <c r="TAP77" s="383"/>
      <c r="TAR77" s="377"/>
      <c r="TAS77" s="381"/>
      <c r="TAT77" s="381"/>
      <c r="TAU77" s="382"/>
      <c r="TAV77" s="382"/>
      <c r="TAW77" s="382"/>
      <c r="TAX77" s="383"/>
      <c r="TAZ77" s="377"/>
      <c r="TBA77" s="381"/>
      <c r="TBB77" s="381"/>
      <c r="TBC77" s="382"/>
      <c r="TBD77" s="382"/>
      <c r="TBE77" s="382"/>
      <c r="TBF77" s="383"/>
      <c r="TBH77" s="377"/>
      <c r="TBI77" s="381"/>
      <c r="TBJ77" s="381"/>
      <c r="TBK77" s="382"/>
      <c r="TBL77" s="382"/>
      <c r="TBM77" s="382"/>
      <c r="TBN77" s="383"/>
      <c r="TBP77" s="377"/>
      <c r="TBQ77" s="381"/>
      <c r="TBR77" s="381"/>
      <c r="TBS77" s="382"/>
      <c r="TBT77" s="382"/>
      <c r="TBU77" s="382"/>
      <c r="TBV77" s="383"/>
      <c r="TBX77" s="377"/>
      <c r="TBY77" s="381"/>
      <c r="TBZ77" s="381"/>
      <c r="TCA77" s="382"/>
      <c r="TCB77" s="382"/>
      <c r="TCC77" s="382"/>
      <c r="TCD77" s="383"/>
      <c r="TCF77" s="377"/>
      <c r="TCG77" s="381"/>
      <c r="TCH77" s="381"/>
      <c r="TCI77" s="382"/>
      <c r="TCJ77" s="382"/>
      <c r="TCK77" s="382"/>
      <c r="TCL77" s="383"/>
      <c r="TCN77" s="377"/>
      <c r="TCO77" s="381"/>
      <c r="TCP77" s="381"/>
      <c r="TCQ77" s="382"/>
      <c r="TCR77" s="382"/>
      <c r="TCS77" s="382"/>
      <c r="TCT77" s="383"/>
      <c r="TCV77" s="377"/>
      <c r="TCW77" s="381"/>
      <c r="TCX77" s="381"/>
      <c r="TCY77" s="382"/>
      <c r="TCZ77" s="382"/>
      <c r="TDA77" s="382"/>
      <c r="TDB77" s="383"/>
      <c r="TDD77" s="377"/>
      <c r="TDE77" s="381"/>
      <c r="TDF77" s="381"/>
      <c r="TDG77" s="382"/>
      <c r="TDH77" s="382"/>
      <c r="TDI77" s="382"/>
      <c r="TDJ77" s="383"/>
      <c r="TDL77" s="377"/>
      <c r="TDM77" s="381"/>
      <c r="TDN77" s="381"/>
      <c r="TDO77" s="382"/>
      <c r="TDP77" s="382"/>
      <c r="TDQ77" s="382"/>
      <c r="TDR77" s="383"/>
      <c r="TDT77" s="377"/>
      <c r="TDU77" s="381"/>
      <c r="TDV77" s="381"/>
      <c r="TDW77" s="382"/>
      <c r="TDX77" s="382"/>
      <c r="TDY77" s="382"/>
      <c r="TDZ77" s="383"/>
      <c r="TEB77" s="377"/>
      <c r="TEC77" s="381"/>
      <c r="TED77" s="381"/>
      <c r="TEE77" s="382"/>
      <c r="TEF77" s="382"/>
      <c r="TEG77" s="382"/>
      <c r="TEH77" s="383"/>
      <c r="TEJ77" s="377"/>
      <c r="TEK77" s="381"/>
      <c r="TEL77" s="381"/>
      <c r="TEM77" s="382"/>
      <c r="TEN77" s="382"/>
      <c r="TEO77" s="382"/>
      <c r="TEP77" s="383"/>
      <c r="TER77" s="377"/>
      <c r="TES77" s="381"/>
      <c r="TET77" s="381"/>
      <c r="TEU77" s="382"/>
      <c r="TEV77" s="382"/>
      <c r="TEW77" s="382"/>
      <c r="TEX77" s="383"/>
      <c r="TEZ77" s="377"/>
      <c r="TFA77" s="381"/>
      <c r="TFB77" s="381"/>
      <c r="TFC77" s="382"/>
      <c r="TFD77" s="382"/>
      <c r="TFE77" s="382"/>
      <c r="TFF77" s="383"/>
      <c r="TFH77" s="377"/>
      <c r="TFI77" s="381"/>
      <c r="TFJ77" s="381"/>
      <c r="TFK77" s="382"/>
      <c r="TFL77" s="382"/>
      <c r="TFM77" s="382"/>
      <c r="TFN77" s="383"/>
      <c r="TFP77" s="377"/>
      <c r="TFQ77" s="381"/>
      <c r="TFR77" s="381"/>
      <c r="TFS77" s="382"/>
      <c r="TFT77" s="382"/>
      <c r="TFU77" s="382"/>
      <c r="TFV77" s="383"/>
      <c r="TFX77" s="377"/>
      <c r="TFY77" s="381"/>
      <c r="TFZ77" s="381"/>
      <c r="TGA77" s="382"/>
      <c r="TGB77" s="382"/>
      <c r="TGC77" s="382"/>
      <c r="TGD77" s="383"/>
      <c r="TGF77" s="377"/>
      <c r="TGG77" s="381"/>
      <c r="TGH77" s="381"/>
      <c r="TGI77" s="382"/>
      <c r="TGJ77" s="382"/>
      <c r="TGK77" s="382"/>
      <c r="TGL77" s="383"/>
      <c r="TGN77" s="377"/>
      <c r="TGO77" s="381"/>
      <c r="TGP77" s="381"/>
      <c r="TGQ77" s="382"/>
      <c r="TGR77" s="382"/>
      <c r="TGS77" s="382"/>
      <c r="TGT77" s="383"/>
      <c r="TGV77" s="377"/>
      <c r="TGW77" s="381"/>
      <c r="TGX77" s="381"/>
      <c r="TGY77" s="382"/>
      <c r="TGZ77" s="382"/>
      <c r="THA77" s="382"/>
      <c r="THB77" s="383"/>
      <c r="THD77" s="377"/>
      <c r="THE77" s="381"/>
      <c r="THF77" s="381"/>
      <c r="THG77" s="382"/>
      <c r="THH77" s="382"/>
      <c r="THI77" s="382"/>
      <c r="THJ77" s="383"/>
      <c r="THL77" s="377"/>
      <c r="THM77" s="381"/>
      <c r="THN77" s="381"/>
      <c r="THO77" s="382"/>
      <c r="THP77" s="382"/>
      <c r="THQ77" s="382"/>
      <c r="THR77" s="383"/>
      <c r="THT77" s="377"/>
      <c r="THU77" s="381"/>
      <c r="THV77" s="381"/>
      <c r="THW77" s="382"/>
      <c r="THX77" s="382"/>
      <c r="THY77" s="382"/>
      <c r="THZ77" s="383"/>
      <c r="TIB77" s="377"/>
      <c r="TIC77" s="381"/>
      <c r="TID77" s="381"/>
      <c r="TIE77" s="382"/>
      <c r="TIF77" s="382"/>
      <c r="TIG77" s="382"/>
      <c r="TIH77" s="383"/>
      <c r="TIJ77" s="377"/>
      <c r="TIK77" s="381"/>
      <c r="TIL77" s="381"/>
      <c r="TIM77" s="382"/>
      <c r="TIN77" s="382"/>
      <c r="TIO77" s="382"/>
      <c r="TIP77" s="383"/>
      <c r="TIR77" s="377"/>
      <c r="TIS77" s="381"/>
      <c r="TIT77" s="381"/>
      <c r="TIU77" s="382"/>
      <c r="TIV77" s="382"/>
      <c r="TIW77" s="382"/>
      <c r="TIX77" s="383"/>
      <c r="TIZ77" s="377"/>
      <c r="TJA77" s="381"/>
      <c r="TJB77" s="381"/>
      <c r="TJC77" s="382"/>
      <c r="TJD77" s="382"/>
      <c r="TJE77" s="382"/>
      <c r="TJF77" s="383"/>
      <c r="TJH77" s="377"/>
      <c r="TJI77" s="381"/>
      <c r="TJJ77" s="381"/>
      <c r="TJK77" s="382"/>
      <c r="TJL77" s="382"/>
      <c r="TJM77" s="382"/>
      <c r="TJN77" s="383"/>
      <c r="TJP77" s="377"/>
      <c r="TJQ77" s="381"/>
      <c r="TJR77" s="381"/>
      <c r="TJS77" s="382"/>
      <c r="TJT77" s="382"/>
      <c r="TJU77" s="382"/>
      <c r="TJV77" s="383"/>
      <c r="TJX77" s="377"/>
      <c r="TJY77" s="381"/>
      <c r="TJZ77" s="381"/>
      <c r="TKA77" s="382"/>
      <c r="TKB77" s="382"/>
      <c r="TKC77" s="382"/>
      <c r="TKD77" s="383"/>
      <c r="TKF77" s="377"/>
      <c r="TKG77" s="381"/>
      <c r="TKH77" s="381"/>
      <c r="TKI77" s="382"/>
      <c r="TKJ77" s="382"/>
      <c r="TKK77" s="382"/>
      <c r="TKL77" s="383"/>
      <c r="TKN77" s="377"/>
      <c r="TKO77" s="381"/>
      <c r="TKP77" s="381"/>
      <c r="TKQ77" s="382"/>
      <c r="TKR77" s="382"/>
      <c r="TKS77" s="382"/>
      <c r="TKT77" s="383"/>
      <c r="TKV77" s="377"/>
      <c r="TKW77" s="381"/>
      <c r="TKX77" s="381"/>
      <c r="TKY77" s="382"/>
      <c r="TKZ77" s="382"/>
      <c r="TLA77" s="382"/>
      <c r="TLB77" s="383"/>
      <c r="TLD77" s="377"/>
      <c r="TLE77" s="381"/>
      <c r="TLF77" s="381"/>
      <c r="TLG77" s="382"/>
      <c r="TLH77" s="382"/>
      <c r="TLI77" s="382"/>
      <c r="TLJ77" s="383"/>
      <c r="TLL77" s="377"/>
      <c r="TLM77" s="381"/>
      <c r="TLN77" s="381"/>
      <c r="TLO77" s="382"/>
      <c r="TLP77" s="382"/>
      <c r="TLQ77" s="382"/>
      <c r="TLR77" s="383"/>
      <c r="TLT77" s="377"/>
      <c r="TLU77" s="381"/>
      <c r="TLV77" s="381"/>
      <c r="TLW77" s="382"/>
      <c r="TLX77" s="382"/>
      <c r="TLY77" s="382"/>
      <c r="TLZ77" s="383"/>
      <c r="TMB77" s="377"/>
      <c r="TMC77" s="381"/>
      <c r="TMD77" s="381"/>
      <c r="TME77" s="382"/>
      <c r="TMF77" s="382"/>
      <c r="TMG77" s="382"/>
      <c r="TMH77" s="383"/>
      <c r="TMJ77" s="377"/>
      <c r="TMK77" s="381"/>
      <c r="TML77" s="381"/>
      <c r="TMM77" s="382"/>
      <c r="TMN77" s="382"/>
      <c r="TMO77" s="382"/>
      <c r="TMP77" s="383"/>
      <c r="TMR77" s="377"/>
      <c r="TMS77" s="381"/>
      <c r="TMT77" s="381"/>
      <c r="TMU77" s="382"/>
      <c r="TMV77" s="382"/>
      <c r="TMW77" s="382"/>
      <c r="TMX77" s="383"/>
      <c r="TMZ77" s="377"/>
      <c r="TNA77" s="381"/>
      <c r="TNB77" s="381"/>
      <c r="TNC77" s="382"/>
      <c r="TND77" s="382"/>
      <c r="TNE77" s="382"/>
      <c r="TNF77" s="383"/>
      <c r="TNH77" s="377"/>
      <c r="TNI77" s="381"/>
      <c r="TNJ77" s="381"/>
      <c r="TNK77" s="382"/>
      <c r="TNL77" s="382"/>
      <c r="TNM77" s="382"/>
      <c r="TNN77" s="383"/>
      <c r="TNP77" s="377"/>
      <c r="TNQ77" s="381"/>
      <c r="TNR77" s="381"/>
      <c r="TNS77" s="382"/>
      <c r="TNT77" s="382"/>
      <c r="TNU77" s="382"/>
      <c r="TNV77" s="383"/>
      <c r="TNX77" s="377"/>
      <c r="TNY77" s="381"/>
      <c r="TNZ77" s="381"/>
      <c r="TOA77" s="382"/>
      <c r="TOB77" s="382"/>
      <c r="TOC77" s="382"/>
      <c r="TOD77" s="383"/>
      <c r="TOF77" s="377"/>
      <c r="TOG77" s="381"/>
      <c r="TOH77" s="381"/>
      <c r="TOI77" s="382"/>
      <c r="TOJ77" s="382"/>
      <c r="TOK77" s="382"/>
      <c r="TOL77" s="383"/>
      <c r="TON77" s="377"/>
      <c r="TOO77" s="381"/>
      <c r="TOP77" s="381"/>
      <c r="TOQ77" s="382"/>
      <c r="TOR77" s="382"/>
      <c r="TOS77" s="382"/>
      <c r="TOT77" s="383"/>
      <c r="TOV77" s="377"/>
      <c r="TOW77" s="381"/>
      <c r="TOX77" s="381"/>
      <c r="TOY77" s="382"/>
      <c r="TOZ77" s="382"/>
      <c r="TPA77" s="382"/>
      <c r="TPB77" s="383"/>
      <c r="TPD77" s="377"/>
      <c r="TPE77" s="381"/>
      <c r="TPF77" s="381"/>
      <c r="TPG77" s="382"/>
      <c r="TPH77" s="382"/>
      <c r="TPI77" s="382"/>
      <c r="TPJ77" s="383"/>
      <c r="TPL77" s="377"/>
      <c r="TPM77" s="381"/>
      <c r="TPN77" s="381"/>
      <c r="TPO77" s="382"/>
      <c r="TPP77" s="382"/>
      <c r="TPQ77" s="382"/>
      <c r="TPR77" s="383"/>
      <c r="TPT77" s="377"/>
      <c r="TPU77" s="381"/>
      <c r="TPV77" s="381"/>
      <c r="TPW77" s="382"/>
      <c r="TPX77" s="382"/>
      <c r="TPY77" s="382"/>
      <c r="TPZ77" s="383"/>
      <c r="TQB77" s="377"/>
      <c r="TQC77" s="381"/>
      <c r="TQD77" s="381"/>
      <c r="TQE77" s="382"/>
      <c r="TQF77" s="382"/>
      <c r="TQG77" s="382"/>
      <c r="TQH77" s="383"/>
      <c r="TQJ77" s="377"/>
      <c r="TQK77" s="381"/>
      <c r="TQL77" s="381"/>
      <c r="TQM77" s="382"/>
      <c r="TQN77" s="382"/>
      <c r="TQO77" s="382"/>
      <c r="TQP77" s="383"/>
      <c r="TQR77" s="377"/>
      <c r="TQS77" s="381"/>
      <c r="TQT77" s="381"/>
      <c r="TQU77" s="382"/>
      <c r="TQV77" s="382"/>
      <c r="TQW77" s="382"/>
      <c r="TQX77" s="383"/>
      <c r="TQZ77" s="377"/>
      <c r="TRA77" s="381"/>
      <c r="TRB77" s="381"/>
      <c r="TRC77" s="382"/>
      <c r="TRD77" s="382"/>
      <c r="TRE77" s="382"/>
      <c r="TRF77" s="383"/>
      <c r="TRH77" s="377"/>
      <c r="TRI77" s="381"/>
      <c r="TRJ77" s="381"/>
      <c r="TRK77" s="382"/>
      <c r="TRL77" s="382"/>
      <c r="TRM77" s="382"/>
      <c r="TRN77" s="383"/>
      <c r="TRP77" s="377"/>
      <c r="TRQ77" s="381"/>
      <c r="TRR77" s="381"/>
      <c r="TRS77" s="382"/>
      <c r="TRT77" s="382"/>
      <c r="TRU77" s="382"/>
      <c r="TRV77" s="383"/>
      <c r="TRX77" s="377"/>
      <c r="TRY77" s="381"/>
      <c r="TRZ77" s="381"/>
      <c r="TSA77" s="382"/>
      <c r="TSB77" s="382"/>
      <c r="TSC77" s="382"/>
      <c r="TSD77" s="383"/>
      <c r="TSF77" s="377"/>
      <c r="TSG77" s="381"/>
      <c r="TSH77" s="381"/>
      <c r="TSI77" s="382"/>
      <c r="TSJ77" s="382"/>
      <c r="TSK77" s="382"/>
      <c r="TSL77" s="383"/>
      <c r="TSN77" s="377"/>
      <c r="TSO77" s="381"/>
      <c r="TSP77" s="381"/>
      <c r="TSQ77" s="382"/>
      <c r="TSR77" s="382"/>
      <c r="TSS77" s="382"/>
      <c r="TST77" s="383"/>
      <c r="TSV77" s="377"/>
      <c r="TSW77" s="381"/>
      <c r="TSX77" s="381"/>
      <c r="TSY77" s="382"/>
      <c r="TSZ77" s="382"/>
      <c r="TTA77" s="382"/>
      <c r="TTB77" s="383"/>
      <c r="TTD77" s="377"/>
      <c r="TTE77" s="381"/>
      <c r="TTF77" s="381"/>
      <c r="TTG77" s="382"/>
      <c r="TTH77" s="382"/>
      <c r="TTI77" s="382"/>
      <c r="TTJ77" s="383"/>
      <c r="TTL77" s="377"/>
      <c r="TTM77" s="381"/>
      <c r="TTN77" s="381"/>
      <c r="TTO77" s="382"/>
      <c r="TTP77" s="382"/>
      <c r="TTQ77" s="382"/>
      <c r="TTR77" s="383"/>
      <c r="TTT77" s="377"/>
      <c r="TTU77" s="381"/>
      <c r="TTV77" s="381"/>
      <c r="TTW77" s="382"/>
      <c r="TTX77" s="382"/>
      <c r="TTY77" s="382"/>
      <c r="TTZ77" s="383"/>
      <c r="TUB77" s="377"/>
      <c r="TUC77" s="381"/>
      <c r="TUD77" s="381"/>
      <c r="TUE77" s="382"/>
      <c r="TUF77" s="382"/>
      <c r="TUG77" s="382"/>
      <c r="TUH77" s="383"/>
      <c r="TUJ77" s="377"/>
      <c r="TUK77" s="381"/>
      <c r="TUL77" s="381"/>
      <c r="TUM77" s="382"/>
      <c r="TUN77" s="382"/>
      <c r="TUO77" s="382"/>
      <c r="TUP77" s="383"/>
      <c r="TUR77" s="377"/>
      <c r="TUS77" s="381"/>
      <c r="TUT77" s="381"/>
      <c r="TUU77" s="382"/>
      <c r="TUV77" s="382"/>
      <c r="TUW77" s="382"/>
      <c r="TUX77" s="383"/>
      <c r="TUZ77" s="377"/>
      <c r="TVA77" s="381"/>
      <c r="TVB77" s="381"/>
      <c r="TVC77" s="382"/>
      <c r="TVD77" s="382"/>
      <c r="TVE77" s="382"/>
      <c r="TVF77" s="383"/>
      <c r="TVH77" s="377"/>
      <c r="TVI77" s="381"/>
      <c r="TVJ77" s="381"/>
      <c r="TVK77" s="382"/>
      <c r="TVL77" s="382"/>
      <c r="TVM77" s="382"/>
      <c r="TVN77" s="383"/>
      <c r="TVP77" s="377"/>
      <c r="TVQ77" s="381"/>
      <c r="TVR77" s="381"/>
      <c r="TVS77" s="382"/>
      <c r="TVT77" s="382"/>
      <c r="TVU77" s="382"/>
      <c r="TVV77" s="383"/>
      <c r="TVX77" s="377"/>
      <c r="TVY77" s="381"/>
      <c r="TVZ77" s="381"/>
      <c r="TWA77" s="382"/>
      <c r="TWB77" s="382"/>
      <c r="TWC77" s="382"/>
      <c r="TWD77" s="383"/>
      <c r="TWF77" s="377"/>
      <c r="TWG77" s="381"/>
      <c r="TWH77" s="381"/>
      <c r="TWI77" s="382"/>
      <c r="TWJ77" s="382"/>
      <c r="TWK77" s="382"/>
      <c r="TWL77" s="383"/>
      <c r="TWN77" s="377"/>
      <c r="TWO77" s="381"/>
      <c r="TWP77" s="381"/>
      <c r="TWQ77" s="382"/>
      <c r="TWR77" s="382"/>
      <c r="TWS77" s="382"/>
      <c r="TWT77" s="383"/>
      <c r="TWV77" s="377"/>
      <c r="TWW77" s="381"/>
      <c r="TWX77" s="381"/>
      <c r="TWY77" s="382"/>
      <c r="TWZ77" s="382"/>
      <c r="TXA77" s="382"/>
      <c r="TXB77" s="383"/>
      <c r="TXD77" s="377"/>
      <c r="TXE77" s="381"/>
      <c r="TXF77" s="381"/>
      <c r="TXG77" s="382"/>
      <c r="TXH77" s="382"/>
      <c r="TXI77" s="382"/>
      <c r="TXJ77" s="383"/>
      <c r="TXL77" s="377"/>
      <c r="TXM77" s="381"/>
      <c r="TXN77" s="381"/>
      <c r="TXO77" s="382"/>
      <c r="TXP77" s="382"/>
      <c r="TXQ77" s="382"/>
      <c r="TXR77" s="383"/>
      <c r="TXT77" s="377"/>
      <c r="TXU77" s="381"/>
      <c r="TXV77" s="381"/>
      <c r="TXW77" s="382"/>
      <c r="TXX77" s="382"/>
      <c r="TXY77" s="382"/>
      <c r="TXZ77" s="383"/>
      <c r="TYB77" s="377"/>
      <c r="TYC77" s="381"/>
      <c r="TYD77" s="381"/>
      <c r="TYE77" s="382"/>
      <c r="TYF77" s="382"/>
      <c r="TYG77" s="382"/>
      <c r="TYH77" s="383"/>
      <c r="TYJ77" s="377"/>
      <c r="TYK77" s="381"/>
      <c r="TYL77" s="381"/>
      <c r="TYM77" s="382"/>
      <c r="TYN77" s="382"/>
      <c r="TYO77" s="382"/>
      <c r="TYP77" s="383"/>
      <c r="TYR77" s="377"/>
      <c r="TYS77" s="381"/>
      <c r="TYT77" s="381"/>
      <c r="TYU77" s="382"/>
      <c r="TYV77" s="382"/>
      <c r="TYW77" s="382"/>
      <c r="TYX77" s="383"/>
      <c r="TYZ77" s="377"/>
      <c r="TZA77" s="381"/>
      <c r="TZB77" s="381"/>
      <c r="TZC77" s="382"/>
      <c r="TZD77" s="382"/>
      <c r="TZE77" s="382"/>
      <c r="TZF77" s="383"/>
      <c r="TZH77" s="377"/>
      <c r="TZI77" s="381"/>
      <c r="TZJ77" s="381"/>
      <c r="TZK77" s="382"/>
      <c r="TZL77" s="382"/>
      <c r="TZM77" s="382"/>
      <c r="TZN77" s="383"/>
      <c r="TZP77" s="377"/>
      <c r="TZQ77" s="381"/>
      <c r="TZR77" s="381"/>
      <c r="TZS77" s="382"/>
      <c r="TZT77" s="382"/>
      <c r="TZU77" s="382"/>
      <c r="TZV77" s="383"/>
      <c r="TZX77" s="377"/>
      <c r="TZY77" s="381"/>
      <c r="TZZ77" s="381"/>
      <c r="UAA77" s="382"/>
      <c r="UAB77" s="382"/>
      <c r="UAC77" s="382"/>
      <c r="UAD77" s="383"/>
      <c r="UAF77" s="377"/>
      <c r="UAG77" s="381"/>
      <c r="UAH77" s="381"/>
      <c r="UAI77" s="382"/>
      <c r="UAJ77" s="382"/>
      <c r="UAK77" s="382"/>
      <c r="UAL77" s="383"/>
      <c r="UAN77" s="377"/>
      <c r="UAO77" s="381"/>
      <c r="UAP77" s="381"/>
      <c r="UAQ77" s="382"/>
      <c r="UAR77" s="382"/>
      <c r="UAS77" s="382"/>
      <c r="UAT77" s="383"/>
      <c r="UAV77" s="377"/>
      <c r="UAW77" s="381"/>
      <c r="UAX77" s="381"/>
      <c r="UAY77" s="382"/>
      <c r="UAZ77" s="382"/>
      <c r="UBA77" s="382"/>
      <c r="UBB77" s="383"/>
      <c r="UBD77" s="377"/>
      <c r="UBE77" s="381"/>
      <c r="UBF77" s="381"/>
      <c r="UBG77" s="382"/>
      <c r="UBH77" s="382"/>
      <c r="UBI77" s="382"/>
      <c r="UBJ77" s="383"/>
      <c r="UBL77" s="377"/>
      <c r="UBM77" s="381"/>
      <c r="UBN77" s="381"/>
      <c r="UBO77" s="382"/>
      <c r="UBP77" s="382"/>
      <c r="UBQ77" s="382"/>
      <c r="UBR77" s="383"/>
      <c r="UBT77" s="377"/>
      <c r="UBU77" s="381"/>
      <c r="UBV77" s="381"/>
      <c r="UBW77" s="382"/>
      <c r="UBX77" s="382"/>
      <c r="UBY77" s="382"/>
      <c r="UBZ77" s="383"/>
      <c r="UCB77" s="377"/>
      <c r="UCC77" s="381"/>
      <c r="UCD77" s="381"/>
      <c r="UCE77" s="382"/>
      <c r="UCF77" s="382"/>
      <c r="UCG77" s="382"/>
      <c r="UCH77" s="383"/>
      <c r="UCJ77" s="377"/>
      <c r="UCK77" s="381"/>
      <c r="UCL77" s="381"/>
      <c r="UCM77" s="382"/>
      <c r="UCN77" s="382"/>
      <c r="UCO77" s="382"/>
      <c r="UCP77" s="383"/>
      <c r="UCR77" s="377"/>
      <c r="UCS77" s="381"/>
      <c r="UCT77" s="381"/>
      <c r="UCU77" s="382"/>
      <c r="UCV77" s="382"/>
      <c r="UCW77" s="382"/>
      <c r="UCX77" s="383"/>
      <c r="UCZ77" s="377"/>
      <c r="UDA77" s="381"/>
      <c r="UDB77" s="381"/>
      <c r="UDC77" s="382"/>
      <c r="UDD77" s="382"/>
      <c r="UDE77" s="382"/>
      <c r="UDF77" s="383"/>
      <c r="UDH77" s="377"/>
      <c r="UDI77" s="381"/>
      <c r="UDJ77" s="381"/>
      <c r="UDK77" s="382"/>
      <c r="UDL77" s="382"/>
      <c r="UDM77" s="382"/>
      <c r="UDN77" s="383"/>
      <c r="UDP77" s="377"/>
      <c r="UDQ77" s="381"/>
      <c r="UDR77" s="381"/>
      <c r="UDS77" s="382"/>
      <c r="UDT77" s="382"/>
      <c r="UDU77" s="382"/>
      <c r="UDV77" s="383"/>
      <c r="UDX77" s="377"/>
      <c r="UDY77" s="381"/>
      <c r="UDZ77" s="381"/>
      <c r="UEA77" s="382"/>
      <c r="UEB77" s="382"/>
      <c r="UEC77" s="382"/>
      <c r="UED77" s="383"/>
      <c r="UEF77" s="377"/>
      <c r="UEG77" s="381"/>
      <c r="UEH77" s="381"/>
      <c r="UEI77" s="382"/>
      <c r="UEJ77" s="382"/>
      <c r="UEK77" s="382"/>
      <c r="UEL77" s="383"/>
      <c r="UEN77" s="377"/>
      <c r="UEO77" s="381"/>
      <c r="UEP77" s="381"/>
      <c r="UEQ77" s="382"/>
      <c r="UER77" s="382"/>
      <c r="UES77" s="382"/>
      <c r="UET77" s="383"/>
      <c r="UEV77" s="377"/>
      <c r="UEW77" s="381"/>
      <c r="UEX77" s="381"/>
      <c r="UEY77" s="382"/>
      <c r="UEZ77" s="382"/>
      <c r="UFA77" s="382"/>
      <c r="UFB77" s="383"/>
      <c r="UFD77" s="377"/>
      <c r="UFE77" s="381"/>
      <c r="UFF77" s="381"/>
      <c r="UFG77" s="382"/>
      <c r="UFH77" s="382"/>
      <c r="UFI77" s="382"/>
      <c r="UFJ77" s="383"/>
      <c r="UFL77" s="377"/>
      <c r="UFM77" s="381"/>
      <c r="UFN77" s="381"/>
      <c r="UFO77" s="382"/>
      <c r="UFP77" s="382"/>
      <c r="UFQ77" s="382"/>
      <c r="UFR77" s="383"/>
      <c r="UFT77" s="377"/>
      <c r="UFU77" s="381"/>
      <c r="UFV77" s="381"/>
      <c r="UFW77" s="382"/>
      <c r="UFX77" s="382"/>
      <c r="UFY77" s="382"/>
      <c r="UFZ77" s="383"/>
      <c r="UGB77" s="377"/>
      <c r="UGC77" s="381"/>
      <c r="UGD77" s="381"/>
      <c r="UGE77" s="382"/>
      <c r="UGF77" s="382"/>
      <c r="UGG77" s="382"/>
      <c r="UGH77" s="383"/>
      <c r="UGJ77" s="377"/>
      <c r="UGK77" s="381"/>
      <c r="UGL77" s="381"/>
      <c r="UGM77" s="382"/>
      <c r="UGN77" s="382"/>
      <c r="UGO77" s="382"/>
      <c r="UGP77" s="383"/>
      <c r="UGR77" s="377"/>
      <c r="UGS77" s="381"/>
      <c r="UGT77" s="381"/>
      <c r="UGU77" s="382"/>
      <c r="UGV77" s="382"/>
      <c r="UGW77" s="382"/>
      <c r="UGX77" s="383"/>
      <c r="UGZ77" s="377"/>
      <c r="UHA77" s="381"/>
      <c r="UHB77" s="381"/>
      <c r="UHC77" s="382"/>
      <c r="UHD77" s="382"/>
      <c r="UHE77" s="382"/>
      <c r="UHF77" s="383"/>
      <c r="UHH77" s="377"/>
      <c r="UHI77" s="381"/>
      <c r="UHJ77" s="381"/>
      <c r="UHK77" s="382"/>
      <c r="UHL77" s="382"/>
      <c r="UHM77" s="382"/>
      <c r="UHN77" s="383"/>
      <c r="UHP77" s="377"/>
      <c r="UHQ77" s="381"/>
      <c r="UHR77" s="381"/>
      <c r="UHS77" s="382"/>
      <c r="UHT77" s="382"/>
      <c r="UHU77" s="382"/>
      <c r="UHV77" s="383"/>
      <c r="UHX77" s="377"/>
      <c r="UHY77" s="381"/>
      <c r="UHZ77" s="381"/>
      <c r="UIA77" s="382"/>
      <c r="UIB77" s="382"/>
      <c r="UIC77" s="382"/>
      <c r="UID77" s="383"/>
      <c r="UIF77" s="377"/>
      <c r="UIG77" s="381"/>
      <c r="UIH77" s="381"/>
      <c r="UII77" s="382"/>
      <c r="UIJ77" s="382"/>
      <c r="UIK77" s="382"/>
      <c r="UIL77" s="383"/>
      <c r="UIN77" s="377"/>
      <c r="UIO77" s="381"/>
      <c r="UIP77" s="381"/>
      <c r="UIQ77" s="382"/>
      <c r="UIR77" s="382"/>
      <c r="UIS77" s="382"/>
      <c r="UIT77" s="383"/>
      <c r="UIV77" s="377"/>
      <c r="UIW77" s="381"/>
      <c r="UIX77" s="381"/>
      <c r="UIY77" s="382"/>
      <c r="UIZ77" s="382"/>
      <c r="UJA77" s="382"/>
      <c r="UJB77" s="383"/>
      <c r="UJD77" s="377"/>
      <c r="UJE77" s="381"/>
      <c r="UJF77" s="381"/>
      <c r="UJG77" s="382"/>
      <c r="UJH77" s="382"/>
      <c r="UJI77" s="382"/>
      <c r="UJJ77" s="383"/>
      <c r="UJL77" s="377"/>
      <c r="UJM77" s="381"/>
      <c r="UJN77" s="381"/>
      <c r="UJO77" s="382"/>
      <c r="UJP77" s="382"/>
      <c r="UJQ77" s="382"/>
      <c r="UJR77" s="383"/>
      <c r="UJT77" s="377"/>
      <c r="UJU77" s="381"/>
      <c r="UJV77" s="381"/>
      <c r="UJW77" s="382"/>
      <c r="UJX77" s="382"/>
      <c r="UJY77" s="382"/>
      <c r="UJZ77" s="383"/>
      <c r="UKB77" s="377"/>
      <c r="UKC77" s="381"/>
      <c r="UKD77" s="381"/>
      <c r="UKE77" s="382"/>
      <c r="UKF77" s="382"/>
      <c r="UKG77" s="382"/>
      <c r="UKH77" s="383"/>
      <c r="UKJ77" s="377"/>
      <c r="UKK77" s="381"/>
      <c r="UKL77" s="381"/>
      <c r="UKM77" s="382"/>
      <c r="UKN77" s="382"/>
      <c r="UKO77" s="382"/>
      <c r="UKP77" s="383"/>
      <c r="UKR77" s="377"/>
      <c r="UKS77" s="381"/>
      <c r="UKT77" s="381"/>
      <c r="UKU77" s="382"/>
      <c r="UKV77" s="382"/>
      <c r="UKW77" s="382"/>
      <c r="UKX77" s="383"/>
      <c r="UKZ77" s="377"/>
      <c r="ULA77" s="381"/>
      <c r="ULB77" s="381"/>
      <c r="ULC77" s="382"/>
      <c r="ULD77" s="382"/>
      <c r="ULE77" s="382"/>
      <c r="ULF77" s="383"/>
      <c r="ULH77" s="377"/>
      <c r="ULI77" s="381"/>
      <c r="ULJ77" s="381"/>
      <c r="ULK77" s="382"/>
      <c r="ULL77" s="382"/>
      <c r="ULM77" s="382"/>
      <c r="ULN77" s="383"/>
      <c r="ULP77" s="377"/>
      <c r="ULQ77" s="381"/>
      <c r="ULR77" s="381"/>
      <c r="ULS77" s="382"/>
      <c r="ULT77" s="382"/>
      <c r="ULU77" s="382"/>
      <c r="ULV77" s="383"/>
      <c r="ULX77" s="377"/>
      <c r="ULY77" s="381"/>
      <c r="ULZ77" s="381"/>
      <c r="UMA77" s="382"/>
      <c r="UMB77" s="382"/>
      <c r="UMC77" s="382"/>
      <c r="UMD77" s="383"/>
      <c r="UMF77" s="377"/>
      <c r="UMG77" s="381"/>
      <c r="UMH77" s="381"/>
      <c r="UMI77" s="382"/>
      <c r="UMJ77" s="382"/>
      <c r="UMK77" s="382"/>
      <c r="UML77" s="383"/>
      <c r="UMN77" s="377"/>
      <c r="UMO77" s="381"/>
      <c r="UMP77" s="381"/>
      <c r="UMQ77" s="382"/>
      <c r="UMR77" s="382"/>
      <c r="UMS77" s="382"/>
      <c r="UMT77" s="383"/>
      <c r="UMV77" s="377"/>
      <c r="UMW77" s="381"/>
      <c r="UMX77" s="381"/>
      <c r="UMY77" s="382"/>
      <c r="UMZ77" s="382"/>
      <c r="UNA77" s="382"/>
      <c r="UNB77" s="383"/>
      <c r="UND77" s="377"/>
      <c r="UNE77" s="381"/>
      <c r="UNF77" s="381"/>
      <c r="UNG77" s="382"/>
      <c r="UNH77" s="382"/>
      <c r="UNI77" s="382"/>
      <c r="UNJ77" s="383"/>
      <c r="UNL77" s="377"/>
      <c r="UNM77" s="381"/>
      <c r="UNN77" s="381"/>
      <c r="UNO77" s="382"/>
      <c r="UNP77" s="382"/>
      <c r="UNQ77" s="382"/>
      <c r="UNR77" s="383"/>
      <c r="UNT77" s="377"/>
      <c r="UNU77" s="381"/>
      <c r="UNV77" s="381"/>
      <c r="UNW77" s="382"/>
      <c r="UNX77" s="382"/>
      <c r="UNY77" s="382"/>
      <c r="UNZ77" s="383"/>
      <c r="UOB77" s="377"/>
      <c r="UOC77" s="381"/>
      <c r="UOD77" s="381"/>
      <c r="UOE77" s="382"/>
      <c r="UOF77" s="382"/>
      <c r="UOG77" s="382"/>
      <c r="UOH77" s="383"/>
      <c r="UOJ77" s="377"/>
      <c r="UOK77" s="381"/>
      <c r="UOL77" s="381"/>
      <c r="UOM77" s="382"/>
      <c r="UON77" s="382"/>
      <c r="UOO77" s="382"/>
      <c r="UOP77" s="383"/>
      <c r="UOR77" s="377"/>
      <c r="UOS77" s="381"/>
      <c r="UOT77" s="381"/>
      <c r="UOU77" s="382"/>
      <c r="UOV77" s="382"/>
      <c r="UOW77" s="382"/>
      <c r="UOX77" s="383"/>
      <c r="UOZ77" s="377"/>
      <c r="UPA77" s="381"/>
      <c r="UPB77" s="381"/>
      <c r="UPC77" s="382"/>
      <c r="UPD77" s="382"/>
      <c r="UPE77" s="382"/>
      <c r="UPF77" s="383"/>
      <c r="UPH77" s="377"/>
      <c r="UPI77" s="381"/>
      <c r="UPJ77" s="381"/>
      <c r="UPK77" s="382"/>
      <c r="UPL77" s="382"/>
      <c r="UPM77" s="382"/>
      <c r="UPN77" s="383"/>
      <c r="UPP77" s="377"/>
      <c r="UPQ77" s="381"/>
      <c r="UPR77" s="381"/>
      <c r="UPS77" s="382"/>
      <c r="UPT77" s="382"/>
      <c r="UPU77" s="382"/>
      <c r="UPV77" s="383"/>
      <c r="UPX77" s="377"/>
      <c r="UPY77" s="381"/>
      <c r="UPZ77" s="381"/>
      <c r="UQA77" s="382"/>
      <c r="UQB77" s="382"/>
      <c r="UQC77" s="382"/>
      <c r="UQD77" s="383"/>
      <c r="UQF77" s="377"/>
      <c r="UQG77" s="381"/>
      <c r="UQH77" s="381"/>
      <c r="UQI77" s="382"/>
      <c r="UQJ77" s="382"/>
      <c r="UQK77" s="382"/>
      <c r="UQL77" s="383"/>
      <c r="UQN77" s="377"/>
      <c r="UQO77" s="381"/>
      <c r="UQP77" s="381"/>
      <c r="UQQ77" s="382"/>
      <c r="UQR77" s="382"/>
      <c r="UQS77" s="382"/>
      <c r="UQT77" s="383"/>
      <c r="UQV77" s="377"/>
      <c r="UQW77" s="381"/>
      <c r="UQX77" s="381"/>
      <c r="UQY77" s="382"/>
      <c r="UQZ77" s="382"/>
      <c r="URA77" s="382"/>
      <c r="URB77" s="383"/>
      <c r="URD77" s="377"/>
      <c r="URE77" s="381"/>
      <c r="URF77" s="381"/>
      <c r="URG77" s="382"/>
      <c r="URH77" s="382"/>
      <c r="URI77" s="382"/>
      <c r="URJ77" s="383"/>
      <c r="URL77" s="377"/>
      <c r="URM77" s="381"/>
      <c r="URN77" s="381"/>
      <c r="URO77" s="382"/>
      <c r="URP77" s="382"/>
      <c r="URQ77" s="382"/>
      <c r="URR77" s="383"/>
      <c r="URT77" s="377"/>
      <c r="URU77" s="381"/>
      <c r="URV77" s="381"/>
      <c r="URW77" s="382"/>
      <c r="URX77" s="382"/>
      <c r="URY77" s="382"/>
      <c r="URZ77" s="383"/>
      <c r="USB77" s="377"/>
      <c r="USC77" s="381"/>
      <c r="USD77" s="381"/>
      <c r="USE77" s="382"/>
      <c r="USF77" s="382"/>
      <c r="USG77" s="382"/>
      <c r="USH77" s="383"/>
      <c r="USJ77" s="377"/>
      <c r="USK77" s="381"/>
      <c r="USL77" s="381"/>
      <c r="USM77" s="382"/>
      <c r="USN77" s="382"/>
      <c r="USO77" s="382"/>
      <c r="USP77" s="383"/>
      <c r="USR77" s="377"/>
      <c r="USS77" s="381"/>
      <c r="UST77" s="381"/>
      <c r="USU77" s="382"/>
      <c r="USV77" s="382"/>
      <c r="USW77" s="382"/>
      <c r="USX77" s="383"/>
      <c r="USZ77" s="377"/>
      <c r="UTA77" s="381"/>
      <c r="UTB77" s="381"/>
      <c r="UTC77" s="382"/>
      <c r="UTD77" s="382"/>
      <c r="UTE77" s="382"/>
      <c r="UTF77" s="383"/>
      <c r="UTH77" s="377"/>
      <c r="UTI77" s="381"/>
      <c r="UTJ77" s="381"/>
      <c r="UTK77" s="382"/>
      <c r="UTL77" s="382"/>
      <c r="UTM77" s="382"/>
      <c r="UTN77" s="383"/>
      <c r="UTP77" s="377"/>
      <c r="UTQ77" s="381"/>
      <c r="UTR77" s="381"/>
      <c r="UTS77" s="382"/>
      <c r="UTT77" s="382"/>
      <c r="UTU77" s="382"/>
      <c r="UTV77" s="383"/>
      <c r="UTX77" s="377"/>
      <c r="UTY77" s="381"/>
      <c r="UTZ77" s="381"/>
      <c r="UUA77" s="382"/>
      <c r="UUB77" s="382"/>
      <c r="UUC77" s="382"/>
      <c r="UUD77" s="383"/>
      <c r="UUF77" s="377"/>
      <c r="UUG77" s="381"/>
      <c r="UUH77" s="381"/>
      <c r="UUI77" s="382"/>
      <c r="UUJ77" s="382"/>
      <c r="UUK77" s="382"/>
      <c r="UUL77" s="383"/>
      <c r="UUN77" s="377"/>
      <c r="UUO77" s="381"/>
      <c r="UUP77" s="381"/>
      <c r="UUQ77" s="382"/>
      <c r="UUR77" s="382"/>
      <c r="UUS77" s="382"/>
      <c r="UUT77" s="383"/>
      <c r="UUV77" s="377"/>
      <c r="UUW77" s="381"/>
      <c r="UUX77" s="381"/>
      <c r="UUY77" s="382"/>
      <c r="UUZ77" s="382"/>
      <c r="UVA77" s="382"/>
      <c r="UVB77" s="383"/>
      <c r="UVD77" s="377"/>
      <c r="UVE77" s="381"/>
      <c r="UVF77" s="381"/>
      <c r="UVG77" s="382"/>
      <c r="UVH77" s="382"/>
      <c r="UVI77" s="382"/>
      <c r="UVJ77" s="383"/>
      <c r="UVL77" s="377"/>
      <c r="UVM77" s="381"/>
      <c r="UVN77" s="381"/>
      <c r="UVO77" s="382"/>
      <c r="UVP77" s="382"/>
      <c r="UVQ77" s="382"/>
      <c r="UVR77" s="383"/>
      <c r="UVT77" s="377"/>
      <c r="UVU77" s="381"/>
      <c r="UVV77" s="381"/>
      <c r="UVW77" s="382"/>
      <c r="UVX77" s="382"/>
      <c r="UVY77" s="382"/>
      <c r="UVZ77" s="383"/>
      <c r="UWB77" s="377"/>
      <c r="UWC77" s="381"/>
      <c r="UWD77" s="381"/>
      <c r="UWE77" s="382"/>
      <c r="UWF77" s="382"/>
      <c r="UWG77" s="382"/>
      <c r="UWH77" s="383"/>
      <c r="UWJ77" s="377"/>
      <c r="UWK77" s="381"/>
      <c r="UWL77" s="381"/>
      <c r="UWM77" s="382"/>
      <c r="UWN77" s="382"/>
      <c r="UWO77" s="382"/>
      <c r="UWP77" s="383"/>
      <c r="UWR77" s="377"/>
      <c r="UWS77" s="381"/>
      <c r="UWT77" s="381"/>
      <c r="UWU77" s="382"/>
      <c r="UWV77" s="382"/>
      <c r="UWW77" s="382"/>
      <c r="UWX77" s="383"/>
      <c r="UWZ77" s="377"/>
      <c r="UXA77" s="381"/>
      <c r="UXB77" s="381"/>
      <c r="UXC77" s="382"/>
      <c r="UXD77" s="382"/>
      <c r="UXE77" s="382"/>
      <c r="UXF77" s="383"/>
      <c r="UXH77" s="377"/>
      <c r="UXI77" s="381"/>
      <c r="UXJ77" s="381"/>
      <c r="UXK77" s="382"/>
      <c r="UXL77" s="382"/>
      <c r="UXM77" s="382"/>
      <c r="UXN77" s="383"/>
      <c r="UXP77" s="377"/>
      <c r="UXQ77" s="381"/>
      <c r="UXR77" s="381"/>
      <c r="UXS77" s="382"/>
      <c r="UXT77" s="382"/>
      <c r="UXU77" s="382"/>
      <c r="UXV77" s="383"/>
      <c r="UXX77" s="377"/>
      <c r="UXY77" s="381"/>
      <c r="UXZ77" s="381"/>
      <c r="UYA77" s="382"/>
      <c r="UYB77" s="382"/>
      <c r="UYC77" s="382"/>
      <c r="UYD77" s="383"/>
      <c r="UYF77" s="377"/>
      <c r="UYG77" s="381"/>
      <c r="UYH77" s="381"/>
      <c r="UYI77" s="382"/>
      <c r="UYJ77" s="382"/>
      <c r="UYK77" s="382"/>
      <c r="UYL77" s="383"/>
      <c r="UYN77" s="377"/>
      <c r="UYO77" s="381"/>
      <c r="UYP77" s="381"/>
      <c r="UYQ77" s="382"/>
      <c r="UYR77" s="382"/>
      <c r="UYS77" s="382"/>
      <c r="UYT77" s="383"/>
      <c r="UYV77" s="377"/>
      <c r="UYW77" s="381"/>
      <c r="UYX77" s="381"/>
      <c r="UYY77" s="382"/>
      <c r="UYZ77" s="382"/>
      <c r="UZA77" s="382"/>
      <c r="UZB77" s="383"/>
      <c r="UZD77" s="377"/>
      <c r="UZE77" s="381"/>
      <c r="UZF77" s="381"/>
      <c r="UZG77" s="382"/>
      <c r="UZH77" s="382"/>
      <c r="UZI77" s="382"/>
      <c r="UZJ77" s="383"/>
      <c r="UZL77" s="377"/>
      <c r="UZM77" s="381"/>
      <c r="UZN77" s="381"/>
      <c r="UZO77" s="382"/>
      <c r="UZP77" s="382"/>
      <c r="UZQ77" s="382"/>
      <c r="UZR77" s="383"/>
      <c r="UZT77" s="377"/>
      <c r="UZU77" s="381"/>
      <c r="UZV77" s="381"/>
      <c r="UZW77" s="382"/>
      <c r="UZX77" s="382"/>
      <c r="UZY77" s="382"/>
      <c r="UZZ77" s="383"/>
      <c r="VAB77" s="377"/>
      <c r="VAC77" s="381"/>
      <c r="VAD77" s="381"/>
      <c r="VAE77" s="382"/>
      <c r="VAF77" s="382"/>
      <c r="VAG77" s="382"/>
      <c r="VAH77" s="383"/>
      <c r="VAJ77" s="377"/>
      <c r="VAK77" s="381"/>
      <c r="VAL77" s="381"/>
      <c r="VAM77" s="382"/>
      <c r="VAN77" s="382"/>
      <c r="VAO77" s="382"/>
      <c r="VAP77" s="383"/>
      <c r="VAR77" s="377"/>
      <c r="VAS77" s="381"/>
      <c r="VAT77" s="381"/>
      <c r="VAU77" s="382"/>
      <c r="VAV77" s="382"/>
      <c r="VAW77" s="382"/>
      <c r="VAX77" s="383"/>
      <c r="VAZ77" s="377"/>
      <c r="VBA77" s="381"/>
      <c r="VBB77" s="381"/>
      <c r="VBC77" s="382"/>
      <c r="VBD77" s="382"/>
      <c r="VBE77" s="382"/>
      <c r="VBF77" s="383"/>
      <c r="VBH77" s="377"/>
      <c r="VBI77" s="381"/>
      <c r="VBJ77" s="381"/>
      <c r="VBK77" s="382"/>
      <c r="VBL77" s="382"/>
      <c r="VBM77" s="382"/>
      <c r="VBN77" s="383"/>
      <c r="VBP77" s="377"/>
      <c r="VBQ77" s="381"/>
      <c r="VBR77" s="381"/>
      <c r="VBS77" s="382"/>
      <c r="VBT77" s="382"/>
      <c r="VBU77" s="382"/>
      <c r="VBV77" s="383"/>
      <c r="VBX77" s="377"/>
      <c r="VBY77" s="381"/>
      <c r="VBZ77" s="381"/>
      <c r="VCA77" s="382"/>
      <c r="VCB77" s="382"/>
      <c r="VCC77" s="382"/>
      <c r="VCD77" s="383"/>
      <c r="VCF77" s="377"/>
      <c r="VCG77" s="381"/>
      <c r="VCH77" s="381"/>
      <c r="VCI77" s="382"/>
      <c r="VCJ77" s="382"/>
      <c r="VCK77" s="382"/>
      <c r="VCL77" s="383"/>
      <c r="VCN77" s="377"/>
      <c r="VCO77" s="381"/>
      <c r="VCP77" s="381"/>
      <c r="VCQ77" s="382"/>
      <c r="VCR77" s="382"/>
      <c r="VCS77" s="382"/>
      <c r="VCT77" s="383"/>
      <c r="VCV77" s="377"/>
      <c r="VCW77" s="381"/>
      <c r="VCX77" s="381"/>
      <c r="VCY77" s="382"/>
      <c r="VCZ77" s="382"/>
      <c r="VDA77" s="382"/>
      <c r="VDB77" s="383"/>
      <c r="VDD77" s="377"/>
      <c r="VDE77" s="381"/>
      <c r="VDF77" s="381"/>
      <c r="VDG77" s="382"/>
      <c r="VDH77" s="382"/>
      <c r="VDI77" s="382"/>
      <c r="VDJ77" s="383"/>
      <c r="VDL77" s="377"/>
      <c r="VDM77" s="381"/>
      <c r="VDN77" s="381"/>
      <c r="VDO77" s="382"/>
      <c r="VDP77" s="382"/>
      <c r="VDQ77" s="382"/>
      <c r="VDR77" s="383"/>
      <c r="VDT77" s="377"/>
      <c r="VDU77" s="381"/>
      <c r="VDV77" s="381"/>
      <c r="VDW77" s="382"/>
      <c r="VDX77" s="382"/>
      <c r="VDY77" s="382"/>
      <c r="VDZ77" s="383"/>
      <c r="VEB77" s="377"/>
      <c r="VEC77" s="381"/>
      <c r="VED77" s="381"/>
      <c r="VEE77" s="382"/>
      <c r="VEF77" s="382"/>
      <c r="VEG77" s="382"/>
      <c r="VEH77" s="383"/>
      <c r="VEJ77" s="377"/>
      <c r="VEK77" s="381"/>
      <c r="VEL77" s="381"/>
      <c r="VEM77" s="382"/>
      <c r="VEN77" s="382"/>
      <c r="VEO77" s="382"/>
      <c r="VEP77" s="383"/>
      <c r="VER77" s="377"/>
      <c r="VES77" s="381"/>
      <c r="VET77" s="381"/>
      <c r="VEU77" s="382"/>
      <c r="VEV77" s="382"/>
      <c r="VEW77" s="382"/>
      <c r="VEX77" s="383"/>
      <c r="VEZ77" s="377"/>
      <c r="VFA77" s="381"/>
      <c r="VFB77" s="381"/>
      <c r="VFC77" s="382"/>
      <c r="VFD77" s="382"/>
      <c r="VFE77" s="382"/>
      <c r="VFF77" s="383"/>
      <c r="VFH77" s="377"/>
      <c r="VFI77" s="381"/>
      <c r="VFJ77" s="381"/>
      <c r="VFK77" s="382"/>
      <c r="VFL77" s="382"/>
      <c r="VFM77" s="382"/>
      <c r="VFN77" s="383"/>
      <c r="VFP77" s="377"/>
      <c r="VFQ77" s="381"/>
      <c r="VFR77" s="381"/>
      <c r="VFS77" s="382"/>
      <c r="VFT77" s="382"/>
      <c r="VFU77" s="382"/>
      <c r="VFV77" s="383"/>
      <c r="VFX77" s="377"/>
      <c r="VFY77" s="381"/>
      <c r="VFZ77" s="381"/>
      <c r="VGA77" s="382"/>
      <c r="VGB77" s="382"/>
      <c r="VGC77" s="382"/>
      <c r="VGD77" s="383"/>
      <c r="VGF77" s="377"/>
      <c r="VGG77" s="381"/>
      <c r="VGH77" s="381"/>
      <c r="VGI77" s="382"/>
      <c r="VGJ77" s="382"/>
      <c r="VGK77" s="382"/>
      <c r="VGL77" s="383"/>
      <c r="VGN77" s="377"/>
      <c r="VGO77" s="381"/>
      <c r="VGP77" s="381"/>
      <c r="VGQ77" s="382"/>
      <c r="VGR77" s="382"/>
      <c r="VGS77" s="382"/>
      <c r="VGT77" s="383"/>
      <c r="VGV77" s="377"/>
      <c r="VGW77" s="381"/>
      <c r="VGX77" s="381"/>
      <c r="VGY77" s="382"/>
      <c r="VGZ77" s="382"/>
      <c r="VHA77" s="382"/>
      <c r="VHB77" s="383"/>
      <c r="VHD77" s="377"/>
      <c r="VHE77" s="381"/>
      <c r="VHF77" s="381"/>
      <c r="VHG77" s="382"/>
      <c r="VHH77" s="382"/>
      <c r="VHI77" s="382"/>
      <c r="VHJ77" s="383"/>
      <c r="VHL77" s="377"/>
      <c r="VHM77" s="381"/>
      <c r="VHN77" s="381"/>
      <c r="VHO77" s="382"/>
      <c r="VHP77" s="382"/>
      <c r="VHQ77" s="382"/>
      <c r="VHR77" s="383"/>
      <c r="VHT77" s="377"/>
      <c r="VHU77" s="381"/>
      <c r="VHV77" s="381"/>
      <c r="VHW77" s="382"/>
      <c r="VHX77" s="382"/>
      <c r="VHY77" s="382"/>
      <c r="VHZ77" s="383"/>
      <c r="VIB77" s="377"/>
      <c r="VIC77" s="381"/>
      <c r="VID77" s="381"/>
      <c r="VIE77" s="382"/>
      <c r="VIF77" s="382"/>
      <c r="VIG77" s="382"/>
      <c r="VIH77" s="383"/>
      <c r="VIJ77" s="377"/>
      <c r="VIK77" s="381"/>
      <c r="VIL77" s="381"/>
      <c r="VIM77" s="382"/>
      <c r="VIN77" s="382"/>
      <c r="VIO77" s="382"/>
      <c r="VIP77" s="383"/>
      <c r="VIR77" s="377"/>
      <c r="VIS77" s="381"/>
      <c r="VIT77" s="381"/>
      <c r="VIU77" s="382"/>
      <c r="VIV77" s="382"/>
      <c r="VIW77" s="382"/>
      <c r="VIX77" s="383"/>
      <c r="VIZ77" s="377"/>
      <c r="VJA77" s="381"/>
      <c r="VJB77" s="381"/>
      <c r="VJC77" s="382"/>
      <c r="VJD77" s="382"/>
      <c r="VJE77" s="382"/>
      <c r="VJF77" s="383"/>
      <c r="VJH77" s="377"/>
      <c r="VJI77" s="381"/>
      <c r="VJJ77" s="381"/>
      <c r="VJK77" s="382"/>
      <c r="VJL77" s="382"/>
      <c r="VJM77" s="382"/>
      <c r="VJN77" s="383"/>
      <c r="VJP77" s="377"/>
      <c r="VJQ77" s="381"/>
      <c r="VJR77" s="381"/>
      <c r="VJS77" s="382"/>
      <c r="VJT77" s="382"/>
      <c r="VJU77" s="382"/>
      <c r="VJV77" s="383"/>
      <c r="VJX77" s="377"/>
      <c r="VJY77" s="381"/>
      <c r="VJZ77" s="381"/>
      <c r="VKA77" s="382"/>
      <c r="VKB77" s="382"/>
      <c r="VKC77" s="382"/>
      <c r="VKD77" s="383"/>
      <c r="VKF77" s="377"/>
      <c r="VKG77" s="381"/>
      <c r="VKH77" s="381"/>
      <c r="VKI77" s="382"/>
      <c r="VKJ77" s="382"/>
      <c r="VKK77" s="382"/>
      <c r="VKL77" s="383"/>
      <c r="VKN77" s="377"/>
      <c r="VKO77" s="381"/>
      <c r="VKP77" s="381"/>
      <c r="VKQ77" s="382"/>
      <c r="VKR77" s="382"/>
      <c r="VKS77" s="382"/>
      <c r="VKT77" s="383"/>
      <c r="VKV77" s="377"/>
      <c r="VKW77" s="381"/>
      <c r="VKX77" s="381"/>
      <c r="VKY77" s="382"/>
      <c r="VKZ77" s="382"/>
      <c r="VLA77" s="382"/>
      <c r="VLB77" s="383"/>
      <c r="VLD77" s="377"/>
      <c r="VLE77" s="381"/>
      <c r="VLF77" s="381"/>
      <c r="VLG77" s="382"/>
      <c r="VLH77" s="382"/>
      <c r="VLI77" s="382"/>
      <c r="VLJ77" s="383"/>
      <c r="VLL77" s="377"/>
      <c r="VLM77" s="381"/>
      <c r="VLN77" s="381"/>
      <c r="VLO77" s="382"/>
      <c r="VLP77" s="382"/>
      <c r="VLQ77" s="382"/>
      <c r="VLR77" s="383"/>
      <c r="VLT77" s="377"/>
      <c r="VLU77" s="381"/>
      <c r="VLV77" s="381"/>
      <c r="VLW77" s="382"/>
      <c r="VLX77" s="382"/>
      <c r="VLY77" s="382"/>
      <c r="VLZ77" s="383"/>
      <c r="VMB77" s="377"/>
      <c r="VMC77" s="381"/>
      <c r="VMD77" s="381"/>
      <c r="VME77" s="382"/>
      <c r="VMF77" s="382"/>
      <c r="VMG77" s="382"/>
      <c r="VMH77" s="383"/>
      <c r="VMJ77" s="377"/>
      <c r="VMK77" s="381"/>
      <c r="VML77" s="381"/>
      <c r="VMM77" s="382"/>
      <c r="VMN77" s="382"/>
      <c r="VMO77" s="382"/>
      <c r="VMP77" s="383"/>
      <c r="VMR77" s="377"/>
      <c r="VMS77" s="381"/>
      <c r="VMT77" s="381"/>
      <c r="VMU77" s="382"/>
      <c r="VMV77" s="382"/>
      <c r="VMW77" s="382"/>
      <c r="VMX77" s="383"/>
      <c r="VMZ77" s="377"/>
      <c r="VNA77" s="381"/>
      <c r="VNB77" s="381"/>
      <c r="VNC77" s="382"/>
      <c r="VND77" s="382"/>
      <c r="VNE77" s="382"/>
      <c r="VNF77" s="383"/>
      <c r="VNH77" s="377"/>
      <c r="VNI77" s="381"/>
      <c r="VNJ77" s="381"/>
      <c r="VNK77" s="382"/>
      <c r="VNL77" s="382"/>
      <c r="VNM77" s="382"/>
      <c r="VNN77" s="383"/>
      <c r="VNP77" s="377"/>
      <c r="VNQ77" s="381"/>
      <c r="VNR77" s="381"/>
      <c r="VNS77" s="382"/>
      <c r="VNT77" s="382"/>
      <c r="VNU77" s="382"/>
      <c r="VNV77" s="383"/>
      <c r="VNX77" s="377"/>
      <c r="VNY77" s="381"/>
      <c r="VNZ77" s="381"/>
      <c r="VOA77" s="382"/>
      <c r="VOB77" s="382"/>
      <c r="VOC77" s="382"/>
      <c r="VOD77" s="383"/>
      <c r="VOF77" s="377"/>
      <c r="VOG77" s="381"/>
      <c r="VOH77" s="381"/>
      <c r="VOI77" s="382"/>
      <c r="VOJ77" s="382"/>
      <c r="VOK77" s="382"/>
      <c r="VOL77" s="383"/>
      <c r="VON77" s="377"/>
      <c r="VOO77" s="381"/>
      <c r="VOP77" s="381"/>
      <c r="VOQ77" s="382"/>
      <c r="VOR77" s="382"/>
      <c r="VOS77" s="382"/>
      <c r="VOT77" s="383"/>
      <c r="VOV77" s="377"/>
      <c r="VOW77" s="381"/>
      <c r="VOX77" s="381"/>
      <c r="VOY77" s="382"/>
      <c r="VOZ77" s="382"/>
      <c r="VPA77" s="382"/>
      <c r="VPB77" s="383"/>
      <c r="VPD77" s="377"/>
      <c r="VPE77" s="381"/>
      <c r="VPF77" s="381"/>
      <c r="VPG77" s="382"/>
      <c r="VPH77" s="382"/>
      <c r="VPI77" s="382"/>
      <c r="VPJ77" s="383"/>
      <c r="VPL77" s="377"/>
      <c r="VPM77" s="381"/>
      <c r="VPN77" s="381"/>
      <c r="VPO77" s="382"/>
      <c r="VPP77" s="382"/>
      <c r="VPQ77" s="382"/>
      <c r="VPR77" s="383"/>
      <c r="VPT77" s="377"/>
      <c r="VPU77" s="381"/>
      <c r="VPV77" s="381"/>
      <c r="VPW77" s="382"/>
      <c r="VPX77" s="382"/>
      <c r="VPY77" s="382"/>
      <c r="VPZ77" s="383"/>
      <c r="VQB77" s="377"/>
      <c r="VQC77" s="381"/>
      <c r="VQD77" s="381"/>
      <c r="VQE77" s="382"/>
      <c r="VQF77" s="382"/>
      <c r="VQG77" s="382"/>
      <c r="VQH77" s="383"/>
      <c r="VQJ77" s="377"/>
      <c r="VQK77" s="381"/>
      <c r="VQL77" s="381"/>
      <c r="VQM77" s="382"/>
      <c r="VQN77" s="382"/>
      <c r="VQO77" s="382"/>
      <c r="VQP77" s="383"/>
      <c r="VQR77" s="377"/>
      <c r="VQS77" s="381"/>
      <c r="VQT77" s="381"/>
      <c r="VQU77" s="382"/>
      <c r="VQV77" s="382"/>
      <c r="VQW77" s="382"/>
      <c r="VQX77" s="383"/>
      <c r="VQZ77" s="377"/>
      <c r="VRA77" s="381"/>
      <c r="VRB77" s="381"/>
      <c r="VRC77" s="382"/>
      <c r="VRD77" s="382"/>
      <c r="VRE77" s="382"/>
      <c r="VRF77" s="383"/>
      <c r="VRH77" s="377"/>
      <c r="VRI77" s="381"/>
      <c r="VRJ77" s="381"/>
      <c r="VRK77" s="382"/>
      <c r="VRL77" s="382"/>
      <c r="VRM77" s="382"/>
      <c r="VRN77" s="383"/>
      <c r="VRP77" s="377"/>
      <c r="VRQ77" s="381"/>
      <c r="VRR77" s="381"/>
      <c r="VRS77" s="382"/>
      <c r="VRT77" s="382"/>
      <c r="VRU77" s="382"/>
      <c r="VRV77" s="383"/>
      <c r="VRX77" s="377"/>
      <c r="VRY77" s="381"/>
      <c r="VRZ77" s="381"/>
      <c r="VSA77" s="382"/>
      <c r="VSB77" s="382"/>
      <c r="VSC77" s="382"/>
      <c r="VSD77" s="383"/>
      <c r="VSF77" s="377"/>
      <c r="VSG77" s="381"/>
      <c r="VSH77" s="381"/>
      <c r="VSI77" s="382"/>
      <c r="VSJ77" s="382"/>
      <c r="VSK77" s="382"/>
      <c r="VSL77" s="383"/>
      <c r="VSN77" s="377"/>
      <c r="VSO77" s="381"/>
      <c r="VSP77" s="381"/>
      <c r="VSQ77" s="382"/>
      <c r="VSR77" s="382"/>
      <c r="VSS77" s="382"/>
      <c r="VST77" s="383"/>
      <c r="VSV77" s="377"/>
      <c r="VSW77" s="381"/>
      <c r="VSX77" s="381"/>
      <c r="VSY77" s="382"/>
      <c r="VSZ77" s="382"/>
      <c r="VTA77" s="382"/>
      <c r="VTB77" s="383"/>
      <c r="VTD77" s="377"/>
      <c r="VTE77" s="381"/>
      <c r="VTF77" s="381"/>
      <c r="VTG77" s="382"/>
      <c r="VTH77" s="382"/>
      <c r="VTI77" s="382"/>
      <c r="VTJ77" s="383"/>
      <c r="VTL77" s="377"/>
      <c r="VTM77" s="381"/>
      <c r="VTN77" s="381"/>
      <c r="VTO77" s="382"/>
      <c r="VTP77" s="382"/>
      <c r="VTQ77" s="382"/>
      <c r="VTR77" s="383"/>
      <c r="VTT77" s="377"/>
      <c r="VTU77" s="381"/>
      <c r="VTV77" s="381"/>
      <c r="VTW77" s="382"/>
      <c r="VTX77" s="382"/>
      <c r="VTY77" s="382"/>
      <c r="VTZ77" s="383"/>
      <c r="VUB77" s="377"/>
      <c r="VUC77" s="381"/>
      <c r="VUD77" s="381"/>
      <c r="VUE77" s="382"/>
      <c r="VUF77" s="382"/>
      <c r="VUG77" s="382"/>
      <c r="VUH77" s="383"/>
      <c r="VUJ77" s="377"/>
      <c r="VUK77" s="381"/>
      <c r="VUL77" s="381"/>
      <c r="VUM77" s="382"/>
      <c r="VUN77" s="382"/>
      <c r="VUO77" s="382"/>
      <c r="VUP77" s="383"/>
      <c r="VUR77" s="377"/>
      <c r="VUS77" s="381"/>
      <c r="VUT77" s="381"/>
      <c r="VUU77" s="382"/>
      <c r="VUV77" s="382"/>
      <c r="VUW77" s="382"/>
      <c r="VUX77" s="383"/>
      <c r="VUZ77" s="377"/>
      <c r="VVA77" s="381"/>
      <c r="VVB77" s="381"/>
      <c r="VVC77" s="382"/>
      <c r="VVD77" s="382"/>
      <c r="VVE77" s="382"/>
      <c r="VVF77" s="383"/>
      <c r="VVH77" s="377"/>
      <c r="VVI77" s="381"/>
      <c r="VVJ77" s="381"/>
      <c r="VVK77" s="382"/>
      <c r="VVL77" s="382"/>
      <c r="VVM77" s="382"/>
      <c r="VVN77" s="383"/>
      <c r="VVP77" s="377"/>
      <c r="VVQ77" s="381"/>
      <c r="VVR77" s="381"/>
      <c r="VVS77" s="382"/>
      <c r="VVT77" s="382"/>
      <c r="VVU77" s="382"/>
      <c r="VVV77" s="383"/>
      <c r="VVX77" s="377"/>
      <c r="VVY77" s="381"/>
      <c r="VVZ77" s="381"/>
      <c r="VWA77" s="382"/>
      <c r="VWB77" s="382"/>
      <c r="VWC77" s="382"/>
      <c r="VWD77" s="383"/>
      <c r="VWF77" s="377"/>
      <c r="VWG77" s="381"/>
      <c r="VWH77" s="381"/>
      <c r="VWI77" s="382"/>
      <c r="VWJ77" s="382"/>
      <c r="VWK77" s="382"/>
      <c r="VWL77" s="383"/>
      <c r="VWN77" s="377"/>
      <c r="VWO77" s="381"/>
      <c r="VWP77" s="381"/>
      <c r="VWQ77" s="382"/>
      <c r="VWR77" s="382"/>
      <c r="VWS77" s="382"/>
      <c r="VWT77" s="383"/>
      <c r="VWV77" s="377"/>
      <c r="VWW77" s="381"/>
      <c r="VWX77" s="381"/>
      <c r="VWY77" s="382"/>
      <c r="VWZ77" s="382"/>
      <c r="VXA77" s="382"/>
      <c r="VXB77" s="383"/>
      <c r="VXD77" s="377"/>
      <c r="VXE77" s="381"/>
      <c r="VXF77" s="381"/>
      <c r="VXG77" s="382"/>
      <c r="VXH77" s="382"/>
      <c r="VXI77" s="382"/>
      <c r="VXJ77" s="383"/>
      <c r="VXL77" s="377"/>
      <c r="VXM77" s="381"/>
      <c r="VXN77" s="381"/>
      <c r="VXO77" s="382"/>
      <c r="VXP77" s="382"/>
      <c r="VXQ77" s="382"/>
      <c r="VXR77" s="383"/>
      <c r="VXT77" s="377"/>
      <c r="VXU77" s="381"/>
      <c r="VXV77" s="381"/>
      <c r="VXW77" s="382"/>
      <c r="VXX77" s="382"/>
      <c r="VXY77" s="382"/>
      <c r="VXZ77" s="383"/>
      <c r="VYB77" s="377"/>
      <c r="VYC77" s="381"/>
      <c r="VYD77" s="381"/>
      <c r="VYE77" s="382"/>
      <c r="VYF77" s="382"/>
      <c r="VYG77" s="382"/>
      <c r="VYH77" s="383"/>
      <c r="VYJ77" s="377"/>
      <c r="VYK77" s="381"/>
      <c r="VYL77" s="381"/>
      <c r="VYM77" s="382"/>
      <c r="VYN77" s="382"/>
      <c r="VYO77" s="382"/>
      <c r="VYP77" s="383"/>
      <c r="VYR77" s="377"/>
      <c r="VYS77" s="381"/>
      <c r="VYT77" s="381"/>
      <c r="VYU77" s="382"/>
      <c r="VYV77" s="382"/>
      <c r="VYW77" s="382"/>
      <c r="VYX77" s="383"/>
      <c r="VYZ77" s="377"/>
      <c r="VZA77" s="381"/>
      <c r="VZB77" s="381"/>
      <c r="VZC77" s="382"/>
      <c r="VZD77" s="382"/>
      <c r="VZE77" s="382"/>
      <c r="VZF77" s="383"/>
      <c r="VZH77" s="377"/>
      <c r="VZI77" s="381"/>
      <c r="VZJ77" s="381"/>
      <c r="VZK77" s="382"/>
      <c r="VZL77" s="382"/>
      <c r="VZM77" s="382"/>
      <c r="VZN77" s="383"/>
      <c r="VZP77" s="377"/>
      <c r="VZQ77" s="381"/>
      <c r="VZR77" s="381"/>
      <c r="VZS77" s="382"/>
      <c r="VZT77" s="382"/>
      <c r="VZU77" s="382"/>
      <c r="VZV77" s="383"/>
      <c r="VZX77" s="377"/>
      <c r="VZY77" s="381"/>
      <c r="VZZ77" s="381"/>
      <c r="WAA77" s="382"/>
      <c r="WAB77" s="382"/>
      <c r="WAC77" s="382"/>
      <c r="WAD77" s="383"/>
      <c r="WAF77" s="377"/>
      <c r="WAG77" s="381"/>
      <c r="WAH77" s="381"/>
      <c r="WAI77" s="382"/>
      <c r="WAJ77" s="382"/>
      <c r="WAK77" s="382"/>
      <c r="WAL77" s="383"/>
      <c r="WAN77" s="377"/>
      <c r="WAO77" s="381"/>
      <c r="WAP77" s="381"/>
      <c r="WAQ77" s="382"/>
      <c r="WAR77" s="382"/>
      <c r="WAS77" s="382"/>
      <c r="WAT77" s="383"/>
      <c r="WAV77" s="377"/>
      <c r="WAW77" s="381"/>
      <c r="WAX77" s="381"/>
      <c r="WAY77" s="382"/>
      <c r="WAZ77" s="382"/>
      <c r="WBA77" s="382"/>
      <c r="WBB77" s="383"/>
      <c r="WBD77" s="377"/>
      <c r="WBE77" s="381"/>
      <c r="WBF77" s="381"/>
      <c r="WBG77" s="382"/>
      <c r="WBH77" s="382"/>
      <c r="WBI77" s="382"/>
      <c r="WBJ77" s="383"/>
      <c r="WBL77" s="377"/>
      <c r="WBM77" s="381"/>
      <c r="WBN77" s="381"/>
      <c r="WBO77" s="382"/>
      <c r="WBP77" s="382"/>
      <c r="WBQ77" s="382"/>
      <c r="WBR77" s="383"/>
      <c r="WBT77" s="377"/>
      <c r="WBU77" s="381"/>
      <c r="WBV77" s="381"/>
      <c r="WBW77" s="382"/>
      <c r="WBX77" s="382"/>
      <c r="WBY77" s="382"/>
      <c r="WBZ77" s="383"/>
      <c r="WCB77" s="377"/>
      <c r="WCC77" s="381"/>
      <c r="WCD77" s="381"/>
      <c r="WCE77" s="382"/>
      <c r="WCF77" s="382"/>
      <c r="WCG77" s="382"/>
      <c r="WCH77" s="383"/>
      <c r="WCJ77" s="377"/>
      <c r="WCK77" s="381"/>
      <c r="WCL77" s="381"/>
      <c r="WCM77" s="382"/>
      <c r="WCN77" s="382"/>
      <c r="WCO77" s="382"/>
      <c r="WCP77" s="383"/>
      <c r="WCR77" s="377"/>
      <c r="WCS77" s="381"/>
      <c r="WCT77" s="381"/>
      <c r="WCU77" s="382"/>
      <c r="WCV77" s="382"/>
      <c r="WCW77" s="382"/>
      <c r="WCX77" s="383"/>
      <c r="WCZ77" s="377"/>
      <c r="WDA77" s="381"/>
      <c r="WDB77" s="381"/>
      <c r="WDC77" s="382"/>
      <c r="WDD77" s="382"/>
      <c r="WDE77" s="382"/>
      <c r="WDF77" s="383"/>
      <c r="WDH77" s="377"/>
      <c r="WDI77" s="381"/>
      <c r="WDJ77" s="381"/>
      <c r="WDK77" s="382"/>
      <c r="WDL77" s="382"/>
      <c r="WDM77" s="382"/>
      <c r="WDN77" s="383"/>
      <c r="WDP77" s="377"/>
      <c r="WDQ77" s="381"/>
      <c r="WDR77" s="381"/>
      <c r="WDS77" s="382"/>
      <c r="WDT77" s="382"/>
      <c r="WDU77" s="382"/>
      <c r="WDV77" s="383"/>
      <c r="WDX77" s="377"/>
      <c r="WDY77" s="381"/>
      <c r="WDZ77" s="381"/>
      <c r="WEA77" s="382"/>
      <c r="WEB77" s="382"/>
      <c r="WEC77" s="382"/>
      <c r="WED77" s="383"/>
      <c r="WEF77" s="377"/>
      <c r="WEG77" s="381"/>
      <c r="WEH77" s="381"/>
      <c r="WEI77" s="382"/>
      <c r="WEJ77" s="382"/>
      <c r="WEK77" s="382"/>
      <c r="WEL77" s="383"/>
      <c r="WEN77" s="377"/>
      <c r="WEO77" s="381"/>
      <c r="WEP77" s="381"/>
      <c r="WEQ77" s="382"/>
      <c r="WER77" s="382"/>
      <c r="WES77" s="382"/>
      <c r="WET77" s="383"/>
      <c r="WEV77" s="377"/>
      <c r="WEW77" s="381"/>
      <c r="WEX77" s="381"/>
      <c r="WEY77" s="382"/>
      <c r="WEZ77" s="382"/>
      <c r="WFA77" s="382"/>
      <c r="WFB77" s="383"/>
      <c r="WFD77" s="377"/>
      <c r="WFE77" s="381"/>
      <c r="WFF77" s="381"/>
      <c r="WFG77" s="382"/>
      <c r="WFH77" s="382"/>
      <c r="WFI77" s="382"/>
      <c r="WFJ77" s="383"/>
      <c r="WFL77" s="377"/>
      <c r="WFM77" s="381"/>
      <c r="WFN77" s="381"/>
      <c r="WFO77" s="382"/>
      <c r="WFP77" s="382"/>
      <c r="WFQ77" s="382"/>
      <c r="WFR77" s="383"/>
      <c r="WFT77" s="377"/>
      <c r="WFU77" s="381"/>
      <c r="WFV77" s="381"/>
      <c r="WFW77" s="382"/>
      <c r="WFX77" s="382"/>
      <c r="WFY77" s="382"/>
      <c r="WFZ77" s="383"/>
      <c r="WGB77" s="377"/>
      <c r="WGC77" s="381"/>
      <c r="WGD77" s="381"/>
      <c r="WGE77" s="382"/>
      <c r="WGF77" s="382"/>
      <c r="WGG77" s="382"/>
      <c r="WGH77" s="383"/>
      <c r="WGJ77" s="377"/>
      <c r="WGK77" s="381"/>
      <c r="WGL77" s="381"/>
      <c r="WGM77" s="382"/>
      <c r="WGN77" s="382"/>
      <c r="WGO77" s="382"/>
      <c r="WGP77" s="383"/>
      <c r="WGR77" s="377"/>
      <c r="WGS77" s="381"/>
      <c r="WGT77" s="381"/>
      <c r="WGU77" s="382"/>
      <c r="WGV77" s="382"/>
      <c r="WGW77" s="382"/>
      <c r="WGX77" s="383"/>
      <c r="WGZ77" s="377"/>
      <c r="WHA77" s="381"/>
      <c r="WHB77" s="381"/>
      <c r="WHC77" s="382"/>
      <c r="WHD77" s="382"/>
      <c r="WHE77" s="382"/>
      <c r="WHF77" s="383"/>
      <c r="WHH77" s="377"/>
      <c r="WHI77" s="381"/>
      <c r="WHJ77" s="381"/>
      <c r="WHK77" s="382"/>
      <c r="WHL77" s="382"/>
      <c r="WHM77" s="382"/>
      <c r="WHN77" s="383"/>
      <c r="WHP77" s="377"/>
      <c r="WHQ77" s="381"/>
      <c r="WHR77" s="381"/>
      <c r="WHS77" s="382"/>
      <c r="WHT77" s="382"/>
      <c r="WHU77" s="382"/>
      <c r="WHV77" s="383"/>
      <c r="WHX77" s="377"/>
      <c r="WHY77" s="381"/>
      <c r="WHZ77" s="381"/>
      <c r="WIA77" s="382"/>
      <c r="WIB77" s="382"/>
      <c r="WIC77" s="382"/>
      <c r="WID77" s="383"/>
      <c r="WIF77" s="377"/>
      <c r="WIG77" s="381"/>
      <c r="WIH77" s="381"/>
      <c r="WII77" s="382"/>
      <c r="WIJ77" s="382"/>
      <c r="WIK77" s="382"/>
      <c r="WIL77" s="383"/>
      <c r="WIN77" s="377"/>
      <c r="WIO77" s="381"/>
      <c r="WIP77" s="381"/>
      <c r="WIQ77" s="382"/>
      <c r="WIR77" s="382"/>
      <c r="WIS77" s="382"/>
      <c r="WIT77" s="383"/>
      <c r="WIV77" s="377"/>
      <c r="WIW77" s="381"/>
      <c r="WIX77" s="381"/>
      <c r="WIY77" s="382"/>
      <c r="WIZ77" s="382"/>
      <c r="WJA77" s="382"/>
      <c r="WJB77" s="383"/>
      <c r="WJD77" s="377"/>
      <c r="WJE77" s="381"/>
      <c r="WJF77" s="381"/>
      <c r="WJG77" s="382"/>
      <c r="WJH77" s="382"/>
      <c r="WJI77" s="382"/>
      <c r="WJJ77" s="383"/>
      <c r="WJL77" s="377"/>
      <c r="WJM77" s="381"/>
      <c r="WJN77" s="381"/>
      <c r="WJO77" s="382"/>
      <c r="WJP77" s="382"/>
      <c r="WJQ77" s="382"/>
      <c r="WJR77" s="383"/>
      <c r="WJT77" s="377"/>
      <c r="WJU77" s="381"/>
      <c r="WJV77" s="381"/>
      <c r="WJW77" s="382"/>
      <c r="WJX77" s="382"/>
      <c r="WJY77" s="382"/>
      <c r="WJZ77" s="383"/>
      <c r="WKB77" s="377"/>
      <c r="WKC77" s="381"/>
      <c r="WKD77" s="381"/>
      <c r="WKE77" s="382"/>
      <c r="WKF77" s="382"/>
      <c r="WKG77" s="382"/>
      <c r="WKH77" s="383"/>
      <c r="WKJ77" s="377"/>
      <c r="WKK77" s="381"/>
      <c r="WKL77" s="381"/>
      <c r="WKM77" s="382"/>
      <c r="WKN77" s="382"/>
      <c r="WKO77" s="382"/>
      <c r="WKP77" s="383"/>
      <c r="WKR77" s="377"/>
      <c r="WKS77" s="381"/>
      <c r="WKT77" s="381"/>
      <c r="WKU77" s="382"/>
      <c r="WKV77" s="382"/>
      <c r="WKW77" s="382"/>
      <c r="WKX77" s="383"/>
      <c r="WKZ77" s="377"/>
      <c r="WLA77" s="381"/>
      <c r="WLB77" s="381"/>
      <c r="WLC77" s="382"/>
      <c r="WLD77" s="382"/>
      <c r="WLE77" s="382"/>
      <c r="WLF77" s="383"/>
      <c r="WLH77" s="377"/>
      <c r="WLI77" s="381"/>
      <c r="WLJ77" s="381"/>
      <c r="WLK77" s="382"/>
      <c r="WLL77" s="382"/>
      <c r="WLM77" s="382"/>
      <c r="WLN77" s="383"/>
      <c r="WLP77" s="377"/>
      <c r="WLQ77" s="381"/>
      <c r="WLR77" s="381"/>
      <c r="WLS77" s="382"/>
      <c r="WLT77" s="382"/>
      <c r="WLU77" s="382"/>
      <c r="WLV77" s="383"/>
      <c r="WLX77" s="377"/>
      <c r="WLY77" s="381"/>
      <c r="WLZ77" s="381"/>
      <c r="WMA77" s="382"/>
      <c r="WMB77" s="382"/>
      <c r="WMC77" s="382"/>
      <c r="WMD77" s="383"/>
      <c r="WMF77" s="377"/>
      <c r="WMG77" s="381"/>
      <c r="WMH77" s="381"/>
      <c r="WMI77" s="382"/>
      <c r="WMJ77" s="382"/>
      <c r="WMK77" s="382"/>
      <c r="WML77" s="383"/>
      <c r="WMN77" s="377"/>
      <c r="WMO77" s="381"/>
      <c r="WMP77" s="381"/>
      <c r="WMQ77" s="382"/>
      <c r="WMR77" s="382"/>
      <c r="WMS77" s="382"/>
      <c r="WMT77" s="383"/>
      <c r="WMV77" s="377"/>
      <c r="WMW77" s="381"/>
      <c r="WMX77" s="381"/>
      <c r="WMY77" s="382"/>
      <c r="WMZ77" s="382"/>
      <c r="WNA77" s="382"/>
      <c r="WNB77" s="383"/>
      <c r="WND77" s="377"/>
      <c r="WNE77" s="381"/>
      <c r="WNF77" s="381"/>
      <c r="WNG77" s="382"/>
      <c r="WNH77" s="382"/>
      <c r="WNI77" s="382"/>
      <c r="WNJ77" s="383"/>
      <c r="WNL77" s="377"/>
      <c r="WNM77" s="381"/>
      <c r="WNN77" s="381"/>
      <c r="WNO77" s="382"/>
      <c r="WNP77" s="382"/>
      <c r="WNQ77" s="382"/>
      <c r="WNR77" s="383"/>
      <c r="WNT77" s="377"/>
      <c r="WNU77" s="381"/>
      <c r="WNV77" s="381"/>
      <c r="WNW77" s="382"/>
      <c r="WNX77" s="382"/>
      <c r="WNY77" s="382"/>
      <c r="WNZ77" s="383"/>
      <c r="WOB77" s="377"/>
      <c r="WOC77" s="381"/>
      <c r="WOD77" s="381"/>
      <c r="WOE77" s="382"/>
      <c r="WOF77" s="382"/>
      <c r="WOG77" s="382"/>
      <c r="WOH77" s="383"/>
      <c r="WOJ77" s="377"/>
      <c r="WOK77" s="381"/>
      <c r="WOL77" s="381"/>
      <c r="WOM77" s="382"/>
      <c r="WON77" s="382"/>
      <c r="WOO77" s="382"/>
      <c r="WOP77" s="383"/>
      <c r="WOR77" s="377"/>
      <c r="WOS77" s="381"/>
      <c r="WOT77" s="381"/>
      <c r="WOU77" s="382"/>
      <c r="WOV77" s="382"/>
      <c r="WOW77" s="382"/>
      <c r="WOX77" s="383"/>
      <c r="WOZ77" s="377"/>
      <c r="WPA77" s="381"/>
      <c r="WPB77" s="381"/>
      <c r="WPC77" s="382"/>
      <c r="WPD77" s="382"/>
      <c r="WPE77" s="382"/>
      <c r="WPF77" s="383"/>
      <c r="WPH77" s="377"/>
      <c r="WPI77" s="381"/>
      <c r="WPJ77" s="381"/>
      <c r="WPK77" s="382"/>
      <c r="WPL77" s="382"/>
      <c r="WPM77" s="382"/>
      <c r="WPN77" s="383"/>
      <c r="WPP77" s="377"/>
      <c r="WPQ77" s="381"/>
      <c r="WPR77" s="381"/>
      <c r="WPS77" s="382"/>
      <c r="WPT77" s="382"/>
      <c r="WPU77" s="382"/>
      <c r="WPV77" s="383"/>
      <c r="WPX77" s="377"/>
      <c r="WPY77" s="381"/>
      <c r="WPZ77" s="381"/>
      <c r="WQA77" s="382"/>
      <c r="WQB77" s="382"/>
      <c r="WQC77" s="382"/>
      <c r="WQD77" s="383"/>
      <c r="WQF77" s="377"/>
      <c r="WQG77" s="381"/>
      <c r="WQH77" s="381"/>
      <c r="WQI77" s="382"/>
      <c r="WQJ77" s="382"/>
      <c r="WQK77" s="382"/>
      <c r="WQL77" s="383"/>
      <c r="WQN77" s="377"/>
      <c r="WQO77" s="381"/>
      <c r="WQP77" s="381"/>
      <c r="WQQ77" s="382"/>
      <c r="WQR77" s="382"/>
      <c r="WQS77" s="382"/>
      <c r="WQT77" s="383"/>
      <c r="WQV77" s="377"/>
      <c r="WQW77" s="381"/>
      <c r="WQX77" s="381"/>
      <c r="WQY77" s="382"/>
      <c r="WQZ77" s="382"/>
      <c r="WRA77" s="382"/>
      <c r="WRB77" s="383"/>
      <c r="WRD77" s="377"/>
      <c r="WRE77" s="381"/>
      <c r="WRF77" s="381"/>
      <c r="WRG77" s="382"/>
      <c r="WRH77" s="382"/>
      <c r="WRI77" s="382"/>
      <c r="WRJ77" s="383"/>
      <c r="WRL77" s="377"/>
      <c r="WRM77" s="381"/>
      <c r="WRN77" s="381"/>
      <c r="WRO77" s="382"/>
      <c r="WRP77" s="382"/>
      <c r="WRQ77" s="382"/>
      <c r="WRR77" s="383"/>
      <c r="WRT77" s="377"/>
      <c r="WRU77" s="381"/>
      <c r="WRV77" s="381"/>
      <c r="WRW77" s="382"/>
      <c r="WRX77" s="382"/>
      <c r="WRY77" s="382"/>
      <c r="WRZ77" s="383"/>
      <c r="WSB77" s="377"/>
      <c r="WSC77" s="381"/>
      <c r="WSD77" s="381"/>
      <c r="WSE77" s="382"/>
      <c r="WSF77" s="382"/>
      <c r="WSG77" s="382"/>
      <c r="WSH77" s="383"/>
      <c r="WSJ77" s="377"/>
      <c r="WSK77" s="381"/>
      <c r="WSL77" s="381"/>
      <c r="WSM77" s="382"/>
      <c r="WSN77" s="382"/>
      <c r="WSO77" s="382"/>
      <c r="WSP77" s="383"/>
      <c r="WSR77" s="377"/>
      <c r="WSS77" s="381"/>
      <c r="WST77" s="381"/>
      <c r="WSU77" s="382"/>
      <c r="WSV77" s="382"/>
      <c r="WSW77" s="382"/>
      <c r="WSX77" s="383"/>
      <c r="WSZ77" s="377"/>
      <c r="WTA77" s="381"/>
      <c r="WTB77" s="381"/>
      <c r="WTC77" s="382"/>
      <c r="WTD77" s="382"/>
      <c r="WTE77" s="382"/>
      <c r="WTF77" s="383"/>
      <c r="WTH77" s="377"/>
      <c r="WTI77" s="381"/>
      <c r="WTJ77" s="381"/>
      <c r="WTK77" s="382"/>
      <c r="WTL77" s="382"/>
      <c r="WTM77" s="382"/>
      <c r="WTN77" s="383"/>
      <c r="WTP77" s="377"/>
      <c r="WTQ77" s="381"/>
      <c r="WTR77" s="381"/>
      <c r="WTS77" s="382"/>
      <c r="WTT77" s="382"/>
      <c r="WTU77" s="382"/>
      <c r="WTV77" s="383"/>
      <c r="WTX77" s="377"/>
      <c r="WTY77" s="381"/>
      <c r="WTZ77" s="381"/>
      <c r="WUA77" s="382"/>
      <c r="WUB77" s="382"/>
      <c r="WUC77" s="382"/>
      <c r="WUD77" s="383"/>
      <c r="WUF77" s="377"/>
      <c r="WUG77" s="381"/>
      <c r="WUH77" s="381"/>
      <c r="WUI77" s="382"/>
      <c r="WUJ77" s="382"/>
      <c r="WUK77" s="382"/>
      <c r="WUL77" s="383"/>
      <c r="WUN77" s="377"/>
      <c r="WUO77" s="381"/>
      <c r="WUP77" s="381"/>
      <c r="WUQ77" s="382"/>
      <c r="WUR77" s="382"/>
      <c r="WUS77" s="382"/>
      <c r="WUT77" s="383"/>
      <c r="WUV77" s="377"/>
      <c r="WUW77" s="381"/>
      <c r="WUX77" s="381"/>
      <c r="WUY77" s="382"/>
      <c r="WUZ77" s="382"/>
      <c r="WVA77" s="382"/>
      <c r="WVB77" s="383"/>
      <c r="WVD77" s="377"/>
      <c r="WVE77" s="381"/>
      <c r="WVF77" s="381"/>
      <c r="WVG77" s="382"/>
      <c r="WVH77" s="382"/>
      <c r="WVI77" s="382"/>
      <c r="WVJ77" s="383"/>
      <c r="WVL77" s="377"/>
      <c r="WVM77" s="381"/>
      <c r="WVN77" s="381"/>
      <c r="WVO77" s="382"/>
      <c r="WVP77" s="382"/>
      <c r="WVQ77" s="382"/>
      <c r="WVR77" s="383"/>
      <c r="WVT77" s="377"/>
      <c r="WVU77" s="381"/>
      <c r="WVV77" s="381"/>
      <c r="WVW77" s="382"/>
      <c r="WVX77" s="382"/>
      <c r="WVY77" s="382"/>
      <c r="WVZ77" s="383"/>
      <c r="WWB77" s="377"/>
      <c r="WWC77" s="381"/>
      <c r="WWD77" s="381"/>
      <c r="WWE77" s="382"/>
      <c r="WWF77" s="382"/>
      <c r="WWG77" s="382"/>
      <c r="WWH77" s="383"/>
      <c r="WWJ77" s="377"/>
      <c r="WWK77" s="381"/>
      <c r="WWL77" s="381"/>
      <c r="WWM77" s="382"/>
      <c r="WWN77" s="382"/>
      <c r="WWO77" s="382"/>
      <c r="WWP77" s="383"/>
      <c r="WWR77" s="377"/>
      <c r="WWS77" s="381"/>
      <c r="WWT77" s="381"/>
      <c r="WWU77" s="382"/>
      <c r="WWV77" s="382"/>
      <c r="WWW77" s="382"/>
      <c r="WWX77" s="383"/>
      <c r="WWZ77" s="377"/>
      <c r="WXA77" s="381"/>
      <c r="WXB77" s="381"/>
      <c r="WXC77" s="382"/>
      <c r="WXD77" s="382"/>
      <c r="WXE77" s="382"/>
      <c r="WXF77" s="383"/>
      <c r="WXH77" s="377"/>
      <c r="WXI77" s="381"/>
      <c r="WXJ77" s="381"/>
      <c r="WXK77" s="382"/>
      <c r="WXL77" s="382"/>
      <c r="WXM77" s="382"/>
      <c r="WXN77" s="383"/>
      <c r="WXP77" s="377"/>
      <c r="WXQ77" s="381"/>
      <c r="WXR77" s="381"/>
      <c r="WXS77" s="382"/>
      <c r="WXT77" s="382"/>
      <c r="WXU77" s="382"/>
      <c r="WXV77" s="383"/>
      <c r="WXX77" s="377"/>
      <c r="WXY77" s="381"/>
      <c r="WXZ77" s="381"/>
      <c r="WYA77" s="382"/>
      <c r="WYB77" s="382"/>
      <c r="WYC77" s="382"/>
      <c r="WYD77" s="383"/>
      <c r="WYF77" s="377"/>
      <c r="WYG77" s="381"/>
      <c r="WYH77" s="381"/>
      <c r="WYI77" s="382"/>
      <c r="WYJ77" s="382"/>
      <c r="WYK77" s="382"/>
      <c r="WYL77" s="383"/>
      <c r="WYN77" s="377"/>
      <c r="WYO77" s="381"/>
      <c r="WYP77" s="381"/>
      <c r="WYQ77" s="382"/>
      <c r="WYR77" s="382"/>
      <c r="WYS77" s="382"/>
      <c r="WYT77" s="383"/>
      <c r="WYV77" s="377"/>
      <c r="WYW77" s="381"/>
      <c r="WYX77" s="381"/>
      <c r="WYY77" s="382"/>
      <c r="WYZ77" s="382"/>
      <c r="WZA77" s="382"/>
      <c r="WZB77" s="383"/>
      <c r="WZD77" s="377"/>
      <c r="WZE77" s="381"/>
      <c r="WZF77" s="381"/>
      <c r="WZG77" s="382"/>
      <c r="WZH77" s="382"/>
      <c r="WZI77" s="382"/>
      <c r="WZJ77" s="383"/>
      <c r="WZL77" s="377"/>
      <c r="WZM77" s="381"/>
      <c r="WZN77" s="381"/>
      <c r="WZO77" s="382"/>
      <c r="WZP77" s="382"/>
      <c r="WZQ77" s="382"/>
      <c r="WZR77" s="383"/>
      <c r="WZT77" s="377"/>
      <c r="WZU77" s="381"/>
      <c r="WZV77" s="381"/>
      <c r="WZW77" s="382"/>
      <c r="WZX77" s="382"/>
      <c r="WZY77" s="382"/>
      <c r="WZZ77" s="383"/>
      <c r="XAB77" s="377"/>
      <c r="XAC77" s="381"/>
      <c r="XAD77" s="381"/>
      <c r="XAE77" s="382"/>
      <c r="XAF77" s="382"/>
      <c r="XAG77" s="382"/>
      <c r="XAH77" s="383"/>
      <c r="XAJ77" s="377"/>
      <c r="XAK77" s="381"/>
      <c r="XAL77" s="381"/>
      <c r="XAM77" s="382"/>
      <c r="XAN77" s="382"/>
      <c r="XAO77" s="382"/>
      <c r="XAP77" s="383"/>
      <c r="XAR77" s="377"/>
      <c r="XAS77" s="381"/>
      <c r="XAT77" s="381"/>
      <c r="XAU77" s="382"/>
      <c r="XAV77" s="382"/>
      <c r="XAW77" s="382"/>
      <c r="XAX77" s="383"/>
      <c r="XAZ77" s="377"/>
      <c r="XBA77" s="381"/>
      <c r="XBB77" s="381"/>
      <c r="XBC77" s="382"/>
      <c r="XBD77" s="382"/>
      <c r="XBE77" s="382"/>
      <c r="XBF77" s="383"/>
      <c r="XBH77" s="377"/>
      <c r="XBI77" s="381"/>
      <c r="XBJ77" s="381"/>
      <c r="XBK77" s="382"/>
      <c r="XBL77" s="382"/>
      <c r="XBM77" s="382"/>
      <c r="XBN77" s="383"/>
      <c r="XBP77" s="377"/>
      <c r="XBQ77" s="381"/>
      <c r="XBR77" s="381"/>
      <c r="XBS77" s="382"/>
      <c r="XBT77" s="382"/>
      <c r="XBU77" s="382"/>
      <c r="XBV77" s="383"/>
      <c r="XBX77" s="377"/>
      <c r="XBY77" s="381"/>
      <c r="XBZ77" s="381"/>
      <c r="XCA77" s="382"/>
      <c r="XCB77" s="382"/>
      <c r="XCC77" s="382"/>
      <c r="XCD77" s="383"/>
      <c r="XCF77" s="377"/>
      <c r="XCG77" s="381"/>
      <c r="XCH77" s="381"/>
      <c r="XCI77" s="382"/>
      <c r="XCJ77" s="382"/>
      <c r="XCK77" s="382"/>
      <c r="XCL77" s="383"/>
      <c r="XCN77" s="377"/>
      <c r="XCO77" s="381"/>
      <c r="XCP77" s="381"/>
      <c r="XCQ77" s="382"/>
      <c r="XCR77" s="382"/>
      <c r="XCS77" s="382"/>
      <c r="XCT77" s="383"/>
      <c r="XCV77" s="377"/>
      <c r="XCW77" s="381"/>
      <c r="XCX77" s="381"/>
      <c r="XCY77" s="382"/>
      <c r="XCZ77" s="382"/>
      <c r="XDA77" s="382"/>
      <c r="XDB77" s="383"/>
      <c r="XDD77" s="377"/>
      <c r="XDE77" s="381"/>
      <c r="XDF77" s="381"/>
      <c r="XDG77" s="382"/>
      <c r="XDH77" s="382"/>
      <c r="XDI77" s="382"/>
      <c r="XDJ77" s="383"/>
      <c r="XDL77" s="377"/>
      <c r="XDM77" s="381"/>
      <c r="XDN77" s="381"/>
      <c r="XDO77" s="382"/>
      <c r="XDP77" s="382"/>
      <c r="XDQ77" s="382"/>
      <c r="XDR77" s="383"/>
      <c r="XDT77" s="377"/>
      <c r="XDU77" s="381"/>
      <c r="XDV77" s="381"/>
      <c r="XDW77" s="382"/>
      <c r="XDX77" s="382"/>
      <c r="XDY77" s="382"/>
      <c r="XDZ77" s="383"/>
      <c r="XEB77" s="377"/>
      <c r="XEC77" s="381"/>
      <c r="XED77" s="381"/>
      <c r="XEE77" s="382"/>
      <c r="XEF77" s="382"/>
      <c r="XEG77" s="382"/>
      <c r="XEH77" s="383"/>
      <c r="XEJ77" s="377"/>
      <c r="XEK77" s="381"/>
      <c r="XEL77" s="381"/>
      <c r="XEM77" s="382"/>
      <c r="XEN77" s="382"/>
      <c r="XEO77" s="382"/>
      <c r="XEP77" s="383"/>
      <c r="XER77" s="377"/>
      <c r="XES77" s="381"/>
      <c r="XET77" s="381"/>
      <c r="XEU77" s="382"/>
      <c r="XEV77" s="382"/>
      <c r="XEW77" s="382"/>
      <c r="XEX77" s="383"/>
      <c r="XEZ77" s="377"/>
      <c r="XFA77" s="381"/>
      <c r="XFB77" s="381"/>
      <c r="XFC77" s="382"/>
      <c r="XFD77" s="382"/>
    </row>
    <row r="78" spans="1:16384" s="375" customFormat="1" ht="21" customHeight="1">
      <c r="A78" s="364">
        <f t="shared" si="13"/>
        <v>69</v>
      </c>
      <c r="B78" s="905"/>
      <c r="C78" s="861" t="s">
        <v>138</v>
      </c>
      <c r="D78" s="824"/>
      <c r="E78" s="824"/>
      <c r="F78" s="862"/>
      <c r="G78" s="366">
        <f>SUM(G79:G82)</f>
        <v>0</v>
      </c>
      <c r="H78" s="366">
        <f t="shared" ref="H78:K78" si="14">SUM(H79:H82)</f>
        <v>0</v>
      </c>
      <c r="I78" s="366">
        <f t="shared" si="14"/>
        <v>0</v>
      </c>
      <c r="J78" s="366">
        <f t="shared" si="14"/>
        <v>0</v>
      </c>
      <c r="K78" s="366">
        <f t="shared" si="14"/>
        <v>0</v>
      </c>
      <c r="L78" s="377"/>
      <c r="M78" s="381"/>
      <c r="N78" s="381"/>
      <c r="O78" s="382"/>
      <c r="P78" s="382"/>
      <c r="Q78" s="382"/>
      <c r="R78" s="383"/>
      <c r="T78" s="377"/>
      <c r="U78" s="381"/>
      <c r="V78" s="381"/>
      <c r="W78" s="382"/>
      <c r="X78" s="382"/>
      <c r="Y78" s="382"/>
      <c r="Z78" s="383"/>
      <c r="AB78" s="377"/>
      <c r="AC78" s="381"/>
      <c r="AD78" s="381"/>
      <c r="AE78" s="382"/>
      <c r="AF78" s="382"/>
      <c r="AG78" s="382"/>
      <c r="AH78" s="383"/>
      <c r="AJ78" s="377"/>
      <c r="AK78" s="381"/>
      <c r="AL78" s="381"/>
      <c r="AM78" s="382"/>
      <c r="AN78" s="382"/>
      <c r="AO78" s="382"/>
      <c r="AP78" s="383"/>
      <c r="AR78" s="377"/>
      <c r="AS78" s="381"/>
      <c r="AT78" s="381"/>
      <c r="AU78" s="382"/>
      <c r="AV78" s="382"/>
      <c r="AW78" s="382"/>
      <c r="AX78" s="383"/>
      <c r="AZ78" s="377"/>
      <c r="BA78" s="381"/>
      <c r="BB78" s="381"/>
      <c r="BC78" s="382"/>
      <c r="BD78" s="382"/>
      <c r="BE78" s="382"/>
      <c r="BF78" s="383"/>
      <c r="BH78" s="377"/>
      <c r="BI78" s="381"/>
      <c r="BJ78" s="381"/>
      <c r="BK78" s="382"/>
      <c r="BL78" s="382"/>
      <c r="BM78" s="382"/>
      <c r="BN78" s="383"/>
      <c r="BP78" s="377"/>
      <c r="BQ78" s="381"/>
      <c r="BR78" s="381"/>
      <c r="BS78" s="382"/>
      <c r="BT78" s="382"/>
      <c r="BU78" s="382"/>
      <c r="BV78" s="383"/>
      <c r="BX78" s="377"/>
      <c r="BY78" s="381"/>
      <c r="BZ78" s="381"/>
      <c r="CA78" s="382"/>
      <c r="CB78" s="382"/>
      <c r="CC78" s="382"/>
      <c r="CD78" s="383"/>
      <c r="CF78" s="377"/>
      <c r="CG78" s="381"/>
      <c r="CH78" s="381"/>
      <c r="CI78" s="382"/>
      <c r="CJ78" s="382"/>
      <c r="CK78" s="382"/>
      <c r="CL78" s="383"/>
      <c r="CN78" s="377"/>
      <c r="CO78" s="381"/>
      <c r="CP78" s="381"/>
      <c r="CQ78" s="382"/>
      <c r="CR78" s="382"/>
      <c r="CS78" s="382"/>
      <c r="CT78" s="383"/>
      <c r="CV78" s="377"/>
      <c r="CW78" s="381"/>
      <c r="CX78" s="381"/>
      <c r="CY78" s="382"/>
      <c r="CZ78" s="382"/>
      <c r="DA78" s="382"/>
      <c r="DB78" s="383"/>
      <c r="DD78" s="377"/>
      <c r="DE78" s="381"/>
      <c r="DF78" s="381"/>
      <c r="DG78" s="382"/>
      <c r="DH78" s="382"/>
      <c r="DI78" s="382"/>
      <c r="DJ78" s="383"/>
      <c r="DL78" s="377"/>
      <c r="DM78" s="381"/>
      <c r="DN78" s="381"/>
      <c r="DO78" s="382"/>
      <c r="DP78" s="382"/>
      <c r="DQ78" s="382"/>
      <c r="DR78" s="383"/>
      <c r="DT78" s="377"/>
      <c r="DU78" s="381"/>
      <c r="DV78" s="381"/>
      <c r="DW78" s="382"/>
      <c r="DX78" s="382"/>
      <c r="DY78" s="382"/>
      <c r="DZ78" s="383"/>
      <c r="EB78" s="377"/>
      <c r="EC78" s="381"/>
      <c r="ED78" s="381"/>
      <c r="EE78" s="382"/>
      <c r="EF78" s="382"/>
      <c r="EG78" s="382"/>
      <c r="EH78" s="383"/>
      <c r="EJ78" s="377"/>
      <c r="EK78" s="381"/>
      <c r="EL78" s="381"/>
      <c r="EM78" s="382"/>
      <c r="EN78" s="382"/>
      <c r="EO78" s="382"/>
      <c r="EP78" s="383"/>
      <c r="ER78" s="377"/>
      <c r="ES78" s="381"/>
      <c r="ET78" s="381"/>
      <c r="EU78" s="382"/>
      <c r="EV78" s="382"/>
      <c r="EW78" s="382"/>
      <c r="EX78" s="383"/>
      <c r="EZ78" s="377"/>
      <c r="FA78" s="381"/>
      <c r="FB78" s="381"/>
      <c r="FC78" s="382"/>
      <c r="FD78" s="382"/>
      <c r="FE78" s="382"/>
      <c r="FF78" s="383"/>
      <c r="FH78" s="377"/>
      <c r="FI78" s="381"/>
      <c r="FJ78" s="381"/>
      <c r="FK78" s="382"/>
      <c r="FL78" s="382"/>
      <c r="FM78" s="382"/>
      <c r="FN78" s="383"/>
      <c r="FP78" s="377"/>
      <c r="FQ78" s="381"/>
      <c r="FR78" s="381"/>
      <c r="FS78" s="382"/>
      <c r="FT78" s="382"/>
      <c r="FU78" s="382"/>
      <c r="FV78" s="383"/>
      <c r="FX78" s="377"/>
      <c r="FY78" s="381"/>
      <c r="FZ78" s="381"/>
      <c r="GA78" s="382"/>
      <c r="GB78" s="382"/>
      <c r="GC78" s="382"/>
      <c r="GD78" s="383"/>
      <c r="GF78" s="377"/>
      <c r="GG78" s="381"/>
      <c r="GH78" s="381"/>
      <c r="GI78" s="382"/>
      <c r="GJ78" s="382"/>
      <c r="GK78" s="382"/>
      <c r="GL78" s="383"/>
      <c r="GN78" s="377"/>
      <c r="GO78" s="381"/>
      <c r="GP78" s="381"/>
      <c r="GQ78" s="382"/>
      <c r="GR78" s="382"/>
      <c r="GS78" s="382"/>
      <c r="GT78" s="383"/>
      <c r="GV78" s="377"/>
      <c r="GW78" s="381"/>
      <c r="GX78" s="381"/>
      <c r="GY78" s="382"/>
      <c r="GZ78" s="382"/>
      <c r="HA78" s="382"/>
      <c r="HB78" s="383"/>
      <c r="HD78" s="377"/>
      <c r="HE78" s="381"/>
      <c r="HF78" s="381"/>
      <c r="HG78" s="382"/>
      <c r="HH78" s="382"/>
      <c r="HI78" s="382"/>
      <c r="HJ78" s="383"/>
      <c r="HL78" s="377"/>
      <c r="HM78" s="381"/>
      <c r="HN78" s="381"/>
      <c r="HO78" s="382"/>
      <c r="HP78" s="382"/>
      <c r="HQ78" s="382"/>
      <c r="HR78" s="383"/>
      <c r="HT78" s="377"/>
      <c r="HU78" s="381"/>
      <c r="HV78" s="381"/>
      <c r="HW78" s="382"/>
      <c r="HX78" s="382"/>
      <c r="HY78" s="382"/>
      <c r="HZ78" s="383"/>
      <c r="IB78" s="377"/>
      <c r="IC78" s="381"/>
      <c r="ID78" s="381"/>
      <c r="IE78" s="382"/>
      <c r="IF78" s="382"/>
      <c r="IG78" s="382"/>
      <c r="IH78" s="383"/>
      <c r="IJ78" s="377"/>
      <c r="IK78" s="381"/>
      <c r="IL78" s="381"/>
      <c r="IM78" s="382"/>
      <c r="IN78" s="382"/>
      <c r="IO78" s="382"/>
      <c r="IP78" s="383"/>
      <c r="IR78" s="377"/>
      <c r="IS78" s="381"/>
      <c r="IT78" s="381"/>
      <c r="IU78" s="382"/>
      <c r="IV78" s="382"/>
      <c r="IW78" s="382"/>
      <c r="IX78" s="383"/>
      <c r="IZ78" s="377"/>
      <c r="JA78" s="381"/>
      <c r="JB78" s="381"/>
      <c r="JC78" s="382"/>
      <c r="JD78" s="382"/>
      <c r="JE78" s="382"/>
      <c r="JF78" s="383"/>
      <c r="JH78" s="377"/>
      <c r="JI78" s="381"/>
      <c r="JJ78" s="381"/>
      <c r="JK78" s="382"/>
      <c r="JL78" s="382"/>
      <c r="JM78" s="382"/>
      <c r="JN78" s="383"/>
      <c r="JP78" s="377"/>
      <c r="JQ78" s="381"/>
      <c r="JR78" s="381"/>
      <c r="JS78" s="382"/>
      <c r="JT78" s="382"/>
      <c r="JU78" s="382"/>
      <c r="JV78" s="383"/>
      <c r="JX78" s="377"/>
      <c r="JY78" s="381"/>
      <c r="JZ78" s="381"/>
      <c r="KA78" s="382"/>
      <c r="KB78" s="382"/>
      <c r="KC78" s="382"/>
      <c r="KD78" s="383"/>
      <c r="KF78" s="377"/>
      <c r="KG78" s="381"/>
      <c r="KH78" s="381"/>
      <c r="KI78" s="382"/>
      <c r="KJ78" s="382"/>
      <c r="KK78" s="382"/>
      <c r="KL78" s="383"/>
      <c r="KN78" s="377"/>
      <c r="KO78" s="381"/>
      <c r="KP78" s="381"/>
      <c r="KQ78" s="382"/>
      <c r="KR78" s="382"/>
      <c r="KS78" s="382"/>
      <c r="KT78" s="383"/>
      <c r="KV78" s="377"/>
      <c r="KW78" s="381"/>
      <c r="KX78" s="381"/>
      <c r="KY78" s="382"/>
      <c r="KZ78" s="382"/>
      <c r="LA78" s="382"/>
      <c r="LB78" s="383"/>
      <c r="LD78" s="377"/>
      <c r="LE78" s="381"/>
      <c r="LF78" s="381"/>
      <c r="LG78" s="382"/>
      <c r="LH78" s="382"/>
      <c r="LI78" s="382"/>
      <c r="LJ78" s="383"/>
      <c r="LL78" s="377"/>
      <c r="LM78" s="381"/>
      <c r="LN78" s="381"/>
      <c r="LO78" s="382"/>
      <c r="LP78" s="382"/>
      <c r="LQ78" s="382"/>
      <c r="LR78" s="383"/>
      <c r="LT78" s="377"/>
      <c r="LU78" s="381"/>
      <c r="LV78" s="381"/>
      <c r="LW78" s="382"/>
      <c r="LX78" s="382"/>
      <c r="LY78" s="382"/>
      <c r="LZ78" s="383"/>
      <c r="MB78" s="377"/>
      <c r="MC78" s="381"/>
      <c r="MD78" s="381"/>
      <c r="ME78" s="382"/>
      <c r="MF78" s="382"/>
      <c r="MG78" s="382"/>
      <c r="MH78" s="383"/>
      <c r="MJ78" s="377"/>
      <c r="MK78" s="381"/>
      <c r="ML78" s="381"/>
      <c r="MM78" s="382"/>
      <c r="MN78" s="382"/>
      <c r="MO78" s="382"/>
      <c r="MP78" s="383"/>
      <c r="MR78" s="377"/>
      <c r="MS78" s="381"/>
      <c r="MT78" s="381"/>
      <c r="MU78" s="382"/>
      <c r="MV78" s="382"/>
      <c r="MW78" s="382"/>
      <c r="MX78" s="383"/>
      <c r="MZ78" s="377"/>
      <c r="NA78" s="381"/>
      <c r="NB78" s="381"/>
      <c r="NC78" s="382"/>
      <c r="ND78" s="382"/>
      <c r="NE78" s="382"/>
      <c r="NF78" s="383"/>
      <c r="NH78" s="377"/>
      <c r="NI78" s="381"/>
      <c r="NJ78" s="381"/>
      <c r="NK78" s="382"/>
      <c r="NL78" s="382"/>
      <c r="NM78" s="382"/>
      <c r="NN78" s="383"/>
      <c r="NP78" s="377"/>
      <c r="NQ78" s="381"/>
      <c r="NR78" s="381"/>
      <c r="NS78" s="382"/>
      <c r="NT78" s="382"/>
      <c r="NU78" s="382"/>
      <c r="NV78" s="383"/>
      <c r="NX78" s="377"/>
      <c r="NY78" s="381"/>
      <c r="NZ78" s="381"/>
      <c r="OA78" s="382"/>
      <c r="OB78" s="382"/>
      <c r="OC78" s="382"/>
      <c r="OD78" s="383"/>
      <c r="OF78" s="377"/>
      <c r="OG78" s="381"/>
      <c r="OH78" s="381"/>
      <c r="OI78" s="382"/>
      <c r="OJ78" s="382"/>
      <c r="OK78" s="382"/>
      <c r="OL78" s="383"/>
      <c r="ON78" s="377"/>
      <c r="OO78" s="381"/>
      <c r="OP78" s="381"/>
      <c r="OQ78" s="382"/>
      <c r="OR78" s="382"/>
      <c r="OS78" s="382"/>
      <c r="OT78" s="383"/>
      <c r="OV78" s="377"/>
      <c r="OW78" s="381"/>
      <c r="OX78" s="381"/>
      <c r="OY78" s="382"/>
      <c r="OZ78" s="382"/>
      <c r="PA78" s="382"/>
      <c r="PB78" s="383"/>
      <c r="PD78" s="377"/>
      <c r="PE78" s="381"/>
      <c r="PF78" s="381"/>
      <c r="PG78" s="382"/>
      <c r="PH78" s="382"/>
      <c r="PI78" s="382"/>
      <c r="PJ78" s="383"/>
      <c r="PL78" s="377"/>
      <c r="PM78" s="381"/>
      <c r="PN78" s="381"/>
      <c r="PO78" s="382"/>
      <c r="PP78" s="382"/>
      <c r="PQ78" s="382"/>
      <c r="PR78" s="383"/>
      <c r="PT78" s="377"/>
      <c r="PU78" s="381"/>
      <c r="PV78" s="381"/>
      <c r="PW78" s="382"/>
      <c r="PX78" s="382"/>
      <c r="PY78" s="382"/>
      <c r="PZ78" s="383"/>
      <c r="QB78" s="377"/>
      <c r="QC78" s="381"/>
      <c r="QD78" s="381"/>
      <c r="QE78" s="382"/>
      <c r="QF78" s="382"/>
      <c r="QG78" s="382"/>
      <c r="QH78" s="383"/>
      <c r="QJ78" s="377"/>
      <c r="QK78" s="381"/>
      <c r="QL78" s="381"/>
      <c r="QM78" s="382"/>
      <c r="QN78" s="382"/>
      <c r="QO78" s="382"/>
      <c r="QP78" s="383"/>
      <c r="QR78" s="377"/>
      <c r="QS78" s="381"/>
      <c r="QT78" s="381"/>
      <c r="QU78" s="382"/>
      <c r="QV78" s="382"/>
      <c r="QW78" s="382"/>
      <c r="QX78" s="383"/>
      <c r="QZ78" s="377"/>
      <c r="RA78" s="381"/>
      <c r="RB78" s="381"/>
      <c r="RC78" s="382"/>
      <c r="RD78" s="382"/>
      <c r="RE78" s="382"/>
      <c r="RF78" s="383"/>
      <c r="RH78" s="377"/>
      <c r="RI78" s="381"/>
      <c r="RJ78" s="381"/>
      <c r="RK78" s="382"/>
      <c r="RL78" s="382"/>
      <c r="RM78" s="382"/>
      <c r="RN78" s="383"/>
      <c r="RP78" s="377"/>
      <c r="RQ78" s="381"/>
      <c r="RR78" s="381"/>
      <c r="RS78" s="382"/>
      <c r="RT78" s="382"/>
      <c r="RU78" s="382"/>
      <c r="RV78" s="383"/>
      <c r="RX78" s="377"/>
      <c r="RY78" s="381"/>
      <c r="RZ78" s="381"/>
      <c r="SA78" s="382"/>
      <c r="SB78" s="382"/>
      <c r="SC78" s="382"/>
      <c r="SD78" s="383"/>
      <c r="SF78" s="377"/>
      <c r="SG78" s="381"/>
      <c r="SH78" s="381"/>
      <c r="SI78" s="382"/>
      <c r="SJ78" s="382"/>
      <c r="SK78" s="382"/>
      <c r="SL78" s="383"/>
      <c r="SN78" s="377"/>
      <c r="SO78" s="381"/>
      <c r="SP78" s="381"/>
      <c r="SQ78" s="382"/>
      <c r="SR78" s="382"/>
      <c r="SS78" s="382"/>
      <c r="ST78" s="383"/>
      <c r="SV78" s="377"/>
      <c r="SW78" s="381"/>
      <c r="SX78" s="381"/>
      <c r="SY78" s="382"/>
      <c r="SZ78" s="382"/>
      <c r="TA78" s="382"/>
      <c r="TB78" s="383"/>
      <c r="TD78" s="377"/>
      <c r="TE78" s="381"/>
      <c r="TF78" s="381"/>
      <c r="TG78" s="382"/>
      <c r="TH78" s="382"/>
      <c r="TI78" s="382"/>
      <c r="TJ78" s="383"/>
      <c r="TL78" s="377"/>
      <c r="TM78" s="381"/>
      <c r="TN78" s="381"/>
      <c r="TO78" s="382"/>
      <c r="TP78" s="382"/>
      <c r="TQ78" s="382"/>
      <c r="TR78" s="383"/>
      <c r="TT78" s="377"/>
      <c r="TU78" s="381"/>
      <c r="TV78" s="381"/>
      <c r="TW78" s="382"/>
      <c r="TX78" s="382"/>
      <c r="TY78" s="382"/>
      <c r="TZ78" s="383"/>
      <c r="UB78" s="377"/>
      <c r="UC78" s="381"/>
      <c r="UD78" s="381"/>
      <c r="UE78" s="382"/>
      <c r="UF78" s="382"/>
      <c r="UG78" s="382"/>
      <c r="UH78" s="383"/>
      <c r="UJ78" s="377"/>
      <c r="UK78" s="381"/>
      <c r="UL78" s="381"/>
      <c r="UM78" s="382"/>
      <c r="UN78" s="382"/>
      <c r="UO78" s="382"/>
      <c r="UP78" s="383"/>
      <c r="UR78" s="377"/>
      <c r="US78" s="381"/>
      <c r="UT78" s="381"/>
      <c r="UU78" s="382"/>
      <c r="UV78" s="382"/>
      <c r="UW78" s="382"/>
      <c r="UX78" s="383"/>
      <c r="UZ78" s="377"/>
      <c r="VA78" s="381"/>
      <c r="VB78" s="381"/>
      <c r="VC78" s="382"/>
      <c r="VD78" s="382"/>
      <c r="VE78" s="382"/>
      <c r="VF78" s="383"/>
      <c r="VH78" s="377"/>
      <c r="VI78" s="381"/>
      <c r="VJ78" s="381"/>
      <c r="VK78" s="382"/>
      <c r="VL78" s="382"/>
      <c r="VM78" s="382"/>
      <c r="VN78" s="383"/>
      <c r="VP78" s="377"/>
      <c r="VQ78" s="381"/>
      <c r="VR78" s="381"/>
      <c r="VS78" s="382"/>
      <c r="VT78" s="382"/>
      <c r="VU78" s="382"/>
      <c r="VV78" s="383"/>
      <c r="VX78" s="377"/>
      <c r="VY78" s="381"/>
      <c r="VZ78" s="381"/>
      <c r="WA78" s="382"/>
      <c r="WB78" s="382"/>
      <c r="WC78" s="382"/>
      <c r="WD78" s="383"/>
      <c r="WF78" s="377"/>
      <c r="WG78" s="381"/>
      <c r="WH78" s="381"/>
      <c r="WI78" s="382"/>
      <c r="WJ78" s="382"/>
      <c r="WK78" s="382"/>
      <c r="WL78" s="383"/>
      <c r="WN78" s="377"/>
      <c r="WO78" s="381"/>
      <c r="WP78" s="381"/>
      <c r="WQ78" s="382"/>
      <c r="WR78" s="382"/>
      <c r="WS78" s="382"/>
      <c r="WT78" s="383"/>
      <c r="WV78" s="377"/>
      <c r="WW78" s="381"/>
      <c r="WX78" s="381"/>
      <c r="WY78" s="382"/>
      <c r="WZ78" s="382"/>
      <c r="XA78" s="382"/>
      <c r="XB78" s="383"/>
      <c r="XD78" s="377"/>
      <c r="XE78" s="381"/>
      <c r="XF78" s="381"/>
      <c r="XG78" s="382"/>
      <c r="XH78" s="382"/>
      <c r="XI78" s="382"/>
      <c r="XJ78" s="383"/>
      <c r="XL78" s="377"/>
      <c r="XM78" s="381"/>
      <c r="XN78" s="381"/>
      <c r="XO78" s="382"/>
      <c r="XP78" s="382"/>
      <c r="XQ78" s="382"/>
      <c r="XR78" s="383"/>
      <c r="XT78" s="377"/>
      <c r="XU78" s="381"/>
      <c r="XV78" s="381"/>
      <c r="XW78" s="382"/>
      <c r="XX78" s="382"/>
      <c r="XY78" s="382"/>
      <c r="XZ78" s="383"/>
      <c r="YB78" s="377"/>
      <c r="YC78" s="381"/>
      <c r="YD78" s="381"/>
      <c r="YE78" s="382"/>
      <c r="YF78" s="382"/>
      <c r="YG78" s="382"/>
      <c r="YH78" s="383"/>
      <c r="YJ78" s="377"/>
      <c r="YK78" s="381"/>
      <c r="YL78" s="381"/>
      <c r="YM78" s="382"/>
      <c r="YN78" s="382"/>
      <c r="YO78" s="382"/>
      <c r="YP78" s="383"/>
      <c r="YR78" s="377"/>
      <c r="YS78" s="381"/>
      <c r="YT78" s="381"/>
      <c r="YU78" s="382"/>
      <c r="YV78" s="382"/>
      <c r="YW78" s="382"/>
      <c r="YX78" s="383"/>
      <c r="YZ78" s="377"/>
      <c r="ZA78" s="381"/>
      <c r="ZB78" s="381"/>
      <c r="ZC78" s="382"/>
      <c r="ZD78" s="382"/>
      <c r="ZE78" s="382"/>
      <c r="ZF78" s="383"/>
      <c r="ZH78" s="377"/>
      <c r="ZI78" s="381"/>
      <c r="ZJ78" s="381"/>
      <c r="ZK78" s="382"/>
      <c r="ZL78" s="382"/>
      <c r="ZM78" s="382"/>
      <c r="ZN78" s="383"/>
      <c r="ZP78" s="377"/>
      <c r="ZQ78" s="381"/>
      <c r="ZR78" s="381"/>
      <c r="ZS78" s="382"/>
      <c r="ZT78" s="382"/>
      <c r="ZU78" s="382"/>
      <c r="ZV78" s="383"/>
      <c r="ZX78" s="377"/>
      <c r="ZY78" s="381"/>
      <c r="ZZ78" s="381"/>
      <c r="AAA78" s="382"/>
      <c r="AAB78" s="382"/>
      <c r="AAC78" s="382"/>
      <c r="AAD78" s="383"/>
      <c r="AAF78" s="377"/>
      <c r="AAG78" s="381"/>
      <c r="AAH78" s="381"/>
      <c r="AAI78" s="382"/>
      <c r="AAJ78" s="382"/>
      <c r="AAK78" s="382"/>
      <c r="AAL78" s="383"/>
      <c r="AAN78" s="377"/>
      <c r="AAO78" s="381"/>
      <c r="AAP78" s="381"/>
      <c r="AAQ78" s="382"/>
      <c r="AAR78" s="382"/>
      <c r="AAS78" s="382"/>
      <c r="AAT78" s="383"/>
      <c r="AAV78" s="377"/>
      <c r="AAW78" s="381"/>
      <c r="AAX78" s="381"/>
      <c r="AAY78" s="382"/>
      <c r="AAZ78" s="382"/>
      <c r="ABA78" s="382"/>
      <c r="ABB78" s="383"/>
      <c r="ABD78" s="377"/>
      <c r="ABE78" s="381"/>
      <c r="ABF78" s="381"/>
      <c r="ABG78" s="382"/>
      <c r="ABH78" s="382"/>
      <c r="ABI78" s="382"/>
      <c r="ABJ78" s="383"/>
      <c r="ABL78" s="377"/>
      <c r="ABM78" s="381"/>
      <c r="ABN78" s="381"/>
      <c r="ABO78" s="382"/>
      <c r="ABP78" s="382"/>
      <c r="ABQ78" s="382"/>
      <c r="ABR78" s="383"/>
      <c r="ABT78" s="377"/>
      <c r="ABU78" s="381"/>
      <c r="ABV78" s="381"/>
      <c r="ABW78" s="382"/>
      <c r="ABX78" s="382"/>
      <c r="ABY78" s="382"/>
      <c r="ABZ78" s="383"/>
      <c r="ACB78" s="377"/>
      <c r="ACC78" s="381"/>
      <c r="ACD78" s="381"/>
      <c r="ACE78" s="382"/>
      <c r="ACF78" s="382"/>
      <c r="ACG78" s="382"/>
      <c r="ACH78" s="383"/>
      <c r="ACJ78" s="377"/>
      <c r="ACK78" s="381"/>
      <c r="ACL78" s="381"/>
      <c r="ACM78" s="382"/>
      <c r="ACN78" s="382"/>
      <c r="ACO78" s="382"/>
      <c r="ACP78" s="383"/>
      <c r="ACR78" s="377"/>
      <c r="ACS78" s="381"/>
      <c r="ACT78" s="381"/>
      <c r="ACU78" s="382"/>
      <c r="ACV78" s="382"/>
      <c r="ACW78" s="382"/>
      <c r="ACX78" s="383"/>
      <c r="ACZ78" s="377"/>
      <c r="ADA78" s="381"/>
      <c r="ADB78" s="381"/>
      <c r="ADC78" s="382"/>
      <c r="ADD78" s="382"/>
      <c r="ADE78" s="382"/>
      <c r="ADF78" s="383"/>
      <c r="ADH78" s="377"/>
      <c r="ADI78" s="381"/>
      <c r="ADJ78" s="381"/>
      <c r="ADK78" s="382"/>
      <c r="ADL78" s="382"/>
      <c r="ADM78" s="382"/>
      <c r="ADN78" s="383"/>
      <c r="ADP78" s="377"/>
      <c r="ADQ78" s="381"/>
      <c r="ADR78" s="381"/>
      <c r="ADS78" s="382"/>
      <c r="ADT78" s="382"/>
      <c r="ADU78" s="382"/>
      <c r="ADV78" s="383"/>
      <c r="ADX78" s="377"/>
      <c r="ADY78" s="381"/>
      <c r="ADZ78" s="381"/>
      <c r="AEA78" s="382"/>
      <c r="AEB78" s="382"/>
      <c r="AEC78" s="382"/>
      <c r="AED78" s="383"/>
      <c r="AEF78" s="377"/>
      <c r="AEG78" s="381"/>
      <c r="AEH78" s="381"/>
      <c r="AEI78" s="382"/>
      <c r="AEJ78" s="382"/>
      <c r="AEK78" s="382"/>
      <c r="AEL78" s="383"/>
      <c r="AEN78" s="377"/>
      <c r="AEO78" s="381"/>
      <c r="AEP78" s="381"/>
      <c r="AEQ78" s="382"/>
      <c r="AER78" s="382"/>
      <c r="AES78" s="382"/>
      <c r="AET78" s="383"/>
      <c r="AEV78" s="377"/>
      <c r="AEW78" s="381"/>
      <c r="AEX78" s="381"/>
      <c r="AEY78" s="382"/>
      <c r="AEZ78" s="382"/>
      <c r="AFA78" s="382"/>
      <c r="AFB78" s="383"/>
      <c r="AFD78" s="377"/>
      <c r="AFE78" s="381"/>
      <c r="AFF78" s="381"/>
      <c r="AFG78" s="382"/>
      <c r="AFH78" s="382"/>
      <c r="AFI78" s="382"/>
      <c r="AFJ78" s="383"/>
      <c r="AFL78" s="377"/>
      <c r="AFM78" s="381"/>
      <c r="AFN78" s="381"/>
      <c r="AFO78" s="382"/>
      <c r="AFP78" s="382"/>
      <c r="AFQ78" s="382"/>
      <c r="AFR78" s="383"/>
      <c r="AFT78" s="377"/>
      <c r="AFU78" s="381"/>
      <c r="AFV78" s="381"/>
      <c r="AFW78" s="382"/>
      <c r="AFX78" s="382"/>
      <c r="AFY78" s="382"/>
      <c r="AFZ78" s="383"/>
      <c r="AGB78" s="377"/>
      <c r="AGC78" s="381"/>
      <c r="AGD78" s="381"/>
      <c r="AGE78" s="382"/>
      <c r="AGF78" s="382"/>
      <c r="AGG78" s="382"/>
      <c r="AGH78" s="383"/>
      <c r="AGJ78" s="377"/>
      <c r="AGK78" s="381"/>
      <c r="AGL78" s="381"/>
      <c r="AGM78" s="382"/>
      <c r="AGN78" s="382"/>
      <c r="AGO78" s="382"/>
      <c r="AGP78" s="383"/>
      <c r="AGR78" s="377"/>
      <c r="AGS78" s="381"/>
      <c r="AGT78" s="381"/>
      <c r="AGU78" s="382"/>
      <c r="AGV78" s="382"/>
      <c r="AGW78" s="382"/>
      <c r="AGX78" s="383"/>
      <c r="AGZ78" s="377"/>
      <c r="AHA78" s="381"/>
      <c r="AHB78" s="381"/>
      <c r="AHC78" s="382"/>
      <c r="AHD78" s="382"/>
      <c r="AHE78" s="382"/>
      <c r="AHF78" s="383"/>
      <c r="AHH78" s="377"/>
      <c r="AHI78" s="381"/>
      <c r="AHJ78" s="381"/>
      <c r="AHK78" s="382"/>
      <c r="AHL78" s="382"/>
      <c r="AHM78" s="382"/>
      <c r="AHN78" s="383"/>
      <c r="AHP78" s="377"/>
      <c r="AHQ78" s="381"/>
      <c r="AHR78" s="381"/>
      <c r="AHS78" s="382"/>
      <c r="AHT78" s="382"/>
      <c r="AHU78" s="382"/>
      <c r="AHV78" s="383"/>
      <c r="AHX78" s="377"/>
      <c r="AHY78" s="381"/>
      <c r="AHZ78" s="381"/>
      <c r="AIA78" s="382"/>
      <c r="AIB78" s="382"/>
      <c r="AIC78" s="382"/>
      <c r="AID78" s="383"/>
      <c r="AIF78" s="377"/>
      <c r="AIG78" s="381"/>
      <c r="AIH78" s="381"/>
      <c r="AII78" s="382"/>
      <c r="AIJ78" s="382"/>
      <c r="AIK78" s="382"/>
      <c r="AIL78" s="383"/>
      <c r="AIN78" s="377"/>
      <c r="AIO78" s="381"/>
      <c r="AIP78" s="381"/>
      <c r="AIQ78" s="382"/>
      <c r="AIR78" s="382"/>
      <c r="AIS78" s="382"/>
      <c r="AIT78" s="383"/>
      <c r="AIV78" s="377"/>
      <c r="AIW78" s="381"/>
      <c r="AIX78" s="381"/>
      <c r="AIY78" s="382"/>
      <c r="AIZ78" s="382"/>
      <c r="AJA78" s="382"/>
      <c r="AJB78" s="383"/>
      <c r="AJD78" s="377"/>
      <c r="AJE78" s="381"/>
      <c r="AJF78" s="381"/>
      <c r="AJG78" s="382"/>
      <c r="AJH78" s="382"/>
      <c r="AJI78" s="382"/>
      <c r="AJJ78" s="383"/>
      <c r="AJL78" s="377"/>
      <c r="AJM78" s="381"/>
      <c r="AJN78" s="381"/>
      <c r="AJO78" s="382"/>
      <c r="AJP78" s="382"/>
      <c r="AJQ78" s="382"/>
      <c r="AJR78" s="383"/>
      <c r="AJT78" s="377"/>
      <c r="AJU78" s="381"/>
      <c r="AJV78" s="381"/>
      <c r="AJW78" s="382"/>
      <c r="AJX78" s="382"/>
      <c r="AJY78" s="382"/>
      <c r="AJZ78" s="383"/>
      <c r="AKB78" s="377"/>
      <c r="AKC78" s="381"/>
      <c r="AKD78" s="381"/>
      <c r="AKE78" s="382"/>
      <c r="AKF78" s="382"/>
      <c r="AKG78" s="382"/>
      <c r="AKH78" s="383"/>
      <c r="AKJ78" s="377"/>
      <c r="AKK78" s="381"/>
      <c r="AKL78" s="381"/>
      <c r="AKM78" s="382"/>
      <c r="AKN78" s="382"/>
      <c r="AKO78" s="382"/>
      <c r="AKP78" s="383"/>
      <c r="AKR78" s="377"/>
      <c r="AKS78" s="381"/>
      <c r="AKT78" s="381"/>
      <c r="AKU78" s="382"/>
      <c r="AKV78" s="382"/>
      <c r="AKW78" s="382"/>
      <c r="AKX78" s="383"/>
      <c r="AKZ78" s="377"/>
      <c r="ALA78" s="381"/>
      <c r="ALB78" s="381"/>
      <c r="ALC78" s="382"/>
      <c r="ALD78" s="382"/>
      <c r="ALE78" s="382"/>
      <c r="ALF78" s="383"/>
      <c r="ALH78" s="377"/>
      <c r="ALI78" s="381"/>
      <c r="ALJ78" s="381"/>
      <c r="ALK78" s="382"/>
      <c r="ALL78" s="382"/>
      <c r="ALM78" s="382"/>
      <c r="ALN78" s="383"/>
      <c r="ALP78" s="377"/>
      <c r="ALQ78" s="381"/>
      <c r="ALR78" s="381"/>
      <c r="ALS78" s="382"/>
      <c r="ALT78" s="382"/>
      <c r="ALU78" s="382"/>
      <c r="ALV78" s="383"/>
      <c r="ALX78" s="377"/>
      <c r="ALY78" s="381"/>
      <c r="ALZ78" s="381"/>
      <c r="AMA78" s="382"/>
      <c r="AMB78" s="382"/>
      <c r="AMC78" s="382"/>
      <c r="AMD78" s="383"/>
      <c r="AMF78" s="377"/>
      <c r="AMG78" s="381"/>
      <c r="AMH78" s="381"/>
      <c r="AMI78" s="382"/>
      <c r="AMJ78" s="382"/>
      <c r="AMK78" s="382"/>
      <c r="AML78" s="383"/>
      <c r="AMN78" s="377"/>
      <c r="AMO78" s="381"/>
      <c r="AMP78" s="381"/>
      <c r="AMQ78" s="382"/>
      <c r="AMR78" s="382"/>
      <c r="AMS78" s="382"/>
      <c r="AMT78" s="383"/>
      <c r="AMV78" s="377"/>
      <c r="AMW78" s="381"/>
      <c r="AMX78" s="381"/>
      <c r="AMY78" s="382"/>
      <c r="AMZ78" s="382"/>
      <c r="ANA78" s="382"/>
      <c r="ANB78" s="383"/>
      <c r="AND78" s="377"/>
      <c r="ANE78" s="381"/>
      <c r="ANF78" s="381"/>
      <c r="ANG78" s="382"/>
      <c r="ANH78" s="382"/>
      <c r="ANI78" s="382"/>
      <c r="ANJ78" s="383"/>
      <c r="ANL78" s="377"/>
      <c r="ANM78" s="381"/>
      <c r="ANN78" s="381"/>
      <c r="ANO78" s="382"/>
      <c r="ANP78" s="382"/>
      <c r="ANQ78" s="382"/>
      <c r="ANR78" s="383"/>
      <c r="ANT78" s="377"/>
      <c r="ANU78" s="381"/>
      <c r="ANV78" s="381"/>
      <c r="ANW78" s="382"/>
      <c r="ANX78" s="382"/>
      <c r="ANY78" s="382"/>
      <c r="ANZ78" s="383"/>
      <c r="AOB78" s="377"/>
      <c r="AOC78" s="381"/>
      <c r="AOD78" s="381"/>
      <c r="AOE78" s="382"/>
      <c r="AOF78" s="382"/>
      <c r="AOG78" s="382"/>
      <c r="AOH78" s="383"/>
      <c r="AOJ78" s="377"/>
      <c r="AOK78" s="381"/>
      <c r="AOL78" s="381"/>
      <c r="AOM78" s="382"/>
      <c r="AON78" s="382"/>
      <c r="AOO78" s="382"/>
      <c r="AOP78" s="383"/>
      <c r="AOR78" s="377"/>
      <c r="AOS78" s="381"/>
      <c r="AOT78" s="381"/>
      <c r="AOU78" s="382"/>
      <c r="AOV78" s="382"/>
      <c r="AOW78" s="382"/>
      <c r="AOX78" s="383"/>
      <c r="AOZ78" s="377"/>
      <c r="APA78" s="381"/>
      <c r="APB78" s="381"/>
      <c r="APC78" s="382"/>
      <c r="APD78" s="382"/>
      <c r="APE78" s="382"/>
      <c r="APF78" s="383"/>
      <c r="APH78" s="377"/>
      <c r="API78" s="381"/>
      <c r="APJ78" s="381"/>
      <c r="APK78" s="382"/>
      <c r="APL78" s="382"/>
      <c r="APM78" s="382"/>
      <c r="APN78" s="383"/>
      <c r="APP78" s="377"/>
      <c r="APQ78" s="381"/>
      <c r="APR78" s="381"/>
      <c r="APS78" s="382"/>
      <c r="APT78" s="382"/>
      <c r="APU78" s="382"/>
      <c r="APV78" s="383"/>
      <c r="APX78" s="377"/>
      <c r="APY78" s="381"/>
      <c r="APZ78" s="381"/>
      <c r="AQA78" s="382"/>
      <c r="AQB78" s="382"/>
      <c r="AQC78" s="382"/>
      <c r="AQD78" s="383"/>
      <c r="AQF78" s="377"/>
      <c r="AQG78" s="381"/>
      <c r="AQH78" s="381"/>
      <c r="AQI78" s="382"/>
      <c r="AQJ78" s="382"/>
      <c r="AQK78" s="382"/>
      <c r="AQL78" s="383"/>
      <c r="AQN78" s="377"/>
      <c r="AQO78" s="381"/>
      <c r="AQP78" s="381"/>
      <c r="AQQ78" s="382"/>
      <c r="AQR78" s="382"/>
      <c r="AQS78" s="382"/>
      <c r="AQT78" s="383"/>
      <c r="AQV78" s="377"/>
      <c r="AQW78" s="381"/>
      <c r="AQX78" s="381"/>
      <c r="AQY78" s="382"/>
      <c r="AQZ78" s="382"/>
      <c r="ARA78" s="382"/>
      <c r="ARB78" s="383"/>
      <c r="ARD78" s="377"/>
      <c r="ARE78" s="381"/>
      <c r="ARF78" s="381"/>
      <c r="ARG78" s="382"/>
      <c r="ARH78" s="382"/>
      <c r="ARI78" s="382"/>
      <c r="ARJ78" s="383"/>
      <c r="ARL78" s="377"/>
      <c r="ARM78" s="381"/>
      <c r="ARN78" s="381"/>
      <c r="ARO78" s="382"/>
      <c r="ARP78" s="382"/>
      <c r="ARQ78" s="382"/>
      <c r="ARR78" s="383"/>
      <c r="ART78" s="377"/>
      <c r="ARU78" s="381"/>
      <c r="ARV78" s="381"/>
      <c r="ARW78" s="382"/>
      <c r="ARX78" s="382"/>
      <c r="ARY78" s="382"/>
      <c r="ARZ78" s="383"/>
      <c r="ASB78" s="377"/>
      <c r="ASC78" s="381"/>
      <c r="ASD78" s="381"/>
      <c r="ASE78" s="382"/>
      <c r="ASF78" s="382"/>
      <c r="ASG78" s="382"/>
      <c r="ASH78" s="383"/>
      <c r="ASJ78" s="377"/>
      <c r="ASK78" s="381"/>
      <c r="ASL78" s="381"/>
      <c r="ASM78" s="382"/>
      <c r="ASN78" s="382"/>
      <c r="ASO78" s="382"/>
      <c r="ASP78" s="383"/>
      <c r="ASR78" s="377"/>
      <c r="ASS78" s="381"/>
      <c r="AST78" s="381"/>
      <c r="ASU78" s="382"/>
      <c r="ASV78" s="382"/>
      <c r="ASW78" s="382"/>
      <c r="ASX78" s="383"/>
      <c r="ASZ78" s="377"/>
      <c r="ATA78" s="381"/>
      <c r="ATB78" s="381"/>
      <c r="ATC78" s="382"/>
      <c r="ATD78" s="382"/>
      <c r="ATE78" s="382"/>
      <c r="ATF78" s="383"/>
      <c r="ATH78" s="377"/>
      <c r="ATI78" s="381"/>
      <c r="ATJ78" s="381"/>
      <c r="ATK78" s="382"/>
      <c r="ATL78" s="382"/>
      <c r="ATM78" s="382"/>
      <c r="ATN78" s="383"/>
      <c r="ATP78" s="377"/>
      <c r="ATQ78" s="381"/>
      <c r="ATR78" s="381"/>
      <c r="ATS78" s="382"/>
      <c r="ATT78" s="382"/>
      <c r="ATU78" s="382"/>
      <c r="ATV78" s="383"/>
      <c r="ATX78" s="377"/>
      <c r="ATY78" s="381"/>
      <c r="ATZ78" s="381"/>
      <c r="AUA78" s="382"/>
      <c r="AUB78" s="382"/>
      <c r="AUC78" s="382"/>
      <c r="AUD78" s="383"/>
      <c r="AUF78" s="377"/>
      <c r="AUG78" s="381"/>
      <c r="AUH78" s="381"/>
      <c r="AUI78" s="382"/>
      <c r="AUJ78" s="382"/>
      <c r="AUK78" s="382"/>
      <c r="AUL78" s="383"/>
      <c r="AUN78" s="377"/>
      <c r="AUO78" s="381"/>
      <c r="AUP78" s="381"/>
      <c r="AUQ78" s="382"/>
      <c r="AUR78" s="382"/>
      <c r="AUS78" s="382"/>
      <c r="AUT78" s="383"/>
      <c r="AUV78" s="377"/>
      <c r="AUW78" s="381"/>
      <c r="AUX78" s="381"/>
      <c r="AUY78" s="382"/>
      <c r="AUZ78" s="382"/>
      <c r="AVA78" s="382"/>
      <c r="AVB78" s="383"/>
      <c r="AVD78" s="377"/>
      <c r="AVE78" s="381"/>
      <c r="AVF78" s="381"/>
      <c r="AVG78" s="382"/>
      <c r="AVH78" s="382"/>
      <c r="AVI78" s="382"/>
      <c r="AVJ78" s="383"/>
      <c r="AVL78" s="377"/>
      <c r="AVM78" s="381"/>
      <c r="AVN78" s="381"/>
      <c r="AVO78" s="382"/>
      <c r="AVP78" s="382"/>
      <c r="AVQ78" s="382"/>
      <c r="AVR78" s="383"/>
      <c r="AVT78" s="377"/>
      <c r="AVU78" s="381"/>
      <c r="AVV78" s="381"/>
      <c r="AVW78" s="382"/>
      <c r="AVX78" s="382"/>
      <c r="AVY78" s="382"/>
      <c r="AVZ78" s="383"/>
      <c r="AWB78" s="377"/>
      <c r="AWC78" s="381"/>
      <c r="AWD78" s="381"/>
      <c r="AWE78" s="382"/>
      <c r="AWF78" s="382"/>
      <c r="AWG78" s="382"/>
      <c r="AWH78" s="383"/>
      <c r="AWJ78" s="377"/>
      <c r="AWK78" s="381"/>
      <c r="AWL78" s="381"/>
      <c r="AWM78" s="382"/>
      <c r="AWN78" s="382"/>
      <c r="AWO78" s="382"/>
      <c r="AWP78" s="383"/>
      <c r="AWR78" s="377"/>
      <c r="AWS78" s="381"/>
      <c r="AWT78" s="381"/>
      <c r="AWU78" s="382"/>
      <c r="AWV78" s="382"/>
      <c r="AWW78" s="382"/>
      <c r="AWX78" s="383"/>
      <c r="AWZ78" s="377"/>
      <c r="AXA78" s="381"/>
      <c r="AXB78" s="381"/>
      <c r="AXC78" s="382"/>
      <c r="AXD78" s="382"/>
      <c r="AXE78" s="382"/>
      <c r="AXF78" s="383"/>
      <c r="AXH78" s="377"/>
      <c r="AXI78" s="381"/>
      <c r="AXJ78" s="381"/>
      <c r="AXK78" s="382"/>
      <c r="AXL78" s="382"/>
      <c r="AXM78" s="382"/>
      <c r="AXN78" s="383"/>
      <c r="AXP78" s="377"/>
      <c r="AXQ78" s="381"/>
      <c r="AXR78" s="381"/>
      <c r="AXS78" s="382"/>
      <c r="AXT78" s="382"/>
      <c r="AXU78" s="382"/>
      <c r="AXV78" s="383"/>
      <c r="AXX78" s="377"/>
      <c r="AXY78" s="381"/>
      <c r="AXZ78" s="381"/>
      <c r="AYA78" s="382"/>
      <c r="AYB78" s="382"/>
      <c r="AYC78" s="382"/>
      <c r="AYD78" s="383"/>
      <c r="AYF78" s="377"/>
      <c r="AYG78" s="381"/>
      <c r="AYH78" s="381"/>
      <c r="AYI78" s="382"/>
      <c r="AYJ78" s="382"/>
      <c r="AYK78" s="382"/>
      <c r="AYL78" s="383"/>
      <c r="AYN78" s="377"/>
      <c r="AYO78" s="381"/>
      <c r="AYP78" s="381"/>
      <c r="AYQ78" s="382"/>
      <c r="AYR78" s="382"/>
      <c r="AYS78" s="382"/>
      <c r="AYT78" s="383"/>
      <c r="AYV78" s="377"/>
      <c r="AYW78" s="381"/>
      <c r="AYX78" s="381"/>
      <c r="AYY78" s="382"/>
      <c r="AYZ78" s="382"/>
      <c r="AZA78" s="382"/>
      <c r="AZB78" s="383"/>
      <c r="AZD78" s="377"/>
      <c r="AZE78" s="381"/>
      <c r="AZF78" s="381"/>
      <c r="AZG78" s="382"/>
      <c r="AZH78" s="382"/>
      <c r="AZI78" s="382"/>
      <c r="AZJ78" s="383"/>
      <c r="AZL78" s="377"/>
      <c r="AZM78" s="381"/>
      <c r="AZN78" s="381"/>
      <c r="AZO78" s="382"/>
      <c r="AZP78" s="382"/>
      <c r="AZQ78" s="382"/>
      <c r="AZR78" s="383"/>
      <c r="AZT78" s="377"/>
      <c r="AZU78" s="381"/>
      <c r="AZV78" s="381"/>
      <c r="AZW78" s="382"/>
      <c r="AZX78" s="382"/>
      <c r="AZY78" s="382"/>
      <c r="AZZ78" s="383"/>
      <c r="BAB78" s="377"/>
      <c r="BAC78" s="381"/>
      <c r="BAD78" s="381"/>
      <c r="BAE78" s="382"/>
      <c r="BAF78" s="382"/>
      <c r="BAG78" s="382"/>
      <c r="BAH78" s="383"/>
      <c r="BAJ78" s="377"/>
      <c r="BAK78" s="381"/>
      <c r="BAL78" s="381"/>
      <c r="BAM78" s="382"/>
      <c r="BAN78" s="382"/>
      <c r="BAO78" s="382"/>
      <c r="BAP78" s="383"/>
      <c r="BAR78" s="377"/>
      <c r="BAS78" s="381"/>
      <c r="BAT78" s="381"/>
      <c r="BAU78" s="382"/>
      <c r="BAV78" s="382"/>
      <c r="BAW78" s="382"/>
      <c r="BAX78" s="383"/>
      <c r="BAZ78" s="377"/>
      <c r="BBA78" s="381"/>
      <c r="BBB78" s="381"/>
      <c r="BBC78" s="382"/>
      <c r="BBD78" s="382"/>
      <c r="BBE78" s="382"/>
      <c r="BBF78" s="383"/>
      <c r="BBH78" s="377"/>
      <c r="BBI78" s="381"/>
      <c r="BBJ78" s="381"/>
      <c r="BBK78" s="382"/>
      <c r="BBL78" s="382"/>
      <c r="BBM78" s="382"/>
      <c r="BBN78" s="383"/>
      <c r="BBP78" s="377"/>
      <c r="BBQ78" s="381"/>
      <c r="BBR78" s="381"/>
      <c r="BBS78" s="382"/>
      <c r="BBT78" s="382"/>
      <c r="BBU78" s="382"/>
      <c r="BBV78" s="383"/>
      <c r="BBX78" s="377"/>
      <c r="BBY78" s="381"/>
      <c r="BBZ78" s="381"/>
      <c r="BCA78" s="382"/>
      <c r="BCB78" s="382"/>
      <c r="BCC78" s="382"/>
      <c r="BCD78" s="383"/>
      <c r="BCF78" s="377"/>
      <c r="BCG78" s="381"/>
      <c r="BCH78" s="381"/>
      <c r="BCI78" s="382"/>
      <c r="BCJ78" s="382"/>
      <c r="BCK78" s="382"/>
      <c r="BCL78" s="383"/>
      <c r="BCN78" s="377"/>
      <c r="BCO78" s="381"/>
      <c r="BCP78" s="381"/>
      <c r="BCQ78" s="382"/>
      <c r="BCR78" s="382"/>
      <c r="BCS78" s="382"/>
      <c r="BCT78" s="383"/>
      <c r="BCV78" s="377"/>
      <c r="BCW78" s="381"/>
      <c r="BCX78" s="381"/>
      <c r="BCY78" s="382"/>
      <c r="BCZ78" s="382"/>
      <c r="BDA78" s="382"/>
      <c r="BDB78" s="383"/>
      <c r="BDD78" s="377"/>
      <c r="BDE78" s="381"/>
      <c r="BDF78" s="381"/>
      <c r="BDG78" s="382"/>
      <c r="BDH78" s="382"/>
      <c r="BDI78" s="382"/>
      <c r="BDJ78" s="383"/>
      <c r="BDL78" s="377"/>
      <c r="BDM78" s="381"/>
      <c r="BDN78" s="381"/>
      <c r="BDO78" s="382"/>
      <c r="BDP78" s="382"/>
      <c r="BDQ78" s="382"/>
      <c r="BDR78" s="383"/>
      <c r="BDT78" s="377"/>
      <c r="BDU78" s="381"/>
      <c r="BDV78" s="381"/>
      <c r="BDW78" s="382"/>
      <c r="BDX78" s="382"/>
      <c r="BDY78" s="382"/>
      <c r="BDZ78" s="383"/>
      <c r="BEB78" s="377"/>
      <c r="BEC78" s="381"/>
      <c r="BED78" s="381"/>
      <c r="BEE78" s="382"/>
      <c r="BEF78" s="382"/>
      <c r="BEG78" s="382"/>
      <c r="BEH78" s="383"/>
      <c r="BEJ78" s="377"/>
      <c r="BEK78" s="381"/>
      <c r="BEL78" s="381"/>
      <c r="BEM78" s="382"/>
      <c r="BEN78" s="382"/>
      <c r="BEO78" s="382"/>
      <c r="BEP78" s="383"/>
      <c r="BER78" s="377"/>
      <c r="BES78" s="381"/>
      <c r="BET78" s="381"/>
      <c r="BEU78" s="382"/>
      <c r="BEV78" s="382"/>
      <c r="BEW78" s="382"/>
      <c r="BEX78" s="383"/>
      <c r="BEZ78" s="377"/>
      <c r="BFA78" s="381"/>
      <c r="BFB78" s="381"/>
      <c r="BFC78" s="382"/>
      <c r="BFD78" s="382"/>
      <c r="BFE78" s="382"/>
      <c r="BFF78" s="383"/>
      <c r="BFH78" s="377"/>
      <c r="BFI78" s="381"/>
      <c r="BFJ78" s="381"/>
      <c r="BFK78" s="382"/>
      <c r="BFL78" s="382"/>
      <c r="BFM78" s="382"/>
      <c r="BFN78" s="383"/>
      <c r="BFP78" s="377"/>
      <c r="BFQ78" s="381"/>
      <c r="BFR78" s="381"/>
      <c r="BFS78" s="382"/>
      <c r="BFT78" s="382"/>
      <c r="BFU78" s="382"/>
      <c r="BFV78" s="383"/>
      <c r="BFX78" s="377"/>
      <c r="BFY78" s="381"/>
      <c r="BFZ78" s="381"/>
      <c r="BGA78" s="382"/>
      <c r="BGB78" s="382"/>
      <c r="BGC78" s="382"/>
      <c r="BGD78" s="383"/>
      <c r="BGF78" s="377"/>
      <c r="BGG78" s="381"/>
      <c r="BGH78" s="381"/>
      <c r="BGI78" s="382"/>
      <c r="BGJ78" s="382"/>
      <c r="BGK78" s="382"/>
      <c r="BGL78" s="383"/>
      <c r="BGN78" s="377"/>
      <c r="BGO78" s="381"/>
      <c r="BGP78" s="381"/>
      <c r="BGQ78" s="382"/>
      <c r="BGR78" s="382"/>
      <c r="BGS78" s="382"/>
      <c r="BGT78" s="383"/>
      <c r="BGV78" s="377"/>
      <c r="BGW78" s="381"/>
      <c r="BGX78" s="381"/>
      <c r="BGY78" s="382"/>
      <c r="BGZ78" s="382"/>
      <c r="BHA78" s="382"/>
      <c r="BHB78" s="383"/>
      <c r="BHD78" s="377"/>
      <c r="BHE78" s="381"/>
      <c r="BHF78" s="381"/>
      <c r="BHG78" s="382"/>
      <c r="BHH78" s="382"/>
      <c r="BHI78" s="382"/>
      <c r="BHJ78" s="383"/>
      <c r="BHL78" s="377"/>
      <c r="BHM78" s="381"/>
      <c r="BHN78" s="381"/>
      <c r="BHO78" s="382"/>
      <c r="BHP78" s="382"/>
      <c r="BHQ78" s="382"/>
      <c r="BHR78" s="383"/>
      <c r="BHT78" s="377"/>
      <c r="BHU78" s="381"/>
      <c r="BHV78" s="381"/>
      <c r="BHW78" s="382"/>
      <c r="BHX78" s="382"/>
      <c r="BHY78" s="382"/>
      <c r="BHZ78" s="383"/>
      <c r="BIB78" s="377"/>
      <c r="BIC78" s="381"/>
      <c r="BID78" s="381"/>
      <c r="BIE78" s="382"/>
      <c r="BIF78" s="382"/>
      <c r="BIG78" s="382"/>
      <c r="BIH78" s="383"/>
      <c r="BIJ78" s="377"/>
      <c r="BIK78" s="381"/>
      <c r="BIL78" s="381"/>
      <c r="BIM78" s="382"/>
      <c r="BIN78" s="382"/>
      <c r="BIO78" s="382"/>
      <c r="BIP78" s="383"/>
      <c r="BIR78" s="377"/>
      <c r="BIS78" s="381"/>
      <c r="BIT78" s="381"/>
      <c r="BIU78" s="382"/>
      <c r="BIV78" s="382"/>
      <c r="BIW78" s="382"/>
      <c r="BIX78" s="383"/>
      <c r="BIZ78" s="377"/>
      <c r="BJA78" s="381"/>
      <c r="BJB78" s="381"/>
      <c r="BJC78" s="382"/>
      <c r="BJD78" s="382"/>
      <c r="BJE78" s="382"/>
      <c r="BJF78" s="383"/>
      <c r="BJH78" s="377"/>
      <c r="BJI78" s="381"/>
      <c r="BJJ78" s="381"/>
      <c r="BJK78" s="382"/>
      <c r="BJL78" s="382"/>
      <c r="BJM78" s="382"/>
      <c r="BJN78" s="383"/>
      <c r="BJP78" s="377"/>
      <c r="BJQ78" s="381"/>
      <c r="BJR78" s="381"/>
      <c r="BJS78" s="382"/>
      <c r="BJT78" s="382"/>
      <c r="BJU78" s="382"/>
      <c r="BJV78" s="383"/>
      <c r="BJX78" s="377"/>
      <c r="BJY78" s="381"/>
      <c r="BJZ78" s="381"/>
      <c r="BKA78" s="382"/>
      <c r="BKB78" s="382"/>
      <c r="BKC78" s="382"/>
      <c r="BKD78" s="383"/>
      <c r="BKF78" s="377"/>
      <c r="BKG78" s="381"/>
      <c r="BKH78" s="381"/>
      <c r="BKI78" s="382"/>
      <c r="BKJ78" s="382"/>
      <c r="BKK78" s="382"/>
      <c r="BKL78" s="383"/>
      <c r="BKN78" s="377"/>
      <c r="BKO78" s="381"/>
      <c r="BKP78" s="381"/>
      <c r="BKQ78" s="382"/>
      <c r="BKR78" s="382"/>
      <c r="BKS78" s="382"/>
      <c r="BKT78" s="383"/>
      <c r="BKV78" s="377"/>
      <c r="BKW78" s="381"/>
      <c r="BKX78" s="381"/>
      <c r="BKY78" s="382"/>
      <c r="BKZ78" s="382"/>
      <c r="BLA78" s="382"/>
      <c r="BLB78" s="383"/>
      <c r="BLD78" s="377"/>
      <c r="BLE78" s="381"/>
      <c r="BLF78" s="381"/>
      <c r="BLG78" s="382"/>
      <c r="BLH78" s="382"/>
      <c r="BLI78" s="382"/>
      <c r="BLJ78" s="383"/>
      <c r="BLL78" s="377"/>
      <c r="BLM78" s="381"/>
      <c r="BLN78" s="381"/>
      <c r="BLO78" s="382"/>
      <c r="BLP78" s="382"/>
      <c r="BLQ78" s="382"/>
      <c r="BLR78" s="383"/>
      <c r="BLT78" s="377"/>
      <c r="BLU78" s="381"/>
      <c r="BLV78" s="381"/>
      <c r="BLW78" s="382"/>
      <c r="BLX78" s="382"/>
      <c r="BLY78" s="382"/>
      <c r="BLZ78" s="383"/>
      <c r="BMB78" s="377"/>
      <c r="BMC78" s="381"/>
      <c r="BMD78" s="381"/>
      <c r="BME78" s="382"/>
      <c r="BMF78" s="382"/>
      <c r="BMG78" s="382"/>
      <c r="BMH78" s="383"/>
      <c r="BMJ78" s="377"/>
      <c r="BMK78" s="381"/>
      <c r="BML78" s="381"/>
      <c r="BMM78" s="382"/>
      <c r="BMN78" s="382"/>
      <c r="BMO78" s="382"/>
      <c r="BMP78" s="383"/>
      <c r="BMR78" s="377"/>
      <c r="BMS78" s="381"/>
      <c r="BMT78" s="381"/>
      <c r="BMU78" s="382"/>
      <c r="BMV78" s="382"/>
      <c r="BMW78" s="382"/>
      <c r="BMX78" s="383"/>
      <c r="BMZ78" s="377"/>
      <c r="BNA78" s="381"/>
      <c r="BNB78" s="381"/>
      <c r="BNC78" s="382"/>
      <c r="BND78" s="382"/>
      <c r="BNE78" s="382"/>
      <c r="BNF78" s="383"/>
      <c r="BNH78" s="377"/>
      <c r="BNI78" s="381"/>
      <c r="BNJ78" s="381"/>
      <c r="BNK78" s="382"/>
      <c r="BNL78" s="382"/>
      <c r="BNM78" s="382"/>
      <c r="BNN78" s="383"/>
      <c r="BNP78" s="377"/>
      <c r="BNQ78" s="381"/>
      <c r="BNR78" s="381"/>
      <c r="BNS78" s="382"/>
      <c r="BNT78" s="382"/>
      <c r="BNU78" s="382"/>
      <c r="BNV78" s="383"/>
      <c r="BNX78" s="377"/>
      <c r="BNY78" s="381"/>
      <c r="BNZ78" s="381"/>
      <c r="BOA78" s="382"/>
      <c r="BOB78" s="382"/>
      <c r="BOC78" s="382"/>
      <c r="BOD78" s="383"/>
      <c r="BOF78" s="377"/>
      <c r="BOG78" s="381"/>
      <c r="BOH78" s="381"/>
      <c r="BOI78" s="382"/>
      <c r="BOJ78" s="382"/>
      <c r="BOK78" s="382"/>
      <c r="BOL78" s="383"/>
      <c r="BON78" s="377"/>
      <c r="BOO78" s="381"/>
      <c r="BOP78" s="381"/>
      <c r="BOQ78" s="382"/>
      <c r="BOR78" s="382"/>
      <c r="BOS78" s="382"/>
      <c r="BOT78" s="383"/>
      <c r="BOV78" s="377"/>
      <c r="BOW78" s="381"/>
      <c r="BOX78" s="381"/>
      <c r="BOY78" s="382"/>
      <c r="BOZ78" s="382"/>
      <c r="BPA78" s="382"/>
      <c r="BPB78" s="383"/>
      <c r="BPD78" s="377"/>
      <c r="BPE78" s="381"/>
      <c r="BPF78" s="381"/>
      <c r="BPG78" s="382"/>
      <c r="BPH78" s="382"/>
      <c r="BPI78" s="382"/>
      <c r="BPJ78" s="383"/>
      <c r="BPL78" s="377"/>
      <c r="BPM78" s="381"/>
      <c r="BPN78" s="381"/>
      <c r="BPO78" s="382"/>
      <c r="BPP78" s="382"/>
      <c r="BPQ78" s="382"/>
      <c r="BPR78" s="383"/>
      <c r="BPT78" s="377"/>
      <c r="BPU78" s="381"/>
      <c r="BPV78" s="381"/>
      <c r="BPW78" s="382"/>
      <c r="BPX78" s="382"/>
      <c r="BPY78" s="382"/>
      <c r="BPZ78" s="383"/>
      <c r="BQB78" s="377"/>
      <c r="BQC78" s="381"/>
      <c r="BQD78" s="381"/>
      <c r="BQE78" s="382"/>
      <c r="BQF78" s="382"/>
      <c r="BQG78" s="382"/>
      <c r="BQH78" s="383"/>
      <c r="BQJ78" s="377"/>
      <c r="BQK78" s="381"/>
      <c r="BQL78" s="381"/>
      <c r="BQM78" s="382"/>
      <c r="BQN78" s="382"/>
      <c r="BQO78" s="382"/>
      <c r="BQP78" s="383"/>
      <c r="BQR78" s="377"/>
      <c r="BQS78" s="381"/>
      <c r="BQT78" s="381"/>
      <c r="BQU78" s="382"/>
      <c r="BQV78" s="382"/>
      <c r="BQW78" s="382"/>
      <c r="BQX78" s="383"/>
      <c r="BQZ78" s="377"/>
      <c r="BRA78" s="381"/>
      <c r="BRB78" s="381"/>
      <c r="BRC78" s="382"/>
      <c r="BRD78" s="382"/>
      <c r="BRE78" s="382"/>
      <c r="BRF78" s="383"/>
      <c r="BRH78" s="377"/>
      <c r="BRI78" s="381"/>
      <c r="BRJ78" s="381"/>
      <c r="BRK78" s="382"/>
      <c r="BRL78" s="382"/>
      <c r="BRM78" s="382"/>
      <c r="BRN78" s="383"/>
      <c r="BRP78" s="377"/>
      <c r="BRQ78" s="381"/>
      <c r="BRR78" s="381"/>
      <c r="BRS78" s="382"/>
      <c r="BRT78" s="382"/>
      <c r="BRU78" s="382"/>
      <c r="BRV78" s="383"/>
      <c r="BRX78" s="377"/>
      <c r="BRY78" s="381"/>
      <c r="BRZ78" s="381"/>
      <c r="BSA78" s="382"/>
      <c r="BSB78" s="382"/>
      <c r="BSC78" s="382"/>
      <c r="BSD78" s="383"/>
      <c r="BSF78" s="377"/>
      <c r="BSG78" s="381"/>
      <c r="BSH78" s="381"/>
      <c r="BSI78" s="382"/>
      <c r="BSJ78" s="382"/>
      <c r="BSK78" s="382"/>
      <c r="BSL78" s="383"/>
      <c r="BSN78" s="377"/>
      <c r="BSO78" s="381"/>
      <c r="BSP78" s="381"/>
      <c r="BSQ78" s="382"/>
      <c r="BSR78" s="382"/>
      <c r="BSS78" s="382"/>
      <c r="BST78" s="383"/>
      <c r="BSV78" s="377"/>
      <c r="BSW78" s="381"/>
      <c r="BSX78" s="381"/>
      <c r="BSY78" s="382"/>
      <c r="BSZ78" s="382"/>
      <c r="BTA78" s="382"/>
      <c r="BTB78" s="383"/>
      <c r="BTD78" s="377"/>
      <c r="BTE78" s="381"/>
      <c r="BTF78" s="381"/>
      <c r="BTG78" s="382"/>
      <c r="BTH78" s="382"/>
      <c r="BTI78" s="382"/>
      <c r="BTJ78" s="383"/>
      <c r="BTL78" s="377"/>
      <c r="BTM78" s="381"/>
      <c r="BTN78" s="381"/>
      <c r="BTO78" s="382"/>
      <c r="BTP78" s="382"/>
      <c r="BTQ78" s="382"/>
      <c r="BTR78" s="383"/>
      <c r="BTT78" s="377"/>
      <c r="BTU78" s="381"/>
      <c r="BTV78" s="381"/>
      <c r="BTW78" s="382"/>
      <c r="BTX78" s="382"/>
      <c r="BTY78" s="382"/>
      <c r="BTZ78" s="383"/>
      <c r="BUB78" s="377"/>
      <c r="BUC78" s="381"/>
      <c r="BUD78" s="381"/>
      <c r="BUE78" s="382"/>
      <c r="BUF78" s="382"/>
      <c r="BUG78" s="382"/>
      <c r="BUH78" s="383"/>
      <c r="BUJ78" s="377"/>
      <c r="BUK78" s="381"/>
      <c r="BUL78" s="381"/>
      <c r="BUM78" s="382"/>
      <c r="BUN78" s="382"/>
      <c r="BUO78" s="382"/>
      <c r="BUP78" s="383"/>
      <c r="BUR78" s="377"/>
      <c r="BUS78" s="381"/>
      <c r="BUT78" s="381"/>
      <c r="BUU78" s="382"/>
      <c r="BUV78" s="382"/>
      <c r="BUW78" s="382"/>
      <c r="BUX78" s="383"/>
      <c r="BUZ78" s="377"/>
      <c r="BVA78" s="381"/>
      <c r="BVB78" s="381"/>
      <c r="BVC78" s="382"/>
      <c r="BVD78" s="382"/>
      <c r="BVE78" s="382"/>
      <c r="BVF78" s="383"/>
      <c r="BVH78" s="377"/>
      <c r="BVI78" s="381"/>
      <c r="BVJ78" s="381"/>
      <c r="BVK78" s="382"/>
      <c r="BVL78" s="382"/>
      <c r="BVM78" s="382"/>
      <c r="BVN78" s="383"/>
      <c r="BVP78" s="377"/>
      <c r="BVQ78" s="381"/>
      <c r="BVR78" s="381"/>
      <c r="BVS78" s="382"/>
      <c r="BVT78" s="382"/>
      <c r="BVU78" s="382"/>
      <c r="BVV78" s="383"/>
      <c r="BVX78" s="377"/>
      <c r="BVY78" s="381"/>
      <c r="BVZ78" s="381"/>
      <c r="BWA78" s="382"/>
      <c r="BWB78" s="382"/>
      <c r="BWC78" s="382"/>
      <c r="BWD78" s="383"/>
      <c r="BWF78" s="377"/>
      <c r="BWG78" s="381"/>
      <c r="BWH78" s="381"/>
      <c r="BWI78" s="382"/>
      <c r="BWJ78" s="382"/>
      <c r="BWK78" s="382"/>
      <c r="BWL78" s="383"/>
      <c r="BWN78" s="377"/>
      <c r="BWO78" s="381"/>
      <c r="BWP78" s="381"/>
      <c r="BWQ78" s="382"/>
      <c r="BWR78" s="382"/>
      <c r="BWS78" s="382"/>
      <c r="BWT78" s="383"/>
      <c r="BWV78" s="377"/>
      <c r="BWW78" s="381"/>
      <c r="BWX78" s="381"/>
      <c r="BWY78" s="382"/>
      <c r="BWZ78" s="382"/>
      <c r="BXA78" s="382"/>
      <c r="BXB78" s="383"/>
      <c r="BXD78" s="377"/>
      <c r="BXE78" s="381"/>
      <c r="BXF78" s="381"/>
      <c r="BXG78" s="382"/>
      <c r="BXH78" s="382"/>
      <c r="BXI78" s="382"/>
      <c r="BXJ78" s="383"/>
      <c r="BXL78" s="377"/>
      <c r="BXM78" s="381"/>
      <c r="BXN78" s="381"/>
      <c r="BXO78" s="382"/>
      <c r="BXP78" s="382"/>
      <c r="BXQ78" s="382"/>
      <c r="BXR78" s="383"/>
      <c r="BXT78" s="377"/>
      <c r="BXU78" s="381"/>
      <c r="BXV78" s="381"/>
      <c r="BXW78" s="382"/>
      <c r="BXX78" s="382"/>
      <c r="BXY78" s="382"/>
      <c r="BXZ78" s="383"/>
      <c r="BYB78" s="377"/>
      <c r="BYC78" s="381"/>
      <c r="BYD78" s="381"/>
      <c r="BYE78" s="382"/>
      <c r="BYF78" s="382"/>
      <c r="BYG78" s="382"/>
      <c r="BYH78" s="383"/>
      <c r="BYJ78" s="377"/>
      <c r="BYK78" s="381"/>
      <c r="BYL78" s="381"/>
      <c r="BYM78" s="382"/>
      <c r="BYN78" s="382"/>
      <c r="BYO78" s="382"/>
      <c r="BYP78" s="383"/>
      <c r="BYR78" s="377"/>
      <c r="BYS78" s="381"/>
      <c r="BYT78" s="381"/>
      <c r="BYU78" s="382"/>
      <c r="BYV78" s="382"/>
      <c r="BYW78" s="382"/>
      <c r="BYX78" s="383"/>
      <c r="BYZ78" s="377"/>
      <c r="BZA78" s="381"/>
      <c r="BZB78" s="381"/>
      <c r="BZC78" s="382"/>
      <c r="BZD78" s="382"/>
      <c r="BZE78" s="382"/>
      <c r="BZF78" s="383"/>
      <c r="BZH78" s="377"/>
      <c r="BZI78" s="381"/>
      <c r="BZJ78" s="381"/>
      <c r="BZK78" s="382"/>
      <c r="BZL78" s="382"/>
      <c r="BZM78" s="382"/>
      <c r="BZN78" s="383"/>
      <c r="BZP78" s="377"/>
      <c r="BZQ78" s="381"/>
      <c r="BZR78" s="381"/>
      <c r="BZS78" s="382"/>
      <c r="BZT78" s="382"/>
      <c r="BZU78" s="382"/>
      <c r="BZV78" s="383"/>
      <c r="BZX78" s="377"/>
      <c r="BZY78" s="381"/>
      <c r="BZZ78" s="381"/>
      <c r="CAA78" s="382"/>
      <c r="CAB78" s="382"/>
      <c r="CAC78" s="382"/>
      <c r="CAD78" s="383"/>
      <c r="CAF78" s="377"/>
      <c r="CAG78" s="381"/>
      <c r="CAH78" s="381"/>
      <c r="CAI78" s="382"/>
      <c r="CAJ78" s="382"/>
      <c r="CAK78" s="382"/>
      <c r="CAL78" s="383"/>
      <c r="CAN78" s="377"/>
      <c r="CAO78" s="381"/>
      <c r="CAP78" s="381"/>
      <c r="CAQ78" s="382"/>
      <c r="CAR78" s="382"/>
      <c r="CAS78" s="382"/>
      <c r="CAT78" s="383"/>
      <c r="CAV78" s="377"/>
      <c r="CAW78" s="381"/>
      <c r="CAX78" s="381"/>
      <c r="CAY78" s="382"/>
      <c r="CAZ78" s="382"/>
      <c r="CBA78" s="382"/>
      <c r="CBB78" s="383"/>
      <c r="CBD78" s="377"/>
      <c r="CBE78" s="381"/>
      <c r="CBF78" s="381"/>
      <c r="CBG78" s="382"/>
      <c r="CBH78" s="382"/>
      <c r="CBI78" s="382"/>
      <c r="CBJ78" s="383"/>
      <c r="CBL78" s="377"/>
      <c r="CBM78" s="381"/>
      <c r="CBN78" s="381"/>
      <c r="CBO78" s="382"/>
      <c r="CBP78" s="382"/>
      <c r="CBQ78" s="382"/>
      <c r="CBR78" s="383"/>
      <c r="CBT78" s="377"/>
      <c r="CBU78" s="381"/>
      <c r="CBV78" s="381"/>
      <c r="CBW78" s="382"/>
      <c r="CBX78" s="382"/>
      <c r="CBY78" s="382"/>
      <c r="CBZ78" s="383"/>
      <c r="CCB78" s="377"/>
      <c r="CCC78" s="381"/>
      <c r="CCD78" s="381"/>
      <c r="CCE78" s="382"/>
      <c r="CCF78" s="382"/>
      <c r="CCG78" s="382"/>
      <c r="CCH78" s="383"/>
      <c r="CCJ78" s="377"/>
      <c r="CCK78" s="381"/>
      <c r="CCL78" s="381"/>
      <c r="CCM78" s="382"/>
      <c r="CCN78" s="382"/>
      <c r="CCO78" s="382"/>
      <c r="CCP78" s="383"/>
      <c r="CCR78" s="377"/>
      <c r="CCS78" s="381"/>
      <c r="CCT78" s="381"/>
      <c r="CCU78" s="382"/>
      <c r="CCV78" s="382"/>
      <c r="CCW78" s="382"/>
      <c r="CCX78" s="383"/>
      <c r="CCZ78" s="377"/>
      <c r="CDA78" s="381"/>
      <c r="CDB78" s="381"/>
      <c r="CDC78" s="382"/>
      <c r="CDD78" s="382"/>
      <c r="CDE78" s="382"/>
      <c r="CDF78" s="383"/>
      <c r="CDH78" s="377"/>
      <c r="CDI78" s="381"/>
      <c r="CDJ78" s="381"/>
      <c r="CDK78" s="382"/>
      <c r="CDL78" s="382"/>
      <c r="CDM78" s="382"/>
      <c r="CDN78" s="383"/>
      <c r="CDP78" s="377"/>
      <c r="CDQ78" s="381"/>
      <c r="CDR78" s="381"/>
      <c r="CDS78" s="382"/>
      <c r="CDT78" s="382"/>
      <c r="CDU78" s="382"/>
      <c r="CDV78" s="383"/>
      <c r="CDX78" s="377"/>
      <c r="CDY78" s="381"/>
      <c r="CDZ78" s="381"/>
      <c r="CEA78" s="382"/>
      <c r="CEB78" s="382"/>
      <c r="CEC78" s="382"/>
      <c r="CED78" s="383"/>
      <c r="CEF78" s="377"/>
      <c r="CEG78" s="381"/>
      <c r="CEH78" s="381"/>
      <c r="CEI78" s="382"/>
      <c r="CEJ78" s="382"/>
      <c r="CEK78" s="382"/>
      <c r="CEL78" s="383"/>
      <c r="CEN78" s="377"/>
      <c r="CEO78" s="381"/>
      <c r="CEP78" s="381"/>
      <c r="CEQ78" s="382"/>
      <c r="CER78" s="382"/>
      <c r="CES78" s="382"/>
      <c r="CET78" s="383"/>
      <c r="CEV78" s="377"/>
      <c r="CEW78" s="381"/>
      <c r="CEX78" s="381"/>
      <c r="CEY78" s="382"/>
      <c r="CEZ78" s="382"/>
      <c r="CFA78" s="382"/>
      <c r="CFB78" s="383"/>
      <c r="CFD78" s="377"/>
      <c r="CFE78" s="381"/>
      <c r="CFF78" s="381"/>
      <c r="CFG78" s="382"/>
      <c r="CFH78" s="382"/>
      <c r="CFI78" s="382"/>
      <c r="CFJ78" s="383"/>
      <c r="CFL78" s="377"/>
      <c r="CFM78" s="381"/>
      <c r="CFN78" s="381"/>
      <c r="CFO78" s="382"/>
      <c r="CFP78" s="382"/>
      <c r="CFQ78" s="382"/>
      <c r="CFR78" s="383"/>
      <c r="CFT78" s="377"/>
      <c r="CFU78" s="381"/>
      <c r="CFV78" s="381"/>
      <c r="CFW78" s="382"/>
      <c r="CFX78" s="382"/>
      <c r="CFY78" s="382"/>
      <c r="CFZ78" s="383"/>
      <c r="CGB78" s="377"/>
      <c r="CGC78" s="381"/>
      <c r="CGD78" s="381"/>
      <c r="CGE78" s="382"/>
      <c r="CGF78" s="382"/>
      <c r="CGG78" s="382"/>
      <c r="CGH78" s="383"/>
      <c r="CGJ78" s="377"/>
      <c r="CGK78" s="381"/>
      <c r="CGL78" s="381"/>
      <c r="CGM78" s="382"/>
      <c r="CGN78" s="382"/>
      <c r="CGO78" s="382"/>
      <c r="CGP78" s="383"/>
      <c r="CGR78" s="377"/>
      <c r="CGS78" s="381"/>
      <c r="CGT78" s="381"/>
      <c r="CGU78" s="382"/>
      <c r="CGV78" s="382"/>
      <c r="CGW78" s="382"/>
      <c r="CGX78" s="383"/>
      <c r="CGZ78" s="377"/>
      <c r="CHA78" s="381"/>
      <c r="CHB78" s="381"/>
      <c r="CHC78" s="382"/>
      <c r="CHD78" s="382"/>
      <c r="CHE78" s="382"/>
      <c r="CHF78" s="383"/>
      <c r="CHH78" s="377"/>
      <c r="CHI78" s="381"/>
      <c r="CHJ78" s="381"/>
      <c r="CHK78" s="382"/>
      <c r="CHL78" s="382"/>
      <c r="CHM78" s="382"/>
      <c r="CHN78" s="383"/>
      <c r="CHP78" s="377"/>
      <c r="CHQ78" s="381"/>
      <c r="CHR78" s="381"/>
      <c r="CHS78" s="382"/>
      <c r="CHT78" s="382"/>
      <c r="CHU78" s="382"/>
      <c r="CHV78" s="383"/>
      <c r="CHX78" s="377"/>
      <c r="CHY78" s="381"/>
      <c r="CHZ78" s="381"/>
      <c r="CIA78" s="382"/>
      <c r="CIB78" s="382"/>
      <c r="CIC78" s="382"/>
      <c r="CID78" s="383"/>
      <c r="CIF78" s="377"/>
      <c r="CIG78" s="381"/>
      <c r="CIH78" s="381"/>
      <c r="CII78" s="382"/>
      <c r="CIJ78" s="382"/>
      <c r="CIK78" s="382"/>
      <c r="CIL78" s="383"/>
      <c r="CIN78" s="377"/>
      <c r="CIO78" s="381"/>
      <c r="CIP78" s="381"/>
      <c r="CIQ78" s="382"/>
      <c r="CIR78" s="382"/>
      <c r="CIS78" s="382"/>
      <c r="CIT78" s="383"/>
      <c r="CIV78" s="377"/>
      <c r="CIW78" s="381"/>
      <c r="CIX78" s="381"/>
      <c r="CIY78" s="382"/>
      <c r="CIZ78" s="382"/>
      <c r="CJA78" s="382"/>
      <c r="CJB78" s="383"/>
      <c r="CJD78" s="377"/>
      <c r="CJE78" s="381"/>
      <c r="CJF78" s="381"/>
      <c r="CJG78" s="382"/>
      <c r="CJH78" s="382"/>
      <c r="CJI78" s="382"/>
      <c r="CJJ78" s="383"/>
      <c r="CJL78" s="377"/>
      <c r="CJM78" s="381"/>
      <c r="CJN78" s="381"/>
      <c r="CJO78" s="382"/>
      <c r="CJP78" s="382"/>
      <c r="CJQ78" s="382"/>
      <c r="CJR78" s="383"/>
      <c r="CJT78" s="377"/>
      <c r="CJU78" s="381"/>
      <c r="CJV78" s="381"/>
      <c r="CJW78" s="382"/>
      <c r="CJX78" s="382"/>
      <c r="CJY78" s="382"/>
      <c r="CJZ78" s="383"/>
      <c r="CKB78" s="377"/>
      <c r="CKC78" s="381"/>
      <c r="CKD78" s="381"/>
      <c r="CKE78" s="382"/>
      <c r="CKF78" s="382"/>
      <c r="CKG78" s="382"/>
      <c r="CKH78" s="383"/>
      <c r="CKJ78" s="377"/>
      <c r="CKK78" s="381"/>
      <c r="CKL78" s="381"/>
      <c r="CKM78" s="382"/>
      <c r="CKN78" s="382"/>
      <c r="CKO78" s="382"/>
      <c r="CKP78" s="383"/>
      <c r="CKR78" s="377"/>
      <c r="CKS78" s="381"/>
      <c r="CKT78" s="381"/>
      <c r="CKU78" s="382"/>
      <c r="CKV78" s="382"/>
      <c r="CKW78" s="382"/>
      <c r="CKX78" s="383"/>
      <c r="CKZ78" s="377"/>
      <c r="CLA78" s="381"/>
      <c r="CLB78" s="381"/>
      <c r="CLC78" s="382"/>
      <c r="CLD78" s="382"/>
      <c r="CLE78" s="382"/>
      <c r="CLF78" s="383"/>
      <c r="CLH78" s="377"/>
      <c r="CLI78" s="381"/>
      <c r="CLJ78" s="381"/>
      <c r="CLK78" s="382"/>
      <c r="CLL78" s="382"/>
      <c r="CLM78" s="382"/>
      <c r="CLN78" s="383"/>
      <c r="CLP78" s="377"/>
      <c r="CLQ78" s="381"/>
      <c r="CLR78" s="381"/>
      <c r="CLS78" s="382"/>
      <c r="CLT78" s="382"/>
      <c r="CLU78" s="382"/>
      <c r="CLV78" s="383"/>
      <c r="CLX78" s="377"/>
      <c r="CLY78" s="381"/>
      <c r="CLZ78" s="381"/>
      <c r="CMA78" s="382"/>
      <c r="CMB78" s="382"/>
      <c r="CMC78" s="382"/>
      <c r="CMD78" s="383"/>
      <c r="CMF78" s="377"/>
      <c r="CMG78" s="381"/>
      <c r="CMH78" s="381"/>
      <c r="CMI78" s="382"/>
      <c r="CMJ78" s="382"/>
      <c r="CMK78" s="382"/>
      <c r="CML78" s="383"/>
      <c r="CMN78" s="377"/>
      <c r="CMO78" s="381"/>
      <c r="CMP78" s="381"/>
      <c r="CMQ78" s="382"/>
      <c r="CMR78" s="382"/>
      <c r="CMS78" s="382"/>
      <c r="CMT78" s="383"/>
      <c r="CMV78" s="377"/>
      <c r="CMW78" s="381"/>
      <c r="CMX78" s="381"/>
      <c r="CMY78" s="382"/>
      <c r="CMZ78" s="382"/>
      <c r="CNA78" s="382"/>
      <c r="CNB78" s="383"/>
      <c r="CND78" s="377"/>
      <c r="CNE78" s="381"/>
      <c r="CNF78" s="381"/>
      <c r="CNG78" s="382"/>
      <c r="CNH78" s="382"/>
      <c r="CNI78" s="382"/>
      <c r="CNJ78" s="383"/>
      <c r="CNL78" s="377"/>
      <c r="CNM78" s="381"/>
      <c r="CNN78" s="381"/>
      <c r="CNO78" s="382"/>
      <c r="CNP78" s="382"/>
      <c r="CNQ78" s="382"/>
      <c r="CNR78" s="383"/>
      <c r="CNT78" s="377"/>
      <c r="CNU78" s="381"/>
      <c r="CNV78" s="381"/>
      <c r="CNW78" s="382"/>
      <c r="CNX78" s="382"/>
      <c r="CNY78" s="382"/>
      <c r="CNZ78" s="383"/>
      <c r="COB78" s="377"/>
      <c r="COC78" s="381"/>
      <c r="COD78" s="381"/>
      <c r="COE78" s="382"/>
      <c r="COF78" s="382"/>
      <c r="COG78" s="382"/>
      <c r="COH78" s="383"/>
      <c r="COJ78" s="377"/>
      <c r="COK78" s="381"/>
      <c r="COL78" s="381"/>
      <c r="COM78" s="382"/>
      <c r="CON78" s="382"/>
      <c r="COO78" s="382"/>
      <c r="COP78" s="383"/>
      <c r="COR78" s="377"/>
      <c r="COS78" s="381"/>
      <c r="COT78" s="381"/>
      <c r="COU78" s="382"/>
      <c r="COV78" s="382"/>
      <c r="COW78" s="382"/>
      <c r="COX78" s="383"/>
      <c r="COZ78" s="377"/>
      <c r="CPA78" s="381"/>
      <c r="CPB78" s="381"/>
      <c r="CPC78" s="382"/>
      <c r="CPD78" s="382"/>
      <c r="CPE78" s="382"/>
      <c r="CPF78" s="383"/>
      <c r="CPH78" s="377"/>
      <c r="CPI78" s="381"/>
      <c r="CPJ78" s="381"/>
      <c r="CPK78" s="382"/>
      <c r="CPL78" s="382"/>
      <c r="CPM78" s="382"/>
      <c r="CPN78" s="383"/>
      <c r="CPP78" s="377"/>
      <c r="CPQ78" s="381"/>
      <c r="CPR78" s="381"/>
      <c r="CPS78" s="382"/>
      <c r="CPT78" s="382"/>
      <c r="CPU78" s="382"/>
      <c r="CPV78" s="383"/>
      <c r="CPX78" s="377"/>
      <c r="CPY78" s="381"/>
      <c r="CPZ78" s="381"/>
      <c r="CQA78" s="382"/>
      <c r="CQB78" s="382"/>
      <c r="CQC78" s="382"/>
      <c r="CQD78" s="383"/>
      <c r="CQF78" s="377"/>
      <c r="CQG78" s="381"/>
      <c r="CQH78" s="381"/>
      <c r="CQI78" s="382"/>
      <c r="CQJ78" s="382"/>
      <c r="CQK78" s="382"/>
      <c r="CQL78" s="383"/>
      <c r="CQN78" s="377"/>
      <c r="CQO78" s="381"/>
      <c r="CQP78" s="381"/>
      <c r="CQQ78" s="382"/>
      <c r="CQR78" s="382"/>
      <c r="CQS78" s="382"/>
      <c r="CQT78" s="383"/>
      <c r="CQV78" s="377"/>
      <c r="CQW78" s="381"/>
      <c r="CQX78" s="381"/>
      <c r="CQY78" s="382"/>
      <c r="CQZ78" s="382"/>
      <c r="CRA78" s="382"/>
      <c r="CRB78" s="383"/>
      <c r="CRD78" s="377"/>
      <c r="CRE78" s="381"/>
      <c r="CRF78" s="381"/>
      <c r="CRG78" s="382"/>
      <c r="CRH78" s="382"/>
      <c r="CRI78" s="382"/>
      <c r="CRJ78" s="383"/>
      <c r="CRL78" s="377"/>
      <c r="CRM78" s="381"/>
      <c r="CRN78" s="381"/>
      <c r="CRO78" s="382"/>
      <c r="CRP78" s="382"/>
      <c r="CRQ78" s="382"/>
      <c r="CRR78" s="383"/>
      <c r="CRT78" s="377"/>
      <c r="CRU78" s="381"/>
      <c r="CRV78" s="381"/>
      <c r="CRW78" s="382"/>
      <c r="CRX78" s="382"/>
      <c r="CRY78" s="382"/>
      <c r="CRZ78" s="383"/>
      <c r="CSB78" s="377"/>
      <c r="CSC78" s="381"/>
      <c r="CSD78" s="381"/>
      <c r="CSE78" s="382"/>
      <c r="CSF78" s="382"/>
      <c r="CSG78" s="382"/>
      <c r="CSH78" s="383"/>
      <c r="CSJ78" s="377"/>
      <c r="CSK78" s="381"/>
      <c r="CSL78" s="381"/>
      <c r="CSM78" s="382"/>
      <c r="CSN78" s="382"/>
      <c r="CSO78" s="382"/>
      <c r="CSP78" s="383"/>
      <c r="CSR78" s="377"/>
      <c r="CSS78" s="381"/>
      <c r="CST78" s="381"/>
      <c r="CSU78" s="382"/>
      <c r="CSV78" s="382"/>
      <c r="CSW78" s="382"/>
      <c r="CSX78" s="383"/>
      <c r="CSZ78" s="377"/>
      <c r="CTA78" s="381"/>
      <c r="CTB78" s="381"/>
      <c r="CTC78" s="382"/>
      <c r="CTD78" s="382"/>
      <c r="CTE78" s="382"/>
      <c r="CTF78" s="383"/>
      <c r="CTH78" s="377"/>
      <c r="CTI78" s="381"/>
      <c r="CTJ78" s="381"/>
      <c r="CTK78" s="382"/>
      <c r="CTL78" s="382"/>
      <c r="CTM78" s="382"/>
      <c r="CTN78" s="383"/>
      <c r="CTP78" s="377"/>
      <c r="CTQ78" s="381"/>
      <c r="CTR78" s="381"/>
      <c r="CTS78" s="382"/>
      <c r="CTT78" s="382"/>
      <c r="CTU78" s="382"/>
      <c r="CTV78" s="383"/>
      <c r="CTX78" s="377"/>
      <c r="CTY78" s="381"/>
      <c r="CTZ78" s="381"/>
      <c r="CUA78" s="382"/>
      <c r="CUB78" s="382"/>
      <c r="CUC78" s="382"/>
      <c r="CUD78" s="383"/>
      <c r="CUF78" s="377"/>
      <c r="CUG78" s="381"/>
      <c r="CUH78" s="381"/>
      <c r="CUI78" s="382"/>
      <c r="CUJ78" s="382"/>
      <c r="CUK78" s="382"/>
      <c r="CUL78" s="383"/>
      <c r="CUN78" s="377"/>
      <c r="CUO78" s="381"/>
      <c r="CUP78" s="381"/>
      <c r="CUQ78" s="382"/>
      <c r="CUR78" s="382"/>
      <c r="CUS78" s="382"/>
      <c r="CUT78" s="383"/>
      <c r="CUV78" s="377"/>
      <c r="CUW78" s="381"/>
      <c r="CUX78" s="381"/>
      <c r="CUY78" s="382"/>
      <c r="CUZ78" s="382"/>
      <c r="CVA78" s="382"/>
      <c r="CVB78" s="383"/>
      <c r="CVD78" s="377"/>
      <c r="CVE78" s="381"/>
      <c r="CVF78" s="381"/>
      <c r="CVG78" s="382"/>
      <c r="CVH78" s="382"/>
      <c r="CVI78" s="382"/>
      <c r="CVJ78" s="383"/>
      <c r="CVL78" s="377"/>
      <c r="CVM78" s="381"/>
      <c r="CVN78" s="381"/>
      <c r="CVO78" s="382"/>
      <c r="CVP78" s="382"/>
      <c r="CVQ78" s="382"/>
      <c r="CVR78" s="383"/>
      <c r="CVT78" s="377"/>
      <c r="CVU78" s="381"/>
      <c r="CVV78" s="381"/>
      <c r="CVW78" s="382"/>
      <c r="CVX78" s="382"/>
      <c r="CVY78" s="382"/>
      <c r="CVZ78" s="383"/>
      <c r="CWB78" s="377"/>
      <c r="CWC78" s="381"/>
      <c r="CWD78" s="381"/>
      <c r="CWE78" s="382"/>
      <c r="CWF78" s="382"/>
      <c r="CWG78" s="382"/>
      <c r="CWH78" s="383"/>
      <c r="CWJ78" s="377"/>
      <c r="CWK78" s="381"/>
      <c r="CWL78" s="381"/>
      <c r="CWM78" s="382"/>
      <c r="CWN78" s="382"/>
      <c r="CWO78" s="382"/>
      <c r="CWP78" s="383"/>
      <c r="CWR78" s="377"/>
      <c r="CWS78" s="381"/>
      <c r="CWT78" s="381"/>
      <c r="CWU78" s="382"/>
      <c r="CWV78" s="382"/>
      <c r="CWW78" s="382"/>
      <c r="CWX78" s="383"/>
      <c r="CWZ78" s="377"/>
      <c r="CXA78" s="381"/>
      <c r="CXB78" s="381"/>
      <c r="CXC78" s="382"/>
      <c r="CXD78" s="382"/>
      <c r="CXE78" s="382"/>
      <c r="CXF78" s="383"/>
      <c r="CXH78" s="377"/>
      <c r="CXI78" s="381"/>
      <c r="CXJ78" s="381"/>
      <c r="CXK78" s="382"/>
      <c r="CXL78" s="382"/>
      <c r="CXM78" s="382"/>
      <c r="CXN78" s="383"/>
      <c r="CXP78" s="377"/>
      <c r="CXQ78" s="381"/>
      <c r="CXR78" s="381"/>
      <c r="CXS78" s="382"/>
      <c r="CXT78" s="382"/>
      <c r="CXU78" s="382"/>
      <c r="CXV78" s="383"/>
      <c r="CXX78" s="377"/>
      <c r="CXY78" s="381"/>
      <c r="CXZ78" s="381"/>
      <c r="CYA78" s="382"/>
      <c r="CYB78" s="382"/>
      <c r="CYC78" s="382"/>
      <c r="CYD78" s="383"/>
      <c r="CYF78" s="377"/>
      <c r="CYG78" s="381"/>
      <c r="CYH78" s="381"/>
      <c r="CYI78" s="382"/>
      <c r="CYJ78" s="382"/>
      <c r="CYK78" s="382"/>
      <c r="CYL78" s="383"/>
      <c r="CYN78" s="377"/>
      <c r="CYO78" s="381"/>
      <c r="CYP78" s="381"/>
      <c r="CYQ78" s="382"/>
      <c r="CYR78" s="382"/>
      <c r="CYS78" s="382"/>
      <c r="CYT78" s="383"/>
      <c r="CYV78" s="377"/>
      <c r="CYW78" s="381"/>
      <c r="CYX78" s="381"/>
      <c r="CYY78" s="382"/>
      <c r="CYZ78" s="382"/>
      <c r="CZA78" s="382"/>
      <c r="CZB78" s="383"/>
      <c r="CZD78" s="377"/>
      <c r="CZE78" s="381"/>
      <c r="CZF78" s="381"/>
      <c r="CZG78" s="382"/>
      <c r="CZH78" s="382"/>
      <c r="CZI78" s="382"/>
      <c r="CZJ78" s="383"/>
      <c r="CZL78" s="377"/>
      <c r="CZM78" s="381"/>
      <c r="CZN78" s="381"/>
      <c r="CZO78" s="382"/>
      <c r="CZP78" s="382"/>
      <c r="CZQ78" s="382"/>
      <c r="CZR78" s="383"/>
      <c r="CZT78" s="377"/>
      <c r="CZU78" s="381"/>
      <c r="CZV78" s="381"/>
      <c r="CZW78" s="382"/>
      <c r="CZX78" s="382"/>
      <c r="CZY78" s="382"/>
      <c r="CZZ78" s="383"/>
      <c r="DAB78" s="377"/>
      <c r="DAC78" s="381"/>
      <c r="DAD78" s="381"/>
      <c r="DAE78" s="382"/>
      <c r="DAF78" s="382"/>
      <c r="DAG78" s="382"/>
      <c r="DAH78" s="383"/>
      <c r="DAJ78" s="377"/>
      <c r="DAK78" s="381"/>
      <c r="DAL78" s="381"/>
      <c r="DAM78" s="382"/>
      <c r="DAN78" s="382"/>
      <c r="DAO78" s="382"/>
      <c r="DAP78" s="383"/>
      <c r="DAR78" s="377"/>
      <c r="DAS78" s="381"/>
      <c r="DAT78" s="381"/>
      <c r="DAU78" s="382"/>
      <c r="DAV78" s="382"/>
      <c r="DAW78" s="382"/>
      <c r="DAX78" s="383"/>
      <c r="DAZ78" s="377"/>
      <c r="DBA78" s="381"/>
      <c r="DBB78" s="381"/>
      <c r="DBC78" s="382"/>
      <c r="DBD78" s="382"/>
      <c r="DBE78" s="382"/>
      <c r="DBF78" s="383"/>
      <c r="DBH78" s="377"/>
      <c r="DBI78" s="381"/>
      <c r="DBJ78" s="381"/>
      <c r="DBK78" s="382"/>
      <c r="DBL78" s="382"/>
      <c r="DBM78" s="382"/>
      <c r="DBN78" s="383"/>
      <c r="DBP78" s="377"/>
      <c r="DBQ78" s="381"/>
      <c r="DBR78" s="381"/>
      <c r="DBS78" s="382"/>
      <c r="DBT78" s="382"/>
      <c r="DBU78" s="382"/>
      <c r="DBV78" s="383"/>
      <c r="DBX78" s="377"/>
      <c r="DBY78" s="381"/>
      <c r="DBZ78" s="381"/>
      <c r="DCA78" s="382"/>
      <c r="DCB78" s="382"/>
      <c r="DCC78" s="382"/>
      <c r="DCD78" s="383"/>
      <c r="DCF78" s="377"/>
      <c r="DCG78" s="381"/>
      <c r="DCH78" s="381"/>
      <c r="DCI78" s="382"/>
      <c r="DCJ78" s="382"/>
      <c r="DCK78" s="382"/>
      <c r="DCL78" s="383"/>
      <c r="DCN78" s="377"/>
      <c r="DCO78" s="381"/>
      <c r="DCP78" s="381"/>
      <c r="DCQ78" s="382"/>
      <c r="DCR78" s="382"/>
      <c r="DCS78" s="382"/>
      <c r="DCT78" s="383"/>
      <c r="DCV78" s="377"/>
      <c r="DCW78" s="381"/>
      <c r="DCX78" s="381"/>
      <c r="DCY78" s="382"/>
      <c r="DCZ78" s="382"/>
      <c r="DDA78" s="382"/>
      <c r="DDB78" s="383"/>
      <c r="DDD78" s="377"/>
      <c r="DDE78" s="381"/>
      <c r="DDF78" s="381"/>
      <c r="DDG78" s="382"/>
      <c r="DDH78" s="382"/>
      <c r="DDI78" s="382"/>
      <c r="DDJ78" s="383"/>
      <c r="DDL78" s="377"/>
      <c r="DDM78" s="381"/>
      <c r="DDN78" s="381"/>
      <c r="DDO78" s="382"/>
      <c r="DDP78" s="382"/>
      <c r="DDQ78" s="382"/>
      <c r="DDR78" s="383"/>
      <c r="DDT78" s="377"/>
      <c r="DDU78" s="381"/>
      <c r="DDV78" s="381"/>
      <c r="DDW78" s="382"/>
      <c r="DDX78" s="382"/>
      <c r="DDY78" s="382"/>
      <c r="DDZ78" s="383"/>
      <c r="DEB78" s="377"/>
      <c r="DEC78" s="381"/>
      <c r="DED78" s="381"/>
      <c r="DEE78" s="382"/>
      <c r="DEF78" s="382"/>
      <c r="DEG78" s="382"/>
      <c r="DEH78" s="383"/>
      <c r="DEJ78" s="377"/>
      <c r="DEK78" s="381"/>
      <c r="DEL78" s="381"/>
      <c r="DEM78" s="382"/>
      <c r="DEN78" s="382"/>
      <c r="DEO78" s="382"/>
      <c r="DEP78" s="383"/>
      <c r="DER78" s="377"/>
      <c r="DES78" s="381"/>
      <c r="DET78" s="381"/>
      <c r="DEU78" s="382"/>
      <c r="DEV78" s="382"/>
      <c r="DEW78" s="382"/>
      <c r="DEX78" s="383"/>
      <c r="DEZ78" s="377"/>
      <c r="DFA78" s="381"/>
      <c r="DFB78" s="381"/>
      <c r="DFC78" s="382"/>
      <c r="DFD78" s="382"/>
      <c r="DFE78" s="382"/>
      <c r="DFF78" s="383"/>
      <c r="DFH78" s="377"/>
      <c r="DFI78" s="381"/>
      <c r="DFJ78" s="381"/>
      <c r="DFK78" s="382"/>
      <c r="DFL78" s="382"/>
      <c r="DFM78" s="382"/>
      <c r="DFN78" s="383"/>
      <c r="DFP78" s="377"/>
      <c r="DFQ78" s="381"/>
      <c r="DFR78" s="381"/>
      <c r="DFS78" s="382"/>
      <c r="DFT78" s="382"/>
      <c r="DFU78" s="382"/>
      <c r="DFV78" s="383"/>
      <c r="DFX78" s="377"/>
      <c r="DFY78" s="381"/>
      <c r="DFZ78" s="381"/>
      <c r="DGA78" s="382"/>
      <c r="DGB78" s="382"/>
      <c r="DGC78" s="382"/>
      <c r="DGD78" s="383"/>
      <c r="DGF78" s="377"/>
      <c r="DGG78" s="381"/>
      <c r="DGH78" s="381"/>
      <c r="DGI78" s="382"/>
      <c r="DGJ78" s="382"/>
      <c r="DGK78" s="382"/>
      <c r="DGL78" s="383"/>
      <c r="DGN78" s="377"/>
      <c r="DGO78" s="381"/>
      <c r="DGP78" s="381"/>
      <c r="DGQ78" s="382"/>
      <c r="DGR78" s="382"/>
      <c r="DGS78" s="382"/>
      <c r="DGT78" s="383"/>
      <c r="DGV78" s="377"/>
      <c r="DGW78" s="381"/>
      <c r="DGX78" s="381"/>
      <c r="DGY78" s="382"/>
      <c r="DGZ78" s="382"/>
      <c r="DHA78" s="382"/>
      <c r="DHB78" s="383"/>
      <c r="DHD78" s="377"/>
      <c r="DHE78" s="381"/>
      <c r="DHF78" s="381"/>
      <c r="DHG78" s="382"/>
      <c r="DHH78" s="382"/>
      <c r="DHI78" s="382"/>
      <c r="DHJ78" s="383"/>
      <c r="DHL78" s="377"/>
      <c r="DHM78" s="381"/>
      <c r="DHN78" s="381"/>
      <c r="DHO78" s="382"/>
      <c r="DHP78" s="382"/>
      <c r="DHQ78" s="382"/>
      <c r="DHR78" s="383"/>
      <c r="DHT78" s="377"/>
      <c r="DHU78" s="381"/>
      <c r="DHV78" s="381"/>
      <c r="DHW78" s="382"/>
      <c r="DHX78" s="382"/>
      <c r="DHY78" s="382"/>
      <c r="DHZ78" s="383"/>
      <c r="DIB78" s="377"/>
      <c r="DIC78" s="381"/>
      <c r="DID78" s="381"/>
      <c r="DIE78" s="382"/>
      <c r="DIF78" s="382"/>
      <c r="DIG78" s="382"/>
      <c r="DIH78" s="383"/>
      <c r="DIJ78" s="377"/>
      <c r="DIK78" s="381"/>
      <c r="DIL78" s="381"/>
      <c r="DIM78" s="382"/>
      <c r="DIN78" s="382"/>
      <c r="DIO78" s="382"/>
      <c r="DIP78" s="383"/>
      <c r="DIR78" s="377"/>
      <c r="DIS78" s="381"/>
      <c r="DIT78" s="381"/>
      <c r="DIU78" s="382"/>
      <c r="DIV78" s="382"/>
      <c r="DIW78" s="382"/>
      <c r="DIX78" s="383"/>
      <c r="DIZ78" s="377"/>
      <c r="DJA78" s="381"/>
      <c r="DJB78" s="381"/>
      <c r="DJC78" s="382"/>
      <c r="DJD78" s="382"/>
      <c r="DJE78" s="382"/>
      <c r="DJF78" s="383"/>
      <c r="DJH78" s="377"/>
      <c r="DJI78" s="381"/>
      <c r="DJJ78" s="381"/>
      <c r="DJK78" s="382"/>
      <c r="DJL78" s="382"/>
      <c r="DJM78" s="382"/>
      <c r="DJN78" s="383"/>
      <c r="DJP78" s="377"/>
      <c r="DJQ78" s="381"/>
      <c r="DJR78" s="381"/>
      <c r="DJS78" s="382"/>
      <c r="DJT78" s="382"/>
      <c r="DJU78" s="382"/>
      <c r="DJV78" s="383"/>
      <c r="DJX78" s="377"/>
      <c r="DJY78" s="381"/>
      <c r="DJZ78" s="381"/>
      <c r="DKA78" s="382"/>
      <c r="DKB78" s="382"/>
      <c r="DKC78" s="382"/>
      <c r="DKD78" s="383"/>
      <c r="DKF78" s="377"/>
      <c r="DKG78" s="381"/>
      <c r="DKH78" s="381"/>
      <c r="DKI78" s="382"/>
      <c r="DKJ78" s="382"/>
      <c r="DKK78" s="382"/>
      <c r="DKL78" s="383"/>
      <c r="DKN78" s="377"/>
      <c r="DKO78" s="381"/>
      <c r="DKP78" s="381"/>
      <c r="DKQ78" s="382"/>
      <c r="DKR78" s="382"/>
      <c r="DKS78" s="382"/>
      <c r="DKT78" s="383"/>
      <c r="DKV78" s="377"/>
      <c r="DKW78" s="381"/>
      <c r="DKX78" s="381"/>
      <c r="DKY78" s="382"/>
      <c r="DKZ78" s="382"/>
      <c r="DLA78" s="382"/>
      <c r="DLB78" s="383"/>
      <c r="DLD78" s="377"/>
      <c r="DLE78" s="381"/>
      <c r="DLF78" s="381"/>
      <c r="DLG78" s="382"/>
      <c r="DLH78" s="382"/>
      <c r="DLI78" s="382"/>
      <c r="DLJ78" s="383"/>
      <c r="DLL78" s="377"/>
      <c r="DLM78" s="381"/>
      <c r="DLN78" s="381"/>
      <c r="DLO78" s="382"/>
      <c r="DLP78" s="382"/>
      <c r="DLQ78" s="382"/>
      <c r="DLR78" s="383"/>
      <c r="DLT78" s="377"/>
      <c r="DLU78" s="381"/>
      <c r="DLV78" s="381"/>
      <c r="DLW78" s="382"/>
      <c r="DLX78" s="382"/>
      <c r="DLY78" s="382"/>
      <c r="DLZ78" s="383"/>
      <c r="DMB78" s="377"/>
      <c r="DMC78" s="381"/>
      <c r="DMD78" s="381"/>
      <c r="DME78" s="382"/>
      <c r="DMF78" s="382"/>
      <c r="DMG78" s="382"/>
      <c r="DMH78" s="383"/>
      <c r="DMJ78" s="377"/>
      <c r="DMK78" s="381"/>
      <c r="DML78" s="381"/>
      <c r="DMM78" s="382"/>
      <c r="DMN78" s="382"/>
      <c r="DMO78" s="382"/>
      <c r="DMP78" s="383"/>
      <c r="DMR78" s="377"/>
      <c r="DMS78" s="381"/>
      <c r="DMT78" s="381"/>
      <c r="DMU78" s="382"/>
      <c r="DMV78" s="382"/>
      <c r="DMW78" s="382"/>
      <c r="DMX78" s="383"/>
      <c r="DMZ78" s="377"/>
      <c r="DNA78" s="381"/>
      <c r="DNB78" s="381"/>
      <c r="DNC78" s="382"/>
      <c r="DND78" s="382"/>
      <c r="DNE78" s="382"/>
      <c r="DNF78" s="383"/>
      <c r="DNH78" s="377"/>
      <c r="DNI78" s="381"/>
      <c r="DNJ78" s="381"/>
      <c r="DNK78" s="382"/>
      <c r="DNL78" s="382"/>
      <c r="DNM78" s="382"/>
      <c r="DNN78" s="383"/>
      <c r="DNP78" s="377"/>
      <c r="DNQ78" s="381"/>
      <c r="DNR78" s="381"/>
      <c r="DNS78" s="382"/>
      <c r="DNT78" s="382"/>
      <c r="DNU78" s="382"/>
      <c r="DNV78" s="383"/>
      <c r="DNX78" s="377"/>
      <c r="DNY78" s="381"/>
      <c r="DNZ78" s="381"/>
      <c r="DOA78" s="382"/>
      <c r="DOB78" s="382"/>
      <c r="DOC78" s="382"/>
      <c r="DOD78" s="383"/>
      <c r="DOF78" s="377"/>
      <c r="DOG78" s="381"/>
      <c r="DOH78" s="381"/>
      <c r="DOI78" s="382"/>
      <c r="DOJ78" s="382"/>
      <c r="DOK78" s="382"/>
      <c r="DOL78" s="383"/>
      <c r="DON78" s="377"/>
      <c r="DOO78" s="381"/>
      <c r="DOP78" s="381"/>
      <c r="DOQ78" s="382"/>
      <c r="DOR78" s="382"/>
      <c r="DOS78" s="382"/>
      <c r="DOT78" s="383"/>
      <c r="DOV78" s="377"/>
      <c r="DOW78" s="381"/>
      <c r="DOX78" s="381"/>
      <c r="DOY78" s="382"/>
      <c r="DOZ78" s="382"/>
      <c r="DPA78" s="382"/>
      <c r="DPB78" s="383"/>
      <c r="DPD78" s="377"/>
      <c r="DPE78" s="381"/>
      <c r="DPF78" s="381"/>
      <c r="DPG78" s="382"/>
      <c r="DPH78" s="382"/>
      <c r="DPI78" s="382"/>
      <c r="DPJ78" s="383"/>
      <c r="DPL78" s="377"/>
      <c r="DPM78" s="381"/>
      <c r="DPN78" s="381"/>
      <c r="DPO78" s="382"/>
      <c r="DPP78" s="382"/>
      <c r="DPQ78" s="382"/>
      <c r="DPR78" s="383"/>
      <c r="DPT78" s="377"/>
      <c r="DPU78" s="381"/>
      <c r="DPV78" s="381"/>
      <c r="DPW78" s="382"/>
      <c r="DPX78" s="382"/>
      <c r="DPY78" s="382"/>
      <c r="DPZ78" s="383"/>
      <c r="DQB78" s="377"/>
      <c r="DQC78" s="381"/>
      <c r="DQD78" s="381"/>
      <c r="DQE78" s="382"/>
      <c r="DQF78" s="382"/>
      <c r="DQG78" s="382"/>
      <c r="DQH78" s="383"/>
      <c r="DQJ78" s="377"/>
      <c r="DQK78" s="381"/>
      <c r="DQL78" s="381"/>
      <c r="DQM78" s="382"/>
      <c r="DQN78" s="382"/>
      <c r="DQO78" s="382"/>
      <c r="DQP78" s="383"/>
      <c r="DQR78" s="377"/>
      <c r="DQS78" s="381"/>
      <c r="DQT78" s="381"/>
      <c r="DQU78" s="382"/>
      <c r="DQV78" s="382"/>
      <c r="DQW78" s="382"/>
      <c r="DQX78" s="383"/>
      <c r="DQZ78" s="377"/>
      <c r="DRA78" s="381"/>
      <c r="DRB78" s="381"/>
      <c r="DRC78" s="382"/>
      <c r="DRD78" s="382"/>
      <c r="DRE78" s="382"/>
      <c r="DRF78" s="383"/>
      <c r="DRH78" s="377"/>
      <c r="DRI78" s="381"/>
      <c r="DRJ78" s="381"/>
      <c r="DRK78" s="382"/>
      <c r="DRL78" s="382"/>
      <c r="DRM78" s="382"/>
      <c r="DRN78" s="383"/>
      <c r="DRP78" s="377"/>
      <c r="DRQ78" s="381"/>
      <c r="DRR78" s="381"/>
      <c r="DRS78" s="382"/>
      <c r="DRT78" s="382"/>
      <c r="DRU78" s="382"/>
      <c r="DRV78" s="383"/>
      <c r="DRX78" s="377"/>
      <c r="DRY78" s="381"/>
      <c r="DRZ78" s="381"/>
      <c r="DSA78" s="382"/>
      <c r="DSB78" s="382"/>
      <c r="DSC78" s="382"/>
      <c r="DSD78" s="383"/>
      <c r="DSF78" s="377"/>
      <c r="DSG78" s="381"/>
      <c r="DSH78" s="381"/>
      <c r="DSI78" s="382"/>
      <c r="DSJ78" s="382"/>
      <c r="DSK78" s="382"/>
      <c r="DSL78" s="383"/>
      <c r="DSN78" s="377"/>
      <c r="DSO78" s="381"/>
      <c r="DSP78" s="381"/>
      <c r="DSQ78" s="382"/>
      <c r="DSR78" s="382"/>
      <c r="DSS78" s="382"/>
      <c r="DST78" s="383"/>
      <c r="DSV78" s="377"/>
      <c r="DSW78" s="381"/>
      <c r="DSX78" s="381"/>
      <c r="DSY78" s="382"/>
      <c r="DSZ78" s="382"/>
      <c r="DTA78" s="382"/>
      <c r="DTB78" s="383"/>
      <c r="DTD78" s="377"/>
      <c r="DTE78" s="381"/>
      <c r="DTF78" s="381"/>
      <c r="DTG78" s="382"/>
      <c r="DTH78" s="382"/>
      <c r="DTI78" s="382"/>
      <c r="DTJ78" s="383"/>
      <c r="DTL78" s="377"/>
      <c r="DTM78" s="381"/>
      <c r="DTN78" s="381"/>
      <c r="DTO78" s="382"/>
      <c r="DTP78" s="382"/>
      <c r="DTQ78" s="382"/>
      <c r="DTR78" s="383"/>
      <c r="DTT78" s="377"/>
      <c r="DTU78" s="381"/>
      <c r="DTV78" s="381"/>
      <c r="DTW78" s="382"/>
      <c r="DTX78" s="382"/>
      <c r="DTY78" s="382"/>
      <c r="DTZ78" s="383"/>
      <c r="DUB78" s="377"/>
      <c r="DUC78" s="381"/>
      <c r="DUD78" s="381"/>
      <c r="DUE78" s="382"/>
      <c r="DUF78" s="382"/>
      <c r="DUG78" s="382"/>
      <c r="DUH78" s="383"/>
      <c r="DUJ78" s="377"/>
      <c r="DUK78" s="381"/>
      <c r="DUL78" s="381"/>
      <c r="DUM78" s="382"/>
      <c r="DUN78" s="382"/>
      <c r="DUO78" s="382"/>
      <c r="DUP78" s="383"/>
      <c r="DUR78" s="377"/>
      <c r="DUS78" s="381"/>
      <c r="DUT78" s="381"/>
      <c r="DUU78" s="382"/>
      <c r="DUV78" s="382"/>
      <c r="DUW78" s="382"/>
      <c r="DUX78" s="383"/>
      <c r="DUZ78" s="377"/>
      <c r="DVA78" s="381"/>
      <c r="DVB78" s="381"/>
      <c r="DVC78" s="382"/>
      <c r="DVD78" s="382"/>
      <c r="DVE78" s="382"/>
      <c r="DVF78" s="383"/>
      <c r="DVH78" s="377"/>
      <c r="DVI78" s="381"/>
      <c r="DVJ78" s="381"/>
      <c r="DVK78" s="382"/>
      <c r="DVL78" s="382"/>
      <c r="DVM78" s="382"/>
      <c r="DVN78" s="383"/>
      <c r="DVP78" s="377"/>
      <c r="DVQ78" s="381"/>
      <c r="DVR78" s="381"/>
      <c r="DVS78" s="382"/>
      <c r="DVT78" s="382"/>
      <c r="DVU78" s="382"/>
      <c r="DVV78" s="383"/>
      <c r="DVX78" s="377"/>
      <c r="DVY78" s="381"/>
      <c r="DVZ78" s="381"/>
      <c r="DWA78" s="382"/>
      <c r="DWB78" s="382"/>
      <c r="DWC78" s="382"/>
      <c r="DWD78" s="383"/>
      <c r="DWF78" s="377"/>
      <c r="DWG78" s="381"/>
      <c r="DWH78" s="381"/>
      <c r="DWI78" s="382"/>
      <c r="DWJ78" s="382"/>
      <c r="DWK78" s="382"/>
      <c r="DWL78" s="383"/>
      <c r="DWN78" s="377"/>
      <c r="DWO78" s="381"/>
      <c r="DWP78" s="381"/>
      <c r="DWQ78" s="382"/>
      <c r="DWR78" s="382"/>
      <c r="DWS78" s="382"/>
      <c r="DWT78" s="383"/>
      <c r="DWV78" s="377"/>
      <c r="DWW78" s="381"/>
      <c r="DWX78" s="381"/>
      <c r="DWY78" s="382"/>
      <c r="DWZ78" s="382"/>
      <c r="DXA78" s="382"/>
      <c r="DXB78" s="383"/>
      <c r="DXD78" s="377"/>
      <c r="DXE78" s="381"/>
      <c r="DXF78" s="381"/>
      <c r="DXG78" s="382"/>
      <c r="DXH78" s="382"/>
      <c r="DXI78" s="382"/>
      <c r="DXJ78" s="383"/>
      <c r="DXL78" s="377"/>
      <c r="DXM78" s="381"/>
      <c r="DXN78" s="381"/>
      <c r="DXO78" s="382"/>
      <c r="DXP78" s="382"/>
      <c r="DXQ78" s="382"/>
      <c r="DXR78" s="383"/>
      <c r="DXT78" s="377"/>
      <c r="DXU78" s="381"/>
      <c r="DXV78" s="381"/>
      <c r="DXW78" s="382"/>
      <c r="DXX78" s="382"/>
      <c r="DXY78" s="382"/>
      <c r="DXZ78" s="383"/>
      <c r="DYB78" s="377"/>
      <c r="DYC78" s="381"/>
      <c r="DYD78" s="381"/>
      <c r="DYE78" s="382"/>
      <c r="DYF78" s="382"/>
      <c r="DYG78" s="382"/>
      <c r="DYH78" s="383"/>
      <c r="DYJ78" s="377"/>
      <c r="DYK78" s="381"/>
      <c r="DYL78" s="381"/>
      <c r="DYM78" s="382"/>
      <c r="DYN78" s="382"/>
      <c r="DYO78" s="382"/>
      <c r="DYP78" s="383"/>
      <c r="DYR78" s="377"/>
      <c r="DYS78" s="381"/>
      <c r="DYT78" s="381"/>
      <c r="DYU78" s="382"/>
      <c r="DYV78" s="382"/>
      <c r="DYW78" s="382"/>
      <c r="DYX78" s="383"/>
      <c r="DYZ78" s="377"/>
      <c r="DZA78" s="381"/>
      <c r="DZB78" s="381"/>
      <c r="DZC78" s="382"/>
      <c r="DZD78" s="382"/>
      <c r="DZE78" s="382"/>
      <c r="DZF78" s="383"/>
      <c r="DZH78" s="377"/>
      <c r="DZI78" s="381"/>
      <c r="DZJ78" s="381"/>
      <c r="DZK78" s="382"/>
      <c r="DZL78" s="382"/>
      <c r="DZM78" s="382"/>
      <c r="DZN78" s="383"/>
      <c r="DZP78" s="377"/>
      <c r="DZQ78" s="381"/>
      <c r="DZR78" s="381"/>
      <c r="DZS78" s="382"/>
      <c r="DZT78" s="382"/>
      <c r="DZU78" s="382"/>
      <c r="DZV78" s="383"/>
      <c r="DZX78" s="377"/>
      <c r="DZY78" s="381"/>
      <c r="DZZ78" s="381"/>
      <c r="EAA78" s="382"/>
      <c r="EAB78" s="382"/>
      <c r="EAC78" s="382"/>
      <c r="EAD78" s="383"/>
      <c r="EAF78" s="377"/>
      <c r="EAG78" s="381"/>
      <c r="EAH78" s="381"/>
      <c r="EAI78" s="382"/>
      <c r="EAJ78" s="382"/>
      <c r="EAK78" s="382"/>
      <c r="EAL78" s="383"/>
      <c r="EAN78" s="377"/>
      <c r="EAO78" s="381"/>
      <c r="EAP78" s="381"/>
      <c r="EAQ78" s="382"/>
      <c r="EAR78" s="382"/>
      <c r="EAS78" s="382"/>
      <c r="EAT78" s="383"/>
      <c r="EAV78" s="377"/>
      <c r="EAW78" s="381"/>
      <c r="EAX78" s="381"/>
      <c r="EAY78" s="382"/>
      <c r="EAZ78" s="382"/>
      <c r="EBA78" s="382"/>
      <c r="EBB78" s="383"/>
      <c r="EBD78" s="377"/>
      <c r="EBE78" s="381"/>
      <c r="EBF78" s="381"/>
      <c r="EBG78" s="382"/>
      <c r="EBH78" s="382"/>
      <c r="EBI78" s="382"/>
      <c r="EBJ78" s="383"/>
      <c r="EBL78" s="377"/>
      <c r="EBM78" s="381"/>
      <c r="EBN78" s="381"/>
      <c r="EBO78" s="382"/>
      <c r="EBP78" s="382"/>
      <c r="EBQ78" s="382"/>
      <c r="EBR78" s="383"/>
      <c r="EBT78" s="377"/>
      <c r="EBU78" s="381"/>
      <c r="EBV78" s="381"/>
      <c r="EBW78" s="382"/>
      <c r="EBX78" s="382"/>
      <c r="EBY78" s="382"/>
      <c r="EBZ78" s="383"/>
      <c r="ECB78" s="377"/>
      <c r="ECC78" s="381"/>
      <c r="ECD78" s="381"/>
      <c r="ECE78" s="382"/>
      <c r="ECF78" s="382"/>
      <c r="ECG78" s="382"/>
      <c r="ECH78" s="383"/>
      <c r="ECJ78" s="377"/>
      <c r="ECK78" s="381"/>
      <c r="ECL78" s="381"/>
      <c r="ECM78" s="382"/>
      <c r="ECN78" s="382"/>
      <c r="ECO78" s="382"/>
      <c r="ECP78" s="383"/>
      <c r="ECR78" s="377"/>
      <c r="ECS78" s="381"/>
      <c r="ECT78" s="381"/>
      <c r="ECU78" s="382"/>
      <c r="ECV78" s="382"/>
      <c r="ECW78" s="382"/>
      <c r="ECX78" s="383"/>
      <c r="ECZ78" s="377"/>
      <c r="EDA78" s="381"/>
      <c r="EDB78" s="381"/>
      <c r="EDC78" s="382"/>
      <c r="EDD78" s="382"/>
      <c r="EDE78" s="382"/>
      <c r="EDF78" s="383"/>
      <c r="EDH78" s="377"/>
      <c r="EDI78" s="381"/>
      <c r="EDJ78" s="381"/>
      <c r="EDK78" s="382"/>
      <c r="EDL78" s="382"/>
      <c r="EDM78" s="382"/>
      <c r="EDN78" s="383"/>
      <c r="EDP78" s="377"/>
      <c r="EDQ78" s="381"/>
      <c r="EDR78" s="381"/>
      <c r="EDS78" s="382"/>
      <c r="EDT78" s="382"/>
      <c r="EDU78" s="382"/>
      <c r="EDV78" s="383"/>
      <c r="EDX78" s="377"/>
      <c r="EDY78" s="381"/>
      <c r="EDZ78" s="381"/>
      <c r="EEA78" s="382"/>
      <c r="EEB78" s="382"/>
      <c r="EEC78" s="382"/>
      <c r="EED78" s="383"/>
      <c r="EEF78" s="377"/>
      <c r="EEG78" s="381"/>
      <c r="EEH78" s="381"/>
      <c r="EEI78" s="382"/>
      <c r="EEJ78" s="382"/>
      <c r="EEK78" s="382"/>
      <c r="EEL78" s="383"/>
      <c r="EEN78" s="377"/>
      <c r="EEO78" s="381"/>
      <c r="EEP78" s="381"/>
      <c r="EEQ78" s="382"/>
      <c r="EER78" s="382"/>
      <c r="EES78" s="382"/>
      <c r="EET78" s="383"/>
      <c r="EEV78" s="377"/>
      <c r="EEW78" s="381"/>
      <c r="EEX78" s="381"/>
      <c r="EEY78" s="382"/>
      <c r="EEZ78" s="382"/>
      <c r="EFA78" s="382"/>
      <c r="EFB78" s="383"/>
      <c r="EFD78" s="377"/>
      <c r="EFE78" s="381"/>
      <c r="EFF78" s="381"/>
      <c r="EFG78" s="382"/>
      <c r="EFH78" s="382"/>
      <c r="EFI78" s="382"/>
      <c r="EFJ78" s="383"/>
      <c r="EFL78" s="377"/>
      <c r="EFM78" s="381"/>
      <c r="EFN78" s="381"/>
      <c r="EFO78" s="382"/>
      <c r="EFP78" s="382"/>
      <c r="EFQ78" s="382"/>
      <c r="EFR78" s="383"/>
      <c r="EFT78" s="377"/>
      <c r="EFU78" s="381"/>
      <c r="EFV78" s="381"/>
      <c r="EFW78" s="382"/>
      <c r="EFX78" s="382"/>
      <c r="EFY78" s="382"/>
      <c r="EFZ78" s="383"/>
      <c r="EGB78" s="377"/>
      <c r="EGC78" s="381"/>
      <c r="EGD78" s="381"/>
      <c r="EGE78" s="382"/>
      <c r="EGF78" s="382"/>
      <c r="EGG78" s="382"/>
      <c r="EGH78" s="383"/>
      <c r="EGJ78" s="377"/>
      <c r="EGK78" s="381"/>
      <c r="EGL78" s="381"/>
      <c r="EGM78" s="382"/>
      <c r="EGN78" s="382"/>
      <c r="EGO78" s="382"/>
      <c r="EGP78" s="383"/>
      <c r="EGR78" s="377"/>
      <c r="EGS78" s="381"/>
      <c r="EGT78" s="381"/>
      <c r="EGU78" s="382"/>
      <c r="EGV78" s="382"/>
      <c r="EGW78" s="382"/>
      <c r="EGX78" s="383"/>
      <c r="EGZ78" s="377"/>
      <c r="EHA78" s="381"/>
      <c r="EHB78" s="381"/>
      <c r="EHC78" s="382"/>
      <c r="EHD78" s="382"/>
      <c r="EHE78" s="382"/>
      <c r="EHF78" s="383"/>
      <c r="EHH78" s="377"/>
      <c r="EHI78" s="381"/>
      <c r="EHJ78" s="381"/>
      <c r="EHK78" s="382"/>
      <c r="EHL78" s="382"/>
      <c r="EHM78" s="382"/>
      <c r="EHN78" s="383"/>
      <c r="EHP78" s="377"/>
      <c r="EHQ78" s="381"/>
      <c r="EHR78" s="381"/>
      <c r="EHS78" s="382"/>
      <c r="EHT78" s="382"/>
      <c r="EHU78" s="382"/>
      <c r="EHV78" s="383"/>
      <c r="EHX78" s="377"/>
      <c r="EHY78" s="381"/>
      <c r="EHZ78" s="381"/>
      <c r="EIA78" s="382"/>
      <c r="EIB78" s="382"/>
      <c r="EIC78" s="382"/>
      <c r="EID78" s="383"/>
      <c r="EIF78" s="377"/>
      <c r="EIG78" s="381"/>
      <c r="EIH78" s="381"/>
      <c r="EII78" s="382"/>
      <c r="EIJ78" s="382"/>
      <c r="EIK78" s="382"/>
      <c r="EIL78" s="383"/>
      <c r="EIN78" s="377"/>
      <c r="EIO78" s="381"/>
      <c r="EIP78" s="381"/>
      <c r="EIQ78" s="382"/>
      <c r="EIR78" s="382"/>
      <c r="EIS78" s="382"/>
      <c r="EIT78" s="383"/>
      <c r="EIV78" s="377"/>
      <c r="EIW78" s="381"/>
      <c r="EIX78" s="381"/>
      <c r="EIY78" s="382"/>
      <c r="EIZ78" s="382"/>
      <c r="EJA78" s="382"/>
      <c r="EJB78" s="383"/>
      <c r="EJD78" s="377"/>
      <c r="EJE78" s="381"/>
      <c r="EJF78" s="381"/>
      <c r="EJG78" s="382"/>
      <c r="EJH78" s="382"/>
      <c r="EJI78" s="382"/>
      <c r="EJJ78" s="383"/>
      <c r="EJL78" s="377"/>
      <c r="EJM78" s="381"/>
      <c r="EJN78" s="381"/>
      <c r="EJO78" s="382"/>
      <c r="EJP78" s="382"/>
      <c r="EJQ78" s="382"/>
      <c r="EJR78" s="383"/>
      <c r="EJT78" s="377"/>
      <c r="EJU78" s="381"/>
      <c r="EJV78" s="381"/>
      <c r="EJW78" s="382"/>
      <c r="EJX78" s="382"/>
      <c r="EJY78" s="382"/>
      <c r="EJZ78" s="383"/>
      <c r="EKB78" s="377"/>
      <c r="EKC78" s="381"/>
      <c r="EKD78" s="381"/>
      <c r="EKE78" s="382"/>
      <c r="EKF78" s="382"/>
      <c r="EKG78" s="382"/>
      <c r="EKH78" s="383"/>
      <c r="EKJ78" s="377"/>
      <c r="EKK78" s="381"/>
      <c r="EKL78" s="381"/>
      <c r="EKM78" s="382"/>
      <c r="EKN78" s="382"/>
      <c r="EKO78" s="382"/>
      <c r="EKP78" s="383"/>
      <c r="EKR78" s="377"/>
      <c r="EKS78" s="381"/>
      <c r="EKT78" s="381"/>
      <c r="EKU78" s="382"/>
      <c r="EKV78" s="382"/>
      <c r="EKW78" s="382"/>
      <c r="EKX78" s="383"/>
      <c r="EKZ78" s="377"/>
      <c r="ELA78" s="381"/>
      <c r="ELB78" s="381"/>
      <c r="ELC78" s="382"/>
      <c r="ELD78" s="382"/>
      <c r="ELE78" s="382"/>
      <c r="ELF78" s="383"/>
      <c r="ELH78" s="377"/>
      <c r="ELI78" s="381"/>
      <c r="ELJ78" s="381"/>
      <c r="ELK78" s="382"/>
      <c r="ELL78" s="382"/>
      <c r="ELM78" s="382"/>
      <c r="ELN78" s="383"/>
      <c r="ELP78" s="377"/>
      <c r="ELQ78" s="381"/>
      <c r="ELR78" s="381"/>
      <c r="ELS78" s="382"/>
      <c r="ELT78" s="382"/>
      <c r="ELU78" s="382"/>
      <c r="ELV78" s="383"/>
      <c r="ELX78" s="377"/>
      <c r="ELY78" s="381"/>
      <c r="ELZ78" s="381"/>
      <c r="EMA78" s="382"/>
      <c r="EMB78" s="382"/>
      <c r="EMC78" s="382"/>
      <c r="EMD78" s="383"/>
      <c r="EMF78" s="377"/>
      <c r="EMG78" s="381"/>
      <c r="EMH78" s="381"/>
      <c r="EMI78" s="382"/>
      <c r="EMJ78" s="382"/>
      <c r="EMK78" s="382"/>
      <c r="EML78" s="383"/>
      <c r="EMN78" s="377"/>
      <c r="EMO78" s="381"/>
      <c r="EMP78" s="381"/>
      <c r="EMQ78" s="382"/>
      <c r="EMR78" s="382"/>
      <c r="EMS78" s="382"/>
      <c r="EMT78" s="383"/>
      <c r="EMV78" s="377"/>
      <c r="EMW78" s="381"/>
      <c r="EMX78" s="381"/>
      <c r="EMY78" s="382"/>
      <c r="EMZ78" s="382"/>
      <c r="ENA78" s="382"/>
      <c r="ENB78" s="383"/>
      <c r="END78" s="377"/>
      <c r="ENE78" s="381"/>
      <c r="ENF78" s="381"/>
      <c r="ENG78" s="382"/>
      <c r="ENH78" s="382"/>
      <c r="ENI78" s="382"/>
      <c r="ENJ78" s="383"/>
      <c r="ENL78" s="377"/>
      <c r="ENM78" s="381"/>
      <c r="ENN78" s="381"/>
      <c r="ENO78" s="382"/>
      <c r="ENP78" s="382"/>
      <c r="ENQ78" s="382"/>
      <c r="ENR78" s="383"/>
      <c r="ENT78" s="377"/>
      <c r="ENU78" s="381"/>
      <c r="ENV78" s="381"/>
      <c r="ENW78" s="382"/>
      <c r="ENX78" s="382"/>
      <c r="ENY78" s="382"/>
      <c r="ENZ78" s="383"/>
      <c r="EOB78" s="377"/>
      <c r="EOC78" s="381"/>
      <c r="EOD78" s="381"/>
      <c r="EOE78" s="382"/>
      <c r="EOF78" s="382"/>
      <c r="EOG78" s="382"/>
      <c r="EOH78" s="383"/>
      <c r="EOJ78" s="377"/>
      <c r="EOK78" s="381"/>
      <c r="EOL78" s="381"/>
      <c r="EOM78" s="382"/>
      <c r="EON78" s="382"/>
      <c r="EOO78" s="382"/>
      <c r="EOP78" s="383"/>
      <c r="EOR78" s="377"/>
      <c r="EOS78" s="381"/>
      <c r="EOT78" s="381"/>
      <c r="EOU78" s="382"/>
      <c r="EOV78" s="382"/>
      <c r="EOW78" s="382"/>
      <c r="EOX78" s="383"/>
      <c r="EOZ78" s="377"/>
      <c r="EPA78" s="381"/>
      <c r="EPB78" s="381"/>
      <c r="EPC78" s="382"/>
      <c r="EPD78" s="382"/>
      <c r="EPE78" s="382"/>
      <c r="EPF78" s="383"/>
      <c r="EPH78" s="377"/>
      <c r="EPI78" s="381"/>
      <c r="EPJ78" s="381"/>
      <c r="EPK78" s="382"/>
      <c r="EPL78" s="382"/>
      <c r="EPM78" s="382"/>
      <c r="EPN78" s="383"/>
      <c r="EPP78" s="377"/>
      <c r="EPQ78" s="381"/>
      <c r="EPR78" s="381"/>
      <c r="EPS78" s="382"/>
      <c r="EPT78" s="382"/>
      <c r="EPU78" s="382"/>
      <c r="EPV78" s="383"/>
      <c r="EPX78" s="377"/>
      <c r="EPY78" s="381"/>
      <c r="EPZ78" s="381"/>
      <c r="EQA78" s="382"/>
      <c r="EQB78" s="382"/>
      <c r="EQC78" s="382"/>
      <c r="EQD78" s="383"/>
      <c r="EQF78" s="377"/>
      <c r="EQG78" s="381"/>
      <c r="EQH78" s="381"/>
      <c r="EQI78" s="382"/>
      <c r="EQJ78" s="382"/>
      <c r="EQK78" s="382"/>
      <c r="EQL78" s="383"/>
      <c r="EQN78" s="377"/>
      <c r="EQO78" s="381"/>
      <c r="EQP78" s="381"/>
      <c r="EQQ78" s="382"/>
      <c r="EQR78" s="382"/>
      <c r="EQS78" s="382"/>
      <c r="EQT78" s="383"/>
      <c r="EQV78" s="377"/>
      <c r="EQW78" s="381"/>
      <c r="EQX78" s="381"/>
      <c r="EQY78" s="382"/>
      <c r="EQZ78" s="382"/>
      <c r="ERA78" s="382"/>
      <c r="ERB78" s="383"/>
      <c r="ERD78" s="377"/>
      <c r="ERE78" s="381"/>
      <c r="ERF78" s="381"/>
      <c r="ERG78" s="382"/>
      <c r="ERH78" s="382"/>
      <c r="ERI78" s="382"/>
      <c r="ERJ78" s="383"/>
      <c r="ERL78" s="377"/>
      <c r="ERM78" s="381"/>
      <c r="ERN78" s="381"/>
      <c r="ERO78" s="382"/>
      <c r="ERP78" s="382"/>
      <c r="ERQ78" s="382"/>
      <c r="ERR78" s="383"/>
      <c r="ERT78" s="377"/>
      <c r="ERU78" s="381"/>
      <c r="ERV78" s="381"/>
      <c r="ERW78" s="382"/>
      <c r="ERX78" s="382"/>
      <c r="ERY78" s="382"/>
      <c r="ERZ78" s="383"/>
      <c r="ESB78" s="377"/>
      <c r="ESC78" s="381"/>
      <c r="ESD78" s="381"/>
      <c r="ESE78" s="382"/>
      <c r="ESF78" s="382"/>
      <c r="ESG78" s="382"/>
      <c r="ESH78" s="383"/>
      <c r="ESJ78" s="377"/>
      <c r="ESK78" s="381"/>
      <c r="ESL78" s="381"/>
      <c r="ESM78" s="382"/>
      <c r="ESN78" s="382"/>
      <c r="ESO78" s="382"/>
      <c r="ESP78" s="383"/>
      <c r="ESR78" s="377"/>
      <c r="ESS78" s="381"/>
      <c r="EST78" s="381"/>
      <c r="ESU78" s="382"/>
      <c r="ESV78" s="382"/>
      <c r="ESW78" s="382"/>
      <c r="ESX78" s="383"/>
      <c r="ESZ78" s="377"/>
      <c r="ETA78" s="381"/>
      <c r="ETB78" s="381"/>
      <c r="ETC78" s="382"/>
      <c r="ETD78" s="382"/>
      <c r="ETE78" s="382"/>
      <c r="ETF78" s="383"/>
      <c r="ETH78" s="377"/>
      <c r="ETI78" s="381"/>
      <c r="ETJ78" s="381"/>
      <c r="ETK78" s="382"/>
      <c r="ETL78" s="382"/>
      <c r="ETM78" s="382"/>
      <c r="ETN78" s="383"/>
      <c r="ETP78" s="377"/>
      <c r="ETQ78" s="381"/>
      <c r="ETR78" s="381"/>
      <c r="ETS78" s="382"/>
      <c r="ETT78" s="382"/>
      <c r="ETU78" s="382"/>
      <c r="ETV78" s="383"/>
      <c r="ETX78" s="377"/>
      <c r="ETY78" s="381"/>
      <c r="ETZ78" s="381"/>
      <c r="EUA78" s="382"/>
      <c r="EUB78" s="382"/>
      <c r="EUC78" s="382"/>
      <c r="EUD78" s="383"/>
      <c r="EUF78" s="377"/>
      <c r="EUG78" s="381"/>
      <c r="EUH78" s="381"/>
      <c r="EUI78" s="382"/>
      <c r="EUJ78" s="382"/>
      <c r="EUK78" s="382"/>
      <c r="EUL78" s="383"/>
      <c r="EUN78" s="377"/>
      <c r="EUO78" s="381"/>
      <c r="EUP78" s="381"/>
      <c r="EUQ78" s="382"/>
      <c r="EUR78" s="382"/>
      <c r="EUS78" s="382"/>
      <c r="EUT78" s="383"/>
      <c r="EUV78" s="377"/>
      <c r="EUW78" s="381"/>
      <c r="EUX78" s="381"/>
      <c r="EUY78" s="382"/>
      <c r="EUZ78" s="382"/>
      <c r="EVA78" s="382"/>
      <c r="EVB78" s="383"/>
      <c r="EVD78" s="377"/>
      <c r="EVE78" s="381"/>
      <c r="EVF78" s="381"/>
      <c r="EVG78" s="382"/>
      <c r="EVH78" s="382"/>
      <c r="EVI78" s="382"/>
      <c r="EVJ78" s="383"/>
      <c r="EVL78" s="377"/>
      <c r="EVM78" s="381"/>
      <c r="EVN78" s="381"/>
      <c r="EVO78" s="382"/>
      <c r="EVP78" s="382"/>
      <c r="EVQ78" s="382"/>
      <c r="EVR78" s="383"/>
      <c r="EVT78" s="377"/>
      <c r="EVU78" s="381"/>
      <c r="EVV78" s="381"/>
      <c r="EVW78" s="382"/>
      <c r="EVX78" s="382"/>
      <c r="EVY78" s="382"/>
      <c r="EVZ78" s="383"/>
      <c r="EWB78" s="377"/>
      <c r="EWC78" s="381"/>
      <c r="EWD78" s="381"/>
      <c r="EWE78" s="382"/>
      <c r="EWF78" s="382"/>
      <c r="EWG78" s="382"/>
      <c r="EWH78" s="383"/>
      <c r="EWJ78" s="377"/>
      <c r="EWK78" s="381"/>
      <c r="EWL78" s="381"/>
      <c r="EWM78" s="382"/>
      <c r="EWN78" s="382"/>
      <c r="EWO78" s="382"/>
      <c r="EWP78" s="383"/>
      <c r="EWR78" s="377"/>
      <c r="EWS78" s="381"/>
      <c r="EWT78" s="381"/>
      <c r="EWU78" s="382"/>
      <c r="EWV78" s="382"/>
      <c r="EWW78" s="382"/>
      <c r="EWX78" s="383"/>
      <c r="EWZ78" s="377"/>
      <c r="EXA78" s="381"/>
      <c r="EXB78" s="381"/>
      <c r="EXC78" s="382"/>
      <c r="EXD78" s="382"/>
      <c r="EXE78" s="382"/>
      <c r="EXF78" s="383"/>
      <c r="EXH78" s="377"/>
      <c r="EXI78" s="381"/>
      <c r="EXJ78" s="381"/>
      <c r="EXK78" s="382"/>
      <c r="EXL78" s="382"/>
      <c r="EXM78" s="382"/>
      <c r="EXN78" s="383"/>
      <c r="EXP78" s="377"/>
      <c r="EXQ78" s="381"/>
      <c r="EXR78" s="381"/>
      <c r="EXS78" s="382"/>
      <c r="EXT78" s="382"/>
      <c r="EXU78" s="382"/>
      <c r="EXV78" s="383"/>
      <c r="EXX78" s="377"/>
      <c r="EXY78" s="381"/>
      <c r="EXZ78" s="381"/>
      <c r="EYA78" s="382"/>
      <c r="EYB78" s="382"/>
      <c r="EYC78" s="382"/>
      <c r="EYD78" s="383"/>
      <c r="EYF78" s="377"/>
      <c r="EYG78" s="381"/>
      <c r="EYH78" s="381"/>
      <c r="EYI78" s="382"/>
      <c r="EYJ78" s="382"/>
      <c r="EYK78" s="382"/>
      <c r="EYL78" s="383"/>
      <c r="EYN78" s="377"/>
      <c r="EYO78" s="381"/>
      <c r="EYP78" s="381"/>
      <c r="EYQ78" s="382"/>
      <c r="EYR78" s="382"/>
      <c r="EYS78" s="382"/>
      <c r="EYT78" s="383"/>
      <c r="EYV78" s="377"/>
      <c r="EYW78" s="381"/>
      <c r="EYX78" s="381"/>
      <c r="EYY78" s="382"/>
      <c r="EYZ78" s="382"/>
      <c r="EZA78" s="382"/>
      <c r="EZB78" s="383"/>
      <c r="EZD78" s="377"/>
      <c r="EZE78" s="381"/>
      <c r="EZF78" s="381"/>
      <c r="EZG78" s="382"/>
      <c r="EZH78" s="382"/>
      <c r="EZI78" s="382"/>
      <c r="EZJ78" s="383"/>
      <c r="EZL78" s="377"/>
      <c r="EZM78" s="381"/>
      <c r="EZN78" s="381"/>
      <c r="EZO78" s="382"/>
      <c r="EZP78" s="382"/>
      <c r="EZQ78" s="382"/>
      <c r="EZR78" s="383"/>
      <c r="EZT78" s="377"/>
      <c r="EZU78" s="381"/>
      <c r="EZV78" s="381"/>
      <c r="EZW78" s="382"/>
      <c r="EZX78" s="382"/>
      <c r="EZY78" s="382"/>
      <c r="EZZ78" s="383"/>
      <c r="FAB78" s="377"/>
      <c r="FAC78" s="381"/>
      <c r="FAD78" s="381"/>
      <c r="FAE78" s="382"/>
      <c r="FAF78" s="382"/>
      <c r="FAG78" s="382"/>
      <c r="FAH78" s="383"/>
      <c r="FAJ78" s="377"/>
      <c r="FAK78" s="381"/>
      <c r="FAL78" s="381"/>
      <c r="FAM78" s="382"/>
      <c r="FAN78" s="382"/>
      <c r="FAO78" s="382"/>
      <c r="FAP78" s="383"/>
      <c r="FAR78" s="377"/>
      <c r="FAS78" s="381"/>
      <c r="FAT78" s="381"/>
      <c r="FAU78" s="382"/>
      <c r="FAV78" s="382"/>
      <c r="FAW78" s="382"/>
      <c r="FAX78" s="383"/>
      <c r="FAZ78" s="377"/>
      <c r="FBA78" s="381"/>
      <c r="FBB78" s="381"/>
      <c r="FBC78" s="382"/>
      <c r="FBD78" s="382"/>
      <c r="FBE78" s="382"/>
      <c r="FBF78" s="383"/>
      <c r="FBH78" s="377"/>
      <c r="FBI78" s="381"/>
      <c r="FBJ78" s="381"/>
      <c r="FBK78" s="382"/>
      <c r="FBL78" s="382"/>
      <c r="FBM78" s="382"/>
      <c r="FBN78" s="383"/>
      <c r="FBP78" s="377"/>
      <c r="FBQ78" s="381"/>
      <c r="FBR78" s="381"/>
      <c r="FBS78" s="382"/>
      <c r="FBT78" s="382"/>
      <c r="FBU78" s="382"/>
      <c r="FBV78" s="383"/>
      <c r="FBX78" s="377"/>
      <c r="FBY78" s="381"/>
      <c r="FBZ78" s="381"/>
      <c r="FCA78" s="382"/>
      <c r="FCB78" s="382"/>
      <c r="FCC78" s="382"/>
      <c r="FCD78" s="383"/>
      <c r="FCF78" s="377"/>
      <c r="FCG78" s="381"/>
      <c r="FCH78" s="381"/>
      <c r="FCI78" s="382"/>
      <c r="FCJ78" s="382"/>
      <c r="FCK78" s="382"/>
      <c r="FCL78" s="383"/>
      <c r="FCN78" s="377"/>
      <c r="FCO78" s="381"/>
      <c r="FCP78" s="381"/>
      <c r="FCQ78" s="382"/>
      <c r="FCR78" s="382"/>
      <c r="FCS78" s="382"/>
      <c r="FCT78" s="383"/>
      <c r="FCV78" s="377"/>
      <c r="FCW78" s="381"/>
      <c r="FCX78" s="381"/>
      <c r="FCY78" s="382"/>
      <c r="FCZ78" s="382"/>
      <c r="FDA78" s="382"/>
      <c r="FDB78" s="383"/>
      <c r="FDD78" s="377"/>
      <c r="FDE78" s="381"/>
      <c r="FDF78" s="381"/>
      <c r="FDG78" s="382"/>
      <c r="FDH78" s="382"/>
      <c r="FDI78" s="382"/>
      <c r="FDJ78" s="383"/>
      <c r="FDL78" s="377"/>
      <c r="FDM78" s="381"/>
      <c r="FDN78" s="381"/>
      <c r="FDO78" s="382"/>
      <c r="FDP78" s="382"/>
      <c r="FDQ78" s="382"/>
      <c r="FDR78" s="383"/>
      <c r="FDT78" s="377"/>
      <c r="FDU78" s="381"/>
      <c r="FDV78" s="381"/>
      <c r="FDW78" s="382"/>
      <c r="FDX78" s="382"/>
      <c r="FDY78" s="382"/>
      <c r="FDZ78" s="383"/>
      <c r="FEB78" s="377"/>
      <c r="FEC78" s="381"/>
      <c r="FED78" s="381"/>
      <c r="FEE78" s="382"/>
      <c r="FEF78" s="382"/>
      <c r="FEG78" s="382"/>
      <c r="FEH78" s="383"/>
      <c r="FEJ78" s="377"/>
      <c r="FEK78" s="381"/>
      <c r="FEL78" s="381"/>
      <c r="FEM78" s="382"/>
      <c r="FEN78" s="382"/>
      <c r="FEO78" s="382"/>
      <c r="FEP78" s="383"/>
      <c r="FER78" s="377"/>
      <c r="FES78" s="381"/>
      <c r="FET78" s="381"/>
      <c r="FEU78" s="382"/>
      <c r="FEV78" s="382"/>
      <c r="FEW78" s="382"/>
      <c r="FEX78" s="383"/>
      <c r="FEZ78" s="377"/>
      <c r="FFA78" s="381"/>
      <c r="FFB78" s="381"/>
      <c r="FFC78" s="382"/>
      <c r="FFD78" s="382"/>
      <c r="FFE78" s="382"/>
      <c r="FFF78" s="383"/>
      <c r="FFH78" s="377"/>
      <c r="FFI78" s="381"/>
      <c r="FFJ78" s="381"/>
      <c r="FFK78" s="382"/>
      <c r="FFL78" s="382"/>
      <c r="FFM78" s="382"/>
      <c r="FFN78" s="383"/>
      <c r="FFP78" s="377"/>
      <c r="FFQ78" s="381"/>
      <c r="FFR78" s="381"/>
      <c r="FFS78" s="382"/>
      <c r="FFT78" s="382"/>
      <c r="FFU78" s="382"/>
      <c r="FFV78" s="383"/>
      <c r="FFX78" s="377"/>
      <c r="FFY78" s="381"/>
      <c r="FFZ78" s="381"/>
      <c r="FGA78" s="382"/>
      <c r="FGB78" s="382"/>
      <c r="FGC78" s="382"/>
      <c r="FGD78" s="383"/>
      <c r="FGF78" s="377"/>
      <c r="FGG78" s="381"/>
      <c r="FGH78" s="381"/>
      <c r="FGI78" s="382"/>
      <c r="FGJ78" s="382"/>
      <c r="FGK78" s="382"/>
      <c r="FGL78" s="383"/>
      <c r="FGN78" s="377"/>
      <c r="FGO78" s="381"/>
      <c r="FGP78" s="381"/>
      <c r="FGQ78" s="382"/>
      <c r="FGR78" s="382"/>
      <c r="FGS78" s="382"/>
      <c r="FGT78" s="383"/>
      <c r="FGV78" s="377"/>
      <c r="FGW78" s="381"/>
      <c r="FGX78" s="381"/>
      <c r="FGY78" s="382"/>
      <c r="FGZ78" s="382"/>
      <c r="FHA78" s="382"/>
      <c r="FHB78" s="383"/>
      <c r="FHD78" s="377"/>
      <c r="FHE78" s="381"/>
      <c r="FHF78" s="381"/>
      <c r="FHG78" s="382"/>
      <c r="FHH78" s="382"/>
      <c r="FHI78" s="382"/>
      <c r="FHJ78" s="383"/>
      <c r="FHL78" s="377"/>
      <c r="FHM78" s="381"/>
      <c r="FHN78" s="381"/>
      <c r="FHO78" s="382"/>
      <c r="FHP78" s="382"/>
      <c r="FHQ78" s="382"/>
      <c r="FHR78" s="383"/>
      <c r="FHT78" s="377"/>
      <c r="FHU78" s="381"/>
      <c r="FHV78" s="381"/>
      <c r="FHW78" s="382"/>
      <c r="FHX78" s="382"/>
      <c r="FHY78" s="382"/>
      <c r="FHZ78" s="383"/>
      <c r="FIB78" s="377"/>
      <c r="FIC78" s="381"/>
      <c r="FID78" s="381"/>
      <c r="FIE78" s="382"/>
      <c r="FIF78" s="382"/>
      <c r="FIG78" s="382"/>
      <c r="FIH78" s="383"/>
      <c r="FIJ78" s="377"/>
      <c r="FIK78" s="381"/>
      <c r="FIL78" s="381"/>
      <c r="FIM78" s="382"/>
      <c r="FIN78" s="382"/>
      <c r="FIO78" s="382"/>
      <c r="FIP78" s="383"/>
      <c r="FIR78" s="377"/>
      <c r="FIS78" s="381"/>
      <c r="FIT78" s="381"/>
      <c r="FIU78" s="382"/>
      <c r="FIV78" s="382"/>
      <c r="FIW78" s="382"/>
      <c r="FIX78" s="383"/>
      <c r="FIZ78" s="377"/>
      <c r="FJA78" s="381"/>
      <c r="FJB78" s="381"/>
      <c r="FJC78" s="382"/>
      <c r="FJD78" s="382"/>
      <c r="FJE78" s="382"/>
      <c r="FJF78" s="383"/>
      <c r="FJH78" s="377"/>
      <c r="FJI78" s="381"/>
      <c r="FJJ78" s="381"/>
      <c r="FJK78" s="382"/>
      <c r="FJL78" s="382"/>
      <c r="FJM78" s="382"/>
      <c r="FJN78" s="383"/>
      <c r="FJP78" s="377"/>
      <c r="FJQ78" s="381"/>
      <c r="FJR78" s="381"/>
      <c r="FJS78" s="382"/>
      <c r="FJT78" s="382"/>
      <c r="FJU78" s="382"/>
      <c r="FJV78" s="383"/>
      <c r="FJX78" s="377"/>
      <c r="FJY78" s="381"/>
      <c r="FJZ78" s="381"/>
      <c r="FKA78" s="382"/>
      <c r="FKB78" s="382"/>
      <c r="FKC78" s="382"/>
      <c r="FKD78" s="383"/>
      <c r="FKF78" s="377"/>
      <c r="FKG78" s="381"/>
      <c r="FKH78" s="381"/>
      <c r="FKI78" s="382"/>
      <c r="FKJ78" s="382"/>
      <c r="FKK78" s="382"/>
      <c r="FKL78" s="383"/>
      <c r="FKN78" s="377"/>
      <c r="FKO78" s="381"/>
      <c r="FKP78" s="381"/>
      <c r="FKQ78" s="382"/>
      <c r="FKR78" s="382"/>
      <c r="FKS78" s="382"/>
      <c r="FKT78" s="383"/>
      <c r="FKV78" s="377"/>
      <c r="FKW78" s="381"/>
      <c r="FKX78" s="381"/>
      <c r="FKY78" s="382"/>
      <c r="FKZ78" s="382"/>
      <c r="FLA78" s="382"/>
      <c r="FLB78" s="383"/>
      <c r="FLD78" s="377"/>
      <c r="FLE78" s="381"/>
      <c r="FLF78" s="381"/>
      <c r="FLG78" s="382"/>
      <c r="FLH78" s="382"/>
      <c r="FLI78" s="382"/>
      <c r="FLJ78" s="383"/>
      <c r="FLL78" s="377"/>
      <c r="FLM78" s="381"/>
      <c r="FLN78" s="381"/>
      <c r="FLO78" s="382"/>
      <c r="FLP78" s="382"/>
      <c r="FLQ78" s="382"/>
      <c r="FLR78" s="383"/>
      <c r="FLT78" s="377"/>
      <c r="FLU78" s="381"/>
      <c r="FLV78" s="381"/>
      <c r="FLW78" s="382"/>
      <c r="FLX78" s="382"/>
      <c r="FLY78" s="382"/>
      <c r="FLZ78" s="383"/>
      <c r="FMB78" s="377"/>
      <c r="FMC78" s="381"/>
      <c r="FMD78" s="381"/>
      <c r="FME78" s="382"/>
      <c r="FMF78" s="382"/>
      <c r="FMG78" s="382"/>
      <c r="FMH78" s="383"/>
      <c r="FMJ78" s="377"/>
      <c r="FMK78" s="381"/>
      <c r="FML78" s="381"/>
      <c r="FMM78" s="382"/>
      <c r="FMN78" s="382"/>
      <c r="FMO78" s="382"/>
      <c r="FMP78" s="383"/>
      <c r="FMR78" s="377"/>
      <c r="FMS78" s="381"/>
      <c r="FMT78" s="381"/>
      <c r="FMU78" s="382"/>
      <c r="FMV78" s="382"/>
      <c r="FMW78" s="382"/>
      <c r="FMX78" s="383"/>
      <c r="FMZ78" s="377"/>
      <c r="FNA78" s="381"/>
      <c r="FNB78" s="381"/>
      <c r="FNC78" s="382"/>
      <c r="FND78" s="382"/>
      <c r="FNE78" s="382"/>
      <c r="FNF78" s="383"/>
      <c r="FNH78" s="377"/>
      <c r="FNI78" s="381"/>
      <c r="FNJ78" s="381"/>
      <c r="FNK78" s="382"/>
      <c r="FNL78" s="382"/>
      <c r="FNM78" s="382"/>
      <c r="FNN78" s="383"/>
      <c r="FNP78" s="377"/>
      <c r="FNQ78" s="381"/>
      <c r="FNR78" s="381"/>
      <c r="FNS78" s="382"/>
      <c r="FNT78" s="382"/>
      <c r="FNU78" s="382"/>
      <c r="FNV78" s="383"/>
      <c r="FNX78" s="377"/>
      <c r="FNY78" s="381"/>
      <c r="FNZ78" s="381"/>
      <c r="FOA78" s="382"/>
      <c r="FOB78" s="382"/>
      <c r="FOC78" s="382"/>
      <c r="FOD78" s="383"/>
      <c r="FOF78" s="377"/>
      <c r="FOG78" s="381"/>
      <c r="FOH78" s="381"/>
      <c r="FOI78" s="382"/>
      <c r="FOJ78" s="382"/>
      <c r="FOK78" s="382"/>
      <c r="FOL78" s="383"/>
      <c r="FON78" s="377"/>
      <c r="FOO78" s="381"/>
      <c r="FOP78" s="381"/>
      <c r="FOQ78" s="382"/>
      <c r="FOR78" s="382"/>
      <c r="FOS78" s="382"/>
      <c r="FOT78" s="383"/>
      <c r="FOV78" s="377"/>
      <c r="FOW78" s="381"/>
      <c r="FOX78" s="381"/>
      <c r="FOY78" s="382"/>
      <c r="FOZ78" s="382"/>
      <c r="FPA78" s="382"/>
      <c r="FPB78" s="383"/>
      <c r="FPD78" s="377"/>
      <c r="FPE78" s="381"/>
      <c r="FPF78" s="381"/>
      <c r="FPG78" s="382"/>
      <c r="FPH78" s="382"/>
      <c r="FPI78" s="382"/>
      <c r="FPJ78" s="383"/>
      <c r="FPL78" s="377"/>
      <c r="FPM78" s="381"/>
      <c r="FPN78" s="381"/>
      <c r="FPO78" s="382"/>
      <c r="FPP78" s="382"/>
      <c r="FPQ78" s="382"/>
      <c r="FPR78" s="383"/>
      <c r="FPT78" s="377"/>
      <c r="FPU78" s="381"/>
      <c r="FPV78" s="381"/>
      <c r="FPW78" s="382"/>
      <c r="FPX78" s="382"/>
      <c r="FPY78" s="382"/>
      <c r="FPZ78" s="383"/>
      <c r="FQB78" s="377"/>
      <c r="FQC78" s="381"/>
      <c r="FQD78" s="381"/>
      <c r="FQE78" s="382"/>
      <c r="FQF78" s="382"/>
      <c r="FQG78" s="382"/>
      <c r="FQH78" s="383"/>
      <c r="FQJ78" s="377"/>
      <c r="FQK78" s="381"/>
      <c r="FQL78" s="381"/>
      <c r="FQM78" s="382"/>
      <c r="FQN78" s="382"/>
      <c r="FQO78" s="382"/>
      <c r="FQP78" s="383"/>
      <c r="FQR78" s="377"/>
      <c r="FQS78" s="381"/>
      <c r="FQT78" s="381"/>
      <c r="FQU78" s="382"/>
      <c r="FQV78" s="382"/>
      <c r="FQW78" s="382"/>
      <c r="FQX78" s="383"/>
      <c r="FQZ78" s="377"/>
      <c r="FRA78" s="381"/>
      <c r="FRB78" s="381"/>
      <c r="FRC78" s="382"/>
      <c r="FRD78" s="382"/>
      <c r="FRE78" s="382"/>
      <c r="FRF78" s="383"/>
      <c r="FRH78" s="377"/>
      <c r="FRI78" s="381"/>
      <c r="FRJ78" s="381"/>
      <c r="FRK78" s="382"/>
      <c r="FRL78" s="382"/>
      <c r="FRM78" s="382"/>
      <c r="FRN78" s="383"/>
      <c r="FRP78" s="377"/>
      <c r="FRQ78" s="381"/>
      <c r="FRR78" s="381"/>
      <c r="FRS78" s="382"/>
      <c r="FRT78" s="382"/>
      <c r="FRU78" s="382"/>
      <c r="FRV78" s="383"/>
      <c r="FRX78" s="377"/>
      <c r="FRY78" s="381"/>
      <c r="FRZ78" s="381"/>
      <c r="FSA78" s="382"/>
      <c r="FSB78" s="382"/>
      <c r="FSC78" s="382"/>
      <c r="FSD78" s="383"/>
      <c r="FSF78" s="377"/>
      <c r="FSG78" s="381"/>
      <c r="FSH78" s="381"/>
      <c r="FSI78" s="382"/>
      <c r="FSJ78" s="382"/>
      <c r="FSK78" s="382"/>
      <c r="FSL78" s="383"/>
      <c r="FSN78" s="377"/>
      <c r="FSO78" s="381"/>
      <c r="FSP78" s="381"/>
      <c r="FSQ78" s="382"/>
      <c r="FSR78" s="382"/>
      <c r="FSS78" s="382"/>
      <c r="FST78" s="383"/>
      <c r="FSV78" s="377"/>
      <c r="FSW78" s="381"/>
      <c r="FSX78" s="381"/>
      <c r="FSY78" s="382"/>
      <c r="FSZ78" s="382"/>
      <c r="FTA78" s="382"/>
      <c r="FTB78" s="383"/>
      <c r="FTD78" s="377"/>
      <c r="FTE78" s="381"/>
      <c r="FTF78" s="381"/>
      <c r="FTG78" s="382"/>
      <c r="FTH78" s="382"/>
      <c r="FTI78" s="382"/>
      <c r="FTJ78" s="383"/>
      <c r="FTL78" s="377"/>
      <c r="FTM78" s="381"/>
      <c r="FTN78" s="381"/>
      <c r="FTO78" s="382"/>
      <c r="FTP78" s="382"/>
      <c r="FTQ78" s="382"/>
      <c r="FTR78" s="383"/>
      <c r="FTT78" s="377"/>
      <c r="FTU78" s="381"/>
      <c r="FTV78" s="381"/>
      <c r="FTW78" s="382"/>
      <c r="FTX78" s="382"/>
      <c r="FTY78" s="382"/>
      <c r="FTZ78" s="383"/>
      <c r="FUB78" s="377"/>
      <c r="FUC78" s="381"/>
      <c r="FUD78" s="381"/>
      <c r="FUE78" s="382"/>
      <c r="FUF78" s="382"/>
      <c r="FUG78" s="382"/>
      <c r="FUH78" s="383"/>
      <c r="FUJ78" s="377"/>
      <c r="FUK78" s="381"/>
      <c r="FUL78" s="381"/>
      <c r="FUM78" s="382"/>
      <c r="FUN78" s="382"/>
      <c r="FUO78" s="382"/>
      <c r="FUP78" s="383"/>
      <c r="FUR78" s="377"/>
      <c r="FUS78" s="381"/>
      <c r="FUT78" s="381"/>
      <c r="FUU78" s="382"/>
      <c r="FUV78" s="382"/>
      <c r="FUW78" s="382"/>
      <c r="FUX78" s="383"/>
      <c r="FUZ78" s="377"/>
      <c r="FVA78" s="381"/>
      <c r="FVB78" s="381"/>
      <c r="FVC78" s="382"/>
      <c r="FVD78" s="382"/>
      <c r="FVE78" s="382"/>
      <c r="FVF78" s="383"/>
      <c r="FVH78" s="377"/>
      <c r="FVI78" s="381"/>
      <c r="FVJ78" s="381"/>
      <c r="FVK78" s="382"/>
      <c r="FVL78" s="382"/>
      <c r="FVM78" s="382"/>
      <c r="FVN78" s="383"/>
      <c r="FVP78" s="377"/>
      <c r="FVQ78" s="381"/>
      <c r="FVR78" s="381"/>
      <c r="FVS78" s="382"/>
      <c r="FVT78" s="382"/>
      <c r="FVU78" s="382"/>
      <c r="FVV78" s="383"/>
      <c r="FVX78" s="377"/>
      <c r="FVY78" s="381"/>
      <c r="FVZ78" s="381"/>
      <c r="FWA78" s="382"/>
      <c r="FWB78" s="382"/>
      <c r="FWC78" s="382"/>
      <c r="FWD78" s="383"/>
      <c r="FWF78" s="377"/>
      <c r="FWG78" s="381"/>
      <c r="FWH78" s="381"/>
      <c r="FWI78" s="382"/>
      <c r="FWJ78" s="382"/>
      <c r="FWK78" s="382"/>
      <c r="FWL78" s="383"/>
      <c r="FWN78" s="377"/>
      <c r="FWO78" s="381"/>
      <c r="FWP78" s="381"/>
      <c r="FWQ78" s="382"/>
      <c r="FWR78" s="382"/>
      <c r="FWS78" s="382"/>
      <c r="FWT78" s="383"/>
      <c r="FWV78" s="377"/>
      <c r="FWW78" s="381"/>
      <c r="FWX78" s="381"/>
      <c r="FWY78" s="382"/>
      <c r="FWZ78" s="382"/>
      <c r="FXA78" s="382"/>
      <c r="FXB78" s="383"/>
      <c r="FXD78" s="377"/>
      <c r="FXE78" s="381"/>
      <c r="FXF78" s="381"/>
      <c r="FXG78" s="382"/>
      <c r="FXH78" s="382"/>
      <c r="FXI78" s="382"/>
      <c r="FXJ78" s="383"/>
      <c r="FXL78" s="377"/>
      <c r="FXM78" s="381"/>
      <c r="FXN78" s="381"/>
      <c r="FXO78" s="382"/>
      <c r="FXP78" s="382"/>
      <c r="FXQ78" s="382"/>
      <c r="FXR78" s="383"/>
      <c r="FXT78" s="377"/>
      <c r="FXU78" s="381"/>
      <c r="FXV78" s="381"/>
      <c r="FXW78" s="382"/>
      <c r="FXX78" s="382"/>
      <c r="FXY78" s="382"/>
      <c r="FXZ78" s="383"/>
      <c r="FYB78" s="377"/>
      <c r="FYC78" s="381"/>
      <c r="FYD78" s="381"/>
      <c r="FYE78" s="382"/>
      <c r="FYF78" s="382"/>
      <c r="FYG78" s="382"/>
      <c r="FYH78" s="383"/>
      <c r="FYJ78" s="377"/>
      <c r="FYK78" s="381"/>
      <c r="FYL78" s="381"/>
      <c r="FYM78" s="382"/>
      <c r="FYN78" s="382"/>
      <c r="FYO78" s="382"/>
      <c r="FYP78" s="383"/>
      <c r="FYR78" s="377"/>
      <c r="FYS78" s="381"/>
      <c r="FYT78" s="381"/>
      <c r="FYU78" s="382"/>
      <c r="FYV78" s="382"/>
      <c r="FYW78" s="382"/>
      <c r="FYX78" s="383"/>
      <c r="FYZ78" s="377"/>
      <c r="FZA78" s="381"/>
      <c r="FZB78" s="381"/>
      <c r="FZC78" s="382"/>
      <c r="FZD78" s="382"/>
      <c r="FZE78" s="382"/>
      <c r="FZF78" s="383"/>
      <c r="FZH78" s="377"/>
      <c r="FZI78" s="381"/>
      <c r="FZJ78" s="381"/>
      <c r="FZK78" s="382"/>
      <c r="FZL78" s="382"/>
      <c r="FZM78" s="382"/>
      <c r="FZN78" s="383"/>
      <c r="FZP78" s="377"/>
      <c r="FZQ78" s="381"/>
      <c r="FZR78" s="381"/>
      <c r="FZS78" s="382"/>
      <c r="FZT78" s="382"/>
      <c r="FZU78" s="382"/>
      <c r="FZV78" s="383"/>
      <c r="FZX78" s="377"/>
      <c r="FZY78" s="381"/>
      <c r="FZZ78" s="381"/>
      <c r="GAA78" s="382"/>
      <c r="GAB78" s="382"/>
      <c r="GAC78" s="382"/>
      <c r="GAD78" s="383"/>
      <c r="GAF78" s="377"/>
      <c r="GAG78" s="381"/>
      <c r="GAH78" s="381"/>
      <c r="GAI78" s="382"/>
      <c r="GAJ78" s="382"/>
      <c r="GAK78" s="382"/>
      <c r="GAL78" s="383"/>
      <c r="GAN78" s="377"/>
      <c r="GAO78" s="381"/>
      <c r="GAP78" s="381"/>
      <c r="GAQ78" s="382"/>
      <c r="GAR78" s="382"/>
      <c r="GAS78" s="382"/>
      <c r="GAT78" s="383"/>
      <c r="GAV78" s="377"/>
      <c r="GAW78" s="381"/>
      <c r="GAX78" s="381"/>
      <c r="GAY78" s="382"/>
      <c r="GAZ78" s="382"/>
      <c r="GBA78" s="382"/>
      <c r="GBB78" s="383"/>
      <c r="GBD78" s="377"/>
      <c r="GBE78" s="381"/>
      <c r="GBF78" s="381"/>
      <c r="GBG78" s="382"/>
      <c r="GBH78" s="382"/>
      <c r="GBI78" s="382"/>
      <c r="GBJ78" s="383"/>
      <c r="GBL78" s="377"/>
      <c r="GBM78" s="381"/>
      <c r="GBN78" s="381"/>
      <c r="GBO78" s="382"/>
      <c r="GBP78" s="382"/>
      <c r="GBQ78" s="382"/>
      <c r="GBR78" s="383"/>
      <c r="GBT78" s="377"/>
      <c r="GBU78" s="381"/>
      <c r="GBV78" s="381"/>
      <c r="GBW78" s="382"/>
      <c r="GBX78" s="382"/>
      <c r="GBY78" s="382"/>
      <c r="GBZ78" s="383"/>
      <c r="GCB78" s="377"/>
      <c r="GCC78" s="381"/>
      <c r="GCD78" s="381"/>
      <c r="GCE78" s="382"/>
      <c r="GCF78" s="382"/>
      <c r="GCG78" s="382"/>
      <c r="GCH78" s="383"/>
      <c r="GCJ78" s="377"/>
      <c r="GCK78" s="381"/>
      <c r="GCL78" s="381"/>
      <c r="GCM78" s="382"/>
      <c r="GCN78" s="382"/>
      <c r="GCO78" s="382"/>
      <c r="GCP78" s="383"/>
      <c r="GCR78" s="377"/>
      <c r="GCS78" s="381"/>
      <c r="GCT78" s="381"/>
      <c r="GCU78" s="382"/>
      <c r="GCV78" s="382"/>
      <c r="GCW78" s="382"/>
      <c r="GCX78" s="383"/>
      <c r="GCZ78" s="377"/>
      <c r="GDA78" s="381"/>
      <c r="GDB78" s="381"/>
      <c r="GDC78" s="382"/>
      <c r="GDD78" s="382"/>
      <c r="GDE78" s="382"/>
      <c r="GDF78" s="383"/>
      <c r="GDH78" s="377"/>
      <c r="GDI78" s="381"/>
      <c r="GDJ78" s="381"/>
      <c r="GDK78" s="382"/>
      <c r="GDL78" s="382"/>
      <c r="GDM78" s="382"/>
      <c r="GDN78" s="383"/>
      <c r="GDP78" s="377"/>
      <c r="GDQ78" s="381"/>
      <c r="GDR78" s="381"/>
      <c r="GDS78" s="382"/>
      <c r="GDT78" s="382"/>
      <c r="GDU78" s="382"/>
      <c r="GDV78" s="383"/>
      <c r="GDX78" s="377"/>
      <c r="GDY78" s="381"/>
      <c r="GDZ78" s="381"/>
      <c r="GEA78" s="382"/>
      <c r="GEB78" s="382"/>
      <c r="GEC78" s="382"/>
      <c r="GED78" s="383"/>
      <c r="GEF78" s="377"/>
      <c r="GEG78" s="381"/>
      <c r="GEH78" s="381"/>
      <c r="GEI78" s="382"/>
      <c r="GEJ78" s="382"/>
      <c r="GEK78" s="382"/>
      <c r="GEL78" s="383"/>
      <c r="GEN78" s="377"/>
      <c r="GEO78" s="381"/>
      <c r="GEP78" s="381"/>
      <c r="GEQ78" s="382"/>
      <c r="GER78" s="382"/>
      <c r="GES78" s="382"/>
      <c r="GET78" s="383"/>
      <c r="GEV78" s="377"/>
      <c r="GEW78" s="381"/>
      <c r="GEX78" s="381"/>
      <c r="GEY78" s="382"/>
      <c r="GEZ78" s="382"/>
      <c r="GFA78" s="382"/>
      <c r="GFB78" s="383"/>
      <c r="GFD78" s="377"/>
      <c r="GFE78" s="381"/>
      <c r="GFF78" s="381"/>
      <c r="GFG78" s="382"/>
      <c r="GFH78" s="382"/>
      <c r="GFI78" s="382"/>
      <c r="GFJ78" s="383"/>
      <c r="GFL78" s="377"/>
      <c r="GFM78" s="381"/>
      <c r="GFN78" s="381"/>
      <c r="GFO78" s="382"/>
      <c r="GFP78" s="382"/>
      <c r="GFQ78" s="382"/>
      <c r="GFR78" s="383"/>
      <c r="GFT78" s="377"/>
      <c r="GFU78" s="381"/>
      <c r="GFV78" s="381"/>
      <c r="GFW78" s="382"/>
      <c r="GFX78" s="382"/>
      <c r="GFY78" s="382"/>
      <c r="GFZ78" s="383"/>
      <c r="GGB78" s="377"/>
      <c r="GGC78" s="381"/>
      <c r="GGD78" s="381"/>
      <c r="GGE78" s="382"/>
      <c r="GGF78" s="382"/>
      <c r="GGG78" s="382"/>
      <c r="GGH78" s="383"/>
      <c r="GGJ78" s="377"/>
      <c r="GGK78" s="381"/>
      <c r="GGL78" s="381"/>
      <c r="GGM78" s="382"/>
      <c r="GGN78" s="382"/>
      <c r="GGO78" s="382"/>
      <c r="GGP78" s="383"/>
      <c r="GGR78" s="377"/>
      <c r="GGS78" s="381"/>
      <c r="GGT78" s="381"/>
      <c r="GGU78" s="382"/>
      <c r="GGV78" s="382"/>
      <c r="GGW78" s="382"/>
      <c r="GGX78" s="383"/>
      <c r="GGZ78" s="377"/>
      <c r="GHA78" s="381"/>
      <c r="GHB78" s="381"/>
      <c r="GHC78" s="382"/>
      <c r="GHD78" s="382"/>
      <c r="GHE78" s="382"/>
      <c r="GHF78" s="383"/>
      <c r="GHH78" s="377"/>
      <c r="GHI78" s="381"/>
      <c r="GHJ78" s="381"/>
      <c r="GHK78" s="382"/>
      <c r="GHL78" s="382"/>
      <c r="GHM78" s="382"/>
      <c r="GHN78" s="383"/>
      <c r="GHP78" s="377"/>
      <c r="GHQ78" s="381"/>
      <c r="GHR78" s="381"/>
      <c r="GHS78" s="382"/>
      <c r="GHT78" s="382"/>
      <c r="GHU78" s="382"/>
      <c r="GHV78" s="383"/>
      <c r="GHX78" s="377"/>
      <c r="GHY78" s="381"/>
      <c r="GHZ78" s="381"/>
      <c r="GIA78" s="382"/>
      <c r="GIB78" s="382"/>
      <c r="GIC78" s="382"/>
      <c r="GID78" s="383"/>
      <c r="GIF78" s="377"/>
      <c r="GIG78" s="381"/>
      <c r="GIH78" s="381"/>
      <c r="GII78" s="382"/>
      <c r="GIJ78" s="382"/>
      <c r="GIK78" s="382"/>
      <c r="GIL78" s="383"/>
      <c r="GIN78" s="377"/>
      <c r="GIO78" s="381"/>
      <c r="GIP78" s="381"/>
      <c r="GIQ78" s="382"/>
      <c r="GIR78" s="382"/>
      <c r="GIS78" s="382"/>
      <c r="GIT78" s="383"/>
      <c r="GIV78" s="377"/>
      <c r="GIW78" s="381"/>
      <c r="GIX78" s="381"/>
      <c r="GIY78" s="382"/>
      <c r="GIZ78" s="382"/>
      <c r="GJA78" s="382"/>
      <c r="GJB78" s="383"/>
      <c r="GJD78" s="377"/>
      <c r="GJE78" s="381"/>
      <c r="GJF78" s="381"/>
      <c r="GJG78" s="382"/>
      <c r="GJH78" s="382"/>
      <c r="GJI78" s="382"/>
      <c r="GJJ78" s="383"/>
      <c r="GJL78" s="377"/>
      <c r="GJM78" s="381"/>
      <c r="GJN78" s="381"/>
      <c r="GJO78" s="382"/>
      <c r="GJP78" s="382"/>
      <c r="GJQ78" s="382"/>
      <c r="GJR78" s="383"/>
      <c r="GJT78" s="377"/>
      <c r="GJU78" s="381"/>
      <c r="GJV78" s="381"/>
      <c r="GJW78" s="382"/>
      <c r="GJX78" s="382"/>
      <c r="GJY78" s="382"/>
      <c r="GJZ78" s="383"/>
      <c r="GKB78" s="377"/>
      <c r="GKC78" s="381"/>
      <c r="GKD78" s="381"/>
      <c r="GKE78" s="382"/>
      <c r="GKF78" s="382"/>
      <c r="GKG78" s="382"/>
      <c r="GKH78" s="383"/>
      <c r="GKJ78" s="377"/>
      <c r="GKK78" s="381"/>
      <c r="GKL78" s="381"/>
      <c r="GKM78" s="382"/>
      <c r="GKN78" s="382"/>
      <c r="GKO78" s="382"/>
      <c r="GKP78" s="383"/>
      <c r="GKR78" s="377"/>
      <c r="GKS78" s="381"/>
      <c r="GKT78" s="381"/>
      <c r="GKU78" s="382"/>
      <c r="GKV78" s="382"/>
      <c r="GKW78" s="382"/>
      <c r="GKX78" s="383"/>
      <c r="GKZ78" s="377"/>
      <c r="GLA78" s="381"/>
      <c r="GLB78" s="381"/>
      <c r="GLC78" s="382"/>
      <c r="GLD78" s="382"/>
      <c r="GLE78" s="382"/>
      <c r="GLF78" s="383"/>
      <c r="GLH78" s="377"/>
      <c r="GLI78" s="381"/>
      <c r="GLJ78" s="381"/>
      <c r="GLK78" s="382"/>
      <c r="GLL78" s="382"/>
      <c r="GLM78" s="382"/>
      <c r="GLN78" s="383"/>
      <c r="GLP78" s="377"/>
      <c r="GLQ78" s="381"/>
      <c r="GLR78" s="381"/>
      <c r="GLS78" s="382"/>
      <c r="GLT78" s="382"/>
      <c r="GLU78" s="382"/>
      <c r="GLV78" s="383"/>
      <c r="GLX78" s="377"/>
      <c r="GLY78" s="381"/>
      <c r="GLZ78" s="381"/>
      <c r="GMA78" s="382"/>
      <c r="GMB78" s="382"/>
      <c r="GMC78" s="382"/>
      <c r="GMD78" s="383"/>
      <c r="GMF78" s="377"/>
      <c r="GMG78" s="381"/>
      <c r="GMH78" s="381"/>
      <c r="GMI78" s="382"/>
      <c r="GMJ78" s="382"/>
      <c r="GMK78" s="382"/>
      <c r="GML78" s="383"/>
      <c r="GMN78" s="377"/>
      <c r="GMO78" s="381"/>
      <c r="GMP78" s="381"/>
      <c r="GMQ78" s="382"/>
      <c r="GMR78" s="382"/>
      <c r="GMS78" s="382"/>
      <c r="GMT78" s="383"/>
      <c r="GMV78" s="377"/>
      <c r="GMW78" s="381"/>
      <c r="GMX78" s="381"/>
      <c r="GMY78" s="382"/>
      <c r="GMZ78" s="382"/>
      <c r="GNA78" s="382"/>
      <c r="GNB78" s="383"/>
      <c r="GND78" s="377"/>
      <c r="GNE78" s="381"/>
      <c r="GNF78" s="381"/>
      <c r="GNG78" s="382"/>
      <c r="GNH78" s="382"/>
      <c r="GNI78" s="382"/>
      <c r="GNJ78" s="383"/>
      <c r="GNL78" s="377"/>
      <c r="GNM78" s="381"/>
      <c r="GNN78" s="381"/>
      <c r="GNO78" s="382"/>
      <c r="GNP78" s="382"/>
      <c r="GNQ78" s="382"/>
      <c r="GNR78" s="383"/>
      <c r="GNT78" s="377"/>
      <c r="GNU78" s="381"/>
      <c r="GNV78" s="381"/>
      <c r="GNW78" s="382"/>
      <c r="GNX78" s="382"/>
      <c r="GNY78" s="382"/>
      <c r="GNZ78" s="383"/>
      <c r="GOB78" s="377"/>
      <c r="GOC78" s="381"/>
      <c r="GOD78" s="381"/>
      <c r="GOE78" s="382"/>
      <c r="GOF78" s="382"/>
      <c r="GOG78" s="382"/>
      <c r="GOH78" s="383"/>
      <c r="GOJ78" s="377"/>
      <c r="GOK78" s="381"/>
      <c r="GOL78" s="381"/>
      <c r="GOM78" s="382"/>
      <c r="GON78" s="382"/>
      <c r="GOO78" s="382"/>
      <c r="GOP78" s="383"/>
      <c r="GOR78" s="377"/>
      <c r="GOS78" s="381"/>
      <c r="GOT78" s="381"/>
      <c r="GOU78" s="382"/>
      <c r="GOV78" s="382"/>
      <c r="GOW78" s="382"/>
      <c r="GOX78" s="383"/>
      <c r="GOZ78" s="377"/>
      <c r="GPA78" s="381"/>
      <c r="GPB78" s="381"/>
      <c r="GPC78" s="382"/>
      <c r="GPD78" s="382"/>
      <c r="GPE78" s="382"/>
      <c r="GPF78" s="383"/>
      <c r="GPH78" s="377"/>
      <c r="GPI78" s="381"/>
      <c r="GPJ78" s="381"/>
      <c r="GPK78" s="382"/>
      <c r="GPL78" s="382"/>
      <c r="GPM78" s="382"/>
      <c r="GPN78" s="383"/>
      <c r="GPP78" s="377"/>
      <c r="GPQ78" s="381"/>
      <c r="GPR78" s="381"/>
      <c r="GPS78" s="382"/>
      <c r="GPT78" s="382"/>
      <c r="GPU78" s="382"/>
      <c r="GPV78" s="383"/>
      <c r="GPX78" s="377"/>
      <c r="GPY78" s="381"/>
      <c r="GPZ78" s="381"/>
      <c r="GQA78" s="382"/>
      <c r="GQB78" s="382"/>
      <c r="GQC78" s="382"/>
      <c r="GQD78" s="383"/>
      <c r="GQF78" s="377"/>
      <c r="GQG78" s="381"/>
      <c r="GQH78" s="381"/>
      <c r="GQI78" s="382"/>
      <c r="GQJ78" s="382"/>
      <c r="GQK78" s="382"/>
      <c r="GQL78" s="383"/>
      <c r="GQN78" s="377"/>
      <c r="GQO78" s="381"/>
      <c r="GQP78" s="381"/>
      <c r="GQQ78" s="382"/>
      <c r="GQR78" s="382"/>
      <c r="GQS78" s="382"/>
      <c r="GQT78" s="383"/>
      <c r="GQV78" s="377"/>
      <c r="GQW78" s="381"/>
      <c r="GQX78" s="381"/>
      <c r="GQY78" s="382"/>
      <c r="GQZ78" s="382"/>
      <c r="GRA78" s="382"/>
      <c r="GRB78" s="383"/>
      <c r="GRD78" s="377"/>
      <c r="GRE78" s="381"/>
      <c r="GRF78" s="381"/>
      <c r="GRG78" s="382"/>
      <c r="GRH78" s="382"/>
      <c r="GRI78" s="382"/>
      <c r="GRJ78" s="383"/>
      <c r="GRL78" s="377"/>
      <c r="GRM78" s="381"/>
      <c r="GRN78" s="381"/>
      <c r="GRO78" s="382"/>
      <c r="GRP78" s="382"/>
      <c r="GRQ78" s="382"/>
      <c r="GRR78" s="383"/>
      <c r="GRT78" s="377"/>
      <c r="GRU78" s="381"/>
      <c r="GRV78" s="381"/>
      <c r="GRW78" s="382"/>
      <c r="GRX78" s="382"/>
      <c r="GRY78" s="382"/>
      <c r="GRZ78" s="383"/>
      <c r="GSB78" s="377"/>
      <c r="GSC78" s="381"/>
      <c r="GSD78" s="381"/>
      <c r="GSE78" s="382"/>
      <c r="GSF78" s="382"/>
      <c r="GSG78" s="382"/>
      <c r="GSH78" s="383"/>
      <c r="GSJ78" s="377"/>
      <c r="GSK78" s="381"/>
      <c r="GSL78" s="381"/>
      <c r="GSM78" s="382"/>
      <c r="GSN78" s="382"/>
      <c r="GSO78" s="382"/>
      <c r="GSP78" s="383"/>
      <c r="GSR78" s="377"/>
      <c r="GSS78" s="381"/>
      <c r="GST78" s="381"/>
      <c r="GSU78" s="382"/>
      <c r="GSV78" s="382"/>
      <c r="GSW78" s="382"/>
      <c r="GSX78" s="383"/>
      <c r="GSZ78" s="377"/>
      <c r="GTA78" s="381"/>
      <c r="GTB78" s="381"/>
      <c r="GTC78" s="382"/>
      <c r="GTD78" s="382"/>
      <c r="GTE78" s="382"/>
      <c r="GTF78" s="383"/>
      <c r="GTH78" s="377"/>
      <c r="GTI78" s="381"/>
      <c r="GTJ78" s="381"/>
      <c r="GTK78" s="382"/>
      <c r="GTL78" s="382"/>
      <c r="GTM78" s="382"/>
      <c r="GTN78" s="383"/>
      <c r="GTP78" s="377"/>
      <c r="GTQ78" s="381"/>
      <c r="GTR78" s="381"/>
      <c r="GTS78" s="382"/>
      <c r="GTT78" s="382"/>
      <c r="GTU78" s="382"/>
      <c r="GTV78" s="383"/>
      <c r="GTX78" s="377"/>
      <c r="GTY78" s="381"/>
      <c r="GTZ78" s="381"/>
      <c r="GUA78" s="382"/>
      <c r="GUB78" s="382"/>
      <c r="GUC78" s="382"/>
      <c r="GUD78" s="383"/>
      <c r="GUF78" s="377"/>
      <c r="GUG78" s="381"/>
      <c r="GUH78" s="381"/>
      <c r="GUI78" s="382"/>
      <c r="GUJ78" s="382"/>
      <c r="GUK78" s="382"/>
      <c r="GUL78" s="383"/>
      <c r="GUN78" s="377"/>
      <c r="GUO78" s="381"/>
      <c r="GUP78" s="381"/>
      <c r="GUQ78" s="382"/>
      <c r="GUR78" s="382"/>
      <c r="GUS78" s="382"/>
      <c r="GUT78" s="383"/>
      <c r="GUV78" s="377"/>
      <c r="GUW78" s="381"/>
      <c r="GUX78" s="381"/>
      <c r="GUY78" s="382"/>
      <c r="GUZ78" s="382"/>
      <c r="GVA78" s="382"/>
      <c r="GVB78" s="383"/>
      <c r="GVD78" s="377"/>
      <c r="GVE78" s="381"/>
      <c r="GVF78" s="381"/>
      <c r="GVG78" s="382"/>
      <c r="GVH78" s="382"/>
      <c r="GVI78" s="382"/>
      <c r="GVJ78" s="383"/>
      <c r="GVL78" s="377"/>
      <c r="GVM78" s="381"/>
      <c r="GVN78" s="381"/>
      <c r="GVO78" s="382"/>
      <c r="GVP78" s="382"/>
      <c r="GVQ78" s="382"/>
      <c r="GVR78" s="383"/>
      <c r="GVT78" s="377"/>
      <c r="GVU78" s="381"/>
      <c r="GVV78" s="381"/>
      <c r="GVW78" s="382"/>
      <c r="GVX78" s="382"/>
      <c r="GVY78" s="382"/>
      <c r="GVZ78" s="383"/>
      <c r="GWB78" s="377"/>
      <c r="GWC78" s="381"/>
      <c r="GWD78" s="381"/>
      <c r="GWE78" s="382"/>
      <c r="GWF78" s="382"/>
      <c r="GWG78" s="382"/>
      <c r="GWH78" s="383"/>
      <c r="GWJ78" s="377"/>
      <c r="GWK78" s="381"/>
      <c r="GWL78" s="381"/>
      <c r="GWM78" s="382"/>
      <c r="GWN78" s="382"/>
      <c r="GWO78" s="382"/>
      <c r="GWP78" s="383"/>
      <c r="GWR78" s="377"/>
      <c r="GWS78" s="381"/>
      <c r="GWT78" s="381"/>
      <c r="GWU78" s="382"/>
      <c r="GWV78" s="382"/>
      <c r="GWW78" s="382"/>
      <c r="GWX78" s="383"/>
      <c r="GWZ78" s="377"/>
      <c r="GXA78" s="381"/>
      <c r="GXB78" s="381"/>
      <c r="GXC78" s="382"/>
      <c r="GXD78" s="382"/>
      <c r="GXE78" s="382"/>
      <c r="GXF78" s="383"/>
      <c r="GXH78" s="377"/>
      <c r="GXI78" s="381"/>
      <c r="GXJ78" s="381"/>
      <c r="GXK78" s="382"/>
      <c r="GXL78" s="382"/>
      <c r="GXM78" s="382"/>
      <c r="GXN78" s="383"/>
      <c r="GXP78" s="377"/>
      <c r="GXQ78" s="381"/>
      <c r="GXR78" s="381"/>
      <c r="GXS78" s="382"/>
      <c r="GXT78" s="382"/>
      <c r="GXU78" s="382"/>
      <c r="GXV78" s="383"/>
      <c r="GXX78" s="377"/>
      <c r="GXY78" s="381"/>
      <c r="GXZ78" s="381"/>
      <c r="GYA78" s="382"/>
      <c r="GYB78" s="382"/>
      <c r="GYC78" s="382"/>
      <c r="GYD78" s="383"/>
      <c r="GYF78" s="377"/>
      <c r="GYG78" s="381"/>
      <c r="GYH78" s="381"/>
      <c r="GYI78" s="382"/>
      <c r="GYJ78" s="382"/>
      <c r="GYK78" s="382"/>
      <c r="GYL78" s="383"/>
      <c r="GYN78" s="377"/>
      <c r="GYO78" s="381"/>
      <c r="GYP78" s="381"/>
      <c r="GYQ78" s="382"/>
      <c r="GYR78" s="382"/>
      <c r="GYS78" s="382"/>
      <c r="GYT78" s="383"/>
      <c r="GYV78" s="377"/>
      <c r="GYW78" s="381"/>
      <c r="GYX78" s="381"/>
      <c r="GYY78" s="382"/>
      <c r="GYZ78" s="382"/>
      <c r="GZA78" s="382"/>
      <c r="GZB78" s="383"/>
      <c r="GZD78" s="377"/>
      <c r="GZE78" s="381"/>
      <c r="GZF78" s="381"/>
      <c r="GZG78" s="382"/>
      <c r="GZH78" s="382"/>
      <c r="GZI78" s="382"/>
      <c r="GZJ78" s="383"/>
      <c r="GZL78" s="377"/>
      <c r="GZM78" s="381"/>
      <c r="GZN78" s="381"/>
      <c r="GZO78" s="382"/>
      <c r="GZP78" s="382"/>
      <c r="GZQ78" s="382"/>
      <c r="GZR78" s="383"/>
      <c r="GZT78" s="377"/>
      <c r="GZU78" s="381"/>
      <c r="GZV78" s="381"/>
      <c r="GZW78" s="382"/>
      <c r="GZX78" s="382"/>
      <c r="GZY78" s="382"/>
      <c r="GZZ78" s="383"/>
      <c r="HAB78" s="377"/>
      <c r="HAC78" s="381"/>
      <c r="HAD78" s="381"/>
      <c r="HAE78" s="382"/>
      <c r="HAF78" s="382"/>
      <c r="HAG78" s="382"/>
      <c r="HAH78" s="383"/>
      <c r="HAJ78" s="377"/>
      <c r="HAK78" s="381"/>
      <c r="HAL78" s="381"/>
      <c r="HAM78" s="382"/>
      <c r="HAN78" s="382"/>
      <c r="HAO78" s="382"/>
      <c r="HAP78" s="383"/>
      <c r="HAR78" s="377"/>
      <c r="HAS78" s="381"/>
      <c r="HAT78" s="381"/>
      <c r="HAU78" s="382"/>
      <c r="HAV78" s="382"/>
      <c r="HAW78" s="382"/>
      <c r="HAX78" s="383"/>
      <c r="HAZ78" s="377"/>
      <c r="HBA78" s="381"/>
      <c r="HBB78" s="381"/>
      <c r="HBC78" s="382"/>
      <c r="HBD78" s="382"/>
      <c r="HBE78" s="382"/>
      <c r="HBF78" s="383"/>
      <c r="HBH78" s="377"/>
      <c r="HBI78" s="381"/>
      <c r="HBJ78" s="381"/>
      <c r="HBK78" s="382"/>
      <c r="HBL78" s="382"/>
      <c r="HBM78" s="382"/>
      <c r="HBN78" s="383"/>
      <c r="HBP78" s="377"/>
      <c r="HBQ78" s="381"/>
      <c r="HBR78" s="381"/>
      <c r="HBS78" s="382"/>
      <c r="HBT78" s="382"/>
      <c r="HBU78" s="382"/>
      <c r="HBV78" s="383"/>
      <c r="HBX78" s="377"/>
      <c r="HBY78" s="381"/>
      <c r="HBZ78" s="381"/>
      <c r="HCA78" s="382"/>
      <c r="HCB78" s="382"/>
      <c r="HCC78" s="382"/>
      <c r="HCD78" s="383"/>
      <c r="HCF78" s="377"/>
      <c r="HCG78" s="381"/>
      <c r="HCH78" s="381"/>
      <c r="HCI78" s="382"/>
      <c r="HCJ78" s="382"/>
      <c r="HCK78" s="382"/>
      <c r="HCL78" s="383"/>
      <c r="HCN78" s="377"/>
      <c r="HCO78" s="381"/>
      <c r="HCP78" s="381"/>
      <c r="HCQ78" s="382"/>
      <c r="HCR78" s="382"/>
      <c r="HCS78" s="382"/>
      <c r="HCT78" s="383"/>
      <c r="HCV78" s="377"/>
      <c r="HCW78" s="381"/>
      <c r="HCX78" s="381"/>
      <c r="HCY78" s="382"/>
      <c r="HCZ78" s="382"/>
      <c r="HDA78" s="382"/>
      <c r="HDB78" s="383"/>
      <c r="HDD78" s="377"/>
      <c r="HDE78" s="381"/>
      <c r="HDF78" s="381"/>
      <c r="HDG78" s="382"/>
      <c r="HDH78" s="382"/>
      <c r="HDI78" s="382"/>
      <c r="HDJ78" s="383"/>
      <c r="HDL78" s="377"/>
      <c r="HDM78" s="381"/>
      <c r="HDN78" s="381"/>
      <c r="HDO78" s="382"/>
      <c r="HDP78" s="382"/>
      <c r="HDQ78" s="382"/>
      <c r="HDR78" s="383"/>
      <c r="HDT78" s="377"/>
      <c r="HDU78" s="381"/>
      <c r="HDV78" s="381"/>
      <c r="HDW78" s="382"/>
      <c r="HDX78" s="382"/>
      <c r="HDY78" s="382"/>
      <c r="HDZ78" s="383"/>
      <c r="HEB78" s="377"/>
      <c r="HEC78" s="381"/>
      <c r="HED78" s="381"/>
      <c r="HEE78" s="382"/>
      <c r="HEF78" s="382"/>
      <c r="HEG78" s="382"/>
      <c r="HEH78" s="383"/>
      <c r="HEJ78" s="377"/>
      <c r="HEK78" s="381"/>
      <c r="HEL78" s="381"/>
      <c r="HEM78" s="382"/>
      <c r="HEN78" s="382"/>
      <c r="HEO78" s="382"/>
      <c r="HEP78" s="383"/>
      <c r="HER78" s="377"/>
      <c r="HES78" s="381"/>
      <c r="HET78" s="381"/>
      <c r="HEU78" s="382"/>
      <c r="HEV78" s="382"/>
      <c r="HEW78" s="382"/>
      <c r="HEX78" s="383"/>
      <c r="HEZ78" s="377"/>
      <c r="HFA78" s="381"/>
      <c r="HFB78" s="381"/>
      <c r="HFC78" s="382"/>
      <c r="HFD78" s="382"/>
      <c r="HFE78" s="382"/>
      <c r="HFF78" s="383"/>
      <c r="HFH78" s="377"/>
      <c r="HFI78" s="381"/>
      <c r="HFJ78" s="381"/>
      <c r="HFK78" s="382"/>
      <c r="HFL78" s="382"/>
      <c r="HFM78" s="382"/>
      <c r="HFN78" s="383"/>
      <c r="HFP78" s="377"/>
      <c r="HFQ78" s="381"/>
      <c r="HFR78" s="381"/>
      <c r="HFS78" s="382"/>
      <c r="HFT78" s="382"/>
      <c r="HFU78" s="382"/>
      <c r="HFV78" s="383"/>
      <c r="HFX78" s="377"/>
      <c r="HFY78" s="381"/>
      <c r="HFZ78" s="381"/>
      <c r="HGA78" s="382"/>
      <c r="HGB78" s="382"/>
      <c r="HGC78" s="382"/>
      <c r="HGD78" s="383"/>
      <c r="HGF78" s="377"/>
      <c r="HGG78" s="381"/>
      <c r="HGH78" s="381"/>
      <c r="HGI78" s="382"/>
      <c r="HGJ78" s="382"/>
      <c r="HGK78" s="382"/>
      <c r="HGL78" s="383"/>
      <c r="HGN78" s="377"/>
      <c r="HGO78" s="381"/>
      <c r="HGP78" s="381"/>
      <c r="HGQ78" s="382"/>
      <c r="HGR78" s="382"/>
      <c r="HGS78" s="382"/>
      <c r="HGT78" s="383"/>
      <c r="HGV78" s="377"/>
      <c r="HGW78" s="381"/>
      <c r="HGX78" s="381"/>
      <c r="HGY78" s="382"/>
      <c r="HGZ78" s="382"/>
      <c r="HHA78" s="382"/>
      <c r="HHB78" s="383"/>
      <c r="HHD78" s="377"/>
      <c r="HHE78" s="381"/>
      <c r="HHF78" s="381"/>
      <c r="HHG78" s="382"/>
      <c r="HHH78" s="382"/>
      <c r="HHI78" s="382"/>
      <c r="HHJ78" s="383"/>
      <c r="HHL78" s="377"/>
      <c r="HHM78" s="381"/>
      <c r="HHN78" s="381"/>
      <c r="HHO78" s="382"/>
      <c r="HHP78" s="382"/>
      <c r="HHQ78" s="382"/>
      <c r="HHR78" s="383"/>
      <c r="HHT78" s="377"/>
      <c r="HHU78" s="381"/>
      <c r="HHV78" s="381"/>
      <c r="HHW78" s="382"/>
      <c r="HHX78" s="382"/>
      <c r="HHY78" s="382"/>
      <c r="HHZ78" s="383"/>
      <c r="HIB78" s="377"/>
      <c r="HIC78" s="381"/>
      <c r="HID78" s="381"/>
      <c r="HIE78" s="382"/>
      <c r="HIF78" s="382"/>
      <c r="HIG78" s="382"/>
      <c r="HIH78" s="383"/>
      <c r="HIJ78" s="377"/>
      <c r="HIK78" s="381"/>
      <c r="HIL78" s="381"/>
      <c r="HIM78" s="382"/>
      <c r="HIN78" s="382"/>
      <c r="HIO78" s="382"/>
      <c r="HIP78" s="383"/>
      <c r="HIR78" s="377"/>
      <c r="HIS78" s="381"/>
      <c r="HIT78" s="381"/>
      <c r="HIU78" s="382"/>
      <c r="HIV78" s="382"/>
      <c r="HIW78" s="382"/>
      <c r="HIX78" s="383"/>
      <c r="HIZ78" s="377"/>
      <c r="HJA78" s="381"/>
      <c r="HJB78" s="381"/>
      <c r="HJC78" s="382"/>
      <c r="HJD78" s="382"/>
      <c r="HJE78" s="382"/>
      <c r="HJF78" s="383"/>
      <c r="HJH78" s="377"/>
      <c r="HJI78" s="381"/>
      <c r="HJJ78" s="381"/>
      <c r="HJK78" s="382"/>
      <c r="HJL78" s="382"/>
      <c r="HJM78" s="382"/>
      <c r="HJN78" s="383"/>
      <c r="HJP78" s="377"/>
      <c r="HJQ78" s="381"/>
      <c r="HJR78" s="381"/>
      <c r="HJS78" s="382"/>
      <c r="HJT78" s="382"/>
      <c r="HJU78" s="382"/>
      <c r="HJV78" s="383"/>
      <c r="HJX78" s="377"/>
      <c r="HJY78" s="381"/>
      <c r="HJZ78" s="381"/>
      <c r="HKA78" s="382"/>
      <c r="HKB78" s="382"/>
      <c r="HKC78" s="382"/>
      <c r="HKD78" s="383"/>
      <c r="HKF78" s="377"/>
      <c r="HKG78" s="381"/>
      <c r="HKH78" s="381"/>
      <c r="HKI78" s="382"/>
      <c r="HKJ78" s="382"/>
      <c r="HKK78" s="382"/>
      <c r="HKL78" s="383"/>
      <c r="HKN78" s="377"/>
      <c r="HKO78" s="381"/>
      <c r="HKP78" s="381"/>
      <c r="HKQ78" s="382"/>
      <c r="HKR78" s="382"/>
      <c r="HKS78" s="382"/>
      <c r="HKT78" s="383"/>
      <c r="HKV78" s="377"/>
      <c r="HKW78" s="381"/>
      <c r="HKX78" s="381"/>
      <c r="HKY78" s="382"/>
      <c r="HKZ78" s="382"/>
      <c r="HLA78" s="382"/>
      <c r="HLB78" s="383"/>
      <c r="HLD78" s="377"/>
      <c r="HLE78" s="381"/>
      <c r="HLF78" s="381"/>
      <c r="HLG78" s="382"/>
      <c r="HLH78" s="382"/>
      <c r="HLI78" s="382"/>
      <c r="HLJ78" s="383"/>
      <c r="HLL78" s="377"/>
      <c r="HLM78" s="381"/>
      <c r="HLN78" s="381"/>
      <c r="HLO78" s="382"/>
      <c r="HLP78" s="382"/>
      <c r="HLQ78" s="382"/>
      <c r="HLR78" s="383"/>
      <c r="HLT78" s="377"/>
      <c r="HLU78" s="381"/>
      <c r="HLV78" s="381"/>
      <c r="HLW78" s="382"/>
      <c r="HLX78" s="382"/>
      <c r="HLY78" s="382"/>
      <c r="HLZ78" s="383"/>
      <c r="HMB78" s="377"/>
      <c r="HMC78" s="381"/>
      <c r="HMD78" s="381"/>
      <c r="HME78" s="382"/>
      <c r="HMF78" s="382"/>
      <c r="HMG78" s="382"/>
      <c r="HMH78" s="383"/>
      <c r="HMJ78" s="377"/>
      <c r="HMK78" s="381"/>
      <c r="HML78" s="381"/>
      <c r="HMM78" s="382"/>
      <c r="HMN78" s="382"/>
      <c r="HMO78" s="382"/>
      <c r="HMP78" s="383"/>
      <c r="HMR78" s="377"/>
      <c r="HMS78" s="381"/>
      <c r="HMT78" s="381"/>
      <c r="HMU78" s="382"/>
      <c r="HMV78" s="382"/>
      <c r="HMW78" s="382"/>
      <c r="HMX78" s="383"/>
      <c r="HMZ78" s="377"/>
      <c r="HNA78" s="381"/>
      <c r="HNB78" s="381"/>
      <c r="HNC78" s="382"/>
      <c r="HND78" s="382"/>
      <c r="HNE78" s="382"/>
      <c r="HNF78" s="383"/>
      <c r="HNH78" s="377"/>
      <c r="HNI78" s="381"/>
      <c r="HNJ78" s="381"/>
      <c r="HNK78" s="382"/>
      <c r="HNL78" s="382"/>
      <c r="HNM78" s="382"/>
      <c r="HNN78" s="383"/>
      <c r="HNP78" s="377"/>
      <c r="HNQ78" s="381"/>
      <c r="HNR78" s="381"/>
      <c r="HNS78" s="382"/>
      <c r="HNT78" s="382"/>
      <c r="HNU78" s="382"/>
      <c r="HNV78" s="383"/>
      <c r="HNX78" s="377"/>
      <c r="HNY78" s="381"/>
      <c r="HNZ78" s="381"/>
      <c r="HOA78" s="382"/>
      <c r="HOB78" s="382"/>
      <c r="HOC78" s="382"/>
      <c r="HOD78" s="383"/>
      <c r="HOF78" s="377"/>
      <c r="HOG78" s="381"/>
      <c r="HOH78" s="381"/>
      <c r="HOI78" s="382"/>
      <c r="HOJ78" s="382"/>
      <c r="HOK78" s="382"/>
      <c r="HOL78" s="383"/>
      <c r="HON78" s="377"/>
      <c r="HOO78" s="381"/>
      <c r="HOP78" s="381"/>
      <c r="HOQ78" s="382"/>
      <c r="HOR78" s="382"/>
      <c r="HOS78" s="382"/>
      <c r="HOT78" s="383"/>
      <c r="HOV78" s="377"/>
      <c r="HOW78" s="381"/>
      <c r="HOX78" s="381"/>
      <c r="HOY78" s="382"/>
      <c r="HOZ78" s="382"/>
      <c r="HPA78" s="382"/>
      <c r="HPB78" s="383"/>
      <c r="HPD78" s="377"/>
      <c r="HPE78" s="381"/>
      <c r="HPF78" s="381"/>
      <c r="HPG78" s="382"/>
      <c r="HPH78" s="382"/>
      <c r="HPI78" s="382"/>
      <c r="HPJ78" s="383"/>
      <c r="HPL78" s="377"/>
      <c r="HPM78" s="381"/>
      <c r="HPN78" s="381"/>
      <c r="HPO78" s="382"/>
      <c r="HPP78" s="382"/>
      <c r="HPQ78" s="382"/>
      <c r="HPR78" s="383"/>
      <c r="HPT78" s="377"/>
      <c r="HPU78" s="381"/>
      <c r="HPV78" s="381"/>
      <c r="HPW78" s="382"/>
      <c r="HPX78" s="382"/>
      <c r="HPY78" s="382"/>
      <c r="HPZ78" s="383"/>
      <c r="HQB78" s="377"/>
      <c r="HQC78" s="381"/>
      <c r="HQD78" s="381"/>
      <c r="HQE78" s="382"/>
      <c r="HQF78" s="382"/>
      <c r="HQG78" s="382"/>
      <c r="HQH78" s="383"/>
      <c r="HQJ78" s="377"/>
      <c r="HQK78" s="381"/>
      <c r="HQL78" s="381"/>
      <c r="HQM78" s="382"/>
      <c r="HQN78" s="382"/>
      <c r="HQO78" s="382"/>
      <c r="HQP78" s="383"/>
      <c r="HQR78" s="377"/>
      <c r="HQS78" s="381"/>
      <c r="HQT78" s="381"/>
      <c r="HQU78" s="382"/>
      <c r="HQV78" s="382"/>
      <c r="HQW78" s="382"/>
      <c r="HQX78" s="383"/>
      <c r="HQZ78" s="377"/>
      <c r="HRA78" s="381"/>
      <c r="HRB78" s="381"/>
      <c r="HRC78" s="382"/>
      <c r="HRD78" s="382"/>
      <c r="HRE78" s="382"/>
      <c r="HRF78" s="383"/>
      <c r="HRH78" s="377"/>
      <c r="HRI78" s="381"/>
      <c r="HRJ78" s="381"/>
      <c r="HRK78" s="382"/>
      <c r="HRL78" s="382"/>
      <c r="HRM78" s="382"/>
      <c r="HRN78" s="383"/>
      <c r="HRP78" s="377"/>
      <c r="HRQ78" s="381"/>
      <c r="HRR78" s="381"/>
      <c r="HRS78" s="382"/>
      <c r="HRT78" s="382"/>
      <c r="HRU78" s="382"/>
      <c r="HRV78" s="383"/>
      <c r="HRX78" s="377"/>
      <c r="HRY78" s="381"/>
      <c r="HRZ78" s="381"/>
      <c r="HSA78" s="382"/>
      <c r="HSB78" s="382"/>
      <c r="HSC78" s="382"/>
      <c r="HSD78" s="383"/>
      <c r="HSF78" s="377"/>
      <c r="HSG78" s="381"/>
      <c r="HSH78" s="381"/>
      <c r="HSI78" s="382"/>
      <c r="HSJ78" s="382"/>
      <c r="HSK78" s="382"/>
      <c r="HSL78" s="383"/>
      <c r="HSN78" s="377"/>
      <c r="HSO78" s="381"/>
      <c r="HSP78" s="381"/>
      <c r="HSQ78" s="382"/>
      <c r="HSR78" s="382"/>
      <c r="HSS78" s="382"/>
      <c r="HST78" s="383"/>
      <c r="HSV78" s="377"/>
      <c r="HSW78" s="381"/>
      <c r="HSX78" s="381"/>
      <c r="HSY78" s="382"/>
      <c r="HSZ78" s="382"/>
      <c r="HTA78" s="382"/>
      <c r="HTB78" s="383"/>
      <c r="HTD78" s="377"/>
      <c r="HTE78" s="381"/>
      <c r="HTF78" s="381"/>
      <c r="HTG78" s="382"/>
      <c r="HTH78" s="382"/>
      <c r="HTI78" s="382"/>
      <c r="HTJ78" s="383"/>
      <c r="HTL78" s="377"/>
      <c r="HTM78" s="381"/>
      <c r="HTN78" s="381"/>
      <c r="HTO78" s="382"/>
      <c r="HTP78" s="382"/>
      <c r="HTQ78" s="382"/>
      <c r="HTR78" s="383"/>
      <c r="HTT78" s="377"/>
      <c r="HTU78" s="381"/>
      <c r="HTV78" s="381"/>
      <c r="HTW78" s="382"/>
      <c r="HTX78" s="382"/>
      <c r="HTY78" s="382"/>
      <c r="HTZ78" s="383"/>
      <c r="HUB78" s="377"/>
      <c r="HUC78" s="381"/>
      <c r="HUD78" s="381"/>
      <c r="HUE78" s="382"/>
      <c r="HUF78" s="382"/>
      <c r="HUG78" s="382"/>
      <c r="HUH78" s="383"/>
      <c r="HUJ78" s="377"/>
      <c r="HUK78" s="381"/>
      <c r="HUL78" s="381"/>
      <c r="HUM78" s="382"/>
      <c r="HUN78" s="382"/>
      <c r="HUO78" s="382"/>
      <c r="HUP78" s="383"/>
      <c r="HUR78" s="377"/>
      <c r="HUS78" s="381"/>
      <c r="HUT78" s="381"/>
      <c r="HUU78" s="382"/>
      <c r="HUV78" s="382"/>
      <c r="HUW78" s="382"/>
      <c r="HUX78" s="383"/>
      <c r="HUZ78" s="377"/>
      <c r="HVA78" s="381"/>
      <c r="HVB78" s="381"/>
      <c r="HVC78" s="382"/>
      <c r="HVD78" s="382"/>
      <c r="HVE78" s="382"/>
      <c r="HVF78" s="383"/>
      <c r="HVH78" s="377"/>
      <c r="HVI78" s="381"/>
      <c r="HVJ78" s="381"/>
      <c r="HVK78" s="382"/>
      <c r="HVL78" s="382"/>
      <c r="HVM78" s="382"/>
      <c r="HVN78" s="383"/>
      <c r="HVP78" s="377"/>
      <c r="HVQ78" s="381"/>
      <c r="HVR78" s="381"/>
      <c r="HVS78" s="382"/>
      <c r="HVT78" s="382"/>
      <c r="HVU78" s="382"/>
      <c r="HVV78" s="383"/>
      <c r="HVX78" s="377"/>
      <c r="HVY78" s="381"/>
      <c r="HVZ78" s="381"/>
      <c r="HWA78" s="382"/>
      <c r="HWB78" s="382"/>
      <c r="HWC78" s="382"/>
      <c r="HWD78" s="383"/>
      <c r="HWF78" s="377"/>
      <c r="HWG78" s="381"/>
      <c r="HWH78" s="381"/>
      <c r="HWI78" s="382"/>
      <c r="HWJ78" s="382"/>
      <c r="HWK78" s="382"/>
      <c r="HWL78" s="383"/>
      <c r="HWN78" s="377"/>
      <c r="HWO78" s="381"/>
      <c r="HWP78" s="381"/>
      <c r="HWQ78" s="382"/>
      <c r="HWR78" s="382"/>
      <c r="HWS78" s="382"/>
      <c r="HWT78" s="383"/>
      <c r="HWV78" s="377"/>
      <c r="HWW78" s="381"/>
      <c r="HWX78" s="381"/>
      <c r="HWY78" s="382"/>
      <c r="HWZ78" s="382"/>
      <c r="HXA78" s="382"/>
      <c r="HXB78" s="383"/>
      <c r="HXD78" s="377"/>
      <c r="HXE78" s="381"/>
      <c r="HXF78" s="381"/>
      <c r="HXG78" s="382"/>
      <c r="HXH78" s="382"/>
      <c r="HXI78" s="382"/>
      <c r="HXJ78" s="383"/>
      <c r="HXL78" s="377"/>
      <c r="HXM78" s="381"/>
      <c r="HXN78" s="381"/>
      <c r="HXO78" s="382"/>
      <c r="HXP78" s="382"/>
      <c r="HXQ78" s="382"/>
      <c r="HXR78" s="383"/>
      <c r="HXT78" s="377"/>
      <c r="HXU78" s="381"/>
      <c r="HXV78" s="381"/>
      <c r="HXW78" s="382"/>
      <c r="HXX78" s="382"/>
      <c r="HXY78" s="382"/>
      <c r="HXZ78" s="383"/>
      <c r="HYB78" s="377"/>
      <c r="HYC78" s="381"/>
      <c r="HYD78" s="381"/>
      <c r="HYE78" s="382"/>
      <c r="HYF78" s="382"/>
      <c r="HYG78" s="382"/>
      <c r="HYH78" s="383"/>
      <c r="HYJ78" s="377"/>
      <c r="HYK78" s="381"/>
      <c r="HYL78" s="381"/>
      <c r="HYM78" s="382"/>
      <c r="HYN78" s="382"/>
      <c r="HYO78" s="382"/>
      <c r="HYP78" s="383"/>
      <c r="HYR78" s="377"/>
      <c r="HYS78" s="381"/>
      <c r="HYT78" s="381"/>
      <c r="HYU78" s="382"/>
      <c r="HYV78" s="382"/>
      <c r="HYW78" s="382"/>
      <c r="HYX78" s="383"/>
      <c r="HYZ78" s="377"/>
      <c r="HZA78" s="381"/>
      <c r="HZB78" s="381"/>
      <c r="HZC78" s="382"/>
      <c r="HZD78" s="382"/>
      <c r="HZE78" s="382"/>
      <c r="HZF78" s="383"/>
      <c r="HZH78" s="377"/>
      <c r="HZI78" s="381"/>
      <c r="HZJ78" s="381"/>
      <c r="HZK78" s="382"/>
      <c r="HZL78" s="382"/>
      <c r="HZM78" s="382"/>
      <c r="HZN78" s="383"/>
      <c r="HZP78" s="377"/>
      <c r="HZQ78" s="381"/>
      <c r="HZR78" s="381"/>
      <c r="HZS78" s="382"/>
      <c r="HZT78" s="382"/>
      <c r="HZU78" s="382"/>
      <c r="HZV78" s="383"/>
      <c r="HZX78" s="377"/>
      <c r="HZY78" s="381"/>
      <c r="HZZ78" s="381"/>
      <c r="IAA78" s="382"/>
      <c r="IAB78" s="382"/>
      <c r="IAC78" s="382"/>
      <c r="IAD78" s="383"/>
      <c r="IAF78" s="377"/>
      <c r="IAG78" s="381"/>
      <c r="IAH78" s="381"/>
      <c r="IAI78" s="382"/>
      <c r="IAJ78" s="382"/>
      <c r="IAK78" s="382"/>
      <c r="IAL78" s="383"/>
      <c r="IAN78" s="377"/>
      <c r="IAO78" s="381"/>
      <c r="IAP78" s="381"/>
      <c r="IAQ78" s="382"/>
      <c r="IAR78" s="382"/>
      <c r="IAS78" s="382"/>
      <c r="IAT78" s="383"/>
      <c r="IAV78" s="377"/>
      <c r="IAW78" s="381"/>
      <c r="IAX78" s="381"/>
      <c r="IAY78" s="382"/>
      <c r="IAZ78" s="382"/>
      <c r="IBA78" s="382"/>
      <c r="IBB78" s="383"/>
      <c r="IBD78" s="377"/>
      <c r="IBE78" s="381"/>
      <c r="IBF78" s="381"/>
      <c r="IBG78" s="382"/>
      <c r="IBH78" s="382"/>
      <c r="IBI78" s="382"/>
      <c r="IBJ78" s="383"/>
      <c r="IBL78" s="377"/>
      <c r="IBM78" s="381"/>
      <c r="IBN78" s="381"/>
      <c r="IBO78" s="382"/>
      <c r="IBP78" s="382"/>
      <c r="IBQ78" s="382"/>
      <c r="IBR78" s="383"/>
      <c r="IBT78" s="377"/>
      <c r="IBU78" s="381"/>
      <c r="IBV78" s="381"/>
      <c r="IBW78" s="382"/>
      <c r="IBX78" s="382"/>
      <c r="IBY78" s="382"/>
      <c r="IBZ78" s="383"/>
      <c r="ICB78" s="377"/>
      <c r="ICC78" s="381"/>
      <c r="ICD78" s="381"/>
      <c r="ICE78" s="382"/>
      <c r="ICF78" s="382"/>
      <c r="ICG78" s="382"/>
      <c r="ICH78" s="383"/>
      <c r="ICJ78" s="377"/>
      <c r="ICK78" s="381"/>
      <c r="ICL78" s="381"/>
      <c r="ICM78" s="382"/>
      <c r="ICN78" s="382"/>
      <c r="ICO78" s="382"/>
      <c r="ICP78" s="383"/>
      <c r="ICR78" s="377"/>
      <c r="ICS78" s="381"/>
      <c r="ICT78" s="381"/>
      <c r="ICU78" s="382"/>
      <c r="ICV78" s="382"/>
      <c r="ICW78" s="382"/>
      <c r="ICX78" s="383"/>
      <c r="ICZ78" s="377"/>
      <c r="IDA78" s="381"/>
      <c r="IDB78" s="381"/>
      <c r="IDC78" s="382"/>
      <c r="IDD78" s="382"/>
      <c r="IDE78" s="382"/>
      <c r="IDF78" s="383"/>
      <c r="IDH78" s="377"/>
      <c r="IDI78" s="381"/>
      <c r="IDJ78" s="381"/>
      <c r="IDK78" s="382"/>
      <c r="IDL78" s="382"/>
      <c r="IDM78" s="382"/>
      <c r="IDN78" s="383"/>
      <c r="IDP78" s="377"/>
      <c r="IDQ78" s="381"/>
      <c r="IDR78" s="381"/>
      <c r="IDS78" s="382"/>
      <c r="IDT78" s="382"/>
      <c r="IDU78" s="382"/>
      <c r="IDV78" s="383"/>
      <c r="IDX78" s="377"/>
      <c r="IDY78" s="381"/>
      <c r="IDZ78" s="381"/>
      <c r="IEA78" s="382"/>
      <c r="IEB78" s="382"/>
      <c r="IEC78" s="382"/>
      <c r="IED78" s="383"/>
      <c r="IEF78" s="377"/>
      <c r="IEG78" s="381"/>
      <c r="IEH78" s="381"/>
      <c r="IEI78" s="382"/>
      <c r="IEJ78" s="382"/>
      <c r="IEK78" s="382"/>
      <c r="IEL78" s="383"/>
      <c r="IEN78" s="377"/>
      <c r="IEO78" s="381"/>
      <c r="IEP78" s="381"/>
      <c r="IEQ78" s="382"/>
      <c r="IER78" s="382"/>
      <c r="IES78" s="382"/>
      <c r="IET78" s="383"/>
      <c r="IEV78" s="377"/>
      <c r="IEW78" s="381"/>
      <c r="IEX78" s="381"/>
      <c r="IEY78" s="382"/>
      <c r="IEZ78" s="382"/>
      <c r="IFA78" s="382"/>
      <c r="IFB78" s="383"/>
      <c r="IFD78" s="377"/>
      <c r="IFE78" s="381"/>
      <c r="IFF78" s="381"/>
      <c r="IFG78" s="382"/>
      <c r="IFH78" s="382"/>
      <c r="IFI78" s="382"/>
      <c r="IFJ78" s="383"/>
      <c r="IFL78" s="377"/>
      <c r="IFM78" s="381"/>
      <c r="IFN78" s="381"/>
      <c r="IFO78" s="382"/>
      <c r="IFP78" s="382"/>
      <c r="IFQ78" s="382"/>
      <c r="IFR78" s="383"/>
      <c r="IFT78" s="377"/>
      <c r="IFU78" s="381"/>
      <c r="IFV78" s="381"/>
      <c r="IFW78" s="382"/>
      <c r="IFX78" s="382"/>
      <c r="IFY78" s="382"/>
      <c r="IFZ78" s="383"/>
      <c r="IGB78" s="377"/>
      <c r="IGC78" s="381"/>
      <c r="IGD78" s="381"/>
      <c r="IGE78" s="382"/>
      <c r="IGF78" s="382"/>
      <c r="IGG78" s="382"/>
      <c r="IGH78" s="383"/>
      <c r="IGJ78" s="377"/>
      <c r="IGK78" s="381"/>
      <c r="IGL78" s="381"/>
      <c r="IGM78" s="382"/>
      <c r="IGN78" s="382"/>
      <c r="IGO78" s="382"/>
      <c r="IGP78" s="383"/>
      <c r="IGR78" s="377"/>
      <c r="IGS78" s="381"/>
      <c r="IGT78" s="381"/>
      <c r="IGU78" s="382"/>
      <c r="IGV78" s="382"/>
      <c r="IGW78" s="382"/>
      <c r="IGX78" s="383"/>
      <c r="IGZ78" s="377"/>
      <c r="IHA78" s="381"/>
      <c r="IHB78" s="381"/>
      <c r="IHC78" s="382"/>
      <c r="IHD78" s="382"/>
      <c r="IHE78" s="382"/>
      <c r="IHF78" s="383"/>
      <c r="IHH78" s="377"/>
      <c r="IHI78" s="381"/>
      <c r="IHJ78" s="381"/>
      <c r="IHK78" s="382"/>
      <c r="IHL78" s="382"/>
      <c r="IHM78" s="382"/>
      <c r="IHN78" s="383"/>
      <c r="IHP78" s="377"/>
      <c r="IHQ78" s="381"/>
      <c r="IHR78" s="381"/>
      <c r="IHS78" s="382"/>
      <c r="IHT78" s="382"/>
      <c r="IHU78" s="382"/>
      <c r="IHV78" s="383"/>
      <c r="IHX78" s="377"/>
      <c r="IHY78" s="381"/>
      <c r="IHZ78" s="381"/>
      <c r="IIA78" s="382"/>
      <c r="IIB78" s="382"/>
      <c r="IIC78" s="382"/>
      <c r="IID78" s="383"/>
      <c r="IIF78" s="377"/>
      <c r="IIG78" s="381"/>
      <c r="IIH78" s="381"/>
      <c r="III78" s="382"/>
      <c r="IIJ78" s="382"/>
      <c r="IIK78" s="382"/>
      <c r="IIL78" s="383"/>
      <c r="IIN78" s="377"/>
      <c r="IIO78" s="381"/>
      <c r="IIP78" s="381"/>
      <c r="IIQ78" s="382"/>
      <c r="IIR78" s="382"/>
      <c r="IIS78" s="382"/>
      <c r="IIT78" s="383"/>
      <c r="IIV78" s="377"/>
      <c r="IIW78" s="381"/>
      <c r="IIX78" s="381"/>
      <c r="IIY78" s="382"/>
      <c r="IIZ78" s="382"/>
      <c r="IJA78" s="382"/>
      <c r="IJB78" s="383"/>
      <c r="IJD78" s="377"/>
      <c r="IJE78" s="381"/>
      <c r="IJF78" s="381"/>
      <c r="IJG78" s="382"/>
      <c r="IJH78" s="382"/>
      <c r="IJI78" s="382"/>
      <c r="IJJ78" s="383"/>
      <c r="IJL78" s="377"/>
      <c r="IJM78" s="381"/>
      <c r="IJN78" s="381"/>
      <c r="IJO78" s="382"/>
      <c r="IJP78" s="382"/>
      <c r="IJQ78" s="382"/>
      <c r="IJR78" s="383"/>
      <c r="IJT78" s="377"/>
      <c r="IJU78" s="381"/>
      <c r="IJV78" s="381"/>
      <c r="IJW78" s="382"/>
      <c r="IJX78" s="382"/>
      <c r="IJY78" s="382"/>
      <c r="IJZ78" s="383"/>
      <c r="IKB78" s="377"/>
      <c r="IKC78" s="381"/>
      <c r="IKD78" s="381"/>
      <c r="IKE78" s="382"/>
      <c r="IKF78" s="382"/>
      <c r="IKG78" s="382"/>
      <c r="IKH78" s="383"/>
      <c r="IKJ78" s="377"/>
      <c r="IKK78" s="381"/>
      <c r="IKL78" s="381"/>
      <c r="IKM78" s="382"/>
      <c r="IKN78" s="382"/>
      <c r="IKO78" s="382"/>
      <c r="IKP78" s="383"/>
      <c r="IKR78" s="377"/>
      <c r="IKS78" s="381"/>
      <c r="IKT78" s="381"/>
      <c r="IKU78" s="382"/>
      <c r="IKV78" s="382"/>
      <c r="IKW78" s="382"/>
      <c r="IKX78" s="383"/>
      <c r="IKZ78" s="377"/>
      <c r="ILA78" s="381"/>
      <c r="ILB78" s="381"/>
      <c r="ILC78" s="382"/>
      <c r="ILD78" s="382"/>
      <c r="ILE78" s="382"/>
      <c r="ILF78" s="383"/>
      <c r="ILH78" s="377"/>
      <c r="ILI78" s="381"/>
      <c r="ILJ78" s="381"/>
      <c r="ILK78" s="382"/>
      <c r="ILL78" s="382"/>
      <c r="ILM78" s="382"/>
      <c r="ILN78" s="383"/>
      <c r="ILP78" s="377"/>
      <c r="ILQ78" s="381"/>
      <c r="ILR78" s="381"/>
      <c r="ILS78" s="382"/>
      <c r="ILT78" s="382"/>
      <c r="ILU78" s="382"/>
      <c r="ILV78" s="383"/>
      <c r="ILX78" s="377"/>
      <c r="ILY78" s="381"/>
      <c r="ILZ78" s="381"/>
      <c r="IMA78" s="382"/>
      <c r="IMB78" s="382"/>
      <c r="IMC78" s="382"/>
      <c r="IMD78" s="383"/>
      <c r="IMF78" s="377"/>
      <c r="IMG78" s="381"/>
      <c r="IMH78" s="381"/>
      <c r="IMI78" s="382"/>
      <c r="IMJ78" s="382"/>
      <c r="IMK78" s="382"/>
      <c r="IML78" s="383"/>
      <c r="IMN78" s="377"/>
      <c r="IMO78" s="381"/>
      <c r="IMP78" s="381"/>
      <c r="IMQ78" s="382"/>
      <c r="IMR78" s="382"/>
      <c r="IMS78" s="382"/>
      <c r="IMT78" s="383"/>
      <c r="IMV78" s="377"/>
      <c r="IMW78" s="381"/>
      <c r="IMX78" s="381"/>
      <c r="IMY78" s="382"/>
      <c r="IMZ78" s="382"/>
      <c r="INA78" s="382"/>
      <c r="INB78" s="383"/>
      <c r="IND78" s="377"/>
      <c r="INE78" s="381"/>
      <c r="INF78" s="381"/>
      <c r="ING78" s="382"/>
      <c r="INH78" s="382"/>
      <c r="INI78" s="382"/>
      <c r="INJ78" s="383"/>
      <c r="INL78" s="377"/>
      <c r="INM78" s="381"/>
      <c r="INN78" s="381"/>
      <c r="INO78" s="382"/>
      <c r="INP78" s="382"/>
      <c r="INQ78" s="382"/>
      <c r="INR78" s="383"/>
      <c r="INT78" s="377"/>
      <c r="INU78" s="381"/>
      <c r="INV78" s="381"/>
      <c r="INW78" s="382"/>
      <c r="INX78" s="382"/>
      <c r="INY78" s="382"/>
      <c r="INZ78" s="383"/>
      <c r="IOB78" s="377"/>
      <c r="IOC78" s="381"/>
      <c r="IOD78" s="381"/>
      <c r="IOE78" s="382"/>
      <c r="IOF78" s="382"/>
      <c r="IOG78" s="382"/>
      <c r="IOH78" s="383"/>
      <c r="IOJ78" s="377"/>
      <c r="IOK78" s="381"/>
      <c r="IOL78" s="381"/>
      <c r="IOM78" s="382"/>
      <c r="ION78" s="382"/>
      <c r="IOO78" s="382"/>
      <c r="IOP78" s="383"/>
      <c r="IOR78" s="377"/>
      <c r="IOS78" s="381"/>
      <c r="IOT78" s="381"/>
      <c r="IOU78" s="382"/>
      <c r="IOV78" s="382"/>
      <c r="IOW78" s="382"/>
      <c r="IOX78" s="383"/>
      <c r="IOZ78" s="377"/>
      <c r="IPA78" s="381"/>
      <c r="IPB78" s="381"/>
      <c r="IPC78" s="382"/>
      <c r="IPD78" s="382"/>
      <c r="IPE78" s="382"/>
      <c r="IPF78" s="383"/>
      <c r="IPH78" s="377"/>
      <c r="IPI78" s="381"/>
      <c r="IPJ78" s="381"/>
      <c r="IPK78" s="382"/>
      <c r="IPL78" s="382"/>
      <c r="IPM78" s="382"/>
      <c r="IPN78" s="383"/>
      <c r="IPP78" s="377"/>
      <c r="IPQ78" s="381"/>
      <c r="IPR78" s="381"/>
      <c r="IPS78" s="382"/>
      <c r="IPT78" s="382"/>
      <c r="IPU78" s="382"/>
      <c r="IPV78" s="383"/>
      <c r="IPX78" s="377"/>
      <c r="IPY78" s="381"/>
      <c r="IPZ78" s="381"/>
      <c r="IQA78" s="382"/>
      <c r="IQB78" s="382"/>
      <c r="IQC78" s="382"/>
      <c r="IQD78" s="383"/>
      <c r="IQF78" s="377"/>
      <c r="IQG78" s="381"/>
      <c r="IQH78" s="381"/>
      <c r="IQI78" s="382"/>
      <c r="IQJ78" s="382"/>
      <c r="IQK78" s="382"/>
      <c r="IQL78" s="383"/>
      <c r="IQN78" s="377"/>
      <c r="IQO78" s="381"/>
      <c r="IQP78" s="381"/>
      <c r="IQQ78" s="382"/>
      <c r="IQR78" s="382"/>
      <c r="IQS78" s="382"/>
      <c r="IQT78" s="383"/>
      <c r="IQV78" s="377"/>
      <c r="IQW78" s="381"/>
      <c r="IQX78" s="381"/>
      <c r="IQY78" s="382"/>
      <c r="IQZ78" s="382"/>
      <c r="IRA78" s="382"/>
      <c r="IRB78" s="383"/>
      <c r="IRD78" s="377"/>
      <c r="IRE78" s="381"/>
      <c r="IRF78" s="381"/>
      <c r="IRG78" s="382"/>
      <c r="IRH78" s="382"/>
      <c r="IRI78" s="382"/>
      <c r="IRJ78" s="383"/>
      <c r="IRL78" s="377"/>
      <c r="IRM78" s="381"/>
      <c r="IRN78" s="381"/>
      <c r="IRO78" s="382"/>
      <c r="IRP78" s="382"/>
      <c r="IRQ78" s="382"/>
      <c r="IRR78" s="383"/>
      <c r="IRT78" s="377"/>
      <c r="IRU78" s="381"/>
      <c r="IRV78" s="381"/>
      <c r="IRW78" s="382"/>
      <c r="IRX78" s="382"/>
      <c r="IRY78" s="382"/>
      <c r="IRZ78" s="383"/>
      <c r="ISB78" s="377"/>
      <c r="ISC78" s="381"/>
      <c r="ISD78" s="381"/>
      <c r="ISE78" s="382"/>
      <c r="ISF78" s="382"/>
      <c r="ISG78" s="382"/>
      <c r="ISH78" s="383"/>
      <c r="ISJ78" s="377"/>
      <c r="ISK78" s="381"/>
      <c r="ISL78" s="381"/>
      <c r="ISM78" s="382"/>
      <c r="ISN78" s="382"/>
      <c r="ISO78" s="382"/>
      <c r="ISP78" s="383"/>
      <c r="ISR78" s="377"/>
      <c r="ISS78" s="381"/>
      <c r="IST78" s="381"/>
      <c r="ISU78" s="382"/>
      <c r="ISV78" s="382"/>
      <c r="ISW78" s="382"/>
      <c r="ISX78" s="383"/>
      <c r="ISZ78" s="377"/>
      <c r="ITA78" s="381"/>
      <c r="ITB78" s="381"/>
      <c r="ITC78" s="382"/>
      <c r="ITD78" s="382"/>
      <c r="ITE78" s="382"/>
      <c r="ITF78" s="383"/>
      <c r="ITH78" s="377"/>
      <c r="ITI78" s="381"/>
      <c r="ITJ78" s="381"/>
      <c r="ITK78" s="382"/>
      <c r="ITL78" s="382"/>
      <c r="ITM78" s="382"/>
      <c r="ITN78" s="383"/>
      <c r="ITP78" s="377"/>
      <c r="ITQ78" s="381"/>
      <c r="ITR78" s="381"/>
      <c r="ITS78" s="382"/>
      <c r="ITT78" s="382"/>
      <c r="ITU78" s="382"/>
      <c r="ITV78" s="383"/>
      <c r="ITX78" s="377"/>
      <c r="ITY78" s="381"/>
      <c r="ITZ78" s="381"/>
      <c r="IUA78" s="382"/>
      <c r="IUB78" s="382"/>
      <c r="IUC78" s="382"/>
      <c r="IUD78" s="383"/>
      <c r="IUF78" s="377"/>
      <c r="IUG78" s="381"/>
      <c r="IUH78" s="381"/>
      <c r="IUI78" s="382"/>
      <c r="IUJ78" s="382"/>
      <c r="IUK78" s="382"/>
      <c r="IUL78" s="383"/>
      <c r="IUN78" s="377"/>
      <c r="IUO78" s="381"/>
      <c r="IUP78" s="381"/>
      <c r="IUQ78" s="382"/>
      <c r="IUR78" s="382"/>
      <c r="IUS78" s="382"/>
      <c r="IUT78" s="383"/>
      <c r="IUV78" s="377"/>
      <c r="IUW78" s="381"/>
      <c r="IUX78" s="381"/>
      <c r="IUY78" s="382"/>
      <c r="IUZ78" s="382"/>
      <c r="IVA78" s="382"/>
      <c r="IVB78" s="383"/>
      <c r="IVD78" s="377"/>
      <c r="IVE78" s="381"/>
      <c r="IVF78" s="381"/>
      <c r="IVG78" s="382"/>
      <c r="IVH78" s="382"/>
      <c r="IVI78" s="382"/>
      <c r="IVJ78" s="383"/>
      <c r="IVL78" s="377"/>
      <c r="IVM78" s="381"/>
      <c r="IVN78" s="381"/>
      <c r="IVO78" s="382"/>
      <c r="IVP78" s="382"/>
      <c r="IVQ78" s="382"/>
      <c r="IVR78" s="383"/>
      <c r="IVT78" s="377"/>
      <c r="IVU78" s="381"/>
      <c r="IVV78" s="381"/>
      <c r="IVW78" s="382"/>
      <c r="IVX78" s="382"/>
      <c r="IVY78" s="382"/>
      <c r="IVZ78" s="383"/>
      <c r="IWB78" s="377"/>
      <c r="IWC78" s="381"/>
      <c r="IWD78" s="381"/>
      <c r="IWE78" s="382"/>
      <c r="IWF78" s="382"/>
      <c r="IWG78" s="382"/>
      <c r="IWH78" s="383"/>
      <c r="IWJ78" s="377"/>
      <c r="IWK78" s="381"/>
      <c r="IWL78" s="381"/>
      <c r="IWM78" s="382"/>
      <c r="IWN78" s="382"/>
      <c r="IWO78" s="382"/>
      <c r="IWP78" s="383"/>
      <c r="IWR78" s="377"/>
      <c r="IWS78" s="381"/>
      <c r="IWT78" s="381"/>
      <c r="IWU78" s="382"/>
      <c r="IWV78" s="382"/>
      <c r="IWW78" s="382"/>
      <c r="IWX78" s="383"/>
      <c r="IWZ78" s="377"/>
      <c r="IXA78" s="381"/>
      <c r="IXB78" s="381"/>
      <c r="IXC78" s="382"/>
      <c r="IXD78" s="382"/>
      <c r="IXE78" s="382"/>
      <c r="IXF78" s="383"/>
      <c r="IXH78" s="377"/>
      <c r="IXI78" s="381"/>
      <c r="IXJ78" s="381"/>
      <c r="IXK78" s="382"/>
      <c r="IXL78" s="382"/>
      <c r="IXM78" s="382"/>
      <c r="IXN78" s="383"/>
      <c r="IXP78" s="377"/>
      <c r="IXQ78" s="381"/>
      <c r="IXR78" s="381"/>
      <c r="IXS78" s="382"/>
      <c r="IXT78" s="382"/>
      <c r="IXU78" s="382"/>
      <c r="IXV78" s="383"/>
      <c r="IXX78" s="377"/>
      <c r="IXY78" s="381"/>
      <c r="IXZ78" s="381"/>
      <c r="IYA78" s="382"/>
      <c r="IYB78" s="382"/>
      <c r="IYC78" s="382"/>
      <c r="IYD78" s="383"/>
      <c r="IYF78" s="377"/>
      <c r="IYG78" s="381"/>
      <c r="IYH78" s="381"/>
      <c r="IYI78" s="382"/>
      <c r="IYJ78" s="382"/>
      <c r="IYK78" s="382"/>
      <c r="IYL78" s="383"/>
      <c r="IYN78" s="377"/>
      <c r="IYO78" s="381"/>
      <c r="IYP78" s="381"/>
      <c r="IYQ78" s="382"/>
      <c r="IYR78" s="382"/>
      <c r="IYS78" s="382"/>
      <c r="IYT78" s="383"/>
      <c r="IYV78" s="377"/>
      <c r="IYW78" s="381"/>
      <c r="IYX78" s="381"/>
      <c r="IYY78" s="382"/>
      <c r="IYZ78" s="382"/>
      <c r="IZA78" s="382"/>
      <c r="IZB78" s="383"/>
      <c r="IZD78" s="377"/>
      <c r="IZE78" s="381"/>
      <c r="IZF78" s="381"/>
      <c r="IZG78" s="382"/>
      <c r="IZH78" s="382"/>
      <c r="IZI78" s="382"/>
      <c r="IZJ78" s="383"/>
      <c r="IZL78" s="377"/>
      <c r="IZM78" s="381"/>
      <c r="IZN78" s="381"/>
      <c r="IZO78" s="382"/>
      <c r="IZP78" s="382"/>
      <c r="IZQ78" s="382"/>
      <c r="IZR78" s="383"/>
      <c r="IZT78" s="377"/>
      <c r="IZU78" s="381"/>
      <c r="IZV78" s="381"/>
      <c r="IZW78" s="382"/>
      <c r="IZX78" s="382"/>
      <c r="IZY78" s="382"/>
      <c r="IZZ78" s="383"/>
      <c r="JAB78" s="377"/>
      <c r="JAC78" s="381"/>
      <c r="JAD78" s="381"/>
      <c r="JAE78" s="382"/>
      <c r="JAF78" s="382"/>
      <c r="JAG78" s="382"/>
      <c r="JAH78" s="383"/>
      <c r="JAJ78" s="377"/>
      <c r="JAK78" s="381"/>
      <c r="JAL78" s="381"/>
      <c r="JAM78" s="382"/>
      <c r="JAN78" s="382"/>
      <c r="JAO78" s="382"/>
      <c r="JAP78" s="383"/>
      <c r="JAR78" s="377"/>
      <c r="JAS78" s="381"/>
      <c r="JAT78" s="381"/>
      <c r="JAU78" s="382"/>
      <c r="JAV78" s="382"/>
      <c r="JAW78" s="382"/>
      <c r="JAX78" s="383"/>
      <c r="JAZ78" s="377"/>
      <c r="JBA78" s="381"/>
      <c r="JBB78" s="381"/>
      <c r="JBC78" s="382"/>
      <c r="JBD78" s="382"/>
      <c r="JBE78" s="382"/>
      <c r="JBF78" s="383"/>
      <c r="JBH78" s="377"/>
      <c r="JBI78" s="381"/>
      <c r="JBJ78" s="381"/>
      <c r="JBK78" s="382"/>
      <c r="JBL78" s="382"/>
      <c r="JBM78" s="382"/>
      <c r="JBN78" s="383"/>
      <c r="JBP78" s="377"/>
      <c r="JBQ78" s="381"/>
      <c r="JBR78" s="381"/>
      <c r="JBS78" s="382"/>
      <c r="JBT78" s="382"/>
      <c r="JBU78" s="382"/>
      <c r="JBV78" s="383"/>
      <c r="JBX78" s="377"/>
      <c r="JBY78" s="381"/>
      <c r="JBZ78" s="381"/>
      <c r="JCA78" s="382"/>
      <c r="JCB78" s="382"/>
      <c r="JCC78" s="382"/>
      <c r="JCD78" s="383"/>
      <c r="JCF78" s="377"/>
      <c r="JCG78" s="381"/>
      <c r="JCH78" s="381"/>
      <c r="JCI78" s="382"/>
      <c r="JCJ78" s="382"/>
      <c r="JCK78" s="382"/>
      <c r="JCL78" s="383"/>
      <c r="JCN78" s="377"/>
      <c r="JCO78" s="381"/>
      <c r="JCP78" s="381"/>
      <c r="JCQ78" s="382"/>
      <c r="JCR78" s="382"/>
      <c r="JCS78" s="382"/>
      <c r="JCT78" s="383"/>
      <c r="JCV78" s="377"/>
      <c r="JCW78" s="381"/>
      <c r="JCX78" s="381"/>
      <c r="JCY78" s="382"/>
      <c r="JCZ78" s="382"/>
      <c r="JDA78" s="382"/>
      <c r="JDB78" s="383"/>
      <c r="JDD78" s="377"/>
      <c r="JDE78" s="381"/>
      <c r="JDF78" s="381"/>
      <c r="JDG78" s="382"/>
      <c r="JDH78" s="382"/>
      <c r="JDI78" s="382"/>
      <c r="JDJ78" s="383"/>
      <c r="JDL78" s="377"/>
      <c r="JDM78" s="381"/>
      <c r="JDN78" s="381"/>
      <c r="JDO78" s="382"/>
      <c r="JDP78" s="382"/>
      <c r="JDQ78" s="382"/>
      <c r="JDR78" s="383"/>
      <c r="JDT78" s="377"/>
      <c r="JDU78" s="381"/>
      <c r="JDV78" s="381"/>
      <c r="JDW78" s="382"/>
      <c r="JDX78" s="382"/>
      <c r="JDY78" s="382"/>
      <c r="JDZ78" s="383"/>
      <c r="JEB78" s="377"/>
      <c r="JEC78" s="381"/>
      <c r="JED78" s="381"/>
      <c r="JEE78" s="382"/>
      <c r="JEF78" s="382"/>
      <c r="JEG78" s="382"/>
      <c r="JEH78" s="383"/>
      <c r="JEJ78" s="377"/>
      <c r="JEK78" s="381"/>
      <c r="JEL78" s="381"/>
      <c r="JEM78" s="382"/>
      <c r="JEN78" s="382"/>
      <c r="JEO78" s="382"/>
      <c r="JEP78" s="383"/>
      <c r="JER78" s="377"/>
      <c r="JES78" s="381"/>
      <c r="JET78" s="381"/>
      <c r="JEU78" s="382"/>
      <c r="JEV78" s="382"/>
      <c r="JEW78" s="382"/>
      <c r="JEX78" s="383"/>
      <c r="JEZ78" s="377"/>
      <c r="JFA78" s="381"/>
      <c r="JFB78" s="381"/>
      <c r="JFC78" s="382"/>
      <c r="JFD78" s="382"/>
      <c r="JFE78" s="382"/>
      <c r="JFF78" s="383"/>
      <c r="JFH78" s="377"/>
      <c r="JFI78" s="381"/>
      <c r="JFJ78" s="381"/>
      <c r="JFK78" s="382"/>
      <c r="JFL78" s="382"/>
      <c r="JFM78" s="382"/>
      <c r="JFN78" s="383"/>
      <c r="JFP78" s="377"/>
      <c r="JFQ78" s="381"/>
      <c r="JFR78" s="381"/>
      <c r="JFS78" s="382"/>
      <c r="JFT78" s="382"/>
      <c r="JFU78" s="382"/>
      <c r="JFV78" s="383"/>
      <c r="JFX78" s="377"/>
      <c r="JFY78" s="381"/>
      <c r="JFZ78" s="381"/>
      <c r="JGA78" s="382"/>
      <c r="JGB78" s="382"/>
      <c r="JGC78" s="382"/>
      <c r="JGD78" s="383"/>
      <c r="JGF78" s="377"/>
      <c r="JGG78" s="381"/>
      <c r="JGH78" s="381"/>
      <c r="JGI78" s="382"/>
      <c r="JGJ78" s="382"/>
      <c r="JGK78" s="382"/>
      <c r="JGL78" s="383"/>
      <c r="JGN78" s="377"/>
      <c r="JGO78" s="381"/>
      <c r="JGP78" s="381"/>
      <c r="JGQ78" s="382"/>
      <c r="JGR78" s="382"/>
      <c r="JGS78" s="382"/>
      <c r="JGT78" s="383"/>
      <c r="JGV78" s="377"/>
      <c r="JGW78" s="381"/>
      <c r="JGX78" s="381"/>
      <c r="JGY78" s="382"/>
      <c r="JGZ78" s="382"/>
      <c r="JHA78" s="382"/>
      <c r="JHB78" s="383"/>
      <c r="JHD78" s="377"/>
      <c r="JHE78" s="381"/>
      <c r="JHF78" s="381"/>
      <c r="JHG78" s="382"/>
      <c r="JHH78" s="382"/>
      <c r="JHI78" s="382"/>
      <c r="JHJ78" s="383"/>
      <c r="JHL78" s="377"/>
      <c r="JHM78" s="381"/>
      <c r="JHN78" s="381"/>
      <c r="JHO78" s="382"/>
      <c r="JHP78" s="382"/>
      <c r="JHQ78" s="382"/>
      <c r="JHR78" s="383"/>
      <c r="JHT78" s="377"/>
      <c r="JHU78" s="381"/>
      <c r="JHV78" s="381"/>
      <c r="JHW78" s="382"/>
      <c r="JHX78" s="382"/>
      <c r="JHY78" s="382"/>
      <c r="JHZ78" s="383"/>
      <c r="JIB78" s="377"/>
      <c r="JIC78" s="381"/>
      <c r="JID78" s="381"/>
      <c r="JIE78" s="382"/>
      <c r="JIF78" s="382"/>
      <c r="JIG78" s="382"/>
      <c r="JIH78" s="383"/>
      <c r="JIJ78" s="377"/>
      <c r="JIK78" s="381"/>
      <c r="JIL78" s="381"/>
      <c r="JIM78" s="382"/>
      <c r="JIN78" s="382"/>
      <c r="JIO78" s="382"/>
      <c r="JIP78" s="383"/>
      <c r="JIR78" s="377"/>
      <c r="JIS78" s="381"/>
      <c r="JIT78" s="381"/>
      <c r="JIU78" s="382"/>
      <c r="JIV78" s="382"/>
      <c r="JIW78" s="382"/>
      <c r="JIX78" s="383"/>
      <c r="JIZ78" s="377"/>
      <c r="JJA78" s="381"/>
      <c r="JJB78" s="381"/>
      <c r="JJC78" s="382"/>
      <c r="JJD78" s="382"/>
      <c r="JJE78" s="382"/>
      <c r="JJF78" s="383"/>
      <c r="JJH78" s="377"/>
      <c r="JJI78" s="381"/>
      <c r="JJJ78" s="381"/>
      <c r="JJK78" s="382"/>
      <c r="JJL78" s="382"/>
      <c r="JJM78" s="382"/>
      <c r="JJN78" s="383"/>
      <c r="JJP78" s="377"/>
      <c r="JJQ78" s="381"/>
      <c r="JJR78" s="381"/>
      <c r="JJS78" s="382"/>
      <c r="JJT78" s="382"/>
      <c r="JJU78" s="382"/>
      <c r="JJV78" s="383"/>
      <c r="JJX78" s="377"/>
      <c r="JJY78" s="381"/>
      <c r="JJZ78" s="381"/>
      <c r="JKA78" s="382"/>
      <c r="JKB78" s="382"/>
      <c r="JKC78" s="382"/>
      <c r="JKD78" s="383"/>
      <c r="JKF78" s="377"/>
      <c r="JKG78" s="381"/>
      <c r="JKH78" s="381"/>
      <c r="JKI78" s="382"/>
      <c r="JKJ78" s="382"/>
      <c r="JKK78" s="382"/>
      <c r="JKL78" s="383"/>
      <c r="JKN78" s="377"/>
      <c r="JKO78" s="381"/>
      <c r="JKP78" s="381"/>
      <c r="JKQ78" s="382"/>
      <c r="JKR78" s="382"/>
      <c r="JKS78" s="382"/>
      <c r="JKT78" s="383"/>
      <c r="JKV78" s="377"/>
      <c r="JKW78" s="381"/>
      <c r="JKX78" s="381"/>
      <c r="JKY78" s="382"/>
      <c r="JKZ78" s="382"/>
      <c r="JLA78" s="382"/>
      <c r="JLB78" s="383"/>
      <c r="JLD78" s="377"/>
      <c r="JLE78" s="381"/>
      <c r="JLF78" s="381"/>
      <c r="JLG78" s="382"/>
      <c r="JLH78" s="382"/>
      <c r="JLI78" s="382"/>
      <c r="JLJ78" s="383"/>
      <c r="JLL78" s="377"/>
      <c r="JLM78" s="381"/>
      <c r="JLN78" s="381"/>
      <c r="JLO78" s="382"/>
      <c r="JLP78" s="382"/>
      <c r="JLQ78" s="382"/>
      <c r="JLR78" s="383"/>
      <c r="JLT78" s="377"/>
      <c r="JLU78" s="381"/>
      <c r="JLV78" s="381"/>
      <c r="JLW78" s="382"/>
      <c r="JLX78" s="382"/>
      <c r="JLY78" s="382"/>
      <c r="JLZ78" s="383"/>
      <c r="JMB78" s="377"/>
      <c r="JMC78" s="381"/>
      <c r="JMD78" s="381"/>
      <c r="JME78" s="382"/>
      <c r="JMF78" s="382"/>
      <c r="JMG78" s="382"/>
      <c r="JMH78" s="383"/>
      <c r="JMJ78" s="377"/>
      <c r="JMK78" s="381"/>
      <c r="JML78" s="381"/>
      <c r="JMM78" s="382"/>
      <c r="JMN78" s="382"/>
      <c r="JMO78" s="382"/>
      <c r="JMP78" s="383"/>
      <c r="JMR78" s="377"/>
      <c r="JMS78" s="381"/>
      <c r="JMT78" s="381"/>
      <c r="JMU78" s="382"/>
      <c r="JMV78" s="382"/>
      <c r="JMW78" s="382"/>
      <c r="JMX78" s="383"/>
      <c r="JMZ78" s="377"/>
      <c r="JNA78" s="381"/>
      <c r="JNB78" s="381"/>
      <c r="JNC78" s="382"/>
      <c r="JND78" s="382"/>
      <c r="JNE78" s="382"/>
      <c r="JNF78" s="383"/>
      <c r="JNH78" s="377"/>
      <c r="JNI78" s="381"/>
      <c r="JNJ78" s="381"/>
      <c r="JNK78" s="382"/>
      <c r="JNL78" s="382"/>
      <c r="JNM78" s="382"/>
      <c r="JNN78" s="383"/>
      <c r="JNP78" s="377"/>
      <c r="JNQ78" s="381"/>
      <c r="JNR78" s="381"/>
      <c r="JNS78" s="382"/>
      <c r="JNT78" s="382"/>
      <c r="JNU78" s="382"/>
      <c r="JNV78" s="383"/>
      <c r="JNX78" s="377"/>
      <c r="JNY78" s="381"/>
      <c r="JNZ78" s="381"/>
      <c r="JOA78" s="382"/>
      <c r="JOB78" s="382"/>
      <c r="JOC78" s="382"/>
      <c r="JOD78" s="383"/>
      <c r="JOF78" s="377"/>
      <c r="JOG78" s="381"/>
      <c r="JOH78" s="381"/>
      <c r="JOI78" s="382"/>
      <c r="JOJ78" s="382"/>
      <c r="JOK78" s="382"/>
      <c r="JOL78" s="383"/>
      <c r="JON78" s="377"/>
      <c r="JOO78" s="381"/>
      <c r="JOP78" s="381"/>
      <c r="JOQ78" s="382"/>
      <c r="JOR78" s="382"/>
      <c r="JOS78" s="382"/>
      <c r="JOT78" s="383"/>
      <c r="JOV78" s="377"/>
      <c r="JOW78" s="381"/>
      <c r="JOX78" s="381"/>
      <c r="JOY78" s="382"/>
      <c r="JOZ78" s="382"/>
      <c r="JPA78" s="382"/>
      <c r="JPB78" s="383"/>
      <c r="JPD78" s="377"/>
      <c r="JPE78" s="381"/>
      <c r="JPF78" s="381"/>
      <c r="JPG78" s="382"/>
      <c r="JPH78" s="382"/>
      <c r="JPI78" s="382"/>
      <c r="JPJ78" s="383"/>
      <c r="JPL78" s="377"/>
      <c r="JPM78" s="381"/>
      <c r="JPN78" s="381"/>
      <c r="JPO78" s="382"/>
      <c r="JPP78" s="382"/>
      <c r="JPQ78" s="382"/>
      <c r="JPR78" s="383"/>
      <c r="JPT78" s="377"/>
      <c r="JPU78" s="381"/>
      <c r="JPV78" s="381"/>
      <c r="JPW78" s="382"/>
      <c r="JPX78" s="382"/>
      <c r="JPY78" s="382"/>
      <c r="JPZ78" s="383"/>
      <c r="JQB78" s="377"/>
      <c r="JQC78" s="381"/>
      <c r="JQD78" s="381"/>
      <c r="JQE78" s="382"/>
      <c r="JQF78" s="382"/>
      <c r="JQG78" s="382"/>
      <c r="JQH78" s="383"/>
      <c r="JQJ78" s="377"/>
      <c r="JQK78" s="381"/>
      <c r="JQL78" s="381"/>
      <c r="JQM78" s="382"/>
      <c r="JQN78" s="382"/>
      <c r="JQO78" s="382"/>
      <c r="JQP78" s="383"/>
      <c r="JQR78" s="377"/>
      <c r="JQS78" s="381"/>
      <c r="JQT78" s="381"/>
      <c r="JQU78" s="382"/>
      <c r="JQV78" s="382"/>
      <c r="JQW78" s="382"/>
      <c r="JQX78" s="383"/>
      <c r="JQZ78" s="377"/>
      <c r="JRA78" s="381"/>
      <c r="JRB78" s="381"/>
      <c r="JRC78" s="382"/>
      <c r="JRD78" s="382"/>
      <c r="JRE78" s="382"/>
      <c r="JRF78" s="383"/>
      <c r="JRH78" s="377"/>
      <c r="JRI78" s="381"/>
      <c r="JRJ78" s="381"/>
      <c r="JRK78" s="382"/>
      <c r="JRL78" s="382"/>
      <c r="JRM78" s="382"/>
      <c r="JRN78" s="383"/>
      <c r="JRP78" s="377"/>
      <c r="JRQ78" s="381"/>
      <c r="JRR78" s="381"/>
      <c r="JRS78" s="382"/>
      <c r="JRT78" s="382"/>
      <c r="JRU78" s="382"/>
      <c r="JRV78" s="383"/>
      <c r="JRX78" s="377"/>
      <c r="JRY78" s="381"/>
      <c r="JRZ78" s="381"/>
      <c r="JSA78" s="382"/>
      <c r="JSB78" s="382"/>
      <c r="JSC78" s="382"/>
      <c r="JSD78" s="383"/>
      <c r="JSF78" s="377"/>
      <c r="JSG78" s="381"/>
      <c r="JSH78" s="381"/>
      <c r="JSI78" s="382"/>
      <c r="JSJ78" s="382"/>
      <c r="JSK78" s="382"/>
      <c r="JSL78" s="383"/>
      <c r="JSN78" s="377"/>
      <c r="JSO78" s="381"/>
      <c r="JSP78" s="381"/>
      <c r="JSQ78" s="382"/>
      <c r="JSR78" s="382"/>
      <c r="JSS78" s="382"/>
      <c r="JST78" s="383"/>
      <c r="JSV78" s="377"/>
      <c r="JSW78" s="381"/>
      <c r="JSX78" s="381"/>
      <c r="JSY78" s="382"/>
      <c r="JSZ78" s="382"/>
      <c r="JTA78" s="382"/>
      <c r="JTB78" s="383"/>
      <c r="JTD78" s="377"/>
      <c r="JTE78" s="381"/>
      <c r="JTF78" s="381"/>
      <c r="JTG78" s="382"/>
      <c r="JTH78" s="382"/>
      <c r="JTI78" s="382"/>
      <c r="JTJ78" s="383"/>
      <c r="JTL78" s="377"/>
      <c r="JTM78" s="381"/>
      <c r="JTN78" s="381"/>
      <c r="JTO78" s="382"/>
      <c r="JTP78" s="382"/>
      <c r="JTQ78" s="382"/>
      <c r="JTR78" s="383"/>
      <c r="JTT78" s="377"/>
      <c r="JTU78" s="381"/>
      <c r="JTV78" s="381"/>
      <c r="JTW78" s="382"/>
      <c r="JTX78" s="382"/>
      <c r="JTY78" s="382"/>
      <c r="JTZ78" s="383"/>
      <c r="JUB78" s="377"/>
      <c r="JUC78" s="381"/>
      <c r="JUD78" s="381"/>
      <c r="JUE78" s="382"/>
      <c r="JUF78" s="382"/>
      <c r="JUG78" s="382"/>
      <c r="JUH78" s="383"/>
      <c r="JUJ78" s="377"/>
      <c r="JUK78" s="381"/>
      <c r="JUL78" s="381"/>
      <c r="JUM78" s="382"/>
      <c r="JUN78" s="382"/>
      <c r="JUO78" s="382"/>
      <c r="JUP78" s="383"/>
      <c r="JUR78" s="377"/>
      <c r="JUS78" s="381"/>
      <c r="JUT78" s="381"/>
      <c r="JUU78" s="382"/>
      <c r="JUV78" s="382"/>
      <c r="JUW78" s="382"/>
      <c r="JUX78" s="383"/>
      <c r="JUZ78" s="377"/>
      <c r="JVA78" s="381"/>
      <c r="JVB78" s="381"/>
      <c r="JVC78" s="382"/>
      <c r="JVD78" s="382"/>
      <c r="JVE78" s="382"/>
      <c r="JVF78" s="383"/>
      <c r="JVH78" s="377"/>
      <c r="JVI78" s="381"/>
      <c r="JVJ78" s="381"/>
      <c r="JVK78" s="382"/>
      <c r="JVL78" s="382"/>
      <c r="JVM78" s="382"/>
      <c r="JVN78" s="383"/>
      <c r="JVP78" s="377"/>
      <c r="JVQ78" s="381"/>
      <c r="JVR78" s="381"/>
      <c r="JVS78" s="382"/>
      <c r="JVT78" s="382"/>
      <c r="JVU78" s="382"/>
      <c r="JVV78" s="383"/>
      <c r="JVX78" s="377"/>
      <c r="JVY78" s="381"/>
      <c r="JVZ78" s="381"/>
      <c r="JWA78" s="382"/>
      <c r="JWB78" s="382"/>
      <c r="JWC78" s="382"/>
      <c r="JWD78" s="383"/>
      <c r="JWF78" s="377"/>
      <c r="JWG78" s="381"/>
      <c r="JWH78" s="381"/>
      <c r="JWI78" s="382"/>
      <c r="JWJ78" s="382"/>
      <c r="JWK78" s="382"/>
      <c r="JWL78" s="383"/>
      <c r="JWN78" s="377"/>
      <c r="JWO78" s="381"/>
      <c r="JWP78" s="381"/>
      <c r="JWQ78" s="382"/>
      <c r="JWR78" s="382"/>
      <c r="JWS78" s="382"/>
      <c r="JWT78" s="383"/>
      <c r="JWV78" s="377"/>
      <c r="JWW78" s="381"/>
      <c r="JWX78" s="381"/>
      <c r="JWY78" s="382"/>
      <c r="JWZ78" s="382"/>
      <c r="JXA78" s="382"/>
      <c r="JXB78" s="383"/>
      <c r="JXD78" s="377"/>
      <c r="JXE78" s="381"/>
      <c r="JXF78" s="381"/>
      <c r="JXG78" s="382"/>
      <c r="JXH78" s="382"/>
      <c r="JXI78" s="382"/>
      <c r="JXJ78" s="383"/>
      <c r="JXL78" s="377"/>
      <c r="JXM78" s="381"/>
      <c r="JXN78" s="381"/>
      <c r="JXO78" s="382"/>
      <c r="JXP78" s="382"/>
      <c r="JXQ78" s="382"/>
      <c r="JXR78" s="383"/>
      <c r="JXT78" s="377"/>
      <c r="JXU78" s="381"/>
      <c r="JXV78" s="381"/>
      <c r="JXW78" s="382"/>
      <c r="JXX78" s="382"/>
      <c r="JXY78" s="382"/>
      <c r="JXZ78" s="383"/>
      <c r="JYB78" s="377"/>
      <c r="JYC78" s="381"/>
      <c r="JYD78" s="381"/>
      <c r="JYE78" s="382"/>
      <c r="JYF78" s="382"/>
      <c r="JYG78" s="382"/>
      <c r="JYH78" s="383"/>
      <c r="JYJ78" s="377"/>
      <c r="JYK78" s="381"/>
      <c r="JYL78" s="381"/>
      <c r="JYM78" s="382"/>
      <c r="JYN78" s="382"/>
      <c r="JYO78" s="382"/>
      <c r="JYP78" s="383"/>
      <c r="JYR78" s="377"/>
      <c r="JYS78" s="381"/>
      <c r="JYT78" s="381"/>
      <c r="JYU78" s="382"/>
      <c r="JYV78" s="382"/>
      <c r="JYW78" s="382"/>
      <c r="JYX78" s="383"/>
      <c r="JYZ78" s="377"/>
      <c r="JZA78" s="381"/>
      <c r="JZB78" s="381"/>
      <c r="JZC78" s="382"/>
      <c r="JZD78" s="382"/>
      <c r="JZE78" s="382"/>
      <c r="JZF78" s="383"/>
      <c r="JZH78" s="377"/>
      <c r="JZI78" s="381"/>
      <c r="JZJ78" s="381"/>
      <c r="JZK78" s="382"/>
      <c r="JZL78" s="382"/>
      <c r="JZM78" s="382"/>
      <c r="JZN78" s="383"/>
      <c r="JZP78" s="377"/>
      <c r="JZQ78" s="381"/>
      <c r="JZR78" s="381"/>
      <c r="JZS78" s="382"/>
      <c r="JZT78" s="382"/>
      <c r="JZU78" s="382"/>
      <c r="JZV78" s="383"/>
      <c r="JZX78" s="377"/>
      <c r="JZY78" s="381"/>
      <c r="JZZ78" s="381"/>
      <c r="KAA78" s="382"/>
      <c r="KAB78" s="382"/>
      <c r="KAC78" s="382"/>
      <c r="KAD78" s="383"/>
      <c r="KAF78" s="377"/>
      <c r="KAG78" s="381"/>
      <c r="KAH78" s="381"/>
      <c r="KAI78" s="382"/>
      <c r="KAJ78" s="382"/>
      <c r="KAK78" s="382"/>
      <c r="KAL78" s="383"/>
      <c r="KAN78" s="377"/>
      <c r="KAO78" s="381"/>
      <c r="KAP78" s="381"/>
      <c r="KAQ78" s="382"/>
      <c r="KAR78" s="382"/>
      <c r="KAS78" s="382"/>
      <c r="KAT78" s="383"/>
      <c r="KAV78" s="377"/>
      <c r="KAW78" s="381"/>
      <c r="KAX78" s="381"/>
      <c r="KAY78" s="382"/>
      <c r="KAZ78" s="382"/>
      <c r="KBA78" s="382"/>
      <c r="KBB78" s="383"/>
      <c r="KBD78" s="377"/>
      <c r="KBE78" s="381"/>
      <c r="KBF78" s="381"/>
      <c r="KBG78" s="382"/>
      <c r="KBH78" s="382"/>
      <c r="KBI78" s="382"/>
      <c r="KBJ78" s="383"/>
      <c r="KBL78" s="377"/>
      <c r="KBM78" s="381"/>
      <c r="KBN78" s="381"/>
      <c r="KBO78" s="382"/>
      <c r="KBP78" s="382"/>
      <c r="KBQ78" s="382"/>
      <c r="KBR78" s="383"/>
      <c r="KBT78" s="377"/>
      <c r="KBU78" s="381"/>
      <c r="KBV78" s="381"/>
      <c r="KBW78" s="382"/>
      <c r="KBX78" s="382"/>
      <c r="KBY78" s="382"/>
      <c r="KBZ78" s="383"/>
      <c r="KCB78" s="377"/>
      <c r="KCC78" s="381"/>
      <c r="KCD78" s="381"/>
      <c r="KCE78" s="382"/>
      <c r="KCF78" s="382"/>
      <c r="KCG78" s="382"/>
      <c r="KCH78" s="383"/>
      <c r="KCJ78" s="377"/>
      <c r="KCK78" s="381"/>
      <c r="KCL78" s="381"/>
      <c r="KCM78" s="382"/>
      <c r="KCN78" s="382"/>
      <c r="KCO78" s="382"/>
      <c r="KCP78" s="383"/>
      <c r="KCR78" s="377"/>
      <c r="KCS78" s="381"/>
      <c r="KCT78" s="381"/>
      <c r="KCU78" s="382"/>
      <c r="KCV78" s="382"/>
      <c r="KCW78" s="382"/>
      <c r="KCX78" s="383"/>
      <c r="KCZ78" s="377"/>
      <c r="KDA78" s="381"/>
      <c r="KDB78" s="381"/>
      <c r="KDC78" s="382"/>
      <c r="KDD78" s="382"/>
      <c r="KDE78" s="382"/>
      <c r="KDF78" s="383"/>
      <c r="KDH78" s="377"/>
      <c r="KDI78" s="381"/>
      <c r="KDJ78" s="381"/>
      <c r="KDK78" s="382"/>
      <c r="KDL78" s="382"/>
      <c r="KDM78" s="382"/>
      <c r="KDN78" s="383"/>
      <c r="KDP78" s="377"/>
      <c r="KDQ78" s="381"/>
      <c r="KDR78" s="381"/>
      <c r="KDS78" s="382"/>
      <c r="KDT78" s="382"/>
      <c r="KDU78" s="382"/>
      <c r="KDV78" s="383"/>
      <c r="KDX78" s="377"/>
      <c r="KDY78" s="381"/>
      <c r="KDZ78" s="381"/>
      <c r="KEA78" s="382"/>
      <c r="KEB78" s="382"/>
      <c r="KEC78" s="382"/>
      <c r="KED78" s="383"/>
      <c r="KEF78" s="377"/>
      <c r="KEG78" s="381"/>
      <c r="KEH78" s="381"/>
      <c r="KEI78" s="382"/>
      <c r="KEJ78" s="382"/>
      <c r="KEK78" s="382"/>
      <c r="KEL78" s="383"/>
      <c r="KEN78" s="377"/>
      <c r="KEO78" s="381"/>
      <c r="KEP78" s="381"/>
      <c r="KEQ78" s="382"/>
      <c r="KER78" s="382"/>
      <c r="KES78" s="382"/>
      <c r="KET78" s="383"/>
      <c r="KEV78" s="377"/>
      <c r="KEW78" s="381"/>
      <c r="KEX78" s="381"/>
      <c r="KEY78" s="382"/>
      <c r="KEZ78" s="382"/>
      <c r="KFA78" s="382"/>
      <c r="KFB78" s="383"/>
      <c r="KFD78" s="377"/>
      <c r="KFE78" s="381"/>
      <c r="KFF78" s="381"/>
      <c r="KFG78" s="382"/>
      <c r="KFH78" s="382"/>
      <c r="KFI78" s="382"/>
      <c r="KFJ78" s="383"/>
      <c r="KFL78" s="377"/>
      <c r="KFM78" s="381"/>
      <c r="KFN78" s="381"/>
      <c r="KFO78" s="382"/>
      <c r="KFP78" s="382"/>
      <c r="KFQ78" s="382"/>
      <c r="KFR78" s="383"/>
      <c r="KFT78" s="377"/>
      <c r="KFU78" s="381"/>
      <c r="KFV78" s="381"/>
      <c r="KFW78" s="382"/>
      <c r="KFX78" s="382"/>
      <c r="KFY78" s="382"/>
      <c r="KFZ78" s="383"/>
      <c r="KGB78" s="377"/>
      <c r="KGC78" s="381"/>
      <c r="KGD78" s="381"/>
      <c r="KGE78" s="382"/>
      <c r="KGF78" s="382"/>
      <c r="KGG78" s="382"/>
      <c r="KGH78" s="383"/>
      <c r="KGJ78" s="377"/>
      <c r="KGK78" s="381"/>
      <c r="KGL78" s="381"/>
      <c r="KGM78" s="382"/>
      <c r="KGN78" s="382"/>
      <c r="KGO78" s="382"/>
      <c r="KGP78" s="383"/>
      <c r="KGR78" s="377"/>
      <c r="KGS78" s="381"/>
      <c r="KGT78" s="381"/>
      <c r="KGU78" s="382"/>
      <c r="KGV78" s="382"/>
      <c r="KGW78" s="382"/>
      <c r="KGX78" s="383"/>
      <c r="KGZ78" s="377"/>
      <c r="KHA78" s="381"/>
      <c r="KHB78" s="381"/>
      <c r="KHC78" s="382"/>
      <c r="KHD78" s="382"/>
      <c r="KHE78" s="382"/>
      <c r="KHF78" s="383"/>
      <c r="KHH78" s="377"/>
      <c r="KHI78" s="381"/>
      <c r="KHJ78" s="381"/>
      <c r="KHK78" s="382"/>
      <c r="KHL78" s="382"/>
      <c r="KHM78" s="382"/>
      <c r="KHN78" s="383"/>
      <c r="KHP78" s="377"/>
      <c r="KHQ78" s="381"/>
      <c r="KHR78" s="381"/>
      <c r="KHS78" s="382"/>
      <c r="KHT78" s="382"/>
      <c r="KHU78" s="382"/>
      <c r="KHV78" s="383"/>
      <c r="KHX78" s="377"/>
      <c r="KHY78" s="381"/>
      <c r="KHZ78" s="381"/>
      <c r="KIA78" s="382"/>
      <c r="KIB78" s="382"/>
      <c r="KIC78" s="382"/>
      <c r="KID78" s="383"/>
      <c r="KIF78" s="377"/>
      <c r="KIG78" s="381"/>
      <c r="KIH78" s="381"/>
      <c r="KII78" s="382"/>
      <c r="KIJ78" s="382"/>
      <c r="KIK78" s="382"/>
      <c r="KIL78" s="383"/>
      <c r="KIN78" s="377"/>
      <c r="KIO78" s="381"/>
      <c r="KIP78" s="381"/>
      <c r="KIQ78" s="382"/>
      <c r="KIR78" s="382"/>
      <c r="KIS78" s="382"/>
      <c r="KIT78" s="383"/>
      <c r="KIV78" s="377"/>
      <c r="KIW78" s="381"/>
      <c r="KIX78" s="381"/>
      <c r="KIY78" s="382"/>
      <c r="KIZ78" s="382"/>
      <c r="KJA78" s="382"/>
      <c r="KJB78" s="383"/>
      <c r="KJD78" s="377"/>
      <c r="KJE78" s="381"/>
      <c r="KJF78" s="381"/>
      <c r="KJG78" s="382"/>
      <c r="KJH78" s="382"/>
      <c r="KJI78" s="382"/>
      <c r="KJJ78" s="383"/>
      <c r="KJL78" s="377"/>
      <c r="KJM78" s="381"/>
      <c r="KJN78" s="381"/>
      <c r="KJO78" s="382"/>
      <c r="KJP78" s="382"/>
      <c r="KJQ78" s="382"/>
      <c r="KJR78" s="383"/>
      <c r="KJT78" s="377"/>
      <c r="KJU78" s="381"/>
      <c r="KJV78" s="381"/>
      <c r="KJW78" s="382"/>
      <c r="KJX78" s="382"/>
      <c r="KJY78" s="382"/>
      <c r="KJZ78" s="383"/>
      <c r="KKB78" s="377"/>
      <c r="KKC78" s="381"/>
      <c r="KKD78" s="381"/>
      <c r="KKE78" s="382"/>
      <c r="KKF78" s="382"/>
      <c r="KKG78" s="382"/>
      <c r="KKH78" s="383"/>
      <c r="KKJ78" s="377"/>
      <c r="KKK78" s="381"/>
      <c r="KKL78" s="381"/>
      <c r="KKM78" s="382"/>
      <c r="KKN78" s="382"/>
      <c r="KKO78" s="382"/>
      <c r="KKP78" s="383"/>
      <c r="KKR78" s="377"/>
      <c r="KKS78" s="381"/>
      <c r="KKT78" s="381"/>
      <c r="KKU78" s="382"/>
      <c r="KKV78" s="382"/>
      <c r="KKW78" s="382"/>
      <c r="KKX78" s="383"/>
      <c r="KKZ78" s="377"/>
      <c r="KLA78" s="381"/>
      <c r="KLB78" s="381"/>
      <c r="KLC78" s="382"/>
      <c r="KLD78" s="382"/>
      <c r="KLE78" s="382"/>
      <c r="KLF78" s="383"/>
      <c r="KLH78" s="377"/>
      <c r="KLI78" s="381"/>
      <c r="KLJ78" s="381"/>
      <c r="KLK78" s="382"/>
      <c r="KLL78" s="382"/>
      <c r="KLM78" s="382"/>
      <c r="KLN78" s="383"/>
      <c r="KLP78" s="377"/>
      <c r="KLQ78" s="381"/>
      <c r="KLR78" s="381"/>
      <c r="KLS78" s="382"/>
      <c r="KLT78" s="382"/>
      <c r="KLU78" s="382"/>
      <c r="KLV78" s="383"/>
      <c r="KLX78" s="377"/>
      <c r="KLY78" s="381"/>
      <c r="KLZ78" s="381"/>
      <c r="KMA78" s="382"/>
      <c r="KMB78" s="382"/>
      <c r="KMC78" s="382"/>
      <c r="KMD78" s="383"/>
      <c r="KMF78" s="377"/>
      <c r="KMG78" s="381"/>
      <c r="KMH78" s="381"/>
      <c r="KMI78" s="382"/>
      <c r="KMJ78" s="382"/>
      <c r="KMK78" s="382"/>
      <c r="KML78" s="383"/>
      <c r="KMN78" s="377"/>
      <c r="KMO78" s="381"/>
      <c r="KMP78" s="381"/>
      <c r="KMQ78" s="382"/>
      <c r="KMR78" s="382"/>
      <c r="KMS78" s="382"/>
      <c r="KMT78" s="383"/>
      <c r="KMV78" s="377"/>
      <c r="KMW78" s="381"/>
      <c r="KMX78" s="381"/>
      <c r="KMY78" s="382"/>
      <c r="KMZ78" s="382"/>
      <c r="KNA78" s="382"/>
      <c r="KNB78" s="383"/>
      <c r="KND78" s="377"/>
      <c r="KNE78" s="381"/>
      <c r="KNF78" s="381"/>
      <c r="KNG78" s="382"/>
      <c r="KNH78" s="382"/>
      <c r="KNI78" s="382"/>
      <c r="KNJ78" s="383"/>
      <c r="KNL78" s="377"/>
      <c r="KNM78" s="381"/>
      <c r="KNN78" s="381"/>
      <c r="KNO78" s="382"/>
      <c r="KNP78" s="382"/>
      <c r="KNQ78" s="382"/>
      <c r="KNR78" s="383"/>
      <c r="KNT78" s="377"/>
      <c r="KNU78" s="381"/>
      <c r="KNV78" s="381"/>
      <c r="KNW78" s="382"/>
      <c r="KNX78" s="382"/>
      <c r="KNY78" s="382"/>
      <c r="KNZ78" s="383"/>
      <c r="KOB78" s="377"/>
      <c r="KOC78" s="381"/>
      <c r="KOD78" s="381"/>
      <c r="KOE78" s="382"/>
      <c r="KOF78" s="382"/>
      <c r="KOG78" s="382"/>
      <c r="KOH78" s="383"/>
      <c r="KOJ78" s="377"/>
      <c r="KOK78" s="381"/>
      <c r="KOL78" s="381"/>
      <c r="KOM78" s="382"/>
      <c r="KON78" s="382"/>
      <c r="KOO78" s="382"/>
      <c r="KOP78" s="383"/>
      <c r="KOR78" s="377"/>
      <c r="KOS78" s="381"/>
      <c r="KOT78" s="381"/>
      <c r="KOU78" s="382"/>
      <c r="KOV78" s="382"/>
      <c r="KOW78" s="382"/>
      <c r="KOX78" s="383"/>
      <c r="KOZ78" s="377"/>
      <c r="KPA78" s="381"/>
      <c r="KPB78" s="381"/>
      <c r="KPC78" s="382"/>
      <c r="KPD78" s="382"/>
      <c r="KPE78" s="382"/>
      <c r="KPF78" s="383"/>
      <c r="KPH78" s="377"/>
      <c r="KPI78" s="381"/>
      <c r="KPJ78" s="381"/>
      <c r="KPK78" s="382"/>
      <c r="KPL78" s="382"/>
      <c r="KPM78" s="382"/>
      <c r="KPN78" s="383"/>
      <c r="KPP78" s="377"/>
      <c r="KPQ78" s="381"/>
      <c r="KPR78" s="381"/>
      <c r="KPS78" s="382"/>
      <c r="KPT78" s="382"/>
      <c r="KPU78" s="382"/>
      <c r="KPV78" s="383"/>
      <c r="KPX78" s="377"/>
      <c r="KPY78" s="381"/>
      <c r="KPZ78" s="381"/>
      <c r="KQA78" s="382"/>
      <c r="KQB78" s="382"/>
      <c r="KQC78" s="382"/>
      <c r="KQD78" s="383"/>
      <c r="KQF78" s="377"/>
      <c r="KQG78" s="381"/>
      <c r="KQH78" s="381"/>
      <c r="KQI78" s="382"/>
      <c r="KQJ78" s="382"/>
      <c r="KQK78" s="382"/>
      <c r="KQL78" s="383"/>
      <c r="KQN78" s="377"/>
      <c r="KQO78" s="381"/>
      <c r="KQP78" s="381"/>
      <c r="KQQ78" s="382"/>
      <c r="KQR78" s="382"/>
      <c r="KQS78" s="382"/>
      <c r="KQT78" s="383"/>
      <c r="KQV78" s="377"/>
      <c r="KQW78" s="381"/>
      <c r="KQX78" s="381"/>
      <c r="KQY78" s="382"/>
      <c r="KQZ78" s="382"/>
      <c r="KRA78" s="382"/>
      <c r="KRB78" s="383"/>
      <c r="KRD78" s="377"/>
      <c r="KRE78" s="381"/>
      <c r="KRF78" s="381"/>
      <c r="KRG78" s="382"/>
      <c r="KRH78" s="382"/>
      <c r="KRI78" s="382"/>
      <c r="KRJ78" s="383"/>
      <c r="KRL78" s="377"/>
      <c r="KRM78" s="381"/>
      <c r="KRN78" s="381"/>
      <c r="KRO78" s="382"/>
      <c r="KRP78" s="382"/>
      <c r="KRQ78" s="382"/>
      <c r="KRR78" s="383"/>
      <c r="KRT78" s="377"/>
      <c r="KRU78" s="381"/>
      <c r="KRV78" s="381"/>
      <c r="KRW78" s="382"/>
      <c r="KRX78" s="382"/>
      <c r="KRY78" s="382"/>
      <c r="KRZ78" s="383"/>
      <c r="KSB78" s="377"/>
      <c r="KSC78" s="381"/>
      <c r="KSD78" s="381"/>
      <c r="KSE78" s="382"/>
      <c r="KSF78" s="382"/>
      <c r="KSG78" s="382"/>
      <c r="KSH78" s="383"/>
      <c r="KSJ78" s="377"/>
      <c r="KSK78" s="381"/>
      <c r="KSL78" s="381"/>
      <c r="KSM78" s="382"/>
      <c r="KSN78" s="382"/>
      <c r="KSO78" s="382"/>
      <c r="KSP78" s="383"/>
      <c r="KSR78" s="377"/>
      <c r="KSS78" s="381"/>
      <c r="KST78" s="381"/>
      <c r="KSU78" s="382"/>
      <c r="KSV78" s="382"/>
      <c r="KSW78" s="382"/>
      <c r="KSX78" s="383"/>
      <c r="KSZ78" s="377"/>
      <c r="KTA78" s="381"/>
      <c r="KTB78" s="381"/>
      <c r="KTC78" s="382"/>
      <c r="KTD78" s="382"/>
      <c r="KTE78" s="382"/>
      <c r="KTF78" s="383"/>
      <c r="KTH78" s="377"/>
      <c r="KTI78" s="381"/>
      <c r="KTJ78" s="381"/>
      <c r="KTK78" s="382"/>
      <c r="KTL78" s="382"/>
      <c r="KTM78" s="382"/>
      <c r="KTN78" s="383"/>
      <c r="KTP78" s="377"/>
      <c r="KTQ78" s="381"/>
      <c r="KTR78" s="381"/>
      <c r="KTS78" s="382"/>
      <c r="KTT78" s="382"/>
      <c r="KTU78" s="382"/>
      <c r="KTV78" s="383"/>
      <c r="KTX78" s="377"/>
      <c r="KTY78" s="381"/>
      <c r="KTZ78" s="381"/>
      <c r="KUA78" s="382"/>
      <c r="KUB78" s="382"/>
      <c r="KUC78" s="382"/>
      <c r="KUD78" s="383"/>
      <c r="KUF78" s="377"/>
      <c r="KUG78" s="381"/>
      <c r="KUH78" s="381"/>
      <c r="KUI78" s="382"/>
      <c r="KUJ78" s="382"/>
      <c r="KUK78" s="382"/>
      <c r="KUL78" s="383"/>
      <c r="KUN78" s="377"/>
      <c r="KUO78" s="381"/>
      <c r="KUP78" s="381"/>
      <c r="KUQ78" s="382"/>
      <c r="KUR78" s="382"/>
      <c r="KUS78" s="382"/>
      <c r="KUT78" s="383"/>
      <c r="KUV78" s="377"/>
      <c r="KUW78" s="381"/>
      <c r="KUX78" s="381"/>
      <c r="KUY78" s="382"/>
      <c r="KUZ78" s="382"/>
      <c r="KVA78" s="382"/>
      <c r="KVB78" s="383"/>
      <c r="KVD78" s="377"/>
      <c r="KVE78" s="381"/>
      <c r="KVF78" s="381"/>
      <c r="KVG78" s="382"/>
      <c r="KVH78" s="382"/>
      <c r="KVI78" s="382"/>
      <c r="KVJ78" s="383"/>
      <c r="KVL78" s="377"/>
      <c r="KVM78" s="381"/>
      <c r="KVN78" s="381"/>
      <c r="KVO78" s="382"/>
      <c r="KVP78" s="382"/>
      <c r="KVQ78" s="382"/>
      <c r="KVR78" s="383"/>
      <c r="KVT78" s="377"/>
      <c r="KVU78" s="381"/>
      <c r="KVV78" s="381"/>
      <c r="KVW78" s="382"/>
      <c r="KVX78" s="382"/>
      <c r="KVY78" s="382"/>
      <c r="KVZ78" s="383"/>
      <c r="KWB78" s="377"/>
      <c r="KWC78" s="381"/>
      <c r="KWD78" s="381"/>
      <c r="KWE78" s="382"/>
      <c r="KWF78" s="382"/>
      <c r="KWG78" s="382"/>
      <c r="KWH78" s="383"/>
      <c r="KWJ78" s="377"/>
      <c r="KWK78" s="381"/>
      <c r="KWL78" s="381"/>
      <c r="KWM78" s="382"/>
      <c r="KWN78" s="382"/>
      <c r="KWO78" s="382"/>
      <c r="KWP78" s="383"/>
      <c r="KWR78" s="377"/>
      <c r="KWS78" s="381"/>
      <c r="KWT78" s="381"/>
      <c r="KWU78" s="382"/>
      <c r="KWV78" s="382"/>
      <c r="KWW78" s="382"/>
      <c r="KWX78" s="383"/>
      <c r="KWZ78" s="377"/>
      <c r="KXA78" s="381"/>
      <c r="KXB78" s="381"/>
      <c r="KXC78" s="382"/>
      <c r="KXD78" s="382"/>
      <c r="KXE78" s="382"/>
      <c r="KXF78" s="383"/>
      <c r="KXH78" s="377"/>
      <c r="KXI78" s="381"/>
      <c r="KXJ78" s="381"/>
      <c r="KXK78" s="382"/>
      <c r="KXL78" s="382"/>
      <c r="KXM78" s="382"/>
      <c r="KXN78" s="383"/>
      <c r="KXP78" s="377"/>
      <c r="KXQ78" s="381"/>
      <c r="KXR78" s="381"/>
      <c r="KXS78" s="382"/>
      <c r="KXT78" s="382"/>
      <c r="KXU78" s="382"/>
      <c r="KXV78" s="383"/>
      <c r="KXX78" s="377"/>
      <c r="KXY78" s="381"/>
      <c r="KXZ78" s="381"/>
      <c r="KYA78" s="382"/>
      <c r="KYB78" s="382"/>
      <c r="KYC78" s="382"/>
      <c r="KYD78" s="383"/>
      <c r="KYF78" s="377"/>
      <c r="KYG78" s="381"/>
      <c r="KYH78" s="381"/>
      <c r="KYI78" s="382"/>
      <c r="KYJ78" s="382"/>
      <c r="KYK78" s="382"/>
      <c r="KYL78" s="383"/>
      <c r="KYN78" s="377"/>
      <c r="KYO78" s="381"/>
      <c r="KYP78" s="381"/>
      <c r="KYQ78" s="382"/>
      <c r="KYR78" s="382"/>
      <c r="KYS78" s="382"/>
      <c r="KYT78" s="383"/>
      <c r="KYV78" s="377"/>
      <c r="KYW78" s="381"/>
      <c r="KYX78" s="381"/>
      <c r="KYY78" s="382"/>
      <c r="KYZ78" s="382"/>
      <c r="KZA78" s="382"/>
      <c r="KZB78" s="383"/>
      <c r="KZD78" s="377"/>
      <c r="KZE78" s="381"/>
      <c r="KZF78" s="381"/>
      <c r="KZG78" s="382"/>
      <c r="KZH78" s="382"/>
      <c r="KZI78" s="382"/>
      <c r="KZJ78" s="383"/>
      <c r="KZL78" s="377"/>
      <c r="KZM78" s="381"/>
      <c r="KZN78" s="381"/>
      <c r="KZO78" s="382"/>
      <c r="KZP78" s="382"/>
      <c r="KZQ78" s="382"/>
      <c r="KZR78" s="383"/>
      <c r="KZT78" s="377"/>
      <c r="KZU78" s="381"/>
      <c r="KZV78" s="381"/>
      <c r="KZW78" s="382"/>
      <c r="KZX78" s="382"/>
      <c r="KZY78" s="382"/>
      <c r="KZZ78" s="383"/>
      <c r="LAB78" s="377"/>
      <c r="LAC78" s="381"/>
      <c r="LAD78" s="381"/>
      <c r="LAE78" s="382"/>
      <c r="LAF78" s="382"/>
      <c r="LAG78" s="382"/>
      <c r="LAH78" s="383"/>
      <c r="LAJ78" s="377"/>
      <c r="LAK78" s="381"/>
      <c r="LAL78" s="381"/>
      <c r="LAM78" s="382"/>
      <c r="LAN78" s="382"/>
      <c r="LAO78" s="382"/>
      <c r="LAP78" s="383"/>
      <c r="LAR78" s="377"/>
      <c r="LAS78" s="381"/>
      <c r="LAT78" s="381"/>
      <c r="LAU78" s="382"/>
      <c r="LAV78" s="382"/>
      <c r="LAW78" s="382"/>
      <c r="LAX78" s="383"/>
      <c r="LAZ78" s="377"/>
      <c r="LBA78" s="381"/>
      <c r="LBB78" s="381"/>
      <c r="LBC78" s="382"/>
      <c r="LBD78" s="382"/>
      <c r="LBE78" s="382"/>
      <c r="LBF78" s="383"/>
      <c r="LBH78" s="377"/>
      <c r="LBI78" s="381"/>
      <c r="LBJ78" s="381"/>
      <c r="LBK78" s="382"/>
      <c r="LBL78" s="382"/>
      <c r="LBM78" s="382"/>
      <c r="LBN78" s="383"/>
      <c r="LBP78" s="377"/>
      <c r="LBQ78" s="381"/>
      <c r="LBR78" s="381"/>
      <c r="LBS78" s="382"/>
      <c r="LBT78" s="382"/>
      <c r="LBU78" s="382"/>
      <c r="LBV78" s="383"/>
      <c r="LBX78" s="377"/>
      <c r="LBY78" s="381"/>
      <c r="LBZ78" s="381"/>
      <c r="LCA78" s="382"/>
      <c r="LCB78" s="382"/>
      <c r="LCC78" s="382"/>
      <c r="LCD78" s="383"/>
      <c r="LCF78" s="377"/>
      <c r="LCG78" s="381"/>
      <c r="LCH78" s="381"/>
      <c r="LCI78" s="382"/>
      <c r="LCJ78" s="382"/>
      <c r="LCK78" s="382"/>
      <c r="LCL78" s="383"/>
      <c r="LCN78" s="377"/>
      <c r="LCO78" s="381"/>
      <c r="LCP78" s="381"/>
      <c r="LCQ78" s="382"/>
      <c r="LCR78" s="382"/>
      <c r="LCS78" s="382"/>
      <c r="LCT78" s="383"/>
      <c r="LCV78" s="377"/>
      <c r="LCW78" s="381"/>
      <c r="LCX78" s="381"/>
      <c r="LCY78" s="382"/>
      <c r="LCZ78" s="382"/>
      <c r="LDA78" s="382"/>
      <c r="LDB78" s="383"/>
      <c r="LDD78" s="377"/>
      <c r="LDE78" s="381"/>
      <c r="LDF78" s="381"/>
      <c r="LDG78" s="382"/>
      <c r="LDH78" s="382"/>
      <c r="LDI78" s="382"/>
      <c r="LDJ78" s="383"/>
      <c r="LDL78" s="377"/>
      <c r="LDM78" s="381"/>
      <c r="LDN78" s="381"/>
      <c r="LDO78" s="382"/>
      <c r="LDP78" s="382"/>
      <c r="LDQ78" s="382"/>
      <c r="LDR78" s="383"/>
      <c r="LDT78" s="377"/>
      <c r="LDU78" s="381"/>
      <c r="LDV78" s="381"/>
      <c r="LDW78" s="382"/>
      <c r="LDX78" s="382"/>
      <c r="LDY78" s="382"/>
      <c r="LDZ78" s="383"/>
      <c r="LEB78" s="377"/>
      <c r="LEC78" s="381"/>
      <c r="LED78" s="381"/>
      <c r="LEE78" s="382"/>
      <c r="LEF78" s="382"/>
      <c r="LEG78" s="382"/>
      <c r="LEH78" s="383"/>
      <c r="LEJ78" s="377"/>
      <c r="LEK78" s="381"/>
      <c r="LEL78" s="381"/>
      <c r="LEM78" s="382"/>
      <c r="LEN78" s="382"/>
      <c r="LEO78" s="382"/>
      <c r="LEP78" s="383"/>
      <c r="LER78" s="377"/>
      <c r="LES78" s="381"/>
      <c r="LET78" s="381"/>
      <c r="LEU78" s="382"/>
      <c r="LEV78" s="382"/>
      <c r="LEW78" s="382"/>
      <c r="LEX78" s="383"/>
      <c r="LEZ78" s="377"/>
      <c r="LFA78" s="381"/>
      <c r="LFB78" s="381"/>
      <c r="LFC78" s="382"/>
      <c r="LFD78" s="382"/>
      <c r="LFE78" s="382"/>
      <c r="LFF78" s="383"/>
      <c r="LFH78" s="377"/>
      <c r="LFI78" s="381"/>
      <c r="LFJ78" s="381"/>
      <c r="LFK78" s="382"/>
      <c r="LFL78" s="382"/>
      <c r="LFM78" s="382"/>
      <c r="LFN78" s="383"/>
      <c r="LFP78" s="377"/>
      <c r="LFQ78" s="381"/>
      <c r="LFR78" s="381"/>
      <c r="LFS78" s="382"/>
      <c r="LFT78" s="382"/>
      <c r="LFU78" s="382"/>
      <c r="LFV78" s="383"/>
      <c r="LFX78" s="377"/>
      <c r="LFY78" s="381"/>
      <c r="LFZ78" s="381"/>
      <c r="LGA78" s="382"/>
      <c r="LGB78" s="382"/>
      <c r="LGC78" s="382"/>
      <c r="LGD78" s="383"/>
      <c r="LGF78" s="377"/>
      <c r="LGG78" s="381"/>
      <c r="LGH78" s="381"/>
      <c r="LGI78" s="382"/>
      <c r="LGJ78" s="382"/>
      <c r="LGK78" s="382"/>
      <c r="LGL78" s="383"/>
      <c r="LGN78" s="377"/>
      <c r="LGO78" s="381"/>
      <c r="LGP78" s="381"/>
      <c r="LGQ78" s="382"/>
      <c r="LGR78" s="382"/>
      <c r="LGS78" s="382"/>
      <c r="LGT78" s="383"/>
      <c r="LGV78" s="377"/>
      <c r="LGW78" s="381"/>
      <c r="LGX78" s="381"/>
      <c r="LGY78" s="382"/>
      <c r="LGZ78" s="382"/>
      <c r="LHA78" s="382"/>
      <c r="LHB78" s="383"/>
      <c r="LHD78" s="377"/>
      <c r="LHE78" s="381"/>
      <c r="LHF78" s="381"/>
      <c r="LHG78" s="382"/>
      <c r="LHH78" s="382"/>
      <c r="LHI78" s="382"/>
      <c r="LHJ78" s="383"/>
      <c r="LHL78" s="377"/>
      <c r="LHM78" s="381"/>
      <c r="LHN78" s="381"/>
      <c r="LHO78" s="382"/>
      <c r="LHP78" s="382"/>
      <c r="LHQ78" s="382"/>
      <c r="LHR78" s="383"/>
      <c r="LHT78" s="377"/>
      <c r="LHU78" s="381"/>
      <c r="LHV78" s="381"/>
      <c r="LHW78" s="382"/>
      <c r="LHX78" s="382"/>
      <c r="LHY78" s="382"/>
      <c r="LHZ78" s="383"/>
      <c r="LIB78" s="377"/>
      <c r="LIC78" s="381"/>
      <c r="LID78" s="381"/>
      <c r="LIE78" s="382"/>
      <c r="LIF78" s="382"/>
      <c r="LIG78" s="382"/>
      <c r="LIH78" s="383"/>
      <c r="LIJ78" s="377"/>
      <c r="LIK78" s="381"/>
      <c r="LIL78" s="381"/>
      <c r="LIM78" s="382"/>
      <c r="LIN78" s="382"/>
      <c r="LIO78" s="382"/>
      <c r="LIP78" s="383"/>
      <c r="LIR78" s="377"/>
      <c r="LIS78" s="381"/>
      <c r="LIT78" s="381"/>
      <c r="LIU78" s="382"/>
      <c r="LIV78" s="382"/>
      <c r="LIW78" s="382"/>
      <c r="LIX78" s="383"/>
      <c r="LIZ78" s="377"/>
      <c r="LJA78" s="381"/>
      <c r="LJB78" s="381"/>
      <c r="LJC78" s="382"/>
      <c r="LJD78" s="382"/>
      <c r="LJE78" s="382"/>
      <c r="LJF78" s="383"/>
      <c r="LJH78" s="377"/>
      <c r="LJI78" s="381"/>
      <c r="LJJ78" s="381"/>
      <c r="LJK78" s="382"/>
      <c r="LJL78" s="382"/>
      <c r="LJM78" s="382"/>
      <c r="LJN78" s="383"/>
      <c r="LJP78" s="377"/>
      <c r="LJQ78" s="381"/>
      <c r="LJR78" s="381"/>
      <c r="LJS78" s="382"/>
      <c r="LJT78" s="382"/>
      <c r="LJU78" s="382"/>
      <c r="LJV78" s="383"/>
      <c r="LJX78" s="377"/>
      <c r="LJY78" s="381"/>
      <c r="LJZ78" s="381"/>
      <c r="LKA78" s="382"/>
      <c r="LKB78" s="382"/>
      <c r="LKC78" s="382"/>
      <c r="LKD78" s="383"/>
      <c r="LKF78" s="377"/>
      <c r="LKG78" s="381"/>
      <c r="LKH78" s="381"/>
      <c r="LKI78" s="382"/>
      <c r="LKJ78" s="382"/>
      <c r="LKK78" s="382"/>
      <c r="LKL78" s="383"/>
      <c r="LKN78" s="377"/>
      <c r="LKO78" s="381"/>
      <c r="LKP78" s="381"/>
      <c r="LKQ78" s="382"/>
      <c r="LKR78" s="382"/>
      <c r="LKS78" s="382"/>
      <c r="LKT78" s="383"/>
      <c r="LKV78" s="377"/>
      <c r="LKW78" s="381"/>
      <c r="LKX78" s="381"/>
      <c r="LKY78" s="382"/>
      <c r="LKZ78" s="382"/>
      <c r="LLA78" s="382"/>
      <c r="LLB78" s="383"/>
      <c r="LLD78" s="377"/>
      <c r="LLE78" s="381"/>
      <c r="LLF78" s="381"/>
      <c r="LLG78" s="382"/>
      <c r="LLH78" s="382"/>
      <c r="LLI78" s="382"/>
      <c r="LLJ78" s="383"/>
      <c r="LLL78" s="377"/>
      <c r="LLM78" s="381"/>
      <c r="LLN78" s="381"/>
      <c r="LLO78" s="382"/>
      <c r="LLP78" s="382"/>
      <c r="LLQ78" s="382"/>
      <c r="LLR78" s="383"/>
      <c r="LLT78" s="377"/>
      <c r="LLU78" s="381"/>
      <c r="LLV78" s="381"/>
      <c r="LLW78" s="382"/>
      <c r="LLX78" s="382"/>
      <c r="LLY78" s="382"/>
      <c r="LLZ78" s="383"/>
      <c r="LMB78" s="377"/>
      <c r="LMC78" s="381"/>
      <c r="LMD78" s="381"/>
      <c r="LME78" s="382"/>
      <c r="LMF78" s="382"/>
      <c r="LMG78" s="382"/>
      <c r="LMH78" s="383"/>
      <c r="LMJ78" s="377"/>
      <c r="LMK78" s="381"/>
      <c r="LML78" s="381"/>
      <c r="LMM78" s="382"/>
      <c r="LMN78" s="382"/>
      <c r="LMO78" s="382"/>
      <c r="LMP78" s="383"/>
      <c r="LMR78" s="377"/>
      <c r="LMS78" s="381"/>
      <c r="LMT78" s="381"/>
      <c r="LMU78" s="382"/>
      <c r="LMV78" s="382"/>
      <c r="LMW78" s="382"/>
      <c r="LMX78" s="383"/>
      <c r="LMZ78" s="377"/>
      <c r="LNA78" s="381"/>
      <c r="LNB78" s="381"/>
      <c r="LNC78" s="382"/>
      <c r="LND78" s="382"/>
      <c r="LNE78" s="382"/>
      <c r="LNF78" s="383"/>
      <c r="LNH78" s="377"/>
      <c r="LNI78" s="381"/>
      <c r="LNJ78" s="381"/>
      <c r="LNK78" s="382"/>
      <c r="LNL78" s="382"/>
      <c r="LNM78" s="382"/>
      <c r="LNN78" s="383"/>
      <c r="LNP78" s="377"/>
      <c r="LNQ78" s="381"/>
      <c r="LNR78" s="381"/>
      <c r="LNS78" s="382"/>
      <c r="LNT78" s="382"/>
      <c r="LNU78" s="382"/>
      <c r="LNV78" s="383"/>
      <c r="LNX78" s="377"/>
      <c r="LNY78" s="381"/>
      <c r="LNZ78" s="381"/>
      <c r="LOA78" s="382"/>
      <c r="LOB78" s="382"/>
      <c r="LOC78" s="382"/>
      <c r="LOD78" s="383"/>
      <c r="LOF78" s="377"/>
      <c r="LOG78" s="381"/>
      <c r="LOH78" s="381"/>
      <c r="LOI78" s="382"/>
      <c r="LOJ78" s="382"/>
      <c r="LOK78" s="382"/>
      <c r="LOL78" s="383"/>
      <c r="LON78" s="377"/>
      <c r="LOO78" s="381"/>
      <c r="LOP78" s="381"/>
      <c r="LOQ78" s="382"/>
      <c r="LOR78" s="382"/>
      <c r="LOS78" s="382"/>
      <c r="LOT78" s="383"/>
      <c r="LOV78" s="377"/>
      <c r="LOW78" s="381"/>
      <c r="LOX78" s="381"/>
      <c r="LOY78" s="382"/>
      <c r="LOZ78" s="382"/>
      <c r="LPA78" s="382"/>
      <c r="LPB78" s="383"/>
      <c r="LPD78" s="377"/>
      <c r="LPE78" s="381"/>
      <c r="LPF78" s="381"/>
      <c r="LPG78" s="382"/>
      <c r="LPH78" s="382"/>
      <c r="LPI78" s="382"/>
      <c r="LPJ78" s="383"/>
      <c r="LPL78" s="377"/>
      <c r="LPM78" s="381"/>
      <c r="LPN78" s="381"/>
      <c r="LPO78" s="382"/>
      <c r="LPP78" s="382"/>
      <c r="LPQ78" s="382"/>
      <c r="LPR78" s="383"/>
      <c r="LPT78" s="377"/>
      <c r="LPU78" s="381"/>
      <c r="LPV78" s="381"/>
      <c r="LPW78" s="382"/>
      <c r="LPX78" s="382"/>
      <c r="LPY78" s="382"/>
      <c r="LPZ78" s="383"/>
      <c r="LQB78" s="377"/>
      <c r="LQC78" s="381"/>
      <c r="LQD78" s="381"/>
      <c r="LQE78" s="382"/>
      <c r="LQF78" s="382"/>
      <c r="LQG78" s="382"/>
      <c r="LQH78" s="383"/>
      <c r="LQJ78" s="377"/>
      <c r="LQK78" s="381"/>
      <c r="LQL78" s="381"/>
      <c r="LQM78" s="382"/>
      <c r="LQN78" s="382"/>
      <c r="LQO78" s="382"/>
      <c r="LQP78" s="383"/>
      <c r="LQR78" s="377"/>
      <c r="LQS78" s="381"/>
      <c r="LQT78" s="381"/>
      <c r="LQU78" s="382"/>
      <c r="LQV78" s="382"/>
      <c r="LQW78" s="382"/>
      <c r="LQX78" s="383"/>
      <c r="LQZ78" s="377"/>
      <c r="LRA78" s="381"/>
      <c r="LRB78" s="381"/>
      <c r="LRC78" s="382"/>
      <c r="LRD78" s="382"/>
      <c r="LRE78" s="382"/>
      <c r="LRF78" s="383"/>
      <c r="LRH78" s="377"/>
      <c r="LRI78" s="381"/>
      <c r="LRJ78" s="381"/>
      <c r="LRK78" s="382"/>
      <c r="LRL78" s="382"/>
      <c r="LRM78" s="382"/>
      <c r="LRN78" s="383"/>
      <c r="LRP78" s="377"/>
      <c r="LRQ78" s="381"/>
      <c r="LRR78" s="381"/>
      <c r="LRS78" s="382"/>
      <c r="LRT78" s="382"/>
      <c r="LRU78" s="382"/>
      <c r="LRV78" s="383"/>
      <c r="LRX78" s="377"/>
      <c r="LRY78" s="381"/>
      <c r="LRZ78" s="381"/>
      <c r="LSA78" s="382"/>
      <c r="LSB78" s="382"/>
      <c r="LSC78" s="382"/>
      <c r="LSD78" s="383"/>
      <c r="LSF78" s="377"/>
      <c r="LSG78" s="381"/>
      <c r="LSH78" s="381"/>
      <c r="LSI78" s="382"/>
      <c r="LSJ78" s="382"/>
      <c r="LSK78" s="382"/>
      <c r="LSL78" s="383"/>
      <c r="LSN78" s="377"/>
      <c r="LSO78" s="381"/>
      <c r="LSP78" s="381"/>
      <c r="LSQ78" s="382"/>
      <c r="LSR78" s="382"/>
      <c r="LSS78" s="382"/>
      <c r="LST78" s="383"/>
      <c r="LSV78" s="377"/>
      <c r="LSW78" s="381"/>
      <c r="LSX78" s="381"/>
      <c r="LSY78" s="382"/>
      <c r="LSZ78" s="382"/>
      <c r="LTA78" s="382"/>
      <c r="LTB78" s="383"/>
      <c r="LTD78" s="377"/>
      <c r="LTE78" s="381"/>
      <c r="LTF78" s="381"/>
      <c r="LTG78" s="382"/>
      <c r="LTH78" s="382"/>
      <c r="LTI78" s="382"/>
      <c r="LTJ78" s="383"/>
      <c r="LTL78" s="377"/>
      <c r="LTM78" s="381"/>
      <c r="LTN78" s="381"/>
      <c r="LTO78" s="382"/>
      <c r="LTP78" s="382"/>
      <c r="LTQ78" s="382"/>
      <c r="LTR78" s="383"/>
      <c r="LTT78" s="377"/>
      <c r="LTU78" s="381"/>
      <c r="LTV78" s="381"/>
      <c r="LTW78" s="382"/>
      <c r="LTX78" s="382"/>
      <c r="LTY78" s="382"/>
      <c r="LTZ78" s="383"/>
      <c r="LUB78" s="377"/>
      <c r="LUC78" s="381"/>
      <c r="LUD78" s="381"/>
      <c r="LUE78" s="382"/>
      <c r="LUF78" s="382"/>
      <c r="LUG78" s="382"/>
      <c r="LUH78" s="383"/>
      <c r="LUJ78" s="377"/>
      <c r="LUK78" s="381"/>
      <c r="LUL78" s="381"/>
      <c r="LUM78" s="382"/>
      <c r="LUN78" s="382"/>
      <c r="LUO78" s="382"/>
      <c r="LUP78" s="383"/>
      <c r="LUR78" s="377"/>
      <c r="LUS78" s="381"/>
      <c r="LUT78" s="381"/>
      <c r="LUU78" s="382"/>
      <c r="LUV78" s="382"/>
      <c r="LUW78" s="382"/>
      <c r="LUX78" s="383"/>
      <c r="LUZ78" s="377"/>
      <c r="LVA78" s="381"/>
      <c r="LVB78" s="381"/>
      <c r="LVC78" s="382"/>
      <c r="LVD78" s="382"/>
      <c r="LVE78" s="382"/>
      <c r="LVF78" s="383"/>
      <c r="LVH78" s="377"/>
      <c r="LVI78" s="381"/>
      <c r="LVJ78" s="381"/>
      <c r="LVK78" s="382"/>
      <c r="LVL78" s="382"/>
      <c r="LVM78" s="382"/>
      <c r="LVN78" s="383"/>
      <c r="LVP78" s="377"/>
      <c r="LVQ78" s="381"/>
      <c r="LVR78" s="381"/>
      <c r="LVS78" s="382"/>
      <c r="LVT78" s="382"/>
      <c r="LVU78" s="382"/>
      <c r="LVV78" s="383"/>
      <c r="LVX78" s="377"/>
      <c r="LVY78" s="381"/>
      <c r="LVZ78" s="381"/>
      <c r="LWA78" s="382"/>
      <c r="LWB78" s="382"/>
      <c r="LWC78" s="382"/>
      <c r="LWD78" s="383"/>
      <c r="LWF78" s="377"/>
      <c r="LWG78" s="381"/>
      <c r="LWH78" s="381"/>
      <c r="LWI78" s="382"/>
      <c r="LWJ78" s="382"/>
      <c r="LWK78" s="382"/>
      <c r="LWL78" s="383"/>
      <c r="LWN78" s="377"/>
      <c r="LWO78" s="381"/>
      <c r="LWP78" s="381"/>
      <c r="LWQ78" s="382"/>
      <c r="LWR78" s="382"/>
      <c r="LWS78" s="382"/>
      <c r="LWT78" s="383"/>
      <c r="LWV78" s="377"/>
      <c r="LWW78" s="381"/>
      <c r="LWX78" s="381"/>
      <c r="LWY78" s="382"/>
      <c r="LWZ78" s="382"/>
      <c r="LXA78" s="382"/>
      <c r="LXB78" s="383"/>
      <c r="LXD78" s="377"/>
      <c r="LXE78" s="381"/>
      <c r="LXF78" s="381"/>
      <c r="LXG78" s="382"/>
      <c r="LXH78" s="382"/>
      <c r="LXI78" s="382"/>
      <c r="LXJ78" s="383"/>
      <c r="LXL78" s="377"/>
      <c r="LXM78" s="381"/>
      <c r="LXN78" s="381"/>
      <c r="LXO78" s="382"/>
      <c r="LXP78" s="382"/>
      <c r="LXQ78" s="382"/>
      <c r="LXR78" s="383"/>
      <c r="LXT78" s="377"/>
      <c r="LXU78" s="381"/>
      <c r="LXV78" s="381"/>
      <c r="LXW78" s="382"/>
      <c r="LXX78" s="382"/>
      <c r="LXY78" s="382"/>
      <c r="LXZ78" s="383"/>
      <c r="LYB78" s="377"/>
      <c r="LYC78" s="381"/>
      <c r="LYD78" s="381"/>
      <c r="LYE78" s="382"/>
      <c r="LYF78" s="382"/>
      <c r="LYG78" s="382"/>
      <c r="LYH78" s="383"/>
      <c r="LYJ78" s="377"/>
      <c r="LYK78" s="381"/>
      <c r="LYL78" s="381"/>
      <c r="LYM78" s="382"/>
      <c r="LYN78" s="382"/>
      <c r="LYO78" s="382"/>
      <c r="LYP78" s="383"/>
      <c r="LYR78" s="377"/>
      <c r="LYS78" s="381"/>
      <c r="LYT78" s="381"/>
      <c r="LYU78" s="382"/>
      <c r="LYV78" s="382"/>
      <c r="LYW78" s="382"/>
      <c r="LYX78" s="383"/>
      <c r="LYZ78" s="377"/>
      <c r="LZA78" s="381"/>
      <c r="LZB78" s="381"/>
      <c r="LZC78" s="382"/>
      <c r="LZD78" s="382"/>
      <c r="LZE78" s="382"/>
      <c r="LZF78" s="383"/>
      <c r="LZH78" s="377"/>
      <c r="LZI78" s="381"/>
      <c r="LZJ78" s="381"/>
      <c r="LZK78" s="382"/>
      <c r="LZL78" s="382"/>
      <c r="LZM78" s="382"/>
      <c r="LZN78" s="383"/>
      <c r="LZP78" s="377"/>
      <c r="LZQ78" s="381"/>
      <c r="LZR78" s="381"/>
      <c r="LZS78" s="382"/>
      <c r="LZT78" s="382"/>
      <c r="LZU78" s="382"/>
      <c r="LZV78" s="383"/>
      <c r="LZX78" s="377"/>
      <c r="LZY78" s="381"/>
      <c r="LZZ78" s="381"/>
      <c r="MAA78" s="382"/>
      <c r="MAB78" s="382"/>
      <c r="MAC78" s="382"/>
      <c r="MAD78" s="383"/>
      <c r="MAF78" s="377"/>
      <c r="MAG78" s="381"/>
      <c r="MAH78" s="381"/>
      <c r="MAI78" s="382"/>
      <c r="MAJ78" s="382"/>
      <c r="MAK78" s="382"/>
      <c r="MAL78" s="383"/>
      <c r="MAN78" s="377"/>
      <c r="MAO78" s="381"/>
      <c r="MAP78" s="381"/>
      <c r="MAQ78" s="382"/>
      <c r="MAR78" s="382"/>
      <c r="MAS78" s="382"/>
      <c r="MAT78" s="383"/>
      <c r="MAV78" s="377"/>
      <c r="MAW78" s="381"/>
      <c r="MAX78" s="381"/>
      <c r="MAY78" s="382"/>
      <c r="MAZ78" s="382"/>
      <c r="MBA78" s="382"/>
      <c r="MBB78" s="383"/>
      <c r="MBD78" s="377"/>
      <c r="MBE78" s="381"/>
      <c r="MBF78" s="381"/>
      <c r="MBG78" s="382"/>
      <c r="MBH78" s="382"/>
      <c r="MBI78" s="382"/>
      <c r="MBJ78" s="383"/>
      <c r="MBL78" s="377"/>
      <c r="MBM78" s="381"/>
      <c r="MBN78" s="381"/>
      <c r="MBO78" s="382"/>
      <c r="MBP78" s="382"/>
      <c r="MBQ78" s="382"/>
      <c r="MBR78" s="383"/>
      <c r="MBT78" s="377"/>
      <c r="MBU78" s="381"/>
      <c r="MBV78" s="381"/>
      <c r="MBW78" s="382"/>
      <c r="MBX78" s="382"/>
      <c r="MBY78" s="382"/>
      <c r="MBZ78" s="383"/>
      <c r="MCB78" s="377"/>
      <c r="MCC78" s="381"/>
      <c r="MCD78" s="381"/>
      <c r="MCE78" s="382"/>
      <c r="MCF78" s="382"/>
      <c r="MCG78" s="382"/>
      <c r="MCH78" s="383"/>
      <c r="MCJ78" s="377"/>
      <c r="MCK78" s="381"/>
      <c r="MCL78" s="381"/>
      <c r="MCM78" s="382"/>
      <c r="MCN78" s="382"/>
      <c r="MCO78" s="382"/>
      <c r="MCP78" s="383"/>
      <c r="MCR78" s="377"/>
      <c r="MCS78" s="381"/>
      <c r="MCT78" s="381"/>
      <c r="MCU78" s="382"/>
      <c r="MCV78" s="382"/>
      <c r="MCW78" s="382"/>
      <c r="MCX78" s="383"/>
      <c r="MCZ78" s="377"/>
      <c r="MDA78" s="381"/>
      <c r="MDB78" s="381"/>
      <c r="MDC78" s="382"/>
      <c r="MDD78" s="382"/>
      <c r="MDE78" s="382"/>
      <c r="MDF78" s="383"/>
      <c r="MDH78" s="377"/>
      <c r="MDI78" s="381"/>
      <c r="MDJ78" s="381"/>
      <c r="MDK78" s="382"/>
      <c r="MDL78" s="382"/>
      <c r="MDM78" s="382"/>
      <c r="MDN78" s="383"/>
      <c r="MDP78" s="377"/>
      <c r="MDQ78" s="381"/>
      <c r="MDR78" s="381"/>
      <c r="MDS78" s="382"/>
      <c r="MDT78" s="382"/>
      <c r="MDU78" s="382"/>
      <c r="MDV78" s="383"/>
      <c r="MDX78" s="377"/>
      <c r="MDY78" s="381"/>
      <c r="MDZ78" s="381"/>
      <c r="MEA78" s="382"/>
      <c r="MEB78" s="382"/>
      <c r="MEC78" s="382"/>
      <c r="MED78" s="383"/>
      <c r="MEF78" s="377"/>
      <c r="MEG78" s="381"/>
      <c r="MEH78" s="381"/>
      <c r="MEI78" s="382"/>
      <c r="MEJ78" s="382"/>
      <c r="MEK78" s="382"/>
      <c r="MEL78" s="383"/>
      <c r="MEN78" s="377"/>
      <c r="MEO78" s="381"/>
      <c r="MEP78" s="381"/>
      <c r="MEQ78" s="382"/>
      <c r="MER78" s="382"/>
      <c r="MES78" s="382"/>
      <c r="MET78" s="383"/>
      <c r="MEV78" s="377"/>
      <c r="MEW78" s="381"/>
      <c r="MEX78" s="381"/>
      <c r="MEY78" s="382"/>
      <c r="MEZ78" s="382"/>
      <c r="MFA78" s="382"/>
      <c r="MFB78" s="383"/>
      <c r="MFD78" s="377"/>
      <c r="MFE78" s="381"/>
      <c r="MFF78" s="381"/>
      <c r="MFG78" s="382"/>
      <c r="MFH78" s="382"/>
      <c r="MFI78" s="382"/>
      <c r="MFJ78" s="383"/>
      <c r="MFL78" s="377"/>
      <c r="MFM78" s="381"/>
      <c r="MFN78" s="381"/>
      <c r="MFO78" s="382"/>
      <c r="MFP78" s="382"/>
      <c r="MFQ78" s="382"/>
      <c r="MFR78" s="383"/>
      <c r="MFT78" s="377"/>
      <c r="MFU78" s="381"/>
      <c r="MFV78" s="381"/>
      <c r="MFW78" s="382"/>
      <c r="MFX78" s="382"/>
      <c r="MFY78" s="382"/>
      <c r="MFZ78" s="383"/>
      <c r="MGB78" s="377"/>
      <c r="MGC78" s="381"/>
      <c r="MGD78" s="381"/>
      <c r="MGE78" s="382"/>
      <c r="MGF78" s="382"/>
      <c r="MGG78" s="382"/>
      <c r="MGH78" s="383"/>
      <c r="MGJ78" s="377"/>
      <c r="MGK78" s="381"/>
      <c r="MGL78" s="381"/>
      <c r="MGM78" s="382"/>
      <c r="MGN78" s="382"/>
      <c r="MGO78" s="382"/>
      <c r="MGP78" s="383"/>
      <c r="MGR78" s="377"/>
      <c r="MGS78" s="381"/>
      <c r="MGT78" s="381"/>
      <c r="MGU78" s="382"/>
      <c r="MGV78" s="382"/>
      <c r="MGW78" s="382"/>
      <c r="MGX78" s="383"/>
      <c r="MGZ78" s="377"/>
      <c r="MHA78" s="381"/>
      <c r="MHB78" s="381"/>
      <c r="MHC78" s="382"/>
      <c r="MHD78" s="382"/>
      <c r="MHE78" s="382"/>
      <c r="MHF78" s="383"/>
      <c r="MHH78" s="377"/>
      <c r="MHI78" s="381"/>
      <c r="MHJ78" s="381"/>
      <c r="MHK78" s="382"/>
      <c r="MHL78" s="382"/>
      <c r="MHM78" s="382"/>
      <c r="MHN78" s="383"/>
      <c r="MHP78" s="377"/>
      <c r="MHQ78" s="381"/>
      <c r="MHR78" s="381"/>
      <c r="MHS78" s="382"/>
      <c r="MHT78" s="382"/>
      <c r="MHU78" s="382"/>
      <c r="MHV78" s="383"/>
      <c r="MHX78" s="377"/>
      <c r="MHY78" s="381"/>
      <c r="MHZ78" s="381"/>
      <c r="MIA78" s="382"/>
      <c r="MIB78" s="382"/>
      <c r="MIC78" s="382"/>
      <c r="MID78" s="383"/>
      <c r="MIF78" s="377"/>
      <c r="MIG78" s="381"/>
      <c r="MIH78" s="381"/>
      <c r="MII78" s="382"/>
      <c r="MIJ78" s="382"/>
      <c r="MIK78" s="382"/>
      <c r="MIL78" s="383"/>
      <c r="MIN78" s="377"/>
      <c r="MIO78" s="381"/>
      <c r="MIP78" s="381"/>
      <c r="MIQ78" s="382"/>
      <c r="MIR78" s="382"/>
      <c r="MIS78" s="382"/>
      <c r="MIT78" s="383"/>
      <c r="MIV78" s="377"/>
      <c r="MIW78" s="381"/>
      <c r="MIX78" s="381"/>
      <c r="MIY78" s="382"/>
      <c r="MIZ78" s="382"/>
      <c r="MJA78" s="382"/>
      <c r="MJB78" s="383"/>
      <c r="MJD78" s="377"/>
      <c r="MJE78" s="381"/>
      <c r="MJF78" s="381"/>
      <c r="MJG78" s="382"/>
      <c r="MJH78" s="382"/>
      <c r="MJI78" s="382"/>
      <c r="MJJ78" s="383"/>
      <c r="MJL78" s="377"/>
      <c r="MJM78" s="381"/>
      <c r="MJN78" s="381"/>
      <c r="MJO78" s="382"/>
      <c r="MJP78" s="382"/>
      <c r="MJQ78" s="382"/>
      <c r="MJR78" s="383"/>
      <c r="MJT78" s="377"/>
      <c r="MJU78" s="381"/>
      <c r="MJV78" s="381"/>
      <c r="MJW78" s="382"/>
      <c r="MJX78" s="382"/>
      <c r="MJY78" s="382"/>
      <c r="MJZ78" s="383"/>
      <c r="MKB78" s="377"/>
      <c r="MKC78" s="381"/>
      <c r="MKD78" s="381"/>
      <c r="MKE78" s="382"/>
      <c r="MKF78" s="382"/>
      <c r="MKG78" s="382"/>
      <c r="MKH78" s="383"/>
      <c r="MKJ78" s="377"/>
      <c r="MKK78" s="381"/>
      <c r="MKL78" s="381"/>
      <c r="MKM78" s="382"/>
      <c r="MKN78" s="382"/>
      <c r="MKO78" s="382"/>
      <c r="MKP78" s="383"/>
      <c r="MKR78" s="377"/>
      <c r="MKS78" s="381"/>
      <c r="MKT78" s="381"/>
      <c r="MKU78" s="382"/>
      <c r="MKV78" s="382"/>
      <c r="MKW78" s="382"/>
      <c r="MKX78" s="383"/>
      <c r="MKZ78" s="377"/>
      <c r="MLA78" s="381"/>
      <c r="MLB78" s="381"/>
      <c r="MLC78" s="382"/>
      <c r="MLD78" s="382"/>
      <c r="MLE78" s="382"/>
      <c r="MLF78" s="383"/>
      <c r="MLH78" s="377"/>
      <c r="MLI78" s="381"/>
      <c r="MLJ78" s="381"/>
      <c r="MLK78" s="382"/>
      <c r="MLL78" s="382"/>
      <c r="MLM78" s="382"/>
      <c r="MLN78" s="383"/>
      <c r="MLP78" s="377"/>
      <c r="MLQ78" s="381"/>
      <c r="MLR78" s="381"/>
      <c r="MLS78" s="382"/>
      <c r="MLT78" s="382"/>
      <c r="MLU78" s="382"/>
      <c r="MLV78" s="383"/>
      <c r="MLX78" s="377"/>
      <c r="MLY78" s="381"/>
      <c r="MLZ78" s="381"/>
      <c r="MMA78" s="382"/>
      <c r="MMB78" s="382"/>
      <c r="MMC78" s="382"/>
      <c r="MMD78" s="383"/>
      <c r="MMF78" s="377"/>
      <c r="MMG78" s="381"/>
      <c r="MMH78" s="381"/>
      <c r="MMI78" s="382"/>
      <c r="MMJ78" s="382"/>
      <c r="MMK78" s="382"/>
      <c r="MML78" s="383"/>
      <c r="MMN78" s="377"/>
      <c r="MMO78" s="381"/>
      <c r="MMP78" s="381"/>
      <c r="MMQ78" s="382"/>
      <c r="MMR78" s="382"/>
      <c r="MMS78" s="382"/>
      <c r="MMT78" s="383"/>
      <c r="MMV78" s="377"/>
      <c r="MMW78" s="381"/>
      <c r="MMX78" s="381"/>
      <c r="MMY78" s="382"/>
      <c r="MMZ78" s="382"/>
      <c r="MNA78" s="382"/>
      <c r="MNB78" s="383"/>
      <c r="MND78" s="377"/>
      <c r="MNE78" s="381"/>
      <c r="MNF78" s="381"/>
      <c r="MNG78" s="382"/>
      <c r="MNH78" s="382"/>
      <c r="MNI78" s="382"/>
      <c r="MNJ78" s="383"/>
      <c r="MNL78" s="377"/>
      <c r="MNM78" s="381"/>
      <c r="MNN78" s="381"/>
      <c r="MNO78" s="382"/>
      <c r="MNP78" s="382"/>
      <c r="MNQ78" s="382"/>
      <c r="MNR78" s="383"/>
      <c r="MNT78" s="377"/>
      <c r="MNU78" s="381"/>
      <c r="MNV78" s="381"/>
      <c r="MNW78" s="382"/>
      <c r="MNX78" s="382"/>
      <c r="MNY78" s="382"/>
      <c r="MNZ78" s="383"/>
      <c r="MOB78" s="377"/>
      <c r="MOC78" s="381"/>
      <c r="MOD78" s="381"/>
      <c r="MOE78" s="382"/>
      <c r="MOF78" s="382"/>
      <c r="MOG78" s="382"/>
      <c r="MOH78" s="383"/>
      <c r="MOJ78" s="377"/>
      <c r="MOK78" s="381"/>
      <c r="MOL78" s="381"/>
      <c r="MOM78" s="382"/>
      <c r="MON78" s="382"/>
      <c r="MOO78" s="382"/>
      <c r="MOP78" s="383"/>
      <c r="MOR78" s="377"/>
      <c r="MOS78" s="381"/>
      <c r="MOT78" s="381"/>
      <c r="MOU78" s="382"/>
      <c r="MOV78" s="382"/>
      <c r="MOW78" s="382"/>
      <c r="MOX78" s="383"/>
      <c r="MOZ78" s="377"/>
      <c r="MPA78" s="381"/>
      <c r="MPB78" s="381"/>
      <c r="MPC78" s="382"/>
      <c r="MPD78" s="382"/>
      <c r="MPE78" s="382"/>
      <c r="MPF78" s="383"/>
      <c r="MPH78" s="377"/>
      <c r="MPI78" s="381"/>
      <c r="MPJ78" s="381"/>
      <c r="MPK78" s="382"/>
      <c r="MPL78" s="382"/>
      <c r="MPM78" s="382"/>
      <c r="MPN78" s="383"/>
      <c r="MPP78" s="377"/>
      <c r="MPQ78" s="381"/>
      <c r="MPR78" s="381"/>
      <c r="MPS78" s="382"/>
      <c r="MPT78" s="382"/>
      <c r="MPU78" s="382"/>
      <c r="MPV78" s="383"/>
      <c r="MPX78" s="377"/>
      <c r="MPY78" s="381"/>
      <c r="MPZ78" s="381"/>
      <c r="MQA78" s="382"/>
      <c r="MQB78" s="382"/>
      <c r="MQC78" s="382"/>
      <c r="MQD78" s="383"/>
      <c r="MQF78" s="377"/>
      <c r="MQG78" s="381"/>
      <c r="MQH78" s="381"/>
      <c r="MQI78" s="382"/>
      <c r="MQJ78" s="382"/>
      <c r="MQK78" s="382"/>
      <c r="MQL78" s="383"/>
      <c r="MQN78" s="377"/>
      <c r="MQO78" s="381"/>
      <c r="MQP78" s="381"/>
      <c r="MQQ78" s="382"/>
      <c r="MQR78" s="382"/>
      <c r="MQS78" s="382"/>
      <c r="MQT78" s="383"/>
      <c r="MQV78" s="377"/>
      <c r="MQW78" s="381"/>
      <c r="MQX78" s="381"/>
      <c r="MQY78" s="382"/>
      <c r="MQZ78" s="382"/>
      <c r="MRA78" s="382"/>
      <c r="MRB78" s="383"/>
      <c r="MRD78" s="377"/>
      <c r="MRE78" s="381"/>
      <c r="MRF78" s="381"/>
      <c r="MRG78" s="382"/>
      <c r="MRH78" s="382"/>
      <c r="MRI78" s="382"/>
      <c r="MRJ78" s="383"/>
      <c r="MRL78" s="377"/>
      <c r="MRM78" s="381"/>
      <c r="MRN78" s="381"/>
      <c r="MRO78" s="382"/>
      <c r="MRP78" s="382"/>
      <c r="MRQ78" s="382"/>
      <c r="MRR78" s="383"/>
      <c r="MRT78" s="377"/>
      <c r="MRU78" s="381"/>
      <c r="MRV78" s="381"/>
      <c r="MRW78" s="382"/>
      <c r="MRX78" s="382"/>
      <c r="MRY78" s="382"/>
      <c r="MRZ78" s="383"/>
      <c r="MSB78" s="377"/>
      <c r="MSC78" s="381"/>
      <c r="MSD78" s="381"/>
      <c r="MSE78" s="382"/>
      <c r="MSF78" s="382"/>
      <c r="MSG78" s="382"/>
      <c r="MSH78" s="383"/>
      <c r="MSJ78" s="377"/>
      <c r="MSK78" s="381"/>
      <c r="MSL78" s="381"/>
      <c r="MSM78" s="382"/>
      <c r="MSN78" s="382"/>
      <c r="MSO78" s="382"/>
      <c r="MSP78" s="383"/>
      <c r="MSR78" s="377"/>
      <c r="MSS78" s="381"/>
      <c r="MST78" s="381"/>
      <c r="MSU78" s="382"/>
      <c r="MSV78" s="382"/>
      <c r="MSW78" s="382"/>
      <c r="MSX78" s="383"/>
      <c r="MSZ78" s="377"/>
      <c r="MTA78" s="381"/>
      <c r="MTB78" s="381"/>
      <c r="MTC78" s="382"/>
      <c r="MTD78" s="382"/>
      <c r="MTE78" s="382"/>
      <c r="MTF78" s="383"/>
      <c r="MTH78" s="377"/>
      <c r="MTI78" s="381"/>
      <c r="MTJ78" s="381"/>
      <c r="MTK78" s="382"/>
      <c r="MTL78" s="382"/>
      <c r="MTM78" s="382"/>
      <c r="MTN78" s="383"/>
      <c r="MTP78" s="377"/>
      <c r="MTQ78" s="381"/>
      <c r="MTR78" s="381"/>
      <c r="MTS78" s="382"/>
      <c r="MTT78" s="382"/>
      <c r="MTU78" s="382"/>
      <c r="MTV78" s="383"/>
      <c r="MTX78" s="377"/>
      <c r="MTY78" s="381"/>
      <c r="MTZ78" s="381"/>
      <c r="MUA78" s="382"/>
      <c r="MUB78" s="382"/>
      <c r="MUC78" s="382"/>
      <c r="MUD78" s="383"/>
      <c r="MUF78" s="377"/>
      <c r="MUG78" s="381"/>
      <c r="MUH78" s="381"/>
      <c r="MUI78" s="382"/>
      <c r="MUJ78" s="382"/>
      <c r="MUK78" s="382"/>
      <c r="MUL78" s="383"/>
      <c r="MUN78" s="377"/>
      <c r="MUO78" s="381"/>
      <c r="MUP78" s="381"/>
      <c r="MUQ78" s="382"/>
      <c r="MUR78" s="382"/>
      <c r="MUS78" s="382"/>
      <c r="MUT78" s="383"/>
      <c r="MUV78" s="377"/>
      <c r="MUW78" s="381"/>
      <c r="MUX78" s="381"/>
      <c r="MUY78" s="382"/>
      <c r="MUZ78" s="382"/>
      <c r="MVA78" s="382"/>
      <c r="MVB78" s="383"/>
      <c r="MVD78" s="377"/>
      <c r="MVE78" s="381"/>
      <c r="MVF78" s="381"/>
      <c r="MVG78" s="382"/>
      <c r="MVH78" s="382"/>
      <c r="MVI78" s="382"/>
      <c r="MVJ78" s="383"/>
      <c r="MVL78" s="377"/>
      <c r="MVM78" s="381"/>
      <c r="MVN78" s="381"/>
      <c r="MVO78" s="382"/>
      <c r="MVP78" s="382"/>
      <c r="MVQ78" s="382"/>
      <c r="MVR78" s="383"/>
      <c r="MVT78" s="377"/>
      <c r="MVU78" s="381"/>
      <c r="MVV78" s="381"/>
      <c r="MVW78" s="382"/>
      <c r="MVX78" s="382"/>
      <c r="MVY78" s="382"/>
      <c r="MVZ78" s="383"/>
      <c r="MWB78" s="377"/>
      <c r="MWC78" s="381"/>
      <c r="MWD78" s="381"/>
      <c r="MWE78" s="382"/>
      <c r="MWF78" s="382"/>
      <c r="MWG78" s="382"/>
      <c r="MWH78" s="383"/>
      <c r="MWJ78" s="377"/>
      <c r="MWK78" s="381"/>
      <c r="MWL78" s="381"/>
      <c r="MWM78" s="382"/>
      <c r="MWN78" s="382"/>
      <c r="MWO78" s="382"/>
      <c r="MWP78" s="383"/>
      <c r="MWR78" s="377"/>
      <c r="MWS78" s="381"/>
      <c r="MWT78" s="381"/>
      <c r="MWU78" s="382"/>
      <c r="MWV78" s="382"/>
      <c r="MWW78" s="382"/>
      <c r="MWX78" s="383"/>
      <c r="MWZ78" s="377"/>
      <c r="MXA78" s="381"/>
      <c r="MXB78" s="381"/>
      <c r="MXC78" s="382"/>
      <c r="MXD78" s="382"/>
      <c r="MXE78" s="382"/>
      <c r="MXF78" s="383"/>
      <c r="MXH78" s="377"/>
      <c r="MXI78" s="381"/>
      <c r="MXJ78" s="381"/>
      <c r="MXK78" s="382"/>
      <c r="MXL78" s="382"/>
      <c r="MXM78" s="382"/>
      <c r="MXN78" s="383"/>
      <c r="MXP78" s="377"/>
      <c r="MXQ78" s="381"/>
      <c r="MXR78" s="381"/>
      <c r="MXS78" s="382"/>
      <c r="MXT78" s="382"/>
      <c r="MXU78" s="382"/>
      <c r="MXV78" s="383"/>
      <c r="MXX78" s="377"/>
      <c r="MXY78" s="381"/>
      <c r="MXZ78" s="381"/>
      <c r="MYA78" s="382"/>
      <c r="MYB78" s="382"/>
      <c r="MYC78" s="382"/>
      <c r="MYD78" s="383"/>
      <c r="MYF78" s="377"/>
      <c r="MYG78" s="381"/>
      <c r="MYH78" s="381"/>
      <c r="MYI78" s="382"/>
      <c r="MYJ78" s="382"/>
      <c r="MYK78" s="382"/>
      <c r="MYL78" s="383"/>
      <c r="MYN78" s="377"/>
      <c r="MYO78" s="381"/>
      <c r="MYP78" s="381"/>
      <c r="MYQ78" s="382"/>
      <c r="MYR78" s="382"/>
      <c r="MYS78" s="382"/>
      <c r="MYT78" s="383"/>
      <c r="MYV78" s="377"/>
      <c r="MYW78" s="381"/>
      <c r="MYX78" s="381"/>
      <c r="MYY78" s="382"/>
      <c r="MYZ78" s="382"/>
      <c r="MZA78" s="382"/>
      <c r="MZB78" s="383"/>
      <c r="MZD78" s="377"/>
      <c r="MZE78" s="381"/>
      <c r="MZF78" s="381"/>
      <c r="MZG78" s="382"/>
      <c r="MZH78" s="382"/>
      <c r="MZI78" s="382"/>
      <c r="MZJ78" s="383"/>
      <c r="MZL78" s="377"/>
      <c r="MZM78" s="381"/>
      <c r="MZN78" s="381"/>
      <c r="MZO78" s="382"/>
      <c r="MZP78" s="382"/>
      <c r="MZQ78" s="382"/>
      <c r="MZR78" s="383"/>
      <c r="MZT78" s="377"/>
      <c r="MZU78" s="381"/>
      <c r="MZV78" s="381"/>
      <c r="MZW78" s="382"/>
      <c r="MZX78" s="382"/>
      <c r="MZY78" s="382"/>
      <c r="MZZ78" s="383"/>
      <c r="NAB78" s="377"/>
      <c r="NAC78" s="381"/>
      <c r="NAD78" s="381"/>
      <c r="NAE78" s="382"/>
      <c r="NAF78" s="382"/>
      <c r="NAG78" s="382"/>
      <c r="NAH78" s="383"/>
      <c r="NAJ78" s="377"/>
      <c r="NAK78" s="381"/>
      <c r="NAL78" s="381"/>
      <c r="NAM78" s="382"/>
      <c r="NAN78" s="382"/>
      <c r="NAO78" s="382"/>
      <c r="NAP78" s="383"/>
      <c r="NAR78" s="377"/>
      <c r="NAS78" s="381"/>
      <c r="NAT78" s="381"/>
      <c r="NAU78" s="382"/>
      <c r="NAV78" s="382"/>
      <c r="NAW78" s="382"/>
      <c r="NAX78" s="383"/>
      <c r="NAZ78" s="377"/>
      <c r="NBA78" s="381"/>
      <c r="NBB78" s="381"/>
      <c r="NBC78" s="382"/>
      <c r="NBD78" s="382"/>
      <c r="NBE78" s="382"/>
      <c r="NBF78" s="383"/>
      <c r="NBH78" s="377"/>
      <c r="NBI78" s="381"/>
      <c r="NBJ78" s="381"/>
      <c r="NBK78" s="382"/>
      <c r="NBL78" s="382"/>
      <c r="NBM78" s="382"/>
      <c r="NBN78" s="383"/>
      <c r="NBP78" s="377"/>
      <c r="NBQ78" s="381"/>
      <c r="NBR78" s="381"/>
      <c r="NBS78" s="382"/>
      <c r="NBT78" s="382"/>
      <c r="NBU78" s="382"/>
      <c r="NBV78" s="383"/>
      <c r="NBX78" s="377"/>
      <c r="NBY78" s="381"/>
      <c r="NBZ78" s="381"/>
      <c r="NCA78" s="382"/>
      <c r="NCB78" s="382"/>
      <c r="NCC78" s="382"/>
      <c r="NCD78" s="383"/>
      <c r="NCF78" s="377"/>
      <c r="NCG78" s="381"/>
      <c r="NCH78" s="381"/>
      <c r="NCI78" s="382"/>
      <c r="NCJ78" s="382"/>
      <c r="NCK78" s="382"/>
      <c r="NCL78" s="383"/>
      <c r="NCN78" s="377"/>
      <c r="NCO78" s="381"/>
      <c r="NCP78" s="381"/>
      <c r="NCQ78" s="382"/>
      <c r="NCR78" s="382"/>
      <c r="NCS78" s="382"/>
      <c r="NCT78" s="383"/>
      <c r="NCV78" s="377"/>
      <c r="NCW78" s="381"/>
      <c r="NCX78" s="381"/>
      <c r="NCY78" s="382"/>
      <c r="NCZ78" s="382"/>
      <c r="NDA78" s="382"/>
      <c r="NDB78" s="383"/>
      <c r="NDD78" s="377"/>
      <c r="NDE78" s="381"/>
      <c r="NDF78" s="381"/>
      <c r="NDG78" s="382"/>
      <c r="NDH78" s="382"/>
      <c r="NDI78" s="382"/>
      <c r="NDJ78" s="383"/>
      <c r="NDL78" s="377"/>
      <c r="NDM78" s="381"/>
      <c r="NDN78" s="381"/>
      <c r="NDO78" s="382"/>
      <c r="NDP78" s="382"/>
      <c r="NDQ78" s="382"/>
      <c r="NDR78" s="383"/>
      <c r="NDT78" s="377"/>
      <c r="NDU78" s="381"/>
      <c r="NDV78" s="381"/>
      <c r="NDW78" s="382"/>
      <c r="NDX78" s="382"/>
      <c r="NDY78" s="382"/>
      <c r="NDZ78" s="383"/>
      <c r="NEB78" s="377"/>
      <c r="NEC78" s="381"/>
      <c r="NED78" s="381"/>
      <c r="NEE78" s="382"/>
      <c r="NEF78" s="382"/>
      <c r="NEG78" s="382"/>
      <c r="NEH78" s="383"/>
      <c r="NEJ78" s="377"/>
      <c r="NEK78" s="381"/>
      <c r="NEL78" s="381"/>
      <c r="NEM78" s="382"/>
      <c r="NEN78" s="382"/>
      <c r="NEO78" s="382"/>
      <c r="NEP78" s="383"/>
      <c r="NER78" s="377"/>
      <c r="NES78" s="381"/>
      <c r="NET78" s="381"/>
      <c r="NEU78" s="382"/>
      <c r="NEV78" s="382"/>
      <c r="NEW78" s="382"/>
      <c r="NEX78" s="383"/>
      <c r="NEZ78" s="377"/>
      <c r="NFA78" s="381"/>
      <c r="NFB78" s="381"/>
      <c r="NFC78" s="382"/>
      <c r="NFD78" s="382"/>
      <c r="NFE78" s="382"/>
      <c r="NFF78" s="383"/>
      <c r="NFH78" s="377"/>
      <c r="NFI78" s="381"/>
      <c r="NFJ78" s="381"/>
      <c r="NFK78" s="382"/>
      <c r="NFL78" s="382"/>
      <c r="NFM78" s="382"/>
      <c r="NFN78" s="383"/>
      <c r="NFP78" s="377"/>
      <c r="NFQ78" s="381"/>
      <c r="NFR78" s="381"/>
      <c r="NFS78" s="382"/>
      <c r="NFT78" s="382"/>
      <c r="NFU78" s="382"/>
      <c r="NFV78" s="383"/>
      <c r="NFX78" s="377"/>
      <c r="NFY78" s="381"/>
      <c r="NFZ78" s="381"/>
      <c r="NGA78" s="382"/>
      <c r="NGB78" s="382"/>
      <c r="NGC78" s="382"/>
      <c r="NGD78" s="383"/>
      <c r="NGF78" s="377"/>
      <c r="NGG78" s="381"/>
      <c r="NGH78" s="381"/>
      <c r="NGI78" s="382"/>
      <c r="NGJ78" s="382"/>
      <c r="NGK78" s="382"/>
      <c r="NGL78" s="383"/>
      <c r="NGN78" s="377"/>
      <c r="NGO78" s="381"/>
      <c r="NGP78" s="381"/>
      <c r="NGQ78" s="382"/>
      <c r="NGR78" s="382"/>
      <c r="NGS78" s="382"/>
      <c r="NGT78" s="383"/>
      <c r="NGV78" s="377"/>
      <c r="NGW78" s="381"/>
      <c r="NGX78" s="381"/>
      <c r="NGY78" s="382"/>
      <c r="NGZ78" s="382"/>
      <c r="NHA78" s="382"/>
      <c r="NHB78" s="383"/>
      <c r="NHD78" s="377"/>
      <c r="NHE78" s="381"/>
      <c r="NHF78" s="381"/>
      <c r="NHG78" s="382"/>
      <c r="NHH78" s="382"/>
      <c r="NHI78" s="382"/>
      <c r="NHJ78" s="383"/>
      <c r="NHL78" s="377"/>
      <c r="NHM78" s="381"/>
      <c r="NHN78" s="381"/>
      <c r="NHO78" s="382"/>
      <c r="NHP78" s="382"/>
      <c r="NHQ78" s="382"/>
      <c r="NHR78" s="383"/>
      <c r="NHT78" s="377"/>
      <c r="NHU78" s="381"/>
      <c r="NHV78" s="381"/>
      <c r="NHW78" s="382"/>
      <c r="NHX78" s="382"/>
      <c r="NHY78" s="382"/>
      <c r="NHZ78" s="383"/>
      <c r="NIB78" s="377"/>
      <c r="NIC78" s="381"/>
      <c r="NID78" s="381"/>
      <c r="NIE78" s="382"/>
      <c r="NIF78" s="382"/>
      <c r="NIG78" s="382"/>
      <c r="NIH78" s="383"/>
      <c r="NIJ78" s="377"/>
      <c r="NIK78" s="381"/>
      <c r="NIL78" s="381"/>
      <c r="NIM78" s="382"/>
      <c r="NIN78" s="382"/>
      <c r="NIO78" s="382"/>
      <c r="NIP78" s="383"/>
      <c r="NIR78" s="377"/>
      <c r="NIS78" s="381"/>
      <c r="NIT78" s="381"/>
      <c r="NIU78" s="382"/>
      <c r="NIV78" s="382"/>
      <c r="NIW78" s="382"/>
      <c r="NIX78" s="383"/>
      <c r="NIZ78" s="377"/>
      <c r="NJA78" s="381"/>
      <c r="NJB78" s="381"/>
      <c r="NJC78" s="382"/>
      <c r="NJD78" s="382"/>
      <c r="NJE78" s="382"/>
      <c r="NJF78" s="383"/>
      <c r="NJH78" s="377"/>
      <c r="NJI78" s="381"/>
      <c r="NJJ78" s="381"/>
      <c r="NJK78" s="382"/>
      <c r="NJL78" s="382"/>
      <c r="NJM78" s="382"/>
      <c r="NJN78" s="383"/>
      <c r="NJP78" s="377"/>
      <c r="NJQ78" s="381"/>
      <c r="NJR78" s="381"/>
      <c r="NJS78" s="382"/>
      <c r="NJT78" s="382"/>
      <c r="NJU78" s="382"/>
      <c r="NJV78" s="383"/>
      <c r="NJX78" s="377"/>
      <c r="NJY78" s="381"/>
      <c r="NJZ78" s="381"/>
      <c r="NKA78" s="382"/>
      <c r="NKB78" s="382"/>
      <c r="NKC78" s="382"/>
      <c r="NKD78" s="383"/>
      <c r="NKF78" s="377"/>
      <c r="NKG78" s="381"/>
      <c r="NKH78" s="381"/>
      <c r="NKI78" s="382"/>
      <c r="NKJ78" s="382"/>
      <c r="NKK78" s="382"/>
      <c r="NKL78" s="383"/>
      <c r="NKN78" s="377"/>
      <c r="NKO78" s="381"/>
      <c r="NKP78" s="381"/>
      <c r="NKQ78" s="382"/>
      <c r="NKR78" s="382"/>
      <c r="NKS78" s="382"/>
      <c r="NKT78" s="383"/>
      <c r="NKV78" s="377"/>
      <c r="NKW78" s="381"/>
      <c r="NKX78" s="381"/>
      <c r="NKY78" s="382"/>
      <c r="NKZ78" s="382"/>
      <c r="NLA78" s="382"/>
      <c r="NLB78" s="383"/>
      <c r="NLD78" s="377"/>
      <c r="NLE78" s="381"/>
      <c r="NLF78" s="381"/>
      <c r="NLG78" s="382"/>
      <c r="NLH78" s="382"/>
      <c r="NLI78" s="382"/>
      <c r="NLJ78" s="383"/>
      <c r="NLL78" s="377"/>
      <c r="NLM78" s="381"/>
      <c r="NLN78" s="381"/>
      <c r="NLO78" s="382"/>
      <c r="NLP78" s="382"/>
      <c r="NLQ78" s="382"/>
      <c r="NLR78" s="383"/>
      <c r="NLT78" s="377"/>
      <c r="NLU78" s="381"/>
      <c r="NLV78" s="381"/>
      <c r="NLW78" s="382"/>
      <c r="NLX78" s="382"/>
      <c r="NLY78" s="382"/>
      <c r="NLZ78" s="383"/>
      <c r="NMB78" s="377"/>
      <c r="NMC78" s="381"/>
      <c r="NMD78" s="381"/>
      <c r="NME78" s="382"/>
      <c r="NMF78" s="382"/>
      <c r="NMG78" s="382"/>
      <c r="NMH78" s="383"/>
      <c r="NMJ78" s="377"/>
      <c r="NMK78" s="381"/>
      <c r="NML78" s="381"/>
      <c r="NMM78" s="382"/>
      <c r="NMN78" s="382"/>
      <c r="NMO78" s="382"/>
      <c r="NMP78" s="383"/>
      <c r="NMR78" s="377"/>
      <c r="NMS78" s="381"/>
      <c r="NMT78" s="381"/>
      <c r="NMU78" s="382"/>
      <c r="NMV78" s="382"/>
      <c r="NMW78" s="382"/>
      <c r="NMX78" s="383"/>
      <c r="NMZ78" s="377"/>
      <c r="NNA78" s="381"/>
      <c r="NNB78" s="381"/>
      <c r="NNC78" s="382"/>
      <c r="NND78" s="382"/>
      <c r="NNE78" s="382"/>
      <c r="NNF78" s="383"/>
      <c r="NNH78" s="377"/>
      <c r="NNI78" s="381"/>
      <c r="NNJ78" s="381"/>
      <c r="NNK78" s="382"/>
      <c r="NNL78" s="382"/>
      <c r="NNM78" s="382"/>
      <c r="NNN78" s="383"/>
      <c r="NNP78" s="377"/>
      <c r="NNQ78" s="381"/>
      <c r="NNR78" s="381"/>
      <c r="NNS78" s="382"/>
      <c r="NNT78" s="382"/>
      <c r="NNU78" s="382"/>
      <c r="NNV78" s="383"/>
      <c r="NNX78" s="377"/>
      <c r="NNY78" s="381"/>
      <c r="NNZ78" s="381"/>
      <c r="NOA78" s="382"/>
      <c r="NOB78" s="382"/>
      <c r="NOC78" s="382"/>
      <c r="NOD78" s="383"/>
      <c r="NOF78" s="377"/>
      <c r="NOG78" s="381"/>
      <c r="NOH78" s="381"/>
      <c r="NOI78" s="382"/>
      <c r="NOJ78" s="382"/>
      <c r="NOK78" s="382"/>
      <c r="NOL78" s="383"/>
      <c r="NON78" s="377"/>
      <c r="NOO78" s="381"/>
      <c r="NOP78" s="381"/>
      <c r="NOQ78" s="382"/>
      <c r="NOR78" s="382"/>
      <c r="NOS78" s="382"/>
      <c r="NOT78" s="383"/>
      <c r="NOV78" s="377"/>
      <c r="NOW78" s="381"/>
      <c r="NOX78" s="381"/>
      <c r="NOY78" s="382"/>
      <c r="NOZ78" s="382"/>
      <c r="NPA78" s="382"/>
      <c r="NPB78" s="383"/>
      <c r="NPD78" s="377"/>
      <c r="NPE78" s="381"/>
      <c r="NPF78" s="381"/>
      <c r="NPG78" s="382"/>
      <c r="NPH78" s="382"/>
      <c r="NPI78" s="382"/>
      <c r="NPJ78" s="383"/>
      <c r="NPL78" s="377"/>
      <c r="NPM78" s="381"/>
      <c r="NPN78" s="381"/>
      <c r="NPO78" s="382"/>
      <c r="NPP78" s="382"/>
      <c r="NPQ78" s="382"/>
      <c r="NPR78" s="383"/>
      <c r="NPT78" s="377"/>
      <c r="NPU78" s="381"/>
      <c r="NPV78" s="381"/>
      <c r="NPW78" s="382"/>
      <c r="NPX78" s="382"/>
      <c r="NPY78" s="382"/>
      <c r="NPZ78" s="383"/>
      <c r="NQB78" s="377"/>
      <c r="NQC78" s="381"/>
      <c r="NQD78" s="381"/>
      <c r="NQE78" s="382"/>
      <c r="NQF78" s="382"/>
      <c r="NQG78" s="382"/>
      <c r="NQH78" s="383"/>
      <c r="NQJ78" s="377"/>
      <c r="NQK78" s="381"/>
      <c r="NQL78" s="381"/>
      <c r="NQM78" s="382"/>
      <c r="NQN78" s="382"/>
      <c r="NQO78" s="382"/>
      <c r="NQP78" s="383"/>
      <c r="NQR78" s="377"/>
      <c r="NQS78" s="381"/>
      <c r="NQT78" s="381"/>
      <c r="NQU78" s="382"/>
      <c r="NQV78" s="382"/>
      <c r="NQW78" s="382"/>
      <c r="NQX78" s="383"/>
      <c r="NQZ78" s="377"/>
      <c r="NRA78" s="381"/>
      <c r="NRB78" s="381"/>
      <c r="NRC78" s="382"/>
      <c r="NRD78" s="382"/>
      <c r="NRE78" s="382"/>
      <c r="NRF78" s="383"/>
      <c r="NRH78" s="377"/>
      <c r="NRI78" s="381"/>
      <c r="NRJ78" s="381"/>
      <c r="NRK78" s="382"/>
      <c r="NRL78" s="382"/>
      <c r="NRM78" s="382"/>
      <c r="NRN78" s="383"/>
      <c r="NRP78" s="377"/>
      <c r="NRQ78" s="381"/>
      <c r="NRR78" s="381"/>
      <c r="NRS78" s="382"/>
      <c r="NRT78" s="382"/>
      <c r="NRU78" s="382"/>
      <c r="NRV78" s="383"/>
      <c r="NRX78" s="377"/>
      <c r="NRY78" s="381"/>
      <c r="NRZ78" s="381"/>
      <c r="NSA78" s="382"/>
      <c r="NSB78" s="382"/>
      <c r="NSC78" s="382"/>
      <c r="NSD78" s="383"/>
      <c r="NSF78" s="377"/>
      <c r="NSG78" s="381"/>
      <c r="NSH78" s="381"/>
      <c r="NSI78" s="382"/>
      <c r="NSJ78" s="382"/>
      <c r="NSK78" s="382"/>
      <c r="NSL78" s="383"/>
      <c r="NSN78" s="377"/>
      <c r="NSO78" s="381"/>
      <c r="NSP78" s="381"/>
      <c r="NSQ78" s="382"/>
      <c r="NSR78" s="382"/>
      <c r="NSS78" s="382"/>
      <c r="NST78" s="383"/>
      <c r="NSV78" s="377"/>
      <c r="NSW78" s="381"/>
      <c r="NSX78" s="381"/>
      <c r="NSY78" s="382"/>
      <c r="NSZ78" s="382"/>
      <c r="NTA78" s="382"/>
      <c r="NTB78" s="383"/>
      <c r="NTD78" s="377"/>
      <c r="NTE78" s="381"/>
      <c r="NTF78" s="381"/>
      <c r="NTG78" s="382"/>
      <c r="NTH78" s="382"/>
      <c r="NTI78" s="382"/>
      <c r="NTJ78" s="383"/>
      <c r="NTL78" s="377"/>
      <c r="NTM78" s="381"/>
      <c r="NTN78" s="381"/>
      <c r="NTO78" s="382"/>
      <c r="NTP78" s="382"/>
      <c r="NTQ78" s="382"/>
      <c r="NTR78" s="383"/>
      <c r="NTT78" s="377"/>
      <c r="NTU78" s="381"/>
      <c r="NTV78" s="381"/>
      <c r="NTW78" s="382"/>
      <c r="NTX78" s="382"/>
      <c r="NTY78" s="382"/>
      <c r="NTZ78" s="383"/>
      <c r="NUB78" s="377"/>
      <c r="NUC78" s="381"/>
      <c r="NUD78" s="381"/>
      <c r="NUE78" s="382"/>
      <c r="NUF78" s="382"/>
      <c r="NUG78" s="382"/>
      <c r="NUH78" s="383"/>
      <c r="NUJ78" s="377"/>
      <c r="NUK78" s="381"/>
      <c r="NUL78" s="381"/>
      <c r="NUM78" s="382"/>
      <c r="NUN78" s="382"/>
      <c r="NUO78" s="382"/>
      <c r="NUP78" s="383"/>
      <c r="NUR78" s="377"/>
      <c r="NUS78" s="381"/>
      <c r="NUT78" s="381"/>
      <c r="NUU78" s="382"/>
      <c r="NUV78" s="382"/>
      <c r="NUW78" s="382"/>
      <c r="NUX78" s="383"/>
      <c r="NUZ78" s="377"/>
      <c r="NVA78" s="381"/>
      <c r="NVB78" s="381"/>
      <c r="NVC78" s="382"/>
      <c r="NVD78" s="382"/>
      <c r="NVE78" s="382"/>
      <c r="NVF78" s="383"/>
      <c r="NVH78" s="377"/>
      <c r="NVI78" s="381"/>
      <c r="NVJ78" s="381"/>
      <c r="NVK78" s="382"/>
      <c r="NVL78" s="382"/>
      <c r="NVM78" s="382"/>
      <c r="NVN78" s="383"/>
      <c r="NVP78" s="377"/>
      <c r="NVQ78" s="381"/>
      <c r="NVR78" s="381"/>
      <c r="NVS78" s="382"/>
      <c r="NVT78" s="382"/>
      <c r="NVU78" s="382"/>
      <c r="NVV78" s="383"/>
      <c r="NVX78" s="377"/>
      <c r="NVY78" s="381"/>
      <c r="NVZ78" s="381"/>
      <c r="NWA78" s="382"/>
      <c r="NWB78" s="382"/>
      <c r="NWC78" s="382"/>
      <c r="NWD78" s="383"/>
      <c r="NWF78" s="377"/>
      <c r="NWG78" s="381"/>
      <c r="NWH78" s="381"/>
      <c r="NWI78" s="382"/>
      <c r="NWJ78" s="382"/>
      <c r="NWK78" s="382"/>
      <c r="NWL78" s="383"/>
      <c r="NWN78" s="377"/>
      <c r="NWO78" s="381"/>
      <c r="NWP78" s="381"/>
      <c r="NWQ78" s="382"/>
      <c r="NWR78" s="382"/>
      <c r="NWS78" s="382"/>
      <c r="NWT78" s="383"/>
      <c r="NWV78" s="377"/>
      <c r="NWW78" s="381"/>
      <c r="NWX78" s="381"/>
      <c r="NWY78" s="382"/>
      <c r="NWZ78" s="382"/>
      <c r="NXA78" s="382"/>
      <c r="NXB78" s="383"/>
      <c r="NXD78" s="377"/>
      <c r="NXE78" s="381"/>
      <c r="NXF78" s="381"/>
      <c r="NXG78" s="382"/>
      <c r="NXH78" s="382"/>
      <c r="NXI78" s="382"/>
      <c r="NXJ78" s="383"/>
      <c r="NXL78" s="377"/>
      <c r="NXM78" s="381"/>
      <c r="NXN78" s="381"/>
      <c r="NXO78" s="382"/>
      <c r="NXP78" s="382"/>
      <c r="NXQ78" s="382"/>
      <c r="NXR78" s="383"/>
      <c r="NXT78" s="377"/>
      <c r="NXU78" s="381"/>
      <c r="NXV78" s="381"/>
      <c r="NXW78" s="382"/>
      <c r="NXX78" s="382"/>
      <c r="NXY78" s="382"/>
      <c r="NXZ78" s="383"/>
      <c r="NYB78" s="377"/>
      <c r="NYC78" s="381"/>
      <c r="NYD78" s="381"/>
      <c r="NYE78" s="382"/>
      <c r="NYF78" s="382"/>
      <c r="NYG78" s="382"/>
      <c r="NYH78" s="383"/>
      <c r="NYJ78" s="377"/>
      <c r="NYK78" s="381"/>
      <c r="NYL78" s="381"/>
      <c r="NYM78" s="382"/>
      <c r="NYN78" s="382"/>
      <c r="NYO78" s="382"/>
      <c r="NYP78" s="383"/>
      <c r="NYR78" s="377"/>
      <c r="NYS78" s="381"/>
      <c r="NYT78" s="381"/>
      <c r="NYU78" s="382"/>
      <c r="NYV78" s="382"/>
      <c r="NYW78" s="382"/>
      <c r="NYX78" s="383"/>
      <c r="NYZ78" s="377"/>
      <c r="NZA78" s="381"/>
      <c r="NZB78" s="381"/>
      <c r="NZC78" s="382"/>
      <c r="NZD78" s="382"/>
      <c r="NZE78" s="382"/>
      <c r="NZF78" s="383"/>
      <c r="NZH78" s="377"/>
      <c r="NZI78" s="381"/>
      <c r="NZJ78" s="381"/>
      <c r="NZK78" s="382"/>
      <c r="NZL78" s="382"/>
      <c r="NZM78" s="382"/>
      <c r="NZN78" s="383"/>
      <c r="NZP78" s="377"/>
      <c r="NZQ78" s="381"/>
      <c r="NZR78" s="381"/>
      <c r="NZS78" s="382"/>
      <c r="NZT78" s="382"/>
      <c r="NZU78" s="382"/>
      <c r="NZV78" s="383"/>
      <c r="NZX78" s="377"/>
      <c r="NZY78" s="381"/>
      <c r="NZZ78" s="381"/>
      <c r="OAA78" s="382"/>
      <c r="OAB78" s="382"/>
      <c r="OAC78" s="382"/>
      <c r="OAD78" s="383"/>
      <c r="OAF78" s="377"/>
      <c r="OAG78" s="381"/>
      <c r="OAH78" s="381"/>
      <c r="OAI78" s="382"/>
      <c r="OAJ78" s="382"/>
      <c r="OAK78" s="382"/>
      <c r="OAL78" s="383"/>
      <c r="OAN78" s="377"/>
      <c r="OAO78" s="381"/>
      <c r="OAP78" s="381"/>
      <c r="OAQ78" s="382"/>
      <c r="OAR78" s="382"/>
      <c r="OAS78" s="382"/>
      <c r="OAT78" s="383"/>
      <c r="OAV78" s="377"/>
      <c r="OAW78" s="381"/>
      <c r="OAX78" s="381"/>
      <c r="OAY78" s="382"/>
      <c r="OAZ78" s="382"/>
      <c r="OBA78" s="382"/>
      <c r="OBB78" s="383"/>
      <c r="OBD78" s="377"/>
      <c r="OBE78" s="381"/>
      <c r="OBF78" s="381"/>
      <c r="OBG78" s="382"/>
      <c r="OBH78" s="382"/>
      <c r="OBI78" s="382"/>
      <c r="OBJ78" s="383"/>
      <c r="OBL78" s="377"/>
      <c r="OBM78" s="381"/>
      <c r="OBN78" s="381"/>
      <c r="OBO78" s="382"/>
      <c r="OBP78" s="382"/>
      <c r="OBQ78" s="382"/>
      <c r="OBR78" s="383"/>
      <c r="OBT78" s="377"/>
      <c r="OBU78" s="381"/>
      <c r="OBV78" s="381"/>
      <c r="OBW78" s="382"/>
      <c r="OBX78" s="382"/>
      <c r="OBY78" s="382"/>
      <c r="OBZ78" s="383"/>
      <c r="OCB78" s="377"/>
      <c r="OCC78" s="381"/>
      <c r="OCD78" s="381"/>
      <c r="OCE78" s="382"/>
      <c r="OCF78" s="382"/>
      <c r="OCG78" s="382"/>
      <c r="OCH78" s="383"/>
      <c r="OCJ78" s="377"/>
      <c r="OCK78" s="381"/>
      <c r="OCL78" s="381"/>
      <c r="OCM78" s="382"/>
      <c r="OCN78" s="382"/>
      <c r="OCO78" s="382"/>
      <c r="OCP78" s="383"/>
      <c r="OCR78" s="377"/>
      <c r="OCS78" s="381"/>
      <c r="OCT78" s="381"/>
      <c r="OCU78" s="382"/>
      <c r="OCV78" s="382"/>
      <c r="OCW78" s="382"/>
      <c r="OCX78" s="383"/>
      <c r="OCZ78" s="377"/>
      <c r="ODA78" s="381"/>
      <c r="ODB78" s="381"/>
      <c r="ODC78" s="382"/>
      <c r="ODD78" s="382"/>
      <c r="ODE78" s="382"/>
      <c r="ODF78" s="383"/>
      <c r="ODH78" s="377"/>
      <c r="ODI78" s="381"/>
      <c r="ODJ78" s="381"/>
      <c r="ODK78" s="382"/>
      <c r="ODL78" s="382"/>
      <c r="ODM78" s="382"/>
      <c r="ODN78" s="383"/>
      <c r="ODP78" s="377"/>
      <c r="ODQ78" s="381"/>
      <c r="ODR78" s="381"/>
      <c r="ODS78" s="382"/>
      <c r="ODT78" s="382"/>
      <c r="ODU78" s="382"/>
      <c r="ODV78" s="383"/>
      <c r="ODX78" s="377"/>
      <c r="ODY78" s="381"/>
      <c r="ODZ78" s="381"/>
      <c r="OEA78" s="382"/>
      <c r="OEB78" s="382"/>
      <c r="OEC78" s="382"/>
      <c r="OED78" s="383"/>
      <c r="OEF78" s="377"/>
      <c r="OEG78" s="381"/>
      <c r="OEH78" s="381"/>
      <c r="OEI78" s="382"/>
      <c r="OEJ78" s="382"/>
      <c r="OEK78" s="382"/>
      <c r="OEL78" s="383"/>
      <c r="OEN78" s="377"/>
      <c r="OEO78" s="381"/>
      <c r="OEP78" s="381"/>
      <c r="OEQ78" s="382"/>
      <c r="OER78" s="382"/>
      <c r="OES78" s="382"/>
      <c r="OET78" s="383"/>
      <c r="OEV78" s="377"/>
      <c r="OEW78" s="381"/>
      <c r="OEX78" s="381"/>
      <c r="OEY78" s="382"/>
      <c r="OEZ78" s="382"/>
      <c r="OFA78" s="382"/>
      <c r="OFB78" s="383"/>
      <c r="OFD78" s="377"/>
      <c r="OFE78" s="381"/>
      <c r="OFF78" s="381"/>
      <c r="OFG78" s="382"/>
      <c r="OFH78" s="382"/>
      <c r="OFI78" s="382"/>
      <c r="OFJ78" s="383"/>
      <c r="OFL78" s="377"/>
      <c r="OFM78" s="381"/>
      <c r="OFN78" s="381"/>
      <c r="OFO78" s="382"/>
      <c r="OFP78" s="382"/>
      <c r="OFQ78" s="382"/>
      <c r="OFR78" s="383"/>
      <c r="OFT78" s="377"/>
      <c r="OFU78" s="381"/>
      <c r="OFV78" s="381"/>
      <c r="OFW78" s="382"/>
      <c r="OFX78" s="382"/>
      <c r="OFY78" s="382"/>
      <c r="OFZ78" s="383"/>
      <c r="OGB78" s="377"/>
      <c r="OGC78" s="381"/>
      <c r="OGD78" s="381"/>
      <c r="OGE78" s="382"/>
      <c r="OGF78" s="382"/>
      <c r="OGG78" s="382"/>
      <c r="OGH78" s="383"/>
      <c r="OGJ78" s="377"/>
      <c r="OGK78" s="381"/>
      <c r="OGL78" s="381"/>
      <c r="OGM78" s="382"/>
      <c r="OGN78" s="382"/>
      <c r="OGO78" s="382"/>
      <c r="OGP78" s="383"/>
      <c r="OGR78" s="377"/>
      <c r="OGS78" s="381"/>
      <c r="OGT78" s="381"/>
      <c r="OGU78" s="382"/>
      <c r="OGV78" s="382"/>
      <c r="OGW78" s="382"/>
      <c r="OGX78" s="383"/>
      <c r="OGZ78" s="377"/>
      <c r="OHA78" s="381"/>
      <c r="OHB78" s="381"/>
      <c r="OHC78" s="382"/>
      <c r="OHD78" s="382"/>
      <c r="OHE78" s="382"/>
      <c r="OHF78" s="383"/>
      <c r="OHH78" s="377"/>
      <c r="OHI78" s="381"/>
      <c r="OHJ78" s="381"/>
      <c r="OHK78" s="382"/>
      <c r="OHL78" s="382"/>
      <c r="OHM78" s="382"/>
      <c r="OHN78" s="383"/>
      <c r="OHP78" s="377"/>
      <c r="OHQ78" s="381"/>
      <c r="OHR78" s="381"/>
      <c r="OHS78" s="382"/>
      <c r="OHT78" s="382"/>
      <c r="OHU78" s="382"/>
      <c r="OHV78" s="383"/>
      <c r="OHX78" s="377"/>
      <c r="OHY78" s="381"/>
      <c r="OHZ78" s="381"/>
      <c r="OIA78" s="382"/>
      <c r="OIB78" s="382"/>
      <c r="OIC78" s="382"/>
      <c r="OID78" s="383"/>
      <c r="OIF78" s="377"/>
      <c r="OIG78" s="381"/>
      <c r="OIH78" s="381"/>
      <c r="OII78" s="382"/>
      <c r="OIJ78" s="382"/>
      <c r="OIK78" s="382"/>
      <c r="OIL78" s="383"/>
      <c r="OIN78" s="377"/>
      <c r="OIO78" s="381"/>
      <c r="OIP78" s="381"/>
      <c r="OIQ78" s="382"/>
      <c r="OIR78" s="382"/>
      <c r="OIS78" s="382"/>
      <c r="OIT78" s="383"/>
      <c r="OIV78" s="377"/>
      <c r="OIW78" s="381"/>
      <c r="OIX78" s="381"/>
      <c r="OIY78" s="382"/>
      <c r="OIZ78" s="382"/>
      <c r="OJA78" s="382"/>
      <c r="OJB78" s="383"/>
      <c r="OJD78" s="377"/>
      <c r="OJE78" s="381"/>
      <c r="OJF78" s="381"/>
      <c r="OJG78" s="382"/>
      <c r="OJH78" s="382"/>
      <c r="OJI78" s="382"/>
      <c r="OJJ78" s="383"/>
      <c r="OJL78" s="377"/>
      <c r="OJM78" s="381"/>
      <c r="OJN78" s="381"/>
      <c r="OJO78" s="382"/>
      <c r="OJP78" s="382"/>
      <c r="OJQ78" s="382"/>
      <c r="OJR78" s="383"/>
      <c r="OJT78" s="377"/>
      <c r="OJU78" s="381"/>
      <c r="OJV78" s="381"/>
      <c r="OJW78" s="382"/>
      <c r="OJX78" s="382"/>
      <c r="OJY78" s="382"/>
      <c r="OJZ78" s="383"/>
      <c r="OKB78" s="377"/>
      <c r="OKC78" s="381"/>
      <c r="OKD78" s="381"/>
      <c r="OKE78" s="382"/>
      <c r="OKF78" s="382"/>
      <c r="OKG78" s="382"/>
      <c r="OKH78" s="383"/>
      <c r="OKJ78" s="377"/>
      <c r="OKK78" s="381"/>
      <c r="OKL78" s="381"/>
      <c r="OKM78" s="382"/>
      <c r="OKN78" s="382"/>
      <c r="OKO78" s="382"/>
      <c r="OKP78" s="383"/>
      <c r="OKR78" s="377"/>
      <c r="OKS78" s="381"/>
      <c r="OKT78" s="381"/>
      <c r="OKU78" s="382"/>
      <c r="OKV78" s="382"/>
      <c r="OKW78" s="382"/>
      <c r="OKX78" s="383"/>
      <c r="OKZ78" s="377"/>
      <c r="OLA78" s="381"/>
      <c r="OLB78" s="381"/>
      <c r="OLC78" s="382"/>
      <c r="OLD78" s="382"/>
      <c r="OLE78" s="382"/>
      <c r="OLF78" s="383"/>
      <c r="OLH78" s="377"/>
      <c r="OLI78" s="381"/>
      <c r="OLJ78" s="381"/>
      <c r="OLK78" s="382"/>
      <c r="OLL78" s="382"/>
      <c r="OLM78" s="382"/>
      <c r="OLN78" s="383"/>
      <c r="OLP78" s="377"/>
      <c r="OLQ78" s="381"/>
      <c r="OLR78" s="381"/>
      <c r="OLS78" s="382"/>
      <c r="OLT78" s="382"/>
      <c r="OLU78" s="382"/>
      <c r="OLV78" s="383"/>
      <c r="OLX78" s="377"/>
      <c r="OLY78" s="381"/>
      <c r="OLZ78" s="381"/>
      <c r="OMA78" s="382"/>
      <c r="OMB78" s="382"/>
      <c r="OMC78" s="382"/>
      <c r="OMD78" s="383"/>
      <c r="OMF78" s="377"/>
      <c r="OMG78" s="381"/>
      <c r="OMH78" s="381"/>
      <c r="OMI78" s="382"/>
      <c r="OMJ78" s="382"/>
      <c r="OMK78" s="382"/>
      <c r="OML78" s="383"/>
      <c r="OMN78" s="377"/>
      <c r="OMO78" s="381"/>
      <c r="OMP78" s="381"/>
      <c r="OMQ78" s="382"/>
      <c r="OMR78" s="382"/>
      <c r="OMS78" s="382"/>
      <c r="OMT78" s="383"/>
      <c r="OMV78" s="377"/>
      <c r="OMW78" s="381"/>
      <c r="OMX78" s="381"/>
      <c r="OMY78" s="382"/>
      <c r="OMZ78" s="382"/>
      <c r="ONA78" s="382"/>
      <c r="ONB78" s="383"/>
      <c r="OND78" s="377"/>
      <c r="ONE78" s="381"/>
      <c r="ONF78" s="381"/>
      <c r="ONG78" s="382"/>
      <c r="ONH78" s="382"/>
      <c r="ONI78" s="382"/>
      <c r="ONJ78" s="383"/>
      <c r="ONL78" s="377"/>
      <c r="ONM78" s="381"/>
      <c r="ONN78" s="381"/>
      <c r="ONO78" s="382"/>
      <c r="ONP78" s="382"/>
      <c r="ONQ78" s="382"/>
      <c r="ONR78" s="383"/>
      <c r="ONT78" s="377"/>
      <c r="ONU78" s="381"/>
      <c r="ONV78" s="381"/>
      <c r="ONW78" s="382"/>
      <c r="ONX78" s="382"/>
      <c r="ONY78" s="382"/>
      <c r="ONZ78" s="383"/>
      <c r="OOB78" s="377"/>
      <c r="OOC78" s="381"/>
      <c r="OOD78" s="381"/>
      <c r="OOE78" s="382"/>
      <c r="OOF78" s="382"/>
      <c r="OOG78" s="382"/>
      <c r="OOH78" s="383"/>
      <c r="OOJ78" s="377"/>
      <c r="OOK78" s="381"/>
      <c r="OOL78" s="381"/>
      <c r="OOM78" s="382"/>
      <c r="OON78" s="382"/>
      <c r="OOO78" s="382"/>
      <c r="OOP78" s="383"/>
      <c r="OOR78" s="377"/>
      <c r="OOS78" s="381"/>
      <c r="OOT78" s="381"/>
      <c r="OOU78" s="382"/>
      <c r="OOV78" s="382"/>
      <c r="OOW78" s="382"/>
      <c r="OOX78" s="383"/>
      <c r="OOZ78" s="377"/>
      <c r="OPA78" s="381"/>
      <c r="OPB78" s="381"/>
      <c r="OPC78" s="382"/>
      <c r="OPD78" s="382"/>
      <c r="OPE78" s="382"/>
      <c r="OPF78" s="383"/>
      <c r="OPH78" s="377"/>
      <c r="OPI78" s="381"/>
      <c r="OPJ78" s="381"/>
      <c r="OPK78" s="382"/>
      <c r="OPL78" s="382"/>
      <c r="OPM78" s="382"/>
      <c r="OPN78" s="383"/>
      <c r="OPP78" s="377"/>
      <c r="OPQ78" s="381"/>
      <c r="OPR78" s="381"/>
      <c r="OPS78" s="382"/>
      <c r="OPT78" s="382"/>
      <c r="OPU78" s="382"/>
      <c r="OPV78" s="383"/>
      <c r="OPX78" s="377"/>
      <c r="OPY78" s="381"/>
      <c r="OPZ78" s="381"/>
      <c r="OQA78" s="382"/>
      <c r="OQB78" s="382"/>
      <c r="OQC78" s="382"/>
      <c r="OQD78" s="383"/>
      <c r="OQF78" s="377"/>
      <c r="OQG78" s="381"/>
      <c r="OQH78" s="381"/>
      <c r="OQI78" s="382"/>
      <c r="OQJ78" s="382"/>
      <c r="OQK78" s="382"/>
      <c r="OQL78" s="383"/>
      <c r="OQN78" s="377"/>
      <c r="OQO78" s="381"/>
      <c r="OQP78" s="381"/>
      <c r="OQQ78" s="382"/>
      <c r="OQR78" s="382"/>
      <c r="OQS78" s="382"/>
      <c r="OQT78" s="383"/>
      <c r="OQV78" s="377"/>
      <c r="OQW78" s="381"/>
      <c r="OQX78" s="381"/>
      <c r="OQY78" s="382"/>
      <c r="OQZ78" s="382"/>
      <c r="ORA78" s="382"/>
      <c r="ORB78" s="383"/>
      <c r="ORD78" s="377"/>
      <c r="ORE78" s="381"/>
      <c r="ORF78" s="381"/>
      <c r="ORG78" s="382"/>
      <c r="ORH78" s="382"/>
      <c r="ORI78" s="382"/>
      <c r="ORJ78" s="383"/>
      <c r="ORL78" s="377"/>
      <c r="ORM78" s="381"/>
      <c r="ORN78" s="381"/>
      <c r="ORO78" s="382"/>
      <c r="ORP78" s="382"/>
      <c r="ORQ78" s="382"/>
      <c r="ORR78" s="383"/>
      <c r="ORT78" s="377"/>
      <c r="ORU78" s="381"/>
      <c r="ORV78" s="381"/>
      <c r="ORW78" s="382"/>
      <c r="ORX78" s="382"/>
      <c r="ORY78" s="382"/>
      <c r="ORZ78" s="383"/>
      <c r="OSB78" s="377"/>
      <c r="OSC78" s="381"/>
      <c r="OSD78" s="381"/>
      <c r="OSE78" s="382"/>
      <c r="OSF78" s="382"/>
      <c r="OSG78" s="382"/>
      <c r="OSH78" s="383"/>
      <c r="OSJ78" s="377"/>
      <c r="OSK78" s="381"/>
      <c r="OSL78" s="381"/>
      <c r="OSM78" s="382"/>
      <c r="OSN78" s="382"/>
      <c r="OSO78" s="382"/>
      <c r="OSP78" s="383"/>
      <c r="OSR78" s="377"/>
      <c r="OSS78" s="381"/>
      <c r="OST78" s="381"/>
      <c r="OSU78" s="382"/>
      <c r="OSV78" s="382"/>
      <c r="OSW78" s="382"/>
      <c r="OSX78" s="383"/>
      <c r="OSZ78" s="377"/>
      <c r="OTA78" s="381"/>
      <c r="OTB78" s="381"/>
      <c r="OTC78" s="382"/>
      <c r="OTD78" s="382"/>
      <c r="OTE78" s="382"/>
      <c r="OTF78" s="383"/>
      <c r="OTH78" s="377"/>
      <c r="OTI78" s="381"/>
      <c r="OTJ78" s="381"/>
      <c r="OTK78" s="382"/>
      <c r="OTL78" s="382"/>
      <c r="OTM78" s="382"/>
      <c r="OTN78" s="383"/>
      <c r="OTP78" s="377"/>
      <c r="OTQ78" s="381"/>
      <c r="OTR78" s="381"/>
      <c r="OTS78" s="382"/>
      <c r="OTT78" s="382"/>
      <c r="OTU78" s="382"/>
      <c r="OTV78" s="383"/>
      <c r="OTX78" s="377"/>
      <c r="OTY78" s="381"/>
      <c r="OTZ78" s="381"/>
      <c r="OUA78" s="382"/>
      <c r="OUB78" s="382"/>
      <c r="OUC78" s="382"/>
      <c r="OUD78" s="383"/>
      <c r="OUF78" s="377"/>
      <c r="OUG78" s="381"/>
      <c r="OUH78" s="381"/>
      <c r="OUI78" s="382"/>
      <c r="OUJ78" s="382"/>
      <c r="OUK78" s="382"/>
      <c r="OUL78" s="383"/>
      <c r="OUN78" s="377"/>
      <c r="OUO78" s="381"/>
      <c r="OUP78" s="381"/>
      <c r="OUQ78" s="382"/>
      <c r="OUR78" s="382"/>
      <c r="OUS78" s="382"/>
      <c r="OUT78" s="383"/>
      <c r="OUV78" s="377"/>
      <c r="OUW78" s="381"/>
      <c r="OUX78" s="381"/>
      <c r="OUY78" s="382"/>
      <c r="OUZ78" s="382"/>
      <c r="OVA78" s="382"/>
      <c r="OVB78" s="383"/>
      <c r="OVD78" s="377"/>
      <c r="OVE78" s="381"/>
      <c r="OVF78" s="381"/>
      <c r="OVG78" s="382"/>
      <c r="OVH78" s="382"/>
      <c r="OVI78" s="382"/>
      <c r="OVJ78" s="383"/>
      <c r="OVL78" s="377"/>
      <c r="OVM78" s="381"/>
      <c r="OVN78" s="381"/>
      <c r="OVO78" s="382"/>
      <c r="OVP78" s="382"/>
      <c r="OVQ78" s="382"/>
      <c r="OVR78" s="383"/>
      <c r="OVT78" s="377"/>
      <c r="OVU78" s="381"/>
      <c r="OVV78" s="381"/>
      <c r="OVW78" s="382"/>
      <c r="OVX78" s="382"/>
      <c r="OVY78" s="382"/>
      <c r="OVZ78" s="383"/>
      <c r="OWB78" s="377"/>
      <c r="OWC78" s="381"/>
      <c r="OWD78" s="381"/>
      <c r="OWE78" s="382"/>
      <c r="OWF78" s="382"/>
      <c r="OWG78" s="382"/>
      <c r="OWH78" s="383"/>
      <c r="OWJ78" s="377"/>
      <c r="OWK78" s="381"/>
      <c r="OWL78" s="381"/>
      <c r="OWM78" s="382"/>
      <c r="OWN78" s="382"/>
      <c r="OWO78" s="382"/>
      <c r="OWP78" s="383"/>
      <c r="OWR78" s="377"/>
      <c r="OWS78" s="381"/>
      <c r="OWT78" s="381"/>
      <c r="OWU78" s="382"/>
      <c r="OWV78" s="382"/>
      <c r="OWW78" s="382"/>
      <c r="OWX78" s="383"/>
      <c r="OWZ78" s="377"/>
      <c r="OXA78" s="381"/>
      <c r="OXB78" s="381"/>
      <c r="OXC78" s="382"/>
      <c r="OXD78" s="382"/>
      <c r="OXE78" s="382"/>
      <c r="OXF78" s="383"/>
      <c r="OXH78" s="377"/>
      <c r="OXI78" s="381"/>
      <c r="OXJ78" s="381"/>
      <c r="OXK78" s="382"/>
      <c r="OXL78" s="382"/>
      <c r="OXM78" s="382"/>
      <c r="OXN78" s="383"/>
      <c r="OXP78" s="377"/>
      <c r="OXQ78" s="381"/>
      <c r="OXR78" s="381"/>
      <c r="OXS78" s="382"/>
      <c r="OXT78" s="382"/>
      <c r="OXU78" s="382"/>
      <c r="OXV78" s="383"/>
      <c r="OXX78" s="377"/>
      <c r="OXY78" s="381"/>
      <c r="OXZ78" s="381"/>
      <c r="OYA78" s="382"/>
      <c r="OYB78" s="382"/>
      <c r="OYC78" s="382"/>
      <c r="OYD78" s="383"/>
      <c r="OYF78" s="377"/>
      <c r="OYG78" s="381"/>
      <c r="OYH78" s="381"/>
      <c r="OYI78" s="382"/>
      <c r="OYJ78" s="382"/>
      <c r="OYK78" s="382"/>
      <c r="OYL78" s="383"/>
      <c r="OYN78" s="377"/>
      <c r="OYO78" s="381"/>
      <c r="OYP78" s="381"/>
      <c r="OYQ78" s="382"/>
      <c r="OYR78" s="382"/>
      <c r="OYS78" s="382"/>
      <c r="OYT78" s="383"/>
      <c r="OYV78" s="377"/>
      <c r="OYW78" s="381"/>
      <c r="OYX78" s="381"/>
      <c r="OYY78" s="382"/>
      <c r="OYZ78" s="382"/>
      <c r="OZA78" s="382"/>
      <c r="OZB78" s="383"/>
      <c r="OZD78" s="377"/>
      <c r="OZE78" s="381"/>
      <c r="OZF78" s="381"/>
      <c r="OZG78" s="382"/>
      <c r="OZH78" s="382"/>
      <c r="OZI78" s="382"/>
      <c r="OZJ78" s="383"/>
      <c r="OZL78" s="377"/>
      <c r="OZM78" s="381"/>
      <c r="OZN78" s="381"/>
      <c r="OZO78" s="382"/>
      <c r="OZP78" s="382"/>
      <c r="OZQ78" s="382"/>
      <c r="OZR78" s="383"/>
      <c r="OZT78" s="377"/>
      <c r="OZU78" s="381"/>
      <c r="OZV78" s="381"/>
      <c r="OZW78" s="382"/>
      <c r="OZX78" s="382"/>
      <c r="OZY78" s="382"/>
      <c r="OZZ78" s="383"/>
      <c r="PAB78" s="377"/>
      <c r="PAC78" s="381"/>
      <c r="PAD78" s="381"/>
      <c r="PAE78" s="382"/>
      <c r="PAF78" s="382"/>
      <c r="PAG78" s="382"/>
      <c r="PAH78" s="383"/>
      <c r="PAJ78" s="377"/>
      <c r="PAK78" s="381"/>
      <c r="PAL78" s="381"/>
      <c r="PAM78" s="382"/>
      <c r="PAN78" s="382"/>
      <c r="PAO78" s="382"/>
      <c r="PAP78" s="383"/>
      <c r="PAR78" s="377"/>
      <c r="PAS78" s="381"/>
      <c r="PAT78" s="381"/>
      <c r="PAU78" s="382"/>
      <c r="PAV78" s="382"/>
      <c r="PAW78" s="382"/>
      <c r="PAX78" s="383"/>
      <c r="PAZ78" s="377"/>
      <c r="PBA78" s="381"/>
      <c r="PBB78" s="381"/>
      <c r="PBC78" s="382"/>
      <c r="PBD78" s="382"/>
      <c r="PBE78" s="382"/>
      <c r="PBF78" s="383"/>
      <c r="PBH78" s="377"/>
      <c r="PBI78" s="381"/>
      <c r="PBJ78" s="381"/>
      <c r="PBK78" s="382"/>
      <c r="PBL78" s="382"/>
      <c r="PBM78" s="382"/>
      <c r="PBN78" s="383"/>
      <c r="PBP78" s="377"/>
      <c r="PBQ78" s="381"/>
      <c r="PBR78" s="381"/>
      <c r="PBS78" s="382"/>
      <c r="PBT78" s="382"/>
      <c r="PBU78" s="382"/>
      <c r="PBV78" s="383"/>
      <c r="PBX78" s="377"/>
      <c r="PBY78" s="381"/>
      <c r="PBZ78" s="381"/>
      <c r="PCA78" s="382"/>
      <c r="PCB78" s="382"/>
      <c r="PCC78" s="382"/>
      <c r="PCD78" s="383"/>
      <c r="PCF78" s="377"/>
      <c r="PCG78" s="381"/>
      <c r="PCH78" s="381"/>
      <c r="PCI78" s="382"/>
      <c r="PCJ78" s="382"/>
      <c r="PCK78" s="382"/>
      <c r="PCL78" s="383"/>
      <c r="PCN78" s="377"/>
      <c r="PCO78" s="381"/>
      <c r="PCP78" s="381"/>
      <c r="PCQ78" s="382"/>
      <c r="PCR78" s="382"/>
      <c r="PCS78" s="382"/>
      <c r="PCT78" s="383"/>
      <c r="PCV78" s="377"/>
      <c r="PCW78" s="381"/>
      <c r="PCX78" s="381"/>
      <c r="PCY78" s="382"/>
      <c r="PCZ78" s="382"/>
      <c r="PDA78" s="382"/>
      <c r="PDB78" s="383"/>
      <c r="PDD78" s="377"/>
      <c r="PDE78" s="381"/>
      <c r="PDF78" s="381"/>
      <c r="PDG78" s="382"/>
      <c r="PDH78" s="382"/>
      <c r="PDI78" s="382"/>
      <c r="PDJ78" s="383"/>
      <c r="PDL78" s="377"/>
      <c r="PDM78" s="381"/>
      <c r="PDN78" s="381"/>
      <c r="PDO78" s="382"/>
      <c r="PDP78" s="382"/>
      <c r="PDQ78" s="382"/>
      <c r="PDR78" s="383"/>
      <c r="PDT78" s="377"/>
      <c r="PDU78" s="381"/>
      <c r="PDV78" s="381"/>
      <c r="PDW78" s="382"/>
      <c r="PDX78" s="382"/>
      <c r="PDY78" s="382"/>
      <c r="PDZ78" s="383"/>
      <c r="PEB78" s="377"/>
      <c r="PEC78" s="381"/>
      <c r="PED78" s="381"/>
      <c r="PEE78" s="382"/>
      <c r="PEF78" s="382"/>
      <c r="PEG78" s="382"/>
      <c r="PEH78" s="383"/>
      <c r="PEJ78" s="377"/>
      <c r="PEK78" s="381"/>
      <c r="PEL78" s="381"/>
      <c r="PEM78" s="382"/>
      <c r="PEN78" s="382"/>
      <c r="PEO78" s="382"/>
      <c r="PEP78" s="383"/>
      <c r="PER78" s="377"/>
      <c r="PES78" s="381"/>
      <c r="PET78" s="381"/>
      <c r="PEU78" s="382"/>
      <c r="PEV78" s="382"/>
      <c r="PEW78" s="382"/>
      <c r="PEX78" s="383"/>
      <c r="PEZ78" s="377"/>
      <c r="PFA78" s="381"/>
      <c r="PFB78" s="381"/>
      <c r="PFC78" s="382"/>
      <c r="PFD78" s="382"/>
      <c r="PFE78" s="382"/>
      <c r="PFF78" s="383"/>
      <c r="PFH78" s="377"/>
      <c r="PFI78" s="381"/>
      <c r="PFJ78" s="381"/>
      <c r="PFK78" s="382"/>
      <c r="PFL78" s="382"/>
      <c r="PFM78" s="382"/>
      <c r="PFN78" s="383"/>
      <c r="PFP78" s="377"/>
      <c r="PFQ78" s="381"/>
      <c r="PFR78" s="381"/>
      <c r="PFS78" s="382"/>
      <c r="PFT78" s="382"/>
      <c r="PFU78" s="382"/>
      <c r="PFV78" s="383"/>
      <c r="PFX78" s="377"/>
      <c r="PFY78" s="381"/>
      <c r="PFZ78" s="381"/>
      <c r="PGA78" s="382"/>
      <c r="PGB78" s="382"/>
      <c r="PGC78" s="382"/>
      <c r="PGD78" s="383"/>
      <c r="PGF78" s="377"/>
      <c r="PGG78" s="381"/>
      <c r="PGH78" s="381"/>
      <c r="PGI78" s="382"/>
      <c r="PGJ78" s="382"/>
      <c r="PGK78" s="382"/>
      <c r="PGL78" s="383"/>
      <c r="PGN78" s="377"/>
      <c r="PGO78" s="381"/>
      <c r="PGP78" s="381"/>
      <c r="PGQ78" s="382"/>
      <c r="PGR78" s="382"/>
      <c r="PGS78" s="382"/>
      <c r="PGT78" s="383"/>
      <c r="PGV78" s="377"/>
      <c r="PGW78" s="381"/>
      <c r="PGX78" s="381"/>
      <c r="PGY78" s="382"/>
      <c r="PGZ78" s="382"/>
      <c r="PHA78" s="382"/>
      <c r="PHB78" s="383"/>
      <c r="PHD78" s="377"/>
      <c r="PHE78" s="381"/>
      <c r="PHF78" s="381"/>
      <c r="PHG78" s="382"/>
      <c r="PHH78" s="382"/>
      <c r="PHI78" s="382"/>
      <c r="PHJ78" s="383"/>
      <c r="PHL78" s="377"/>
      <c r="PHM78" s="381"/>
      <c r="PHN78" s="381"/>
      <c r="PHO78" s="382"/>
      <c r="PHP78" s="382"/>
      <c r="PHQ78" s="382"/>
      <c r="PHR78" s="383"/>
      <c r="PHT78" s="377"/>
      <c r="PHU78" s="381"/>
      <c r="PHV78" s="381"/>
      <c r="PHW78" s="382"/>
      <c r="PHX78" s="382"/>
      <c r="PHY78" s="382"/>
      <c r="PHZ78" s="383"/>
      <c r="PIB78" s="377"/>
      <c r="PIC78" s="381"/>
      <c r="PID78" s="381"/>
      <c r="PIE78" s="382"/>
      <c r="PIF78" s="382"/>
      <c r="PIG78" s="382"/>
      <c r="PIH78" s="383"/>
      <c r="PIJ78" s="377"/>
      <c r="PIK78" s="381"/>
      <c r="PIL78" s="381"/>
      <c r="PIM78" s="382"/>
      <c r="PIN78" s="382"/>
      <c r="PIO78" s="382"/>
      <c r="PIP78" s="383"/>
      <c r="PIR78" s="377"/>
      <c r="PIS78" s="381"/>
      <c r="PIT78" s="381"/>
      <c r="PIU78" s="382"/>
      <c r="PIV78" s="382"/>
      <c r="PIW78" s="382"/>
      <c r="PIX78" s="383"/>
      <c r="PIZ78" s="377"/>
      <c r="PJA78" s="381"/>
      <c r="PJB78" s="381"/>
      <c r="PJC78" s="382"/>
      <c r="PJD78" s="382"/>
      <c r="PJE78" s="382"/>
      <c r="PJF78" s="383"/>
      <c r="PJH78" s="377"/>
      <c r="PJI78" s="381"/>
      <c r="PJJ78" s="381"/>
      <c r="PJK78" s="382"/>
      <c r="PJL78" s="382"/>
      <c r="PJM78" s="382"/>
      <c r="PJN78" s="383"/>
      <c r="PJP78" s="377"/>
      <c r="PJQ78" s="381"/>
      <c r="PJR78" s="381"/>
      <c r="PJS78" s="382"/>
      <c r="PJT78" s="382"/>
      <c r="PJU78" s="382"/>
      <c r="PJV78" s="383"/>
      <c r="PJX78" s="377"/>
      <c r="PJY78" s="381"/>
      <c r="PJZ78" s="381"/>
      <c r="PKA78" s="382"/>
      <c r="PKB78" s="382"/>
      <c r="PKC78" s="382"/>
      <c r="PKD78" s="383"/>
      <c r="PKF78" s="377"/>
      <c r="PKG78" s="381"/>
      <c r="PKH78" s="381"/>
      <c r="PKI78" s="382"/>
      <c r="PKJ78" s="382"/>
      <c r="PKK78" s="382"/>
      <c r="PKL78" s="383"/>
      <c r="PKN78" s="377"/>
      <c r="PKO78" s="381"/>
      <c r="PKP78" s="381"/>
      <c r="PKQ78" s="382"/>
      <c r="PKR78" s="382"/>
      <c r="PKS78" s="382"/>
      <c r="PKT78" s="383"/>
      <c r="PKV78" s="377"/>
      <c r="PKW78" s="381"/>
      <c r="PKX78" s="381"/>
      <c r="PKY78" s="382"/>
      <c r="PKZ78" s="382"/>
      <c r="PLA78" s="382"/>
      <c r="PLB78" s="383"/>
      <c r="PLD78" s="377"/>
      <c r="PLE78" s="381"/>
      <c r="PLF78" s="381"/>
      <c r="PLG78" s="382"/>
      <c r="PLH78" s="382"/>
      <c r="PLI78" s="382"/>
      <c r="PLJ78" s="383"/>
      <c r="PLL78" s="377"/>
      <c r="PLM78" s="381"/>
      <c r="PLN78" s="381"/>
      <c r="PLO78" s="382"/>
      <c r="PLP78" s="382"/>
      <c r="PLQ78" s="382"/>
      <c r="PLR78" s="383"/>
      <c r="PLT78" s="377"/>
      <c r="PLU78" s="381"/>
      <c r="PLV78" s="381"/>
      <c r="PLW78" s="382"/>
      <c r="PLX78" s="382"/>
      <c r="PLY78" s="382"/>
      <c r="PLZ78" s="383"/>
      <c r="PMB78" s="377"/>
      <c r="PMC78" s="381"/>
      <c r="PMD78" s="381"/>
      <c r="PME78" s="382"/>
      <c r="PMF78" s="382"/>
      <c r="PMG78" s="382"/>
      <c r="PMH78" s="383"/>
      <c r="PMJ78" s="377"/>
      <c r="PMK78" s="381"/>
      <c r="PML78" s="381"/>
      <c r="PMM78" s="382"/>
      <c r="PMN78" s="382"/>
      <c r="PMO78" s="382"/>
      <c r="PMP78" s="383"/>
      <c r="PMR78" s="377"/>
      <c r="PMS78" s="381"/>
      <c r="PMT78" s="381"/>
      <c r="PMU78" s="382"/>
      <c r="PMV78" s="382"/>
      <c r="PMW78" s="382"/>
      <c r="PMX78" s="383"/>
      <c r="PMZ78" s="377"/>
      <c r="PNA78" s="381"/>
      <c r="PNB78" s="381"/>
      <c r="PNC78" s="382"/>
      <c r="PND78" s="382"/>
      <c r="PNE78" s="382"/>
      <c r="PNF78" s="383"/>
      <c r="PNH78" s="377"/>
      <c r="PNI78" s="381"/>
      <c r="PNJ78" s="381"/>
      <c r="PNK78" s="382"/>
      <c r="PNL78" s="382"/>
      <c r="PNM78" s="382"/>
      <c r="PNN78" s="383"/>
      <c r="PNP78" s="377"/>
      <c r="PNQ78" s="381"/>
      <c r="PNR78" s="381"/>
      <c r="PNS78" s="382"/>
      <c r="PNT78" s="382"/>
      <c r="PNU78" s="382"/>
      <c r="PNV78" s="383"/>
      <c r="PNX78" s="377"/>
      <c r="PNY78" s="381"/>
      <c r="PNZ78" s="381"/>
      <c r="POA78" s="382"/>
      <c r="POB78" s="382"/>
      <c r="POC78" s="382"/>
      <c r="POD78" s="383"/>
      <c r="POF78" s="377"/>
      <c r="POG78" s="381"/>
      <c r="POH78" s="381"/>
      <c r="POI78" s="382"/>
      <c r="POJ78" s="382"/>
      <c r="POK78" s="382"/>
      <c r="POL78" s="383"/>
      <c r="PON78" s="377"/>
      <c r="POO78" s="381"/>
      <c r="POP78" s="381"/>
      <c r="POQ78" s="382"/>
      <c r="POR78" s="382"/>
      <c r="POS78" s="382"/>
      <c r="POT78" s="383"/>
      <c r="POV78" s="377"/>
      <c r="POW78" s="381"/>
      <c r="POX78" s="381"/>
      <c r="POY78" s="382"/>
      <c r="POZ78" s="382"/>
      <c r="PPA78" s="382"/>
      <c r="PPB78" s="383"/>
      <c r="PPD78" s="377"/>
      <c r="PPE78" s="381"/>
      <c r="PPF78" s="381"/>
      <c r="PPG78" s="382"/>
      <c r="PPH78" s="382"/>
      <c r="PPI78" s="382"/>
      <c r="PPJ78" s="383"/>
      <c r="PPL78" s="377"/>
      <c r="PPM78" s="381"/>
      <c r="PPN78" s="381"/>
      <c r="PPO78" s="382"/>
      <c r="PPP78" s="382"/>
      <c r="PPQ78" s="382"/>
      <c r="PPR78" s="383"/>
      <c r="PPT78" s="377"/>
      <c r="PPU78" s="381"/>
      <c r="PPV78" s="381"/>
      <c r="PPW78" s="382"/>
      <c r="PPX78" s="382"/>
      <c r="PPY78" s="382"/>
      <c r="PPZ78" s="383"/>
      <c r="PQB78" s="377"/>
      <c r="PQC78" s="381"/>
      <c r="PQD78" s="381"/>
      <c r="PQE78" s="382"/>
      <c r="PQF78" s="382"/>
      <c r="PQG78" s="382"/>
      <c r="PQH78" s="383"/>
      <c r="PQJ78" s="377"/>
      <c r="PQK78" s="381"/>
      <c r="PQL78" s="381"/>
      <c r="PQM78" s="382"/>
      <c r="PQN78" s="382"/>
      <c r="PQO78" s="382"/>
      <c r="PQP78" s="383"/>
      <c r="PQR78" s="377"/>
      <c r="PQS78" s="381"/>
      <c r="PQT78" s="381"/>
      <c r="PQU78" s="382"/>
      <c r="PQV78" s="382"/>
      <c r="PQW78" s="382"/>
      <c r="PQX78" s="383"/>
      <c r="PQZ78" s="377"/>
      <c r="PRA78" s="381"/>
      <c r="PRB78" s="381"/>
      <c r="PRC78" s="382"/>
      <c r="PRD78" s="382"/>
      <c r="PRE78" s="382"/>
      <c r="PRF78" s="383"/>
      <c r="PRH78" s="377"/>
      <c r="PRI78" s="381"/>
      <c r="PRJ78" s="381"/>
      <c r="PRK78" s="382"/>
      <c r="PRL78" s="382"/>
      <c r="PRM78" s="382"/>
      <c r="PRN78" s="383"/>
      <c r="PRP78" s="377"/>
      <c r="PRQ78" s="381"/>
      <c r="PRR78" s="381"/>
      <c r="PRS78" s="382"/>
      <c r="PRT78" s="382"/>
      <c r="PRU78" s="382"/>
      <c r="PRV78" s="383"/>
      <c r="PRX78" s="377"/>
      <c r="PRY78" s="381"/>
      <c r="PRZ78" s="381"/>
      <c r="PSA78" s="382"/>
      <c r="PSB78" s="382"/>
      <c r="PSC78" s="382"/>
      <c r="PSD78" s="383"/>
      <c r="PSF78" s="377"/>
      <c r="PSG78" s="381"/>
      <c r="PSH78" s="381"/>
      <c r="PSI78" s="382"/>
      <c r="PSJ78" s="382"/>
      <c r="PSK78" s="382"/>
      <c r="PSL78" s="383"/>
      <c r="PSN78" s="377"/>
      <c r="PSO78" s="381"/>
      <c r="PSP78" s="381"/>
      <c r="PSQ78" s="382"/>
      <c r="PSR78" s="382"/>
      <c r="PSS78" s="382"/>
      <c r="PST78" s="383"/>
      <c r="PSV78" s="377"/>
      <c r="PSW78" s="381"/>
      <c r="PSX78" s="381"/>
      <c r="PSY78" s="382"/>
      <c r="PSZ78" s="382"/>
      <c r="PTA78" s="382"/>
      <c r="PTB78" s="383"/>
      <c r="PTD78" s="377"/>
      <c r="PTE78" s="381"/>
      <c r="PTF78" s="381"/>
      <c r="PTG78" s="382"/>
      <c r="PTH78" s="382"/>
      <c r="PTI78" s="382"/>
      <c r="PTJ78" s="383"/>
      <c r="PTL78" s="377"/>
      <c r="PTM78" s="381"/>
      <c r="PTN78" s="381"/>
      <c r="PTO78" s="382"/>
      <c r="PTP78" s="382"/>
      <c r="PTQ78" s="382"/>
      <c r="PTR78" s="383"/>
      <c r="PTT78" s="377"/>
      <c r="PTU78" s="381"/>
      <c r="PTV78" s="381"/>
      <c r="PTW78" s="382"/>
      <c r="PTX78" s="382"/>
      <c r="PTY78" s="382"/>
      <c r="PTZ78" s="383"/>
      <c r="PUB78" s="377"/>
      <c r="PUC78" s="381"/>
      <c r="PUD78" s="381"/>
      <c r="PUE78" s="382"/>
      <c r="PUF78" s="382"/>
      <c r="PUG78" s="382"/>
      <c r="PUH78" s="383"/>
      <c r="PUJ78" s="377"/>
      <c r="PUK78" s="381"/>
      <c r="PUL78" s="381"/>
      <c r="PUM78" s="382"/>
      <c r="PUN78" s="382"/>
      <c r="PUO78" s="382"/>
      <c r="PUP78" s="383"/>
      <c r="PUR78" s="377"/>
      <c r="PUS78" s="381"/>
      <c r="PUT78" s="381"/>
      <c r="PUU78" s="382"/>
      <c r="PUV78" s="382"/>
      <c r="PUW78" s="382"/>
      <c r="PUX78" s="383"/>
      <c r="PUZ78" s="377"/>
      <c r="PVA78" s="381"/>
      <c r="PVB78" s="381"/>
      <c r="PVC78" s="382"/>
      <c r="PVD78" s="382"/>
      <c r="PVE78" s="382"/>
      <c r="PVF78" s="383"/>
      <c r="PVH78" s="377"/>
      <c r="PVI78" s="381"/>
      <c r="PVJ78" s="381"/>
      <c r="PVK78" s="382"/>
      <c r="PVL78" s="382"/>
      <c r="PVM78" s="382"/>
      <c r="PVN78" s="383"/>
      <c r="PVP78" s="377"/>
      <c r="PVQ78" s="381"/>
      <c r="PVR78" s="381"/>
      <c r="PVS78" s="382"/>
      <c r="PVT78" s="382"/>
      <c r="PVU78" s="382"/>
      <c r="PVV78" s="383"/>
      <c r="PVX78" s="377"/>
      <c r="PVY78" s="381"/>
      <c r="PVZ78" s="381"/>
      <c r="PWA78" s="382"/>
      <c r="PWB78" s="382"/>
      <c r="PWC78" s="382"/>
      <c r="PWD78" s="383"/>
      <c r="PWF78" s="377"/>
      <c r="PWG78" s="381"/>
      <c r="PWH78" s="381"/>
      <c r="PWI78" s="382"/>
      <c r="PWJ78" s="382"/>
      <c r="PWK78" s="382"/>
      <c r="PWL78" s="383"/>
      <c r="PWN78" s="377"/>
      <c r="PWO78" s="381"/>
      <c r="PWP78" s="381"/>
      <c r="PWQ78" s="382"/>
      <c r="PWR78" s="382"/>
      <c r="PWS78" s="382"/>
      <c r="PWT78" s="383"/>
      <c r="PWV78" s="377"/>
      <c r="PWW78" s="381"/>
      <c r="PWX78" s="381"/>
      <c r="PWY78" s="382"/>
      <c r="PWZ78" s="382"/>
      <c r="PXA78" s="382"/>
      <c r="PXB78" s="383"/>
      <c r="PXD78" s="377"/>
      <c r="PXE78" s="381"/>
      <c r="PXF78" s="381"/>
      <c r="PXG78" s="382"/>
      <c r="PXH78" s="382"/>
      <c r="PXI78" s="382"/>
      <c r="PXJ78" s="383"/>
      <c r="PXL78" s="377"/>
      <c r="PXM78" s="381"/>
      <c r="PXN78" s="381"/>
      <c r="PXO78" s="382"/>
      <c r="PXP78" s="382"/>
      <c r="PXQ78" s="382"/>
      <c r="PXR78" s="383"/>
      <c r="PXT78" s="377"/>
      <c r="PXU78" s="381"/>
      <c r="PXV78" s="381"/>
      <c r="PXW78" s="382"/>
      <c r="PXX78" s="382"/>
      <c r="PXY78" s="382"/>
      <c r="PXZ78" s="383"/>
      <c r="PYB78" s="377"/>
      <c r="PYC78" s="381"/>
      <c r="PYD78" s="381"/>
      <c r="PYE78" s="382"/>
      <c r="PYF78" s="382"/>
      <c r="PYG78" s="382"/>
      <c r="PYH78" s="383"/>
      <c r="PYJ78" s="377"/>
      <c r="PYK78" s="381"/>
      <c r="PYL78" s="381"/>
      <c r="PYM78" s="382"/>
      <c r="PYN78" s="382"/>
      <c r="PYO78" s="382"/>
      <c r="PYP78" s="383"/>
      <c r="PYR78" s="377"/>
      <c r="PYS78" s="381"/>
      <c r="PYT78" s="381"/>
      <c r="PYU78" s="382"/>
      <c r="PYV78" s="382"/>
      <c r="PYW78" s="382"/>
      <c r="PYX78" s="383"/>
      <c r="PYZ78" s="377"/>
      <c r="PZA78" s="381"/>
      <c r="PZB78" s="381"/>
      <c r="PZC78" s="382"/>
      <c r="PZD78" s="382"/>
      <c r="PZE78" s="382"/>
      <c r="PZF78" s="383"/>
      <c r="PZH78" s="377"/>
      <c r="PZI78" s="381"/>
      <c r="PZJ78" s="381"/>
      <c r="PZK78" s="382"/>
      <c r="PZL78" s="382"/>
      <c r="PZM78" s="382"/>
      <c r="PZN78" s="383"/>
      <c r="PZP78" s="377"/>
      <c r="PZQ78" s="381"/>
      <c r="PZR78" s="381"/>
      <c r="PZS78" s="382"/>
      <c r="PZT78" s="382"/>
      <c r="PZU78" s="382"/>
      <c r="PZV78" s="383"/>
      <c r="PZX78" s="377"/>
      <c r="PZY78" s="381"/>
      <c r="PZZ78" s="381"/>
      <c r="QAA78" s="382"/>
      <c r="QAB78" s="382"/>
      <c r="QAC78" s="382"/>
      <c r="QAD78" s="383"/>
      <c r="QAF78" s="377"/>
      <c r="QAG78" s="381"/>
      <c r="QAH78" s="381"/>
      <c r="QAI78" s="382"/>
      <c r="QAJ78" s="382"/>
      <c r="QAK78" s="382"/>
      <c r="QAL78" s="383"/>
      <c r="QAN78" s="377"/>
      <c r="QAO78" s="381"/>
      <c r="QAP78" s="381"/>
      <c r="QAQ78" s="382"/>
      <c r="QAR78" s="382"/>
      <c r="QAS78" s="382"/>
      <c r="QAT78" s="383"/>
      <c r="QAV78" s="377"/>
      <c r="QAW78" s="381"/>
      <c r="QAX78" s="381"/>
      <c r="QAY78" s="382"/>
      <c r="QAZ78" s="382"/>
      <c r="QBA78" s="382"/>
      <c r="QBB78" s="383"/>
      <c r="QBD78" s="377"/>
      <c r="QBE78" s="381"/>
      <c r="QBF78" s="381"/>
      <c r="QBG78" s="382"/>
      <c r="QBH78" s="382"/>
      <c r="QBI78" s="382"/>
      <c r="QBJ78" s="383"/>
      <c r="QBL78" s="377"/>
      <c r="QBM78" s="381"/>
      <c r="QBN78" s="381"/>
      <c r="QBO78" s="382"/>
      <c r="QBP78" s="382"/>
      <c r="QBQ78" s="382"/>
      <c r="QBR78" s="383"/>
      <c r="QBT78" s="377"/>
      <c r="QBU78" s="381"/>
      <c r="QBV78" s="381"/>
      <c r="QBW78" s="382"/>
      <c r="QBX78" s="382"/>
      <c r="QBY78" s="382"/>
      <c r="QBZ78" s="383"/>
      <c r="QCB78" s="377"/>
      <c r="QCC78" s="381"/>
      <c r="QCD78" s="381"/>
      <c r="QCE78" s="382"/>
      <c r="QCF78" s="382"/>
      <c r="QCG78" s="382"/>
      <c r="QCH78" s="383"/>
      <c r="QCJ78" s="377"/>
      <c r="QCK78" s="381"/>
      <c r="QCL78" s="381"/>
      <c r="QCM78" s="382"/>
      <c r="QCN78" s="382"/>
      <c r="QCO78" s="382"/>
      <c r="QCP78" s="383"/>
      <c r="QCR78" s="377"/>
      <c r="QCS78" s="381"/>
      <c r="QCT78" s="381"/>
      <c r="QCU78" s="382"/>
      <c r="QCV78" s="382"/>
      <c r="QCW78" s="382"/>
      <c r="QCX78" s="383"/>
      <c r="QCZ78" s="377"/>
      <c r="QDA78" s="381"/>
      <c r="QDB78" s="381"/>
      <c r="QDC78" s="382"/>
      <c r="QDD78" s="382"/>
      <c r="QDE78" s="382"/>
      <c r="QDF78" s="383"/>
      <c r="QDH78" s="377"/>
      <c r="QDI78" s="381"/>
      <c r="QDJ78" s="381"/>
      <c r="QDK78" s="382"/>
      <c r="QDL78" s="382"/>
      <c r="QDM78" s="382"/>
      <c r="QDN78" s="383"/>
      <c r="QDP78" s="377"/>
      <c r="QDQ78" s="381"/>
      <c r="QDR78" s="381"/>
      <c r="QDS78" s="382"/>
      <c r="QDT78" s="382"/>
      <c r="QDU78" s="382"/>
      <c r="QDV78" s="383"/>
      <c r="QDX78" s="377"/>
      <c r="QDY78" s="381"/>
      <c r="QDZ78" s="381"/>
      <c r="QEA78" s="382"/>
      <c r="QEB78" s="382"/>
      <c r="QEC78" s="382"/>
      <c r="QED78" s="383"/>
      <c r="QEF78" s="377"/>
      <c r="QEG78" s="381"/>
      <c r="QEH78" s="381"/>
      <c r="QEI78" s="382"/>
      <c r="QEJ78" s="382"/>
      <c r="QEK78" s="382"/>
      <c r="QEL78" s="383"/>
      <c r="QEN78" s="377"/>
      <c r="QEO78" s="381"/>
      <c r="QEP78" s="381"/>
      <c r="QEQ78" s="382"/>
      <c r="QER78" s="382"/>
      <c r="QES78" s="382"/>
      <c r="QET78" s="383"/>
      <c r="QEV78" s="377"/>
      <c r="QEW78" s="381"/>
      <c r="QEX78" s="381"/>
      <c r="QEY78" s="382"/>
      <c r="QEZ78" s="382"/>
      <c r="QFA78" s="382"/>
      <c r="QFB78" s="383"/>
      <c r="QFD78" s="377"/>
      <c r="QFE78" s="381"/>
      <c r="QFF78" s="381"/>
      <c r="QFG78" s="382"/>
      <c r="QFH78" s="382"/>
      <c r="QFI78" s="382"/>
      <c r="QFJ78" s="383"/>
      <c r="QFL78" s="377"/>
      <c r="QFM78" s="381"/>
      <c r="QFN78" s="381"/>
      <c r="QFO78" s="382"/>
      <c r="QFP78" s="382"/>
      <c r="QFQ78" s="382"/>
      <c r="QFR78" s="383"/>
      <c r="QFT78" s="377"/>
      <c r="QFU78" s="381"/>
      <c r="QFV78" s="381"/>
      <c r="QFW78" s="382"/>
      <c r="QFX78" s="382"/>
      <c r="QFY78" s="382"/>
      <c r="QFZ78" s="383"/>
      <c r="QGB78" s="377"/>
      <c r="QGC78" s="381"/>
      <c r="QGD78" s="381"/>
      <c r="QGE78" s="382"/>
      <c r="QGF78" s="382"/>
      <c r="QGG78" s="382"/>
      <c r="QGH78" s="383"/>
      <c r="QGJ78" s="377"/>
      <c r="QGK78" s="381"/>
      <c r="QGL78" s="381"/>
      <c r="QGM78" s="382"/>
      <c r="QGN78" s="382"/>
      <c r="QGO78" s="382"/>
      <c r="QGP78" s="383"/>
      <c r="QGR78" s="377"/>
      <c r="QGS78" s="381"/>
      <c r="QGT78" s="381"/>
      <c r="QGU78" s="382"/>
      <c r="QGV78" s="382"/>
      <c r="QGW78" s="382"/>
      <c r="QGX78" s="383"/>
      <c r="QGZ78" s="377"/>
      <c r="QHA78" s="381"/>
      <c r="QHB78" s="381"/>
      <c r="QHC78" s="382"/>
      <c r="QHD78" s="382"/>
      <c r="QHE78" s="382"/>
      <c r="QHF78" s="383"/>
      <c r="QHH78" s="377"/>
      <c r="QHI78" s="381"/>
      <c r="QHJ78" s="381"/>
      <c r="QHK78" s="382"/>
      <c r="QHL78" s="382"/>
      <c r="QHM78" s="382"/>
      <c r="QHN78" s="383"/>
      <c r="QHP78" s="377"/>
      <c r="QHQ78" s="381"/>
      <c r="QHR78" s="381"/>
      <c r="QHS78" s="382"/>
      <c r="QHT78" s="382"/>
      <c r="QHU78" s="382"/>
      <c r="QHV78" s="383"/>
      <c r="QHX78" s="377"/>
      <c r="QHY78" s="381"/>
      <c r="QHZ78" s="381"/>
      <c r="QIA78" s="382"/>
      <c r="QIB78" s="382"/>
      <c r="QIC78" s="382"/>
      <c r="QID78" s="383"/>
      <c r="QIF78" s="377"/>
      <c r="QIG78" s="381"/>
      <c r="QIH78" s="381"/>
      <c r="QII78" s="382"/>
      <c r="QIJ78" s="382"/>
      <c r="QIK78" s="382"/>
      <c r="QIL78" s="383"/>
      <c r="QIN78" s="377"/>
      <c r="QIO78" s="381"/>
      <c r="QIP78" s="381"/>
      <c r="QIQ78" s="382"/>
      <c r="QIR78" s="382"/>
      <c r="QIS78" s="382"/>
      <c r="QIT78" s="383"/>
      <c r="QIV78" s="377"/>
      <c r="QIW78" s="381"/>
      <c r="QIX78" s="381"/>
      <c r="QIY78" s="382"/>
      <c r="QIZ78" s="382"/>
      <c r="QJA78" s="382"/>
      <c r="QJB78" s="383"/>
      <c r="QJD78" s="377"/>
      <c r="QJE78" s="381"/>
      <c r="QJF78" s="381"/>
      <c r="QJG78" s="382"/>
      <c r="QJH78" s="382"/>
      <c r="QJI78" s="382"/>
      <c r="QJJ78" s="383"/>
      <c r="QJL78" s="377"/>
      <c r="QJM78" s="381"/>
      <c r="QJN78" s="381"/>
      <c r="QJO78" s="382"/>
      <c r="QJP78" s="382"/>
      <c r="QJQ78" s="382"/>
      <c r="QJR78" s="383"/>
      <c r="QJT78" s="377"/>
      <c r="QJU78" s="381"/>
      <c r="QJV78" s="381"/>
      <c r="QJW78" s="382"/>
      <c r="QJX78" s="382"/>
      <c r="QJY78" s="382"/>
      <c r="QJZ78" s="383"/>
      <c r="QKB78" s="377"/>
      <c r="QKC78" s="381"/>
      <c r="QKD78" s="381"/>
      <c r="QKE78" s="382"/>
      <c r="QKF78" s="382"/>
      <c r="QKG78" s="382"/>
      <c r="QKH78" s="383"/>
      <c r="QKJ78" s="377"/>
      <c r="QKK78" s="381"/>
      <c r="QKL78" s="381"/>
      <c r="QKM78" s="382"/>
      <c r="QKN78" s="382"/>
      <c r="QKO78" s="382"/>
      <c r="QKP78" s="383"/>
      <c r="QKR78" s="377"/>
      <c r="QKS78" s="381"/>
      <c r="QKT78" s="381"/>
      <c r="QKU78" s="382"/>
      <c r="QKV78" s="382"/>
      <c r="QKW78" s="382"/>
      <c r="QKX78" s="383"/>
      <c r="QKZ78" s="377"/>
      <c r="QLA78" s="381"/>
      <c r="QLB78" s="381"/>
      <c r="QLC78" s="382"/>
      <c r="QLD78" s="382"/>
      <c r="QLE78" s="382"/>
      <c r="QLF78" s="383"/>
      <c r="QLH78" s="377"/>
      <c r="QLI78" s="381"/>
      <c r="QLJ78" s="381"/>
      <c r="QLK78" s="382"/>
      <c r="QLL78" s="382"/>
      <c r="QLM78" s="382"/>
      <c r="QLN78" s="383"/>
      <c r="QLP78" s="377"/>
      <c r="QLQ78" s="381"/>
      <c r="QLR78" s="381"/>
      <c r="QLS78" s="382"/>
      <c r="QLT78" s="382"/>
      <c r="QLU78" s="382"/>
      <c r="QLV78" s="383"/>
      <c r="QLX78" s="377"/>
      <c r="QLY78" s="381"/>
      <c r="QLZ78" s="381"/>
      <c r="QMA78" s="382"/>
      <c r="QMB78" s="382"/>
      <c r="QMC78" s="382"/>
      <c r="QMD78" s="383"/>
      <c r="QMF78" s="377"/>
      <c r="QMG78" s="381"/>
      <c r="QMH78" s="381"/>
      <c r="QMI78" s="382"/>
      <c r="QMJ78" s="382"/>
      <c r="QMK78" s="382"/>
      <c r="QML78" s="383"/>
      <c r="QMN78" s="377"/>
      <c r="QMO78" s="381"/>
      <c r="QMP78" s="381"/>
      <c r="QMQ78" s="382"/>
      <c r="QMR78" s="382"/>
      <c r="QMS78" s="382"/>
      <c r="QMT78" s="383"/>
      <c r="QMV78" s="377"/>
      <c r="QMW78" s="381"/>
      <c r="QMX78" s="381"/>
      <c r="QMY78" s="382"/>
      <c r="QMZ78" s="382"/>
      <c r="QNA78" s="382"/>
      <c r="QNB78" s="383"/>
      <c r="QND78" s="377"/>
      <c r="QNE78" s="381"/>
      <c r="QNF78" s="381"/>
      <c r="QNG78" s="382"/>
      <c r="QNH78" s="382"/>
      <c r="QNI78" s="382"/>
      <c r="QNJ78" s="383"/>
      <c r="QNL78" s="377"/>
      <c r="QNM78" s="381"/>
      <c r="QNN78" s="381"/>
      <c r="QNO78" s="382"/>
      <c r="QNP78" s="382"/>
      <c r="QNQ78" s="382"/>
      <c r="QNR78" s="383"/>
      <c r="QNT78" s="377"/>
      <c r="QNU78" s="381"/>
      <c r="QNV78" s="381"/>
      <c r="QNW78" s="382"/>
      <c r="QNX78" s="382"/>
      <c r="QNY78" s="382"/>
      <c r="QNZ78" s="383"/>
      <c r="QOB78" s="377"/>
      <c r="QOC78" s="381"/>
      <c r="QOD78" s="381"/>
      <c r="QOE78" s="382"/>
      <c r="QOF78" s="382"/>
      <c r="QOG78" s="382"/>
      <c r="QOH78" s="383"/>
      <c r="QOJ78" s="377"/>
      <c r="QOK78" s="381"/>
      <c r="QOL78" s="381"/>
      <c r="QOM78" s="382"/>
      <c r="QON78" s="382"/>
      <c r="QOO78" s="382"/>
      <c r="QOP78" s="383"/>
      <c r="QOR78" s="377"/>
      <c r="QOS78" s="381"/>
      <c r="QOT78" s="381"/>
      <c r="QOU78" s="382"/>
      <c r="QOV78" s="382"/>
      <c r="QOW78" s="382"/>
      <c r="QOX78" s="383"/>
      <c r="QOZ78" s="377"/>
      <c r="QPA78" s="381"/>
      <c r="QPB78" s="381"/>
      <c r="QPC78" s="382"/>
      <c r="QPD78" s="382"/>
      <c r="QPE78" s="382"/>
      <c r="QPF78" s="383"/>
      <c r="QPH78" s="377"/>
      <c r="QPI78" s="381"/>
      <c r="QPJ78" s="381"/>
      <c r="QPK78" s="382"/>
      <c r="QPL78" s="382"/>
      <c r="QPM78" s="382"/>
      <c r="QPN78" s="383"/>
      <c r="QPP78" s="377"/>
      <c r="QPQ78" s="381"/>
      <c r="QPR78" s="381"/>
      <c r="QPS78" s="382"/>
      <c r="QPT78" s="382"/>
      <c r="QPU78" s="382"/>
      <c r="QPV78" s="383"/>
      <c r="QPX78" s="377"/>
      <c r="QPY78" s="381"/>
      <c r="QPZ78" s="381"/>
      <c r="QQA78" s="382"/>
      <c r="QQB78" s="382"/>
      <c r="QQC78" s="382"/>
      <c r="QQD78" s="383"/>
      <c r="QQF78" s="377"/>
      <c r="QQG78" s="381"/>
      <c r="QQH78" s="381"/>
      <c r="QQI78" s="382"/>
      <c r="QQJ78" s="382"/>
      <c r="QQK78" s="382"/>
      <c r="QQL78" s="383"/>
      <c r="QQN78" s="377"/>
      <c r="QQO78" s="381"/>
      <c r="QQP78" s="381"/>
      <c r="QQQ78" s="382"/>
      <c r="QQR78" s="382"/>
      <c r="QQS78" s="382"/>
      <c r="QQT78" s="383"/>
      <c r="QQV78" s="377"/>
      <c r="QQW78" s="381"/>
      <c r="QQX78" s="381"/>
      <c r="QQY78" s="382"/>
      <c r="QQZ78" s="382"/>
      <c r="QRA78" s="382"/>
      <c r="QRB78" s="383"/>
      <c r="QRD78" s="377"/>
      <c r="QRE78" s="381"/>
      <c r="QRF78" s="381"/>
      <c r="QRG78" s="382"/>
      <c r="QRH78" s="382"/>
      <c r="QRI78" s="382"/>
      <c r="QRJ78" s="383"/>
      <c r="QRL78" s="377"/>
      <c r="QRM78" s="381"/>
      <c r="QRN78" s="381"/>
      <c r="QRO78" s="382"/>
      <c r="QRP78" s="382"/>
      <c r="QRQ78" s="382"/>
      <c r="QRR78" s="383"/>
      <c r="QRT78" s="377"/>
      <c r="QRU78" s="381"/>
      <c r="QRV78" s="381"/>
      <c r="QRW78" s="382"/>
      <c r="QRX78" s="382"/>
      <c r="QRY78" s="382"/>
      <c r="QRZ78" s="383"/>
      <c r="QSB78" s="377"/>
      <c r="QSC78" s="381"/>
      <c r="QSD78" s="381"/>
      <c r="QSE78" s="382"/>
      <c r="QSF78" s="382"/>
      <c r="QSG78" s="382"/>
      <c r="QSH78" s="383"/>
      <c r="QSJ78" s="377"/>
      <c r="QSK78" s="381"/>
      <c r="QSL78" s="381"/>
      <c r="QSM78" s="382"/>
      <c r="QSN78" s="382"/>
      <c r="QSO78" s="382"/>
      <c r="QSP78" s="383"/>
      <c r="QSR78" s="377"/>
      <c r="QSS78" s="381"/>
      <c r="QST78" s="381"/>
      <c r="QSU78" s="382"/>
      <c r="QSV78" s="382"/>
      <c r="QSW78" s="382"/>
      <c r="QSX78" s="383"/>
      <c r="QSZ78" s="377"/>
      <c r="QTA78" s="381"/>
      <c r="QTB78" s="381"/>
      <c r="QTC78" s="382"/>
      <c r="QTD78" s="382"/>
      <c r="QTE78" s="382"/>
      <c r="QTF78" s="383"/>
      <c r="QTH78" s="377"/>
      <c r="QTI78" s="381"/>
      <c r="QTJ78" s="381"/>
      <c r="QTK78" s="382"/>
      <c r="QTL78" s="382"/>
      <c r="QTM78" s="382"/>
      <c r="QTN78" s="383"/>
      <c r="QTP78" s="377"/>
      <c r="QTQ78" s="381"/>
      <c r="QTR78" s="381"/>
      <c r="QTS78" s="382"/>
      <c r="QTT78" s="382"/>
      <c r="QTU78" s="382"/>
      <c r="QTV78" s="383"/>
      <c r="QTX78" s="377"/>
      <c r="QTY78" s="381"/>
      <c r="QTZ78" s="381"/>
      <c r="QUA78" s="382"/>
      <c r="QUB78" s="382"/>
      <c r="QUC78" s="382"/>
      <c r="QUD78" s="383"/>
      <c r="QUF78" s="377"/>
      <c r="QUG78" s="381"/>
      <c r="QUH78" s="381"/>
      <c r="QUI78" s="382"/>
      <c r="QUJ78" s="382"/>
      <c r="QUK78" s="382"/>
      <c r="QUL78" s="383"/>
      <c r="QUN78" s="377"/>
      <c r="QUO78" s="381"/>
      <c r="QUP78" s="381"/>
      <c r="QUQ78" s="382"/>
      <c r="QUR78" s="382"/>
      <c r="QUS78" s="382"/>
      <c r="QUT78" s="383"/>
      <c r="QUV78" s="377"/>
      <c r="QUW78" s="381"/>
      <c r="QUX78" s="381"/>
      <c r="QUY78" s="382"/>
      <c r="QUZ78" s="382"/>
      <c r="QVA78" s="382"/>
      <c r="QVB78" s="383"/>
      <c r="QVD78" s="377"/>
      <c r="QVE78" s="381"/>
      <c r="QVF78" s="381"/>
      <c r="QVG78" s="382"/>
      <c r="QVH78" s="382"/>
      <c r="QVI78" s="382"/>
      <c r="QVJ78" s="383"/>
      <c r="QVL78" s="377"/>
      <c r="QVM78" s="381"/>
      <c r="QVN78" s="381"/>
      <c r="QVO78" s="382"/>
      <c r="QVP78" s="382"/>
      <c r="QVQ78" s="382"/>
      <c r="QVR78" s="383"/>
      <c r="QVT78" s="377"/>
      <c r="QVU78" s="381"/>
      <c r="QVV78" s="381"/>
      <c r="QVW78" s="382"/>
      <c r="QVX78" s="382"/>
      <c r="QVY78" s="382"/>
      <c r="QVZ78" s="383"/>
      <c r="QWB78" s="377"/>
      <c r="QWC78" s="381"/>
      <c r="QWD78" s="381"/>
      <c r="QWE78" s="382"/>
      <c r="QWF78" s="382"/>
      <c r="QWG78" s="382"/>
      <c r="QWH78" s="383"/>
      <c r="QWJ78" s="377"/>
      <c r="QWK78" s="381"/>
      <c r="QWL78" s="381"/>
      <c r="QWM78" s="382"/>
      <c r="QWN78" s="382"/>
      <c r="QWO78" s="382"/>
      <c r="QWP78" s="383"/>
      <c r="QWR78" s="377"/>
      <c r="QWS78" s="381"/>
      <c r="QWT78" s="381"/>
      <c r="QWU78" s="382"/>
      <c r="QWV78" s="382"/>
      <c r="QWW78" s="382"/>
      <c r="QWX78" s="383"/>
      <c r="QWZ78" s="377"/>
      <c r="QXA78" s="381"/>
      <c r="QXB78" s="381"/>
      <c r="QXC78" s="382"/>
      <c r="QXD78" s="382"/>
      <c r="QXE78" s="382"/>
      <c r="QXF78" s="383"/>
      <c r="QXH78" s="377"/>
      <c r="QXI78" s="381"/>
      <c r="QXJ78" s="381"/>
      <c r="QXK78" s="382"/>
      <c r="QXL78" s="382"/>
      <c r="QXM78" s="382"/>
      <c r="QXN78" s="383"/>
      <c r="QXP78" s="377"/>
      <c r="QXQ78" s="381"/>
      <c r="QXR78" s="381"/>
      <c r="QXS78" s="382"/>
      <c r="QXT78" s="382"/>
      <c r="QXU78" s="382"/>
      <c r="QXV78" s="383"/>
      <c r="QXX78" s="377"/>
      <c r="QXY78" s="381"/>
      <c r="QXZ78" s="381"/>
      <c r="QYA78" s="382"/>
      <c r="QYB78" s="382"/>
      <c r="QYC78" s="382"/>
      <c r="QYD78" s="383"/>
      <c r="QYF78" s="377"/>
      <c r="QYG78" s="381"/>
      <c r="QYH78" s="381"/>
      <c r="QYI78" s="382"/>
      <c r="QYJ78" s="382"/>
      <c r="QYK78" s="382"/>
      <c r="QYL78" s="383"/>
      <c r="QYN78" s="377"/>
      <c r="QYO78" s="381"/>
      <c r="QYP78" s="381"/>
      <c r="QYQ78" s="382"/>
      <c r="QYR78" s="382"/>
      <c r="QYS78" s="382"/>
      <c r="QYT78" s="383"/>
      <c r="QYV78" s="377"/>
      <c r="QYW78" s="381"/>
      <c r="QYX78" s="381"/>
      <c r="QYY78" s="382"/>
      <c r="QYZ78" s="382"/>
      <c r="QZA78" s="382"/>
      <c r="QZB78" s="383"/>
      <c r="QZD78" s="377"/>
      <c r="QZE78" s="381"/>
      <c r="QZF78" s="381"/>
      <c r="QZG78" s="382"/>
      <c r="QZH78" s="382"/>
      <c r="QZI78" s="382"/>
      <c r="QZJ78" s="383"/>
      <c r="QZL78" s="377"/>
      <c r="QZM78" s="381"/>
      <c r="QZN78" s="381"/>
      <c r="QZO78" s="382"/>
      <c r="QZP78" s="382"/>
      <c r="QZQ78" s="382"/>
      <c r="QZR78" s="383"/>
      <c r="QZT78" s="377"/>
      <c r="QZU78" s="381"/>
      <c r="QZV78" s="381"/>
      <c r="QZW78" s="382"/>
      <c r="QZX78" s="382"/>
      <c r="QZY78" s="382"/>
      <c r="QZZ78" s="383"/>
      <c r="RAB78" s="377"/>
      <c r="RAC78" s="381"/>
      <c r="RAD78" s="381"/>
      <c r="RAE78" s="382"/>
      <c r="RAF78" s="382"/>
      <c r="RAG78" s="382"/>
      <c r="RAH78" s="383"/>
      <c r="RAJ78" s="377"/>
      <c r="RAK78" s="381"/>
      <c r="RAL78" s="381"/>
      <c r="RAM78" s="382"/>
      <c r="RAN78" s="382"/>
      <c r="RAO78" s="382"/>
      <c r="RAP78" s="383"/>
      <c r="RAR78" s="377"/>
      <c r="RAS78" s="381"/>
      <c r="RAT78" s="381"/>
      <c r="RAU78" s="382"/>
      <c r="RAV78" s="382"/>
      <c r="RAW78" s="382"/>
      <c r="RAX78" s="383"/>
      <c r="RAZ78" s="377"/>
      <c r="RBA78" s="381"/>
      <c r="RBB78" s="381"/>
      <c r="RBC78" s="382"/>
      <c r="RBD78" s="382"/>
      <c r="RBE78" s="382"/>
      <c r="RBF78" s="383"/>
      <c r="RBH78" s="377"/>
      <c r="RBI78" s="381"/>
      <c r="RBJ78" s="381"/>
      <c r="RBK78" s="382"/>
      <c r="RBL78" s="382"/>
      <c r="RBM78" s="382"/>
      <c r="RBN78" s="383"/>
      <c r="RBP78" s="377"/>
      <c r="RBQ78" s="381"/>
      <c r="RBR78" s="381"/>
      <c r="RBS78" s="382"/>
      <c r="RBT78" s="382"/>
      <c r="RBU78" s="382"/>
      <c r="RBV78" s="383"/>
      <c r="RBX78" s="377"/>
      <c r="RBY78" s="381"/>
      <c r="RBZ78" s="381"/>
      <c r="RCA78" s="382"/>
      <c r="RCB78" s="382"/>
      <c r="RCC78" s="382"/>
      <c r="RCD78" s="383"/>
      <c r="RCF78" s="377"/>
      <c r="RCG78" s="381"/>
      <c r="RCH78" s="381"/>
      <c r="RCI78" s="382"/>
      <c r="RCJ78" s="382"/>
      <c r="RCK78" s="382"/>
      <c r="RCL78" s="383"/>
      <c r="RCN78" s="377"/>
      <c r="RCO78" s="381"/>
      <c r="RCP78" s="381"/>
      <c r="RCQ78" s="382"/>
      <c r="RCR78" s="382"/>
      <c r="RCS78" s="382"/>
      <c r="RCT78" s="383"/>
      <c r="RCV78" s="377"/>
      <c r="RCW78" s="381"/>
      <c r="RCX78" s="381"/>
      <c r="RCY78" s="382"/>
      <c r="RCZ78" s="382"/>
      <c r="RDA78" s="382"/>
      <c r="RDB78" s="383"/>
      <c r="RDD78" s="377"/>
      <c r="RDE78" s="381"/>
      <c r="RDF78" s="381"/>
      <c r="RDG78" s="382"/>
      <c r="RDH78" s="382"/>
      <c r="RDI78" s="382"/>
      <c r="RDJ78" s="383"/>
      <c r="RDL78" s="377"/>
      <c r="RDM78" s="381"/>
      <c r="RDN78" s="381"/>
      <c r="RDO78" s="382"/>
      <c r="RDP78" s="382"/>
      <c r="RDQ78" s="382"/>
      <c r="RDR78" s="383"/>
      <c r="RDT78" s="377"/>
      <c r="RDU78" s="381"/>
      <c r="RDV78" s="381"/>
      <c r="RDW78" s="382"/>
      <c r="RDX78" s="382"/>
      <c r="RDY78" s="382"/>
      <c r="RDZ78" s="383"/>
      <c r="REB78" s="377"/>
      <c r="REC78" s="381"/>
      <c r="RED78" s="381"/>
      <c r="REE78" s="382"/>
      <c r="REF78" s="382"/>
      <c r="REG78" s="382"/>
      <c r="REH78" s="383"/>
      <c r="REJ78" s="377"/>
      <c r="REK78" s="381"/>
      <c r="REL78" s="381"/>
      <c r="REM78" s="382"/>
      <c r="REN78" s="382"/>
      <c r="REO78" s="382"/>
      <c r="REP78" s="383"/>
      <c r="RER78" s="377"/>
      <c r="RES78" s="381"/>
      <c r="RET78" s="381"/>
      <c r="REU78" s="382"/>
      <c r="REV78" s="382"/>
      <c r="REW78" s="382"/>
      <c r="REX78" s="383"/>
      <c r="REZ78" s="377"/>
      <c r="RFA78" s="381"/>
      <c r="RFB78" s="381"/>
      <c r="RFC78" s="382"/>
      <c r="RFD78" s="382"/>
      <c r="RFE78" s="382"/>
      <c r="RFF78" s="383"/>
      <c r="RFH78" s="377"/>
      <c r="RFI78" s="381"/>
      <c r="RFJ78" s="381"/>
      <c r="RFK78" s="382"/>
      <c r="RFL78" s="382"/>
      <c r="RFM78" s="382"/>
      <c r="RFN78" s="383"/>
      <c r="RFP78" s="377"/>
      <c r="RFQ78" s="381"/>
      <c r="RFR78" s="381"/>
      <c r="RFS78" s="382"/>
      <c r="RFT78" s="382"/>
      <c r="RFU78" s="382"/>
      <c r="RFV78" s="383"/>
      <c r="RFX78" s="377"/>
      <c r="RFY78" s="381"/>
      <c r="RFZ78" s="381"/>
      <c r="RGA78" s="382"/>
      <c r="RGB78" s="382"/>
      <c r="RGC78" s="382"/>
      <c r="RGD78" s="383"/>
      <c r="RGF78" s="377"/>
      <c r="RGG78" s="381"/>
      <c r="RGH78" s="381"/>
      <c r="RGI78" s="382"/>
      <c r="RGJ78" s="382"/>
      <c r="RGK78" s="382"/>
      <c r="RGL78" s="383"/>
      <c r="RGN78" s="377"/>
      <c r="RGO78" s="381"/>
      <c r="RGP78" s="381"/>
      <c r="RGQ78" s="382"/>
      <c r="RGR78" s="382"/>
      <c r="RGS78" s="382"/>
      <c r="RGT78" s="383"/>
      <c r="RGV78" s="377"/>
      <c r="RGW78" s="381"/>
      <c r="RGX78" s="381"/>
      <c r="RGY78" s="382"/>
      <c r="RGZ78" s="382"/>
      <c r="RHA78" s="382"/>
      <c r="RHB78" s="383"/>
      <c r="RHD78" s="377"/>
      <c r="RHE78" s="381"/>
      <c r="RHF78" s="381"/>
      <c r="RHG78" s="382"/>
      <c r="RHH78" s="382"/>
      <c r="RHI78" s="382"/>
      <c r="RHJ78" s="383"/>
      <c r="RHL78" s="377"/>
      <c r="RHM78" s="381"/>
      <c r="RHN78" s="381"/>
      <c r="RHO78" s="382"/>
      <c r="RHP78" s="382"/>
      <c r="RHQ78" s="382"/>
      <c r="RHR78" s="383"/>
      <c r="RHT78" s="377"/>
      <c r="RHU78" s="381"/>
      <c r="RHV78" s="381"/>
      <c r="RHW78" s="382"/>
      <c r="RHX78" s="382"/>
      <c r="RHY78" s="382"/>
      <c r="RHZ78" s="383"/>
      <c r="RIB78" s="377"/>
      <c r="RIC78" s="381"/>
      <c r="RID78" s="381"/>
      <c r="RIE78" s="382"/>
      <c r="RIF78" s="382"/>
      <c r="RIG78" s="382"/>
      <c r="RIH78" s="383"/>
      <c r="RIJ78" s="377"/>
      <c r="RIK78" s="381"/>
      <c r="RIL78" s="381"/>
      <c r="RIM78" s="382"/>
      <c r="RIN78" s="382"/>
      <c r="RIO78" s="382"/>
      <c r="RIP78" s="383"/>
      <c r="RIR78" s="377"/>
      <c r="RIS78" s="381"/>
      <c r="RIT78" s="381"/>
      <c r="RIU78" s="382"/>
      <c r="RIV78" s="382"/>
      <c r="RIW78" s="382"/>
      <c r="RIX78" s="383"/>
      <c r="RIZ78" s="377"/>
      <c r="RJA78" s="381"/>
      <c r="RJB78" s="381"/>
      <c r="RJC78" s="382"/>
      <c r="RJD78" s="382"/>
      <c r="RJE78" s="382"/>
      <c r="RJF78" s="383"/>
      <c r="RJH78" s="377"/>
      <c r="RJI78" s="381"/>
      <c r="RJJ78" s="381"/>
      <c r="RJK78" s="382"/>
      <c r="RJL78" s="382"/>
      <c r="RJM78" s="382"/>
      <c r="RJN78" s="383"/>
      <c r="RJP78" s="377"/>
      <c r="RJQ78" s="381"/>
      <c r="RJR78" s="381"/>
      <c r="RJS78" s="382"/>
      <c r="RJT78" s="382"/>
      <c r="RJU78" s="382"/>
      <c r="RJV78" s="383"/>
      <c r="RJX78" s="377"/>
      <c r="RJY78" s="381"/>
      <c r="RJZ78" s="381"/>
      <c r="RKA78" s="382"/>
      <c r="RKB78" s="382"/>
      <c r="RKC78" s="382"/>
      <c r="RKD78" s="383"/>
      <c r="RKF78" s="377"/>
      <c r="RKG78" s="381"/>
      <c r="RKH78" s="381"/>
      <c r="RKI78" s="382"/>
      <c r="RKJ78" s="382"/>
      <c r="RKK78" s="382"/>
      <c r="RKL78" s="383"/>
      <c r="RKN78" s="377"/>
      <c r="RKO78" s="381"/>
      <c r="RKP78" s="381"/>
      <c r="RKQ78" s="382"/>
      <c r="RKR78" s="382"/>
      <c r="RKS78" s="382"/>
      <c r="RKT78" s="383"/>
      <c r="RKV78" s="377"/>
      <c r="RKW78" s="381"/>
      <c r="RKX78" s="381"/>
      <c r="RKY78" s="382"/>
      <c r="RKZ78" s="382"/>
      <c r="RLA78" s="382"/>
      <c r="RLB78" s="383"/>
      <c r="RLD78" s="377"/>
      <c r="RLE78" s="381"/>
      <c r="RLF78" s="381"/>
      <c r="RLG78" s="382"/>
      <c r="RLH78" s="382"/>
      <c r="RLI78" s="382"/>
      <c r="RLJ78" s="383"/>
      <c r="RLL78" s="377"/>
      <c r="RLM78" s="381"/>
      <c r="RLN78" s="381"/>
      <c r="RLO78" s="382"/>
      <c r="RLP78" s="382"/>
      <c r="RLQ78" s="382"/>
      <c r="RLR78" s="383"/>
      <c r="RLT78" s="377"/>
      <c r="RLU78" s="381"/>
      <c r="RLV78" s="381"/>
      <c r="RLW78" s="382"/>
      <c r="RLX78" s="382"/>
      <c r="RLY78" s="382"/>
      <c r="RLZ78" s="383"/>
      <c r="RMB78" s="377"/>
      <c r="RMC78" s="381"/>
      <c r="RMD78" s="381"/>
      <c r="RME78" s="382"/>
      <c r="RMF78" s="382"/>
      <c r="RMG78" s="382"/>
      <c r="RMH78" s="383"/>
      <c r="RMJ78" s="377"/>
      <c r="RMK78" s="381"/>
      <c r="RML78" s="381"/>
      <c r="RMM78" s="382"/>
      <c r="RMN78" s="382"/>
      <c r="RMO78" s="382"/>
      <c r="RMP78" s="383"/>
      <c r="RMR78" s="377"/>
      <c r="RMS78" s="381"/>
      <c r="RMT78" s="381"/>
      <c r="RMU78" s="382"/>
      <c r="RMV78" s="382"/>
      <c r="RMW78" s="382"/>
      <c r="RMX78" s="383"/>
      <c r="RMZ78" s="377"/>
      <c r="RNA78" s="381"/>
      <c r="RNB78" s="381"/>
      <c r="RNC78" s="382"/>
      <c r="RND78" s="382"/>
      <c r="RNE78" s="382"/>
      <c r="RNF78" s="383"/>
      <c r="RNH78" s="377"/>
      <c r="RNI78" s="381"/>
      <c r="RNJ78" s="381"/>
      <c r="RNK78" s="382"/>
      <c r="RNL78" s="382"/>
      <c r="RNM78" s="382"/>
      <c r="RNN78" s="383"/>
      <c r="RNP78" s="377"/>
      <c r="RNQ78" s="381"/>
      <c r="RNR78" s="381"/>
      <c r="RNS78" s="382"/>
      <c r="RNT78" s="382"/>
      <c r="RNU78" s="382"/>
      <c r="RNV78" s="383"/>
      <c r="RNX78" s="377"/>
      <c r="RNY78" s="381"/>
      <c r="RNZ78" s="381"/>
      <c r="ROA78" s="382"/>
      <c r="ROB78" s="382"/>
      <c r="ROC78" s="382"/>
      <c r="ROD78" s="383"/>
      <c r="ROF78" s="377"/>
      <c r="ROG78" s="381"/>
      <c r="ROH78" s="381"/>
      <c r="ROI78" s="382"/>
      <c r="ROJ78" s="382"/>
      <c r="ROK78" s="382"/>
      <c r="ROL78" s="383"/>
      <c r="RON78" s="377"/>
      <c r="ROO78" s="381"/>
      <c r="ROP78" s="381"/>
      <c r="ROQ78" s="382"/>
      <c r="ROR78" s="382"/>
      <c r="ROS78" s="382"/>
      <c r="ROT78" s="383"/>
      <c r="ROV78" s="377"/>
      <c r="ROW78" s="381"/>
      <c r="ROX78" s="381"/>
      <c r="ROY78" s="382"/>
      <c r="ROZ78" s="382"/>
      <c r="RPA78" s="382"/>
      <c r="RPB78" s="383"/>
      <c r="RPD78" s="377"/>
      <c r="RPE78" s="381"/>
      <c r="RPF78" s="381"/>
      <c r="RPG78" s="382"/>
      <c r="RPH78" s="382"/>
      <c r="RPI78" s="382"/>
      <c r="RPJ78" s="383"/>
      <c r="RPL78" s="377"/>
      <c r="RPM78" s="381"/>
      <c r="RPN78" s="381"/>
      <c r="RPO78" s="382"/>
      <c r="RPP78" s="382"/>
      <c r="RPQ78" s="382"/>
      <c r="RPR78" s="383"/>
      <c r="RPT78" s="377"/>
      <c r="RPU78" s="381"/>
      <c r="RPV78" s="381"/>
      <c r="RPW78" s="382"/>
      <c r="RPX78" s="382"/>
      <c r="RPY78" s="382"/>
      <c r="RPZ78" s="383"/>
      <c r="RQB78" s="377"/>
      <c r="RQC78" s="381"/>
      <c r="RQD78" s="381"/>
      <c r="RQE78" s="382"/>
      <c r="RQF78" s="382"/>
      <c r="RQG78" s="382"/>
      <c r="RQH78" s="383"/>
      <c r="RQJ78" s="377"/>
      <c r="RQK78" s="381"/>
      <c r="RQL78" s="381"/>
      <c r="RQM78" s="382"/>
      <c r="RQN78" s="382"/>
      <c r="RQO78" s="382"/>
      <c r="RQP78" s="383"/>
      <c r="RQR78" s="377"/>
      <c r="RQS78" s="381"/>
      <c r="RQT78" s="381"/>
      <c r="RQU78" s="382"/>
      <c r="RQV78" s="382"/>
      <c r="RQW78" s="382"/>
      <c r="RQX78" s="383"/>
      <c r="RQZ78" s="377"/>
      <c r="RRA78" s="381"/>
      <c r="RRB78" s="381"/>
      <c r="RRC78" s="382"/>
      <c r="RRD78" s="382"/>
      <c r="RRE78" s="382"/>
      <c r="RRF78" s="383"/>
      <c r="RRH78" s="377"/>
      <c r="RRI78" s="381"/>
      <c r="RRJ78" s="381"/>
      <c r="RRK78" s="382"/>
      <c r="RRL78" s="382"/>
      <c r="RRM78" s="382"/>
      <c r="RRN78" s="383"/>
      <c r="RRP78" s="377"/>
      <c r="RRQ78" s="381"/>
      <c r="RRR78" s="381"/>
      <c r="RRS78" s="382"/>
      <c r="RRT78" s="382"/>
      <c r="RRU78" s="382"/>
      <c r="RRV78" s="383"/>
      <c r="RRX78" s="377"/>
      <c r="RRY78" s="381"/>
      <c r="RRZ78" s="381"/>
      <c r="RSA78" s="382"/>
      <c r="RSB78" s="382"/>
      <c r="RSC78" s="382"/>
      <c r="RSD78" s="383"/>
      <c r="RSF78" s="377"/>
      <c r="RSG78" s="381"/>
      <c r="RSH78" s="381"/>
      <c r="RSI78" s="382"/>
      <c r="RSJ78" s="382"/>
      <c r="RSK78" s="382"/>
      <c r="RSL78" s="383"/>
      <c r="RSN78" s="377"/>
      <c r="RSO78" s="381"/>
      <c r="RSP78" s="381"/>
      <c r="RSQ78" s="382"/>
      <c r="RSR78" s="382"/>
      <c r="RSS78" s="382"/>
      <c r="RST78" s="383"/>
      <c r="RSV78" s="377"/>
      <c r="RSW78" s="381"/>
      <c r="RSX78" s="381"/>
      <c r="RSY78" s="382"/>
      <c r="RSZ78" s="382"/>
      <c r="RTA78" s="382"/>
      <c r="RTB78" s="383"/>
      <c r="RTD78" s="377"/>
      <c r="RTE78" s="381"/>
      <c r="RTF78" s="381"/>
      <c r="RTG78" s="382"/>
      <c r="RTH78" s="382"/>
      <c r="RTI78" s="382"/>
      <c r="RTJ78" s="383"/>
      <c r="RTL78" s="377"/>
      <c r="RTM78" s="381"/>
      <c r="RTN78" s="381"/>
      <c r="RTO78" s="382"/>
      <c r="RTP78" s="382"/>
      <c r="RTQ78" s="382"/>
      <c r="RTR78" s="383"/>
      <c r="RTT78" s="377"/>
      <c r="RTU78" s="381"/>
      <c r="RTV78" s="381"/>
      <c r="RTW78" s="382"/>
      <c r="RTX78" s="382"/>
      <c r="RTY78" s="382"/>
      <c r="RTZ78" s="383"/>
      <c r="RUB78" s="377"/>
      <c r="RUC78" s="381"/>
      <c r="RUD78" s="381"/>
      <c r="RUE78" s="382"/>
      <c r="RUF78" s="382"/>
      <c r="RUG78" s="382"/>
      <c r="RUH78" s="383"/>
      <c r="RUJ78" s="377"/>
      <c r="RUK78" s="381"/>
      <c r="RUL78" s="381"/>
      <c r="RUM78" s="382"/>
      <c r="RUN78" s="382"/>
      <c r="RUO78" s="382"/>
      <c r="RUP78" s="383"/>
      <c r="RUR78" s="377"/>
      <c r="RUS78" s="381"/>
      <c r="RUT78" s="381"/>
      <c r="RUU78" s="382"/>
      <c r="RUV78" s="382"/>
      <c r="RUW78" s="382"/>
      <c r="RUX78" s="383"/>
      <c r="RUZ78" s="377"/>
      <c r="RVA78" s="381"/>
      <c r="RVB78" s="381"/>
      <c r="RVC78" s="382"/>
      <c r="RVD78" s="382"/>
      <c r="RVE78" s="382"/>
      <c r="RVF78" s="383"/>
      <c r="RVH78" s="377"/>
      <c r="RVI78" s="381"/>
      <c r="RVJ78" s="381"/>
      <c r="RVK78" s="382"/>
      <c r="RVL78" s="382"/>
      <c r="RVM78" s="382"/>
      <c r="RVN78" s="383"/>
      <c r="RVP78" s="377"/>
      <c r="RVQ78" s="381"/>
      <c r="RVR78" s="381"/>
      <c r="RVS78" s="382"/>
      <c r="RVT78" s="382"/>
      <c r="RVU78" s="382"/>
      <c r="RVV78" s="383"/>
      <c r="RVX78" s="377"/>
      <c r="RVY78" s="381"/>
      <c r="RVZ78" s="381"/>
      <c r="RWA78" s="382"/>
      <c r="RWB78" s="382"/>
      <c r="RWC78" s="382"/>
      <c r="RWD78" s="383"/>
      <c r="RWF78" s="377"/>
      <c r="RWG78" s="381"/>
      <c r="RWH78" s="381"/>
      <c r="RWI78" s="382"/>
      <c r="RWJ78" s="382"/>
      <c r="RWK78" s="382"/>
      <c r="RWL78" s="383"/>
      <c r="RWN78" s="377"/>
      <c r="RWO78" s="381"/>
      <c r="RWP78" s="381"/>
      <c r="RWQ78" s="382"/>
      <c r="RWR78" s="382"/>
      <c r="RWS78" s="382"/>
      <c r="RWT78" s="383"/>
      <c r="RWV78" s="377"/>
      <c r="RWW78" s="381"/>
      <c r="RWX78" s="381"/>
      <c r="RWY78" s="382"/>
      <c r="RWZ78" s="382"/>
      <c r="RXA78" s="382"/>
      <c r="RXB78" s="383"/>
      <c r="RXD78" s="377"/>
      <c r="RXE78" s="381"/>
      <c r="RXF78" s="381"/>
      <c r="RXG78" s="382"/>
      <c r="RXH78" s="382"/>
      <c r="RXI78" s="382"/>
      <c r="RXJ78" s="383"/>
      <c r="RXL78" s="377"/>
      <c r="RXM78" s="381"/>
      <c r="RXN78" s="381"/>
      <c r="RXO78" s="382"/>
      <c r="RXP78" s="382"/>
      <c r="RXQ78" s="382"/>
      <c r="RXR78" s="383"/>
      <c r="RXT78" s="377"/>
      <c r="RXU78" s="381"/>
      <c r="RXV78" s="381"/>
      <c r="RXW78" s="382"/>
      <c r="RXX78" s="382"/>
      <c r="RXY78" s="382"/>
      <c r="RXZ78" s="383"/>
      <c r="RYB78" s="377"/>
      <c r="RYC78" s="381"/>
      <c r="RYD78" s="381"/>
      <c r="RYE78" s="382"/>
      <c r="RYF78" s="382"/>
      <c r="RYG78" s="382"/>
      <c r="RYH78" s="383"/>
      <c r="RYJ78" s="377"/>
      <c r="RYK78" s="381"/>
      <c r="RYL78" s="381"/>
      <c r="RYM78" s="382"/>
      <c r="RYN78" s="382"/>
      <c r="RYO78" s="382"/>
      <c r="RYP78" s="383"/>
      <c r="RYR78" s="377"/>
      <c r="RYS78" s="381"/>
      <c r="RYT78" s="381"/>
      <c r="RYU78" s="382"/>
      <c r="RYV78" s="382"/>
      <c r="RYW78" s="382"/>
      <c r="RYX78" s="383"/>
      <c r="RYZ78" s="377"/>
      <c r="RZA78" s="381"/>
      <c r="RZB78" s="381"/>
      <c r="RZC78" s="382"/>
      <c r="RZD78" s="382"/>
      <c r="RZE78" s="382"/>
      <c r="RZF78" s="383"/>
      <c r="RZH78" s="377"/>
      <c r="RZI78" s="381"/>
      <c r="RZJ78" s="381"/>
      <c r="RZK78" s="382"/>
      <c r="RZL78" s="382"/>
      <c r="RZM78" s="382"/>
      <c r="RZN78" s="383"/>
      <c r="RZP78" s="377"/>
      <c r="RZQ78" s="381"/>
      <c r="RZR78" s="381"/>
      <c r="RZS78" s="382"/>
      <c r="RZT78" s="382"/>
      <c r="RZU78" s="382"/>
      <c r="RZV78" s="383"/>
      <c r="RZX78" s="377"/>
      <c r="RZY78" s="381"/>
      <c r="RZZ78" s="381"/>
      <c r="SAA78" s="382"/>
      <c r="SAB78" s="382"/>
      <c r="SAC78" s="382"/>
      <c r="SAD78" s="383"/>
      <c r="SAF78" s="377"/>
      <c r="SAG78" s="381"/>
      <c r="SAH78" s="381"/>
      <c r="SAI78" s="382"/>
      <c r="SAJ78" s="382"/>
      <c r="SAK78" s="382"/>
      <c r="SAL78" s="383"/>
      <c r="SAN78" s="377"/>
      <c r="SAO78" s="381"/>
      <c r="SAP78" s="381"/>
      <c r="SAQ78" s="382"/>
      <c r="SAR78" s="382"/>
      <c r="SAS78" s="382"/>
      <c r="SAT78" s="383"/>
      <c r="SAV78" s="377"/>
      <c r="SAW78" s="381"/>
      <c r="SAX78" s="381"/>
      <c r="SAY78" s="382"/>
      <c r="SAZ78" s="382"/>
      <c r="SBA78" s="382"/>
      <c r="SBB78" s="383"/>
      <c r="SBD78" s="377"/>
      <c r="SBE78" s="381"/>
      <c r="SBF78" s="381"/>
      <c r="SBG78" s="382"/>
      <c r="SBH78" s="382"/>
      <c r="SBI78" s="382"/>
      <c r="SBJ78" s="383"/>
      <c r="SBL78" s="377"/>
      <c r="SBM78" s="381"/>
      <c r="SBN78" s="381"/>
      <c r="SBO78" s="382"/>
      <c r="SBP78" s="382"/>
      <c r="SBQ78" s="382"/>
      <c r="SBR78" s="383"/>
      <c r="SBT78" s="377"/>
      <c r="SBU78" s="381"/>
      <c r="SBV78" s="381"/>
      <c r="SBW78" s="382"/>
      <c r="SBX78" s="382"/>
      <c r="SBY78" s="382"/>
      <c r="SBZ78" s="383"/>
      <c r="SCB78" s="377"/>
      <c r="SCC78" s="381"/>
      <c r="SCD78" s="381"/>
      <c r="SCE78" s="382"/>
      <c r="SCF78" s="382"/>
      <c r="SCG78" s="382"/>
      <c r="SCH78" s="383"/>
      <c r="SCJ78" s="377"/>
      <c r="SCK78" s="381"/>
      <c r="SCL78" s="381"/>
      <c r="SCM78" s="382"/>
      <c r="SCN78" s="382"/>
      <c r="SCO78" s="382"/>
      <c r="SCP78" s="383"/>
      <c r="SCR78" s="377"/>
      <c r="SCS78" s="381"/>
      <c r="SCT78" s="381"/>
      <c r="SCU78" s="382"/>
      <c r="SCV78" s="382"/>
      <c r="SCW78" s="382"/>
      <c r="SCX78" s="383"/>
      <c r="SCZ78" s="377"/>
      <c r="SDA78" s="381"/>
      <c r="SDB78" s="381"/>
      <c r="SDC78" s="382"/>
      <c r="SDD78" s="382"/>
      <c r="SDE78" s="382"/>
      <c r="SDF78" s="383"/>
      <c r="SDH78" s="377"/>
      <c r="SDI78" s="381"/>
      <c r="SDJ78" s="381"/>
      <c r="SDK78" s="382"/>
      <c r="SDL78" s="382"/>
      <c r="SDM78" s="382"/>
      <c r="SDN78" s="383"/>
      <c r="SDP78" s="377"/>
      <c r="SDQ78" s="381"/>
      <c r="SDR78" s="381"/>
      <c r="SDS78" s="382"/>
      <c r="SDT78" s="382"/>
      <c r="SDU78" s="382"/>
      <c r="SDV78" s="383"/>
      <c r="SDX78" s="377"/>
      <c r="SDY78" s="381"/>
      <c r="SDZ78" s="381"/>
      <c r="SEA78" s="382"/>
      <c r="SEB78" s="382"/>
      <c r="SEC78" s="382"/>
      <c r="SED78" s="383"/>
      <c r="SEF78" s="377"/>
      <c r="SEG78" s="381"/>
      <c r="SEH78" s="381"/>
      <c r="SEI78" s="382"/>
      <c r="SEJ78" s="382"/>
      <c r="SEK78" s="382"/>
      <c r="SEL78" s="383"/>
      <c r="SEN78" s="377"/>
      <c r="SEO78" s="381"/>
      <c r="SEP78" s="381"/>
      <c r="SEQ78" s="382"/>
      <c r="SER78" s="382"/>
      <c r="SES78" s="382"/>
      <c r="SET78" s="383"/>
      <c r="SEV78" s="377"/>
      <c r="SEW78" s="381"/>
      <c r="SEX78" s="381"/>
      <c r="SEY78" s="382"/>
      <c r="SEZ78" s="382"/>
      <c r="SFA78" s="382"/>
      <c r="SFB78" s="383"/>
      <c r="SFD78" s="377"/>
      <c r="SFE78" s="381"/>
      <c r="SFF78" s="381"/>
      <c r="SFG78" s="382"/>
      <c r="SFH78" s="382"/>
      <c r="SFI78" s="382"/>
      <c r="SFJ78" s="383"/>
      <c r="SFL78" s="377"/>
      <c r="SFM78" s="381"/>
      <c r="SFN78" s="381"/>
      <c r="SFO78" s="382"/>
      <c r="SFP78" s="382"/>
      <c r="SFQ78" s="382"/>
      <c r="SFR78" s="383"/>
      <c r="SFT78" s="377"/>
      <c r="SFU78" s="381"/>
      <c r="SFV78" s="381"/>
      <c r="SFW78" s="382"/>
      <c r="SFX78" s="382"/>
      <c r="SFY78" s="382"/>
      <c r="SFZ78" s="383"/>
      <c r="SGB78" s="377"/>
      <c r="SGC78" s="381"/>
      <c r="SGD78" s="381"/>
      <c r="SGE78" s="382"/>
      <c r="SGF78" s="382"/>
      <c r="SGG78" s="382"/>
      <c r="SGH78" s="383"/>
      <c r="SGJ78" s="377"/>
      <c r="SGK78" s="381"/>
      <c r="SGL78" s="381"/>
      <c r="SGM78" s="382"/>
      <c r="SGN78" s="382"/>
      <c r="SGO78" s="382"/>
      <c r="SGP78" s="383"/>
      <c r="SGR78" s="377"/>
      <c r="SGS78" s="381"/>
      <c r="SGT78" s="381"/>
      <c r="SGU78" s="382"/>
      <c r="SGV78" s="382"/>
      <c r="SGW78" s="382"/>
      <c r="SGX78" s="383"/>
      <c r="SGZ78" s="377"/>
      <c r="SHA78" s="381"/>
      <c r="SHB78" s="381"/>
      <c r="SHC78" s="382"/>
      <c r="SHD78" s="382"/>
      <c r="SHE78" s="382"/>
      <c r="SHF78" s="383"/>
      <c r="SHH78" s="377"/>
      <c r="SHI78" s="381"/>
      <c r="SHJ78" s="381"/>
      <c r="SHK78" s="382"/>
      <c r="SHL78" s="382"/>
      <c r="SHM78" s="382"/>
      <c r="SHN78" s="383"/>
      <c r="SHP78" s="377"/>
      <c r="SHQ78" s="381"/>
      <c r="SHR78" s="381"/>
      <c r="SHS78" s="382"/>
      <c r="SHT78" s="382"/>
      <c r="SHU78" s="382"/>
      <c r="SHV78" s="383"/>
      <c r="SHX78" s="377"/>
      <c r="SHY78" s="381"/>
      <c r="SHZ78" s="381"/>
      <c r="SIA78" s="382"/>
      <c r="SIB78" s="382"/>
      <c r="SIC78" s="382"/>
      <c r="SID78" s="383"/>
      <c r="SIF78" s="377"/>
      <c r="SIG78" s="381"/>
      <c r="SIH78" s="381"/>
      <c r="SII78" s="382"/>
      <c r="SIJ78" s="382"/>
      <c r="SIK78" s="382"/>
      <c r="SIL78" s="383"/>
      <c r="SIN78" s="377"/>
      <c r="SIO78" s="381"/>
      <c r="SIP78" s="381"/>
      <c r="SIQ78" s="382"/>
      <c r="SIR78" s="382"/>
      <c r="SIS78" s="382"/>
      <c r="SIT78" s="383"/>
      <c r="SIV78" s="377"/>
      <c r="SIW78" s="381"/>
      <c r="SIX78" s="381"/>
      <c r="SIY78" s="382"/>
      <c r="SIZ78" s="382"/>
      <c r="SJA78" s="382"/>
      <c r="SJB78" s="383"/>
      <c r="SJD78" s="377"/>
      <c r="SJE78" s="381"/>
      <c r="SJF78" s="381"/>
      <c r="SJG78" s="382"/>
      <c r="SJH78" s="382"/>
      <c r="SJI78" s="382"/>
      <c r="SJJ78" s="383"/>
      <c r="SJL78" s="377"/>
      <c r="SJM78" s="381"/>
      <c r="SJN78" s="381"/>
      <c r="SJO78" s="382"/>
      <c r="SJP78" s="382"/>
      <c r="SJQ78" s="382"/>
      <c r="SJR78" s="383"/>
      <c r="SJT78" s="377"/>
      <c r="SJU78" s="381"/>
      <c r="SJV78" s="381"/>
      <c r="SJW78" s="382"/>
      <c r="SJX78" s="382"/>
      <c r="SJY78" s="382"/>
      <c r="SJZ78" s="383"/>
      <c r="SKB78" s="377"/>
      <c r="SKC78" s="381"/>
      <c r="SKD78" s="381"/>
      <c r="SKE78" s="382"/>
      <c r="SKF78" s="382"/>
      <c r="SKG78" s="382"/>
      <c r="SKH78" s="383"/>
      <c r="SKJ78" s="377"/>
      <c r="SKK78" s="381"/>
      <c r="SKL78" s="381"/>
      <c r="SKM78" s="382"/>
      <c r="SKN78" s="382"/>
      <c r="SKO78" s="382"/>
      <c r="SKP78" s="383"/>
      <c r="SKR78" s="377"/>
      <c r="SKS78" s="381"/>
      <c r="SKT78" s="381"/>
      <c r="SKU78" s="382"/>
      <c r="SKV78" s="382"/>
      <c r="SKW78" s="382"/>
      <c r="SKX78" s="383"/>
      <c r="SKZ78" s="377"/>
      <c r="SLA78" s="381"/>
      <c r="SLB78" s="381"/>
      <c r="SLC78" s="382"/>
      <c r="SLD78" s="382"/>
      <c r="SLE78" s="382"/>
      <c r="SLF78" s="383"/>
      <c r="SLH78" s="377"/>
      <c r="SLI78" s="381"/>
      <c r="SLJ78" s="381"/>
      <c r="SLK78" s="382"/>
      <c r="SLL78" s="382"/>
      <c r="SLM78" s="382"/>
      <c r="SLN78" s="383"/>
      <c r="SLP78" s="377"/>
      <c r="SLQ78" s="381"/>
      <c r="SLR78" s="381"/>
      <c r="SLS78" s="382"/>
      <c r="SLT78" s="382"/>
      <c r="SLU78" s="382"/>
      <c r="SLV78" s="383"/>
      <c r="SLX78" s="377"/>
      <c r="SLY78" s="381"/>
      <c r="SLZ78" s="381"/>
      <c r="SMA78" s="382"/>
      <c r="SMB78" s="382"/>
      <c r="SMC78" s="382"/>
      <c r="SMD78" s="383"/>
      <c r="SMF78" s="377"/>
      <c r="SMG78" s="381"/>
      <c r="SMH78" s="381"/>
      <c r="SMI78" s="382"/>
      <c r="SMJ78" s="382"/>
      <c r="SMK78" s="382"/>
      <c r="SML78" s="383"/>
      <c r="SMN78" s="377"/>
      <c r="SMO78" s="381"/>
      <c r="SMP78" s="381"/>
      <c r="SMQ78" s="382"/>
      <c r="SMR78" s="382"/>
      <c r="SMS78" s="382"/>
      <c r="SMT78" s="383"/>
      <c r="SMV78" s="377"/>
      <c r="SMW78" s="381"/>
      <c r="SMX78" s="381"/>
      <c r="SMY78" s="382"/>
      <c r="SMZ78" s="382"/>
      <c r="SNA78" s="382"/>
      <c r="SNB78" s="383"/>
      <c r="SND78" s="377"/>
      <c r="SNE78" s="381"/>
      <c r="SNF78" s="381"/>
      <c r="SNG78" s="382"/>
      <c r="SNH78" s="382"/>
      <c r="SNI78" s="382"/>
      <c r="SNJ78" s="383"/>
      <c r="SNL78" s="377"/>
      <c r="SNM78" s="381"/>
      <c r="SNN78" s="381"/>
      <c r="SNO78" s="382"/>
      <c r="SNP78" s="382"/>
      <c r="SNQ78" s="382"/>
      <c r="SNR78" s="383"/>
      <c r="SNT78" s="377"/>
      <c r="SNU78" s="381"/>
      <c r="SNV78" s="381"/>
      <c r="SNW78" s="382"/>
      <c r="SNX78" s="382"/>
      <c r="SNY78" s="382"/>
      <c r="SNZ78" s="383"/>
      <c r="SOB78" s="377"/>
      <c r="SOC78" s="381"/>
      <c r="SOD78" s="381"/>
      <c r="SOE78" s="382"/>
      <c r="SOF78" s="382"/>
      <c r="SOG78" s="382"/>
      <c r="SOH78" s="383"/>
      <c r="SOJ78" s="377"/>
      <c r="SOK78" s="381"/>
      <c r="SOL78" s="381"/>
      <c r="SOM78" s="382"/>
      <c r="SON78" s="382"/>
      <c r="SOO78" s="382"/>
      <c r="SOP78" s="383"/>
      <c r="SOR78" s="377"/>
      <c r="SOS78" s="381"/>
      <c r="SOT78" s="381"/>
      <c r="SOU78" s="382"/>
      <c r="SOV78" s="382"/>
      <c r="SOW78" s="382"/>
      <c r="SOX78" s="383"/>
      <c r="SOZ78" s="377"/>
      <c r="SPA78" s="381"/>
      <c r="SPB78" s="381"/>
      <c r="SPC78" s="382"/>
      <c r="SPD78" s="382"/>
      <c r="SPE78" s="382"/>
      <c r="SPF78" s="383"/>
      <c r="SPH78" s="377"/>
      <c r="SPI78" s="381"/>
      <c r="SPJ78" s="381"/>
      <c r="SPK78" s="382"/>
      <c r="SPL78" s="382"/>
      <c r="SPM78" s="382"/>
      <c r="SPN78" s="383"/>
      <c r="SPP78" s="377"/>
      <c r="SPQ78" s="381"/>
      <c r="SPR78" s="381"/>
      <c r="SPS78" s="382"/>
      <c r="SPT78" s="382"/>
      <c r="SPU78" s="382"/>
      <c r="SPV78" s="383"/>
      <c r="SPX78" s="377"/>
      <c r="SPY78" s="381"/>
      <c r="SPZ78" s="381"/>
      <c r="SQA78" s="382"/>
      <c r="SQB78" s="382"/>
      <c r="SQC78" s="382"/>
      <c r="SQD78" s="383"/>
      <c r="SQF78" s="377"/>
      <c r="SQG78" s="381"/>
      <c r="SQH78" s="381"/>
      <c r="SQI78" s="382"/>
      <c r="SQJ78" s="382"/>
      <c r="SQK78" s="382"/>
      <c r="SQL78" s="383"/>
      <c r="SQN78" s="377"/>
      <c r="SQO78" s="381"/>
      <c r="SQP78" s="381"/>
      <c r="SQQ78" s="382"/>
      <c r="SQR78" s="382"/>
      <c r="SQS78" s="382"/>
      <c r="SQT78" s="383"/>
      <c r="SQV78" s="377"/>
      <c r="SQW78" s="381"/>
      <c r="SQX78" s="381"/>
      <c r="SQY78" s="382"/>
      <c r="SQZ78" s="382"/>
      <c r="SRA78" s="382"/>
      <c r="SRB78" s="383"/>
      <c r="SRD78" s="377"/>
      <c r="SRE78" s="381"/>
      <c r="SRF78" s="381"/>
      <c r="SRG78" s="382"/>
      <c r="SRH78" s="382"/>
      <c r="SRI78" s="382"/>
      <c r="SRJ78" s="383"/>
      <c r="SRL78" s="377"/>
      <c r="SRM78" s="381"/>
      <c r="SRN78" s="381"/>
      <c r="SRO78" s="382"/>
      <c r="SRP78" s="382"/>
      <c r="SRQ78" s="382"/>
      <c r="SRR78" s="383"/>
      <c r="SRT78" s="377"/>
      <c r="SRU78" s="381"/>
      <c r="SRV78" s="381"/>
      <c r="SRW78" s="382"/>
      <c r="SRX78" s="382"/>
      <c r="SRY78" s="382"/>
      <c r="SRZ78" s="383"/>
      <c r="SSB78" s="377"/>
      <c r="SSC78" s="381"/>
      <c r="SSD78" s="381"/>
      <c r="SSE78" s="382"/>
      <c r="SSF78" s="382"/>
      <c r="SSG78" s="382"/>
      <c r="SSH78" s="383"/>
      <c r="SSJ78" s="377"/>
      <c r="SSK78" s="381"/>
      <c r="SSL78" s="381"/>
      <c r="SSM78" s="382"/>
      <c r="SSN78" s="382"/>
      <c r="SSO78" s="382"/>
      <c r="SSP78" s="383"/>
      <c r="SSR78" s="377"/>
      <c r="SSS78" s="381"/>
      <c r="SST78" s="381"/>
      <c r="SSU78" s="382"/>
      <c r="SSV78" s="382"/>
      <c r="SSW78" s="382"/>
      <c r="SSX78" s="383"/>
      <c r="SSZ78" s="377"/>
      <c r="STA78" s="381"/>
      <c r="STB78" s="381"/>
      <c r="STC78" s="382"/>
      <c r="STD78" s="382"/>
      <c r="STE78" s="382"/>
      <c r="STF78" s="383"/>
      <c r="STH78" s="377"/>
      <c r="STI78" s="381"/>
      <c r="STJ78" s="381"/>
      <c r="STK78" s="382"/>
      <c r="STL78" s="382"/>
      <c r="STM78" s="382"/>
      <c r="STN78" s="383"/>
      <c r="STP78" s="377"/>
      <c r="STQ78" s="381"/>
      <c r="STR78" s="381"/>
      <c r="STS78" s="382"/>
      <c r="STT78" s="382"/>
      <c r="STU78" s="382"/>
      <c r="STV78" s="383"/>
      <c r="STX78" s="377"/>
      <c r="STY78" s="381"/>
      <c r="STZ78" s="381"/>
      <c r="SUA78" s="382"/>
      <c r="SUB78" s="382"/>
      <c r="SUC78" s="382"/>
      <c r="SUD78" s="383"/>
      <c r="SUF78" s="377"/>
      <c r="SUG78" s="381"/>
      <c r="SUH78" s="381"/>
      <c r="SUI78" s="382"/>
      <c r="SUJ78" s="382"/>
      <c r="SUK78" s="382"/>
      <c r="SUL78" s="383"/>
      <c r="SUN78" s="377"/>
      <c r="SUO78" s="381"/>
      <c r="SUP78" s="381"/>
      <c r="SUQ78" s="382"/>
      <c r="SUR78" s="382"/>
      <c r="SUS78" s="382"/>
      <c r="SUT78" s="383"/>
      <c r="SUV78" s="377"/>
      <c r="SUW78" s="381"/>
      <c r="SUX78" s="381"/>
      <c r="SUY78" s="382"/>
      <c r="SUZ78" s="382"/>
      <c r="SVA78" s="382"/>
      <c r="SVB78" s="383"/>
      <c r="SVD78" s="377"/>
      <c r="SVE78" s="381"/>
      <c r="SVF78" s="381"/>
      <c r="SVG78" s="382"/>
      <c r="SVH78" s="382"/>
      <c r="SVI78" s="382"/>
      <c r="SVJ78" s="383"/>
      <c r="SVL78" s="377"/>
      <c r="SVM78" s="381"/>
      <c r="SVN78" s="381"/>
      <c r="SVO78" s="382"/>
      <c r="SVP78" s="382"/>
      <c r="SVQ78" s="382"/>
      <c r="SVR78" s="383"/>
      <c r="SVT78" s="377"/>
      <c r="SVU78" s="381"/>
      <c r="SVV78" s="381"/>
      <c r="SVW78" s="382"/>
      <c r="SVX78" s="382"/>
      <c r="SVY78" s="382"/>
      <c r="SVZ78" s="383"/>
      <c r="SWB78" s="377"/>
      <c r="SWC78" s="381"/>
      <c r="SWD78" s="381"/>
      <c r="SWE78" s="382"/>
      <c r="SWF78" s="382"/>
      <c r="SWG78" s="382"/>
      <c r="SWH78" s="383"/>
      <c r="SWJ78" s="377"/>
      <c r="SWK78" s="381"/>
      <c r="SWL78" s="381"/>
      <c r="SWM78" s="382"/>
      <c r="SWN78" s="382"/>
      <c r="SWO78" s="382"/>
      <c r="SWP78" s="383"/>
      <c r="SWR78" s="377"/>
      <c r="SWS78" s="381"/>
      <c r="SWT78" s="381"/>
      <c r="SWU78" s="382"/>
      <c r="SWV78" s="382"/>
      <c r="SWW78" s="382"/>
      <c r="SWX78" s="383"/>
      <c r="SWZ78" s="377"/>
      <c r="SXA78" s="381"/>
      <c r="SXB78" s="381"/>
      <c r="SXC78" s="382"/>
      <c r="SXD78" s="382"/>
      <c r="SXE78" s="382"/>
      <c r="SXF78" s="383"/>
      <c r="SXH78" s="377"/>
      <c r="SXI78" s="381"/>
      <c r="SXJ78" s="381"/>
      <c r="SXK78" s="382"/>
      <c r="SXL78" s="382"/>
      <c r="SXM78" s="382"/>
      <c r="SXN78" s="383"/>
      <c r="SXP78" s="377"/>
      <c r="SXQ78" s="381"/>
      <c r="SXR78" s="381"/>
      <c r="SXS78" s="382"/>
      <c r="SXT78" s="382"/>
      <c r="SXU78" s="382"/>
      <c r="SXV78" s="383"/>
      <c r="SXX78" s="377"/>
      <c r="SXY78" s="381"/>
      <c r="SXZ78" s="381"/>
      <c r="SYA78" s="382"/>
      <c r="SYB78" s="382"/>
      <c r="SYC78" s="382"/>
      <c r="SYD78" s="383"/>
      <c r="SYF78" s="377"/>
      <c r="SYG78" s="381"/>
      <c r="SYH78" s="381"/>
      <c r="SYI78" s="382"/>
      <c r="SYJ78" s="382"/>
      <c r="SYK78" s="382"/>
      <c r="SYL78" s="383"/>
      <c r="SYN78" s="377"/>
      <c r="SYO78" s="381"/>
      <c r="SYP78" s="381"/>
      <c r="SYQ78" s="382"/>
      <c r="SYR78" s="382"/>
      <c r="SYS78" s="382"/>
      <c r="SYT78" s="383"/>
      <c r="SYV78" s="377"/>
      <c r="SYW78" s="381"/>
      <c r="SYX78" s="381"/>
      <c r="SYY78" s="382"/>
      <c r="SYZ78" s="382"/>
      <c r="SZA78" s="382"/>
      <c r="SZB78" s="383"/>
      <c r="SZD78" s="377"/>
      <c r="SZE78" s="381"/>
      <c r="SZF78" s="381"/>
      <c r="SZG78" s="382"/>
      <c r="SZH78" s="382"/>
      <c r="SZI78" s="382"/>
      <c r="SZJ78" s="383"/>
      <c r="SZL78" s="377"/>
      <c r="SZM78" s="381"/>
      <c r="SZN78" s="381"/>
      <c r="SZO78" s="382"/>
      <c r="SZP78" s="382"/>
      <c r="SZQ78" s="382"/>
      <c r="SZR78" s="383"/>
      <c r="SZT78" s="377"/>
      <c r="SZU78" s="381"/>
      <c r="SZV78" s="381"/>
      <c r="SZW78" s="382"/>
      <c r="SZX78" s="382"/>
      <c r="SZY78" s="382"/>
      <c r="SZZ78" s="383"/>
      <c r="TAB78" s="377"/>
      <c r="TAC78" s="381"/>
      <c r="TAD78" s="381"/>
      <c r="TAE78" s="382"/>
      <c r="TAF78" s="382"/>
      <c r="TAG78" s="382"/>
      <c r="TAH78" s="383"/>
      <c r="TAJ78" s="377"/>
      <c r="TAK78" s="381"/>
      <c r="TAL78" s="381"/>
      <c r="TAM78" s="382"/>
      <c r="TAN78" s="382"/>
      <c r="TAO78" s="382"/>
      <c r="TAP78" s="383"/>
      <c r="TAR78" s="377"/>
      <c r="TAS78" s="381"/>
      <c r="TAT78" s="381"/>
      <c r="TAU78" s="382"/>
      <c r="TAV78" s="382"/>
      <c r="TAW78" s="382"/>
      <c r="TAX78" s="383"/>
      <c r="TAZ78" s="377"/>
      <c r="TBA78" s="381"/>
      <c r="TBB78" s="381"/>
      <c r="TBC78" s="382"/>
      <c r="TBD78" s="382"/>
      <c r="TBE78" s="382"/>
      <c r="TBF78" s="383"/>
      <c r="TBH78" s="377"/>
      <c r="TBI78" s="381"/>
      <c r="TBJ78" s="381"/>
      <c r="TBK78" s="382"/>
      <c r="TBL78" s="382"/>
      <c r="TBM78" s="382"/>
      <c r="TBN78" s="383"/>
      <c r="TBP78" s="377"/>
      <c r="TBQ78" s="381"/>
      <c r="TBR78" s="381"/>
      <c r="TBS78" s="382"/>
      <c r="TBT78" s="382"/>
      <c r="TBU78" s="382"/>
      <c r="TBV78" s="383"/>
      <c r="TBX78" s="377"/>
      <c r="TBY78" s="381"/>
      <c r="TBZ78" s="381"/>
      <c r="TCA78" s="382"/>
      <c r="TCB78" s="382"/>
      <c r="TCC78" s="382"/>
      <c r="TCD78" s="383"/>
      <c r="TCF78" s="377"/>
      <c r="TCG78" s="381"/>
      <c r="TCH78" s="381"/>
      <c r="TCI78" s="382"/>
      <c r="TCJ78" s="382"/>
      <c r="TCK78" s="382"/>
      <c r="TCL78" s="383"/>
      <c r="TCN78" s="377"/>
      <c r="TCO78" s="381"/>
      <c r="TCP78" s="381"/>
      <c r="TCQ78" s="382"/>
      <c r="TCR78" s="382"/>
      <c r="TCS78" s="382"/>
      <c r="TCT78" s="383"/>
      <c r="TCV78" s="377"/>
      <c r="TCW78" s="381"/>
      <c r="TCX78" s="381"/>
      <c r="TCY78" s="382"/>
      <c r="TCZ78" s="382"/>
      <c r="TDA78" s="382"/>
      <c r="TDB78" s="383"/>
      <c r="TDD78" s="377"/>
      <c r="TDE78" s="381"/>
      <c r="TDF78" s="381"/>
      <c r="TDG78" s="382"/>
      <c r="TDH78" s="382"/>
      <c r="TDI78" s="382"/>
      <c r="TDJ78" s="383"/>
      <c r="TDL78" s="377"/>
      <c r="TDM78" s="381"/>
      <c r="TDN78" s="381"/>
      <c r="TDO78" s="382"/>
      <c r="TDP78" s="382"/>
      <c r="TDQ78" s="382"/>
      <c r="TDR78" s="383"/>
      <c r="TDT78" s="377"/>
      <c r="TDU78" s="381"/>
      <c r="TDV78" s="381"/>
      <c r="TDW78" s="382"/>
      <c r="TDX78" s="382"/>
      <c r="TDY78" s="382"/>
      <c r="TDZ78" s="383"/>
      <c r="TEB78" s="377"/>
      <c r="TEC78" s="381"/>
      <c r="TED78" s="381"/>
      <c r="TEE78" s="382"/>
      <c r="TEF78" s="382"/>
      <c r="TEG78" s="382"/>
      <c r="TEH78" s="383"/>
      <c r="TEJ78" s="377"/>
      <c r="TEK78" s="381"/>
      <c r="TEL78" s="381"/>
      <c r="TEM78" s="382"/>
      <c r="TEN78" s="382"/>
      <c r="TEO78" s="382"/>
      <c r="TEP78" s="383"/>
      <c r="TER78" s="377"/>
      <c r="TES78" s="381"/>
      <c r="TET78" s="381"/>
      <c r="TEU78" s="382"/>
      <c r="TEV78" s="382"/>
      <c r="TEW78" s="382"/>
      <c r="TEX78" s="383"/>
      <c r="TEZ78" s="377"/>
      <c r="TFA78" s="381"/>
      <c r="TFB78" s="381"/>
      <c r="TFC78" s="382"/>
      <c r="TFD78" s="382"/>
      <c r="TFE78" s="382"/>
      <c r="TFF78" s="383"/>
      <c r="TFH78" s="377"/>
      <c r="TFI78" s="381"/>
      <c r="TFJ78" s="381"/>
      <c r="TFK78" s="382"/>
      <c r="TFL78" s="382"/>
      <c r="TFM78" s="382"/>
      <c r="TFN78" s="383"/>
      <c r="TFP78" s="377"/>
      <c r="TFQ78" s="381"/>
      <c r="TFR78" s="381"/>
      <c r="TFS78" s="382"/>
      <c r="TFT78" s="382"/>
      <c r="TFU78" s="382"/>
      <c r="TFV78" s="383"/>
      <c r="TFX78" s="377"/>
      <c r="TFY78" s="381"/>
      <c r="TFZ78" s="381"/>
      <c r="TGA78" s="382"/>
      <c r="TGB78" s="382"/>
      <c r="TGC78" s="382"/>
      <c r="TGD78" s="383"/>
      <c r="TGF78" s="377"/>
      <c r="TGG78" s="381"/>
      <c r="TGH78" s="381"/>
      <c r="TGI78" s="382"/>
      <c r="TGJ78" s="382"/>
      <c r="TGK78" s="382"/>
      <c r="TGL78" s="383"/>
      <c r="TGN78" s="377"/>
      <c r="TGO78" s="381"/>
      <c r="TGP78" s="381"/>
      <c r="TGQ78" s="382"/>
      <c r="TGR78" s="382"/>
      <c r="TGS78" s="382"/>
      <c r="TGT78" s="383"/>
      <c r="TGV78" s="377"/>
      <c r="TGW78" s="381"/>
      <c r="TGX78" s="381"/>
      <c r="TGY78" s="382"/>
      <c r="TGZ78" s="382"/>
      <c r="THA78" s="382"/>
      <c r="THB78" s="383"/>
      <c r="THD78" s="377"/>
      <c r="THE78" s="381"/>
      <c r="THF78" s="381"/>
      <c r="THG78" s="382"/>
      <c r="THH78" s="382"/>
      <c r="THI78" s="382"/>
      <c r="THJ78" s="383"/>
      <c r="THL78" s="377"/>
      <c r="THM78" s="381"/>
      <c r="THN78" s="381"/>
      <c r="THO78" s="382"/>
      <c r="THP78" s="382"/>
      <c r="THQ78" s="382"/>
      <c r="THR78" s="383"/>
      <c r="THT78" s="377"/>
      <c r="THU78" s="381"/>
      <c r="THV78" s="381"/>
      <c r="THW78" s="382"/>
      <c r="THX78" s="382"/>
      <c r="THY78" s="382"/>
      <c r="THZ78" s="383"/>
      <c r="TIB78" s="377"/>
      <c r="TIC78" s="381"/>
      <c r="TID78" s="381"/>
      <c r="TIE78" s="382"/>
      <c r="TIF78" s="382"/>
      <c r="TIG78" s="382"/>
      <c r="TIH78" s="383"/>
      <c r="TIJ78" s="377"/>
      <c r="TIK78" s="381"/>
      <c r="TIL78" s="381"/>
      <c r="TIM78" s="382"/>
      <c r="TIN78" s="382"/>
      <c r="TIO78" s="382"/>
      <c r="TIP78" s="383"/>
      <c r="TIR78" s="377"/>
      <c r="TIS78" s="381"/>
      <c r="TIT78" s="381"/>
      <c r="TIU78" s="382"/>
      <c r="TIV78" s="382"/>
      <c r="TIW78" s="382"/>
      <c r="TIX78" s="383"/>
      <c r="TIZ78" s="377"/>
      <c r="TJA78" s="381"/>
      <c r="TJB78" s="381"/>
      <c r="TJC78" s="382"/>
      <c r="TJD78" s="382"/>
      <c r="TJE78" s="382"/>
      <c r="TJF78" s="383"/>
      <c r="TJH78" s="377"/>
      <c r="TJI78" s="381"/>
      <c r="TJJ78" s="381"/>
      <c r="TJK78" s="382"/>
      <c r="TJL78" s="382"/>
      <c r="TJM78" s="382"/>
      <c r="TJN78" s="383"/>
      <c r="TJP78" s="377"/>
      <c r="TJQ78" s="381"/>
      <c r="TJR78" s="381"/>
      <c r="TJS78" s="382"/>
      <c r="TJT78" s="382"/>
      <c r="TJU78" s="382"/>
      <c r="TJV78" s="383"/>
      <c r="TJX78" s="377"/>
      <c r="TJY78" s="381"/>
      <c r="TJZ78" s="381"/>
      <c r="TKA78" s="382"/>
      <c r="TKB78" s="382"/>
      <c r="TKC78" s="382"/>
      <c r="TKD78" s="383"/>
      <c r="TKF78" s="377"/>
      <c r="TKG78" s="381"/>
      <c r="TKH78" s="381"/>
      <c r="TKI78" s="382"/>
      <c r="TKJ78" s="382"/>
      <c r="TKK78" s="382"/>
      <c r="TKL78" s="383"/>
      <c r="TKN78" s="377"/>
      <c r="TKO78" s="381"/>
      <c r="TKP78" s="381"/>
      <c r="TKQ78" s="382"/>
      <c r="TKR78" s="382"/>
      <c r="TKS78" s="382"/>
      <c r="TKT78" s="383"/>
      <c r="TKV78" s="377"/>
      <c r="TKW78" s="381"/>
      <c r="TKX78" s="381"/>
      <c r="TKY78" s="382"/>
      <c r="TKZ78" s="382"/>
      <c r="TLA78" s="382"/>
      <c r="TLB78" s="383"/>
      <c r="TLD78" s="377"/>
      <c r="TLE78" s="381"/>
      <c r="TLF78" s="381"/>
      <c r="TLG78" s="382"/>
      <c r="TLH78" s="382"/>
      <c r="TLI78" s="382"/>
      <c r="TLJ78" s="383"/>
      <c r="TLL78" s="377"/>
      <c r="TLM78" s="381"/>
      <c r="TLN78" s="381"/>
      <c r="TLO78" s="382"/>
      <c r="TLP78" s="382"/>
      <c r="TLQ78" s="382"/>
      <c r="TLR78" s="383"/>
      <c r="TLT78" s="377"/>
      <c r="TLU78" s="381"/>
      <c r="TLV78" s="381"/>
      <c r="TLW78" s="382"/>
      <c r="TLX78" s="382"/>
      <c r="TLY78" s="382"/>
      <c r="TLZ78" s="383"/>
      <c r="TMB78" s="377"/>
      <c r="TMC78" s="381"/>
      <c r="TMD78" s="381"/>
      <c r="TME78" s="382"/>
      <c r="TMF78" s="382"/>
      <c r="TMG78" s="382"/>
      <c r="TMH78" s="383"/>
      <c r="TMJ78" s="377"/>
      <c r="TMK78" s="381"/>
      <c r="TML78" s="381"/>
      <c r="TMM78" s="382"/>
      <c r="TMN78" s="382"/>
      <c r="TMO78" s="382"/>
      <c r="TMP78" s="383"/>
      <c r="TMR78" s="377"/>
      <c r="TMS78" s="381"/>
      <c r="TMT78" s="381"/>
      <c r="TMU78" s="382"/>
      <c r="TMV78" s="382"/>
      <c r="TMW78" s="382"/>
      <c r="TMX78" s="383"/>
      <c r="TMZ78" s="377"/>
      <c r="TNA78" s="381"/>
      <c r="TNB78" s="381"/>
      <c r="TNC78" s="382"/>
      <c r="TND78" s="382"/>
      <c r="TNE78" s="382"/>
      <c r="TNF78" s="383"/>
      <c r="TNH78" s="377"/>
      <c r="TNI78" s="381"/>
      <c r="TNJ78" s="381"/>
      <c r="TNK78" s="382"/>
      <c r="TNL78" s="382"/>
      <c r="TNM78" s="382"/>
      <c r="TNN78" s="383"/>
      <c r="TNP78" s="377"/>
      <c r="TNQ78" s="381"/>
      <c r="TNR78" s="381"/>
      <c r="TNS78" s="382"/>
      <c r="TNT78" s="382"/>
      <c r="TNU78" s="382"/>
      <c r="TNV78" s="383"/>
      <c r="TNX78" s="377"/>
      <c r="TNY78" s="381"/>
      <c r="TNZ78" s="381"/>
      <c r="TOA78" s="382"/>
      <c r="TOB78" s="382"/>
      <c r="TOC78" s="382"/>
      <c r="TOD78" s="383"/>
      <c r="TOF78" s="377"/>
      <c r="TOG78" s="381"/>
      <c r="TOH78" s="381"/>
      <c r="TOI78" s="382"/>
      <c r="TOJ78" s="382"/>
      <c r="TOK78" s="382"/>
      <c r="TOL78" s="383"/>
      <c r="TON78" s="377"/>
      <c r="TOO78" s="381"/>
      <c r="TOP78" s="381"/>
      <c r="TOQ78" s="382"/>
      <c r="TOR78" s="382"/>
      <c r="TOS78" s="382"/>
      <c r="TOT78" s="383"/>
      <c r="TOV78" s="377"/>
      <c r="TOW78" s="381"/>
      <c r="TOX78" s="381"/>
      <c r="TOY78" s="382"/>
      <c r="TOZ78" s="382"/>
      <c r="TPA78" s="382"/>
      <c r="TPB78" s="383"/>
      <c r="TPD78" s="377"/>
      <c r="TPE78" s="381"/>
      <c r="TPF78" s="381"/>
      <c r="TPG78" s="382"/>
      <c r="TPH78" s="382"/>
      <c r="TPI78" s="382"/>
      <c r="TPJ78" s="383"/>
      <c r="TPL78" s="377"/>
      <c r="TPM78" s="381"/>
      <c r="TPN78" s="381"/>
      <c r="TPO78" s="382"/>
      <c r="TPP78" s="382"/>
      <c r="TPQ78" s="382"/>
      <c r="TPR78" s="383"/>
      <c r="TPT78" s="377"/>
      <c r="TPU78" s="381"/>
      <c r="TPV78" s="381"/>
      <c r="TPW78" s="382"/>
      <c r="TPX78" s="382"/>
      <c r="TPY78" s="382"/>
      <c r="TPZ78" s="383"/>
      <c r="TQB78" s="377"/>
      <c r="TQC78" s="381"/>
      <c r="TQD78" s="381"/>
      <c r="TQE78" s="382"/>
      <c r="TQF78" s="382"/>
      <c r="TQG78" s="382"/>
      <c r="TQH78" s="383"/>
      <c r="TQJ78" s="377"/>
      <c r="TQK78" s="381"/>
      <c r="TQL78" s="381"/>
      <c r="TQM78" s="382"/>
      <c r="TQN78" s="382"/>
      <c r="TQO78" s="382"/>
      <c r="TQP78" s="383"/>
      <c r="TQR78" s="377"/>
      <c r="TQS78" s="381"/>
      <c r="TQT78" s="381"/>
      <c r="TQU78" s="382"/>
      <c r="TQV78" s="382"/>
      <c r="TQW78" s="382"/>
      <c r="TQX78" s="383"/>
      <c r="TQZ78" s="377"/>
      <c r="TRA78" s="381"/>
      <c r="TRB78" s="381"/>
      <c r="TRC78" s="382"/>
      <c r="TRD78" s="382"/>
      <c r="TRE78" s="382"/>
      <c r="TRF78" s="383"/>
      <c r="TRH78" s="377"/>
      <c r="TRI78" s="381"/>
      <c r="TRJ78" s="381"/>
      <c r="TRK78" s="382"/>
      <c r="TRL78" s="382"/>
      <c r="TRM78" s="382"/>
      <c r="TRN78" s="383"/>
      <c r="TRP78" s="377"/>
      <c r="TRQ78" s="381"/>
      <c r="TRR78" s="381"/>
      <c r="TRS78" s="382"/>
      <c r="TRT78" s="382"/>
      <c r="TRU78" s="382"/>
      <c r="TRV78" s="383"/>
      <c r="TRX78" s="377"/>
      <c r="TRY78" s="381"/>
      <c r="TRZ78" s="381"/>
      <c r="TSA78" s="382"/>
      <c r="TSB78" s="382"/>
      <c r="TSC78" s="382"/>
      <c r="TSD78" s="383"/>
      <c r="TSF78" s="377"/>
      <c r="TSG78" s="381"/>
      <c r="TSH78" s="381"/>
      <c r="TSI78" s="382"/>
      <c r="TSJ78" s="382"/>
      <c r="TSK78" s="382"/>
      <c r="TSL78" s="383"/>
      <c r="TSN78" s="377"/>
      <c r="TSO78" s="381"/>
      <c r="TSP78" s="381"/>
      <c r="TSQ78" s="382"/>
      <c r="TSR78" s="382"/>
      <c r="TSS78" s="382"/>
      <c r="TST78" s="383"/>
      <c r="TSV78" s="377"/>
      <c r="TSW78" s="381"/>
      <c r="TSX78" s="381"/>
      <c r="TSY78" s="382"/>
      <c r="TSZ78" s="382"/>
      <c r="TTA78" s="382"/>
      <c r="TTB78" s="383"/>
      <c r="TTD78" s="377"/>
      <c r="TTE78" s="381"/>
      <c r="TTF78" s="381"/>
      <c r="TTG78" s="382"/>
      <c r="TTH78" s="382"/>
      <c r="TTI78" s="382"/>
      <c r="TTJ78" s="383"/>
      <c r="TTL78" s="377"/>
      <c r="TTM78" s="381"/>
      <c r="TTN78" s="381"/>
      <c r="TTO78" s="382"/>
      <c r="TTP78" s="382"/>
      <c r="TTQ78" s="382"/>
      <c r="TTR78" s="383"/>
      <c r="TTT78" s="377"/>
      <c r="TTU78" s="381"/>
      <c r="TTV78" s="381"/>
      <c r="TTW78" s="382"/>
      <c r="TTX78" s="382"/>
      <c r="TTY78" s="382"/>
      <c r="TTZ78" s="383"/>
      <c r="TUB78" s="377"/>
      <c r="TUC78" s="381"/>
      <c r="TUD78" s="381"/>
      <c r="TUE78" s="382"/>
      <c r="TUF78" s="382"/>
      <c r="TUG78" s="382"/>
      <c r="TUH78" s="383"/>
      <c r="TUJ78" s="377"/>
      <c r="TUK78" s="381"/>
      <c r="TUL78" s="381"/>
      <c r="TUM78" s="382"/>
      <c r="TUN78" s="382"/>
      <c r="TUO78" s="382"/>
      <c r="TUP78" s="383"/>
      <c r="TUR78" s="377"/>
      <c r="TUS78" s="381"/>
      <c r="TUT78" s="381"/>
      <c r="TUU78" s="382"/>
      <c r="TUV78" s="382"/>
      <c r="TUW78" s="382"/>
      <c r="TUX78" s="383"/>
      <c r="TUZ78" s="377"/>
      <c r="TVA78" s="381"/>
      <c r="TVB78" s="381"/>
      <c r="TVC78" s="382"/>
      <c r="TVD78" s="382"/>
      <c r="TVE78" s="382"/>
      <c r="TVF78" s="383"/>
      <c r="TVH78" s="377"/>
      <c r="TVI78" s="381"/>
      <c r="TVJ78" s="381"/>
      <c r="TVK78" s="382"/>
      <c r="TVL78" s="382"/>
      <c r="TVM78" s="382"/>
      <c r="TVN78" s="383"/>
      <c r="TVP78" s="377"/>
      <c r="TVQ78" s="381"/>
      <c r="TVR78" s="381"/>
      <c r="TVS78" s="382"/>
      <c r="TVT78" s="382"/>
      <c r="TVU78" s="382"/>
      <c r="TVV78" s="383"/>
      <c r="TVX78" s="377"/>
      <c r="TVY78" s="381"/>
      <c r="TVZ78" s="381"/>
      <c r="TWA78" s="382"/>
      <c r="TWB78" s="382"/>
      <c r="TWC78" s="382"/>
      <c r="TWD78" s="383"/>
      <c r="TWF78" s="377"/>
      <c r="TWG78" s="381"/>
      <c r="TWH78" s="381"/>
      <c r="TWI78" s="382"/>
      <c r="TWJ78" s="382"/>
      <c r="TWK78" s="382"/>
      <c r="TWL78" s="383"/>
      <c r="TWN78" s="377"/>
      <c r="TWO78" s="381"/>
      <c r="TWP78" s="381"/>
      <c r="TWQ78" s="382"/>
      <c r="TWR78" s="382"/>
      <c r="TWS78" s="382"/>
      <c r="TWT78" s="383"/>
      <c r="TWV78" s="377"/>
      <c r="TWW78" s="381"/>
      <c r="TWX78" s="381"/>
      <c r="TWY78" s="382"/>
      <c r="TWZ78" s="382"/>
      <c r="TXA78" s="382"/>
      <c r="TXB78" s="383"/>
      <c r="TXD78" s="377"/>
      <c r="TXE78" s="381"/>
      <c r="TXF78" s="381"/>
      <c r="TXG78" s="382"/>
      <c r="TXH78" s="382"/>
      <c r="TXI78" s="382"/>
      <c r="TXJ78" s="383"/>
      <c r="TXL78" s="377"/>
      <c r="TXM78" s="381"/>
      <c r="TXN78" s="381"/>
      <c r="TXO78" s="382"/>
      <c r="TXP78" s="382"/>
      <c r="TXQ78" s="382"/>
      <c r="TXR78" s="383"/>
      <c r="TXT78" s="377"/>
      <c r="TXU78" s="381"/>
      <c r="TXV78" s="381"/>
      <c r="TXW78" s="382"/>
      <c r="TXX78" s="382"/>
      <c r="TXY78" s="382"/>
      <c r="TXZ78" s="383"/>
      <c r="TYB78" s="377"/>
      <c r="TYC78" s="381"/>
      <c r="TYD78" s="381"/>
      <c r="TYE78" s="382"/>
      <c r="TYF78" s="382"/>
      <c r="TYG78" s="382"/>
      <c r="TYH78" s="383"/>
      <c r="TYJ78" s="377"/>
      <c r="TYK78" s="381"/>
      <c r="TYL78" s="381"/>
      <c r="TYM78" s="382"/>
      <c r="TYN78" s="382"/>
      <c r="TYO78" s="382"/>
      <c r="TYP78" s="383"/>
      <c r="TYR78" s="377"/>
      <c r="TYS78" s="381"/>
      <c r="TYT78" s="381"/>
      <c r="TYU78" s="382"/>
      <c r="TYV78" s="382"/>
      <c r="TYW78" s="382"/>
      <c r="TYX78" s="383"/>
      <c r="TYZ78" s="377"/>
      <c r="TZA78" s="381"/>
      <c r="TZB78" s="381"/>
      <c r="TZC78" s="382"/>
      <c r="TZD78" s="382"/>
      <c r="TZE78" s="382"/>
      <c r="TZF78" s="383"/>
      <c r="TZH78" s="377"/>
      <c r="TZI78" s="381"/>
      <c r="TZJ78" s="381"/>
      <c r="TZK78" s="382"/>
      <c r="TZL78" s="382"/>
      <c r="TZM78" s="382"/>
      <c r="TZN78" s="383"/>
      <c r="TZP78" s="377"/>
      <c r="TZQ78" s="381"/>
      <c r="TZR78" s="381"/>
      <c r="TZS78" s="382"/>
      <c r="TZT78" s="382"/>
      <c r="TZU78" s="382"/>
      <c r="TZV78" s="383"/>
      <c r="TZX78" s="377"/>
      <c r="TZY78" s="381"/>
      <c r="TZZ78" s="381"/>
      <c r="UAA78" s="382"/>
      <c r="UAB78" s="382"/>
      <c r="UAC78" s="382"/>
      <c r="UAD78" s="383"/>
      <c r="UAF78" s="377"/>
      <c r="UAG78" s="381"/>
      <c r="UAH78" s="381"/>
      <c r="UAI78" s="382"/>
      <c r="UAJ78" s="382"/>
      <c r="UAK78" s="382"/>
      <c r="UAL78" s="383"/>
      <c r="UAN78" s="377"/>
      <c r="UAO78" s="381"/>
      <c r="UAP78" s="381"/>
      <c r="UAQ78" s="382"/>
      <c r="UAR78" s="382"/>
      <c r="UAS78" s="382"/>
      <c r="UAT78" s="383"/>
      <c r="UAV78" s="377"/>
      <c r="UAW78" s="381"/>
      <c r="UAX78" s="381"/>
      <c r="UAY78" s="382"/>
      <c r="UAZ78" s="382"/>
      <c r="UBA78" s="382"/>
      <c r="UBB78" s="383"/>
      <c r="UBD78" s="377"/>
      <c r="UBE78" s="381"/>
      <c r="UBF78" s="381"/>
      <c r="UBG78" s="382"/>
      <c r="UBH78" s="382"/>
      <c r="UBI78" s="382"/>
      <c r="UBJ78" s="383"/>
      <c r="UBL78" s="377"/>
      <c r="UBM78" s="381"/>
      <c r="UBN78" s="381"/>
      <c r="UBO78" s="382"/>
      <c r="UBP78" s="382"/>
      <c r="UBQ78" s="382"/>
      <c r="UBR78" s="383"/>
      <c r="UBT78" s="377"/>
      <c r="UBU78" s="381"/>
      <c r="UBV78" s="381"/>
      <c r="UBW78" s="382"/>
      <c r="UBX78" s="382"/>
      <c r="UBY78" s="382"/>
      <c r="UBZ78" s="383"/>
      <c r="UCB78" s="377"/>
      <c r="UCC78" s="381"/>
      <c r="UCD78" s="381"/>
      <c r="UCE78" s="382"/>
      <c r="UCF78" s="382"/>
      <c r="UCG78" s="382"/>
      <c r="UCH78" s="383"/>
      <c r="UCJ78" s="377"/>
      <c r="UCK78" s="381"/>
      <c r="UCL78" s="381"/>
      <c r="UCM78" s="382"/>
      <c r="UCN78" s="382"/>
      <c r="UCO78" s="382"/>
      <c r="UCP78" s="383"/>
      <c r="UCR78" s="377"/>
      <c r="UCS78" s="381"/>
      <c r="UCT78" s="381"/>
      <c r="UCU78" s="382"/>
      <c r="UCV78" s="382"/>
      <c r="UCW78" s="382"/>
      <c r="UCX78" s="383"/>
      <c r="UCZ78" s="377"/>
      <c r="UDA78" s="381"/>
      <c r="UDB78" s="381"/>
      <c r="UDC78" s="382"/>
      <c r="UDD78" s="382"/>
      <c r="UDE78" s="382"/>
      <c r="UDF78" s="383"/>
      <c r="UDH78" s="377"/>
      <c r="UDI78" s="381"/>
      <c r="UDJ78" s="381"/>
      <c r="UDK78" s="382"/>
      <c r="UDL78" s="382"/>
      <c r="UDM78" s="382"/>
      <c r="UDN78" s="383"/>
      <c r="UDP78" s="377"/>
      <c r="UDQ78" s="381"/>
      <c r="UDR78" s="381"/>
      <c r="UDS78" s="382"/>
      <c r="UDT78" s="382"/>
      <c r="UDU78" s="382"/>
      <c r="UDV78" s="383"/>
      <c r="UDX78" s="377"/>
      <c r="UDY78" s="381"/>
      <c r="UDZ78" s="381"/>
      <c r="UEA78" s="382"/>
      <c r="UEB78" s="382"/>
      <c r="UEC78" s="382"/>
      <c r="UED78" s="383"/>
      <c r="UEF78" s="377"/>
      <c r="UEG78" s="381"/>
      <c r="UEH78" s="381"/>
      <c r="UEI78" s="382"/>
      <c r="UEJ78" s="382"/>
      <c r="UEK78" s="382"/>
      <c r="UEL78" s="383"/>
      <c r="UEN78" s="377"/>
      <c r="UEO78" s="381"/>
      <c r="UEP78" s="381"/>
      <c r="UEQ78" s="382"/>
      <c r="UER78" s="382"/>
      <c r="UES78" s="382"/>
      <c r="UET78" s="383"/>
      <c r="UEV78" s="377"/>
      <c r="UEW78" s="381"/>
      <c r="UEX78" s="381"/>
      <c r="UEY78" s="382"/>
      <c r="UEZ78" s="382"/>
      <c r="UFA78" s="382"/>
      <c r="UFB78" s="383"/>
      <c r="UFD78" s="377"/>
      <c r="UFE78" s="381"/>
      <c r="UFF78" s="381"/>
      <c r="UFG78" s="382"/>
      <c r="UFH78" s="382"/>
      <c r="UFI78" s="382"/>
      <c r="UFJ78" s="383"/>
      <c r="UFL78" s="377"/>
      <c r="UFM78" s="381"/>
      <c r="UFN78" s="381"/>
      <c r="UFO78" s="382"/>
      <c r="UFP78" s="382"/>
      <c r="UFQ78" s="382"/>
      <c r="UFR78" s="383"/>
      <c r="UFT78" s="377"/>
      <c r="UFU78" s="381"/>
      <c r="UFV78" s="381"/>
      <c r="UFW78" s="382"/>
      <c r="UFX78" s="382"/>
      <c r="UFY78" s="382"/>
      <c r="UFZ78" s="383"/>
      <c r="UGB78" s="377"/>
      <c r="UGC78" s="381"/>
      <c r="UGD78" s="381"/>
      <c r="UGE78" s="382"/>
      <c r="UGF78" s="382"/>
      <c r="UGG78" s="382"/>
      <c r="UGH78" s="383"/>
      <c r="UGJ78" s="377"/>
      <c r="UGK78" s="381"/>
      <c r="UGL78" s="381"/>
      <c r="UGM78" s="382"/>
      <c r="UGN78" s="382"/>
      <c r="UGO78" s="382"/>
      <c r="UGP78" s="383"/>
      <c r="UGR78" s="377"/>
      <c r="UGS78" s="381"/>
      <c r="UGT78" s="381"/>
      <c r="UGU78" s="382"/>
      <c r="UGV78" s="382"/>
      <c r="UGW78" s="382"/>
      <c r="UGX78" s="383"/>
      <c r="UGZ78" s="377"/>
      <c r="UHA78" s="381"/>
      <c r="UHB78" s="381"/>
      <c r="UHC78" s="382"/>
      <c r="UHD78" s="382"/>
      <c r="UHE78" s="382"/>
      <c r="UHF78" s="383"/>
      <c r="UHH78" s="377"/>
      <c r="UHI78" s="381"/>
      <c r="UHJ78" s="381"/>
      <c r="UHK78" s="382"/>
      <c r="UHL78" s="382"/>
      <c r="UHM78" s="382"/>
      <c r="UHN78" s="383"/>
      <c r="UHP78" s="377"/>
      <c r="UHQ78" s="381"/>
      <c r="UHR78" s="381"/>
      <c r="UHS78" s="382"/>
      <c r="UHT78" s="382"/>
      <c r="UHU78" s="382"/>
      <c r="UHV78" s="383"/>
      <c r="UHX78" s="377"/>
      <c r="UHY78" s="381"/>
      <c r="UHZ78" s="381"/>
      <c r="UIA78" s="382"/>
      <c r="UIB78" s="382"/>
      <c r="UIC78" s="382"/>
      <c r="UID78" s="383"/>
      <c r="UIF78" s="377"/>
      <c r="UIG78" s="381"/>
      <c r="UIH78" s="381"/>
      <c r="UII78" s="382"/>
      <c r="UIJ78" s="382"/>
      <c r="UIK78" s="382"/>
      <c r="UIL78" s="383"/>
      <c r="UIN78" s="377"/>
      <c r="UIO78" s="381"/>
      <c r="UIP78" s="381"/>
      <c r="UIQ78" s="382"/>
      <c r="UIR78" s="382"/>
      <c r="UIS78" s="382"/>
      <c r="UIT78" s="383"/>
      <c r="UIV78" s="377"/>
      <c r="UIW78" s="381"/>
      <c r="UIX78" s="381"/>
      <c r="UIY78" s="382"/>
      <c r="UIZ78" s="382"/>
      <c r="UJA78" s="382"/>
      <c r="UJB78" s="383"/>
      <c r="UJD78" s="377"/>
      <c r="UJE78" s="381"/>
      <c r="UJF78" s="381"/>
      <c r="UJG78" s="382"/>
      <c r="UJH78" s="382"/>
      <c r="UJI78" s="382"/>
      <c r="UJJ78" s="383"/>
      <c r="UJL78" s="377"/>
      <c r="UJM78" s="381"/>
      <c r="UJN78" s="381"/>
      <c r="UJO78" s="382"/>
      <c r="UJP78" s="382"/>
      <c r="UJQ78" s="382"/>
      <c r="UJR78" s="383"/>
      <c r="UJT78" s="377"/>
      <c r="UJU78" s="381"/>
      <c r="UJV78" s="381"/>
      <c r="UJW78" s="382"/>
      <c r="UJX78" s="382"/>
      <c r="UJY78" s="382"/>
      <c r="UJZ78" s="383"/>
      <c r="UKB78" s="377"/>
      <c r="UKC78" s="381"/>
      <c r="UKD78" s="381"/>
      <c r="UKE78" s="382"/>
      <c r="UKF78" s="382"/>
      <c r="UKG78" s="382"/>
      <c r="UKH78" s="383"/>
      <c r="UKJ78" s="377"/>
      <c r="UKK78" s="381"/>
      <c r="UKL78" s="381"/>
      <c r="UKM78" s="382"/>
      <c r="UKN78" s="382"/>
      <c r="UKO78" s="382"/>
      <c r="UKP78" s="383"/>
      <c r="UKR78" s="377"/>
      <c r="UKS78" s="381"/>
      <c r="UKT78" s="381"/>
      <c r="UKU78" s="382"/>
      <c r="UKV78" s="382"/>
      <c r="UKW78" s="382"/>
      <c r="UKX78" s="383"/>
      <c r="UKZ78" s="377"/>
      <c r="ULA78" s="381"/>
      <c r="ULB78" s="381"/>
      <c r="ULC78" s="382"/>
      <c r="ULD78" s="382"/>
      <c r="ULE78" s="382"/>
      <c r="ULF78" s="383"/>
      <c r="ULH78" s="377"/>
      <c r="ULI78" s="381"/>
      <c r="ULJ78" s="381"/>
      <c r="ULK78" s="382"/>
      <c r="ULL78" s="382"/>
      <c r="ULM78" s="382"/>
      <c r="ULN78" s="383"/>
      <c r="ULP78" s="377"/>
      <c r="ULQ78" s="381"/>
      <c r="ULR78" s="381"/>
      <c r="ULS78" s="382"/>
      <c r="ULT78" s="382"/>
      <c r="ULU78" s="382"/>
      <c r="ULV78" s="383"/>
      <c r="ULX78" s="377"/>
      <c r="ULY78" s="381"/>
      <c r="ULZ78" s="381"/>
      <c r="UMA78" s="382"/>
      <c r="UMB78" s="382"/>
      <c r="UMC78" s="382"/>
      <c r="UMD78" s="383"/>
      <c r="UMF78" s="377"/>
      <c r="UMG78" s="381"/>
      <c r="UMH78" s="381"/>
      <c r="UMI78" s="382"/>
      <c r="UMJ78" s="382"/>
      <c r="UMK78" s="382"/>
      <c r="UML78" s="383"/>
      <c r="UMN78" s="377"/>
      <c r="UMO78" s="381"/>
      <c r="UMP78" s="381"/>
      <c r="UMQ78" s="382"/>
      <c r="UMR78" s="382"/>
      <c r="UMS78" s="382"/>
      <c r="UMT78" s="383"/>
      <c r="UMV78" s="377"/>
      <c r="UMW78" s="381"/>
      <c r="UMX78" s="381"/>
      <c r="UMY78" s="382"/>
      <c r="UMZ78" s="382"/>
      <c r="UNA78" s="382"/>
      <c r="UNB78" s="383"/>
      <c r="UND78" s="377"/>
      <c r="UNE78" s="381"/>
      <c r="UNF78" s="381"/>
      <c r="UNG78" s="382"/>
      <c r="UNH78" s="382"/>
      <c r="UNI78" s="382"/>
      <c r="UNJ78" s="383"/>
      <c r="UNL78" s="377"/>
      <c r="UNM78" s="381"/>
      <c r="UNN78" s="381"/>
      <c r="UNO78" s="382"/>
      <c r="UNP78" s="382"/>
      <c r="UNQ78" s="382"/>
      <c r="UNR78" s="383"/>
      <c r="UNT78" s="377"/>
      <c r="UNU78" s="381"/>
      <c r="UNV78" s="381"/>
      <c r="UNW78" s="382"/>
      <c r="UNX78" s="382"/>
      <c r="UNY78" s="382"/>
      <c r="UNZ78" s="383"/>
      <c r="UOB78" s="377"/>
      <c r="UOC78" s="381"/>
      <c r="UOD78" s="381"/>
      <c r="UOE78" s="382"/>
      <c r="UOF78" s="382"/>
      <c r="UOG78" s="382"/>
      <c r="UOH78" s="383"/>
      <c r="UOJ78" s="377"/>
      <c r="UOK78" s="381"/>
      <c r="UOL78" s="381"/>
      <c r="UOM78" s="382"/>
      <c r="UON78" s="382"/>
      <c r="UOO78" s="382"/>
      <c r="UOP78" s="383"/>
      <c r="UOR78" s="377"/>
      <c r="UOS78" s="381"/>
      <c r="UOT78" s="381"/>
      <c r="UOU78" s="382"/>
      <c r="UOV78" s="382"/>
      <c r="UOW78" s="382"/>
      <c r="UOX78" s="383"/>
      <c r="UOZ78" s="377"/>
      <c r="UPA78" s="381"/>
      <c r="UPB78" s="381"/>
      <c r="UPC78" s="382"/>
      <c r="UPD78" s="382"/>
      <c r="UPE78" s="382"/>
      <c r="UPF78" s="383"/>
      <c r="UPH78" s="377"/>
      <c r="UPI78" s="381"/>
      <c r="UPJ78" s="381"/>
      <c r="UPK78" s="382"/>
      <c r="UPL78" s="382"/>
      <c r="UPM78" s="382"/>
      <c r="UPN78" s="383"/>
      <c r="UPP78" s="377"/>
      <c r="UPQ78" s="381"/>
      <c r="UPR78" s="381"/>
      <c r="UPS78" s="382"/>
      <c r="UPT78" s="382"/>
      <c r="UPU78" s="382"/>
      <c r="UPV78" s="383"/>
      <c r="UPX78" s="377"/>
      <c r="UPY78" s="381"/>
      <c r="UPZ78" s="381"/>
      <c r="UQA78" s="382"/>
      <c r="UQB78" s="382"/>
      <c r="UQC78" s="382"/>
      <c r="UQD78" s="383"/>
      <c r="UQF78" s="377"/>
      <c r="UQG78" s="381"/>
      <c r="UQH78" s="381"/>
      <c r="UQI78" s="382"/>
      <c r="UQJ78" s="382"/>
      <c r="UQK78" s="382"/>
      <c r="UQL78" s="383"/>
      <c r="UQN78" s="377"/>
      <c r="UQO78" s="381"/>
      <c r="UQP78" s="381"/>
      <c r="UQQ78" s="382"/>
      <c r="UQR78" s="382"/>
      <c r="UQS78" s="382"/>
      <c r="UQT78" s="383"/>
      <c r="UQV78" s="377"/>
      <c r="UQW78" s="381"/>
      <c r="UQX78" s="381"/>
      <c r="UQY78" s="382"/>
      <c r="UQZ78" s="382"/>
      <c r="URA78" s="382"/>
      <c r="URB78" s="383"/>
      <c r="URD78" s="377"/>
      <c r="URE78" s="381"/>
      <c r="URF78" s="381"/>
      <c r="URG78" s="382"/>
      <c r="URH78" s="382"/>
      <c r="URI78" s="382"/>
      <c r="URJ78" s="383"/>
      <c r="URL78" s="377"/>
      <c r="URM78" s="381"/>
      <c r="URN78" s="381"/>
      <c r="URO78" s="382"/>
      <c r="URP78" s="382"/>
      <c r="URQ78" s="382"/>
      <c r="URR78" s="383"/>
      <c r="URT78" s="377"/>
      <c r="URU78" s="381"/>
      <c r="URV78" s="381"/>
      <c r="URW78" s="382"/>
      <c r="URX78" s="382"/>
      <c r="URY78" s="382"/>
      <c r="URZ78" s="383"/>
      <c r="USB78" s="377"/>
      <c r="USC78" s="381"/>
      <c r="USD78" s="381"/>
      <c r="USE78" s="382"/>
      <c r="USF78" s="382"/>
      <c r="USG78" s="382"/>
      <c r="USH78" s="383"/>
      <c r="USJ78" s="377"/>
      <c r="USK78" s="381"/>
      <c r="USL78" s="381"/>
      <c r="USM78" s="382"/>
      <c r="USN78" s="382"/>
      <c r="USO78" s="382"/>
      <c r="USP78" s="383"/>
      <c r="USR78" s="377"/>
      <c r="USS78" s="381"/>
      <c r="UST78" s="381"/>
      <c r="USU78" s="382"/>
      <c r="USV78" s="382"/>
      <c r="USW78" s="382"/>
      <c r="USX78" s="383"/>
      <c r="USZ78" s="377"/>
      <c r="UTA78" s="381"/>
      <c r="UTB78" s="381"/>
      <c r="UTC78" s="382"/>
      <c r="UTD78" s="382"/>
      <c r="UTE78" s="382"/>
      <c r="UTF78" s="383"/>
      <c r="UTH78" s="377"/>
      <c r="UTI78" s="381"/>
      <c r="UTJ78" s="381"/>
      <c r="UTK78" s="382"/>
      <c r="UTL78" s="382"/>
      <c r="UTM78" s="382"/>
      <c r="UTN78" s="383"/>
      <c r="UTP78" s="377"/>
      <c r="UTQ78" s="381"/>
      <c r="UTR78" s="381"/>
      <c r="UTS78" s="382"/>
      <c r="UTT78" s="382"/>
      <c r="UTU78" s="382"/>
      <c r="UTV78" s="383"/>
      <c r="UTX78" s="377"/>
      <c r="UTY78" s="381"/>
      <c r="UTZ78" s="381"/>
      <c r="UUA78" s="382"/>
      <c r="UUB78" s="382"/>
      <c r="UUC78" s="382"/>
      <c r="UUD78" s="383"/>
      <c r="UUF78" s="377"/>
      <c r="UUG78" s="381"/>
      <c r="UUH78" s="381"/>
      <c r="UUI78" s="382"/>
      <c r="UUJ78" s="382"/>
      <c r="UUK78" s="382"/>
      <c r="UUL78" s="383"/>
      <c r="UUN78" s="377"/>
      <c r="UUO78" s="381"/>
      <c r="UUP78" s="381"/>
      <c r="UUQ78" s="382"/>
      <c r="UUR78" s="382"/>
      <c r="UUS78" s="382"/>
      <c r="UUT78" s="383"/>
      <c r="UUV78" s="377"/>
      <c r="UUW78" s="381"/>
      <c r="UUX78" s="381"/>
      <c r="UUY78" s="382"/>
      <c r="UUZ78" s="382"/>
      <c r="UVA78" s="382"/>
      <c r="UVB78" s="383"/>
      <c r="UVD78" s="377"/>
      <c r="UVE78" s="381"/>
      <c r="UVF78" s="381"/>
      <c r="UVG78" s="382"/>
      <c r="UVH78" s="382"/>
      <c r="UVI78" s="382"/>
      <c r="UVJ78" s="383"/>
      <c r="UVL78" s="377"/>
      <c r="UVM78" s="381"/>
      <c r="UVN78" s="381"/>
      <c r="UVO78" s="382"/>
      <c r="UVP78" s="382"/>
      <c r="UVQ78" s="382"/>
      <c r="UVR78" s="383"/>
      <c r="UVT78" s="377"/>
      <c r="UVU78" s="381"/>
      <c r="UVV78" s="381"/>
      <c r="UVW78" s="382"/>
      <c r="UVX78" s="382"/>
      <c r="UVY78" s="382"/>
      <c r="UVZ78" s="383"/>
      <c r="UWB78" s="377"/>
      <c r="UWC78" s="381"/>
      <c r="UWD78" s="381"/>
      <c r="UWE78" s="382"/>
      <c r="UWF78" s="382"/>
      <c r="UWG78" s="382"/>
      <c r="UWH78" s="383"/>
      <c r="UWJ78" s="377"/>
      <c r="UWK78" s="381"/>
      <c r="UWL78" s="381"/>
      <c r="UWM78" s="382"/>
      <c r="UWN78" s="382"/>
      <c r="UWO78" s="382"/>
      <c r="UWP78" s="383"/>
      <c r="UWR78" s="377"/>
      <c r="UWS78" s="381"/>
      <c r="UWT78" s="381"/>
      <c r="UWU78" s="382"/>
      <c r="UWV78" s="382"/>
      <c r="UWW78" s="382"/>
      <c r="UWX78" s="383"/>
      <c r="UWZ78" s="377"/>
      <c r="UXA78" s="381"/>
      <c r="UXB78" s="381"/>
      <c r="UXC78" s="382"/>
      <c r="UXD78" s="382"/>
      <c r="UXE78" s="382"/>
      <c r="UXF78" s="383"/>
      <c r="UXH78" s="377"/>
      <c r="UXI78" s="381"/>
      <c r="UXJ78" s="381"/>
      <c r="UXK78" s="382"/>
      <c r="UXL78" s="382"/>
      <c r="UXM78" s="382"/>
      <c r="UXN78" s="383"/>
      <c r="UXP78" s="377"/>
      <c r="UXQ78" s="381"/>
      <c r="UXR78" s="381"/>
      <c r="UXS78" s="382"/>
      <c r="UXT78" s="382"/>
      <c r="UXU78" s="382"/>
      <c r="UXV78" s="383"/>
      <c r="UXX78" s="377"/>
      <c r="UXY78" s="381"/>
      <c r="UXZ78" s="381"/>
      <c r="UYA78" s="382"/>
      <c r="UYB78" s="382"/>
      <c r="UYC78" s="382"/>
      <c r="UYD78" s="383"/>
      <c r="UYF78" s="377"/>
      <c r="UYG78" s="381"/>
      <c r="UYH78" s="381"/>
      <c r="UYI78" s="382"/>
      <c r="UYJ78" s="382"/>
      <c r="UYK78" s="382"/>
      <c r="UYL78" s="383"/>
      <c r="UYN78" s="377"/>
      <c r="UYO78" s="381"/>
      <c r="UYP78" s="381"/>
      <c r="UYQ78" s="382"/>
      <c r="UYR78" s="382"/>
      <c r="UYS78" s="382"/>
      <c r="UYT78" s="383"/>
      <c r="UYV78" s="377"/>
      <c r="UYW78" s="381"/>
      <c r="UYX78" s="381"/>
      <c r="UYY78" s="382"/>
      <c r="UYZ78" s="382"/>
      <c r="UZA78" s="382"/>
      <c r="UZB78" s="383"/>
      <c r="UZD78" s="377"/>
      <c r="UZE78" s="381"/>
      <c r="UZF78" s="381"/>
      <c r="UZG78" s="382"/>
      <c r="UZH78" s="382"/>
      <c r="UZI78" s="382"/>
      <c r="UZJ78" s="383"/>
      <c r="UZL78" s="377"/>
      <c r="UZM78" s="381"/>
      <c r="UZN78" s="381"/>
      <c r="UZO78" s="382"/>
      <c r="UZP78" s="382"/>
      <c r="UZQ78" s="382"/>
      <c r="UZR78" s="383"/>
      <c r="UZT78" s="377"/>
      <c r="UZU78" s="381"/>
      <c r="UZV78" s="381"/>
      <c r="UZW78" s="382"/>
      <c r="UZX78" s="382"/>
      <c r="UZY78" s="382"/>
      <c r="UZZ78" s="383"/>
      <c r="VAB78" s="377"/>
      <c r="VAC78" s="381"/>
      <c r="VAD78" s="381"/>
      <c r="VAE78" s="382"/>
      <c r="VAF78" s="382"/>
      <c r="VAG78" s="382"/>
      <c r="VAH78" s="383"/>
      <c r="VAJ78" s="377"/>
      <c r="VAK78" s="381"/>
      <c r="VAL78" s="381"/>
      <c r="VAM78" s="382"/>
      <c r="VAN78" s="382"/>
      <c r="VAO78" s="382"/>
      <c r="VAP78" s="383"/>
      <c r="VAR78" s="377"/>
      <c r="VAS78" s="381"/>
      <c r="VAT78" s="381"/>
      <c r="VAU78" s="382"/>
      <c r="VAV78" s="382"/>
      <c r="VAW78" s="382"/>
      <c r="VAX78" s="383"/>
      <c r="VAZ78" s="377"/>
      <c r="VBA78" s="381"/>
      <c r="VBB78" s="381"/>
      <c r="VBC78" s="382"/>
      <c r="VBD78" s="382"/>
      <c r="VBE78" s="382"/>
      <c r="VBF78" s="383"/>
      <c r="VBH78" s="377"/>
      <c r="VBI78" s="381"/>
      <c r="VBJ78" s="381"/>
      <c r="VBK78" s="382"/>
      <c r="VBL78" s="382"/>
      <c r="VBM78" s="382"/>
      <c r="VBN78" s="383"/>
      <c r="VBP78" s="377"/>
      <c r="VBQ78" s="381"/>
      <c r="VBR78" s="381"/>
      <c r="VBS78" s="382"/>
      <c r="VBT78" s="382"/>
      <c r="VBU78" s="382"/>
      <c r="VBV78" s="383"/>
      <c r="VBX78" s="377"/>
      <c r="VBY78" s="381"/>
      <c r="VBZ78" s="381"/>
      <c r="VCA78" s="382"/>
      <c r="VCB78" s="382"/>
      <c r="VCC78" s="382"/>
      <c r="VCD78" s="383"/>
      <c r="VCF78" s="377"/>
      <c r="VCG78" s="381"/>
      <c r="VCH78" s="381"/>
      <c r="VCI78" s="382"/>
      <c r="VCJ78" s="382"/>
      <c r="VCK78" s="382"/>
      <c r="VCL78" s="383"/>
      <c r="VCN78" s="377"/>
      <c r="VCO78" s="381"/>
      <c r="VCP78" s="381"/>
      <c r="VCQ78" s="382"/>
      <c r="VCR78" s="382"/>
      <c r="VCS78" s="382"/>
      <c r="VCT78" s="383"/>
      <c r="VCV78" s="377"/>
      <c r="VCW78" s="381"/>
      <c r="VCX78" s="381"/>
      <c r="VCY78" s="382"/>
      <c r="VCZ78" s="382"/>
      <c r="VDA78" s="382"/>
      <c r="VDB78" s="383"/>
      <c r="VDD78" s="377"/>
      <c r="VDE78" s="381"/>
      <c r="VDF78" s="381"/>
      <c r="VDG78" s="382"/>
      <c r="VDH78" s="382"/>
      <c r="VDI78" s="382"/>
      <c r="VDJ78" s="383"/>
      <c r="VDL78" s="377"/>
      <c r="VDM78" s="381"/>
      <c r="VDN78" s="381"/>
      <c r="VDO78" s="382"/>
      <c r="VDP78" s="382"/>
      <c r="VDQ78" s="382"/>
      <c r="VDR78" s="383"/>
      <c r="VDT78" s="377"/>
      <c r="VDU78" s="381"/>
      <c r="VDV78" s="381"/>
      <c r="VDW78" s="382"/>
      <c r="VDX78" s="382"/>
      <c r="VDY78" s="382"/>
      <c r="VDZ78" s="383"/>
      <c r="VEB78" s="377"/>
      <c r="VEC78" s="381"/>
      <c r="VED78" s="381"/>
      <c r="VEE78" s="382"/>
      <c r="VEF78" s="382"/>
      <c r="VEG78" s="382"/>
      <c r="VEH78" s="383"/>
      <c r="VEJ78" s="377"/>
      <c r="VEK78" s="381"/>
      <c r="VEL78" s="381"/>
      <c r="VEM78" s="382"/>
      <c r="VEN78" s="382"/>
      <c r="VEO78" s="382"/>
      <c r="VEP78" s="383"/>
      <c r="VER78" s="377"/>
      <c r="VES78" s="381"/>
      <c r="VET78" s="381"/>
      <c r="VEU78" s="382"/>
      <c r="VEV78" s="382"/>
      <c r="VEW78" s="382"/>
      <c r="VEX78" s="383"/>
      <c r="VEZ78" s="377"/>
      <c r="VFA78" s="381"/>
      <c r="VFB78" s="381"/>
      <c r="VFC78" s="382"/>
      <c r="VFD78" s="382"/>
      <c r="VFE78" s="382"/>
      <c r="VFF78" s="383"/>
      <c r="VFH78" s="377"/>
      <c r="VFI78" s="381"/>
      <c r="VFJ78" s="381"/>
      <c r="VFK78" s="382"/>
      <c r="VFL78" s="382"/>
      <c r="VFM78" s="382"/>
      <c r="VFN78" s="383"/>
      <c r="VFP78" s="377"/>
      <c r="VFQ78" s="381"/>
      <c r="VFR78" s="381"/>
      <c r="VFS78" s="382"/>
      <c r="VFT78" s="382"/>
      <c r="VFU78" s="382"/>
      <c r="VFV78" s="383"/>
      <c r="VFX78" s="377"/>
      <c r="VFY78" s="381"/>
      <c r="VFZ78" s="381"/>
      <c r="VGA78" s="382"/>
      <c r="VGB78" s="382"/>
      <c r="VGC78" s="382"/>
      <c r="VGD78" s="383"/>
      <c r="VGF78" s="377"/>
      <c r="VGG78" s="381"/>
      <c r="VGH78" s="381"/>
      <c r="VGI78" s="382"/>
      <c r="VGJ78" s="382"/>
      <c r="VGK78" s="382"/>
      <c r="VGL78" s="383"/>
      <c r="VGN78" s="377"/>
      <c r="VGO78" s="381"/>
      <c r="VGP78" s="381"/>
      <c r="VGQ78" s="382"/>
      <c r="VGR78" s="382"/>
      <c r="VGS78" s="382"/>
      <c r="VGT78" s="383"/>
      <c r="VGV78" s="377"/>
      <c r="VGW78" s="381"/>
      <c r="VGX78" s="381"/>
      <c r="VGY78" s="382"/>
      <c r="VGZ78" s="382"/>
      <c r="VHA78" s="382"/>
      <c r="VHB78" s="383"/>
      <c r="VHD78" s="377"/>
      <c r="VHE78" s="381"/>
      <c r="VHF78" s="381"/>
      <c r="VHG78" s="382"/>
      <c r="VHH78" s="382"/>
      <c r="VHI78" s="382"/>
      <c r="VHJ78" s="383"/>
      <c r="VHL78" s="377"/>
      <c r="VHM78" s="381"/>
      <c r="VHN78" s="381"/>
      <c r="VHO78" s="382"/>
      <c r="VHP78" s="382"/>
      <c r="VHQ78" s="382"/>
      <c r="VHR78" s="383"/>
      <c r="VHT78" s="377"/>
      <c r="VHU78" s="381"/>
      <c r="VHV78" s="381"/>
      <c r="VHW78" s="382"/>
      <c r="VHX78" s="382"/>
      <c r="VHY78" s="382"/>
      <c r="VHZ78" s="383"/>
      <c r="VIB78" s="377"/>
      <c r="VIC78" s="381"/>
      <c r="VID78" s="381"/>
      <c r="VIE78" s="382"/>
      <c r="VIF78" s="382"/>
      <c r="VIG78" s="382"/>
      <c r="VIH78" s="383"/>
      <c r="VIJ78" s="377"/>
      <c r="VIK78" s="381"/>
      <c r="VIL78" s="381"/>
      <c r="VIM78" s="382"/>
      <c r="VIN78" s="382"/>
      <c r="VIO78" s="382"/>
      <c r="VIP78" s="383"/>
      <c r="VIR78" s="377"/>
      <c r="VIS78" s="381"/>
      <c r="VIT78" s="381"/>
      <c r="VIU78" s="382"/>
      <c r="VIV78" s="382"/>
      <c r="VIW78" s="382"/>
      <c r="VIX78" s="383"/>
      <c r="VIZ78" s="377"/>
      <c r="VJA78" s="381"/>
      <c r="VJB78" s="381"/>
      <c r="VJC78" s="382"/>
      <c r="VJD78" s="382"/>
      <c r="VJE78" s="382"/>
      <c r="VJF78" s="383"/>
      <c r="VJH78" s="377"/>
      <c r="VJI78" s="381"/>
      <c r="VJJ78" s="381"/>
      <c r="VJK78" s="382"/>
      <c r="VJL78" s="382"/>
      <c r="VJM78" s="382"/>
      <c r="VJN78" s="383"/>
      <c r="VJP78" s="377"/>
      <c r="VJQ78" s="381"/>
      <c r="VJR78" s="381"/>
      <c r="VJS78" s="382"/>
      <c r="VJT78" s="382"/>
      <c r="VJU78" s="382"/>
      <c r="VJV78" s="383"/>
      <c r="VJX78" s="377"/>
      <c r="VJY78" s="381"/>
      <c r="VJZ78" s="381"/>
      <c r="VKA78" s="382"/>
      <c r="VKB78" s="382"/>
      <c r="VKC78" s="382"/>
      <c r="VKD78" s="383"/>
      <c r="VKF78" s="377"/>
      <c r="VKG78" s="381"/>
      <c r="VKH78" s="381"/>
      <c r="VKI78" s="382"/>
      <c r="VKJ78" s="382"/>
      <c r="VKK78" s="382"/>
      <c r="VKL78" s="383"/>
      <c r="VKN78" s="377"/>
      <c r="VKO78" s="381"/>
      <c r="VKP78" s="381"/>
      <c r="VKQ78" s="382"/>
      <c r="VKR78" s="382"/>
      <c r="VKS78" s="382"/>
      <c r="VKT78" s="383"/>
      <c r="VKV78" s="377"/>
      <c r="VKW78" s="381"/>
      <c r="VKX78" s="381"/>
      <c r="VKY78" s="382"/>
      <c r="VKZ78" s="382"/>
      <c r="VLA78" s="382"/>
      <c r="VLB78" s="383"/>
      <c r="VLD78" s="377"/>
      <c r="VLE78" s="381"/>
      <c r="VLF78" s="381"/>
      <c r="VLG78" s="382"/>
      <c r="VLH78" s="382"/>
      <c r="VLI78" s="382"/>
      <c r="VLJ78" s="383"/>
      <c r="VLL78" s="377"/>
      <c r="VLM78" s="381"/>
      <c r="VLN78" s="381"/>
      <c r="VLO78" s="382"/>
      <c r="VLP78" s="382"/>
      <c r="VLQ78" s="382"/>
      <c r="VLR78" s="383"/>
      <c r="VLT78" s="377"/>
      <c r="VLU78" s="381"/>
      <c r="VLV78" s="381"/>
      <c r="VLW78" s="382"/>
      <c r="VLX78" s="382"/>
      <c r="VLY78" s="382"/>
      <c r="VLZ78" s="383"/>
      <c r="VMB78" s="377"/>
      <c r="VMC78" s="381"/>
      <c r="VMD78" s="381"/>
      <c r="VME78" s="382"/>
      <c r="VMF78" s="382"/>
      <c r="VMG78" s="382"/>
      <c r="VMH78" s="383"/>
      <c r="VMJ78" s="377"/>
      <c r="VMK78" s="381"/>
      <c r="VML78" s="381"/>
      <c r="VMM78" s="382"/>
      <c r="VMN78" s="382"/>
      <c r="VMO78" s="382"/>
      <c r="VMP78" s="383"/>
      <c r="VMR78" s="377"/>
      <c r="VMS78" s="381"/>
      <c r="VMT78" s="381"/>
      <c r="VMU78" s="382"/>
      <c r="VMV78" s="382"/>
      <c r="VMW78" s="382"/>
      <c r="VMX78" s="383"/>
      <c r="VMZ78" s="377"/>
      <c r="VNA78" s="381"/>
      <c r="VNB78" s="381"/>
      <c r="VNC78" s="382"/>
      <c r="VND78" s="382"/>
      <c r="VNE78" s="382"/>
      <c r="VNF78" s="383"/>
      <c r="VNH78" s="377"/>
      <c r="VNI78" s="381"/>
      <c r="VNJ78" s="381"/>
      <c r="VNK78" s="382"/>
      <c r="VNL78" s="382"/>
      <c r="VNM78" s="382"/>
      <c r="VNN78" s="383"/>
      <c r="VNP78" s="377"/>
      <c r="VNQ78" s="381"/>
      <c r="VNR78" s="381"/>
      <c r="VNS78" s="382"/>
      <c r="VNT78" s="382"/>
      <c r="VNU78" s="382"/>
      <c r="VNV78" s="383"/>
      <c r="VNX78" s="377"/>
      <c r="VNY78" s="381"/>
      <c r="VNZ78" s="381"/>
      <c r="VOA78" s="382"/>
      <c r="VOB78" s="382"/>
      <c r="VOC78" s="382"/>
      <c r="VOD78" s="383"/>
      <c r="VOF78" s="377"/>
      <c r="VOG78" s="381"/>
      <c r="VOH78" s="381"/>
      <c r="VOI78" s="382"/>
      <c r="VOJ78" s="382"/>
      <c r="VOK78" s="382"/>
      <c r="VOL78" s="383"/>
      <c r="VON78" s="377"/>
      <c r="VOO78" s="381"/>
      <c r="VOP78" s="381"/>
      <c r="VOQ78" s="382"/>
      <c r="VOR78" s="382"/>
      <c r="VOS78" s="382"/>
      <c r="VOT78" s="383"/>
      <c r="VOV78" s="377"/>
      <c r="VOW78" s="381"/>
      <c r="VOX78" s="381"/>
      <c r="VOY78" s="382"/>
      <c r="VOZ78" s="382"/>
      <c r="VPA78" s="382"/>
      <c r="VPB78" s="383"/>
      <c r="VPD78" s="377"/>
      <c r="VPE78" s="381"/>
      <c r="VPF78" s="381"/>
      <c r="VPG78" s="382"/>
      <c r="VPH78" s="382"/>
      <c r="VPI78" s="382"/>
      <c r="VPJ78" s="383"/>
      <c r="VPL78" s="377"/>
      <c r="VPM78" s="381"/>
      <c r="VPN78" s="381"/>
      <c r="VPO78" s="382"/>
      <c r="VPP78" s="382"/>
      <c r="VPQ78" s="382"/>
      <c r="VPR78" s="383"/>
      <c r="VPT78" s="377"/>
      <c r="VPU78" s="381"/>
      <c r="VPV78" s="381"/>
      <c r="VPW78" s="382"/>
      <c r="VPX78" s="382"/>
      <c r="VPY78" s="382"/>
      <c r="VPZ78" s="383"/>
      <c r="VQB78" s="377"/>
      <c r="VQC78" s="381"/>
      <c r="VQD78" s="381"/>
      <c r="VQE78" s="382"/>
      <c r="VQF78" s="382"/>
      <c r="VQG78" s="382"/>
      <c r="VQH78" s="383"/>
      <c r="VQJ78" s="377"/>
      <c r="VQK78" s="381"/>
      <c r="VQL78" s="381"/>
      <c r="VQM78" s="382"/>
      <c r="VQN78" s="382"/>
      <c r="VQO78" s="382"/>
      <c r="VQP78" s="383"/>
      <c r="VQR78" s="377"/>
      <c r="VQS78" s="381"/>
      <c r="VQT78" s="381"/>
      <c r="VQU78" s="382"/>
      <c r="VQV78" s="382"/>
      <c r="VQW78" s="382"/>
      <c r="VQX78" s="383"/>
      <c r="VQZ78" s="377"/>
      <c r="VRA78" s="381"/>
      <c r="VRB78" s="381"/>
      <c r="VRC78" s="382"/>
      <c r="VRD78" s="382"/>
      <c r="VRE78" s="382"/>
      <c r="VRF78" s="383"/>
      <c r="VRH78" s="377"/>
      <c r="VRI78" s="381"/>
      <c r="VRJ78" s="381"/>
      <c r="VRK78" s="382"/>
      <c r="VRL78" s="382"/>
      <c r="VRM78" s="382"/>
      <c r="VRN78" s="383"/>
      <c r="VRP78" s="377"/>
      <c r="VRQ78" s="381"/>
      <c r="VRR78" s="381"/>
      <c r="VRS78" s="382"/>
      <c r="VRT78" s="382"/>
      <c r="VRU78" s="382"/>
      <c r="VRV78" s="383"/>
      <c r="VRX78" s="377"/>
      <c r="VRY78" s="381"/>
      <c r="VRZ78" s="381"/>
      <c r="VSA78" s="382"/>
      <c r="VSB78" s="382"/>
      <c r="VSC78" s="382"/>
      <c r="VSD78" s="383"/>
      <c r="VSF78" s="377"/>
      <c r="VSG78" s="381"/>
      <c r="VSH78" s="381"/>
      <c r="VSI78" s="382"/>
      <c r="VSJ78" s="382"/>
      <c r="VSK78" s="382"/>
      <c r="VSL78" s="383"/>
      <c r="VSN78" s="377"/>
      <c r="VSO78" s="381"/>
      <c r="VSP78" s="381"/>
      <c r="VSQ78" s="382"/>
      <c r="VSR78" s="382"/>
      <c r="VSS78" s="382"/>
      <c r="VST78" s="383"/>
      <c r="VSV78" s="377"/>
      <c r="VSW78" s="381"/>
      <c r="VSX78" s="381"/>
      <c r="VSY78" s="382"/>
      <c r="VSZ78" s="382"/>
      <c r="VTA78" s="382"/>
      <c r="VTB78" s="383"/>
      <c r="VTD78" s="377"/>
      <c r="VTE78" s="381"/>
      <c r="VTF78" s="381"/>
      <c r="VTG78" s="382"/>
      <c r="VTH78" s="382"/>
      <c r="VTI78" s="382"/>
      <c r="VTJ78" s="383"/>
      <c r="VTL78" s="377"/>
      <c r="VTM78" s="381"/>
      <c r="VTN78" s="381"/>
      <c r="VTO78" s="382"/>
      <c r="VTP78" s="382"/>
      <c r="VTQ78" s="382"/>
      <c r="VTR78" s="383"/>
      <c r="VTT78" s="377"/>
      <c r="VTU78" s="381"/>
      <c r="VTV78" s="381"/>
      <c r="VTW78" s="382"/>
      <c r="VTX78" s="382"/>
      <c r="VTY78" s="382"/>
      <c r="VTZ78" s="383"/>
      <c r="VUB78" s="377"/>
      <c r="VUC78" s="381"/>
      <c r="VUD78" s="381"/>
      <c r="VUE78" s="382"/>
      <c r="VUF78" s="382"/>
      <c r="VUG78" s="382"/>
      <c r="VUH78" s="383"/>
      <c r="VUJ78" s="377"/>
      <c r="VUK78" s="381"/>
      <c r="VUL78" s="381"/>
      <c r="VUM78" s="382"/>
      <c r="VUN78" s="382"/>
      <c r="VUO78" s="382"/>
      <c r="VUP78" s="383"/>
      <c r="VUR78" s="377"/>
      <c r="VUS78" s="381"/>
      <c r="VUT78" s="381"/>
      <c r="VUU78" s="382"/>
      <c r="VUV78" s="382"/>
      <c r="VUW78" s="382"/>
      <c r="VUX78" s="383"/>
      <c r="VUZ78" s="377"/>
      <c r="VVA78" s="381"/>
      <c r="VVB78" s="381"/>
      <c r="VVC78" s="382"/>
      <c r="VVD78" s="382"/>
      <c r="VVE78" s="382"/>
      <c r="VVF78" s="383"/>
      <c r="VVH78" s="377"/>
      <c r="VVI78" s="381"/>
      <c r="VVJ78" s="381"/>
      <c r="VVK78" s="382"/>
      <c r="VVL78" s="382"/>
      <c r="VVM78" s="382"/>
      <c r="VVN78" s="383"/>
      <c r="VVP78" s="377"/>
      <c r="VVQ78" s="381"/>
      <c r="VVR78" s="381"/>
      <c r="VVS78" s="382"/>
      <c r="VVT78" s="382"/>
      <c r="VVU78" s="382"/>
      <c r="VVV78" s="383"/>
      <c r="VVX78" s="377"/>
      <c r="VVY78" s="381"/>
      <c r="VVZ78" s="381"/>
      <c r="VWA78" s="382"/>
      <c r="VWB78" s="382"/>
      <c r="VWC78" s="382"/>
      <c r="VWD78" s="383"/>
      <c r="VWF78" s="377"/>
      <c r="VWG78" s="381"/>
      <c r="VWH78" s="381"/>
      <c r="VWI78" s="382"/>
      <c r="VWJ78" s="382"/>
      <c r="VWK78" s="382"/>
      <c r="VWL78" s="383"/>
      <c r="VWN78" s="377"/>
      <c r="VWO78" s="381"/>
      <c r="VWP78" s="381"/>
      <c r="VWQ78" s="382"/>
      <c r="VWR78" s="382"/>
      <c r="VWS78" s="382"/>
      <c r="VWT78" s="383"/>
      <c r="VWV78" s="377"/>
      <c r="VWW78" s="381"/>
      <c r="VWX78" s="381"/>
      <c r="VWY78" s="382"/>
      <c r="VWZ78" s="382"/>
      <c r="VXA78" s="382"/>
      <c r="VXB78" s="383"/>
      <c r="VXD78" s="377"/>
      <c r="VXE78" s="381"/>
      <c r="VXF78" s="381"/>
      <c r="VXG78" s="382"/>
      <c r="VXH78" s="382"/>
      <c r="VXI78" s="382"/>
      <c r="VXJ78" s="383"/>
      <c r="VXL78" s="377"/>
      <c r="VXM78" s="381"/>
      <c r="VXN78" s="381"/>
      <c r="VXO78" s="382"/>
      <c r="VXP78" s="382"/>
      <c r="VXQ78" s="382"/>
      <c r="VXR78" s="383"/>
      <c r="VXT78" s="377"/>
      <c r="VXU78" s="381"/>
      <c r="VXV78" s="381"/>
      <c r="VXW78" s="382"/>
      <c r="VXX78" s="382"/>
      <c r="VXY78" s="382"/>
      <c r="VXZ78" s="383"/>
      <c r="VYB78" s="377"/>
      <c r="VYC78" s="381"/>
      <c r="VYD78" s="381"/>
      <c r="VYE78" s="382"/>
      <c r="VYF78" s="382"/>
      <c r="VYG78" s="382"/>
      <c r="VYH78" s="383"/>
      <c r="VYJ78" s="377"/>
      <c r="VYK78" s="381"/>
      <c r="VYL78" s="381"/>
      <c r="VYM78" s="382"/>
      <c r="VYN78" s="382"/>
      <c r="VYO78" s="382"/>
      <c r="VYP78" s="383"/>
      <c r="VYR78" s="377"/>
      <c r="VYS78" s="381"/>
      <c r="VYT78" s="381"/>
      <c r="VYU78" s="382"/>
      <c r="VYV78" s="382"/>
      <c r="VYW78" s="382"/>
      <c r="VYX78" s="383"/>
      <c r="VYZ78" s="377"/>
      <c r="VZA78" s="381"/>
      <c r="VZB78" s="381"/>
      <c r="VZC78" s="382"/>
      <c r="VZD78" s="382"/>
      <c r="VZE78" s="382"/>
      <c r="VZF78" s="383"/>
      <c r="VZH78" s="377"/>
      <c r="VZI78" s="381"/>
      <c r="VZJ78" s="381"/>
      <c r="VZK78" s="382"/>
      <c r="VZL78" s="382"/>
      <c r="VZM78" s="382"/>
      <c r="VZN78" s="383"/>
      <c r="VZP78" s="377"/>
      <c r="VZQ78" s="381"/>
      <c r="VZR78" s="381"/>
      <c r="VZS78" s="382"/>
      <c r="VZT78" s="382"/>
      <c r="VZU78" s="382"/>
      <c r="VZV78" s="383"/>
      <c r="VZX78" s="377"/>
      <c r="VZY78" s="381"/>
      <c r="VZZ78" s="381"/>
      <c r="WAA78" s="382"/>
      <c r="WAB78" s="382"/>
      <c r="WAC78" s="382"/>
      <c r="WAD78" s="383"/>
      <c r="WAF78" s="377"/>
      <c r="WAG78" s="381"/>
      <c r="WAH78" s="381"/>
      <c r="WAI78" s="382"/>
      <c r="WAJ78" s="382"/>
      <c r="WAK78" s="382"/>
      <c r="WAL78" s="383"/>
      <c r="WAN78" s="377"/>
      <c r="WAO78" s="381"/>
      <c r="WAP78" s="381"/>
      <c r="WAQ78" s="382"/>
      <c r="WAR78" s="382"/>
      <c r="WAS78" s="382"/>
      <c r="WAT78" s="383"/>
      <c r="WAV78" s="377"/>
      <c r="WAW78" s="381"/>
      <c r="WAX78" s="381"/>
      <c r="WAY78" s="382"/>
      <c r="WAZ78" s="382"/>
      <c r="WBA78" s="382"/>
      <c r="WBB78" s="383"/>
      <c r="WBD78" s="377"/>
      <c r="WBE78" s="381"/>
      <c r="WBF78" s="381"/>
      <c r="WBG78" s="382"/>
      <c r="WBH78" s="382"/>
      <c r="WBI78" s="382"/>
      <c r="WBJ78" s="383"/>
      <c r="WBL78" s="377"/>
      <c r="WBM78" s="381"/>
      <c r="WBN78" s="381"/>
      <c r="WBO78" s="382"/>
      <c r="WBP78" s="382"/>
      <c r="WBQ78" s="382"/>
      <c r="WBR78" s="383"/>
      <c r="WBT78" s="377"/>
      <c r="WBU78" s="381"/>
      <c r="WBV78" s="381"/>
      <c r="WBW78" s="382"/>
      <c r="WBX78" s="382"/>
      <c r="WBY78" s="382"/>
      <c r="WBZ78" s="383"/>
      <c r="WCB78" s="377"/>
      <c r="WCC78" s="381"/>
      <c r="WCD78" s="381"/>
      <c r="WCE78" s="382"/>
      <c r="WCF78" s="382"/>
      <c r="WCG78" s="382"/>
      <c r="WCH78" s="383"/>
      <c r="WCJ78" s="377"/>
      <c r="WCK78" s="381"/>
      <c r="WCL78" s="381"/>
      <c r="WCM78" s="382"/>
      <c r="WCN78" s="382"/>
      <c r="WCO78" s="382"/>
      <c r="WCP78" s="383"/>
      <c r="WCR78" s="377"/>
      <c r="WCS78" s="381"/>
      <c r="WCT78" s="381"/>
      <c r="WCU78" s="382"/>
      <c r="WCV78" s="382"/>
      <c r="WCW78" s="382"/>
      <c r="WCX78" s="383"/>
      <c r="WCZ78" s="377"/>
      <c r="WDA78" s="381"/>
      <c r="WDB78" s="381"/>
      <c r="WDC78" s="382"/>
      <c r="WDD78" s="382"/>
      <c r="WDE78" s="382"/>
      <c r="WDF78" s="383"/>
      <c r="WDH78" s="377"/>
      <c r="WDI78" s="381"/>
      <c r="WDJ78" s="381"/>
      <c r="WDK78" s="382"/>
      <c r="WDL78" s="382"/>
      <c r="WDM78" s="382"/>
      <c r="WDN78" s="383"/>
      <c r="WDP78" s="377"/>
      <c r="WDQ78" s="381"/>
      <c r="WDR78" s="381"/>
      <c r="WDS78" s="382"/>
      <c r="WDT78" s="382"/>
      <c r="WDU78" s="382"/>
      <c r="WDV78" s="383"/>
      <c r="WDX78" s="377"/>
      <c r="WDY78" s="381"/>
      <c r="WDZ78" s="381"/>
      <c r="WEA78" s="382"/>
      <c r="WEB78" s="382"/>
      <c r="WEC78" s="382"/>
      <c r="WED78" s="383"/>
      <c r="WEF78" s="377"/>
      <c r="WEG78" s="381"/>
      <c r="WEH78" s="381"/>
      <c r="WEI78" s="382"/>
      <c r="WEJ78" s="382"/>
      <c r="WEK78" s="382"/>
      <c r="WEL78" s="383"/>
      <c r="WEN78" s="377"/>
      <c r="WEO78" s="381"/>
      <c r="WEP78" s="381"/>
      <c r="WEQ78" s="382"/>
      <c r="WER78" s="382"/>
      <c r="WES78" s="382"/>
      <c r="WET78" s="383"/>
      <c r="WEV78" s="377"/>
      <c r="WEW78" s="381"/>
      <c r="WEX78" s="381"/>
      <c r="WEY78" s="382"/>
      <c r="WEZ78" s="382"/>
      <c r="WFA78" s="382"/>
      <c r="WFB78" s="383"/>
      <c r="WFD78" s="377"/>
      <c r="WFE78" s="381"/>
      <c r="WFF78" s="381"/>
      <c r="WFG78" s="382"/>
      <c r="WFH78" s="382"/>
      <c r="WFI78" s="382"/>
      <c r="WFJ78" s="383"/>
      <c r="WFL78" s="377"/>
      <c r="WFM78" s="381"/>
      <c r="WFN78" s="381"/>
      <c r="WFO78" s="382"/>
      <c r="WFP78" s="382"/>
      <c r="WFQ78" s="382"/>
      <c r="WFR78" s="383"/>
      <c r="WFT78" s="377"/>
      <c r="WFU78" s="381"/>
      <c r="WFV78" s="381"/>
      <c r="WFW78" s="382"/>
      <c r="WFX78" s="382"/>
      <c r="WFY78" s="382"/>
      <c r="WFZ78" s="383"/>
      <c r="WGB78" s="377"/>
      <c r="WGC78" s="381"/>
      <c r="WGD78" s="381"/>
      <c r="WGE78" s="382"/>
      <c r="WGF78" s="382"/>
      <c r="WGG78" s="382"/>
      <c r="WGH78" s="383"/>
      <c r="WGJ78" s="377"/>
      <c r="WGK78" s="381"/>
      <c r="WGL78" s="381"/>
      <c r="WGM78" s="382"/>
      <c r="WGN78" s="382"/>
      <c r="WGO78" s="382"/>
      <c r="WGP78" s="383"/>
      <c r="WGR78" s="377"/>
      <c r="WGS78" s="381"/>
      <c r="WGT78" s="381"/>
      <c r="WGU78" s="382"/>
      <c r="WGV78" s="382"/>
      <c r="WGW78" s="382"/>
      <c r="WGX78" s="383"/>
      <c r="WGZ78" s="377"/>
      <c r="WHA78" s="381"/>
      <c r="WHB78" s="381"/>
      <c r="WHC78" s="382"/>
      <c r="WHD78" s="382"/>
      <c r="WHE78" s="382"/>
      <c r="WHF78" s="383"/>
      <c r="WHH78" s="377"/>
      <c r="WHI78" s="381"/>
      <c r="WHJ78" s="381"/>
      <c r="WHK78" s="382"/>
      <c r="WHL78" s="382"/>
      <c r="WHM78" s="382"/>
      <c r="WHN78" s="383"/>
      <c r="WHP78" s="377"/>
      <c r="WHQ78" s="381"/>
      <c r="WHR78" s="381"/>
      <c r="WHS78" s="382"/>
      <c r="WHT78" s="382"/>
      <c r="WHU78" s="382"/>
      <c r="WHV78" s="383"/>
      <c r="WHX78" s="377"/>
      <c r="WHY78" s="381"/>
      <c r="WHZ78" s="381"/>
      <c r="WIA78" s="382"/>
      <c r="WIB78" s="382"/>
      <c r="WIC78" s="382"/>
      <c r="WID78" s="383"/>
      <c r="WIF78" s="377"/>
      <c r="WIG78" s="381"/>
      <c r="WIH78" s="381"/>
      <c r="WII78" s="382"/>
      <c r="WIJ78" s="382"/>
      <c r="WIK78" s="382"/>
      <c r="WIL78" s="383"/>
      <c r="WIN78" s="377"/>
      <c r="WIO78" s="381"/>
      <c r="WIP78" s="381"/>
      <c r="WIQ78" s="382"/>
      <c r="WIR78" s="382"/>
      <c r="WIS78" s="382"/>
      <c r="WIT78" s="383"/>
      <c r="WIV78" s="377"/>
      <c r="WIW78" s="381"/>
      <c r="WIX78" s="381"/>
      <c r="WIY78" s="382"/>
      <c r="WIZ78" s="382"/>
      <c r="WJA78" s="382"/>
      <c r="WJB78" s="383"/>
      <c r="WJD78" s="377"/>
      <c r="WJE78" s="381"/>
      <c r="WJF78" s="381"/>
      <c r="WJG78" s="382"/>
      <c r="WJH78" s="382"/>
      <c r="WJI78" s="382"/>
      <c r="WJJ78" s="383"/>
      <c r="WJL78" s="377"/>
      <c r="WJM78" s="381"/>
      <c r="WJN78" s="381"/>
      <c r="WJO78" s="382"/>
      <c r="WJP78" s="382"/>
      <c r="WJQ78" s="382"/>
      <c r="WJR78" s="383"/>
      <c r="WJT78" s="377"/>
      <c r="WJU78" s="381"/>
      <c r="WJV78" s="381"/>
      <c r="WJW78" s="382"/>
      <c r="WJX78" s="382"/>
      <c r="WJY78" s="382"/>
      <c r="WJZ78" s="383"/>
      <c r="WKB78" s="377"/>
      <c r="WKC78" s="381"/>
      <c r="WKD78" s="381"/>
      <c r="WKE78" s="382"/>
      <c r="WKF78" s="382"/>
      <c r="WKG78" s="382"/>
      <c r="WKH78" s="383"/>
      <c r="WKJ78" s="377"/>
      <c r="WKK78" s="381"/>
      <c r="WKL78" s="381"/>
      <c r="WKM78" s="382"/>
      <c r="WKN78" s="382"/>
      <c r="WKO78" s="382"/>
      <c r="WKP78" s="383"/>
      <c r="WKR78" s="377"/>
      <c r="WKS78" s="381"/>
      <c r="WKT78" s="381"/>
      <c r="WKU78" s="382"/>
      <c r="WKV78" s="382"/>
      <c r="WKW78" s="382"/>
      <c r="WKX78" s="383"/>
      <c r="WKZ78" s="377"/>
      <c r="WLA78" s="381"/>
      <c r="WLB78" s="381"/>
      <c r="WLC78" s="382"/>
      <c r="WLD78" s="382"/>
      <c r="WLE78" s="382"/>
      <c r="WLF78" s="383"/>
      <c r="WLH78" s="377"/>
      <c r="WLI78" s="381"/>
      <c r="WLJ78" s="381"/>
      <c r="WLK78" s="382"/>
      <c r="WLL78" s="382"/>
      <c r="WLM78" s="382"/>
      <c r="WLN78" s="383"/>
      <c r="WLP78" s="377"/>
      <c r="WLQ78" s="381"/>
      <c r="WLR78" s="381"/>
      <c r="WLS78" s="382"/>
      <c r="WLT78" s="382"/>
      <c r="WLU78" s="382"/>
      <c r="WLV78" s="383"/>
      <c r="WLX78" s="377"/>
      <c r="WLY78" s="381"/>
      <c r="WLZ78" s="381"/>
      <c r="WMA78" s="382"/>
      <c r="WMB78" s="382"/>
      <c r="WMC78" s="382"/>
      <c r="WMD78" s="383"/>
      <c r="WMF78" s="377"/>
      <c r="WMG78" s="381"/>
      <c r="WMH78" s="381"/>
      <c r="WMI78" s="382"/>
      <c r="WMJ78" s="382"/>
      <c r="WMK78" s="382"/>
      <c r="WML78" s="383"/>
      <c r="WMN78" s="377"/>
      <c r="WMO78" s="381"/>
      <c r="WMP78" s="381"/>
      <c r="WMQ78" s="382"/>
      <c r="WMR78" s="382"/>
      <c r="WMS78" s="382"/>
      <c r="WMT78" s="383"/>
      <c r="WMV78" s="377"/>
      <c r="WMW78" s="381"/>
      <c r="WMX78" s="381"/>
      <c r="WMY78" s="382"/>
      <c r="WMZ78" s="382"/>
      <c r="WNA78" s="382"/>
      <c r="WNB78" s="383"/>
      <c r="WND78" s="377"/>
      <c r="WNE78" s="381"/>
      <c r="WNF78" s="381"/>
      <c r="WNG78" s="382"/>
      <c r="WNH78" s="382"/>
      <c r="WNI78" s="382"/>
      <c r="WNJ78" s="383"/>
      <c r="WNL78" s="377"/>
      <c r="WNM78" s="381"/>
      <c r="WNN78" s="381"/>
      <c r="WNO78" s="382"/>
      <c r="WNP78" s="382"/>
      <c r="WNQ78" s="382"/>
      <c r="WNR78" s="383"/>
      <c r="WNT78" s="377"/>
      <c r="WNU78" s="381"/>
      <c r="WNV78" s="381"/>
      <c r="WNW78" s="382"/>
      <c r="WNX78" s="382"/>
      <c r="WNY78" s="382"/>
      <c r="WNZ78" s="383"/>
      <c r="WOB78" s="377"/>
      <c r="WOC78" s="381"/>
      <c r="WOD78" s="381"/>
      <c r="WOE78" s="382"/>
      <c r="WOF78" s="382"/>
      <c r="WOG78" s="382"/>
      <c r="WOH78" s="383"/>
      <c r="WOJ78" s="377"/>
      <c r="WOK78" s="381"/>
      <c r="WOL78" s="381"/>
      <c r="WOM78" s="382"/>
      <c r="WON78" s="382"/>
      <c r="WOO78" s="382"/>
      <c r="WOP78" s="383"/>
      <c r="WOR78" s="377"/>
      <c r="WOS78" s="381"/>
      <c r="WOT78" s="381"/>
      <c r="WOU78" s="382"/>
      <c r="WOV78" s="382"/>
      <c r="WOW78" s="382"/>
      <c r="WOX78" s="383"/>
      <c r="WOZ78" s="377"/>
      <c r="WPA78" s="381"/>
      <c r="WPB78" s="381"/>
      <c r="WPC78" s="382"/>
      <c r="WPD78" s="382"/>
      <c r="WPE78" s="382"/>
      <c r="WPF78" s="383"/>
      <c r="WPH78" s="377"/>
      <c r="WPI78" s="381"/>
      <c r="WPJ78" s="381"/>
      <c r="WPK78" s="382"/>
      <c r="WPL78" s="382"/>
      <c r="WPM78" s="382"/>
      <c r="WPN78" s="383"/>
      <c r="WPP78" s="377"/>
      <c r="WPQ78" s="381"/>
      <c r="WPR78" s="381"/>
      <c r="WPS78" s="382"/>
      <c r="WPT78" s="382"/>
      <c r="WPU78" s="382"/>
      <c r="WPV78" s="383"/>
      <c r="WPX78" s="377"/>
      <c r="WPY78" s="381"/>
      <c r="WPZ78" s="381"/>
      <c r="WQA78" s="382"/>
      <c r="WQB78" s="382"/>
      <c r="WQC78" s="382"/>
      <c r="WQD78" s="383"/>
      <c r="WQF78" s="377"/>
      <c r="WQG78" s="381"/>
      <c r="WQH78" s="381"/>
      <c r="WQI78" s="382"/>
      <c r="WQJ78" s="382"/>
      <c r="WQK78" s="382"/>
      <c r="WQL78" s="383"/>
      <c r="WQN78" s="377"/>
      <c r="WQO78" s="381"/>
      <c r="WQP78" s="381"/>
      <c r="WQQ78" s="382"/>
      <c r="WQR78" s="382"/>
      <c r="WQS78" s="382"/>
      <c r="WQT78" s="383"/>
      <c r="WQV78" s="377"/>
      <c r="WQW78" s="381"/>
      <c r="WQX78" s="381"/>
      <c r="WQY78" s="382"/>
      <c r="WQZ78" s="382"/>
      <c r="WRA78" s="382"/>
      <c r="WRB78" s="383"/>
      <c r="WRD78" s="377"/>
      <c r="WRE78" s="381"/>
      <c r="WRF78" s="381"/>
      <c r="WRG78" s="382"/>
      <c r="WRH78" s="382"/>
      <c r="WRI78" s="382"/>
      <c r="WRJ78" s="383"/>
      <c r="WRL78" s="377"/>
      <c r="WRM78" s="381"/>
      <c r="WRN78" s="381"/>
      <c r="WRO78" s="382"/>
      <c r="WRP78" s="382"/>
      <c r="WRQ78" s="382"/>
      <c r="WRR78" s="383"/>
      <c r="WRT78" s="377"/>
      <c r="WRU78" s="381"/>
      <c r="WRV78" s="381"/>
      <c r="WRW78" s="382"/>
      <c r="WRX78" s="382"/>
      <c r="WRY78" s="382"/>
      <c r="WRZ78" s="383"/>
      <c r="WSB78" s="377"/>
      <c r="WSC78" s="381"/>
      <c r="WSD78" s="381"/>
      <c r="WSE78" s="382"/>
      <c r="WSF78" s="382"/>
      <c r="WSG78" s="382"/>
      <c r="WSH78" s="383"/>
      <c r="WSJ78" s="377"/>
      <c r="WSK78" s="381"/>
      <c r="WSL78" s="381"/>
      <c r="WSM78" s="382"/>
      <c r="WSN78" s="382"/>
      <c r="WSO78" s="382"/>
      <c r="WSP78" s="383"/>
      <c r="WSR78" s="377"/>
      <c r="WSS78" s="381"/>
      <c r="WST78" s="381"/>
      <c r="WSU78" s="382"/>
      <c r="WSV78" s="382"/>
      <c r="WSW78" s="382"/>
      <c r="WSX78" s="383"/>
      <c r="WSZ78" s="377"/>
      <c r="WTA78" s="381"/>
      <c r="WTB78" s="381"/>
      <c r="WTC78" s="382"/>
      <c r="WTD78" s="382"/>
      <c r="WTE78" s="382"/>
      <c r="WTF78" s="383"/>
      <c r="WTH78" s="377"/>
      <c r="WTI78" s="381"/>
      <c r="WTJ78" s="381"/>
      <c r="WTK78" s="382"/>
      <c r="WTL78" s="382"/>
      <c r="WTM78" s="382"/>
      <c r="WTN78" s="383"/>
      <c r="WTP78" s="377"/>
      <c r="WTQ78" s="381"/>
      <c r="WTR78" s="381"/>
      <c r="WTS78" s="382"/>
      <c r="WTT78" s="382"/>
      <c r="WTU78" s="382"/>
      <c r="WTV78" s="383"/>
      <c r="WTX78" s="377"/>
      <c r="WTY78" s="381"/>
      <c r="WTZ78" s="381"/>
      <c r="WUA78" s="382"/>
      <c r="WUB78" s="382"/>
      <c r="WUC78" s="382"/>
      <c r="WUD78" s="383"/>
      <c r="WUF78" s="377"/>
      <c r="WUG78" s="381"/>
      <c r="WUH78" s="381"/>
      <c r="WUI78" s="382"/>
      <c r="WUJ78" s="382"/>
      <c r="WUK78" s="382"/>
      <c r="WUL78" s="383"/>
      <c r="WUN78" s="377"/>
      <c r="WUO78" s="381"/>
      <c r="WUP78" s="381"/>
      <c r="WUQ78" s="382"/>
      <c r="WUR78" s="382"/>
      <c r="WUS78" s="382"/>
      <c r="WUT78" s="383"/>
      <c r="WUV78" s="377"/>
      <c r="WUW78" s="381"/>
      <c r="WUX78" s="381"/>
      <c r="WUY78" s="382"/>
      <c r="WUZ78" s="382"/>
      <c r="WVA78" s="382"/>
      <c r="WVB78" s="383"/>
      <c r="WVD78" s="377"/>
      <c r="WVE78" s="381"/>
      <c r="WVF78" s="381"/>
      <c r="WVG78" s="382"/>
      <c r="WVH78" s="382"/>
      <c r="WVI78" s="382"/>
      <c r="WVJ78" s="383"/>
      <c r="WVL78" s="377"/>
      <c r="WVM78" s="381"/>
      <c r="WVN78" s="381"/>
      <c r="WVO78" s="382"/>
      <c r="WVP78" s="382"/>
      <c r="WVQ78" s="382"/>
      <c r="WVR78" s="383"/>
      <c r="WVT78" s="377"/>
      <c r="WVU78" s="381"/>
      <c r="WVV78" s="381"/>
      <c r="WVW78" s="382"/>
      <c r="WVX78" s="382"/>
      <c r="WVY78" s="382"/>
      <c r="WVZ78" s="383"/>
      <c r="WWB78" s="377"/>
      <c r="WWC78" s="381"/>
      <c r="WWD78" s="381"/>
      <c r="WWE78" s="382"/>
      <c r="WWF78" s="382"/>
      <c r="WWG78" s="382"/>
      <c r="WWH78" s="383"/>
      <c r="WWJ78" s="377"/>
      <c r="WWK78" s="381"/>
      <c r="WWL78" s="381"/>
      <c r="WWM78" s="382"/>
      <c r="WWN78" s="382"/>
      <c r="WWO78" s="382"/>
      <c r="WWP78" s="383"/>
      <c r="WWR78" s="377"/>
      <c r="WWS78" s="381"/>
      <c r="WWT78" s="381"/>
      <c r="WWU78" s="382"/>
      <c r="WWV78" s="382"/>
      <c r="WWW78" s="382"/>
      <c r="WWX78" s="383"/>
      <c r="WWZ78" s="377"/>
      <c r="WXA78" s="381"/>
      <c r="WXB78" s="381"/>
      <c r="WXC78" s="382"/>
      <c r="WXD78" s="382"/>
      <c r="WXE78" s="382"/>
      <c r="WXF78" s="383"/>
      <c r="WXH78" s="377"/>
      <c r="WXI78" s="381"/>
      <c r="WXJ78" s="381"/>
      <c r="WXK78" s="382"/>
      <c r="WXL78" s="382"/>
      <c r="WXM78" s="382"/>
      <c r="WXN78" s="383"/>
      <c r="WXP78" s="377"/>
      <c r="WXQ78" s="381"/>
      <c r="WXR78" s="381"/>
      <c r="WXS78" s="382"/>
      <c r="WXT78" s="382"/>
      <c r="WXU78" s="382"/>
      <c r="WXV78" s="383"/>
      <c r="WXX78" s="377"/>
      <c r="WXY78" s="381"/>
      <c r="WXZ78" s="381"/>
      <c r="WYA78" s="382"/>
      <c r="WYB78" s="382"/>
      <c r="WYC78" s="382"/>
      <c r="WYD78" s="383"/>
      <c r="WYF78" s="377"/>
      <c r="WYG78" s="381"/>
      <c r="WYH78" s="381"/>
      <c r="WYI78" s="382"/>
      <c r="WYJ78" s="382"/>
      <c r="WYK78" s="382"/>
      <c r="WYL78" s="383"/>
      <c r="WYN78" s="377"/>
      <c r="WYO78" s="381"/>
      <c r="WYP78" s="381"/>
      <c r="WYQ78" s="382"/>
      <c r="WYR78" s="382"/>
      <c r="WYS78" s="382"/>
      <c r="WYT78" s="383"/>
      <c r="WYV78" s="377"/>
      <c r="WYW78" s="381"/>
      <c r="WYX78" s="381"/>
      <c r="WYY78" s="382"/>
      <c r="WYZ78" s="382"/>
      <c r="WZA78" s="382"/>
      <c r="WZB78" s="383"/>
      <c r="WZD78" s="377"/>
      <c r="WZE78" s="381"/>
      <c r="WZF78" s="381"/>
      <c r="WZG78" s="382"/>
      <c r="WZH78" s="382"/>
      <c r="WZI78" s="382"/>
      <c r="WZJ78" s="383"/>
      <c r="WZL78" s="377"/>
      <c r="WZM78" s="381"/>
      <c r="WZN78" s="381"/>
      <c r="WZO78" s="382"/>
      <c r="WZP78" s="382"/>
      <c r="WZQ78" s="382"/>
      <c r="WZR78" s="383"/>
      <c r="WZT78" s="377"/>
      <c r="WZU78" s="381"/>
      <c r="WZV78" s="381"/>
      <c r="WZW78" s="382"/>
      <c r="WZX78" s="382"/>
      <c r="WZY78" s="382"/>
      <c r="WZZ78" s="383"/>
      <c r="XAB78" s="377"/>
      <c r="XAC78" s="381"/>
      <c r="XAD78" s="381"/>
      <c r="XAE78" s="382"/>
      <c r="XAF78" s="382"/>
      <c r="XAG78" s="382"/>
      <c r="XAH78" s="383"/>
      <c r="XAJ78" s="377"/>
      <c r="XAK78" s="381"/>
      <c r="XAL78" s="381"/>
      <c r="XAM78" s="382"/>
      <c r="XAN78" s="382"/>
      <c r="XAO78" s="382"/>
      <c r="XAP78" s="383"/>
      <c r="XAR78" s="377"/>
      <c r="XAS78" s="381"/>
      <c r="XAT78" s="381"/>
      <c r="XAU78" s="382"/>
      <c r="XAV78" s="382"/>
      <c r="XAW78" s="382"/>
      <c r="XAX78" s="383"/>
      <c r="XAZ78" s="377"/>
      <c r="XBA78" s="381"/>
      <c r="XBB78" s="381"/>
      <c r="XBC78" s="382"/>
      <c r="XBD78" s="382"/>
      <c r="XBE78" s="382"/>
      <c r="XBF78" s="383"/>
      <c r="XBH78" s="377"/>
      <c r="XBI78" s="381"/>
      <c r="XBJ78" s="381"/>
      <c r="XBK78" s="382"/>
      <c r="XBL78" s="382"/>
      <c r="XBM78" s="382"/>
      <c r="XBN78" s="383"/>
      <c r="XBP78" s="377"/>
      <c r="XBQ78" s="381"/>
      <c r="XBR78" s="381"/>
      <c r="XBS78" s="382"/>
      <c r="XBT78" s="382"/>
      <c r="XBU78" s="382"/>
      <c r="XBV78" s="383"/>
      <c r="XBX78" s="377"/>
      <c r="XBY78" s="381"/>
      <c r="XBZ78" s="381"/>
      <c r="XCA78" s="382"/>
      <c r="XCB78" s="382"/>
      <c r="XCC78" s="382"/>
      <c r="XCD78" s="383"/>
      <c r="XCF78" s="377"/>
      <c r="XCG78" s="381"/>
      <c r="XCH78" s="381"/>
      <c r="XCI78" s="382"/>
      <c r="XCJ78" s="382"/>
      <c r="XCK78" s="382"/>
      <c r="XCL78" s="383"/>
      <c r="XCN78" s="377"/>
      <c r="XCO78" s="381"/>
      <c r="XCP78" s="381"/>
      <c r="XCQ78" s="382"/>
      <c r="XCR78" s="382"/>
      <c r="XCS78" s="382"/>
      <c r="XCT78" s="383"/>
      <c r="XCV78" s="377"/>
      <c r="XCW78" s="381"/>
      <c r="XCX78" s="381"/>
      <c r="XCY78" s="382"/>
      <c r="XCZ78" s="382"/>
      <c r="XDA78" s="382"/>
      <c r="XDB78" s="383"/>
      <c r="XDD78" s="377"/>
      <c r="XDE78" s="381"/>
      <c r="XDF78" s="381"/>
      <c r="XDG78" s="382"/>
      <c r="XDH78" s="382"/>
      <c r="XDI78" s="382"/>
      <c r="XDJ78" s="383"/>
      <c r="XDL78" s="377"/>
      <c r="XDM78" s="381"/>
      <c r="XDN78" s="381"/>
      <c r="XDO78" s="382"/>
      <c r="XDP78" s="382"/>
      <c r="XDQ78" s="382"/>
      <c r="XDR78" s="383"/>
      <c r="XDT78" s="377"/>
      <c r="XDU78" s="381"/>
      <c r="XDV78" s="381"/>
      <c r="XDW78" s="382"/>
      <c r="XDX78" s="382"/>
      <c r="XDY78" s="382"/>
      <c r="XDZ78" s="383"/>
      <c r="XEB78" s="377"/>
      <c r="XEC78" s="381"/>
      <c r="XED78" s="381"/>
      <c r="XEE78" s="382"/>
      <c r="XEF78" s="382"/>
      <c r="XEG78" s="382"/>
      <c r="XEH78" s="383"/>
      <c r="XEJ78" s="377"/>
      <c r="XEK78" s="381"/>
      <c r="XEL78" s="381"/>
      <c r="XEM78" s="382"/>
      <c r="XEN78" s="382"/>
      <c r="XEO78" s="382"/>
      <c r="XEP78" s="383"/>
      <c r="XER78" s="377"/>
      <c r="XES78" s="381"/>
      <c r="XET78" s="381"/>
      <c r="XEU78" s="382"/>
      <c r="XEV78" s="382"/>
      <c r="XEW78" s="382"/>
      <c r="XEX78" s="383"/>
      <c r="XEZ78" s="377"/>
      <c r="XFA78" s="381"/>
      <c r="XFB78" s="381"/>
      <c r="XFC78" s="382"/>
      <c r="XFD78" s="382"/>
    </row>
    <row r="79" spans="1:16384" s="375" customFormat="1" ht="25.5" customHeight="1">
      <c r="A79" s="364">
        <f t="shared" si="13"/>
        <v>70</v>
      </c>
      <c r="B79" s="905"/>
      <c r="C79" s="912"/>
      <c r="D79" s="890" t="s">
        <v>291</v>
      </c>
      <c r="E79" s="844"/>
      <c r="F79" s="845"/>
      <c r="G79" s="373"/>
      <c r="H79" s="373"/>
      <c r="I79" s="373"/>
      <c r="J79" s="373"/>
      <c r="K79" s="368">
        <f t="shared" ref="K79:K83" si="15">G79+H79-I79+J79</f>
        <v>0</v>
      </c>
      <c r="L79" s="377"/>
      <c r="M79" s="381"/>
      <c r="N79" s="381"/>
      <c r="O79" s="382"/>
      <c r="P79" s="382"/>
      <c r="Q79" s="382"/>
      <c r="R79" s="383"/>
      <c r="T79" s="377"/>
      <c r="U79" s="381"/>
      <c r="V79" s="381"/>
      <c r="W79" s="382"/>
      <c r="X79" s="382"/>
      <c r="Y79" s="382"/>
      <c r="Z79" s="383"/>
      <c r="AB79" s="377"/>
      <c r="AC79" s="381"/>
      <c r="AD79" s="381"/>
      <c r="AE79" s="382"/>
      <c r="AF79" s="382"/>
      <c r="AG79" s="382"/>
      <c r="AH79" s="383"/>
      <c r="AJ79" s="377"/>
      <c r="AK79" s="381"/>
      <c r="AL79" s="381"/>
      <c r="AM79" s="382"/>
      <c r="AN79" s="382"/>
      <c r="AO79" s="382"/>
      <c r="AP79" s="383"/>
      <c r="AR79" s="377"/>
      <c r="AS79" s="381"/>
      <c r="AT79" s="381"/>
      <c r="AU79" s="382"/>
      <c r="AV79" s="382"/>
      <c r="AW79" s="382"/>
      <c r="AX79" s="383"/>
      <c r="AZ79" s="377"/>
      <c r="BA79" s="381"/>
      <c r="BB79" s="381"/>
      <c r="BC79" s="382"/>
      <c r="BD79" s="382"/>
      <c r="BE79" s="382"/>
      <c r="BF79" s="383"/>
      <c r="BH79" s="377"/>
      <c r="BI79" s="381"/>
      <c r="BJ79" s="381"/>
      <c r="BK79" s="382"/>
      <c r="BL79" s="382"/>
      <c r="BM79" s="382"/>
      <c r="BN79" s="383"/>
      <c r="BP79" s="377"/>
      <c r="BQ79" s="381"/>
      <c r="BR79" s="381"/>
      <c r="BS79" s="382"/>
      <c r="BT79" s="382"/>
      <c r="BU79" s="382"/>
      <c r="BV79" s="383"/>
      <c r="BX79" s="377"/>
      <c r="BY79" s="381"/>
      <c r="BZ79" s="381"/>
      <c r="CA79" s="382"/>
      <c r="CB79" s="382"/>
      <c r="CC79" s="382"/>
      <c r="CD79" s="383"/>
      <c r="CF79" s="377"/>
      <c r="CG79" s="381"/>
      <c r="CH79" s="381"/>
      <c r="CI79" s="382"/>
      <c r="CJ79" s="382"/>
      <c r="CK79" s="382"/>
      <c r="CL79" s="383"/>
      <c r="CN79" s="377"/>
      <c r="CO79" s="381"/>
      <c r="CP79" s="381"/>
      <c r="CQ79" s="382"/>
      <c r="CR79" s="382"/>
      <c r="CS79" s="382"/>
      <c r="CT79" s="383"/>
      <c r="CV79" s="377"/>
      <c r="CW79" s="381"/>
      <c r="CX79" s="381"/>
      <c r="CY79" s="382"/>
      <c r="CZ79" s="382"/>
      <c r="DA79" s="382"/>
      <c r="DB79" s="383"/>
      <c r="DD79" s="377"/>
      <c r="DE79" s="381"/>
      <c r="DF79" s="381"/>
      <c r="DG79" s="382"/>
      <c r="DH79" s="382"/>
      <c r="DI79" s="382"/>
      <c r="DJ79" s="383"/>
      <c r="DL79" s="377"/>
      <c r="DM79" s="381"/>
      <c r="DN79" s="381"/>
      <c r="DO79" s="382"/>
      <c r="DP79" s="382"/>
      <c r="DQ79" s="382"/>
      <c r="DR79" s="383"/>
      <c r="DT79" s="377"/>
      <c r="DU79" s="381"/>
      <c r="DV79" s="381"/>
      <c r="DW79" s="382"/>
      <c r="DX79" s="382"/>
      <c r="DY79" s="382"/>
      <c r="DZ79" s="383"/>
      <c r="EB79" s="377"/>
      <c r="EC79" s="381"/>
      <c r="ED79" s="381"/>
      <c r="EE79" s="382"/>
      <c r="EF79" s="382"/>
      <c r="EG79" s="382"/>
      <c r="EH79" s="383"/>
      <c r="EJ79" s="377"/>
      <c r="EK79" s="381"/>
      <c r="EL79" s="381"/>
      <c r="EM79" s="382"/>
      <c r="EN79" s="382"/>
      <c r="EO79" s="382"/>
      <c r="EP79" s="383"/>
      <c r="ER79" s="377"/>
      <c r="ES79" s="381"/>
      <c r="ET79" s="381"/>
      <c r="EU79" s="382"/>
      <c r="EV79" s="382"/>
      <c r="EW79" s="382"/>
      <c r="EX79" s="383"/>
      <c r="EZ79" s="377"/>
      <c r="FA79" s="381"/>
      <c r="FB79" s="381"/>
      <c r="FC79" s="382"/>
      <c r="FD79" s="382"/>
      <c r="FE79" s="382"/>
      <c r="FF79" s="383"/>
      <c r="FH79" s="377"/>
      <c r="FI79" s="381"/>
      <c r="FJ79" s="381"/>
      <c r="FK79" s="382"/>
      <c r="FL79" s="382"/>
      <c r="FM79" s="382"/>
      <c r="FN79" s="383"/>
      <c r="FP79" s="377"/>
      <c r="FQ79" s="381"/>
      <c r="FR79" s="381"/>
      <c r="FS79" s="382"/>
      <c r="FT79" s="382"/>
      <c r="FU79" s="382"/>
      <c r="FV79" s="383"/>
      <c r="FX79" s="377"/>
      <c r="FY79" s="381"/>
      <c r="FZ79" s="381"/>
      <c r="GA79" s="382"/>
      <c r="GB79" s="382"/>
      <c r="GC79" s="382"/>
      <c r="GD79" s="383"/>
      <c r="GF79" s="377"/>
      <c r="GG79" s="381"/>
      <c r="GH79" s="381"/>
      <c r="GI79" s="382"/>
      <c r="GJ79" s="382"/>
      <c r="GK79" s="382"/>
      <c r="GL79" s="383"/>
      <c r="GN79" s="377"/>
      <c r="GO79" s="381"/>
      <c r="GP79" s="381"/>
      <c r="GQ79" s="382"/>
      <c r="GR79" s="382"/>
      <c r="GS79" s="382"/>
      <c r="GT79" s="383"/>
      <c r="GV79" s="377"/>
      <c r="GW79" s="381"/>
      <c r="GX79" s="381"/>
      <c r="GY79" s="382"/>
      <c r="GZ79" s="382"/>
      <c r="HA79" s="382"/>
      <c r="HB79" s="383"/>
      <c r="HD79" s="377"/>
      <c r="HE79" s="381"/>
      <c r="HF79" s="381"/>
      <c r="HG79" s="382"/>
      <c r="HH79" s="382"/>
      <c r="HI79" s="382"/>
      <c r="HJ79" s="383"/>
      <c r="HL79" s="377"/>
      <c r="HM79" s="381"/>
      <c r="HN79" s="381"/>
      <c r="HO79" s="382"/>
      <c r="HP79" s="382"/>
      <c r="HQ79" s="382"/>
      <c r="HR79" s="383"/>
      <c r="HT79" s="377"/>
      <c r="HU79" s="381"/>
      <c r="HV79" s="381"/>
      <c r="HW79" s="382"/>
      <c r="HX79" s="382"/>
      <c r="HY79" s="382"/>
      <c r="HZ79" s="383"/>
      <c r="IB79" s="377"/>
      <c r="IC79" s="381"/>
      <c r="ID79" s="381"/>
      <c r="IE79" s="382"/>
      <c r="IF79" s="382"/>
      <c r="IG79" s="382"/>
      <c r="IH79" s="383"/>
      <c r="IJ79" s="377"/>
      <c r="IK79" s="381"/>
      <c r="IL79" s="381"/>
      <c r="IM79" s="382"/>
      <c r="IN79" s="382"/>
      <c r="IO79" s="382"/>
      <c r="IP79" s="383"/>
      <c r="IR79" s="377"/>
      <c r="IS79" s="381"/>
      <c r="IT79" s="381"/>
      <c r="IU79" s="382"/>
      <c r="IV79" s="382"/>
      <c r="IW79" s="382"/>
      <c r="IX79" s="383"/>
      <c r="IZ79" s="377"/>
      <c r="JA79" s="381"/>
      <c r="JB79" s="381"/>
      <c r="JC79" s="382"/>
      <c r="JD79" s="382"/>
      <c r="JE79" s="382"/>
      <c r="JF79" s="383"/>
      <c r="JH79" s="377"/>
      <c r="JI79" s="381"/>
      <c r="JJ79" s="381"/>
      <c r="JK79" s="382"/>
      <c r="JL79" s="382"/>
      <c r="JM79" s="382"/>
      <c r="JN79" s="383"/>
      <c r="JP79" s="377"/>
      <c r="JQ79" s="381"/>
      <c r="JR79" s="381"/>
      <c r="JS79" s="382"/>
      <c r="JT79" s="382"/>
      <c r="JU79" s="382"/>
      <c r="JV79" s="383"/>
      <c r="JX79" s="377"/>
      <c r="JY79" s="381"/>
      <c r="JZ79" s="381"/>
      <c r="KA79" s="382"/>
      <c r="KB79" s="382"/>
      <c r="KC79" s="382"/>
      <c r="KD79" s="383"/>
      <c r="KF79" s="377"/>
      <c r="KG79" s="381"/>
      <c r="KH79" s="381"/>
      <c r="KI79" s="382"/>
      <c r="KJ79" s="382"/>
      <c r="KK79" s="382"/>
      <c r="KL79" s="383"/>
      <c r="KN79" s="377"/>
      <c r="KO79" s="381"/>
      <c r="KP79" s="381"/>
      <c r="KQ79" s="382"/>
      <c r="KR79" s="382"/>
      <c r="KS79" s="382"/>
      <c r="KT79" s="383"/>
      <c r="KV79" s="377"/>
      <c r="KW79" s="381"/>
      <c r="KX79" s="381"/>
      <c r="KY79" s="382"/>
      <c r="KZ79" s="382"/>
      <c r="LA79" s="382"/>
      <c r="LB79" s="383"/>
      <c r="LD79" s="377"/>
      <c r="LE79" s="381"/>
      <c r="LF79" s="381"/>
      <c r="LG79" s="382"/>
      <c r="LH79" s="382"/>
      <c r="LI79" s="382"/>
      <c r="LJ79" s="383"/>
      <c r="LL79" s="377"/>
      <c r="LM79" s="381"/>
      <c r="LN79" s="381"/>
      <c r="LO79" s="382"/>
      <c r="LP79" s="382"/>
      <c r="LQ79" s="382"/>
      <c r="LR79" s="383"/>
      <c r="LT79" s="377"/>
      <c r="LU79" s="381"/>
      <c r="LV79" s="381"/>
      <c r="LW79" s="382"/>
      <c r="LX79" s="382"/>
      <c r="LY79" s="382"/>
      <c r="LZ79" s="383"/>
      <c r="MB79" s="377"/>
      <c r="MC79" s="381"/>
      <c r="MD79" s="381"/>
      <c r="ME79" s="382"/>
      <c r="MF79" s="382"/>
      <c r="MG79" s="382"/>
      <c r="MH79" s="383"/>
      <c r="MJ79" s="377"/>
      <c r="MK79" s="381"/>
      <c r="ML79" s="381"/>
      <c r="MM79" s="382"/>
      <c r="MN79" s="382"/>
      <c r="MO79" s="382"/>
      <c r="MP79" s="383"/>
      <c r="MR79" s="377"/>
      <c r="MS79" s="381"/>
      <c r="MT79" s="381"/>
      <c r="MU79" s="382"/>
      <c r="MV79" s="382"/>
      <c r="MW79" s="382"/>
      <c r="MX79" s="383"/>
      <c r="MZ79" s="377"/>
      <c r="NA79" s="381"/>
      <c r="NB79" s="381"/>
      <c r="NC79" s="382"/>
      <c r="ND79" s="382"/>
      <c r="NE79" s="382"/>
      <c r="NF79" s="383"/>
      <c r="NH79" s="377"/>
      <c r="NI79" s="381"/>
      <c r="NJ79" s="381"/>
      <c r="NK79" s="382"/>
      <c r="NL79" s="382"/>
      <c r="NM79" s="382"/>
      <c r="NN79" s="383"/>
      <c r="NP79" s="377"/>
      <c r="NQ79" s="381"/>
      <c r="NR79" s="381"/>
      <c r="NS79" s="382"/>
      <c r="NT79" s="382"/>
      <c r="NU79" s="382"/>
      <c r="NV79" s="383"/>
      <c r="NX79" s="377"/>
      <c r="NY79" s="381"/>
      <c r="NZ79" s="381"/>
      <c r="OA79" s="382"/>
      <c r="OB79" s="382"/>
      <c r="OC79" s="382"/>
      <c r="OD79" s="383"/>
      <c r="OF79" s="377"/>
      <c r="OG79" s="381"/>
      <c r="OH79" s="381"/>
      <c r="OI79" s="382"/>
      <c r="OJ79" s="382"/>
      <c r="OK79" s="382"/>
      <c r="OL79" s="383"/>
      <c r="ON79" s="377"/>
      <c r="OO79" s="381"/>
      <c r="OP79" s="381"/>
      <c r="OQ79" s="382"/>
      <c r="OR79" s="382"/>
      <c r="OS79" s="382"/>
      <c r="OT79" s="383"/>
      <c r="OV79" s="377"/>
      <c r="OW79" s="381"/>
      <c r="OX79" s="381"/>
      <c r="OY79" s="382"/>
      <c r="OZ79" s="382"/>
      <c r="PA79" s="382"/>
      <c r="PB79" s="383"/>
      <c r="PD79" s="377"/>
      <c r="PE79" s="381"/>
      <c r="PF79" s="381"/>
      <c r="PG79" s="382"/>
      <c r="PH79" s="382"/>
      <c r="PI79" s="382"/>
      <c r="PJ79" s="383"/>
      <c r="PL79" s="377"/>
      <c r="PM79" s="381"/>
      <c r="PN79" s="381"/>
      <c r="PO79" s="382"/>
      <c r="PP79" s="382"/>
      <c r="PQ79" s="382"/>
      <c r="PR79" s="383"/>
      <c r="PT79" s="377"/>
      <c r="PU79" s="381"/>
      <c r="PV79" s="381"/>
      <c r="PW79" s="382"/>
      <c r="PX79" s="382"/>
      <c r="PY79" s="382"/>
      <c r="PZ79" s="383"/>
      <c r="QB79" s="377"/>
      <c r="QC79" s="381"/>
      <c r="QD79" s="381"/>
      <c r="QE79" s="382"/>
      <c r="QF79" s="382"/>
      <c r="QG79" s="382"/>
      <c r="QH79" s="383"/>
      <c r="QJ79" s="377"/>
      <c r="QK79" s="381"/>
      <c r="QL79" s="381"/>
      <c r="QM79" s="382"/>
      <c r="QN79" s="382"/>
      <c r="QO79" s="382"/>
      <c r="QP79" s="383"/>
      <c r="QR79" s="377"/>
      <c r="QS79" s="381"/>
      <c r="QT79" s="381"/>
      <c r="QU79" s="382"/>
      <c r="QV79" s="382"/>
      <c r="QW79" s="382"/>
      <c r="QX79" s="383"/>
      <c r="QZ79" s="377"/>
      <c r="RA79" s="381"/>
      <c r="RB79" s="381"/>
      <c r="RC79" s="382"/>
      <c r="RD79" s="382"/>
      <c r="RE79" s="382"/>
      <c r="RF79" s="383"/>
      <c r="RH79" s="377"/>
      <c r="RI79" s="381"/>
      <c r="RJ79" s="381"/>
      <c r="RK79" s="382"/>
      <c r="RL79" s="382"/>
      <c r="RM79" s="382"/>
      <c r="RN79" s="383"/>
      <c r="RP79" s="377"/>
      <c r="RQ79" s="381"/>
      <c r="RR79" s="381"/>
      <c r="RS79" s="382"/>
      <c r="RT79" s="382"/>
      <c r="RU79" s="382"/>
      <c r="RV79" s="383"/>
      <c r="RX79" s="377"/>
      <c r="RY79" s="381"/>
      <c r="RZ79" s="381"/>
      <c r="SA79" s="382"/>
      <c r="SB79" s="382"/>
      <c r="SC79" s="382"/>
      <c r="SD79" s="383"/>
      <c r="SF79" s="377"/>
      <c r="SG79" s="381"/>
      <c r="SH79" s="381"/>
      <c r="SI79" s="382"/>
      <c r="SJ79" s="382"/>
      <c r="SK79" s="382"/>
      <c r="SL79" s="383"/>
      <c r="SN79" s="377"/>
      <c r="SO79" s="381"/>
      <c r="SP79" s="381"/>
      <c r="SQ79" s="382"/>
      <c r="SR79" s="382"/>
      <c r="SS79" s="382"/>
      <c r="ST79" s="383"/>
      <c r="SV79" s="377"/>
      <c r="SW79" s="381"/>
      <c r="SX79" s="381"/>
      <c r="SY79" s="382"/>
      <c r="SZ79" s="382"/>
      <c r="TA79" s="382"/>
      <c r="TB79" s="383"/>
      <c r="TD79" s="377"/>
      <c r="TE79" s="381"/>
      <c r="TF79" s="381"/>
      <c r="TG79" s="382"/>
      <c r="TH79" s="382"/>
      <c r="TI79" s="382"/>
      <c r="TJ79" s="383"/>
      <c r="TL79" s="377"/>
      <c r="TM79" s="381"/>
      <c r="TN79" s="381"/>
      <c r="TO79" s="382"/>
      <c r="TP79" s="382"/>
      <c r="TQ79" s="382"/>
      <c r="TR79" s="383"/>
      <c r="TT79" s="377"/>
      <c r="TU79" s="381"/>
      <c r="TV79" s="381"/>
      <c r="TW79" s="382"/>
      <c r="TX79" s="382"/>
      <c r="TY79" s="382"/>
      <c r="TZ79" s="383"/>
      <c r="UB79" s="377"/>
      <c r="UC79" s="381"/>
      <c r="UD79" s="381"/>
      <c r="UE79" s="382"/>
      <c r="UF79" s="382"/>
      <c r="UG79" s="382"/>
      <c r="UH79" s="383"/>
      <c r="UJ79" s="377"/>
      <c r="UK79" s="381"/>
      <c r="UL79" s="381"/>
      <c r="UM79" s="382"/>
      <c r="UN79" s="382"/>
      <c r="UO79" s="382"/>
      <c r="UP79" s="383"/>
      <c r="UR79" s="377"/>
      <c r="US79" s="381"/>
      <c r="UT79" s="381"/>
      <c r="UU79" s="382"/>
      <c r="UV79" s="382"/>
      <c r="UW79" s="382"/>
      <c r="UX79" s="383"/>
      <c r="UZ79" s="377"/>
      <c r="VA79" s="381"/>
      <c r="VB79" s="381"/>
      <c r="VC79" s="382"/>
      <c r="VD79" s="382"/>
      <c r="VE79" s="382"/>
      <c r="VF79" s="383"/>
      <c r="VH79" s="377"/>
      <c r="VI79" s="381"/>
      <c r="VJ79" s="381"/>
      <c r="VK79" s="382"/>
      <c r="VL79" s="382"/>
      <c r="VM79" s="382"/>
      <c r="VN79" s="383"/>
      <c r="VP79" s="377"/>
      <c r="VQ79" s="381"/>
      <c r="VR79" s="381"/>
      <c r="VS79" s="382"/>
      <c r="VT79" s="382"/>
      <c r="VU79" s="382"/>
      <c r="VV79" s="383"/>
      <c r="VX79" s="377"/>
      <c r="VY79" s="381"/>
      <c r="VZ79" s="381"/>
      <c r="WA79" s="382"/>
      <c r="WB79" s="382"/>
      <c r="WC79" s="382"/>
      <c r="WD79" s="383"/>
      <c r="WF79" s="377"/>
      <c r="WG79" s="381"/>
      <c r="WH79" s="381"/>
      <c r="WI79" s="382"/>
      <c r="WJ79" s="382"/>
      <c r="WK79" s="382"/>
      <c r="WL79" s="383"/>
      <c r="WN79" s="377"/>
      <c r="WO79" s="381"/>
      <c r="WP79" s="381"/>
      <c r="WQ79" s="382"/>
      <c r="WR79" s="382"/>
      <c r="WS79" s="382"/>
      <c r="WT79" s="383"/>
      <c r="WV79" s="377"/>
      <c r="WW79" s="381"/>
      <c r="WX79" s="381"/>
      <c r="WY79" s="382"/>
      <c r="WZ79" s="382"/>
      <c r="XA79" s="382"/>
      <c r="XB79" s="383"/>
      <c r="XD79" s="377"/>
      <c r="XE79" s="381"/>
      <c r="XF79" s="381"/>
      <c r="XG79" s="382"/>
      <c r="XH79" s="382"/>
      <c r="XI79" s="382"/>
      <c r="XJ79" s="383"/>
      <c r="XL79" s="377"/>
      <c r="XM79" s="381"/>
      <c r="XN79" s="381"/>
      <c r="XO79" s="382"/>
      <c r="XP79" s="382"/>
      <c r="XQ79" s="382"/>
      <c r="XR79" s="383"/>
      <c r="XT79" s="377"/>
      <c r="XU79" s="381"/>
      <c r="XV79" s="381"/>
      <c r="XW79" s="382"/>
      <c r="XX79" s="382"/>
      <c r="XY79" s="382"/>
      <c r="XZ79" s="383"/>
      <c r="YB79" s="377"/>
      <c r="YC79" s="381"/>
      <c r="YD79" s="381"/>
      <c r="YE79" s="382"/>
      <c r="YF79" s="382"/>
      <c r="YG79" s="382"/>
      <c r="YH79" s="383"/>
      <c r="YJ79" s="377"/>
      <c r="YK79" s="381"/>
      <c r="YL79" s="381"/>
      <c r="YM79" s="382"/>
      <c r="YN79" s="382"/>
      <c r="YO79" s="382"/>
      <c r="YP79" s="383"/>
      <c r="YR79" s="377"/>
      <c r="YS79" s="381"/>
      <c r="YT79" s="381"/>
      <c r="YU79" s="382"/>
      <c r="YV79" s="382"/>
      <c r="YW79" s="382"/>
      <c r="YX79" s="383"/>
      <c r="YZ79" s="377"/>
      <c r="ZA79" s="381"/>
      <c r="ZB79" s="381"/>
      <c r="ZC79" s="382"/>
      <c r="ZD79" s="382"/>
      <c r="ZE79" s="382"/>
      <c r="ZF79" s="383"/>
      <c r="ZH79" s="377"/>
      <c r="ZI79" s="381"/>
      <c r="ZJ79" s="381"/>
      <c r="ZK79" s="382"/>
      <c r="ZL79" s="382"/>
      <c r="ZM79" s="382"/>
      <c r="ZN79" s="383"/>
      <c r="ZP79" s="377"/>
      <c r="ZQ79" s="381"/>
      <c r="ZR79" s="381"/>
      <c r="ZS79" s="382"/>
      <c r="ZT79" s="382"/>
      <c r="ZU79" s="382"/>
      <c r="ZV79" s="383"/>
      <c r="ZX79" s="377"/>
      <c r="ZY79" s="381"/>
      <c r="ZZ79" s="381"/>
      <c r="AAA79" s="382"/>
      <c r="AAB79" s="382"/>
      <c r="AAC79" s="382"/>
      <c r="AAD79" s="383"/>
      <c r="AAF79" s="377"/>
      <c r="AAG79" s="381"/>
      <c r="AAH79" s="381"/>
      <c r="AAI79" s="382"/>
      <c r="AAJ79" s="382"/>
      <c r="AAK79" s="382"/>
      <c r="AAL79" s="383"/>
      <c r="AAN79" s="377"/>
      <c r="AAO79" s="381"/>
      <c r="AAP79" s="381"/>
      <c r="AAQ79" s="382"/>
      <c r="AAR79" s="382"/>
      <c r="AAS79" s="382"/>
      <c r="AAT79" s="383"/>
      <c r="AAV79" s="377"/>
      <c r="AAW79" s="381"/>
      <c r="AAX79" s="381"/>
      <c r="AAY79" s="382"/>
      <c r="AAZ79" s="382"/>
      <c r="ABA79" s="382"/>
      <c r="ABB79" s="383"/>
      <c r="ABD79" s="377"/>
      <c r="ABE79" s="381"/>
      <c r="ABF79" s="381"/>
      <c r="ABG79" s="382"/>
      <c r="ABH79" s="382"/>
      <c r="ABI79" s="382"/>
      <c r="ABJ79" s="383"/>
      <c r="ABL79" s="377"/>
      <c r="ABM79" s="381"/>
      <c r="ABN79" s="381"/>
      <c r="ABO79" s="382"/>
      <c r="ABP79" s="382"/>
      <c r="ABQ79" s="382"/>
      <c r="ABR79" s="383"/>
      <c r="ABT79" s="377"/>
      <c r="ABU79" s="381"/>
      <c r="ABV79" s="381"/>
      <c r="ABW79" s="382"/>
      <c r="ABX79" s="382"/>
      <c r="ABY79" s="382"/>
      <c r="ABZ79" s="383"/>
      <c r="ACB79" s="377"/>
      <c r="ACC79" s="381"/>
      <c r="ACD79" s="381"/>
      <c r="ACE79" s="382"/>
      <c r="ACF79" s="382"/>
      <c r="ACG79" s="382"/>
      <c r="ACH79" s="383"/>
      <c r="ACJ79" s="377"/>
      <c r="ACK79" s="381"/>
      <c r="ACL79" s="381"/>
      <c r="ACM79" s="382"/>
      <c r="ACN79" s="382"/>
      <c r="ACO79" s="382"/>
      <c r="ACP79" s="383"/>
      <c r="ACR79" s="377"/>
      <c r="ACS79" s="381"/>
      <c r="ACT79" s="381"/>
      <c r="ACU79" s="382"/>
      <c r="ACV79" s="382"/>
      <c r="ACW79" s="382"/>
      <c r="ACX79" s="383"/>
      <c r="ACZ79" s="377"/>
      <c r="ADA79" s="381"/>
      <c r="ADB79" s="381"/>
      <c r="ADC79" s="382"/>
      <c r="ADD79" s="382"/>
      <c r="ADE79" s="382"/>
      <c r="ADF79" s="383"/>
      <c r="ADH79" s="377"/>
      <c r="ADI79" s="381"/>
      <c r="ADJ79" s="381"/>
      <c r="ADK79" s="382"/>
      <c r="ADL79" s="382"/>
      <c r="ADM79" s="382"/>
      <c r="ADN79" s="383"/>
      <c r="ADP79" s="377"/>
      <c r="ADQ79" s="381"/>
      <c r="ADR79" s="381"/>
      <c r="ADS79" s="382"/>
      <c r="ADT79" s="382"/>
      <c r="ADU79" s="382"/>
      <c r="ADV79" s="383"/>
      <c r="ADX79" s="377"/>
      <c r="ADY79" s="381"/>
      <c r="ADZ79" s="381"/>
      <c r="AEA79" s="382"/>
      <c r="AEB79" s="382"/>
      <c r="AEC79" s="382"/>
      <c r="AED79" s="383"/>
      <c r="AEF79" s="377"/>
      <c r="AEG79" s="381"/>
      <c r="AEH79" s="381"/>
      <c r="AEI79" s="382"/>
      <c r="AEJ79" s="382"/>
      <c r="AEK79" s="382"/>
      <c r="AEL79" s="383"/>
      <c r="AEN79" s="377"/>
      <c r="AEO79" s="381"/>
      <c r="AEP79" s="381"/>
      <c r="AEQ79" s="382"/>
      <c r="AER79" s="382"/>
      <c r="AES79" s="382"/>
      <c r="AET79" s="383"/>
      <c r="AEV79" s="377"/>
      <c r="AEW79" s="381"/>
      <c r="AEX79" s="381"/>
      <c r="AEY79" s="382"/>
      <c r="AEZ79" s="382"/>
      <c r="AFA79" s="382"/>
      <c r="AFB79" s="383"/>
      <c r="AFD79" s="377"/>
      <c r="AFE79" s="381"/>
      <c r="AFF79" s="381"/>
      <c r="AFG79" s="382"/>
      <c r="AFH79" s="382"/>
      <c r="AFI79" s="382"/>
      <c r="AFJ79" s="383"/>
      <c r="AFL79" s="377"/>
      <c r="AFM79" s="381"/>
      <c r="AFN79" s="381"/>
      <c r="AFO79" s="382"/>
      <c r="AFP79" s="382"/>
      <c r="AFQ79" s="382"/>
      <c r="AFR79" s="383"/>
      <c r="AFT79" s="377"/>
      <c r="AFU79" s="381"/>
      <c r="AFV79" s="381"/>
      <c r="AFW79" s="382"/>
      <c r="AFX79" s="382"/>
      <c r="AFY79" s="382"/>
      <c r="AFZ79" s="383"/>
      <c r="AGB79" s="377"/>
      <c r="AGC79" s="381"/>
      <c r="AGD79" s="381"/>
      <c r="AGE79" s="382"/>
      <c r="AGF79" s="382"/>
      <c r="AGG79" s="382"/>
      <c r="AGH79" s="383"/>
      <c r="AGJ79" s="377"/>
      <c r="AGK79" s="381"/>
      <c r="AGL79" s="381"/>
      <c r="AGM79" s="382"/>
      <c r="AGN79" s="382"/>
      <c r="AGO79" s="382"/>
      <c r="AGP79" s="383"/>
      <c r="AGR79" s="377"/>
      <c r="AGS79" s="381"/>
      <c r="AGT79" s="381"/>
      <c r="AGU79" s="382"/>
      <c r="AGV79" s="382"/>
      <c r="AGW79" s="382"/>
      <c r="AGX79" s="383"/>
      <c r="AGZ79" s="377"/>
      <c r="AHA79" s="381"/>
      <c r="AHB79" s="381"/>
      <c r="AHC79" s="382"/>
      <c r="AHD79" s="382"/>
      <c r="AHE79" s="382"/>
      <c r="AHF79" s="383"/>
      <c r="AHH79" s="377"/>
      <c r="AHI79" s="381"/>
      <c r="AHJ79" s="381"/>
      <c r="AHK79" s="382"/>
      <c r="AHL79" s="382"/>
      <c r="AHM79" s="382"/>
      <c r="AHN79" s="383"/>
      <c r="AHP79" s="377"/>
      <c r="AHQ79" s="381"/>
      <c r="AHR79" s="381"/>
      <c r="AHS79" s="382"/>
      <c r="AHT79" s="382"/>
      <c r="AHU79" s="382"/>
      <c r="AHV79" s="383"/>
      <c r="AHX79" s="377"/>
      <c r="AHY79" s="381"/>
      <c r="AHZ79" s="381"/>
      <c r="AIA79" s="382"/>
      <c r="AIB79" s="382"/>
      <c r="AIC79" s="382"/>
      <c r="AID79" s="383"/>
      <c r="AIF79" s="377"/>
      <c r="AIG79" s="381"/>
      <c r="AIH79" s="381"/>
      <c r="AII79" s="382"/>
      <c r="AIJ79" s="382"/>
      <c r="AIK79" s="382"/>
      <c r="AIL79" s="383"/>
      <c r="AIN79" s="377"/>
      <c r="AIO79" s="381"/>
      <c r="AIP79" s="381"/>
      <c r="AIQ79" s="382"/>
      <c r="AIR79" s="382"/>
      <c r="AIS79" s="382"/>
      <c r="AIT79" s="383"/>
      <c r="AIV79" s="377"/>
      <c r="AIW79" s="381"/>
      <c r="AIX79" s="381"/>
      <c r="AIY79" s="382"/>
      <c r="AIZ79" s="382"/>
      <c r="AJA79" s="382"/>
      <c r="AJB79" s="383"/>
      <c r="AJD79" s="377"/>
      <c r="AJE79" s="381"/>
      <c r="AJF79" s="381"/>
      <c r="AJG79" s="382"/>
      <c r="AJH79" s="382"/>
      <c r="AJI79" s="382"/>
      <c r="AJJ79" s="383"/>
      <c r="AJL79" s="377"/>
      <c r="AJM79" s="381"/>
      <c r="AJN79" s="381"/>
      <c r="AJO79" s="382"/>
      <c r="AJP79" s="382"/>
      <c r="AJQ79" s="382"/>
      <c r="AJR79" s="383"/>
      <c r="AJT79" s="377"/>
      <c r="AJU79" s="381"/>
      <c r="AJV79" s="381"/>
      <c r="AJW79" s="382"/>
      <c r="AJX79" s="382"/>
      <c r="AJY79" s="382"/>
      <c r="AJZ79" s="383"/>
      <c r="AKB79" s="377"/>
      <c r="AKC79" s="381"/>
      <c r="AKD79" s="381"/>
      <c r="AKE79" s="382"/>
      <c r="AKF79" s="382"/>
      <c r="AKG79" s="382"/>
      <c r="AKH79" s="383"/>
      <c r="AKJ79" s="377"/>
      <c r="AKK79" s="381"/>
      <c r="AKL79" s="381"/>
      <c r="AKM79" s="382"/>
      <c r="AKN79" s="382"/>
      <c r="AKO79" s="382"/>
      <c r="AKP79" s="383"/>
      <c r="AKR79" s="377"/>
      <c r="AKS79" s="381"/>
      <c r="AKT79" s="381"/>
      <c r="AKU79" s="382"/>
      <c r="AKV79" s="382"/>
      <c r="AKW79" s="382"/>
      <c r="AKX79" s="383"/>
      <c r="AKZ79" s="377"/>
      <c r="ALA79" s="381"/>
      <c r="ALB79" s="381"/>
      <c r="ALC79" s="382"/>
      <c r="ALD79" s="382"/>
      <c r="ALE79" s="382"/>
      <c r="ALF79" s="383"/>
      <c r="ALH79" s="377"/>
      <c r="ALI79" s="381"/>
      <c r="ALJ79" s="381"/>
      <c r="ALK79" s="382"/>
      <c r="ALL79" s="382"/>
      <c r="ALM79" s="382"/>
      <c r="ALN79" s="383"/>
      <c r="ALP79" s="377"/>
      <c r="ALQ79" s="381"/>
      <c r="ALR79" s="381"/>
      <c r="ALS79" s="382"/>
      <c r="ALT79" s="382"/>
      <c r="ALU79" s="382"/>
      <c r="ALV79" s="383"/>
      <c r="ALX79" s="377"/>
      <c r="ALY79" s="381"/>
      <c r="ALZ79" s="381"/>
      <c r="AMA79" s="382"/>
      <c r="AMB79" s="382"/>
      <c r="AMC79" s="382"/>
      <c r="AMD79" s="383"/>
      <c r="AMF79" s="377"/>
      <c r="AMG79" s="381"/>
      <c r="AMH79" s="381"/>
      <c r="AMI79" s="382"/>
      <c r="AMJ79" s="382"/>
      <c r="AMK79" s="382"/>
      <c r="AML79" s="383"/>
      <c r="AMN79" s="377"/>
      <c r="AMO79" s="381"/>
      <c r="AMP79" s="381"/>
      <c r="AMQ79" s="382"/>
      <c r="AMR79" s="382"/>
      <c r="AMS79" s="382"/>
      <c r="AMT79" s="383"/>
      <c r="AMV79" s="377"/>
      <c r="AMW79" s="381"/>
      <c r="AMX79" s="381"/>
      <c r="AMY79" s="382"/>
      <c r="AMZ79" s="382"/>
      <c r="ANA79" s="382"/>
      <c r="ANB79" s="383"/>
      <c r="AND79" s="377"/>
      <c r="ANE79" s="381"/>
      <c r="ANF79" s="381"/>
      <c r="ANG79" s="382"/>
      <c r="ANH79" s="382"/>
      <c r="ANI79" s="382"/>
      <c r="ANJ79" s="383"/>
      <c r="ANL79" s="377"/>
      <c r="ANM79" s="381"/>
      <c r="ANN79" s="381"/>
      <c r="ANO79" s="382"/>
      <c r="ANP79" s="382"/>
      <c r="ANQ79" s="382"/>
      <c r="ANR79" s="383"/>
      <c r="ANT79" s="377"/>
      <c r="ANU79" s="381"/>
      <c r="ANV79" s="381"/>
      <c r="ANW79" s="382"/>
      <c r="ANX79" s="382"/>
      <c r="ANY79" s="382"/>
      <c r="ANZ79" s="383"/>
      <c r="AOB79" s="377"/>
      <c r="AOC79" s="381"/>
      <c r="AOD79" s="381"/>
      <c r="AOE79" s="382"/>
      <c r="AOF79" s="382"/>
      <c r="AOG79" s="382"/>
      <c r="AOH79" s="383"/>
      <c r="AOJ79" s="377"/>
      <c r="AOK79" s="381"/>
      <c r="AOL79" s="381"/>
      <c r="AOM79" s="382"/>
      <c r="AON79" s="382"/>
      <c r="AOO79" s="382"/>
      <c r="AOP79" s="383"/>
      <c r="AOR79" s="377"/>
      <c r="AOS79" s="381"/>
      <c r="AOT79" s="381"/>
      <c r="AOU79" s="382"/>
      <c r="AOV79" s="382"/>
      <c r="AOW79" s="382"/>
      <c r="AOX79" s="383"/>
      <c r="AOZ79" s="377"/>
      <c r="APA79" s="381"/>
      <c r="APB79" s="381"/>
      <c r="APC79" s="382"/>
      <c r="APD79" s="382"/>
      <c r="APE79" s="382"/>
      <c r="APF79" s="383"/>
      <c r="APH79" s="377"/>
      <c r="API79" s="381"/>
      <c r="APJ79" s="381"/>
      <c r="APK79" s="382"/>
      <c r="APL79" s="382"/>
      <c r="APM79" s="382"/>
      <c r="APN79" s="383"/>
      <c r="APP79" s="377"/>
      <c r="APQ79" s="381"/>
      <c r="APR79" s="381"/>
      <c r="APS79" s="382"/>
      <c r="APT79" s="382"/>
      <c r="APU79" s="382"/>
      <c r="APV79" s="383"/>
      <c r="APX79" s="377"/>
      <c r="APY79" s="381"/>
      <c r="APZ79" s="381"/>
      <c r="AQA79" s="382"/>
      <c r="AQB79" s="382"/>
      <c r="AQC79" s="382"/>
      <c r="AQD79" s="383"/>
      <c r="AQF79" s="377"/>
      <c r="AQG79" s="381"/>
      <c r="AQH79" s="381"/>
      <c r="AQI79" s="382"/>
      <c r="AQJ79" s="382"/>
      <c r="AQK79" s="382"/>
      <c r="AQL79" s="383"/>
      <c r="AQN79" s="377"/>
      <c r="AQO79" s="381"/>
      <c r="AQP79" s="381"/>
      <c r="AQQ79" s="382"/>
      <c r="AQR79" s="382"/>
      <c r="AQS79" s="382"/>
      <c r="AQT79" s="383"/>
      <c r="AQV79" s="377"/>
      <c r="AQW79" s="381"/>
      <c r="AQX79" s="381"/>
      <c r="AQY79" s="382"/>
      <c r="AQZ79" s="382"/>
      <c r="ARA79" s="382"/>
      <c r="ARB79" s="383"/>
      <c r="ARD79" s="377"/>
      <c r="ARE79" s="381"/>
      <c r="ARF79" s="381"/>
      <c r="ARG79" s="382"/>
      <c r="ARH79" s="382"/>
      <c r="ARI79" s="382"/>
      <c r="ARJ79" s="383"/>
      <c r="ARL79" s="377"/>
      <c r="ARM79" s="381"/>
      <c r="ARN79" s="381"/>
      <c r="ARO79" s="382"/>
      <c r="ARP79" s="382"/>
      <c r="ARQ79" s="382"/>
      <c r="ARR79" s="383"/>
      <c r="ART79" s="377"/>
      <c r="ARU79" s="381"/>
      <c r="ARV79" s="381"/>
      <c r="ARW79" s="382"/>
      <c r="ARX79" s="382"/>
      <c r="ARY79" s="382"/>
      <c r="ARZ79" s="383"/>
      <c r="ASB79" s="377"/>
      <c r="ASC79" s="381"/>
      <c r="ASD79" s="381"/>
      <c r="ASE79" s="382"/>
      <c r="ASF79" s="382"/>
      <c r="ASG79" s="382"/>
      <c r="ASH79" s="383"/>
      <c r="ASJ79" s="377"/>
      <c r="ASK79" s="381"/>
      <c r="ASL79" s="381"/>
      <c r="ASM79" s="382"/>
      <c r="ASN79" s="382"/>
      <c r="ASO79" s="382"/>
      <c r="ASP79" s="383"/>
      <c r="ASR79" s="377"/>
      <c r="ASS79" s="381"/>
      <c r="AST79" s="381"/>
      <c r="ASU79" s="382"/>
      <c r="ASV79" s="382"/>
      <c r="ASW79" s="382"/>
      <c r="ASX79" s="383"/>
      <c r="ASZ79" s="377"/>
      <c r="ATA79" s="381"/>
      <c r="ATB79" s="381"/>
      <c r="ATC79" s="382"/>
      <c r="ATD79" s="382"/>
      <c r="ATE79" s="382"/>
      <c r="ATF79" s="383"/>
      <c r="ATH79" s="377"/>
      <c r="ATI79" s="381"/>
      <c r="ATJ79" s="381"/>
      <c r="ATK79" s="382"/>
      <c r="ATL79" s="382"/>
      <c r="ATM79" s="382"/>
      <c r="ATN79" s="383"/>
      <c r="ATP79" s="377"/>
      <c r="ATQ79" s="381"/>
      <c r="ATR79" s="381"/>
      <c r="ATS79" s="382"/>
      <c r="ATT79" s="382"/>
      <c r="ATU79" s="382"/>
      <c r="ATV79" s="383"/>
      <c r="ATX79" s="377"/>
      <c r="ATY79" s="381"/>
      <c r="ATZ79" s="381"/>
      <c r="AUA79" s="382"/>
      <c r="AUB79" s="382"/>
      <c r="AUC79" s="382"/>
      <c r="AUD79" s="383"/>
      <c r="AUF79" s="377"/>
      <c r="AUG79" s="381"/>
      <c r="AUH79" s="381"/>
      <c r="AUI79" s="382"/>
      <c r="AUJ79" s="382"/>
      <c r="AUK79" s="382"/>
      <c r="AUL79" s="383"/>
      <c r="AUN79" s="377"/>
      <c r="AUO79" s="381"/>
      <c r="AUP79" s="381"/>
      <c r="AUQ79" s="382"/>
      <c r="AUR79" s="382"/>
      <c r="AUS79" s="382"/>
      <c r="AUT79" s="383"/>
      <c r="AUV79" s="377"/>
      <c r="AUW79" s="381"/>
      <c r="AUX79" s="381"/>
      <c r="AUY79" s="382"/>
      <c r="AUZ79" s="382"/>
      <c r="AVA79" s="382"/>
      <c r="AVB79" s="383"/>
      <c r="AVD79" s="377"/>
      <c r="AVE79" s="381"/>
      <c r="AVF79" s="381"/>
      <c r="AVG79" s="382"/>
      <c r="AVH79" s="382"/>
      <c r="AVI79" s="382"/>
      <c r="AVJ79" s="383"/>
      <c r="AVL79" s="377"/>
      <c r="AVM79" s="381"/>
      <c r="AVN79" s="381"/>
      <c r="AVO79" s="382"/>
      <c r="AVP79" s="382"/>
      <c r="AVQ79" s="382"/>
      <c r="AVR79" s="383"/>
      <c r="AVT79" s="377"/>
      <c r="AVU79" s="381"/>
      <c r="AVV79" s="381"/>
      <c r="AVW79" s="382"/>
      <c r="AVX79" s="382"/>
      <c r="AVY79" s="382"/>
      <c r="AVZ79" s="383"/>
      <c r="AWB79" s="377"/>
      <c r="AWC79" s="381"/>
      <c r="AWD79" s="381"/>
      <c r="AWE79" s="382"/>
      <c r="AWF79" s="382"/>
      <c r="AWG79" s="382"/>
      <c r="AWH79" s="383"/>
      <c r="AWJ79" s="377"/>
      <c r="AWK79" s="381"/>
      <c r="AWL79" s="381"/>
      <c r="AWM79" s="382"/>
      <c r="AWN79" s="382"/>
      <c r="AWO79" s="382"/>
      <c r="AWP79" s="383"/>
      <c r="AWR79" s="377"/>
      <c r="AWS79" s="381"/>
      <c r="AWT79" s="381"/>
      <c r="AWU79" s="382"/>
      <c r="AWV79" s="382"/>
      <c r="AWW79" s="382"/>
      <c r="AWX79" s="383"/>
      <c r="AWZ79" s="377"/>
      <c r="AXA79" s="381"/>
      <c r="AXB79" s="381"/>
      <c r="AXC79" s="382"/>
      <c r="AXD79" s="382"/>
      <c r="AXE79" s="382"/>
      <c r="AXF79" s="383"/>
      <c r="AXH79" s="377"/>
      <c r="AXI79" s="381"/>
      <c r="AXJ79" s="381"/>
      <c r="AXK79" s="382"/>
      <c r="AXL79" s="382"/>
      <c r="AXM79" s="382"/>
      <c r="AXN79" s="383"/>
      <c r="AXP79" s="377"/>
      <c r="AXQ79" s="381"/>
      <c r="AXR79" s="381"/>
      <c r="AXS79" s="382"/>
      <c r="AXT79" s="382"/>
      <c r="AXU79" s="382"/>
      <c r="AXV79" s="383"/>
      <c r="AXX79" s="377"/>
      <c r="AXY79" s="381"/>
      <c r="AXZ79" s="381"/>
      <c r="AYA79" s="382"/>
      <c r="AYB79" s="382"/>
      <c r="AYC79" s="382"/>
      <c r="AYD79" s="383"/>
      <c r="AYF79" s="377"/>
      <c r="AYG79" s="381"/>
      <c r="AYH79" s="381"/>
      <c r="AYI79" s="382"/>
      <c r="AYJ79" s="382"/>
      <c r="AYK79" s="382"/>
      <c r="AYL79" s="383"/>
      <c r="AYN79" s="377"/>
      <c r="AYO79" s="381"/>
      <c r="AYP79" s="381"/>
      <c r="AYQ79" s="382"/>
      <c r="AYR79" s="382"/>
      <c r="AYS79" s="382"/>
      <c r="AYT79" s="383"/>
      <c r="AYV79" s="377"/>
      <c r="AYW79" s="381"/>
      <c r="AYX79" s="381"/>
      <c r="AYY79" s="382"/>
      <c r="AYZ79" s="382"/>
      <c r="AZA79" s="382"/>
      <c r="AZB79" s="383"/>
      <c r="AZD79" s="377"/>
      <c r="AZE79" s="381"/>
      <c r="AZF79" s="381"/>
      <c r="AZG79" s="382"/>
      <c r="AZH79" s="382"/>
      <c r="AZI79" s="382"/>
      <c r="AZJ79" s="383"/>
      <c r="AZL79" s="377"/>
      <c r="AZM79" s="381"/>
      <c r="AZN79" s="381"/>
      <c r="AZO79" s="382"/>
      <c r="AZP79" s="382"/>
      <c r="AZQ79" s="382"/>
      <c r="AZR79" s="383"/>
      <c r="AZT79" s="377"/>
      <c r="AZU79" s="381"/>
      <c r="AZV79" s="381"/>
      <c r="AZW79" s="382"/>
      <c r="AZX79" s="382"/>
      <c r="AZY79" s="382"/>
      <c r="AZZ79" s="383"/>
      <c r="BAB79" s="377"/>
      <c r="BAC79" s="381"/>
      <c r="BAD79" s="381"/>
      <c r="BAE79" s="382"/>
      <c r="BAF79" s="382"/>
      <c r="BAG79" s="382"/>
      <c r="BAH79" s="383"/>
      <c r="BAJ79" s="377"/>
      <c r="BAK79" s="381"/>
      <c r="BAL79" s="381"/>
      <c r="BAM79" s="382"/>
      <c r="BAN79" s="382"/>
      <c r="BAO79" s="382"/>
      <c r="BAP79" s="383"/>
      <c r="BAR79" s="377"/>
      <c r="BAS79" s="381"/>
      <c r="BAT79" s="381"/>
      <c r="BAU79" s="382"/>
      <c r="BAV79" s="382"/>
      <c r="BAW79" s="382"/>
      <c r="BAX79" s="383"/>
      <c r="BAZ79" s="377"/>
      <c r="BBA79" s="381"/>
      <c r="BBB79" s="381"/>
      <c r="BBC79" s="382"/>
      <c r="BBD79" s="382"/>
      <c r="BBE79" s="382"/>
      <c r="BBF79" s="383"/>
      <c r="BBH79" s="377"/>
      <c r="BBI79" s="381"/>
      <c r="BBJ79" s="381"/>
      <c r="BBK79" s="382"/>
      <c r="BBL79" s="382"/>
      <c r="BBM79" s="382"/>
      <c r="BBN79" s="383"/>
      <c r="BBP79" s="377"/>
      <c r="BBQ79" s="381"/>
      <c r="BBR79" s="381"/>
      <c r="BBS79" s="382"/>
      <c r="BBT79" s="382"/>
      <c r="BBU79" s="382"/>
      <c r="BBV79" s="383"/>
      <c r="BBX79" s="377"/>
      <c r="BBY79" s="381"/>
      <c r="BBZ79" s="381"/>
      <c r="BCA79" s="382"/>
      <c r="BCB79" s="382"/>
      <c r="BCC79" s="382"/>
      <c r="BCD79" s="383"/>
      <c r="BCF79" s="377"/>
      <c r="BCG79" s="381"/>
      <c r="BCH79" s="381"/>
      <c r="BCI79" s="382"/>
      <c r="BCJ79" s="382"/>
      <c r="BCK79" s="382"/>
      <c r="BCL79" s="383"/>
      <c r="BCN79" s="377"/>
      <c r="BCO79" s="381"/>
      <c r="BCP79" s="381"/>
      <c r="BCQ79" s="382"/>
      <c r="BCR79" s="382"/>
      <c r="BCS79" s="382"/>
      <c r="BCT79" s="383"/>
      <c r="BCV79" s="377"/>
      <c r="BCW79" s="381"/>
      <c r="BCX79" s="381"/>
      <c r="BCY79" s="382"/>
      <c r="BCZ79" s="382"/>
      <c r="BDA79" s="382"/>
      <c r="BDB79" s="383"/>
      <c r="BDD79" s="377"/>
      <c r="BDE79" s="381"/>
      <c r="BDF79" s="381"/>
      <c r="BDG79" s="382"/>
      <c r="BDH79" s="382"/>
      <c r="BDI79" s="382"/>
      <c r="BDJ79" s="383"/>
      <c r="BDL79" s="377"/>
      <c r="BDM79" s="381"/>
      <c r="BDN79" s="381"/>
      <c r="BDO79" s="382"/>
      <c r="BDP79" s="382"/>
      <c r="BDQ79" s="382"/>
      <c r="BDR79" s="383"/>
      <c r="BDT79" s="377"/>
      <c r="BDU79" s="381"/>
      <c r="BDV79" s="381"/>
      <c r="BDW79" s="382"/>
      <c r="BDX79" s="382"/>
      <c r="BDY79" s="382"/>
      <c r="BDZ79" s="383"/>
      <c r="BEB79" s="377"/>
      <c r="BEC79" s="381"/>
      <c r="BED79" s="381"/>
      <c r="BEE79" s="382"/>
      <c r="BEF79" s="382"/>
      <c r="BEG79" s="382"/>
      <c r="BEH79" s="383"/>
      <c r="BEJ79" s="377"/>
      <c r="BEK79" s="381"/>
      <c r="BEL79" s="381"/>
      <c r="BEM79" s="382"/>
      <c r="BEN79" s="382"/>
      <c r="BEO79" s="382"/>
      <c r="BEP79" s="383"/>
      <c r="BER79" s="377"/>
      <c r="BES79" s="381"/>
      <c r="BET79" s="381"/>
      <c r="BEU79" s="382"/>
      <c r="BEV79" s="382"/>
      <c r="BEW79" s="382"/>
      <c r="BEX79" s="383"/>
      <c r="BEZ79" s="377"/>
      <c r="BFA79" s="381"/>
      <c r="BFB79" s="381"/>
      <c r="BFC79" s="382"/>
      <c r="BFD79" s="382"/>
      <c r="BFE79" s="382"/>
      <c r="BFF79" s="383"/>
      <c r="BFH79" s="377"/>
      <c r="BFI79" s="381"/>
      <c r="BFJ79" s="381"/>
      <c r="BFK79" s="382"/>
      <c r="BFL79" s="382"/>
      <c r="BFM79" s="382"/>
      <c r="BFN79" s="383"/>
      <c r="BFP79" s="377"/>
      <c r="BFQ79" s="381"/>
      <c r="BFR79" s="381"/>
      <c r="BFS79" s="382"/>
      <c r="BFT79" s="382"/>
      <c r="BFU79" s="382"/>
      <c r="BFV79" s="383"/>
      <c r="BFX79" s="377"/>
      <c r="BFY79" s="381"/>
      <c r="BFZ79" s="381"/>
      <c r="BGA79" s="382"/>
      <c r="BGB79" s="382"/>
      <c r="BGC79" s="382"/>
      <c r="BGD79" s="383"/>
      <c r="BGF79" s="377"/>
      <c r="BGG79" s="381"/>
      <c r="BGH79" s="381"/>
      <c r="BGI79" s="382"/>
      <c r="BGJ79" s="382"/>
      <c r="BGK79" s="382"/>
      <c r="BGL79" s="383"/>
      <c r="BGN79" s="377"/>
      <c r="BGO79" s="381"/>
      <c r="BGP79" s="381"/>
      <c r="BGQ79" s="382"/>
      <c r="BGR79" s="382"/>
      <c r="BGS79" s="382"/>
      <c r="BGT79" s="383"/>
      <c r="BGV79" s="377"/>
      <c r="BGW79" s="381"/>
      <c r="BGX79" s="381"/>
      <c r="BGY79" s="382"/>
      <c r="BGZ79" s="382"/>
      <c r="BHA79" s="382"/>
      <c r="BHB79" s="383"/>
      <c r="BHD79" s="377"/>
      <c r="BHE79" s="381"/>
      <c r="BHF79" s="381"/>
      <c r="BHG79" s="382"/>
      <c r="BHH79" s="382"/>
      <c r="BHI79" s="382"/>
      <c r="BHJ79" s="383"/>
      <c r="BHL79" s="377"/>
      <c r="BHM79" s="381"/>
      <c r="BHN79" s="381"/>
      <c r="BHO79" s="382"/>
      <c r="BHP79" s="382"/>
      <c r="BHQ79" s="382"/>
      <c r="BHR79" s="383"/>
      <c r="BHT79" s="377"/>
      <c r="BHU79" s="381"/>
      <c r="BHV79" s="381"/>
      <c r="BHW79" s="382"/>
      <c r="BHX79" s="382"/>
      <c r="BHY79" s="382"/>
      <c r="BHZ79" s="383"/>
      <c r="BIB79" s="377"/>
      <c r="BIC79" s="381"/>
      <c r="BID79" s="381"/>
      <c r="BIE79" s="382"/>
      <c r="BIF79" s="382"/>
      <c r="BIG79" s="382"/>
      <c r="BIH79" s="383"/>
      <c r="BIJ79" s="377"/>
      <c r="BIK79" s="381"/>
      <c r="BIL79" s="381"/>
      <c r="BIM79" s="382"/>
      <c r="BIN79" s="382"/>
      <c r="BIO79" s="382"/>
      <c r="BIP79" s="383"/>
      <c r="BIR79" s="377"/>
      <c r="BIS79" s="381"/>
      <c r="BIT79" s="381"/>
      <c r="BIU79" s="382"/>
      <c r="BIV79" s="382"/>
      <c r="BIW79" s="382"/>
      <c r="BIX79" s="383"/>
      <c r="BIZ79" s="377"/>
      <c r="BJA79" s="381"/>
      <c r="BJB79" s="381"/>
      <c r="BJC79" s="382"/>
      <c r="BJD79" s="382"/>
      <c r="BJE79" s="382"/>
      <c r="BJF79" s="383"/>
      <c r="BJH79" s="377"/>
      <c r="BJI79" s="381"/>
      <c r="BJJ79" s="381"/>
      <c r="BJK79" s="382"/>
      <c r="BJL79" s="382"/>
      <c r="BJM79" s="382"/>
      <c r="BJN79" s="383"/>
      <c r="BJP79" s="377"/>
      <c r="BJQ79" s="381"/>
      <c r="BJR79" s="381"/>
      <c r="BJS79" s="382"/>
      <c r="BJT79" s="382"/>
      <c r="BJU79" s="382"/>
      <c r="BJV79" s="383"/>
      <c r="BJX79" s="377"/>
      <c r="BJY79" s="381"/>
      <c r="BJZ79" s="381"/>
      <c r="BKA79" s="382"/>
      <c r="BKB79" s="382"/>
      <c r="BKC79" s="382"/>
      <c r="BKD79" s="383"/>
      <c r="BKF79" s="377"/>
      <c r="BKG79" s="381"/>
      <c r="BKH79" s="381"/>
      <c r="BKI79" s="382"/>
      <c r="BKJ79" s="382"/>
      <c r="BKK79" s="382"/>
      <c r="BKL79" s="383"/>
      <c r="BKN79" s="377"/>
      <c r="BKO79" s="381"/>
      <c r="BKP79" s="381"/>
      <c r="BKQ79" s="382"/>
      <c r="BKR79" s="382"/>
      <c r="BKS79" s="382"/>
      <c r="BKT79" s="383"/>
      <c r="BKV79" s="377"/>
      <c r="BKW79" s="381"/>
      <c r="BKX79" s="381"/>
      <c r="BKY79" s="382"/>
      <c r="BKZ79" s="382"/>
      <c r="BLA79" s="382"/>
      <c r="BLB79" s="383"/>
      <c r="BLD79" s="377"/>
      <c r="BLE79" s="381"/>
      <c r="BLF79" s="381"/>
      <c r="BLG79" s="382"/>
      <c r="BLH79" s="382"/>
      <c r="BLI79" s="382"/>
      <c r="BLJ79" s="383"/>
      <c r="BLL79" s="377"/>
      <c r="BLM79" s="381"/>
      <c r="BLN79" s="381"/>
      <c r="BLO79" s="382"/>
      <c r="BLP79" s="382"/>
      <c r="BLQ79" s="382"/>
      <c r="BLR79" s="383"/>
      <c r="BLT79" s="377"/>
      <c r="BLU79" s="381"/>
      <c r="BLV79" s="381"/>
      <c r="BLW79" s="382"/>
      <c r="BLX79" s="382"/>
      <c r="BLY79" s="382"/>
      <c r="BLZ79" s="383"/>
      <c r="BMB79" s="377"/>
      <c r="BMC79" s="381"/>
      <c r="BMD79" s="381"/>
      <c r="BME79" s="382"/>
      <c r="BMF79" s="382"/>
      <c r="BMG79" s="382"/>
      <c r="BMH79" s="383"/>
      <c r="BMJ79" s="377"/>
      <c r="BMK79" s="381"/>
      <c r="BML79" s="381"/>
      <c r="BMM79" s="382"/>
      <c r="BMN79" s="382"/>
      <c r="BMO79" s="382"/>
      <c r="BMP79" s="383"/>
      <c r="BMR79" s="377"/>
      <c r="BMS79" s="381"/>
      <c r="BMT79" s="381"/>
      <c r="BMU79" s="382"/>
      <c r="BMV79" s="382"/>
      <c r="BMW79" s="382"/>
      <c r="BMX79" s="383"/>
      <c r="BMZ79" s="377"/>
      <c r="BNA79" s="381"/>
      <c r="BNB79" s="381"/>
      <c r="BNC79" s="382"/>
      <c r="BND79" s="382"/>
      <c r="BNE79" s="382"/>
      <c r="BNF79" s="383"/>
      <c r="BNH79" s="377"/>
      <c r="BNI79" s="381"/>
      <c r="BNJ79" s="381"/>
      <c r="BNK79" s="382"/>
      <c r="BNL79" s="382"/>
      <c r="BNM79" s="382"/>
      <c r="BNN79" s="383"/>
      <c r="BNP79" s="377"/>
      <c r="BNQ79" s="381"/>
      <c r="BNR79" s="381"/>
      <c r="BNS79" s="382"/>
      <c r="BNT79" s="382"/>
      <c r="BNU79" s="382"/>
      <c r="BNV79" s="383"/>
      <c r="BNX79" s="377"/>
      <c r="BNY79" s="381"/>
      <c r="BNZ79" s="381"/>
      <c r="BOA79" s="382"/>
      <c r="BOB79" s="382"/>
      <c r="BOC79" s="382"/>
      <c r="BOD79" s="383"/>
      <c r="BOF79" s="377"/>
      <c r="BOG79" s="381"/>
      <c r="BOH79" s="381"/>
      <c r="BOI79" s="382"/>
      <c r="BOJ79" s="382"/>
      <c r="BOK79" s="382"/>
      <c r="BOL79" s="383"/>
      <c r="BON79" s="377"/>
      <c r="BOO79" s="381"/>
      <c r="BOP79" s="381"/>
      <c r="BOQ79" s="382"/>
      <c r="BOR79" s="382"/>
      <c r="BOS79" s="382"/>
      <c r="BOT79" s="383"/>
      <c r="BOV79" s="377"/>
      <c r="BOW79" s="381"/>
      <c r="BOX79" s="381"/>
      <c r="BOY79" s="382"/>
      <c r="BOZ79" s="382"/>
      <c r="BPA79" s="382"/>
      <c r="BPB79" s="383"/>
      <c r="BPD79" s="377"/>
      <c r="BPE79" s="381"/>
      <c r="BPF79" s="381"/>
      <c r="BPG79" s="382"/>
      <c r="BPH79" s="382"/>
      <c r="BPI79" s="382"/>
      <c r="BPJ79" s="383"/>
      <c r="BPL79" s="377"/>
      <c r="BPM79" s="381"/>
      <c r="BPN79" s="381"/>
      <c r="BPO79" s="382"/>
      <c r="BPP79" s="382"/>
      <c r="BPQ79" s="382"/>
      <c r="BPR79" s="383"/>
      <c r="BPT79" s="377"/>
      <c r="BPU79" s="381"/>
      <c r="BPV79" s="381"/>
      <c r="BPW79" s="382"/>
      <c r="BPX79" s="382"/>
      <c r="BPY79" s="382"/>
      <c r="BPZ79" s="383"/>
      <c r="BQB79" s="377"/>
      <c r="BQC79" s="381"/>
      <c r="BQD79" s="381"/>
      <c r="BQE79" s="382"/>
      <c r="BQF79" s="382"/>
      <c r="BQG79" s="382"/>
      <c r="BQH79" s="383"/>
      <c r="BQJ79" s="377"/>
      <c r="BQK79" s="381"/>
      <c r="BQL79" s="381"/>
      <c r="BQM79" s="382"/>
      <c r="BQN79" s="382"/>
      <c r="BQO79" s="382"/>
      <c r="BQP79" s="383"/>
      <c r="BQR79" s="377"/>
      <c r="BQS79" s="381"/>
      <c r="BQT79" s="381"/>
      <c r="BQU79" s="382"/>
      <c r="BQV79" s="382"/>
      <c r="BQW79" s="382"/>
      <c r="BQX79" s="383"/>
      <c r="BQZ79" s="377"/>
      <c r="BRA79" s="381"/>
      <c r="BRB79" s="381"/>
      <c r="BRC79" s="382"/>
      <c r="BRD79" s="382"/>
      <c r="BRE79" s="382"/>
      <c r="BRF79" s="383"/>
      <c r="BRH79" s="377"/>
      <c r="BRI79" s="381"/>
      <c r="BRJ79" s="381"/>
      <c r="BRK79" s="382"/>
      <c r="BRL79" s="382"/>
      <c r="BRM79" s="382"/>
      <c r="BRN79" s="383"/>
      <c r="BRP79" s="377"/>
      <c r="BRQ79" s="381"/>
      <c r="BRR79" s="381"/>
      <c r="BRS79" s="382"/>
      <c r="BRT79" s="382"/>
      <c r="BRU79" s="382"/>
      <c r="BRV79" s="383"/>
      <c r="BRX79" s="377"/>
      <c r="BRY79" s="381"/>
      <c r="BRZ79" s="381"/>
      <c r="BSA79" s="382"/>
      <c r="BSB79" s="382"/>
      <c r="BSC79" s="382"/>
      <c r="BSD79" s="383"/>
      <c r="BSF79" s="377"/>
      <c r="BSG79" s="381"/>
      <c r="BSH79" s="381"/>
      <c r="BSI79" s="382"/>
      <c r="BSJ79" s="382"/>
      <c r="BSK79" s="382"/>
      <c r="BSL79" s="383"/>
      <c r="BSN79" s="377"/>
      <c r="BSO79" s="381"/>
      <c r="BSP79" s="381"/>
      <c r="BSQ79" s="382"/>
      <c r="BSR79" s="382"/>
      <c r="BSS79" s="382"/>
      <c r="BST79" s="383"/>
      <c r="BSV79" s="377"/>
      <c r="BSW79" s="381"/>
      <c r="BSX79" s="381"/>
      <c r="BSY79" s="382"/>
      <c r="BSZ79" s="382"/>
      <c r="BTA79" s="382"/>
      <c r="BTB79" s="383"/>
      <c r="BTD79" s="377"/>
      <c r="BTE79" s="381"/>
      <c r="BTF79" s="381"/>
      <c r="BTG79" s="382"/>
      <c r="BTH79" s="382"/>
      <c r="BTI79" s="382"/>
      <c r="BTJ79" s="383"/>
      <c r="BTL79" s="377"/>
      <c r="BTM79" s="381"/>
      <c r="BTN79" s="381"/>
      <c r="BTO79" s="382"/>
      <c r="BTP79" s="382"/>
      <c r="BTQ79" s="382"/>
      <c r="BTR79" s="383"/>
      <c r="BTT79" s="377"/>
      <c r="BTU79" s="381"/>
      <c r="BTV79" s="381"/>
      <c r="BTW79" s="382"/>
      <c r="BTX79" s="382"/>
      <c r="BTY79" s="382"/>
      <c r="BTZ79" s="383"/>
      <c r="BUB79" s="377"/>
      <c r="BUC79" s="381"/>
      <c r="BUD79" s="381"/>
      <c r="BUE79" s="382"/>
      <c r="BUF79" s="382"/>
      <c r="BUG79" s="382"/>
      <c r="BUH79" s="383"/>
      <c r="BUJ79" s="377"/>
      <c r="BUK79" s="381"/>
      <c r="BUL79" s="381"/>
      <c r="BUM79" s="382"/>
      <c r="BUN79" s="382"/>
      <c r="BUO79" s="382"/>
      <c r="BUP79" s="383"/>
      <c r="BUR79" s="377"/>
      <c r="BUS79" s="381"/>
      <c r="BUT79" s="381"/>
      <c r="BUU79" s="382"/>
      <c r="BUV79" s="382"/>
      <c r="BUW79" s="382"/>
      <c r="BUX79" s="383"/>
      <c r="BUZ79" s="377"/>
      <c r="BVA79" s="381"/>
      <c r="BVB79" s="381"/>
      <c r="BVC79" s="382"/>
      <c r="BVD79" s="382"/>
      <c r="BVE79" s="382"/>
      <c r="BVF79" s="383"/>
      <c r="BVH79" s="377"/>
      <c r="BVI79" s="381"/>
      <c r="BVJ79" s="381"/>
      <c r="BVK79" s="382"/>
      <c r="BVL79" s="382"/>
      <c r="BVM79" s="382"/>
      <c r="BVN79" s="383"/>
      <c r="BVP79" s="377"/>
      <c r="BVQ79" s="381"/>
      <c r="BVR79" s="381"/>
      <c r="BVS79" s="382"/>
      <c r="BVT79" s="382"/>
      <c r="BVU79" s="382"/>
      <c r="BVV79" s="383"/>
      <c r="BVX79" s="377"/>
      <c r="BVY79" s="381"/>
      <c r="BVZ79" s="381"/>
      <c r="BWA79" s="382"/>
      <c r="BWB79" s="382"/>
      <c r="BWC79" s="382"/>
      <c r="BWD79" s="383"/>
      <c r="BWF79" s="377"/>
      <c r="BWG79" s="381"/>
      <c r="BWH79" s="381"/>
      <c r="BWI79" s="382"/>
      <c r="BWJ79" s="382"/>
      <c r="BWK79" s="382"/>
      <c r="BWL79" s="383"/>
      <c r="BWN79" s="377"/>
      <c r="BWO79" s="381"/>
      <c r="BWP79" s="381"/>
      <c r="BWQ79" s="382"/>
      <c r="BWR79" s="382"/>
      <c r="BWS79" s="382"/>
      <c r="BWT79" s="383"/>
      <c r="BWV79" s="377"/>
      <c r="BWW79" s="381"/>
      <c r="BWX79" s="381"/>
      <c r="BWY79" s="382"/>
      <c r="BWZ79" s="382"/>
      <c r="BXA79" s="382"/>
      <c r="BXB79" s="383"/>
      <c r="BXD79" s="377"/>
      <c r="BXE79" s="381"/>
      <c r="BXF79" s="381"/>
      <c r="BXG79" s="382"/>
      <c r="BXH79" s="382"/>
      <c r="BXI79" s="382"/>
      <c r="BXJ79" s="383"/>
      <c r="BXL79" s="377"/>
      <c r="BXM79" s="381"/>
      <c r="BXN79" s="381"/>
      <c r="BXO79" s="382"/>
      <c r="BXP79" s="382"/>
      <c r="BXQ79" s="382"/>
      <c r="BXR79" s="383"/>
      <c r="BXT79" s="377"/>
      <c r="BXU79" s="381"/>
      <c r="BXV79" s="381"/>
      <c r="BXW79" s="382"/>
      <c r="BXX79" s="382"/>
      <c r="BXY79" s="382"/>
      <c r="BXZ79" s="383"/>
      <c r="BYB79" s="377"/>
      <c r="BYC79" s="381"/>
      <c r="BYD79" s="381"/>
      <c r="BYE79" s="382"/>
      <c r="BYF79" s="382"/>
      <c r="BYG79" s="382"/>
      <c r="BYH79" s="383"/>
      <c r="BYJ79" s="377"/>
      <c r="BYK79" s="381"/>
      <c r="BYL79" s="381"/>
      <c r="BYM79" s="382"/>
      <c r="BYN79" s="382"/>
      <c r="BYO79" s="382"/>
      <c r="BYP79" s="383"/>
      <c r="BYR79" s="377"/>
      <c r="BYS79" s="381"/>
      <c r="BYT79" s="381"/>
      <c r="BYU79" s="382"/>
      <c r="BYV79" s="382"/>
      <c r="BYW79" s="382"/>
      <c r="BYX79" s="383"/>
      <c r="BYZ79" s="377"/>
      <c r="BZA79" s="381"/>
      <c r="BZB79" s="381"/>
      <c r="BZC79" s="382"/>
      <c r="BZD79" s="382"/>
      <c r="BZE79" s="382"/>
      <c r="BZF79" s="383"/>
      <c r="BZH79" s="377"/>
      <c r="BZI79" s="381"/>
      <c r="BZJ79" s="381"/>
      <c r="BZK79" s="382"/>
      <c r="BZL79" s="382"/>
      <c r="BZM79" s="382"/>
      <c r="BZN79" s="383"/>
      <c r="BZP79" s="377"/>
      <c r="BZQ79" s="381"/>
      <c r="BZR79" s="381"/>
      <c r="BZS79" s="382"/>
      <c r="BZT79" s="382"/>
      <c r="BZU79" s="382"/>
      <c r="BZV79" s="383"/>
      <c r="BZX79" s="377"/>
      <c r="BZY79" s="381"/>
      <c r="BZZ79" s="381"/>
      <c r="CAA79" s="382"/>
      <c r="CAB79" s="382"/>
      <c r="CAC79" s="382"/>
      <c r="CAD79" s="383"/>
      <c r="CAF79" s="377"/>
      <c r="CAG79" s="381"/>
      <c r="CAH79" s="381"/>
      <c r="CAI79" s="382"/>
      <c r="CAJ79" s="382"/>
      <c r="CAK79" s="382"/>
      <c r="CAL79" s="383"/>
      <c r="CAN79" s="377"/>
      <c r="CAO79" s="381"/>
      <c r="CAP79" s="381"/>
      <c r="CAQ79" s="382"/>
      <c r="CAR79" s="382"/>
      <c r="CAS79" s="382"/>
      <c r="CAT79" s="383"/>
      <c r="CAV79" s="377"/>
      <c r="CAW79" s="381"/>
      <c r="CAX79" s="381"/>
      <c r="CAY79" s="382"/>
      <c r="CAZ79" s="382"/>
      <c r="CBA79" s="382"/>
      <c r="CBB79" s="383"/>
      <c r="CBD79" s="377"/>
      <c r="CBE79" s="381"/>
      <c r="CBF79" s="381"/>
      <c r="CBG79" s="382"/>
      <c r="CBH79" s="382"/>
      <c r="CBI79" s="382"/>
      <c r="CBJ79" s="383"/>
      <c r="CBL79" s="377"/>
      <c r="CBM79" s="381"/>
      <c r="CBN79" s="381"/>
      <c r="CBO79" s="382"/>
      <c r="CBP79" s="382"/>
      <c r="CBQ79" s="382"/>
      <c r="CBR79" s="383"/>
      <c r="CBT79" s="377"/>
      <c r="CBU79" s="381"/>
      <c r="CBV79" s="381"/>
      <c r="CBW79" s="382"/>
      <c r="CBX79" s="382"/>
      <c r="CBY79" s="382"/>
      <c r="CBZ79" s="383"/>
      <c r="CCB79" s="377"/>
      <c r="CCC79" s="381"/>
      <c r="CCD79" s="381"/>
      <c r="CCE79" s="382"/>
      <c r="CCF79" s="382"/>
      <c r="CCG79" s="382"/>
      <c r="CCH79" s="383"/>
      <c r="CCJ79" s="377"/>
      <c r="CCK79" s="381"/>
      <c r="CCL79" s="381"/>
      <c r="CCM79" s="382"/>
      <c r="CCN79" s="382"/>
      <c r="CCO79" s="382"/>
      <c r="CCP79" s="383"/>
      <c r="CCR79" s="377"/>
      <c r="CCS79" s="381"/>
      <c r="CCT79" s="381"/>
      <c r="CCU79" s="382"/>
      <c r="CCV79" s="382"/>
      <c r="CCW79" s="382"/>
      <c r="CCX79" s="383"/>
      <c r="CCZ79" s="377"/>
      <c r="CDA79" s="381"/>
      <c r="CDB79" s="381"/>
      <c r="CDC79" s="382"/>
      <c r="CDD79" s="382"/>
      <c r="CDE79" s="382"/>
      <c r="CDF79" s="383"/>
      <c r="CDH79" s="377"/>
      <c r="CDI79" s="381"/>
      <c r="CDJ79" s="381"/>
      <c r="CDK79" s="382"/>
      <c r="CDL79" s="382"/>
      <c r="CDM79" s="382"/>
      <c r="CDN79" s="383"/>
      <c r="CDP79" s="377"/>
      <c r="CDQ79" s="381"/>
      <c r="CDR79" s="381"/>
      <c r="CDS79" s="382"/>
      <c r="CDT79" s="382"/>
      <c r="CDU79" s="382"/>
      <c r="CDV79" s="383"/>
      <c r="CDX79" s="377"/>
      <c r="CDY79" s="381"/>
      <c r="CDZ79" s="381"/>
      <c r="CEA79" s="382"/>
      <c r="CEB79" s="382"/>
      <c r="CEC79" s="382"/>
      <c r="CED79" s="383"/>
      <c r="CEF79" s="377"/>
      <c r="CEG79" s="381"/>
      <c r="CEH79" s="381"/>
      <c r="CEI79" s="382"/>
      <c r="CEJ79" s="382"/>
      <c r="CEK79" s="382"/>
      <c r="CEL79" s="383"/>
      <c r="CEN79" s="377"/>
      <c r="CEO79" s="381"/>
      <c r="CEP79" s="381"/>
      <c r="CEQ79" s="382"/>
      <c r="CER79" s="382"/>
      <c r="CES79" s="382"/>
      <c r="CET79" s="383"/>
      <c r="CEV79" s="377"/>
      <c r="CEW79" s="381"/>
      <c r="CEX79" s="381"/>
      <c r="CEY79" s="382"/>
      <c r="CEZ79" s="382"/>
      <c r="CFA79" s="382"/>
      <c r="CFB79" s="383"/>
      <c r="CFD79" s="377"/>
      <c r="CFE79" s="381"/>
      <c r="CFF79" s="381"/>
      <c r="CFG79" s="382"/>
      <c r="CFH79" s="382"/>
      <c r="CFI79" s="382"/>
      <c r="CFJ79" s="383"/>
      <c r="CFL79" s="377"/>
      <c r="CFM79" s="381"/>
      <c r="CFN79" s="381"/>
      <c r="CFO79" s="382"/>
      <c r="CFP79" s="382"/>
      <c r="CFQ79" s="382"/>
      <c r="CFR79" s="383"/>
      <c r="CFT79" s="377"/>
      <c r="CFU79" s="381"/>
      <c r="CFV79" s="381"/>
      <c r="CFW79" s="382"/>
      <c r="CFX79" s="382"/>
      <c r="CFY79" s="382"/>
      <c r="CFZ79" s="383"/>
      <c r="CGB79" s="377"/>
      <c r="CGC79" s="381"/>
      <c r="CGD79" s="381"/>
      <c r="CGE79" s="382"/>
      <c r="CGF79" s="382"/>
      <c r="CGG79" s="382"/>
      <c r="CGH79" s="383"/>
      <c r="CGJ79" s="377"/>
      <c r="CGK79" s="381"/>
      <c r="CGL79" s="381"/>
      <c r="CGM79" s="382"/>
      <c r="CGN79" s="382"/>
      <c r="CGO79" s="382"/>
      <c r="CGP79" s="383"/>
      <c r="CGR79" s="377"/>
      <c r="CGS79" s="381"/>
      <c r="CGT79" s="381"/>
      <c r="CGU79" s="382"/>
      <c r="CGV79" s="382"/>
      <c r="CGW79" s="382"/>
      <c r="CGX79" s="383"/>
      <c r="CGZ79" s="377"/>
      <c r="CHA79" s="381"/>
      <c r="CHB79" s="381"/>
      <c r="CHC79" s="382"/>
      <c r="CHD79" s="382"/>
      <c r="CHE79" s="382"/>
      <c r="CHF79" s="383"/>
      <c r="CHH79" s="377"/>
      <c r="CHI79" s="381"/>
      <c r="CHJ79" s="381"/>
      <c r="CHK79" s="382"/>
      <c r="CHL79" s="382"/>
      <c r="CHM79" s="382"/>
      <c r="CHN79" s="383"/>
      <c r="CHP79" s="377"/>
      <c r="CHQ79" s="381"/>
      <c r="CHR79" s="381"/>
      <c r="CHS79" s="382"/>
      <c r="CHT79" s="382"/>
      <c r="CHU79" s="382"/>
      <c r="CHV79" s="383"/>
      <c r="CHX79" s="377"/>
      <c r="CHY79" s="381"/>
      <c r="CHZ79" s="381"/>
      <c r="CIA79" s="382"/>
      <c r="CIB79" s="382"/>
      <c r="CIC79" s="382"/>
      <c r="CID79" s="383"/>
      <c r="CIF79" s="377"/>
      <c r="CIG79" s="381"/>
      <c r="CIH79" s="381"/>
      <c r="CII79" s="382"/>
      <c r="CIJ79" s="382"/>
      <c r="CIK79" s="382"/>
      <c r="CIL79" s="383"/>
      <c r="CIN79" s="377"/>
      <c r="CIO79" s="381"/>
      <c r="CIP79" s="381"/>
      <c r="CIQ79" s="382"/>
      <c r="CIR79" s="382"/>
      <c r="CIS79" s="382"/>
      <c r="CIT79" s="383"/>
      <c r="CIV79" s="377"/>
      <c r="CIW79" s="381"/>
      <c r="CIX79" s="381"/>
      <c r="CIY79" s="382"/>
      <c r="CIZ79" s="382"/>
      <c r="CJA79" s="382"/>
      <c r="CJB79" s="383"/>
      <c r="CJD79" s="377"/>
      <c r="CJE79" s="381"/>
      <c r="CJF79" s="381"/>
      <c r="CJG79" s="382"/>
      <c r="CJH79" s="382"/>
      <c r="CJI79" s="382"/>
      <c r="CJJ79" s="383"/>
      <c r="CJL79" s="377"/>
      <c r="CJM79" s="381"/>
      <c r="CJN79" s="381"/>
      <c r="CJO79" s="382"/>
      <c r="CJP79" s="382"/>
      <c r="CJQ79" s="382"/>
      <c r="CJR79" s="383"/>
      <c r="CJT79" s="377"/>
      <c r="CJU79" s="381"/>
      <c r="CJV79" s="381"/>
      <c r="CJW79" s="382"/>
      <c r="CJX79" s="382"/>
      <c r="CJY79" s="382"/>
      <c r="CJZ79" s="383"/>
      <c r="CKB79" s="377"/>
      <c r="CKC79" s="381"/>
      <c r="CKD79" s="381"/>
      <c r="CKE79" s="382"/>
      <c r="CKF79" s="382"/>
      <c r="CKG79" s="382"/>
      <c r="CKH79" s="383"/>
      <c r="CKJ79" s="377"/>
      <c r="CKK79" s="381"/>
      <c r="CKL79" s="381"/>
      <c r="CKM79" s="382"/>
      <c r="CKN79" s="382"/>
      <c r="CKO79" s="382"/>
      <c r="CKP79" s="383"/>
      <c r="CKR79" s="377"/>
      <c r="CKS79" s="381"/>
      <c r="CKT79" s="381"/>
      <c r="CKU79" s="382"/>
      <c r="CKV79" s="382"/>
      <c r="CKW79" s="382"/>
      <c r="CKX79" s="383"/>
      <c r="CKZ79" s="377"/>
      <c r="CLA79" s="381"/>
      <c r="CLB79" s="381"/>
      <c r="CLC79" s="382"/>
      <c r="CLD79" s="382"/>
      <c r="CLE79" s="382"/>
      <c r="CLF79" s="383"/>
      <c r="CLH79" s="377"/>
      <c r="CLI79" s="381"/>
      <c r="CLJ79" s="381"/>
      <c r="CLK79" s="382"/>
      <c r="CLL79" s="382"/>
      <c r="CLM79" s="382"/>
      <c r="CLN79" s="383"/>
      <c r="CLP79" s="377"/>
      <c r="CLQ79" s="381"/>
      <c r="CLR79" s="381"/>
      <c r="CLS79" s="382"/>
      <c r="CLT79" s="382"/>
      <c r="CLU79" s="382"/>
      <c r="CLV79" s="383"/>
      <c r="CLX79" s="377"/>
      <c r="CLY79" s="381"/>
      <c r="CLZ79" s="381"/>
      <c r="CMA79" s="382"/>
      <c r="CMB79" s="382"/>
      <c r="CMC79" s="382"/>
      <c r="CMD79" s="383"/>
      <c r="CMF79" s="377"/>
      <c r="CMG79" s="381"/>
      <c r="CMH79" s="381"/>
      <c r="CMI79" s="382"/>
      <c r="CMJ79" s="382"/>
      <c r="CMK79" s="382"/>
      <c r="CML79" s="383"/>
      <c r="CMN79" s="377"/>
      <c r="CMO79" s="381"/>
      <c r="CMP79" s="381"/>
      <c r="CMQ79" s="382"/>
      <c r="CMR79" s="382"/>
      <c r="CMS79" s="382"/>
      <c r="CMT79" s="383"/>
      <c r="CMV79" s="377"/>
      <c r="CMW79" s="381"/>
      <c r="CMX79" s="381"/>
      <c r="CMY79" s="382"/>
      <c r="CMZ79" s="382"/>
      <c r="CNA79" s="382"/>
      <c r="CNB79" s="383"/>
      <c r="CND79" s="377"/>
      <c r="CNE79" s="381"/>
      <c r="CNF79" s="381"/>
      <c r="CNG79" s="382"/>
      <c r="CNH79" s="382"/>
      <c r="CNI79" s="382"/>
      <c r="CNJ79" s="383"/>
      <c r="CNL79" s="377"/>
      <c r="CNM79" s="381"/>
      <c r="CNN79" s="381"/>
      <c r="CNO79" s="382"/>
      <c r="CNP79" s="382"/>
      <c r="CNQ79" s="382"/>
      <c r="CNR79" s="383"/>
      <c r="CNT79" s="377"/>
      <c r="CNU79" s="381"/>
      <c r="CNV79" s="381"/>
      <c r="CNW79" s="382"/>
      <c r="CNX79" s="382"/>
      <c r="CNY79" s="382"/>
      <c r="CNZ79" s="383"/>
      <c r="COB79" s="377"/>
      <c r="COC79" s="381"/>
      <c r="COD79" s="381"/>
      <c r="COE79" s="382"/>
      <c r="COF79" s="382"/>
      <c r="COG79" s="382"/>
      <c r="COH79" s="383"/>
      <c r="COJ79" s="377"/>
      <c r="COK79" s="381"/>
      <c r="COL79" s="381"/>
      <c r="COM79" s="382"/>
      <c r="CON79" s="382"/>
      <c r="COO79" s="382"/>
      <c r="COP79" s="383"/>
      <c r="COR79" s="377"/>
      <c r="COS79" s="381"/>
      <c r="COT79" s="381"/>
      <c r="COU79" s="382"/>
      <c r="COV79" s="382"/>
      <c r="COW79" s="382"/>
      <c r="COX79" s="383"/>
      <c r="COZ79" s="377"/>
      <c r="CPA79" s="381"/>
      <c r="CPB79" s="381"/>
      <c r="CPC79" s="382"/>
      <c r="CPD79" s="382"/>
      <c r="CPE79" s="382"/>
      <c r="CPF79" s="383"/>
      <c r="CPH79" s="377"/>
      <c r="CPI79" s="381"/>
      <c r="CPJ79" s="381"/>
      <c r="CPK79" s="382"/>
      <c r="CPL79" s="382"/>
      <c r="CPM79" s="382"/>
      <c r="CPN79" s="383"/>
      <c r="CPP79" s="377"/>
      <c r="CPQ79" s="381"/>
      <c r="CPR79" s="381"/>
      <c r="CPS79" s="382"/>
      <c r="CPT79" s="382"/>
      <c r="CPU79" s="382"/>
      <c r="CPV79" s="383"/>
      <c r="CPX79" s="377"/>
      <c r="CPY79" s="381"/>
      <c r="CPZ79" s="381"/>
      <c r="CQA79" s="382"/>
      <c r="CQB79" s="382"/>
      <c r="CQC79" s="382"/>
      <c r="CQD79" s="383"/>
      <c r="CQF79" s="377"/>
      <c r="CQG79" s="381"/>
      <c r="CQH79" s="381"/>
      <c r="CQI79" s="382"/>
      <c r="CQJ79" s="382"/>
      <c r="CQK79" s="382"/>
      <c r="CQL79" s="383"/>
      <c r="CQN79" s="377"/>
      <c r="CQO79" s="381"/>
      <c r="CQP79" s="381"/>
      <c r="CQQ79" s="382"/>
      <c r="CQR79" s="382"/>
      <c r="CQS79" s="382"/>
      <c r="CQT79" s="383"/>
      <c r="CQV79" s="377"/>
      <c r="CQW79" s="381"/>
      <c r="CQX79" s="381"/>
      <c r="CQY79" s="382"/>
      <c r="CQZ79" s="382"/>
      <c r="CRA79" s="382"/>
      <c r="CRB79" s="383"/>
      <c r="CRD79" s="377"/>
      <c r="CRE79" s="381"/>
      <c r="CRF79" s="381"/>
      <c r="CRG79" s="382"/>
      <c r="CRH79" s="382"/>
      <c r="CRI79" s="382"/>
      <c r="CRJ79" s="383"/>
      <c r="CRL79" s="377"/>
      <c r="CRM79" s="381"/>
      <c r="CRN79" s="381"/>
      <c r="CRO79" s="382"/>
      <c r="CRP79" s="382"/>
      <c r="CRQ79" s="382"/>
      <c r="CRR79" s="383"/>
      <c r="CRT79" s="377"/>
      <c r="CRU79" s="381"/>
      <c r="CRV79" s="381"/>
      <c r="CRW79" s="382"/>
      <c r="CRX79" s="382"/>
      <c r="CRY79" s="382"/>
      <c r="CRZ79" s="383"/>
      <c r="CSB79" s="377"/>
      <c r="CSC79" s="381"/>
      <c r="CSD79" s="381"/>
      <c r="CSE79" s="382"/>
      <c r="CSF79" s="382"/>
      <c r="CSG79" s="382"/>
      <c r="CSH79" s="383"/>
      <c r="CSJ79" s="377"/>
      <c r="CSK79" s="381"/>
      <c r="CSL79" s="381"/>
      <c r="CSM79" s="382"/>
      <c r="CSN79" s="382"/>
      <c r="CSO79" s="382"/>
      <c r="CSP79" s="383"/>
      <c r="CSR79" s="377"/>
      <c r="CSS79" s="381"/>
      <c r="CST79" s="381"/>
      <c r="CSU79" s="382"/>
      <c r="CSV79" s="382"/>
      <c r="CSW79" s="382"/>
      <c r="CSX79" s="383"/>
      <c r="CSZ79" s="377"/>
      <c r="CTA79" s="381"/>
      <c r="CTB79" s="381"/>
      <c r="CTC79" s="382"/>
      <c r="CTD79" s="382"/>
      <c r="CTE79" s="382"/>
      <c r="CTF79" s="383"/>
      <c r="CTH79" s="377"/>
      <c r="CTI79" s="381"/>
      <c r="CTJ79" s="381"/>
      <c r="CTK79" s="382"/>
      <c r="CTL79" s="382"/>
      <c r="CTM79" s="382"/>
      <c r="CTN79" s="383"/>
      <c r="CTP79" s="377"/>
      <c r="CTQ79" s="381"/>
      <c r="CTR79" s="381"/>
      <c r="CTS79" s="382"/>
      <c r="CTT79" s="382"/>
      <c r="CTU79" s="382"/>
      <c r="CTV79" s="383"/>
      <c r="CTX79" s="377"/>
      <c r="CTY79" s="381"/>
      <c r="CTZ79" s="381"/>
      <c r="CUA79" s="382"/>
      <c r="CUB79" s="382"/>
      <c r="CUC79" s="382"/>
      <c r="CUD79" s="383"/>
      <c r="CUF79" s="377"/>
      <c r="CUG79" s="381"/>
      <c r="CUH79" s="381"/>
      <c r="CUI79" s="382"/>
      <c r="CUJ79" s="382"/>
      <c r="CUK79" s="382"/>
      <c r="CUL79" s="383"/>
      <c r="CUN79" s="377"/>
      <c r="CUO79" s="381"/>
      <c r="CUP79" s="381"/>
      <c r="CUQ79" s="382"/>
      <c r="CUR79" s="382"/>
      <c r="CUS79" s="382"/>
      <c r="CUT79" s="383"/>
      <c r="CUV79" s="377"/>
      <c r="CUW79" s="381"/>
      <c r="CUX79" s="381"/>
      <c r="CUY79" s="382"/>
      <c r="CUZ79" s="382"/>
      <c r="CVA79" s="382"/>
      <c r="CVB79" s="383"/>
      <c r="CVD79" s="377"/>
      <c r="CVE79" s="381"/>
      <c r="CVF79" s="381"/>
      <c r="CVG79" s="382"/>
      <c r="CVH79" s="382"/>
      <c r="CVI79" s="382"/>
      <c r="CVJ79" s="383"/>
      <c r="CVL79" s="377"/>
      <c r="CVM79" s="381"/>
      <c r="CVN79" s="381"/>
      <c r="CVO79" s="382"/>
      <c r="CVP79" s="382"/>
      <c r="CVQ79" s="382"/>
      <c r="CVR79" s="383"/>
      <c r="CVT79" s="377"/>
      <c r="CVU79" s="381"/>
      <c r="CVV79" s="381"/>
      <c r="CVW79" s="382"/>
      <c r="CVX79" s="382"/>
      <c r="CVY79" s="382"/>
      <c r="CVZ79" s="383"/>
      <c r="CWB79" s="377"/>
      <c r="CWC79" s="381"/>
      <c r="CWD79" s="381"/>
      <c r="CWE79" s="382"/>
      <c r="CWF79" s="382"/>
      <c r="CWG79" s="382"/>
      <c r="CWH79" s="383"/>
      <c r="CWJ79" s="377"/>
      <c r="CWK79" s="381"/>
      <c r="CWL79" s="381"/>
      <c r="CWM79" s="382"/>
      <c r="CWN79" s="382"/>
      <c r="CWO79" s="382"/>
      <c r="CWP79" s="383"/>
      <c r="CWR79" s="377"/>
      <c r="CWS79" s="381"/>
      <c r="CWT79" s="381"/>
      <c r="CWU79" s="382"/>
      <c r="CWV79" s="382"/>
      <c r="CWW79" s="382"/>
      <c r="CWX79" s="383"/>
      <c r="CWZ79" s="377"/>
      <c r="CXA79" s="381"/>
      <c r="CXB79" s="381"/>
      <c r="CXC79" s="382"/>
      <c r="CXD79" s="382"/>
      <c r="CXE79" s="382"/>
      <c r="CXF79" s="383"/>
      <c r="CXH79" s="377"/>
      <c r="CXI79" s="381"/>
      <c r="CXJ79" s="381"/>
      <c r="CXK79" s="382"/>
      <c r="CXL79" s="382"/>
      <c r="CXM79" s="382"/>
      <c r="CXN79" s="383"/>
      <c r="CXP79" s="377"/>
      <c r="CXQ79" s="381"/>
      <c r="CXR79" s="381"/>
      <c r="CXS79" s="382"/>
      <c r="CXT79" s="382"/>
      <c r="CXU79" s="382"/>
      <c r="CXV79" s="383"/>
      <c r="CXX79" s="377"/>
      <c r="CXY79" s="381"/>
      <c r="CXZ79" s="381"/>
      <c r="CYA79" s="382"/>
      <c r="CYB79" s="382"/>
      <c r="CYC79" s="382"/>
      <c r="CYD79" s="383"/>
      <c r="CYF79" s="377"/>
      <c r="CYG79" s="381"/>
      <c r="CYH79" s="381"/>
      <c r="CYI79" s="382"/>
      <c r="CYJ79" s="382"/>
      <c r="CYK79" s="382"/>
      <c r="CYL79" s="383"/>
      <c r="CYN79" s="377"/>
      <c r="CYO79" s="381"/>
      <c r="CYP79" s="381"/>
      <c r="CYQ79" s="382"/>
      <c r="CYR79" s="382"/>
      <c r="CYS79" s="382"/>
      <c r="CYT79" s="383"/>
      <c r="CYV79" s="377"/>
      <c r="CYW79" s="381"/>
      <c r="CYX79" s="381"/>
      <c r="CYY79" s="382"/>
      <c r="CYZ79" s="382"/>
      <c r="CZA79" s="382"/>
      <c r="CZB79" s="383"/>
      <c r="CZD79" s="377"/>
      <c r="CZE79" s="381"/>
      <c r="CZF79" s="381"/>
      <c r="CZG79" s="382"/>
      <c r="CZH79" s="382"/>
      <c r="CZI79" s="382"/>
      <c r="CZJ79" s="383"/>
      <c r="CZL79" s="377"/>
      <c r="CZM79" s="381"/>
      <c r="CZN79" s="381"/>
      <c r="CZO79" s="382"/>
      <c r="CZP79" s="382"/>
      <c r="CZQ79" s="382"/>
      <c r="CZR79" s="383"/>
      <c r="CZT79" s="377"/>
      <c r="CZU79" s="381"/>
      <c r="CZV79" s="381"/>
      <c r="CZW79" s="382"/>
      <c r="CZX79" s="382"/>
      <c r="CZY79" s="382"/>
      <c r="CZZ79" s="383"/>
      <c r="DAB79" s="377"/>
      <c r="DAC79" s="381"/>
      <c r="DAD79" s="381"/>
      <c r="DAE79" s="382"/>
      <c r="DAF79" s="382"/>
      <c r="DAG79" s="382"/>
      <c r="DAH79" s="383"/>
      <c r="DAJ79" s="377"/>
      <c r="DAK79" s="381"/>
      <c r="DAL79" s="381"/>
      <c r="DAM79" s="382"/>
      <c r="DAN79" s="382"/>
      <c r="DAO79" s="382"/>
      <c r="DAP79" s="383"/>
      <c r="DAR79" s="377"/>
      <c r="DAS79" s="381"/>
      <c r="DAT79" s="381"/>
      <c r="DAU79" s="382"/>
      <c r="DAV79" s="382"/>
      <c r="DAW79" s="382"/>
      <c r="DAX79" s="383"/>
      <c r="DAZ79" s="377"/>
      <c r="DBA79" s="381"/>
      <c r="DBB79" s="381"/>
      <c r="DBC79" s="382"/>
      <c r="DBD79" s="382"/>
      <c r="DBE79" s="382"/>
      <c r="DBF79" s="383"/>
      <c r="DBH79" s="377"/>
      <c r="DBI79" s="381"/>
      <c r="DBJ79" s="381"/>
      <c r="DBK79" s="382"/>
      <c r="DBL79" s="382"/>
      <c r="DBM79" s="382"/>
      <c r="DBN79" s="383"/>
      <c r="DBP79" s="377"/>
      <c r="DBQ79" s="381"/>
      <c r="DBR79" s="381"/>
      <c r="DBS79" s="382"/>
      <c r="DBT79" s="382"/>
      <c r="DBU79" s="382"/>
      <c r="DBV79" s="383"/>
      <c r="DBX79" s="377"/>
      <c r="DBY79" s="381"/>
      <c r="DBZ79" s="381"/>
      <c r="DCA79" s="382"/>
      <c r="DCB79" s="382"/>
      <c r="DCC79" s="382"/>
      <c r="DCD79" s="383"/>
      <c r="DCF79" s="377"/>
      <c r="DCG79" s="381"/>
      <c r="DCH79" s="381"/>
      <c r="DCI79" s="382"/>
      <c r="DCJ79" s="382"/>
      <c r="DCK79" s="382"/>
      <c r="DCL79" s="383"/>
      <c r="DCN79" s="377"/>
      <c r="DCO79" s="381"/>
      <c r="DCP79" s="381"/>
      <c r="DCQ79" s="382"/>
      <c r="DCR79" s="382"/>
      <c r="DCS79" s="382"/>
      <c r="DCT79" s="383"/>
      <c r="DCV79" s="377"/>
      <c r="DCW79" s="381"/>
      <c r="DCX79" s="381"/>
      <c r="DCY79" s="382"/>
      <c r="DCZ79" s="382"/>
      <c r="DDA79" s="382"/>
      <c r="DDB79" s="383"/>
      <c r="DDD79" s="377"/>
      <c r="DDE79" s="381"/>
      <c r="DDF79" s="381"/>
      <c r="DDG79" s="382"/>
      <c r="DDH79" s="382"/>
      <c r="DDI79" s="382"/>
      <c r="DDJ79" s="383"/>
      <c r="DDL79" s="377"/>
      <c r="DDM79" s="381"/>
      <c r="DDN79" s="381"/>
      <c r="DDO79" s="382"/>
      <c r="DDP79" s="382"/>
      <c r="DDQ79" s="382"/>
      <c r="DDR79" s="383"/>
      <c r="DDT79" s="377"/>
      <c r="DDU79" s="381"/>
      <c r="DDV79" s="381"/>
      <c r="DDW79" s="382"/>
      <c r="DDX79" s="382"/>
      <c r="DDY79" s="382"/>
      <c r="DDZ79" s="383"/>
      <c r="DEB79" s="377"/>
      <c r="DEC79" s="381"/>
      <c r="DED79" s="381"/>
      <c r="DEE79" s="382"/>
      <c r="DEF79" s="382"/>
      <c r="DEG79" s="382"/>
      <c r="DEH79" s="383"/>
      <c r="DEJ79" s="377"/>
      <c r="DEK79" s="381"/>
      <c r="DEL79" s="381"/>
      <c r="DEM79" s="382"/>
      <c r="DEN79" s="382"/>
      <c r="DEO79" s="382"/>
      <c r="DEP79" s="383"/>
      <c r="DER79" s="377"/>
      <c r="DES79" s="381"/>
      <c r="DET79" s="381"/>
      <c r="DEU79" s="382"/>
      <c r="DEV79" s="382"/>
      <c r="DEW79" s="382"/>
      <c r="DEX79" s="383"/>
      <c r="DEZ79" s="377"/>
      <c r="DFA79" s="381"/>
      <c r="DFB79" s="381"/>
      <c r="DFC79" s="382"/>
      <c r="DFD79" s="382"/>
      <c r="DFE79" s="382"/>
      <c r="DFF79" s="383"/>
      <c r="DFH79" s="377"/>
      <c r="DFI79" s="381"/>
      <c r="DFJ79" s="381"/>
      <c r="DFK79" s="382"/>
      <c r="DFL79" s="382"/>
      <c r="DFM79" s="382"/>
      <c r="DFN79" s="383"/>
      <c r="DFP79" s="377"/>
      <c r="DFQ79" s="381"/>
      <c r="DFR79" s="381"/>
      <c r="DFS79" s="382"/>
      <c r="DFT79" s="382"/>
      <c r="DFU79" s="382"/>
      <c r="DFV79" s="383"/>
      <c r="DFX79" s="377"/>
      <c r="DFY79" s="381"/>
      <c r="DFZ79" s="381"/>
      <c r="DGA79" s="382"/>
      <c r="DGB79" s="382"/>
      <c r="DGC79" s="382"/>
      <c r="DGD79" s="383"/>
      <c r="DGF79" s="377"/>
      <c r="DGG79" s="381"/>
      <c r="DGH79" s="381"/>
      <c r="DGI79" s="382"/>
      <c r="DGJ79" s="382"/>
      <c r="DGK79" s="382"/>
      <c r="DGL79" s="383"/>
      <c r="DGN79" s="377"/>
      <c r="DGO79" s="381"/>
      <c r="DGP79" s="381"/>
      <c r="DGQ79" s="382"/>
      <c r="DGR79" s="382"/>
      <c r="DGS79" s="382"/>
      <c r="DGT79" s="383"/>
      <c r="DGV79" s="377"/>
      <c r="DGW79" s="381"/>
      <c r="DGX79" s="381"/>
      <c r="DGY79" s="382"/>
      <c r="DGZ79" s="382"/>
      <c r="DHA79" s="382"/>
      <c r="DHB79" s="383"/>
      <c r="DHD79" s="377"/>
      <c r="DHE79" s="381"/>
      <c r="DHF79" s="381"/>
      <c r="DHG79" s="382"/>
      <c r="DHH79" s="382"/>
      <c r="DHI79" s="382"/>
      <c r="DHJ79" s="383"/>
      <c r="DHL79" s="377"/>
      <c r="DHM79" s="381"/>
      <c r="DHN79" s="381"/>
      <c r="DHO79" s="382"/>
      <c r="DHP79" s="382"/>
      <c r="DHQ79" s="382"/>
      <c r="DHR79" s="383"/>
      <c r="DHT79" s="377"/>
      <c r="DHU79" s="381"/>
      <c r="DHV79" s="381"/>
      <c r="DHW79" s="382"/>
      <c r="DHX79" s="382"/>
      <c r="DHY79" s="382"/>
      <c r="DHZ79" s="383"/>
      <c r="DIB79" s="377"/>
      <c r="DIC79" s="381"/>
      <c r="DID79" s="381"/>
      <c r="DIE79" s="382"/>
      <c r="DIF79" s="382"/>
      <c r="DIG79" s="382"/>
      <c r="DIH79" s="383"/>
      <c r="DIJ79" s="377"/>
      <c r="DIK79" s="381"/>
      <c r="DIL79" s="381"/>
      <c r="DIM79" s="382"/>
      <c r="DIN79" s="382"/>
      <c r="DIO79" s="382"/>
      <c r="DIP79" s="383"/>
      <c r="DIR79" s="377"/>
      <c r="DIS79" s="381"/>
      <c r="DIT79" s="381"/>
      <c r="DIU79" s="382"/>
      <c r="DIV79" s="382"/>
      <c r="DIW79" s="382"/>
      <c r="DIX79" s="383"/>
      <c r="DIZ79" s="377"/>
      <c r="DJA79" s="381"/>
      <c r="DJB79" s="381"/>
      <c r="DJC79" s="382"/>
      <c r="DJD79" s="382"/>
      <c r="DJE79" s="382"/>
      <c r="DJF79" s="383"/>
      <c r="DJH79" s="377"/>
      <c r="DJI79" s="381"/>
      <c r="DJJ79" s="381"/>
      <c r="DJK79" s="382"/>
      <c r="DJL79" s="382"/>
      <c r="DJM79" s="382"/>
      <c r="DJN79" s="383"/>
      <c r="DJP79" s="377"/>
      <c r="DJQ79" s="381"/>
      <c r="DJR79" s="381"/>
      <c r="DJS79" s="382"/>
      <c r="DJT79" s="382"/>
      <c r="DJU79" s="382"/>
      <c r="DJV79" s="383"/>
      <c r="DJX79" s="377"/>
      <c r="DJY79" s="381"/>
      <c r="DJZ79" s="381"/>
      <c r="DKA79" s="382"/>
      <c r="DKB79" s="382"/>
      <c r="DKC79" s="382"/>
      <c r="DKD79" s="383"/>
      <c r="DKF79" s="377"/>
      <c r="DKG79" s="381"/>
      <c r="DKH79" s="381"/>
      <c r="DKI79" s="382"/>
      <c r="DKJ79" s="382"/>
      <c r="DKK79" s="382"/>
      <c r="DKL79" s="383"/>
      <c r="DKN79" s="377"/>
      <c r="DKO79" s="381"/>
      <c r="DKP79" s="381"/>
      <c r="DKQ79" s="382"/>
      <c r="DKR79" s="382"/>
      <c r="DKS79" s="382"/>
      <c r="DKT79" s="383"/>
      <c r="DKV79" s="377"/>
      <c r="DKW79" s="381"/>
      <c r="DKX79" s="381"/>
      <c r="DKY79" s="382"/>
      <c r="DKZ79" s="382"/>
      <c r="DLA79" s="382"/>
      <c r="DLB79" s="383"/>
      <c r="DLD79" s="377"/>
      <c r="DLE79" s="381"/>
      <c r="DLF79" s="381"/>
      <c r="DLG79" s="382"/>
      <c r="DLH79" s="382"/>
      <c r="DLI79" s="382"/>
      <c r="DLJ79" s="383"/>
      <c r="DLL79" s="377"/>
      <c r="DLM79" s="381"/>
      <c r="DLN79" s="381"/>
      <c r="DLO79" s="382"/>
      <c r="DLP79" s="382"/>
      <c r="DLQ79" s="382"/>
      <c r="DLR79" s="383"/>
      <c r="DLT79" s="377"/>
      <c r="DLU79" s="381"/>
      <c r="DLV79" s="381"/>
      <c r="DLW79" s="382"/>
      <c r="DLX79" s="382"/>
      <c r="DLY79" s="382"/>
      <c r="DLZ79" s="383"/>
      <c r="DMB79" s="377"/>
      <c r="DMC79" s="381"/>
      <c r="DMD79" s="381"/>
      <c r="DME79" s="382"/>
      <c r="DMF79" s="382"/>
      <c r="DMG79" s="382"/>
      <c r="DMH79" s="383"/>
      <c r="DMJ79" s="377"/>
      <c r="DMK79" s="381"/>
      <c r="DML79" s="381"/>
      <c r="DMM79" s="382"/>
      <c r="DMN79" s="382"/>
      <c r="DMO79" s="382"/>
      <c r="DMP79" s="383"/>
      <c r="DMR79" s="377"/>
      <c r="DMS79" s="381"/>
      <c r="DMT79" s="381"/>
      <c r="DMU79" s="382"/>
      <c r="DMV79" s="382"/>
      <c r="DMW79" s="382"/>
      <c r="DMX79" s="383"/>
      <c r="DMZ79" s="377"/>
      <c r="DNA79" s="381"/>
      <c r="DNB79" s="381"/>
      <c r="DNC79" s="382"/>
      <c r="DND79" s="382"/>
      <c r="DNE79" s="382"/>
      <c r="DNF79" s="383"/>
      <c r="DNH79" s="377"/>
      <c r="DNI79" s="381"/>
      <c r="DNJ79" s="381"/>
      <c r="DNK79" s="382"/>
      <c r="DNL79" s="382"/>
      <c r="DNM79" s="382"/>
      <c r="DNN79" s="383"/>
      <c r="DNP79" s="377"/>
      <c r="DNQ79" s="381"/>
      <c r="DNR79" s="381"/>
      <c r="DNS79" s="382"/>
      <c r="DNT79" s="382"/>
      <c r="DNU79" s="382"/>
      <c r="DNV79" s="383"/>
      <c r="DNX79" s="377"/>
      <c r="DNY79" s="381"/>
      <c r="DNZ79" s="381"/>
      <c r="DOA79" s="382"/>
      <c r="DOB79" s="382"/>
      <c r="DOC79" s="382"/>
      <c r="DOD79" s="383"/>
      <c r="DOF79" s="377"/>
      <c r="DOG79" s="381"/>
      <c r="DOH79" s="381"/>
      <c r="DOI79" s="382"/>
      <c r="DOJ79" s="382"/>
      <c r="DOK79" s="382"/>
      <c r="DOL79" s="383"/>
      <c r="DON79" s="377"/>
      <c r="DOO79" s="381"/>
      <c r="DOP79" s="381"/>
      <c r="DOQ79" s="382"/>
      <c r="DOR79" s="382"/>
      <c r="DOS79" s="382"/>
      <c r="DOT79" s="383"/>
      <c r="DOV79" s="377"/>
      <c r="DOW79" s="381"/>
      <c r="DOX79" s="381"/>
      <c r="DOY79" s="382"/>
      <c r="DOZ79" s="382"/>
      <c r="DPA79" s="382"/>
      <c r="DPB79" s="383"/>
      <c r="DPD79" s="377"/>
      <c r="DPE79" s="381"/>
      <c r="DPF79" s="381"/>
      <c r="DPG79" s="382"/>
      <c r="DPH79" s="382"/>
      <c r="DPI79" s="382"/>
      <c r="DPJ79" s="383"/>
      <c r="DPL79" s="377"/>
      <c r="DPM79" s="381"/>
      <c r="DPN79" s="381"/>
      <c r="DPO79" s="382"/>
      <c r="DPP79" s="382"/>
      <c r="DPQ79" s="382"/>
      <c r="DPR79" s="383"/>
      <c r="DPT79" s="377"/>
      <c r="DPU79" s="381"/>
      <c r="DPV79" s="381"/>
      <c r="DPW79" s="382"/>
      <c r="DPX79" s="382"/>
      <c r="DPY79" s="382"/>
      <c r="DPZ79" s="383"/>
      <c r="DQB79" s="377"/>
      <c r="DQC79" s="381"/>
      <c r="DQD79" s="381"/>
      <c r="DQE79" s="382"/>
      <c r="DQF79" s="382"/>
      <c r="DQG79" s="382"/>
      <c r="DQH79" s="383"/>
      <c r="DQJ79" s="377"/>
      <c r="DQK79" s="381"/>
      <c r="DQL79" s="381"/>
      <c r="DQM79" s="382"/>
      <c r="DQN79" s="382"/>
      <c r="DQO79" s="382"/>
      <c r="DQP79" s="383"/>
      <c r="DQR79" s="377"/>
      <c r="DQS79" s="381"/>
      <c r="DQT79" s="381"/>
      <c r="DQU79" s="382"/>
      <c r="DQV79" s="382"/>
      <c r="DQW79" s="382"/>
      <c r="DQX79" s="383"/>
      <c r="DQZ79" s="377"/>
      <c r="DRA79" s="381"/>
      <c r="DRB79" s="381"/>
      <c r="DRC79" s="382"/>
      <c r="DRD79" s="382"/>
      <c r="DRE79" s="382"/>
      <c r="DRF79" s="383"/>
      <c r="DRH79" s="377"/>
      <c r="DRI79" s="381"/>
      <c r="DRJ79" s="381"/>
      <c r="DRK79" s="382"/>
      <c r="DRL79" s="382"/>
      <c r="DRM79" s="382"/>
      <c r="DRN79" s="383"/>
      <c r="DRP79" s="377"/>
      <c r="DRQ79" s="381"/>
      <c r="DRR79" s="381"/>
      <c r="DRS79" s="382"/>
      <c r="DRT79" s="382"/>
      <c r="DRU79" s="382"/>
      <c r="DRV79" s="383"/>
      <c r="DRX79" s="377"/>
      <c r="DRY79" s="381"/>
      <c r="DRZ79" s="381"/>
      <c r="DSA79" s="382"/>
      <c r="DSB79" s="382"/>
      <c r="DSC79" s="382"/>
      <c r="DSD79" s="383"/>
      <c r="DSF79" s="377"/>
      <c r="DSG79" s="381"/>
      <c r="DSH79" s="381"/>
      <c r="DSI79" s="382"/>
      <c r="DSJ79" s="382"/>
      <c r="DSK79" s="382"/>
      <c r="DSL79" s="383"/>
      <c r="DSN79" s="377"/>
      <c r="DSO79" s="381"/>
      <c r="DSP79" s="381"/>
      <c r="DSQ79" s="382"/>
      <c r="DSR79" s="382"/>
      <c r="DSS79" s="382"/>
      <c r="DST79" s="383"/>
      <c r="DSV79" s="377"/>
      <c r="DSW79" s="381"/>
      <c r="DSX79" s="381"/>
      <c r="DSY79" s="382"/>
      <c r="DSZ79" s="382"/>
      <c r="DTA79" s="382"/>
      <c r="DTB79" s="383"/>
      <c r="DTD79" s="377"/>
      <c r="DTE79" s="381"/>
      <c r="DTF79" s="381"/>
      <c r="DTG79" s="382"/>
      <c r="DTH79" s="382"/>
      <c r="DTI79" s="382"/>
      <c r="DTJ79" s="383"/>
      <c r="DTL79" s="377"/>
      <c r="DTM79" s="381"/>
      <c r="DTN79" s="381"/>
      <c r="DTO79" s="382"/>
      <c r="DTP79" s="382"/>
      <c r="DTQ79" s="382"/>
      <c r="DTR79" s="383"/>
      <c r="DTT79" s="377"/>
      <c r="DTU79" s="381"/>
      <c r="DTV79" s="381"/>
      <c r="DTW79" s="382"/>
      <c r="DTX79" s="382"/>
      <c r="DTY79" s="382"/>
      <c r="DTZ79" s="383"/>
      <c r="DUB79" s="377"/>
      <c r="DUC79" s="381"/>
      <c r="DUD79" s="381"/>
      <c r="DUE79" s="382"/>
      <c r="DUF79" s="382"/>
      <c r="DUG79" s="382"/>
      <c r="DUH79" s="383"/>
      <c r="DUJ79" s="377"/>
      <c r="DUK79" s="381"/>
      <c r="DUL79" s="381"/>
      <c r="DUM79" s="382"/>
      <c r="DUN79" s="382"/>
      <c r="DUO79" s="382"/>
      <c r="DUP79" s="383"/>
      <c r="DUR79" s="377"/>
      <c r="DUS79" s="381"/>
      <c r="DUT79" s="381"/>
      <c r="DUU79" s="382"/>
      <c r="DUV79" s="382"/>
      <c r="DUW79" s="382"/>
      <c r="DUX79" s="383"/>
      <c r="DUZ79" s="377"/>
      <c r="DVA79" s="381"/>
      <c r="DVB79" s="381"/>
      <c r="DVC79" s="382"/>
      <c r="DVD79" s="382"/>
      <c r="DVE79" s="382"/>
      <c r="DVF79" s="383"/>
      <c r="DVH79" s="377"/>
      <c r="DVI79" s="381"/>
      <c r="DVJ79" s="381"/>
      <c r="DVK79" s="382"/>
      <c r="DVL79" s="382"/>
      <c r="DVM79" s="382"/>
      <c r="DVN79" s="383"/>
      <c r="DVP79" s="377"/>
      <c r="DVQ79" s="381"/>
      <c r="DVR79" s="381"/>
      <c r="DVS79" s="382"/>
      <c r="DVT79" s="382"/>
      <c r="DVU79" s="382"/>
      <c r="DVV79" s="383"/>
      <c r="DVX79" s="377"/>
      <c r="DVY79" s="381"/>
      <c r="DVZ79" s="381"/>
      <c r="DWA79" s="382"/>
      <c r="DWB79" s="382"/>
      <c r="DWC79" s="382"/>
      <c r="DWD79" s="383"/>
      <c r="DWF79" s="377"/>
      <c r="DWG79" s="381"/>
      <c r="DWH79" s="381"/>
      <c r="DWI79" s="382"/>
      <c r="DWJ79" s="382"/>
      <c r="DWK79" s="382"/>
      <c r="DWL79" s="383"/>
      <c r="DWN79" s="377"/>
      <c r="DWO79" s="381"/>
      <c r="DWP79" s="381"/>
      <c r="DWQ79" s="382"/>
      <c r="DWR79" s="382"/>
      <c r="DWS79" s="382"/>
      <c r="DWT79" s="383"/>
      <c r="DWV79" s="377"/>
      <c r="DWW79" s="381"/>
      <c r="DWX79" s="381"/>
      <c r="DWY79" s="382"/>
      <c r="DWZ79" s="382"/>
      <c r="DXA79" s="382"/>
      <c r="DXB79" s="383"/>
      <c r="DXD79" s="377"/>
      <c r="DXE79" s="381"/>
      <c r="DXF79" s="381"/>
      <c r="DXG79" s="382"/>
      <c r="DXH79" s="382"/>
      <c r="DXI79" s="382"/>
      <c r="DXJ79" s="383"/>
      <c r="DXL79" s="377"/>
      <c r="DXM79" s="381"/>
      <c r="DXN79" s="381"/>
      <c r="DXO79" s="382"/>
      <c r="DXP79" s="382"/>
      <c r="DXQ79" s="382"/>
      <c r="DXR79" s="383"/>
      <c r="DXT79" s="377"/>
      <c r="DXU79" s="381"/>
      <c r="DXV79" s="381"/>
      <c r="DXW79" s="382"/>
      <c r="DXX79" s="382"/>
      <c r="DXY79" s="382"/>
      <c r="DXZ79" s="383"/>
      <c r="DYB79" s="377"/>
      <c r="DYC79" s="381"/>
      <c r="DYD79" s="381"/>
      <c r="DYE79" s="382"/>
      <c r="DYF79" s="382"/>
      <c r="DYG79" s="382"/>
      <c r="DYH79" s="383"/>
      <c r="DYJ79" s="377"/>
      <c r="DYK79" s="381"/>
      <c r="DYL79" s="381"/>
      <c r="DYM79" s="382"/>
      <c r="DYN79" s="382"/>
      <c r="DYO79" s="382"/>
      <c r="DYP79" s="383"/>
      <c r="DYR79" s="377"/>
      <c r="DYS79" s="381"/>
      <c r="DYT79" s="381"/>
      <c r="DYU79" s="382"/>
      <c r="DYV79" s="382"/>
      <c r="DYW79" s="382"/>
      <c r="DYX79" s="383"/>
      <c r="DYZ79" s="377"/>
      <c r="DZA79" s="381"/>
      <c r="DZB79" s="381"/>
      <c r="DZC79" s="382"/>
      <c r="DZD79" s="382"/>
      <c r="DZE79" s="382"/>
      <c r="DZF79" s="383"/>
      <c r="DZH79" s="377"/>
      <c r="DZI79" s="381"/>
      <c r="DZJ79" s="381"/>
      <c r="DZK79" s="382"/>
      <c r="DZL79" s="382"/>
      <c r="DZM79" s="382"/>
      <c r="DZN79" s="383"/>
      <c r="DZP79" s="377"/>
      <c r="DZQ79" s="381"/>
      <c r="DZR79" s="381"/>
      <c r="DZS79" s="382"/>
      <c r="DZT79" s="382"/>
      <c r="DZU79" s="382"/>
      <c r="DZV79" s="383"/>
      <c r="DZX79" s="377"/>
      <c r="DZY79" s="381"/>
      <c r="DZZ79" s="381"/>
      <c r="EAA79" s="382"/>
      <c r="EAB79" s="382"/>
      <c r="EAC79" s="382"/>
      <c r="EAD79" s="383"/>
      <c r="EAF79" s="377"/>
      <c r="EAG79" s="381"/>
      <c r="EAH79" s="381"/>
      <c r="EAI79" s="382"/>
      <c r="EAJ79" s="382"/>
      <c r="EAK79" s="382"/>
      <c r="EAL79" s="383"/>
      <c r="EAN79" s="377"/>
      <c r="EAO79" s="381"/>
      <c r="EAP79" s="381"/>
      <c r="EAQ79" s="382"/>
      <c r="EAR79" s="382"/>
      <c r="EAS79" s="382"/>
      <c r="EAT79" s="383"/>
      <c r="EAV79" s="377"/>
      <c r="EAW79" s="381"/>
      <c r="EAX79" s="381"/>
      <c r="EAY79" s="382"/>
      <c r="EAZ79" s="382"/>
      <c r="EBA79" s="382"/>
      <c r="EBB79" s="383"/>
      <c r="EBD79" s="377"/>
      <c r="EBE79" s="381"/>
      <c r="EBF79" s="381"/>
      <c r="EBG79" s="382"/>
      <c r="EBH79" s="382"/>
      <c r="EBI79" s="382"/>
      <c r="EBJ79" s="383"/>
      <c r="EBL79" s="377"/>
      <c r="EBM79" s="381"/>
      <c r="EBN79" s="381"/>
      <c r="EBO79" s="382"/>
      <c r="EBP79" s="382"/>
      <c r="EBQ79" s="382"/>
      <c r="EBR79" s="383"/>
      <c r="EBT79" s="377"/>
      <c r="EBU79" s="381"/>
      <c r="EBV79" s="381"/>
      <c r="EBW79" s="382"/>
      <c r="EBX79" s="382"/>
      <c r="EBY79" s="382"/>
      <c r="EBZ79" s="383"/>
      <c r="ECB79" s="377"/>
      <c r="ECC79" s="381"/>
      <c r="ECD79" s="381"/>
      <c r="ECE79" s="382"/>
      <c r="ECF79" s="382"/>
      <c r="ECG79" s="382"/>
      <c r="ECH79" s="383"/>
      <c r="ECJ79" s="377"/>
      <c r="ECK79" s="381"/>
      <c r="ECL79" s="381"/>
      <c r="ECM79" s="382"/>
      <c r="ECN79" s="382"/>
      <c r="ECO79" s="382"/>
      <c r="ECP79" s="383"/>
      <c r="ECR79" s="377"/>
      <c r="ECS79" s="381"/>
      <c r="ECT79" s="381"/>
      <c r="ECU79" s="382"/>
      <c r="ECV79" s="382"/>
      <c r="ECW79" s="382"/>
      <c r="ECX79" s="383"/>
      <c r="ECZ79" s="377"/>
      <c r="EDA79" s="381"/>
      <c r="EDB79" s="381"/>
      <c r="EDC79" s="382"/>
      <c r="EDD79" s="382"/>
      <c r="EDE79" s="382"/>
      <c r="EDF79" s="383"/>
      <c r="EDH79" s="377"/>
      <c r="EDI79" s="381"/>
      <c r="EDJ79" s="381"/>
      <c r="EDK79" s="382"/>
      <c r="EDL79" s="382"/>
      <c r="EDM79" s="382"/>
      <c r="EDN79" s="383"/>
      <c r="EDP79" s="377"/>
      <c r="EDQ79" s="381"/>
      <c r="EDR79" s="381"/>
      <c r="EDS79" s="382"/>
      <c r="EDT79" s="382"/>
      <c r="EDU79" s="382"/>
      <c r="EDV79" s="383"/>
      <c r="EDX79" s="377"/>
      <c r="EDY79" s="381"/>
      <c r="EDZ79" s="381"/>
      <c r="EEA79" s="382"/>
      <c r="EEB79" s="382"/>
      <c r="EEC79" s="382"/>
      <c r="EED79" s="383"/>
      <c r="EEF79" s="377"/>
      <c r="EEG79" s="381"/>
      <c r="EEH79" s="381"/>
      <c r="EEI79" s="382"/>
      <c r="EEJ79" s="382"/>
      <c r="EEK79" s="382"/>
      <c r="EEL79" s="383"/>
      <c r="EEN79" s="377"/>
      <c r="EEO79" s="381"/>
      <c r="EEP79" s="381"/>
      <c r="EEQ79" s="382"/>
      <c r="EER79" s="382"/>
      <c r="EES79" s="382"/>
      <c r="EET79" s="383"/>
      <c r="EEV79" s="377"/>
      <c r="EEW79" s="381"/>
      <c r="EEX79" s="381"/>
      <c r="EEY79" s="382"/>
      <c r="EEZ79" s="382"/>
      <c r="EFA79" s="382"/>
      <c r="EFB79" s="383"/>
      <c r="EFD79" s="377"/>
      <c r="EFE79" s="381"/>
      <c r="EFF79" s="381"/>
      <c r="EFG79" s="382"/>
      <c r="EFH79" s="382"/>
      <c r="EFI79" s="382"/>
      <c r="EFJ79" s="383"/>
      <c r="EFL79" s="377"/>
      <c r="EFM79" s="381"/>
      <c r="EFN79" s="381"/>
      <c r="EFO79" s="382"/>
      <c r="EFP79" s="382"/>
      <c r="EFQ79" s="382"/>
      <c r="EFR79" s="383"/>
      <c r="EFT79" s="377"/>
      <c r="EFU79" s="381"/>
      <c r="EFV79" s="381"/>
      <c r="EFW79" s="382"/>
      <c r="EFX79" s="382"/>
      <c r="EFY79" s="382"/>
      <c r="EFZ79" s="383"/>
      <c r="EGB79" s="377"/>
      <c r="EGC79" s="381"/>
      <c r="EGD79" s="381"/>
      <c r="EGE79" s="382"/>
      <c r="EGF79" s="382"/>
      <c r="EGG79" s="382"/>
      <c r="EGH79" s="383"/>
      <c r="EGJ79" s="377"/>
      <c r="EGK79" s="381"/>
      <c r="EGL79" s="381"/>
      <c r="EGM79" s="382"/>
      <c r="EGN79" s="382"/>
      <c r="EGO79" s="382"/>
      <c r="EGP79" s="383"/>
      <c r="EGR79" s="377"/>
      <c r="EGS79" s="381"/>
      <c r="EGT79" s="381"/>
      <c r="EGU79" s="382"/>
      <c r="EGV79" s="382"/>
      <c r="EGW79" s="382"/>
      <c r="EGX79" s="383"/>
      <c r="EGZ79" s="377"/>
      <c r="EHA79" s="381"/>
      <c r="EHB79" s="381"/>
      <c r="EHC79" s="382"/>
      <c r="EHD79" s="382"/>
      <c r="EHE79" s="382"/>
      <c r="EHF79" s="383"/>
      <c r="EHH79" s="377"/>
      <c r="EHI79" s="381"/>
      <c r="EHJ79" s="381"/>
      <c r="EHK79" s="382"/>
      <c r="EHL79" s="382"/>
      <c r="EHM79" s="382"/>
      <c r="EHN79" s="383"/>
      <c r="EHP79" s="377"/>
      <c r="EHQ79" s="381"/>
      <c r="EHR79" s="381"/>
      <c r="EHS79" s="382"/>
      <c r="EHT79" s="382"/>
      <c r="EHU79" s="382"/>
      <c r="EHV79" s="383"/>
      <c r="EHX79" s="377"/>
      <c r="EHY79" s="381"/>
      <c r="EHZ79" s="381"/>
      <c r="EIA79" s="382"/>
      <c r="EIB79" s="382"/>
      <c r="EIC79" s="382"/>
      <c r="EID79" s="383"/>
      <c r="EIF79" s="377"/>
      <c r="EIG79" s="381"/>
      <c r="EIH79" s="381"/>
      <c r="EII79" s="382"/>
      <c r="EIJ79" s="382"/>
      <c r="EIK79" s="382"/>
      <c r="EIL79" s="383"/>
      <c r="EIN79" s="377"/>
      <c r="EIO79" s="381"/>
      <c r="EIP79" s="381"/>
      <c r="EIQ79" s="382"/>
      <c r="EIR79" s="382"/>
      <c r="EIS79" s="382"/>
      <c r="EIT79" s="383"/>
      <c r="EIV79" s="377"/>
      <c r="EIW79" s="381"/>
      <c r="EIX79" s="381"/>
      <c r="EIY79" s="382"/>
      <c r="EIZ79" s="382"/>
      <c r="EJA79" s="382"/>
      <c r="EJB79" s="383"/>
      <c r="EJD79" s="377"/>
      <c r="EJE79" s="381"/>
      <c r="EJF79" s="381"/>
      <c r="EJG79" s="382"/>
      <c r="EJH79" s="382"/>
      <c r="EJI79" s="382"/>
      <c r="EJJ79" s="383"/>
      <c r="EJL79" s="377"/>
      <c r="EJM79" s="381"/>
      <c r="EJN79" s="381"/>
      <c r="EJO79" s="382"/>
      <c r="EJP79" s="382"/>
      <c r="EJQ79" s="382"/>
      <c r="EJR79" s="383"/>
      <c r="EJT79" s="377"/>
      <c r="EJU79" s="381"/>
      <c r="EJV79" s="381"/>
      <c r="EJW79" s="382"/>
      <c r="EJX79" s="382"/>
      <c r="EJY79" s="382"/>
      <c r="EJZ79" s="383"/>
      <c r="EKB79" s="377"/>
      <c r="EKC79" s="381"/>
      <c r="EKD79" s="381"/>
      <c r="EKE79" s="382"/>
      <c r="EKF79" s="382"/>
      <c r="EKG79" s="382"/>
      <c r="EKH79" s="383"/>
      <c r="EKJ79" s="377"/>
      <c r="EKK79" s="381"/>
      <c r="EKL79" s="381"/>
      <c r="EKM79" s="382"/>
      <c r="EKN79" s="382"/>
      <c r="EKO79" s="382"/>
      <c r="EKP79" s="383"/>
      <c r="EKR79" s="377"/>
      <c r="EKS79" s="381"/>
      <c r="EKT79" s="381"/>
      <c r="EKU79" s="382"/>
      <c r="EKV79" s="382"/>
      <c r="EKW79" s="382"/>
      <c r="EKX79" s="383"/>
      <c r="EKZ79" s="377"/>
      <c r="ELA79" s="381"/>
      <c r="ELB79" s="381"/>
      <c r="ELC79" s="382"/>
      <c r="ELD79" s="382"/>
      <c r="ELE79" s="382"/>
      <c r="ELF79" s="383"/>
      <c r="ELH79" s="377"/>
      <c r="ELI79" s="381"/>
      <c r="ELJ79" s="381"/>
      <c r="ELK79" s="382"/>
      <c r="ELL79" s="382"/>
      <c r="ELM79" s="382"/>
      <c r="ELN79" s="383"/>
      <c r="ELP79" s="377"/>
      <c r="ELQ79" s="381"/>
      <c r="ELR79" s="381"/>
      <c r="ELS79" s="382"/>
      <c r="ELT79" s="382"/>
      <c r="ELU79" s="382"/>
      <c r="ELV79" s="383"/>
      <c r="ELX79" s="377"/>
      <c r="ELY79" s="381"/>
      <c r="ELZ79" s="381"/>
      <c r="EMA79" s="382"/>
      <c r="EMB79" s="382"/>
      <c r="EMC79" s="382"/>
      <c r="EMD79" s="383"/>
      <c r="EMF79" s="377"/>
      <c r="EMG79" s="381"/>
      <c r="EMH79" s="381"/>
      <c r="EMI79" s="382"/>
      <c r="EMJ79" s="382"/>
      <c r="EMK79" s="382"/>
      <c r="EML79" s="383"/>
      <c r="EMN79" s="377"/>
      <c r="EMO79" s="381"/>
      <c r="EMP79" s="381"/>
      <c r="EMQ79" s="382"/>
      <c r="EMR79" s="382"/>
      <c r="EMS79" s="382"/>
      <c r="EMT79" s="383"/>
      <c r="EMV79" s="377"/>
      <c r="EMW79" s="381"/>
      <c r="EMX79" s="381"/>
      <c r="EMY79" s="382"/>
      <c r="EMZ79" s="382"/>
      <c r="ENA79" s="382"/>
      <c r="ENB79" s="383"/>
      <c r="END79" s="377"/>
      <c r="ENE79" s="381"/>
      <c r="ENF79" s="381"/>
      <c r="ENG79" s="382"/>
      <c r="ENH79" s="382"/>
      <c r="ENI79" s="382"/>
      <c r="ENJ79" s="383"/>
      <c r="ENL79" s="377"/>
      <c r="ENM79" s="381"/>
      <c r="ENN79" s="381"/>
      <c r="ENO79" s="382"/>
      <c r="ENP79" s="382"/>
      <c r="ENQ79" s="382"/>
      <c r="ENR79" s="383"/>
      <c r="ENT79" s="377"/>
      <c r="ENU79" s="381"/>
      <c r="ENV79" s="381"/>
      <c r="ENW79" s="382"/>
      <c r="ENX79" s="382"/>
      <c r="ENY79" s="382"/>
      <c r="ENZ79" s="383"/>
      <c r="EOB79" s="377"/>
      <c r="EOC79" s="381"/>
      <c r="EOD79" s="381"/>
      <c r="EOE79" s="382"/>
      <c r="EOF79" s="382"/>
      <c r="EOG79" s="382"/>
      <c r="EOH79" s="383"/>
      <c r="EOJ79" s="377"/>
      <c r="EOK79" s="381"/>
      <c r="EOL79" s="381"/>
      <c r="EOM79" s="382"/>
      <c r="EON79" s="382"/>
      <c r="EOO79" s="382"/>
      <c r="EOP79" s="383"/>
      <c r="EOR79" s="377"/>
      <c r="EOS79" s="381"/>
      <c r="EOT79" s="381"/>
      <c r="EOU79" s="382"/>
      <c r="EOV79" s="382"/>
      <c r="EOW79" s="382"/>
      <c r="EOX79" s="383"/>
      <c r="EOZ79" s="377"/>
      <c r="EPA79" s="381"/>
      <c r="EPB79" s="381"/>
      <c r="EPC79" s="382"/>
      <c r="EPD79" s="382"/>
      <c r="EPE79" s="382"/>
      <c r="EPF79" s="383"/>
      <c r="EPH79" s="377"/>
      <c r="EPI79" s="381"/>
      <c r="EPJ79" s="381"/>
      <c r="EPK79" s="382"/>
      <c r="EPL79" s="382"/>
      <c r="EPM79" s="382"/>
      <c r="EPN79" s="383"/>
      <c r="EPP79" s="377"/>
      <c r="EPQ79" s="381"/>
      <c r="EPR79" s="381"/>
      <c r="EPS79" s="382"/>
      <c r="EPT79" s="382"/>
      <c r="EPU79" s="382"/>
      <c r="EPV79" s="383"/>
      <c r="EPX79" s="377"/>
      <c r="EPY79" s="381"/>
      <c r="EPZ79" s="381"/>
      <c r="EQA79" s="382"/>
      <c r="EQB79" s="382"/>
      <c r="EQC79" s="382"/>
      <c r="EQD79" s="383"/>
      <c r="EQF79" s="377"/>
      <c r="EQG79" s="381"/>
      <c r="EQH79" s="381"/>
      <c r="EQI79" s="382"/>
      <c r="EQJ79" s="382"/>
      <c r="EQK79" s="382"/>
      <c r="EQL79" s="383"/>
      <c r="EQN79" s="377"/>
      <c r="EQO79" s="381"/>
      <c r="EQP79" s="381"/>
      <c r="EQQ79" s="382"/>
      <c r="EQR79" s="382"/>
      <c r="EQS79" s="382"/>
      <c r="EQT79" s="383"/>
      <c r="EQV79" s="377"/>
      <c r="EQW79" s="381"/>
      <c r="EQX79" s="381"/>
      <c r="EQY79" s="382"/>
      <c r="EQZ79" s="382"/>
      <c r="ERA79" s="382"/>
      <c r="ERB79" s="383"/>
      <c r="ERD79" s="377"/>
      <c r="ERE79" s="381"/>
      <c r="ERF79" s="381"/>
      <c r="ERG79" s="382"/>
      <c r="ERH79" s="382"/>
      <c r="ERI79" s="382"/>
      <c r="ERJ79" s="383"/>
      <c r="ERL79" s="377"/>
      <c r="ERM79" s="381"/>
      <c r="ERN79" s="381"/>
      <c r="ERO79" s="382"/>
      <c r="ERP79" s="382"/>
      <c r="ERQ79" s="382"/>
      <c r="ERR79" s="383"/>
      <c r="ERT79" s="377"/>
      <c r="ERU79" s="381"/>
      <c r="ERV79" s="381"/>
      <c r="ERW79" s="382"/>
      <c r="ERX79" s="382"/>
      <c r="ERY79" s="382"/>
      <c r="ERZ79" s="383"/>
      <c r="ESB79" s="377"/>
      <c r="ESC79" s="381"/>
      <c r="ESD79" s="381"/>
      <c r="ESE79" s="382"/>
      <c r="ESF79" s="382"/>
      <c r="ESG79" s="382"/>
      <c r="ESH79" s="383"/>
      <c r="ESJ79" s="377"/>
      <c r="ESK79" s="381"/>
      <c r="ESL79" s="381"/>
      <c r="ESM79" s="382"/>
      <c r="ESN79" s="382"/>
      <c r="ESO79" s="382"/>
      <c r="ESP79" s="383"/>
      <c r="ESR79" s="377"/>
      <c r="ESS79" s="381"/>
      <c r="EST79" s="381"/>
      <c r="ESU79" s="382"/>
      <c r="ESV79" s="382"/>
      <c r="ESW79" s="382"/>
      <c r="ESX79" s="383"/>
      <c r="ESZ79" s="377"/>
      <c r="ETA79" s="381"/>
      <c r="ETB79" s="381"/>
      <c r="ETC79" s="382"/>
      <c r="ETD79" s="382"/>
      <c r="ETE79" s="382"/>
      <c r="ETF79" s="383"/>
      <c r="ETH79" s="377"/>
      <c r="ETI79" s="381"/>
      <c r="ETJ79" s="381"/>
      <c r="ETK79" s="382"/>
      <c r="ETL79" s="382"/>
      <c r="ETM79" s="382"/>
      <c r="ETN79" s="383"/>
      <c r="ETP79" s="377"/>
      <c r="ETQ79" s="381"/>
      <c r="ETR79" s="381"/>
      <c r="ETS79" s="382"/>
      <c r="ETT79" s="382"/>
      <c r="ETU79" s="382"/>
      <c r="ETV79" s="383"/>
      <c r="ETX79" s="377"/>
      <c r="ETY79" s="381"/>
      <c r="ETZ79" s="381"/>
      <c r="EUA79" s="382"/>
      <c r="EUB79" s="382"/>
      <c r="EUC79" s="382"/>
      <c r="EUD79" s="383"/>
      <c r="EUF79" s="377"/>
      <c r="EUG79" s="381"/>
      <c r="EUH79" s="381"/>
      <c r="EUI79" s="382"/>
      <c r="EUJ79" s="382"/>
      <c r="EUK79" s="382"/>
      <c r="EUL79" s="383"/>
      <c r="EUN79" s="377"/>
      <c r="EUO79" s="381"/>
      <c r="EUP79" s="381"/>
      <c r="EUQ79" s="382"/>
      <c r="EUR79" s="382"/>
      <c r="EUS79" s="382"/>
      <c r="EUT79" s="383"/>
      <c r="EUV79" s="377"/>
      <c r="EUW79" s="381"/>
      <c r="EUX79" s="381"/>
      <c r="EUY79" s="382"/>
      <c r="EUZ79" s="382"/>
      <c r="EVA79" s="382"/>
      <c r="EVB79" s="383"/>
      <c r="EVD79" s="377"/>
      <c r="EVE79" s="381"/>
      <c r="EVF79" s="381"/>
      <c r="EVG79" s="382"/>
      <c r="EVH79" s="382"/>
      <c r="EVI79" s="382"/>
      <c r="EVJ79" s="383"/>
      <c r="EVL79" s="377"/>
      <c r="EVM79" s="381"/>
      <c r="EVN79" s="381"/>
      <c r="EVO79" s="382"/>
      <c r="EVP79" s="382"/>
      <c r="EVQ79" s="382"/>
      <c r="EVR79" s="383"/>
      <c r="EVT79" s="377"/>
      <c r="EVU79" s="381"/>
      <c r="EVV79" s="381"/>
      <c r="EVW79" s="382"/>
      <c r="EVX79" s="382"/>
      <c r="EVY79" s="382"/>
      <c r="EVZ79" s="383"/>
      <c r="EWB79" s="377"/>
      <c r="EWC79" s="381"/>
      <c r="EWD79" s="381"/>
      <c r="EWE79" s="382"/>
      <c r="EWF79" s="382"/>
      <c r="EWG79" s="382"/>
      <c r="EWH79" s="383"/>
      <c r="EWJ79" s="377"/>
      <c r="EWK79" s="381"/>
      <c r="EWL79" s="381"/>
      <c r="EWM79" s="382"/>
      <c r="EWN79" s="382"/>
      <c r="EWO79" s="382"/>
      <c r="EWP79" s="383"/>
      <c r="EWR79" s="377"/>
      <c r="EWS79" s="381"/>
      <c r="EWT79" s="381"/>
      <c r="EWU79" s="382"/>
      <c r="EWV79" s="382"/>
      <c r="EWW79" s="382"/>
      <c r="EWX79" s="383"/>
      <c r="EWZ79" s="377"/>
      <c r="EXA79" s="381"/>
      <c r="EXB79" s="381"/>
      <c r="EXC79" s="382"/>
      <c r="EXD79" s="382"/>
      <c r="EXE79" s="382"/>
      <c r="EXF79" s="383"/>
      <c r="EXH79" s="377"/>
      <c r="EXI79" s="381"/>
      <c r="EXJ79" s="381"/>
      <c r="EXK79" s="382"/>
      <c r="EXL79" s="382"/>
      <c r="EXM79" s="382"/>
      <c r="EXN79" s="383"/>
      <c r="EXP79" s="377"/>
      <c r="EXQ79" s="381"/>
      <c r="EXR79" s="381"/>
      <c r="EXS79" s="382"/>
      <c r="EXT79" s="382"/>
      <c r="EXU79" s="382"/>
      <c r="EXV79" s="383"/>
      <c r="EXX79" s="377"/>
      <c r="EXY79" s="381"/>
      <c r="EXZ79" s="381"/>
      <c r="EYA79" s="382"/>
      <c r="EYB79" s="382"/>
      <c r="EYC79" s="382"/>
      <c r="EYD79" s="383"/>
      <c r="EYF79" s="377"/>
      <c r="EYG79" s="381"/>
      <c r="EYH79" s="381"/>
      <c r="EYI79" s="382"/>
      <c r="EYJ79" s="382"/>
      <c r="EYK79" s="382"/>
      <c r="EYL79" s="383"/>
      <c r="EYN79" s="377"/>
      <c r="EYO79" s="381"/>
      <c r="EYP79" s="381"/>
      <c r="EYQ79" s="382"/>
      <c r="EYR79" s="382"/>
      <c r="EYS79" s="382"/>
      <c r="EYT79" s="383"/>
      <c r="EYV79" s="377"/>
      <c r="EYW79" s="381"/>
      <c r="EYX79" s="381"/>
      <c r="EYY79" s="382"/>
      <c r="EYZ79" s="382"/>
      <c r="EZA79" s="382"/>
      <c r="EZB79" s="383"/>
      <c r="EZD79" s="377"/>
      <c r="EZE79" s="381"/>
      <c r="EZF79" s="381"/>
      <c r="EZG79" s="382"/>
      <c r="EZH79" s="382"/>
      <c r="EZI79" s="382"/>
      <c r="EZJ79" s="383"/>
      <c r="EZL79" s="377"/>
      <c r="EZM79" s="381"/>
      <c r="EZN79" s="381"/>
      <c r="EZO79" s="382"/>
      <c r="EZP79" s="382"/>
      <c r="EZQ79" s="382"/>
      <c r="EZR79" s="383"/>
      <c r="EZT79" s="377"/>
      <c r="EZU79" s="381"/>
      <c r="EZV79" s="381"/>
      <c r="EZW79" s="382"/>
      <c r="EZX79" s="382"/>
      <c r="EZY79" s="382"/>
      <c r="EZZ79" s="383"/>
      <c r="FAB79" s="377"/>
      <c r="FAC79" s="381"/>
      <c r="FAD79" s="381"/>
      <c r="FAE79" s="382"/>
      <c r="FAF79" s="382"/>
      <c r="FAG79" s="382"/>
      <c r="FAH79" s="383"/>
      <c r="FAJ79" s="377"/>
      <c r="FAK79" s="381"/>
      <c r="FAL79" s="381"/>
      <c r="FAM79" s="382"/>
      <c r="FAN79" s="382"/>
      <c r="FAO79" s="382"/>
      <c r="FAP79" s="383"/>
      <c r="FAR79" s="377"/>
      <c r="FAS79" s="381"/>
      <c r="FAT79" s="381"/>
      <c r="FAU79" s="382"/>
      <c r="FAV79" s="382"/>
      <c r="FAW79" s="382"/>
      <c r="FAX79" s="383"/>
      <c r="FAZ79" s="377"/>
      <c r="FBA79" s="381"/>
      <c r="FBB79" s="381"/>
      <c r="FBC79" s="382"/>
      <c r="FBD79" s="382"/>
      <c r="FBE79" s="382"/>
      <c r="FBF79" s="383"/>
      <c r="FBH79" s="377"/>
      <c r="FBI79" s="381"/>
      <c r="FBJ79" s="381"/>
      <c r="FBK79" s="382"/>
      <c r="FBL79" s="382"/>
      <c r="FBM79" s="382"/>
      <c r="FBN79" s="383"/>
      <c r="FBP79" s="377"/>
      <c r="FBQ79" s="381"/>
      <c r="FBR79" s="381"/>
      <c r="FBS79" s="382"/>
      <c r="FBT79" s="382"/>
      <c r="FBU79" s="382"/>
      <c r="FBV79" s="383"/>
      <c r="FBX79" s="377"/>
      <c r="FBY79" s="381"/>
      <c r="FBZ79" s="381"/>
      <c r="FCA79" s="382"/>
      <c r="FCB79" s="382"/>
      <c r="FCC79" s="382"/>
      <c r="FCD79" s="383"/>
      <c r="FCF79" s="377"/>
      <c r="FCG79" s="381"/>
      <c r="FCH79" s="381"/>
      <c r="FCI79" s="382"/>
      <c r="FCJ79" s="382"/>
      <c r="FCK79" s="382"/>
      <c r="FCL79" s="383"/>
      <c r="FCN79" s="377"/>
      <c r="FCO79" s="381"/>
      <c r="FCP79" s="381"/>
      <c r="FCQ79" s="382"/>
      <c r="FCR79" s="382"/>
      <c r="FCS79" s="382"/>
      <c r="FCT79" s="383"/>
      <c r="FCV79" s="377"/>
      <c r="FCW79" s="381"/>
      <c r="FCX79" s="381"/>
      <c r="FCY79" s="382"/>
      <c r="FCZ79" s="382"/>
      <c r="FDA79" s="382"/>
      <c r="FDB79" s="383"/>
      <c r="FDD79" s="377"/>
      <c r="FDE79" s="381"/>
      <c r="FDF79" s="381"/>
      <c r="FDG79" s="382"/>
      <c r="FDH79" s="382"/>
      <c r="FDI79" s="382"/>
      <c r="FDJ79" s="383"/>
      <c r="FDL79" s="377"/>
      <c r="FDM79" s="381"/>
      <c r="FDN79" s="381"/>
      <c r="FDO79" s="382"/>
      <c r="FDP79" s="382"/>
      <c r="FDQ79" s="382"/>
      <c r="FDR79" s="383"/>
      <c r="FDT79" s="377"/>
      <c r="FDU79" s="381"/>
      <c r="FDV79" s="381"/>
      <c r="FDW79" s="382"/>
      <c r="FDX79" s="382"/>
      <c r="FDY79" s="382"/>
      <c r="FDZ79" s="383"/>
      <c r="FEB79" s="377"/>
      <c r="FEC79" s="381"/>
      <c r="FED79" s="381"/>
      <c r="FEE79" s="382"/>
      <c r="FEF79" s="382"/>
      <c r="FEG79" s="382"/>
      <c r="FEH79" s="383"/>
      <c r="FEJ79" s="377"/>
      <c r="FEK79" s="381"/>
      <c r="FEL79" s="381"/>
      <c r="FEM79" s="382"/>
      <c r="FEN79" s="382"/>
      <c r="FEO79" s="382"/>
      <c r="FEP79" s="383"/>
      <c r="FER79" s="377"/>
      <c r="FES79" s="381"/>
      <c r="FET79" s="381"/>
      <c r="FEU79" s="382"/>
      <c r="FEV79" s="382"/>
      <c r="FEW79" s="382"/>
      <c r="FEX79" s="383"/>
      <c r="FEZ79" s="377"/>
      <c r="FFA79" s="381"/>
      <c r="FFB79" s="381"/>
      <c r="FFC79" s="382"/>
      <c r="FFD79" s="382"/>
      <c r="FFE79" s="382"/>
      <c r="FFF79" s="383"/>
      <c r="FFH79" s="377"/>
      <c r="FFI79" s="381"/>
      <c r="FFJ79" s="381"/>
      <c r="FFK79" s="382"/>
      <c r="FFL79" s="382"/>
      <c r="FFM79" s="382"/>
      <c r="FFN79" s="383"/>
      <c r="FFP79" s="377"/>
      <c r="FFQ79" s="381"/>
      <c r="FFR79" s="381"/>
      <c r="FFS79" s="382"/>
      <c r="FFT79" s="382"/>
      <c r="FFU79" s="382"/>
      <c r="FFV79" s="383"/>
      <c r="FFX79" s="377"/>
      <c r="FFY79" s="381"/>
      <c r="FFZ79" s="381"/>
      <c r="FGA79" s="382"/>
      <c r="FGB79" s="382"/>
      <c r="FGC79" s="382"/>
      <c r="FGD79" s="383"/>
      <c r="FGF79" s="377"/>
      <c r="FGG79" s="381"/>
      <c r="FGH79" s="381"/>
      <c r="FGI79" s="382"/>
      <c r="FGJ79" s="382"/>
      <c r="FGK79" s="382"/>
      <c r="FGL79" s="383"/>
      <c r="FGN79" s="377"/>
      <c r="FGO79" s="381"/>
      <c r="FGP79" s="381"/>
      <c r="FGQ79" s="382"/>
      <c r="FGR79" s="382"/>
      <c r="FGS79" s="382"/>
      <c r="FGT79" s="383"/>
      <c r="FGV79" s="377"/>
      <c r="FGW79" s="381"/>
      <c r="FGX79" s="381"/>
      <c r="FGY79" s="382"/>
      <c r="FGZ79" s="382"/>
      <c r="FHA79" s="382"/>
      <c r="FHB79" s="383"/>
      <c r="FHD79" s="377"/>
      <c r="FHE79" s="381"/>
      <c r="FHF79" s="381"/>
      <c r="FHG79" s="382"/>
      <c r="FHH79" s="382"/>
      <c r="FHI79" s="382"/>
      <c r="FHJ79" s="383"/>
      <c r="FHL79" s="377"/>
      <c r="FHM79" s="381"/>
      <c r="FHN79" s="381"/>
      <c r="FHO79" s="382"/>
      <c r="FHP79" s="382"/>
      <c r="FHQ79" s="382"/>
      <c r="FHR79" s="383"/>
      <c r="FHT79" s="377"/>
      <c r="FHU79" s="381"/>
      <c r="FHV79" s="381"/>
      <c r="FHW79" s="382"/>
      <c r="FHX79" s="382"/>
      <c r="FHY79" s="382"/>
      <c r="FHZ79" s="383"/>
      <c r="FIB79" s="377"/>
      <c r="FIC79" s="381"/>
      <c r="FID79" s="381"/>
      <c r="FIE79" s="382"/>
      <c r="FIF79" s="382"/>
      <c r="FIG79" s="382"/>
      <c r="FIH79" s="383"/>
      <c r="FIJ79" s="377"/>
      <c r="FIK79" s="381"/>
      <c r="FIL79" s="381"/>
      <c r="FIM79" s="382"/>
      <c r="FIN79" s="382"/>
      <c r="FIO79" s="382"/>
      <c r="FIP79" s="383"/>
      <c r="FIR79" s="377"/>
      <c r="FIS79" s="381"/>
      <c r="FIT79" s="381"/>
      <c r="FIU79" s="382"/>
      <c r="FIV79" s="382"/>
      <c r="FIW79" s="382"/>
      <c r="FIX79" s="383"/>
      <c r="FIZ79" s="377"/>
      <c r="FJA79" s="381"/>
      <c r="FJB79" s="381"/>
      <c r="FJC79" s="382"/>
      <c r="FJD79" s="382"/>
      <c r="FJE79" s="382"/>
      <c r="FJF79" s="383"/>
      <c r="FJH79" s="377"/>
      <c r="FJI79" s="381"/>
      <c r="FJJ79" s="381"/>
      <c r="FJK79" s="382"/>
      <c r="FJL79" s="382"/>
      <c r="FJM79" s="382"/>
      <c r="FJN79" s="383"/>
      <c r="FJP79" s="377"/>
      <c r="FJQ79" s="381"/>
      <c r="FJR79" s="381"/>
      <c r="FJS79" s="382"/>
      <c r="FJT79" s="382"/>
      <c r="FJU79" s="382"/>
      <c r="FJV79" s="383"/>
      <c r="FJX79" s="377"/>
      <c r="FJY79" s="381"/>
      <c r="FJZ79" s="381"/>
      <c r="FKA79" s="382"/>
      <c r="FKB79" s="382"/>
      <c r="FKC79" s="382"/>
      <c r="FKD79" s="383"/>
      <c r="FKF79" s="377"/>
      <c r="FKG79" s="381"/>
      <c r="FKH79" s="381"/>
      <c r="FKI79" s="382"/>
      <c r="FKJ79" s="382"/>
      <c r="FKK79" s="382"/>
      <c r="FKL79" s="383"/>
      <c r="FKN79" s="377"/>
      <c r="FKO79" s="381"/>
      <c r="FKP79" s="381"/>
      <c r="FKQ79" s="382"/>
      <c r="FKR79" s="382"/>
      <c r="FKS79" s="382"/>
      <c r="FKT79" s="383"/>
      <c r="FKV79" s="377"/>
      <c r="FKW79" s="381"/>
      <c r="FKX79" s="381"/>
      <c r="FKY79" s="382"/>
      <c r="FKZ79" s="382"/>
      <c r="FLA79" s="382"/>
      <c r="FLB79" s="383"/>
      <c r="FLD79" s="377"/>
      <c r="FLE79" s="381"/>
      <c r="FLF79" s="381"/>
      <c r="FLG79" s="382"/>
      <c r="FLH79" s="382"/>
      <c r="FLI79" s="382"/>
      <c r="FLJ79" s="383"/>
      <c r="FLL79" s="377"/>
      <c r="FLM79" s="381"/>
      <c r="FLN79" s="381"/>
      <c r="FLO79" s="382"/>
      <c r="FLP79" s="382"/>
      <c r="FLQ79" s="382"/>
      <c r="FLR79" s="383"/>
      <c r="FLT79" s="377"/>
      <c r="FLU79" s="381"/>
      <c r="FLV79" s="381"/>
      <c r="FLW79" s="382"/>
      <c r="FLX79" s="382"/>
      <c r="FLY79" s="382"/>
      <c r="FLZ79" s="383"/>
      <c r="FMB79" s="377"/>
      <c r="FMC79" s="381"/>
      <c r="FMD79" s="381"/>
      <c r="FME79" s="382"/>
      <c r="FMF79" s="382"/>
      <c r="FMG79" s="382"/>
      <c r="FMH79" s="383"/>
      <c r="FMJ79" s="377"/>
      <c r="FMK79" s="381"/>
      <c r="FML79" s="381"/>
      <c r="FMM79" s="382"/>
      <c r="FMN79" s="382"/>
      <c r="FMO79" s="382"/>
      <c r="FMP79" s="383"/>
      <c r="FMR79" s="377"/>
      <c r="FMS79" s="381"/>
      <c r="FMT79" s="381"/>
      <c r="FMU79" s="382"/>
      <c r="FMV79" s="382"/>
      <c r="FMW79" s="382"/>
      <c r="FMX79" s="383"/>
      <c r="FMZ79" s="377"/>
      <c r="FNA79" s="381"/>
      <c r="FNB79" s="381"/>
      <c r="FNC79" s="382"/>
      <c r="FND79" s="382"/>
      <c r="FNE79" s="382"/>
      <c r="FNF79" s="383"/>
      <c r="FNH79" s="377"/>
      <c r="FNI79" s="381"/>
      <c r="FNJ79" s="381"/>
      <c r="FNK79" s="382"/>
      <c r="FNL79" s="382"/>
      <c r="FNM79" s="382"/>
      <c r="FNN79" s="383"/>
      <c r="FNP79" s="377"/>
      <c r="FNQ79" s="381"/>
      <c r="FNR79" s="381"/>
      <c r="FNS79" s="382"/>
      <c r="FNT79" s="382"/>
      <c r="FNU79" s="382"/>
      <c r="FNV79" s="383"/>
      <c r="FNX79" s="377"/>
      <c r="FNY79" s="381"/>
      <c r="FNZ79" s="381"/>
      <c r="FOA79" s="382"/>
      <c r="FOB79" s="382"/>
      <c r="FOC79" s="382"/>
      <c r="FOD79" s="383"/>
      <c r="FOF79" s="377"/>
      <c r="FOG79" s="381"/>
      <c r="FOH79" s="381"/>
      <c r="FOI79" s="382"/>
      <c r="FOJ79" s="382"/>
      <c r="FOK79" s="382"/>
      <c r="FOL79" s="383"/>
      <c r="FON79" s="377"/>
      <c r="FOO79" s="381"/>
      <c r="FOP79" s="381"/>
      <c r="FOQ79" s="382"/>
      <c r="FOR79" s="382"/>
      <c r="FOS79" s="382"/>
      <c r="FOT79" s="383"/>
      <c r="FOV79" s="377"/>
      <c r="FOW79" s="381"/>
      <c r="FOX79" s="381"/>
      <c r="FOY79" s="382"/>
      <c r="FOZ79" s="382"/>
      <c r="FPA79" s="382"/>
      <c r="FPB79" s="383"/>
      <c r="FPD79" s="377"/>
      <c r="FPE79" s="381"/>
      <c r="FPF79" s="381"/>
      <c r="FPG79" s="382"/>
      <c r="FPH79" s="382"/>
      <c r="FPI79" s="382"/>
      <c r="FPJ79" s="383"/>
      <c r="FPL79" s="377"/>
      <c r="FPM79" s="381"/>
      <c r="FPN79" s="381"/>
      <c r="FPO79" s="382"/>
      <c r="FPP79" s="382"/>
      <c r="FPQ79" s="382"/>
      <c r="FPR79" s="383"/>
      <c r="FPT79" s="377"/>
      <c r="FPU79" s="381"/>
      <c r="FPV79" s="381"/>
      <c r="FPW79" s="382"/>
      <c r="FPX79" s="382"/>
      <c r="FPY79" s="382"/>
      <c r="FPZ79" s="383"/>
      <c r="FQB79" s="377"/>
      <c r="FQC79" s="381"/>
      <c r="FQD79" s="381"/>
      <c r="FQE79" s="382"/>
      <c r="FQF79" s="382"/>
      <c r="FQG79" s="382"/>
      <c r="FQH79" s="383"/>
      <c r="FQJ79" s="377"/>
      <c r="FQK79" s="381"/>
      <c r="FQL79" s="381"/>
      <c r="FQM79" s="382"/>
      <c r="FQN79" s="382"/>
      <c r="FQO79" s="382"/>
      <c r="FQP79" s="383"/>
      <c r="FQR79" s="377"/>
      <c r="FQS79" s="381"/>
      <c r="FQT79" s="381"/>
      <c r="FQU79" s="382"/>
      <c r="FQV79" s="382"/>
      <c r="FQW79" s="382"/>
      <c r="FQX79" s="383"/>
      <c r="FQZ79" s="377"/>
      <c r="FRA79" s="381"/>
      <c r="FRB79" s="381"/>
      <c r="FRC79" s="382"/>
      <c r="FRD79" s="382"/>
      <c r="FRE79" s="382"/>
      <c r="FRF79" s="383"/>
      <c r="FRH79" s="377"/>
      <c r="FRI79" s="381"/>
      <c r="FRJ79" s="381"/>
      <c r="FRK79" s="382"/>
      <c r="FRL79" s="382"/>
      <c r="FRM79" s="382"/>
      <c r="FRN79" s="383"/>
      <c r="FRP79" s="377"/>
      <c r="FRQ79" s="381"/>
      <c r="FRR79" s="381"/>
      <c r="FRS79" s="382"/>
      <c r="FRT79" s="382"/>
      <c r="FRU79" s="382"/>
      <c r="FRV79" s="383"/>
      <c r="FRX79" s="377"/>
      <c r="FRY79" s="381"/>
      <c r="FRZ79" s="381"/>
      <c r="FSA79" s="382"/>
      <c r="FSB79" s="382"/>
      <c r="FSC79" s="382"/>
      <c r="FSD79" s="383"/>
      <c r="FSF79" s="377"/>
      <c r="FSG79" s="381"/>
      <c r="FSH79" s="381"/>
      <c r="FSI79" s="382"/>
      <c r="FSJ79" s="382"/>
      <c r="FSK79" s="382"/>
      <c r="FSL79" s="383"/>
      <c r="FSN79" s="377"/>
      <c r="FSO79" s="381"/>
      <c r="FSP79" s="381"/>
      <c r="FSQ79" s="382"/>
      <c r="FSR79" s="382"/>
      <c r="FSS79" s="382"/>
      <c r="FST79" s="383"/>
      <c r="FSV79" s="377"/>
      <c r="FSW79" s="381"/>
      <c r="FSX79" s="381"/>
      <c r="FSY79" s="382"/>
      <c r="FSZ79" s="382"/>
      <c r="FTA79" s="382"/>
      <c r="FTB79" s="383"/>
      <c r="FTD79" s="377"/>
      <c r="FTE79" s="381"/>
      <c r="FTF79" s="381"/>
      <c r="FTG79" s="382"/>
      <c r="FTH79" s="382"/>
      <c r="FTI79" s="382"/>
      <c r="FTJ79" s="383"/>
      <c r="FTL79" s="377"/>
      <c r="FTM79" s="381"/>
      <c r="FTN79" s="381"/>
      <c r="FTO79" s="382"/>
      <c r="FTP79" s="382"/>
      <c r="FTQ79" s="382"/>
      <c r="FTR79" s="383"/>
      <c r="FTT79" s="377"/>
      <c r="FTU79" s="381"/>
      <c r="FTV79" s="381"/>
      <c r="FTW79" s="382"/>
      <c r="FTX79" s="382"/>
      <c r="FTY79" s="382"/>
      <c r="FTZ79" s="383"/>
      <c r="FUB79" s="377"/>
      <c r="FUC79" s="381"/>
      <c r="FUD79" s="381"/>
      <c r="FUE79" s="382"/>
      <c r="FUF79" s="382"/>
      <c r="FUG79" s="382"/>
      <c r="FUH79" s="383"/>
      <c r="FUJ79" s="377"/>
      <c r="FUK79" s="381"/>
      <c r="FUL79" s="381"/>
      <c r="FUM79" s="382"/>
      <c r="FUN79" s="382"/>
      <c r="FUO79" s="382"/>
      <c r="FUP79" s="383"/>
      <c r="FUR79" s="377"/>
      <c r="FUS79" s="381"/>
      <c r="FUT79" s="381"/>
      <c r="FUU79" s="382"/>
      <c r="FUV79" s="382"/>
      <c r="FUW79" s="382"/>
      <c r="FUX79" s="383"/>
      <c r="FUZ79" s="377"/>
      <c r="FVA79" s="381"/>
      <c r="FVB79" s="381"/>
      <c r="FVC79" s="382"/>
      <c r="FVD79" s="382"/>
      <c r="FVE79" s="382"/>
      <c r="FVF79" s="383"/>
      <c r="FVH79" s="377"/>
      <c r="FVI79" s="381"/>
      <c r="FVJ79" s="381"/>
      <c r="FVK79" s="382"/>
      <c r="FVL79" s="382"/>
      <c r="FVM79" s="382"/>
      <c r="FVN79" s="383"/>
      <c r="FVP79" s="377"/>
      <c r="FVQ79" s="381"/>
      <c r="FVR79" s="381"/>
      <c r="FVS79" s="382"/>
      <c r="FVT79" s="382"/>
      <c r="FVU79" s="382"/>
      <c r="FVV79" s="383"/>
      <c r="FVX79" s="377"/>
      <c r="FVY79" s="381"/>
      <c r="FVZ79" s="381"/>
      <c r="FWA79" s="382"/>
      <c r="FWB79" s="382"/>
      <c r="FWC79" s="382"/>
      <c r="FWD79" s="383"/>
      <c r="FWF79" s="377"/>
      <c r="FWG79" s="381"/>
      <c r="FWH79" s="381"/>
      <c r="FWI79" s="382"/>
      <c r="FWJ79" s="382"/>
      <c r="FWK79" s="382"/>
      <c r="FWL79" s="383"/>
      <c r="FWN79" s="377"/>
      <c r="FWO79" s="381"/>
      <c r="FWP79" s="381"/>
      <c r="FWQ79" s="382"/>
      <c r="FWR79" s="382"/>
      <c r="FWS79" s="382"/>
      <c r="FWT79" s="383"/>
      <c r="FWV79" s="377"/>
      <c r="FWW79" s="381"/>
      <c r="FWX79" s="381"/>
      <c r="FWY79" s="382"/>
      <c r="FWZ79" s="382"/>
      <c r="FXA79" s="382"/>
      <c r="FXB79" s="383"/>
      <c r="FXD79" s="377"/>
      <c r="FXE79" s="381"/>
      <c r="FXF79" s="381"/>
      <c r="FXG79" s="382"/>
      <c r="FXH79" s="382"/>
      <c r="FXI79" s="382"/>
      <c r="FXJ79" s="383"/>
      <c r="FXL79" s="377"/>
      <c r="FXM79" s="381"/>
      <c r="FXN79" s="381"/>
      <c r="FXO79" s="382"/>
      <c r="FXP79" s="382"/>
      <c r="FXQ79" s="382"/>
      <c r="FXR79" s="383"/>
      <c r="FXT79" s="377"/>
      <c r="FXU79" s="381"/>
      <c r="FXV79" s="381"/>
      <c r="FXW79" s="382"/>
      <c r="FXX79" s="382"/>
      <c r="FXY79" s="382"/>
      <c r="FXZ79" s="383"/>
      <c r="FYB79" s="377"/>
      <c r="FYC79" s="381"/>
      <c r="FYD79" s="381"/>
      <c r="FYE79" s="382"/>
      <c r="FYF79" s="382"/>
      <c r="FYG79" s="382"/>
      <c r="FYH79" s="383"/>
      <c r="FYJ79" s="377"/>
      <c r="FYK79" s="381"/>
      <c r="FYL79" s="381"/>
      <c r="FYM79" s="382"/>
      <c r="FYN79" s="382"/>
      <c r="FYO79" s="382"/>
      <c r="FYP79" s="383"/>
      <c r="FYR79" s="377"/>
      <c r="FYS79" s="381"/>
      <c r="FYT79" s="381"/>
      <c r="FYU79" s="382"/>
      <c r="FYV79" s="382"/>
      <c r="FYW79" s="382"/>
      <c r="FYX79" s="383"/>
      <c r="FYZ79" s="377"/>
      <c r="FZA79" s="381"/>
      <c r="FZB79" s="381"/>
      <c r="FZC79" s="382"/>
      <c r="FZD79" s="382"/>
      <c r="FZE79" s="382"/>
      <c r="FZF79" s="383"/>
      <c r="FZH79" s="377"/>
      <c r="FZI79" s="381"/>
      <c r="FZJ79" s="381"/>
      <c r="FZK79" s="382"/>
      <c r="FZL79" s="382"/>
      <c r="FZM79" s="382"/>
      <c r="FZN79" s="383"/>
      <c r="FZP79" s="377"/>
      <c r="FZQ79" s="381"/>
      <c r="FZR79" s="381"/>
      <c r="FZS79" s="382"/>
      <c r="FZT79" s="382"/>
      <c r="FZU79" s="382"/>
      <c r="FZV79" s="383"/>
      <c r="FZX79" s="377"/>
      <c r="FZY79" s="381"/>
      <c r="FZZ79" s="381"/>
      <c r="GAA79" s="382"/>
      <c r="GAB79" s="382"/>
      <c r="GAC79" s="382"/>
      <c r="GAD79" s="383"/>
      <c r="GAF79" s="377"/>
      <c r="GAG79" s="381"/>
      <c r="GAH79" s="381"/>
      <c r="GAI79" s="382"/>
      <c r="GAJ79" s="382"/>
      <c r="GAK79" s="382"/>
      <c r="GAL79" s="383"/>
      <c r="GAN79" s="377"/>
      <c r="GAO79" s="381"/>
      <c r="GAP79" s="381"/>
      <c r="GAQ79" s="382"/>
      <c r="GAR79" s="382"/>
      <c r="GAS79" s="382"/>
      <c r="GAT79" s="383"/>
      <c r="GAV79" s="377"/>
      <c r="GAW79" s="381"/>
      <c r="GAX79" s="381"/>
      <c r="GAY79" s="382"/>
      <c r="GAZ79" s="382"/>
      <c r="GBA79" s="382"/>
      <c r="GBB79" s="383"/>
      <c r="GBD79" s="377"/>
      <c r="GBE79" s="381"/>
      <c r="GBF79" s="381"/>
      <c r="GBG79" s="382"/>
      <c r="GBH79" s="382"/>
      <c r="GBI79" s="382"/>
      <c r="GBJ79" s="383"/>
      <c r="GBL79" s="377"/>
      <c r="GBM79" s="381"/>
      <c r="GBN79" s="381"/>
      <c r="GBO79" s="382"/>
      <c r="GBP79" s="382"/>
      <c r="GBQ79" s="382"/>
      <c r="GBR79" s="383"/>
      <c r="GBT79" s="377"/>
      <c r="GBU79" s="381"/>
      <c r="GBV79" s="381"/>
      <c r="GBW79" s="382"/>
      <c r="GBX79" s="382"/>
      <c r="GBY79" s="382"/>
      <c r="GBZ79" s="383"/>
      <c r="GCB79" s="377"/>
      <c r="GCC79" s="381"/>
      <c r="GCD79" s="381"/>
      <c r="GCE79" s="382"/>
      <c r="GCF79" s="382"/>
      <c r="GCG79" s="382"/>
      <c r="GCH79" s="383"/>
      <c r="GCJ79" s="377"/>
      <c r="GCK79" s="381"/>
      <c r="GCL79" s="381"/>
      <c r="GCM79" s="382"/>
      <c r="GCN79" s="382"/>
      <c r="GCO79" s="382"/>
      <c r="GCP79" s="383"/>
      <c r="GCR79" s="377"/>
      <c r="GCS79" s="381"/>
      <c r="GCT79" s="381"/>
      <c r="GCU79" s="382"/>
      <c r="GCV79" s="382"/>
      <c r="GCW79" s="382"/>
      <c r="GCX79" s="383"/>
      <c r="GCZ79" s="377"/>
      <c r="GDA79" s="381"/>
      <c r="GDB79" s="381"/>
      <c r="GDC79" s="382"/>
      <c r="GDD79" s="382"/>
      <c r="GDE79" s="382"/>
      <c r="GDF79" s="383"/>
      <c r="GDH79" s="377"/>
      <c r="GDI79" s="381"/>
      <c r="GDJ79" s="381"/>
      <c r="GDK79" s="382"/>
      <c r="GDL79" s="382"/>
      <c r="GDM79" s="382"/>
      <c r="GDN79" s="383"/>
      <c r="GDP79" s="377"/>
      <c r="GDQ79" s="381"/>
      <c r="GDR79" s="381"/>
      <c r="GDS79" s="382"/>
      <c r="GDT79" s="382"/>
      <c r="GDU79" s="382"/>
      <c r="GDV79" s="383"/>
      <c r="GDX79" s="377"/>
      <c r="GDY79" s="381"/>
      <c r="GDZ79" s="381"/>
      <c r="GEA79" s="382"/>
      <c r="GEB79" s="382"/>
      <c r="GEC79" s="382"/>
      <c r="GED79" s="383"/>
      <c r="GEF79" s="377"/>
      <c r="GEG79" s="381"/>
      <c r="GEH79" s="381"/>
      <c r="GEI79" s="382"/>
      <c r="GEJ79" s="382"/>
      <c r="GEK79" s="382"/>
      <c r="GEL79" s="383"/>
      <c r="GEN79" s="377"/>
      <c r="GEO79" s="381"/>
      <c r="GEP79" s="381"/>
      <c r="GEQ79" s="382"/>
      <c r="GER79" s="382"/>
      <c r="GES79" s="382"/>
      <c r="GET79" s="383"/>
      <c r="GEV79" s="377"/>
      <c r="GEW79" s="381"/>
      <c r="GEX79" s="381"/>
      <c r="GEY79" s="382"/>
      <c r="GEZ79" s="382"/>
      <c r="GFA79" s="382"/>
      <c r="GFB79" s="383"/>
      <c r="GFD79" s="377"/>
      <c r="GFE79" s="381"/>
      <c r="GFF79" s="381"/>
      <c r="GFG79" s="382"/>
      <c r="GFH79" s="382"/>
      <c r="GFI79" s="382"/>
      <c r="GFJ79" s="383"/>
      <c r="GFL79" s="377"/>
      <c r="GFM79" s="381"/>
      <c r="GFN79" s="381"/>
      <c r="GFO79" s="382"/>
      <c r="GFP79" s="382"/>
      <c r="GFQ79" s="382"/>
      <c r="GFR79" s="383"/>
      <c r="GFT79" s="377"/>
      <c r="GFU79" s="381"/>
      <c r="GFV79" s="381"/>
      <c r="GFW79" s="382"/>
      <c r="GFX79" s="382"/>
      <c r="GFY79" s="382"/>
      <c r="GFZ79" s="383"/>
      <c r="GGB79" s="377"/>
      <c r="GGC79" s="381"/>
      <c r="GGD79" s="381"/>
      <c r="GGE79" s="382"/>
      <c r="GGF79" s="382"/>
      <c r="GGG79" s="382"/>
      <c r="GGH79" s="383"/>
      <c r="GGJ79" s="377"/>
      <c r="GGK79" s="381"/>
      <c r="GGL79" s="381"/>
      <c r="GGM79" s="382"/>
      <c r="GGN79" s="382"/>
      <c r="GGO79" s="382"/>
      <c r="GGP79" s="383"/>
      <c r="GGR79" s="377"/>
      <c r="GGS79" s="381"/>
      <c r="GGT79" s="381"/>
      <c r="GGU79" s="382"/>
      <c r="GGV79" s="382"/>
      <c r="GGW79" s="382"/>
      <c r="GGX79" s="383"/>
      <c r="GGZ79" s="377"/>
      <c r="GHA79" s="381"/>
      <c r="GHB79" s="381"/>
      <c r="GHC79" s="382"/>
      <c r="GHD79" s="382"/>
      <c r="GHE79" s="382"/>
      <c r="GHF79" s="383"/>
      <c r="GHH79" s="377"/>
      <c r="GHI79" s="381"/>
      <c r="GHJ79" s="381"/>
      <c r="GHK79" s="382"/>
      <c r="GHL79" s="382"/>
      <c r="GHM79" s="382"/>
      <c r="GHN79" s="383"/>
      <c r="GHP79" s="377"/>
      <c r="GHQ79" s="381"/>
      <c r="GHR79" s="381"/>
      <c r="GHS79" s="382"/>
      <c r="GHT79" s="382"/>
      <c r="GHU79" s="382"/>
      <c r="GHV79" s="383"/>
      <c r="GHX79" s="377"/>
      <c r="GHY79" s="381"/>
      <c r="GHZ79" s="381"/>
      <c r="GIA79" s="382"/>
      <c r="GIB79" s="382"/>
      <c r="GIC79" s="382"/>
      <c r="GID79" s="383"/>
      <c r="GIF79" s="377"/>
      <c r="GIG79" s="381"/>
      <c r="GIH79" s="381"/>
      <c r="GII79" s="382"/>
      <c r="GIJ79" s="382"/>
      <c r="GIK79" s="382"/>
      <c r="GIL79" s="383"/>
      <c r="GIN79" s="377"/>
      <c r="GIO79" s="381"/>
      <c r="GIP79" s="381"/>
      <c r="GIQ79" s="382"/>
      <c r="GIR79" s="382"/>
      <c r="GIS79" s="382"/>
      <c r="GIT79" s="383"/>
      <c r="GIV79" s="377"/>
      <c r="GIW79" s="381"/>
      <c r="GIX79" s="381"/>
      <c r="GIY79" s="382"/>
      <c r="GIZ79" s="382"/>
      <c r="GJA79" s="382"/>
      <c r="GJB79" s="383"/>
      <c r="GJD79" s="377"/>
      <c r="GJE79" s="381"/>
      <c r="GJF79" s="381"/>
      <c r="GJG79" s="382"/>
      <c r="GJH79" s="382"/>
      <c r="GJI79" s="382"/>
      <c r="GJJ79" s="383"/>
      <c r="GJL79" s="377"/>
      <c r="GJM79" s="381"/>
      <c r="GJN79" s="381"/>
      <c r="GJO79" s="382"/>
      <c r="GJP79" s="382"/>
      <c r="GJQ79" s="382"/>
      <c r="GJR79" s="383"/>
      <c r="GJT79" s="377"/>
      <c r="GJU79" s="381"/>
      <c r="GJV79" s="381"/>
      <c r="GJW79" s="382"/>
      <c r="GJX79" s="382"/>
      <c r="GJY79" s="382"/>
      <c r="GJZ79" s="383"/>
      <c r="GKB79" s="377"/>
      <c r="GKC79" s="381"/>
      <c r="GKD79" s="381"/>
      <c r="GKE79" s="382"/>
      <c r="GKF79" s="382"/>
      <c r="GKG79" s="382"/>
      <c r="GKH79" s="383"/>
      <c r="GKJ79" s="377"/>
      <c r="GKK79" s="381"/>
      <c r="GKL79" s="381"/>
      <c r="GKM79" s="382"/>
      <c r="GKN79" s="382"/>
      <c r="GKO79" s="382"/>
      <c r="GKP79" s="383"/>
      <c r="GKR79" s="377"/>
      <c r="GKS79" s="381"/>
      <c r="GKT79" s="381"/>
      <c r="GKU79" s="382"/>
      <c r="GKV79" s="382"/>
      <c r="GKW79" s="382"/>
      <c r="GKX79" s="383"/>
      <c r="GKZ79" s="377"/>
      <c r="GLA79" s="381"/>
      <c r="GLB79" s="381"/>
      <c r="GLC79" s="382"/>
      <c r="GLD79" s="382"/>
      <c r="GLE79" s="382"/>
      <c r="GLF79" s="383"/>
      <c r="GLH79" s="377"/>
      <c r="GLI79" s="381"/>
      <c r="GLJ79" s="381"/>
      <c r="GLK79" s="382"/>
      <c r="GLL79" s="382"/>
      <c r="GLM79" s="382"/>
      <c r="GLN79" s="383"/>
      <c r="GLP79" s="377"/>
      <c r="GLQ79" s="381"/>
      <c r="GLR79" s="381"/>
      <c r="GLS79" s="382"/>
      <c r="GLT79" s="382"/>
      <c r="GLU79" s="382"/>
      <c r="GLV79" s="383"/>
      <c r="GLX79" s="377"/>
      <c r="GLY79" s="381"/>
      <c r="GLZ79" s="381"/>
      <c r="GMA79" s="382"/>
      <c r="GMB79" s="382"/>
      <c r="GMC79" s="382"/>
      <c r="GMD79" s="383"/>
      <c r="GMF79" s="377"/>
      <c r="GMG79" s="381"/>
      <c r="GMH79" s="381"/>
      <c r="GMI79" s="382"/>
      <c r="GMJ79" s="382"/>
      <c r="GMK79" s="382"/>
      <c r="GML79" s="383"/>
      <c r="GMN79" s="377"/>
      <c r="GMO79" s="381"/>
      <c r="GMP79" s="381"/>
      <c r="GMQ79" s="382"/>
      <c r="GMR79" s="382"/>
      <c r="GMS79" s="382"/>
      <c r="GMT79" s="383"/>
      <c r="GMV79" s="377"/>
      <c r="GMW79" s="381"/>
      <c r="GMX79" s="381"/>
      <c r="GMY79" s="382"/>
      <c r="GMZ79" s="382"/>
      <c r="GNA79" s="382"/>
      <c r="GNB79" s="383"/>
      <c r="GND79" s="377"/>
      <c r="GNE79" s="381"/>
      <c r="GNF79" s="381"/>
      <c r="GNG79" s="382"/>
      <c r="GNH79" s="382"/>
      <c r="GNI79" s="382"/>
      <c r="GNJ79" s="383"/>
      <c r="GNL79" s="377"/>
      <c r="GNM79" s="381"/>
      <c r="GNN79" s="381"/>
      <c r="GNO79" s="382"/>
      <c r="GNP79" s="382"/>
      <c r="GNQ79" s="382"/>
      <c r="GNR79" s="383"/>
      <c r="GNT79" s="377"/>
      <c r="GNU79" s="381"/>
      <c r="GNV79" s="381"/>
      <c r="GNW79" s="382"/>
      <c r="GNX79" s="382"/>
      <c r="GNY79" s="382"/>
      <c r="GNZ79" s="383"/>
      <c r="GOB79" s="377"/>
      <c r="GOC79" s="381"/>
      <c r="GOD79" s="381"/>
      <c r="GOE79" s="382"/>
      <c r="GOF79" s="382"/>
      <c r="GOG79" s="382"/>
      <c r="GOH79" s="383"/>
      <c r="GOJ79" s="377"/>
      <c r="GOK79" s="381"/>
      <c r="GOL79" s="381"/>
      <c r="GOM79" s="382"/>
      <c r="GON79" s="382"/>
      <c r="GOO79" s="382"/>
      <c r="GOP79" s="383"/>
      <c r="GOR79" s="377"/>
      <c r="GOS79" s="381"/>
      <c r="GOT79" s="381"/>
      <c r="GOU79" s="382"/>
      <c r="GOV79" s="382"/>
      <c r="GOW79" s="382"/>
      <c r="GOX79" s="383"/>
      <c r="GOZ79" s="377"/>
      <c r="GPA79" s="381"/>
      <c r="GPB79" s="381"/>
      <c r="GPC79" s="382"/>
      <c r="GPD79" s="382"/>
      <c r="GPE79" s="382"/>
      <c r="GPF79" s="383"/>
      <c r="GPH79" s="377"/>
      <c r="GPI79" s="381"/>
      <c r="GPJ79" s="381"/>
      <c r="GPK79" s="382"/>
      <c r="GPL79" s="382"/>
      <c r="GPM79" s="382"/>
      <c r="GPN79" s="383"/>
      <c r="GPP79" s="377"/>
      <c r="GPQ79" s="381"/>
      <c r="GPR79" s="381"/>
      <c r="GPS79" s="382"/>
      <c r="GPT79" s="382"/>
      <c r="GPU79" s="382"/>
      <c r="GPV79" s="383"/>
      <c r="GPX79" s="377"/>
      <c r="GPY79" s="381"/>
      <c r="GPZ79" s="381"/>
      <c r="GQA79" s="382"/>
      <c r="GQB79" s="382"/>
      <c r="GQC79" s="382"/>
      <c r="GQD79" s="383"/>
      <c r="GQF79" s="377"/>
      <c r="GQG79" s="381"/>
      <c r="GQH79" s="381"/>
      <c r="GQI79" s="382"/>
      <c r="GQJ79" s="382"/>
      <c r="GQK79" s="382"/>
      <c r="GQL79" s="383"/>
      <c r="GQN79" s="377"/>
      <c r="GQO79" s="381"/>
      <c r="GQP79" s="381"/>
      <c r="GQQ79" s="382"/>
      <c r="GQR79" s="382"/>
      <c r="GQS79" s="382"/>
      <c r="GQT79" s="383"/>
      <c r="GQV79" s="377"/>
      <c r="GQW79" s="381"/>
      <c r="GQX79" s="381"/>
      <c r="GQY79" s="382"/>
      <c r="GQZ79" s="382"/>
      <c r="GRA79" s="382"/>
      <c r="GRB79" s="383"/>
      <c r="GRD79" s="377"/>
      <c r="GRE79" s="381"/>
      <c r="GRF79" s="381"/>
      <c r="GRG79" s="382"/>
      <c r="GRH79" s="382"/>
      <c r="GRI79" s="382"/>
      <c r="GRJ79" s="383"/>
      <c r="GRL79" s="377"/>
      <c r="GRM79" s="381"/>
      <c r="GRN79" s="381"/>
      <c r="GRO79" s="382"/>
      <c r="GRP79" s="382"/>
      <c r="GRQ79" s="382"/>
      <c r="GRR79" s="383"/>
      <c r="GRT79" s="377"/>
      <c r="GRU79" s="381"/>
      <c r="GRV79" s="381"/>
      <c r="GRW79" s="382"/>
      <c r="GRX79" s="382"/>
      <c r="GRY79" s="382"/>
      <c r="GRZ79" s="383"/>
      <c r="GSB79" s="377"/>
      <c r="GSC79" s="381"/>
      <c r="GSD79" s="381"/>
      <c r="GSE79" s="382"/>
      <c r="GSF79" s="382"/>
      <c r="GSG79" s="382"/>
      <c r="GSH79" s="383"/>
      <c r="GSJ79" s="377"/>
      <c r="GSK79" s="381"/>
      <c r="GSL79" s="381"/>
      <c r="GSM79" s="382"/>
      <c r="GSN79" s="382"/>
      <c r="GSO79" s="382"/>
      <c r="GSP79" s="383"/>
      <c r="GSR79" s="377"/>
      <c r="GSS79" s="381"/>
      <c r="GST79" s="381"/>
      <c r="GSU79" s="382"/>
      <c r="GSV79" s="382"/>
      <c r="GSW79" s="382"/>
      <c r="GSX79" s="383"/>
      <c r="GSZ79" s="377"/>
      <c r="GTA79" s="381"/>
      <c r="GTB79" s="381"/>
      <c r="GTC79" s="382"/>
      <c r="GTD79" s="382"/>
      <c r="GTE79" s="382"/>
      <c r="GTF79" s="383"/>
      <c r="GTH79" s="377"/>
      <c r="GTI79" s="381"/>
      <c r="GTJ79" s="381"/>
      <c r="GTK79" s="382"/>
      <c r="GTL79" s="382"/>
      <c r="GTM79" s="382"/>
      <c r="GTN79" s="383"/>
      <c r="GTP79" s="377"/>
      <c r="GTQ79" s="381"/>
      <c r="GTR79" s="381"/>
      <c r="GTS79" s="382"/>
      <c r="GTT79" s="382"/>
      <c r="GTU79" s="382"/>
      <c r="GTV79" s="383"/>
      <c r="GTX79" s="377"/>
      <c r="GTY79" s="381"/>
      <c r="GTZ79" s="381"/>
      <c r="GUA79" s="382"/>
      <c r="GUB79" s="382"/>
      <c r="GUC79" s="382"/>
      <c r="GUD79" s="383"/>
      <c r="GUF79" s="377"/>
      <c r="GUG79" s="381"/>
      <c r="GUH79" s="381"/>
      <c r="GUI79" s="382"/>
      <c r="GUJ79" s="382"/>
      <c r="GUK79" s="382"/>
      <c r="GUL79" s="383"/>
      <c r="GUN79" s="377"/>
      <c r="GUO79" s="381"/>
      <c r="GUP79" s="381"/>
      <c r="GUQ79" s="382"/>
      <c r="GUR79" s="382"/>
      <c r="GUS79" s="382"/>
      <c r="GUT79" s="383"/>
      <c r="GUV79" s="377"/>
      <c r="GUW79" s="381"/>
      <c r="GUX79" s="381"/>
      <c r="GUY79" s="382"/>
      <c r="GUZ79" s="382"/>
      <c r="GVA79" s="382"/>
      <c r="GVB79" s="383"/>
      <c r="GVD79" s="377"/>
      <c r="GVE79" s="381"/>
      <c r="GVF79" s="381"/>
      <c r="GVG79" s="382"/>
      <c r="GVH79" s="382"/>
      <c r="GVI79" s="382"/>
      <c r="GVJ79" s="383"/>
      <c r="GVL79" s="377"/>
      <c r="GVM79" s="381"/>
      <c r="GVN79" s="381"/>
      <c r="GVO79" s="382"/>
      <c r="GVP79" s="382"/>
      <c r="GVQ79" s="382"/>
      <c r="GVR79" s="383"/>
      <c r="GVT79" s="377"/>
      <c r="GVU79" s="381"/>
      <c r="GVV79" s="381"/>
      <c r="GVW79" s="382"/>
      <c r="GVX79" s="382"/>
      <c r="GVY79" s="382"/>
      <c r="GVZ79" s="383"/>
      <c r="GWB79" s="377"/>
      <c r="GWC79" s="381"/>
      <c r="GWD79" s="381"/>
      <c r="GWE79" s="382"/>
      <c r="GWF79" s="382"/>
      <c r="GWG79" s="382"/>
      <c r="GWH79" s="383"/>
      <c r="GWJ79" s="377"/>
      <c r="GWK79" s="381"/>
      <c r="GWL79" s="381"/>
      <c r="GWM79" s="382"/>
      <c r="GWN79" s="382"/>
      <c r="GWO79" s="382"/>
      <c r="GWP79" s="383"/>
      <c r="GWR79" s="377"/>
      <c r="GWS79" s="381"/>
      <c r="GWT79" s="381"/>
      <c r="GWU79" s="382"/>
      <c r="GWV79" s="382"/>
      <c r="GWW79" s="382"/>
      <c r="GWX79" s="383"/>
      <c r="GWZ79" s="377"/>
      <c r="GXA79" s="381"/>
      <c r="GXB79" s="381"/>
      <c r="GXC79" s="382"/>
      <c r="GXD79" s="382"/>
      <c r="GXE79" s="382"/>
      <c r="GXF79" s="383"/>
      <c r="GXH79" s="377"/>
      <c r="GXI79" s="381"/>
      <c r="GXJ79" s="381"/>
      <c r="GXK79" s="382"/>
      <c r="GXL79" s="382"/>
      <c r="GXM79" s="382"/>
      <c r="GXN79" s="383"/>
      <c r="GXP79" s="377"/>
      <c r="GXQ79" s="381"/>
      <c r="GXR79" s="381"/>
      <c r="GXS79" s="382"/>
      <c r="GXT79" s="382"/>
      <c r="GXU79" s="382"/>
      <c r="GXV79" s="383"/>
      <c r="GXX79" s="377"/>
      <c r="GXY79" s="381"/>
      <c r="GXZ79" s="381"/>
      <c r="GYA79" s="382"/>
      <c r="GYB79" s="382"/>
      <c r="GYC79" s="382"/>
      <c r="GYD79" s="383"/>
      <c r="GYF79" s="377"/>
      <c r="GYG79" s="381"/>
      <c r="GYH79" s="381"/>
      <c r="GYI79" s="382"/>
      <c r="GYJ79" s="382"/>
      <c r="GYK79" s="382"/>
      <c r="GYL79" s="383"/>
      <c r="GYN79" s="377"/>
      <c r="GYO79" s="381"/>
      <c r="GYP79" s="381"/>
      <c r="GYQ79" s="382"/>
      <c r="GYR79" s="382"/>
      <c r="GYS79" s="382"/>
      <c r="GYT79" s="383"/>
      <c r="GYV79" s="377"/>
      <c r="GYW79" s="381"/>
      <c r="GYX79" s="381"/>
      <c r="GYY79" s="382"/>
      <c r="GYZ79" s="382"/>
      <c r="GZA79" s="382"/>
      <c r="GZB79" s="383"/>
      <c r="GZD79" s="377"/>
      <c r="GZE79" s="381"/>
      <c r="GZF79" s="381"/>
      <c r="GZG79" s="382"/>
      <c r="GZH79" s="382"/>
      <c r="GZI79" s="382"/>
      <c r="GZJ79" s="383"/>
      <c r="GZL79" s="377"/>
      <c r="GZM79" s="381"/>
      <c r="GZN79" s="381"/>
      <c r="GZO79" s="382"/>
      <c r="GZP79" s="382"/>
      <c r="GZQ79" s="382"/>
      <c r="GZR79" s="383"/>
      <c r="GZT79" s="377"/>
      <c r="GZU79" s="381"/>
      <c r="GZV79" s="381"/>
      <c r="GZW79" s="382"/>
      <c r="GZX79" s="382"/>
      <c r="GZY79" s="382"/>
      <c r="GZZ79" s="383"/>
      <c r="HAB79" s="377"/>
      <c r="HAC79" s="381"/>
      <c r="HAD79" s="381"/>
      <c r="HAE79" s="382"/>
      <c r="HAF79" s="382"/>
      <c r="HAG79" s="382"/>
      <c r="HAH79" s="383"/>
      <c r="HAJ79" s="377"/>
      <c r="HAK79" s="381"/>
      <c r="HAL79" s="381"/>
      <c r="HAM79" s="382"/>
      <c r="HAN79" s="382"/>
      <c r="HAO79" s="382"/>
      <c r="HAP79" s="383"/>
      <c r="HAR79" s="377"/>
      <c r="HAS79" s="381"/>
      <c r="HAT79" s="381"/>
      <c r="HAU79" s="382"/>
      <c r="HAV79" s="382"/>
      <c r="HAW79" s="382"/>
      <c r="HAX79" s="383"/>
      <c r="HAZ79" s="377"/>
      <c r="HBA79" s="381"/>
      <c r="HBB79" s="381"/>
      <c r="HBC79" s="382"/>
      <c r="HBD79" s="382"/>
      <c r="HBE79" s="382"/>
      <c r="HBF79" s="383"/>
      <c r="HBH79" s="377"/>
      <c r="HBI79" s="381"/>
      <c r="HBJ79" s="381"/>
      <c r="HBK79" s="382"/>
      <c r="HBL79" s="382"/>
      <c r="HBM79" s="382"/>
      <c r="HBN79" s="383"/>
      <c r="HBP79" s="377"/>
      <c r="HBQ79" s="381"/>
      <c r="HBR79" s="381"/>
      <c r="HBS79" s="382"/>
      <c r="HBT79" s="382"/>
      <c r="HBU79" s="382"/>
      <c r="HBV79" s="383"/>
      <c r="HBX79" s="377"/>
      <c r="HBY79" s="381"/>
      <c r="HBZ79" s="381"/>
      <c r="HCA79" s="382"/>
      <c r="HCB79" s="382"/>
      <c r="HCC79" s="382"/>
      <c r="HCD79" s="383"/>
      <c r="HCF79" s="377"/>
      <c r="HCG79" s="381"/>
      <c r="HCH79" s="381"/>
      <c r="HCI79" s="382"/>
      <c r="HCJ79" s="382"/>
      <c r="HCK79" s="382"/>
      <c r="HCL79" s="383"/>
      <c r="HCN79" s="377"/>
      <c r="HCO79" s="381"/>
      <c r="HCP79" s="381"/>
      <c r="HCQ79" s="382"/>
      <c r="HCR79" s="382"/>
      <c r="HCS79" s="382"/>
      <c r="HCT79" s="383"/>
      <c r="HCV79" s="377"/>
      <c r="HCW79" s="381"/>
      <c r="HCX79" s="381"/>
      <c r="HCY79" s="382"/>
      <c r="HCZ79" s="382"/>
      <c r="HDA79" s="382"/>
      <c r="HDB79" s="383"/>
      <c r="HDD79" s="377"/>
      <c r="HDE79" s="381"/>
      <c r="HDF79" s="381"/>
      <c r="HDG79" s="382"/>
      <c r="HDH79" s="382"/>
      <c r="HDI79" s="382"/>
      <c r="HDJ79" s="383"/>
      <c r="HDL79" s="377"/>
      <c r="HDM79" s="381"/>
      <c r="HDN79" s="381"/>
      <c r="HDO79" s="382"/>
      <c r="HDP79" s="382"/>
      <c r="HDQ79" s="382"/>
      <c r="HDR79" s="383"/>
      <c r="HDT79" s="377"/>
      <c r="HDU79" s="381"/>
      <c r="HDV79" s="381"/>
      <c r="HDW79" s="382"/>
      <c r="HDX79" s="382"/>
      <c r="HDY79" s="382"/>
      <c r="HDZ79" s="383"/>
      <c r="HEB79" s="377"/>
      <c r="HEC79" s="381"/>
      <c r="HED79" s="381"/>
      <c r="HEE79" s="382"/>
      <c r="HEF79" s="382"/>
      <c r="HEG79" s="382"/>
      <c r="HEH79" s="383"/>
      <c r="HEJ79" s="377"/>
      <c r="HEK79" s="381"/>
      <c r="HEL79" s="381"/>
      <c r="HEM79" s="382"/>
      <c r="HEN79" s="382"/>
      <c r="HEO79" s="382"/>
      <c r="HEP79" s="383"/>
      <c r="HER79" s="377"/>
      <c r="HES79" s="381"/>
      <c r="HET79" s="381"/>
      <c r="HEU79" s="382"/>
      <c r="HEV79" s="382"/>
      <c r="HEW79" s="382"/>
      <c r="HEX79" s="383"/>
      <c r="HEZ79" s="377"/>
      <c r="HFA79" s="381"/>
      <c r="HFB79" s="381"/>
      <c r="HFC79" s="382"/>
      <c r="HFD79" s="382"/>
      <c r="HFE79" s="382"/>
      <c r="HFF79" s="383"/>
      <c r="HFH79" s="377"/>
      <c r="HFI79" s="381"/>
      <c r="HFJ79" s="381"/>
      <c r="HFK79" s="382"/>
      <c r="HFL79" s="382"/>
      <c r="HFM79" s="382"/>
      <c r="HFN79" s="383"/>
      <c r="HFP79" s="377"/>
      <c r="HFQ79" s="381"/>
      <c r="HFR79" s="381"/>
      <c r="HFS79" s="382"/>
      <c r="HFT79" s="382"/>
      <c r="HFU79" s="382"/>
      <c r="HFV79" s="383"/>
      <c r="HFX79" s="377"/>
      <c r="HFY79" s="381"/>
      <c r="HFZ79" s="381"/>
      <c r="HGA79" s="382"/>
      <c r="HGB79" s="382"/>
      <c r="HGC79" s="382"/>
      <c r="HGD79" s="383"/>
      <c r="HGF79" s="377"/>
      <c r="HGG79" s="381"/>
      <c r="HGH79" s="381"/>
      <c r="HGI79" s="382"/>
      <c r="HGJ79" s="382"/>
      <c r="HGK79" s="382"/>
      <c r="HGL79" s="383"/>
      <c r="HGN79" s="377"/>
      <c r="HGO79" s="381"/>
      <c r="HGP79" s="381"/>
      <c r="HGQ79" s="382"/>
      <c r="HGR79" s="382"/>
      <c r="HGS79" s="382"/>
      <c r="HGT79" s="383"/>
      <c r="HGV79" s="377"/>
      <c r="HGW79" s="381"/>
      <c r="HGX79" s="381"/>
      <c r="HGY79" s="382"/>
      <c r="HGZ79" s="382"/>
      <c r="HHA79" s="382"/>
      <c r="HHB79" s="383"/>
      <c r="HHD79" s="377"/>
      <c r="HHE79" s="381"/>
      <c r="HHF79" s="381"/>
      <c r="HHG79" s="382"/>
      <c r="HHH79" s="382"/>
      <c r="HHI79" s="382"/>
      <c r="HHJ79" s="383"/>
      <c r="HHL79" s="377"/>
      <c r="HHM79" s="381"/>
      <c r="HHN79" s="381"/>
      <c r="HHO79" s="382"/>
      <c r="HHP79" s="382"/>
      <c r="HHQ79" s="382"/>
      <c r="HHR79" s="383"/>
      <c r="HHT79" s="377"/>
      <c r="HHU79" s="381"/>
      <c r="HHV79" s="381"/>
      <c r="HHW79" s="382"/>
      <c r="HHX79" s="382"/>
      <c r="HHY79" s="382"/>
      <c r="HHZ79" s="383"/>
      <c r="HIB79" s="377"/>
      <c r="HIC79" s="381"/>
      <c r="HID79" s="381"/>
      <c r="HIE79" s="382"/>
      <c r="HIF79" s="382"/>
      <c r="HIG79" s="382"/>
      <c r="HIH79" s="383"/>
      <c r="HIJ79" s="377"/>
      <c r="HIK79" s="381"/>
      <c r="HIL79" s="381"/>
      <c r="HIM79" s="382"/>
      <c r="HIN79" s="382"/>
      <c r="HIO79" s="382"/>
      <c r="HIP79" s="383"/>
      <c r="HIR79" s="377"/>
      <c r="HIS79" s="381"/>
      <c r="HIT79" s="381"/>
      <c r="HIU79" s="382"/>
      <c r="HIV79" s="382"/>
      <c r="HIW79" s="382"/>
      <c r="HIX79" s="383"/>
      <c r="HIZ79" s="377"/>
      <c r="HJA79" s="381"/>
      <c r="HJB79" s="381"/>
      <c r="HJC79" s="382"/>
      <c r="HJD79" s="382"/>
      <c r="HJE79" s="382"/>
      <c r="HJF79" s="383"/>
      <c r="HJH79" s="377"/>
      <c r="HJI79" s="381"/>
      <c r="HJJ79" s="381"/>
      <c r="HJK79" s="382"/>
      <c r="HJL79" s="382"/>
      <c r="HJM79" s="382"/>
      <c r="HJN79" s="383"/>
      <c r="HJP79" s="377"/>
      <c r="HJQ79" s="381"/>
      <c r="HJR79" s="381"/>
      <c r="HJS79" s="382"/>
      <c r="HJT79" s="382"/>
      <c r="HJU79" s="382"/>
      <c r="HJV79" s="383"/>
      <c r="HJX79" s="377"/>
      <c r="HJY79" s="381"/>
      <c r="HJZ79" s="381"/>
      <c r="HKA79" s="382"/>
      <c r="HKB79" s="382"/>
      <c r="HKC79" s="382"/>
      <c r="HKD79" s="383"/>
      <c r="HKF79" s="377"/>
      <c r="HKG79" s="381"/>
      <c r="HKH79" s="381"/>
      <c r="HKI79" s="382"/>
      <c r="HKJ79" s="382"/>
      <c r="HKK79" s="382"/>
      <c r="HKL79" s="383"/>
      <c r="HKN79" s="377"/>
      <c r="HKO79" s="381"/>
      <c r="HKP79" s="381"/>
      <c r="HKQ79" s="382"/>
      <c r="HKR79" s="382"/>
      <c r="HKS79" s="382"/>
      <c r="HKT79" s="383"/>
      <c r="HKV79" s="377"/>
      <c r="HKW79" s="381"/>
      <c r="HKX79" s="381"/>
      <c r="HKY79" s="382"/>
      <c r="HKZ79" s="382"/>
      <c r="HLA79" s="382"/>
      <c r="HLB79" s="383"/>
      <c r="HLD79" s="377"/>
      <c r="HLE79" s="381"/>
      <c r="HLF79" s="381"/>
      <c r="HLG79" s="382"/>
      <c r="HLH79" s="382"/>
      <c r="HLI79" s="382"/>
      <c r="HLJ79" s="383"/>
      <c r="HLL79" s="377"/>
      <c r="HLM79" s="381"/>
      <c r="HLN79" s="381"/>
      <c r="HLO79" s="382"/>
      <c r="HLP79" s="382"/>
      <c r="HLQ79" s="382"/>
      <c r="HLR79" s="383"/>
      <c r="HLT79" s="377"/>
      <c r="HLU79" s="381"/>
      <c r="HLV79" s="381"/>
      <c r="HLW79" s="382"/>
      <c r="HLX79" s="382"/>
      <c r="HLY79" s="382"/>
      <c r="HLZ79" s="383"/>
      <c r="HMB79" s="377"/>
      <c r="HMC79" s="381"/>
      <c r="HMD79" s="381"/>
      <c r="HME79" s="382"/>
      <c r="HMF79" s="382"/>
      <c r="HMG79" s="382"/>
      <c r="HMH79" s="383"/>
      <c r="HMJ79" s="377"/>
      <c r="HMK79" s="381"/>
      <c r="HML79" s="381"/>
      <c r="HMM79" s="382"/>
      <c r="HMN79" s="382"/>
      <c r="HMO79" s="382"/>
      <c r="HMP79" s="383"/>
      <c r="HMR79" s="377"/>
      <c r="HMS79" s="381"/>
      <c r="HMT79" s="381"/>
      <c r="HMU79" s="382"/>
      <c r="HMV79" s="382"/>
      <c r="HMW79" s="382"/>
      <c r="HMX79" s="383"/>
      <c r="HMZ79" s="377"/>
      <c r="HNA79" s="381"/>
      <c r="HNB79" s="381"/>
      <c r="HNC79" s="382"/>
      <c r="HND79" s="382"/>
      <c r="HNE79" s="382"/>
      <c r="HNF79" s="383"/>
      <c r="HNH79" s="377"/>
      <c r="HNI79" s="381"/>
      <c r="HNJ79" s="381"/>
      <c r="HNK79" s="382"/>
      <c r="HNL79" s="382"/>
      <c r="HNM79" s="382"/>
      <c r="HNN79" s="383"/>
      <c r="HNP79" s="377"/>
      <c r="HNQ79" s="381"/>
      <c r="HNR79" s="381"/>
      <c r="HNS79" s="382"/>
      <c r="HNT79" s="382"/>
      <c r="HNU79" s="382"/>
      <c r="HNV79" s="383"/>
      <c r="HNX79" s="377"/>
      <c r="HNY79" s="381"/>
      <c r="HNZ79" s="381"/>
      <c r="HOA79" s="382"/>
      <c r="HOB79" s="382"/>
      <c r="HOC79" s="382"/>
      <c r="HOD79" s="383"/>
      <c r="HOF79" s="377"/>
      <c r="HOG79" s="381"/>
      <c r="HOH79" s="381"/>
      <c r="HOI79" s="382"/>
      <c r="HOJ79" s="382"/>
      <c r="HOK79" s="382"/>
      <c r="HOL79" s="383"/>
      <c r="HON79" s="377"/>
      <c r="HOO79" s="381"/>
      <c r="HOP79" s="381"/>
      <c r="HOQ79" s="382"/>
      <c r="HOR79" s="382"/>
      <c r="HOS79" s="382"/>
      <c r="HOT79" s="383"/>
      <c r="HOV79" s="377"/>
      <c r="HOW79" s="381"/>
      <c r="HOX79" s="381"/>
      <c r="HOY79" s="382"/>
      <c r="HOZ79" s="382"/>
      <c r="HPA79" s="382"/>
      <c r="HPB79" s="383"/>
      <c r="HPD79" s="377"/>
      <c r="HPE79" s="381"/>
      <c r="HPF79" s="381"/>
      <c r="HPG79" s="382"/>
      <c r="HPH79" s="382"/>
      <c r="HPI79" s="382"/>
      <c r="HPJ79" s="383"/>
      <c r="HPL79" s="377"/>
      <c r="HPM79" s="381"/>
      <c r="HPN79" s="381"/>
      <c r="HPO79" s="382"/>
      <c r="HPP79" s="382"/>
      <c r="HPQ79" s="382"/>
      <c r="HPR79" s="383"/>
      <c r="HPT79" s="377"/>
      <c r="HPU79" s="381"/>
      <c r="HPV79" s="381"/>
      <c r="HPW79" s="382"/>
      <c r="HPX79" s="382"/>
      <c r="HPY79" s="382"/>
      <c r="HPZ79" s="383"/>
      <c r="HQB79" s="377"/>
      <c r="HQC79" s="381"/>
      <c r="HQD79" s="381"/>
      <c r="HQE79" s="382"/>
      <c r="HQF79" s="382"/>
      <c r="HQG79" s="382"/>
      <c r="HQH79" s="383"/>
      <c r="HQJ79" s="377"/>
      <c r="HQK79" s="381"/>
      <c r="HQL79" s="381"/>
      <c r="HQM79" s="382"/>
      <c r="HQN79" s="382"/>
      <c r="HQO79" s="382"/>
      <c r="HQP79" s="383"/>
      <c r="HQR79" s="377"/>
      <c r="HQS79" s="381"/>
      <c r="HQT79" s="381"/>
      <c r="HQU79" s="382"/>
      <c r="HQV79" s="382"/>
      <c r="HQW79" s="382"/>
      <c r="HQX79" s="383"/>
      <c r="HQZ79" s="377"/>
      <c r="HRA79" s="381"/>
      <c r="HRB79" s="381"/>
      <c r="HRC79" s="382"/>
      <c r="HRD79" s="382"/>
      <c r="HRE79" s="382"/>
      <c r="HRF79" s="383"/>
      <c r="HRH79" s="377"/>
      <c r="HRI79" s="381"/>
      <c r="HRJ79" s="381"/>
      <c r="HRK79" s="382"/>
      <c r="HRL79" s="382"/>
      <c r="HRM79" s="382"/>
      <c r="HRN79" s="383"/>
      <c r="HRP79" s="377"/>
      <c r="HRQ79" s="381"/>
      <c r="HRR79" s="381"/>
      <c r="HRS79" s="382"/>
      <c r="HRT79" s="382"/>
      <c r="HRU79" s="382"/>
      <c r="HRV79" s="383"/>
      <c r="HRX79" s="377"/>
      <c r="HRY79" s="381"/>
      <c r="HRZ79" s="381"/>
      <c r="HSA79" s="382"/>
      <c r="HSB79" s="382"/>
      <c r="HSC79" s="382"/>
      <c r="HSD79" s="383"/>
      <c r="HSF79" s="377"/>
      <c r="HSG79" s="381"/>
      <c r="HSH79" s="381"/>
      <c r="HSI79" s="382"/>
      <c r="HSJ79" s="382"/>
      <c r="HSK79" s="382"/>
      <c r="HSL79" s="383"/>
      <c r="HSN79" s="377"/>
      <c r="HSO79" s="381"/>
      <c r="HSP79" s="381"/>
      <c r="HSQ79" s="382"/>
      <c r="HSR79" s="382"/>
      <c r="HSS79" s="382"/>
      <c r="HST79" s="383"/>
      <c r="HSV79" s="377"/>
      <c r="HSW79" s="381"/>
      <c r="HSX79" s="381"/>
      <c r="HSY79" s="382"/>
      <c r="HSZ79" s="382"/>
      <c r="HTA79" s="382"/>
      <c r="HTB79" s="383"/>
      <c r="HTD79" s="377"/>
      <c r="HTE79" s="381"/>
      <c r="HTF79" s="381"/>
      <c r="HTG79" s="382"/>
      <c r="HTH79" s="382"/>
      <c r="HTI79" s="382"/>
      <c r="HTJ79" s="383"/>
      <c r="HTL79" s="377"/>
      <c r="HTM79" s="381"/>
      <c r="HTN79" s="381"/>
      <c r="HTO79" s="382"/>
      <c r="HTP79" s="382"/>
      <c r="HTQ79" s="382"/>
      <c r="HTR79" s="383"/>
      <c r="HTT79" s="377"/>
      <c r="HTU79" s="381"/>
      <c r="HTV79" s="381"/>
      <c r="HTW79" s="382"/>
      <c r="HTX79" s="382"/>
      <c r="HTY79" s="382"/>
      <c r="HTZ79" s="383"/>
      <c r="HUB79" s="377"/>
      <c r="HUC79" s="381"/>
      <c r="HUD79" s="381"/>
      <c r="HUE79" s="382"/>
      <c r="HUF79" s="382"/>
      <c r="HUG79" s="382"/>
      <c r="HUH79" s="383"/>
      <c r="HUJ79" s="377"/>
      <c r="HUK79" s="381"/>
      <c r="HUL79" s="381"/>
      <c r="HUM79" s="382"/>
      <c r="HUN79" s="382"/>
      <c r="HUO79" s="382"/>
      <c r="HUP79" s="383"/>
      <c r="HUR79" s="377"/>
      <c r="HUS79" s="381"/>
      <c r="HUT79" s="381"/>
      <c r="HUU79" s="382"/>
      <c r="HUV79" s="382"/>
      <c r="HUW79" s="382"/>
      <c r="HUX79" s="383"/>
      <c r="HUZ79" s="377"/>
      <c r="HVA79" s="381"/>
      <c r="HVB79" s="381"/>
      <c r="HVC79" s="382"/>
      <c r="HVD79" s="382"/>
      <c r="HVE79" s="382"/>
      <c r="HVF79" s="383"/>
      <c r="HVH79" s="377"/>
      <c r="HVI79" s="381"/>
      <c r="HVJ79" s="381"/>
      <c r="HVK79" s="382"/>
      <c r="HVL79" s="382"/>
      <c r="HVM79" s="382"/>
      <c r="HVN79" s="383"/>
      <c r="HVP79" s="377"/>
      <c r="HVQ79" s="381"/>
      <c r="HVR79" s="381"/>
      <c r="HVS79" s="382"/>
      <c r="HVT79" s="382"/>
      <c r="HVU79" s="382"/>
      <c r="HVV79" s="383"/>
      <c r="HVX79" s="377"/>
      <c r="HVY79" s="381"/>
      <c r="HVZ79" s="381"/>
      <c r="HWA79" s="382"/>
      <c r="HWB79" s="382"/>
      <c r="HWC79" s="382"/>
      <c r="HWD79" s="383"/>
      <c r="HWF79" s="377"/>
      <c r="HWG79" s="381"/>
      <c r="HWH79" s="381"/>
      <c r="HWI79" s="382"/>
      <c r="HWJ79" s="382"/>
      <c r="HWK79" s="382"/>
      <c r="HWL79" s="383"/>
      <c r="HWN79" s="377"/>
      <c r="HWO79" s="381"/>
      <c r="HWP79" s="381"/>
      <c r="HWQ79" s="382"/>
      <c r="HWR79" s="382"/>
      <c r="HWS79" s="382"/>
      <c r="HWT79" s="383"/>
      <c r="HWV79" s="377"/>
      <c r="HWW79" s="381"/>
      <c r="HWX79" s="381"/>
      <c r="HWY79" s="382"/>
      <c r="HWZ79" s="382"/>
      <c r="HXA79" s="382"/>
      <c r="HXB79" s="383"/>
      <c r="HXD79" s="377"/>
      <c r="HXE79" s="381"/>
      <c r="HXF79" s="381"/>
      <c r="HXG79" s="382"/>
      <c r="HXH79" s="382"/>
      <c r="HXI79" s="382"/>
      <c r="HXJ79" s="383"/>
      <c r="HXL79" s="377"/>
      <c r="HXM79" s="381"/>
      <c r="HXN79" s="381"/>
      <c r="HXO79" s="382"/>
      <c r="HXP79" s="382"/>
      <c r="HXQ79" s="382"/>
      <c r="HXR79" s="383"/>
      <c r="HXT79" s="377"/>
      <c r="HXU79" s="381"/>
      <c r="HXV79" s="381"/>
      <c r="HXW79" s="382"/>
      <c r="HXX79" s="382"/>
      <c r="HXY79" s="382"/>
      <c r="HXZ79" s="383"/>
      <c r="HYB79" s="377"/>
      <c r="HYC79" s="381"/>
      <c r="HYD79" s="381"/>
      <c r="HYE79" s="382"/>
      <c r="HYF79" s="382"/>
      <c r="HYG79" s="382"/>
      <c r="HYH79" s="383"/>
      <c r="HYJ79" s="377"/>
      <c r="HYK79" s="381"/>
      <c r="HYL79" s="381"/>
      <c r="HYM79" s="382"/>
      <c r="HYN79" s="382"/>
      <c r="HYO79" s="382"/>
      <c r="HYP79" s="383"/>
      <c r="HYR79" s="377"/>
      <c r="HYS79" s="381"/>
      <c r="HYT79" s="381"/>
      <c r="HYU79" s="382"/>
      <c r="HYV79" s="382"/>
      <c r="HYW79" s="382"/>
      <c r="HYX79" s="383"/>
      <c r="HYZ79" s="377"/>
      <c r="HZA79" s="381"/>
      <c r="HZB79" s="381"/>
      <c r="HZC79" s="382"/>
      <c r="HZD79" s="382"/>
      <c r="HZE79" s="382"/>
      <c r="HZF79" s="383"/>
      <c r="HZH79" s="377"/>
      <c r="HZI79" s="381"/>
      <c r="HZJ79" s="381"/>
      <c r="HZK79" s="382"/>
      <c r="HZL79" s="382"/>
      <c r="HZM79" s="382"/>
      <c r="HZN79" s="383"/>
      <c r="HZP79" s="377"/>
      <c r="HZQ79" s="381"/>
      <c r="HZR79" s="381"/>
      <c r="HZS79" s="382"/>
      <c r="HZT79" s="382"/>
      <c r="HZU79" s="382"/>
      <c r="HZV79" s="383"/>
      <c r="HZX79" s="377"/>
      <c r="HZY79" s="381"/>
      <c r="HZZ79" s="381"/>
      <c r="IAA79" s="382"/>
      <c r="IAB79" s="382"/>
      <c r="IAC79" s="382"/>
      <c r="IAD79" s="383"/>
      <c r="IAF79" s="377"/>
      <c r="IAG79" s="381"/>
      <c r="IAH79" s="381"/>
      <c r="IAI79" s="382"/>
      <c r="IAJ79" s="382"/>
      <c r="IAK79" s="382"/>
      <c r="IAL79" s="383"/>
      <c r="IAN79" s="377"/>
      <c r="IAO79" s="381"/>
      <c r="IAP79" s="381"/>
      <c r="IAQ79" s="382"/>
      <c r="IAR79" s="382"/>
      <c r="IAS79" s="382"/>
      <c r="IAT79" s="383"/>
      <c r="IAV79" s="377"/>
      <c r="IAW79" s="381"/>
      <c r="IAX79" s="381"/>
      <c r="IAY79" s="382"/>
      <c r="IAZ79" s="382"/>
      <c r="IBA79" s="382"/>
      <c r="IBB79" s="383"/>
      <c r="IBD79" s="377"/>
      <c r="IBE79" s="381"/>
      <c r="IBF79" s="381"/>
      <c r="IBG79" s="382"/>
      <c r="IBH79" s="382"/>
      <c r="IBI79" s="382"/>
      <c r="IBJ79" s="383"/>
      <c r="IBL79" s="377"/>
      <c r="IBM79" s="381"/>
      <c r="IBN79" s="381"/>
      <c r="IBO79" s="382"/>
      <c r="IBP79" s="382"/>
      <c r="IBQ79" s="382"/>
      <c r="IBR79" s="383"/>
      <c r="IBT79" s="377"/>
      <c r="IBU79" s="381"/>
      <c r="IBV79" s="381"/>
      <c r="IBW79" s="382"/>
      <c r="IBX79" s="382"/>
      <c r="IBY79" s="382"/>
      <c r="IBZ79" s="383"/>
      <c r="ICB79" s="377"/>
      <c r="ICC79" s="381"/>
      <c r="ICD79" s="381"/>
      <c r="ICE79" s="382"/>
      <c r="ICF79" s="382"/>
      <c r="ICG79" s="382"/>
      <c r="ICH79" s="383"/>
      <c r="ICJ79" s="377"/>
      <c r="ICK79" s="381"/>
      <c r="ICL79" s="381"/>
      <c r="ICM79" s="382"/>
      <c r="ICN79" s="382"/>
      <c r="ICO79" s="382"/>
      <c r="ICP79" s="383"/>
      <c r="ICR79" s="377"/>
      <c r="ICS79" s="381"/>
      <c r="ICT79" s="381"/>
      <c r="ICU79" s="382"/>
      <c r="ICV79" s="382"/>
      <c r="ICW79" s="382"/>
      <c r="ICX79" s="383"/>
      <c r="ICZ79" s="377"/>
      <c r="IDA79" s="381"/>
      <c r="IDB79" s="381"/>
      <c r="IDC79" s="382"/>
      <c r="IDD79" s="382"/>
      <c r="IDE79" s="382"/>
      <c r="IDF79" s="383"/>
      <c r="IDH79" s="377"/>
      <c r="IDI79" s="381"/>
      <c r="IDJ79" s="381"/>
      <c r="IDK79" s="382"/>
      <c r="IDL79" s="382"/>
      <c r="IDM79" s="382"/>
      <c r="IDN79" s="383"/>
      <c r="IDP79" s="377"/>
      <c r="IDQ79" s="381"/>
      <c r="IDR79" s="381"/>
      <c r="IDS79" s="382"/>
      <c r="IDT79" s="382"/>
      <c r="IDU79" s="382"/>
      <c r="IDV79" s="383"/>
      <c r="IDX79" s="377"/>
      <c r="IDY79" s="381"/>
      <c r="IDZ79" s="381"/>
      <c r="IEA79" s="382"/>
      <c r="IEB79" s="382"/>
      <c r="IEC79" s="382"/>
      <c r="IED79" s="383"/>
      <c r="IEF79" s="377"/>
      <c r="IEG79" s="381"/>
      <c r="IEH79" s="381"/>
      <c r="IEI79" s="382"/>
      <c r="IEJ79" s="382"/>
      <c r="IEK79" s="382"/>
      <c r="IEL79" s="383"/>
      <c r="IEN79" s="377"/>
      <c r="IEO79" s="381"/>
      <c r="IEP79" s="381"/>
      <c r="IEQ79" s="382"/>
      <c r="IER79" s="382"/>
      <c r="IES79" s="382"/>
      <c r="IET79" s="383"/>
      <c r="IEV79" s="377"/>
      <c r="IEW79" s="381"/>
      <c r="IEX79" s="381"/>
      <c r="IEY79" s="382"/>
      <c r="IEZ79" s="382"/>
      <c r="IFA79" s="382"/>
      <c r="IFB79" s="383"/>
      <c r="IFD79" s="377"/>
      <c r="IFE79" s="381"/>
      <c r="IFF79" s="381"/>
      <c r="IFG79" s="382"/>
      <c r="IFH79" s="382"/>
      <c r="IFI79" s="382"/>
      <c r="IFJ79" s="383"/>
      <c r="IFL79" s="377"/>
      <c r="IFM79" s="381"/>
      <c r="IFN79" s="381"/>
      <c r="IFO79" s="382"/>
      <c r="IFP79" s="382"/>
      <c r="IFQ79" s="382"/>
      <c r="IFR79" s="383"/>
      <c r="IFT79" s="377"/>
      <c r="IFU79" s="381"/>
      <c r="IFV79" s="381"/>
      <c r="IFW79" s="382"/>
      <c r="IFX79" s="382"/>
      <c r="IFY79" s="382"/>
      <c r="IFZ79" s="383"/>
      <c r="IGB79" s="377"/>
      <c r="IGC79" s="381"/>
      <c r="IGD79" s="381"/>
      <c r="IGE79" s="382"/>
      <c r="IGF79" s="382"/>
      <c r="IGG79" s="382"/>
      <c r="IGH79" s="383"/>
      <c r="IGJ79" s="377"/>
      <c r="IGK79" s="381"/>
      <c r="IGL79" s="381"/>
      <c r="IGM79" s="382"/>
      <c r="IGN79" s="382"/>
      <c r="IGO79" s="382"/>
      <c r="IGP79" s="383"/>
      <c r="IGR79" s="377"/>
      <c r="IGS79" s="381"/>
      <c r="IGT79" s="381"/>
      <c r="IGU79" s="382"/>
      <c r="IGV79" s="382"/>
      <c r="IGW79" s="382"/>
      <c r="IGX79" s="383"/>
      <c r="IGZ79" s="377"/>
      <c r="IHA79" s="381"/>
      <c r="IHB79" s="381"/>
      <c r="IHC79" s="382"/>
      <c r="IHD79" s="382"/>
      <c r="IHE79" s="382"/>
      <c r="IHF79" s="383"/>
      <c r="IHH79" s="377"/>
      <c r="IHI79" s="381"/>
      <c r="IHJ79" s="381"/>
      <c r="IHK79" s="382"/>
      <c r="IHL79" s="382"/>
      <c r="IHM79" s="382"/>
      <c r="IHN79" s="383"/>
      <c r="IHP79" s="377"/>
      <c r="IHQ79" s="381"/>
      <c r="IHR79" s="381"/>
      <c r="IHS79" s="382"/>
      <c r="IHT79" s="382"/>
      <c r="IHU79" s="382"/>
      <c r="IHV79" s="383"/>
      <c r="IHX79" s="377"/>
      <c r="IHY79" s="381"/>
      <c r="IHZ79" s="381"/>
      <c r="IIA79" s="382"/>
      <c r="IIB79" s="382"/>
      <c r="IIC79" s="382"/>
      <c r="IID79" s="383"/>
      <c r="IIF79" s="377"/>
      <c r="IIG79" s="381"/>
      <c r="IIH79" s="381"/>
      <c r="III79" s="382"/>
      <c r="IIJ79" s="382"/>
      <c r="IIK79" s="382"/>
      <c r="IIL79" s="383"/>
      <c r="IIN79" s="377"/>
      <c r="IIO79" s="381"/>
      <c r="IIP79" s="381"/>
      <c r="IIQ79" s="382"/>
      <c r="IIR79" s="382"/>
      <c r="IIS79" s="382"/>
      <c r="IIT79" s="383"/>
      <c r="IIV79" s="377"/>
      <c r="IIW79" s="381"/>
      <c r="IIX79" s="381"/>
      <c r="IIY79" s="382"/>
      <c r="IIZ79" s="382"/>
      <c r="IJA79" s="382"/>
      <c r="IJB79" s="383"/>
      <c r="IJD79" s="377"/>
      <c r="IJE79" s="381"/>
      <c r="IJF79" s="381"/>
      <c r="IJG79" s="382"/>
      <c r="IJH79" s="382"/>
      <c r="IJI79" s="382"/>
      <c r="IJJ79" s="383"/>
      <c r="IJL79" s="377"/>
      <c r="IJM79" s="381"/>
      <c r="IJN79" s="381"/>
      <c r="IJO79" s="382"/>
      <c r="IJP79" s="382"/>
      <c r="IJQ79" s="382"/>
      <c r="IJR79" s="383"/>
      <c r="IJT79" s="377"/>
      <c r="IJU79" s="381"/>
      <c r="IJV79" s="381"/>
      <c r="IJW79" s="382"/>
      <c r="IJX79" s="382"/>
      <c r="IJY79" s="382"/>
      <c r="IJZ79" s="383"/>
      <c r="IKB79" s="377"/>
      <c r="IKC79" s="381"/>
      <c r="IKD79" s="381"/>
      <c r="IKE79" s="382"/>
      <c r="IKF79" s="382"/>
      <c r="IKG79" s="382"/>
      <c r="IKH79" s="383"/>
      <c r="IKJ79" s="377"/>
      <c r="IKK79" s="381"/>
      <c r="IKL79" s="381"/>
      <c r="IKM79" s="382"/>
      <c r="IKN79" s="382"/>
      <c r="IKO79" s="382"/>
      <c r="IKP79" s="383"/>
      <c r="IKR79" s="377"/>
      <c r="IKS79" s="381"/>
      <c r="IKT79" s="381"/>
      <c r="IKU79" s="382"/>
      <c r="IKV79" s="382"/>
      <c r="IKW79" s="382"/>
      <c r="IKX79" s="383"/>
      <c r="IKZ79" s="377"/>
      <c r="ILA79" s="381"/>
      <c r="ILB79" s="381"/>
      <c r="ILC79" s="382"/>
      <c r="ILD79" s="382"/>
      <c r="ILE79" s="382"/>
      <c r="ILF79" s="383"/>
      <c r="ILH79" s="377"/>
      <c r="ILI79" s="381"/>
      <c r="ILJ79" s="381"/>
      <c r="ILK79" s="382"/>
      <c r="ILL79" s="382"/>
      <c r="ILM79" s="382"/>
      <c r="ILN79" s="383"/>
      <c r="ILP79" s="377"/>
      <c r="ILQ79" s="381"/>
      <c r="ILR79" s="381"/>
      <c r="ILS79" s="382"/>
      <c r="ILT79" s="382"/>
      <c r="ILU79" s="382"/>
      <c r="ILV79" s="383"/>
      <c r="ILX79" s="377"/>
      <c r="ILY79" s="381"/>
      <c r="ILZ79" s="381"/>
      <c r="IMA79" s="382"/>
      <c r="IMB79" s="382"/>
      <c r="IMC79" s="382"/>
      <c r="IMD79" s="383"/>
      <c r="IMF79" s="377"/>
      <c r="IMG79" s="381"/>
      <c r="IMH79" s="381"/>
      <c r="IMI79" s="382"/>
      <c r="IMJ79" s="382"/>
      <c r="IMK79" s="382"/>
      <c r="IML79" s="383"/>
      <c r="IMN79" s="377"/>
      <c r="IMO79" s="381"/>
      <c r="IMP79" s="381"/>
      <c r="IMQ79" s="382"/>
      <c r="IMR79" s="382"/>
      <c r="IMS79" s="382"/>
      <c r="IMT79" s="383"/>
      <c r="IMV79" s="377"/>
      <c r="IMW79" s="381"/>
      <c r="IMX79" s="381"/>
      <c r="IMY79" s="382"/>
      <c r="IMZ79" s="382"/>
      <c r="INA79" s="382"/>
      <c r="INB79" s="383"/>
      <c r="IND79" s="377"/>
      <c r="INE79" s="381"/>
      <c r="INF79" s="381"/>
      <c r="ING79" s="382"/>
      <c r="INH79" s="382"/>
      <c r="INI79" s="382"/>
      <c r="INJ79" s="383"/>
      <c r="INL79" s="377"/>
      <c r="INM79" s="381"/>
      <c r="INN79" s="381"/>
      <c r="INO79" s="382"/>
      <c r="INP79" s="382"/>
      <c r="INQ79" s="382"/>
      <c r="INR79" s="383"/>
      <c r="INT79" s="377"/>
      <c r="INU79" s="381"/>
      <c r="INV79" s="381"/>
      <c r="INW79" s="382"/>
      <c r="INX79" s="382"/>
      <c r="INY79" s="382"/>
      <c r="INZ79" s="383"/>
      <c r="IOB79" s="377"/>
      <c r="IOC79" s="381"/>
      <c r="IOD79" s="381"/>
      <c r="IOE79" s="382"/>
      <c r="IOF79" s="382"/>
      <c r="IOG79" s="382"/>
      <c r="IOH79" s="383"/>
      <c r="IOJ79" s="377"/>
      <c r="IOK79" s="381"/>
      <c r="IOL79" s="381"/>
      <c r="IOM79" s="382"/>
      <c r="ION79" s="382"/>
      <c r="IOO79" s="382"/>
      <c r="IOP79" s="383"/>
      <c r="IOR79" s="377"/>
      <c r="IOS79" s="381"/>
      <c r="IOT79" s="381"/>
      <c r="IOU79" s="382"/>
      <c r="IOV79" s="382"/>
      <c r="IOW79" s="382"/>
      <c r="IOX79" s="383"/>
      <c r="IOZ79" s="377"/>
      <c r="IPA79" s="381"/>
      <c r="IPB79" s="381"/>
      <c r="IPC79" s="382"/>
      <c r="IPD79" s="382"/>
      <c r="IPE79" s="382"/>
      <c r="IPF79" s="383"/>
      <c r="IPH79" s="377"/>
      <c r="IPI79" s="381"/>
      <c r="IPJ79" s="381"/>
      <c r="IPK79" s="382"/>
      <c r="IPL79" s="382"/>
      <c r="IPM79" s="382"/>
      <c r="IPN79" s="383"/>
      <c r="IPP79" s="377"/>
      <c r="IPQ79" s="381"/>
      <c r="IPR79" s="381"/>
      <c r="IPS79" s="382"/>
      <c r="IPT79" s="382"/>
      <c r="IPU79" s="382"/>
      <c r="IPV79" s="383"/>
      <c r="IPX79" s="377"/>
      <c r="IPY79" s="381"/>
      <c r="IPZ79" s="381"/>
      <c r="IQA79" s="382"/>
      <c r="IQB79" s="382"/>
      <c r="IQC79" s="382"/>
      <c r="IQD79" s="383"/>
      <c r="IQF79" s="377"/>
      <c r="IQG79" s="381"/>
      <c r="IQH79" s="381"/>
      <c r="IQI79" s="382"/>
      <c r="IQJ79" s="382"/>
      <c r="IQK79" s="382"/>
      <c r="IQL79" s="383"/>
      <c r="IQN79" s="377"/>
      <c r="IQO79" s="381"/>
      <c r="IQP79" s="381"/>
      <c r="IQQ79" s="382"/>
      <c r="IQR79" s="382"/>
      <c r="IQS79" s="382"/>
      <c r="IQT79" s="383"/>
      <c r="IQV79" s="377"/>
      <c r="IQW79" s="381"/>
      <c r="IQX79" s="381"/>
      <c r="IQY79" s="382"/>
      <c r="IQZ79" s="382"/>
      <c r="IRA79" s="382"/>
      <c r="IRB79" s="383"/>
      <c r="IRD79" s="377"/>
      <c r="IRE79" s="381"/>
      <c r="IRF79" s="381"/>
      <c r="IRG79" s="382"/>
      <c r="IRH79" s="382"/>
      <c r="IRI79" s="382"/>
      <c r="IRJ79" s="383"/>
      <c r="IRL79" s="377"/>
      <c r="IRM79" s="381"/>
      <c r="IRN79" s="381"/>
      <c r="IRO79" s="382"/>
      <c r="IRP79" s="382"/>
      <c r="IRQ79" s="382"/>
      <c r="IRR79" s="383"/>
      <c r="IRT79" s="377"/>
      <c r="IRU79" s="381"/>
      <c r="IRV79" s="381"/>
      <c r="IRW79" s="382"/>
      <c r="IRX79" s="382"/>
      <c r="IRY79" s="382"/>
      <c r="IRZ79" s="383"/>
      <c r="ISB79" s="377"/>
      <c r="ISC79" s="381"/>
      <c r="ISD79" s="381"/>
      <c r="ISE79" s="382"/>
      <c r="ISF79" s="382"/>
      <c r="ISG79" s="382"/>
      <c r="ISH79" s="383"/>
      <c r="ISJ79" s="377"/>
      <c r="ISK79" s="381"/>
      <c r="ISL79" s="381"/>
      <c r="ISM79" s="382"/>
      <c r="ISN79" s="382"/>
      <c r="ISO79" s="382"/>
      <c r="ISP79" s="383"/>
      <c r="ISR79" s="377"/>
      <c r="ISS79" s="381"/>
      <c r="IST79" s="381"/>
      <c r="ISU79" s="382"/>
      <c r="ISV79" s="382"/>
      <c r="ISW79" s="382"/>
      <c r="ISX79" s="383"/>
      <c r="ISZ79" s="377"/>
      <c r="ITA79" s="381"/>
      <c r="ITB79" s="381"/>
      <c r="ITC79" s="382"/>
      <c r="ITD79" s="382"/>
      <c r="ITE79" s="382"/>
      <c r="ITF79" s="383"/>
      <c r="ITH79" s="377"/>
      <c r="ITI79" s="381"/>
      <c r="ITJ79" s="381"/>
      <c r="ITK79" s="382"/>
      <c r="ITL79" s="382"/>
      <c r="ITM79" s="382"/>
      <c r="ITN79" s="383"/>
      <c r="ITP79" s="377"/>
      <c r="ITQ79" s="381"/>
      <c r="ITR79" s="381"/>
      <c r="ITS79" s="382"/>
      <c r="ITT79" s="382"/>
      <c r="ITU79" s="382"/>
      <c r="ITV79" s="383"/>
      <c r="ITX79" s="377"/>
      <c r="ITY79" s="381"/>
      <c r="ITZ79" s="381"/>
      <c r="IUA79" s="382"/>
      <c r="IUB79" s="382"/>
      <c r="IUC79" s="382"/>
      <c r="IUD79" s="383"/>
      <c r="IUF79" s="377"/>
      <c r="IUG79" s="381"/>
      <c r="IUH79" s="381"/>
      <c r="IUI79" s="382"/>
      <c r="IUJ79" s="382"/>
      <c r="IUK79" s="382"/>
      <c r="IUL79" s="383"/>
      <c r="IUN79" s="377"/>
      <c r="IUO79" s="381"/>
      <c r="IUP79" s="381"/>
      <c r="IUQ79" s="382"/>
      <c r="IUR79" s="382"/>
      <c r="IUS79" s="382"/>
      <c r="IUT79" s="383"/>
      <c r="IUV79" s="377"/>
      <c r="IUW79" s="381"/>
      <c r="IUX79" s="381"/>
      <c r="IUY79" s="382"/>
      <c r="IUZ79" s="382"/>
      <c r="IVA79" s="382"/>
      <c r="IVB79" s="383"/>
      <c r="IVD79" s="377"/>
      <c r="IVE79" s="381"/>
      <c r="IVF79" s="381"/>
      <c r="IVG79" s="382"/>
      <c r="IVH79" s="382"/>
      <c r="IVI79" s="382"/>
      <c r="IVJ79" s="383"/>
      <c r="IVL79" s="377"/>
      <c r="IVM79" s="381"/>
      <c r="IVN79" s="381"/>
      <c r="IVO79" s="382"/>
      <c r="IVP79" s="382"/>
      <c r="IVQ79" s="382"/>
      <c r="IVR79" s="383"/>
      <c r="IVT79" s="377"/>
      <c r="IVU79" s="381"/>
      <c r="IVV79" s="381"/>
      <c r="IVW79" s="382"/>
      <c r="IVX79" s="382"/>
      <c r="IVY79" s="382"/>
      <c r="IVZ79" s="383"/>
      <c r="IWB79" s="377"/>
      <c r="IWC79" s="381"/>
      <c r="IWD79" s="381"/>
      <c r="IWE79" s="382"/>
      <c r="IWF79" s="382"/>
      <c r="IWG79" s="382"/>
      <c r="IWH79" s="383"/>
      <c r="IWJ79" s="377"/>
      <c r="IWK79" s="381"/>
      <c r="IWL79" s="381"/>
      <c r="IWM79" s="382"/>
      <c r="IWN79" s="382"/>
      <c r="IWO79" s="382"/>
      <c r="IWP79" s="383"/>
      <c r="IWR79" s="377"/>
      <c r="IWS79" s="381"/>
      <c r="IWT79" s="381"/>
      <c r="IWU79" s="382"/>
      <c r="IWV79" s="382"/>
      <c r="IWW79" s="382"/>
      <c r="IWX79" s="383"/>
      <c r="IWZ79" s="377"/>
      <c r="IXA79" s="381"/>
      <c r="IXB79" s="381"/>
      <c r="IXC79" s="382"/>
      <c r="IXD79" s="382"/>
      <c r="IXE79" s="382"/>
      <c r="IXF79" s="383"/>
      <c r="IXH79" s="377"/>
      <c r="IXI79" s="381"/>
      <c r="IXJ79" s="381"/>
      <c r="IXK79" s="382"/>
      <c r="IXL79" s="382"/>
      <c r="IXM79" s="382"/>
      <c r="IXN79" s="383"/>
      <c r="IXP79" s="377"/>
      <c r="IXQ79" s="381"/>
      <c r="IXR79" s="381"/>
      <c r="IXS79" s="382"/>
      <c r="IXT79" s="382"/>
      <c r="IXU79" s="382"/>
      <c r="IXV79" s="383"/>
      <c r="IXX79" s="377"/>
      <c r="IXY79" s="381"/>
      <c r="IXZ79" s="381"/>
      <c r="IYA79" s="382"/>
      <c r="IYB79" s="382"/>
      <c r="IYC79" s="382"/>
      <c r="IYD79" s="383"/>
      <c r="IYF79" s="377"/>
      <c r="IYG79" s="381"/>
      <c r="IYH79" s="381"/>
      <c r="IYI79" s="382"/>
      <c r="IYJ79" s="382"/>
      <c r="IYK79" s="382"/>
      <c r="IYL79" s="383"/>
      <c r="IYN79" s="377"/>
      <c r="IYO79" s="381"/>
      <c r="IYP79" s="381"/>
      <c r="IYQ79" s="382"/>
      <c r="IYR79" s="382"/>
      <c r="IYS79" s="382"/>
      <c r="IYT79" s="383"/>
      <c r="IYV79" s="377"/>
      <c r="IYW79" s="381"/>
      <c r="IYX79" s="381"/>
      <c r="IYY79" s="382"/>
      <c r="IYZ79" s="382"/>
      <c r="IZA79" s="382"/>
      <c r="IZB79" s="383"/>
      <c r="IZD79" s="377"/>
      <c r="IZE79" s="381"/>
      <c r="IZF79" s="381"/>
      <c r="IZG79" s="382"/>
      <c r="IZH79" s="382"/>
      <c r="IZI79" s="382"/>
      <c r="IZJ79" s="383"/>
      <c r="IZL79" s="377"/>
      <c r="IZM79" s="381"/>
      <c r="IZN79" s="381"/>
      <c r="IZO79" s="382"/>
      <c r="IZP79" s="382"/>
      <c r="IZQ79" s="382"/>
      <c r="IZR79" s="383"/>
      <c r="IZT79" s="377"/>
      <c r="IZU79" s="381"/>
      <c r="IZV79" s="381"/>
      <c r="IZW79" s="382"/>
      <c r="IZX79" s="382"/>
      <c r="IZY79" s="382"/>
      <c r="IZZ79" s="383"/>
      <c r="JAB79" s="377"/>
      <c r="JAC79" s="381"/>
      <c r="JAD79" s="381"/>
      <c r="JAE79" s="382"/>
      <c r="JAF79" s="382"/>
      <c r="JAG79" s="382"/>
      <c r="JAH79" s="383"/>
      <c r="JAJ79" s="377"/>
      <c r="JAK79" s="381"/>
      <c r="JAL79" s="381"/>
      <c r="JAM79" s="382"/>
      <c r="JAN79" s="382"/>
      <c r="JAO79" s="382"/>
      <c r="JAP79" s="383"/>
      <c r="JAR79" s="377"/>
      <c r="JAS79" s="381"/>
      <c r="JAT79" s="381"/>
      <c r="JAU79" s="382"/>
      <c r="JAV79" s="382"/>
      <c r="JAW79" s="382"/>
      <c r="JAX79" s="383"/>
      <c r="JAZ79" s="377"/>
      <c r="JBA79" s="381"/>
      <c r="JBB79" s="381"/>
      <c r="JBC79" s="382"/>
      <c r="JBD79" s="382"/>
      <c r="JBE79" s="382"/>
      <c r="JBF79" s="383"/>
      <c r="JBH79" s="377"/>
      <c r="JBI79" s="381"/>
      <c r="JBJ79" s="381"/>
      <c r="JBK79" s="382"/>
      <c r="JBL79" s="382"/>
      <c r="JBM79" s="382"/>
      <c r="JBN79" s="383"/>
      <c r="JBP79" s="377"/>
      <c r="JBQ79" s="381"/>
      <c r="JBR79" s="381"/>
      <c r="JBS79" s="382"/>
      <c r="JBT79" s="382"/>
      <c r="JBU79" s="382"/>
      <c r="JBV79" s="383"/>
      <c r="JBX79" s="377"/>
      <c r="JBY79" s="381"/>
      <c r="JBZ79" s="381"/>
      <c r="JCA79" s="382"/>
      <c r="JCB79" s="382"/>
      <c r="JCC79" s="382"/>
      <c r="JCD79" s="383"/>
      <c r="JCF79" s="377"/>
      <c r="JCG79" s="381"/>
      <c r="JCH79" s="381"/>
      <c r="JCI79" s="382"/>
      <c r="JCJ79" s="382"/>
      <c r="JCK79" s="382"/>
      <c r="JCL79" s="383"/>
      <c r="JCN79" s="377"/>
      <c r="JCO79" s="381"/>
      <c r="JCP79" s="381"/>
      <c r="JCQ79" s="382"/>
      <c r="JCR79" s="382"/>
      <c r="JCS79" s="382"/>
      <c r="JCT79" s="383"/>
      <c r="JCV79" s="377"/>
      <c r="JCW79" s="381"/>
      <c r="JCX79" s="381"/>
      <c r="JCY79" s="382"/>
      <c r="JCZ79" s="382"/>
      <c r="JDA79" s="382"/>
      <c r="JDB79" s="383"/>
      <c r="JDD79" s="377"/>
      <c r="JDE79" s="381"/>
      <c r="JDF79" s="381"/>
      <c r="JDG79" s="382"/>
      <c r="JDH79" s="382"/>
      <c r="JDI79" s="382"/>
      <c r="JDJ79" s="383"/>
      <c r="JDL79" s="377"/>
      <c r="JDM79" s="381"/>
      <c r="JDN79" s="381"/>
      <c r="JDO79" s="382"/>
      <c r="JDP79" s="382"/>
      <c r="JDQ79" s="382"/>
      <c r="JDR79" s="383"/>
      <c r="JDT79" s="377"/>
      <c r="JDU79" s="381"/>
      <c r="JDV79" s="381"/>
      <c r="JDW79" s="382"/>
      <c r="JDX79" s="382"/>
      <c r="JDY79" s="382"/>
      <c r="JDZ79" s="383"/>
      <c r="JEB79" s="377"/>
      <c r="JEC79" s="381"/>
      <c r="JED79" s="381"/>
      <c r="JEE79" s="382"/>
      <c r="JEF79" s="382"/>
      <c r="JEG79" s="382"/>
      <c r="JEH79" s="383"/>
      <c r="JEJ79" s="377"/>
      <c r="JEK79" s="381"/>
      <c r="JEL79" s="381"/>
      <c r="JEM79" s="382"/>
      <c r="JEN79" s="382"/>
      <c r="JEO79" s="382"/>
      <c r="JEP79" s="383"/>
      <c r="JER79" s="377"/>
      <c r="JES79" s="381"/>
      <c r="JET79" s="381"/>
      <c r="JEU79" s="382"/>
      <c r="JEV79" s="382"/>
      <c r="JEW79" s="382"/>
      <c r="JEX79" s="383"/>
      <c r="JEZ79" s="377"/>
      <c r="JFA79" s="381"/>
      <c r="JFB79" s="381"/>
      <c r="JFC79" s="382"/>
      <c r="JFD79" s="382"/>
      <c r="JFE79" s="382"/>
      <c r="JFF79" s="383"/>
      <c r="JFH79" s="377"/>
      <c r="JFI79" s="381"/>
      <c r="JFJ79" s="381"/>
      <c r="JFK79" s="382"/>
      <c r="JFL79" s="382"/>
      <c r="JFM79" s="382"/>
      <c r="JFN79" s="383"/>
      <c r="JFP79" s="377"/>
      <c r="JFQ79" s="381"/>
      <c r="JFR79" s="381"/>
      <c r="JFS79" s="382"/>
      <c r="JFT79" s="382"/>
      <c r="JFU79" s="382"/>
      <c r="JFV79" s="383"/>
      <c r="JFX79" s="377"/>
      <c r="JFY79" s="381"/>
      <c r="JFZ79" s="381"/>
      <c r="JGA79" s="382"/>
      <c r="JGB79" s="382"/>
      <c r="JGC79" s="382"/>
      <c r="JGD79" s="383"/>
      <c r="JGF79" s="377"/>
      <c r="JGG79" s="381"/>
      <c r="JGH79" s="381"/>
      <c r="JGI79" s="382"/>
      <c r="JGJ79" s="382"/>
      <c r="JGK79" s="382"/>
      <c r="JGL79" s="383"/>
      <c r="JGN79" s="377"/>
      <c r="JGO79" s="381"/>
      <c r="JGP79" s="381"/>
      <c r="JGQ79" s="382"/>
      <c r="JGR79" s="382"/>
      <c r="JGS79" s="382"/>
      <c r="JGT79" s="383"/>
      <c r="JGV79" s="377"/>
      <c r="JGW79" s="381"/>
      <c r="JGX79" s="381"/>
      <c r="JGY79" s="382"/>
      <c r="JGZ79" s="382"/>
      <c r="JHA79" s="382"/>
      <c r="JHB79" s="383"/>
      <c r="JHD79" s="377"/>
      <c r="JHE79" s="381"/>
      <c r="JHF79" s="381"/>
      <c r="JHG79" s="382"/>
      <c r="JHH79" s="382"/>
      <c r="JHI79" s="382"/>
      <c r="JHJ79" s="383"/>
      <c r="JHL79" s="377"/>
      <c r="JHM79" s="381"/>
      <c r="JHN79" s="381"/>
      <c r="JHO79" s="382"/>
      <c r="JHP79" s="382"/>
      <c r="JHQ79" s="382"/>
      <c r="JHR79" s="383"/>
      <c r="JHT79" s="377"/>
      <c r="JHU79" s="381"/>
      <c r="JHV79" s="381"/>
      <c r="JHW79" s="382"/>
      <c r="JHX79" s="382"/>
      <c r="JHY79" s="382"/>
      <c r="JHZ79" s="383"/>
      <c r="JIB79" s="377"/>
      <c r="JIC79" s="381"/>
      <c r="JID79" s="381"/>
      <c r="JIE79" s="382"/>
      <c r="JIF79" s="382"/>
      <c r="JIG79" s="382"/>
      <c r="JIH79" s="383"/>
      <c r="JIJ79" s="377"/>
      <c r="JIK79" s="381"/>
      <c r="JIL79" s="381"/>
      <c r="JIM79" s="382"/>
      <c r="JIN79" s="382"/>
      <c r="JIO79" s="382"/>
      <c r="JIP79" s="383"/>
      <c r="JIR79" s="377"/>
      <c r="JIS79" s="381"/>
      <c r="JIT79" s="381"/>
      <c r="JIU79" s="382"/>
      <c r="JIV79" s="382"/>
      <c r="JIW79" s="382"/>
      <c r="JIX79" s="383"/>
      <c r="JIZ79" s="377"/>
      <c r="JJA79" s="381"/>
      <c r="JJB79" s="381"/>
      <c r="JJC79" s="382"/>
      <c r="JJD79" s="382"/>
      <c r="JJE79" s="382"/>
      <c r="JJF79" s="383"/>
      <c r="JJH79" s="377"/>
      <c r="JJI79" s="381"/>
      <c r="JJJ79" s="381"/>
      <c r="JJK79" s="382"/>
      <c r="JJL79" s="382"/>
      <c r="JJM79" s="382"/>
      <c r="JJN79" s="383"/>
      <c r="JJP79" s="377"/>
      <c r="JJQ79" s="381"/>
      <c r="JJR79" s="381"/>
      <c r="JJS79" s="382"/>
      <c r="JJT79" s="382"/>
      <c r="JJU79" s="382"/>
      <c r="JJV79" s="383"/>
      <c r="JJX79" s="377"/>
      <c r="JJY79" s="381"/>
      <c r="JJZ79" s="381"/>
      <c r="JKA79" s="382"/>
      <c r="JKB79" s="382"/>
      <c r="JKC79" s="382"/>
      <c r="JKD79" s="383"/>
      <c r="JKF79" s="377"/>
      <c r="JKG79" s="381"/>
      <c r="JKH79" s="381"/>
      <c r="JKI79" s="382"/>
      <c r="JKJ79" s="382"/>
      <c r="JKK79" s="382"/>
      <c r="JKL79" s="383"/>
      <c r="JKN79" s="377"/>
      <c r="JKO79" s="381"/>
      <c r="JKP79" s="381"/>
      <c r="JKQ79" s="382"/>
      <c r="JKR79" s="382"/>
      <c r="JKS79" s="382"/>
      <c r="JKT79" s="383"/>
      <c r="JKV79" s="377"/>
      <c r="JKW79" s="381"/>
      <c r="JKX79" s="381"/>
      <c r="JKY79" s="382"/>
      <c r="JKZ79" s="382"/>
      <c r="JLA79" s="382"/>
      <c r="JLB79" s="383"/>
      <c r="JLD79" s="377"/>
      <c r="JLE79" s="381"/>
      <c r="JLF79" s="381"/>
      <c r="JLG79" s="382"/>
      <c r="JLH79" s="382"/>
      <c r="JLI79" s="382"/>
      <c r="JLJ79" s="383"/>
      <c r="JLL79" s="377"/>
      <c r="JLM79" s="381"/>
      <c r="JLN79" s="381"/>
      <c r="JLO79" s="382"/>
      <c r="JLP79" s="382"/>
      <c r="JLQ79" s="382"/>
      <c r="JLR79" s="383"/>
      <c r="JLT79" s="377"/>
      <c r="JLU79" s="381"/>
      <c r="JLV79" s="381"/>
      <c r="JLW79" s="382"/>
      <c r="JLX79" s="382"/>
      <c r="JLY79" s="382"/>
      <c r="JLZ79" s="383"/>
      <c r="JMB79" s="377"/>
      <c r="JMC79" s="381"/>
      <c r="JMD79" s="381"/>
      <c r="JME79" s="382"/>
      <c r="JMF79" s="382"/>
      <c r="JMG79" s="382"/>
      <c r="JMH79" s="383"/>
      <c r="JMJ79" s="377"/>
      <c r="JMK79" s="381"/>
      <c r="JML79" s="381"/>
      <c r="JMM79" s="382"/>
      <c r="JMN79" s="382"/>
      <c r="JMO79" s="382"/>
      <c r="JMP79" s="383"/>
      <c r="JMR79" s="377"/>
      <c r="JMS79" s="381"/>
      <c r="JMT79" s="381"/>
      <c r="JMU79" s="382"/>
      <c r="JMV79" s="382"/>
      <c r="JMW79" s="382"/>
      <c r="JMX79" s="383"/>
      <c r="JMZ79" s="377"/>
      <c r="JNA79" s="381"/>
      <c r="JNB79" s="381"/>
      <c r="JNC79" s="382"/>
      <c r="JND79" s="382"/>
      <c r="JNE79" s="382"/>
      <c r="JNF79" s="383"/>
      <c r="JNH79" s="377"/>
      <c r="JNI79" s="381"/>
      <c r="JNJ79" s="381"/>
      <c r="JNK79" s="382"/>
      <c r="JNL79" s="382"/>
      <c r="JNM79" s="382"/>
      <c r="JNN79" s="383"/>
      <c r="JNP79" s="377"/>
      <c r="JNQ79" s="381"/>
      <c r="JNR79" s="381"/>
      <c r="JNS79" s="382"/>
      <c r="JNT79" s="382"/>
      <c r="JNU79" s="382"/>
      <c r="JNV79" s="383"/>
      <c r="JNX79" s="377"/>
      <c r="JNY79" s="381"/>
      <c r="JNZ79" s="381"/>
      <c r="JOA79" s="382"/>
      <c r="JOB79" s="382"/>
      <c r="JOC79" s="382"/>
      <c r="JOD79" s="383"/>
      <c r="JOF79" s="377"/>
      <c r="JOG79" s="381"/>
      <c r="JOH79" s="381"/>
      <c r="JOI79" s="382"/>
      <c r="JOJ79" s="382"/>
      <c r="JOK79" s="382"/>
      <c r="JOL79" s="383"/>
      <c r="JON79" s="377"/>
      <c r="JOO79" s="381"/>
      <c r="JOP79" s="381"/>
      <c r="JOQ79" s="382"/>
      <c r="JOR79" s="382"/>
      <c r="JOS79" s="382"/>
      <c r="JOT79" s="383"/>
      <c r="JOV79" s="377"/>
      <c r="JOW79" s="381"/>
      <c r="JOX79" s="381"/>
      <c r="JOY79" s="382"/>
      <c r="JOZ79" s="382"/>
      <c r="JPA79" s="382"/>
      <c r="JPB79" s="383"/>
      <c r="JPD79" s="377"/>
      <c r="JPE79" s="381"/>
      <c r="JPF79" s="381"/>
      <c r="JPG79" s="382"/>
      <c r="JPH79" s="382"/>
      <c r="JPI79" s="382"/>
      <c r="JPJ79" s="383"/>
      <c r="JPL79" s="377"/>
      <c r="JPM79" s="381"/>
      <c r="JPN79" s="381"/>
      <c r="JPO79" s="382"/>
      <c r="JPP79" s="382"/>
      <c r="JPQ79" s="382"/>
      <c r="JPR79" s="383"/>
      <c r="JPT79" s="377"/>
      <c r="JPU79" s="381"/>
      <c r="JPV79" s="381"/>
      <c r="JPW79" s="382"/>
      <c r="JPX79" s="382"/>
      <c r="JPY79" s="382"/>
      <c r="JPZ79" s="383"/>
      <c r="JQB79" s="377"/>
      <c r="JQC79" s="381"/>
      <c r="JQD79" s="381"/>
      <c r="JQE79" s="382"/>
      <c r="JQF79" s="382"/>
      <c r="JQG79" s="382"/>
      <c r="JQH79" s="383"/>
      <c r="JQJ79" s="377"/>
      <c r="JQK79" s="381"/>
      <c r="JQL79" s="381"/>
      <c r="JQM79" s="382"/>
      <c r="JQN79" s="382"/>
      <c r="JQO79" s="382"/>
      <c r="JQP79" s="383"/>
      <c r="JQR79" s="377"/>
      <c r="JQS79" s="381"/>
      <c r="JQT79" s="381"/>
      <c r="JQU79" s="382"/>
      <c r="JQV79" s="382"/>
      <c r="JQW79" s="382"/>
      <c r="JQX79" s="383"/>
      <c r="JQZ79" s="377"/>
      <c r="JRA79" s="381"/>
      <c r="JRB79" s="381"/>
      <c r="JRC79" s="382"/>
      <c r="JRD79" s="382"/>
      <c r="JRE79" s="382"/>
      <c r="JRF79" s="383"/>
      <c r="JRH79" s="377"/>
      <c r="JRI79" s="381"/>
      <c r="JRJ79" s="381"/>
      <c r="JRK79" s="382"/>
      <c r="JRL79" s="382"/>
      <c r="JRM79" s="382"/>
      <c r="JRN79" s="383"/>
      <c r="JRP79" s="377"/>
      <c r="JRQ79" s="381"/>
      <c r="JRR79" s="381"/>
      <c r="JRS79" s="382"/>
      <c r="JRT79" s="382"/>
      <c r="JRU79" s="382"/>
      <c r="JRV79" s="383"/>
      <c r="JRX79" s="377"/>
      <c r="JRY79" s="381"/>
      <c r="JRZ79" s="381"/>
      <c r="JSA79" s="382"/>
      <c r="JSB79" s="382"/>
      <c r="JSC79" s="382"/>
      <c r="JSD79" s="383"/>
      <c r="JSF79" s="377"/>
      <c r="JSG79" s="381"/>
      <c r="JSH79" s="381"/>
      <c r="JSI79" s="382"/>
      <c r="JSJ79" s="382"/>
      <c r="JSK79" s="382"/>
      <c r="JSL79" s="383"/>
      <c r="JSN79" s="377"/>
      <c r="JSO79" s="381"/>
      <c r="JSP79" s="381"/>
      <c r="JSQ79" s="382"/>
      <c r="JSR79" s="382"/>
      <c r="JSS79" s="382"/>
      <c r="JST79" s="383"/>
      <c r="JSV79" s="377"/>
      <c r="JSW79" s="381"/>
      <c r="JSX79" s="381"/>
      <c r="JSY79" s="382"/>
      <c r="JSZ79" s="382"/>
      <c r="JTA79" s="382"/>
      <c r="JTB79" s="383"/>
      <c r="JTD79" s="377"/>
      <c r="JTE79" s="381"/>
      <c r="JTF79" s="381"/>
      <c r="JTG79" s="382"/>
      <c r="JTH79" s="382"/>
      <c r="JTI79" s="382"/>
      <c r="JTJ79" s="383"/>
      <c r="JTL79" s="377"/>
      <c r="JTM79" s="381"/>
      <c r="JTN79" s="381"/>
      <c r="JTO79" s="382"/>
      <c r="JTP79" s="382"/>
      <c r="JTQ79" s="382"/>
      <c r="JTR79" s="383"/>
      <c r="JTT79" s="377"/>
      <c r="JTU79" s="381"/>
      <c r="JTV79" s="381"/>
      <c r="JTW79" s="382"/>
      <c r="JTX79" s="382"/>
      <c r="JTY79" s="382"/>
      <c r="JTZ79" s="383"/>
      <c r="JUB79" s="377"/>
      <c r="JUC79" s="381"/>
      <c r="JUD79" s="381"/>
      <c r="JUE79" s="382"/>
      <c r="JUF79" s="382"/>
      <c r="JUG79" s="382"/>
      <c r="JUH79" s="383"/>
      <c r="JUJ79" s="377"/>
      <c r="JUK79" s="381"/>
      <c r="JUL79" s="381"/>
      <c r="JUM79" s="382"/>
      <c r="JUN79" s="382"/>
      <c r="JUO79" s="382"/>
      <c r="JUP79" s="383"/>
      <c r="JUR79" s="377"/>
      <c r="JUS79" s="381"/>
      <c r="JUT79" s="381"/>
      <c r="JUU79" s="382"/>
      <c r="JUV79" s="382"/>
      <c r="JUW79" s="382"/>
      <c r="JUX79" s="383"/>
      <c r="JUZ79" s="377"/>
      <c r="JVA79" s="381"/>
      <c r="JVB79" s="381"/>
      <c r="JVC79" s="382"/>
      <c r="JVD79" s="382"/>
      <c r="JVE79" s="382"/>
      <c r="JVF79" s="383"/>
      <c r="JVH79" s="377"/>
      <c r="JVI79" s="381"/>
      <c r="JVJ79" s="381"/>
      <c r="JVK79" s="382"/>
      <c r="JVL79" s="382"/>
      <c r="JVM79" s="382"/>
      <c r="JVN79" s="383"/>
      <c r="JVP79" s="377"/>
      <c r="JVQ79" s="381"/>
      <c r="JVR79" s="381"/>
      <c r="JVS79" s="382"/>
      <c r="JVT79" s="382"/>
      <c r="JVU79" s="382"/>
      <c r="JVV79" s="383"/>
      <c r="JVX79" s="377"/>
      <c r="JVY79" s="381"/>
      <c r="JVZ79" s="381"/>
      <c r="JWA79" s="382"/>
      <c r="JWB79" s="382"/>
      <c r="JWC79" s="382"/>
      <c r="JWD79" s="383"/>
      <c r="JWF79" s="377"/>
      <c r="JWG79" s="381"/>
      <c r="JWH79" s="381"/>
      <c r="JWI79" s="382"/>
      <c r="JWJ79" s="382"/>
      <c r="JWK79" s="382"/>
      <c r="JWL79" s="383"/>
      <c r="JWN79" s="377"/>
      <c r="JWO79" s="381"/>
      <c r="JWP79" s="381"/>
      <c r="JWQ79" s="382"/>
      <c r="JWR79" s="382"/>
      <c r="JWS79" s="382"/>
      <c r="JWT79" s="383"/>
      <c r="JWV79" s="377"/>
      <c r="JWW79" s="381"/>
      <c r="JWX79" s="381"/>
      <c r="JWY79" s="382"/>
      <c r="JWZ79" s="382"/>
      <c r="JXA79" s="382"/>
      <c r="JXB79" s="383"/>
      <c r="JXD79" s="377"/>
      <c r="JXE79" s="381"/>
      <c r="JXF79" s="381"/>
      <c r="JXG79" s="382"/>
      <c r="JXH79" s="382"/>
      <c r="JXI79" s="382"/>
      <c r="JXJ79" s="383"/>
      <c r="JXL79" s="377"/>
      <c r="JXM79" s="381"/>
      <c r="JXN79" s="381"/>
      <c r="JXO79" s="382"/>
      <c r="JXP79" s="382"/>
      <c r="JXQ79" s="382"/>
      <c r="JXR79" s="383"/>
      <c r="JXT79" s="377"/>
      <c r="JXU79" s="381"/>
      <c r="JXV79" s="381"/>
      <c r="JXW79" s="382"/>
      <c r="JXX79" s="382"/>
      <c r="JXY79" s="382"/>
      <c r="JXZ79" s="383"/>
      <c r="JYB79" s="377"/>
      <c r="JYC79" s="381"/>
      <c r="JYD79" s="381"/>
      <c r="JYE79" s="382"/>
      <c r="JYF79" s="382"/>
      <c r="JYG79" s="382"/>
      <c r="JYH79" s="383"/>
      <c r="JYJ79" s="377"/>
      <c r="JYK79" s="381"/>
      <c r="JYL79" s="381"/>
      <c r="JYM79" s="382"/>
      <c r="JYN79" s="382"/>
      <c r="JYO79" s="382"/>
      <c r="JYP79" s="383"/>
      <c r="JYR79" s="377"/>
      <c r="JYS79" s="381"/>
      <c r="JYT79" s="381"/>
      <c r="JYU79" s="382"/>
      <c r="JYV79" s="382"/>
      <c r="JYW79" s="382"/>
      <c r="JYX79" s="383"/>
      <c r="JYZ79" s="377"/>
      <c r="JZA79" s="381"/>
      <c r="JZB79" s="381"/>
      <c r="JZC79" s="382"/>
      <c r="JZD79" s="382"/>
      <c r="JZE79" s="382"/>
      <c r="JZF79" s="383"/>
      <c r="JZH79" s="377"/>
      <c r="JZI79" s="381"/>
      <c r="JZJ79" s="381"/>
      <c r="JZK79" s="382"/>
      <c r="JZL79" s="382"/>
      <c r="JZM79" s="382"/>
      <c r="JZN79" s="383"/>
      <c r="JZP79" s="377"/>
      <c r="JZQ79" s="381"/>
      <c r="JZR79" s="381"/>
      <c r="JZS79" s="382"/>
      <c r="JZT79" s="382"/>
      <c r="JZU79" s="382"/>
      <c r="JZV79" s="383"/>
      <c r="JZX79" s="377"/>
      <c r="JZY79" s="381"/>
      <c r="JZZ79" s="381"/>
      <c r="KAA79" s="382"/>
      <c r="KAB79" s="382"/>
      <c r="KAC79" s="382"/>
      <c r="KAD79" s="383"/>
      <c r="KAF79" s="377"/>
      <c r="KAG79" s="381"/>
      <c r="KAH79" s="381"/>
      <c r="KAI79" s="382"/>
      <c r="KAJ79" s="382"/>
      <c r="KAK79" s="382"/>
      <c r="KAL79" s="383"/>
      <c r="KAN79" s="377"/>
      <c r="KAO79" s="381"/>
      <c r="KAP79" s="381"/>
      <c r="KAQ79" s="382"/>
      <c r="KAR79" s="382"/>
      <c r="KAS79" s="382"/>
      <c r="KAT79" s="383"/>
      <c r="KAV79" s="377"/>
      <c r="KAW79" s="381"/>
      <c r="KAX79" s="381"/>
      <c r="KAY79" s="382"/>
      <c r="KAZ79" s="382"/>
      <c r="KBA79" s="382"/>
      <c r="KBB79" s="383"/>
      <c r="KBD79" s="377"/>
      <c r="KBE79" s="381"/>
      <c r="KBF79" s="381"/>
      <c r="KBG79" s="382"/>
      <c r="KBH79" s="382"/>
      <c r="KBI79" s="382"/>
      <c r="KBJ79" s="383"/>
      <c r="KBL79" s="377"/>
      <c r="KBM79" s="381"/>
      <c r="KBN79" s="381"/>
      <c r="KBO79" s="382"/>
      <c r="KBP79" s="382"/>
      <c r="KBQ79" s="382"/>
      <c r="KBR79" s="383"/>
      <c r="KBT79" s="377"/>
      <c r="KBU79" s="381"/>
      <c r="KBV79" s="381"/>
      <c r="KBW79" s="382"/>
      <c r="KBX79" s="382"/>
      <c r="KBY79" s="382"/>
      <c r="KBZ79" s="383"/>
      <c r="KCB79" s="377"/>
      <c r="KCC79" s="381"/>
      <c r="KCD79" s="381"/>
      <c r="KCE79" s="382"/>
      <c r="KCF79" s="382"/>
      <c r="KCG79" s="382"/>
      <c r="KCH79" s="383"/>
      <c r="KCJ79" s="377"/>
      <c r="KCK79" s="381"/>
      <c r="KCL79" s="381"/>
      <c r="KCM79" s="382"/>
      <c r="KCN79" s="382"/>
      <c r="KCO79" s="382"/>
      <c r="KCP79" s="383"/>
      <c r="KCR79" s="377"/>
      <c r="KCS79" s="381"/>
      <c r="KCT79" s="381"/>
      <c r="KCU79" s="382"/>
      <c r="KCV79" s="382"/>
      <c r="KCW79" s="382"/>
      <c r="KCX79" s="383"/>
      <c r="KCZ79" s="377"/>
      <c r="KDA79" s="381"/>
      <c r="KDB79" s="381"/>
      <c r="KDC79" s="382"/>
      <c r="KDD79" s="382"/>
      <c r="KDE79" s="382"/>
      <c r="KDF79" s="383"/>
      <c r="KDH79" s="377"/>
      <c r="KDI79" s="381"/>
      <c r="KDJ79" s="381"/>
      <c r="KDK79" s="382"/>
      <c r="KDL79" s="382"/>
      <c r="KDM79" s="382"/>
      <c r="KDN79" s="383"/>
      <c r="KDP79" s="377"/>
      <c r="KDQ79" s="381"/>
      <c r="KDR79" s="381"/>
      <c r="KDS79" s="382"/>
      <c r="KDT79" s="382"/>
      <c r="KDU79" s="382"/>
      <c r="KDV79" s="383"/>
      <c r="KDX79" s="377"/>
      <c r="KDY79" s="381"/>
      <c r="KDZ79" s="381"/>
      <c r="KEA79" s="382"/>
      <c r="KEB79" s="382"/>
      <c r="KEC79" s="382"/>
      <c r="KED79" s="383"/>
      <c r="KEF79" s="377"/>
      <c r="KEG79" s="381"/>
      <c r="KEH79" s="381"/>
      <c r="KEI79" s="382"/>
      <c r="KEJ79" s="382"/>
      <c r="KEK79" s="382"/>
      <c r="KEL79" s="383"/>
      <c r="KEN79" s="377"/>
      <c r="KEO79" s="381"/>
      <c r="KEP79" s="381"/>
      <c r="KEQ79" s="382"/>
      <c r="KER79" s="382"/>
      <c r="KES79" s="382"/>
      <c r="KET79" s="383"/>
      <c r="KEV79" s="377"/>
      <c r="KEW79" s="381"/>
      <c r="KEX79" s="381"/>
      <c r="KEY79" s="382"/>
      <c r="KEZ79" s="382"/>
      <c r="KFA79" s="382"/>
      <c r="KFB79" s="383"/>
      <c r="KFD79" s="377"/>
      <c r="KFE79" s="381"/>
      <c r="KFF79" s="381"/>
      <c r="KFG79" s="382"/>
      <c r="KFH79" s="382"/>
      <c r="KFI79" s="382"/>
      <c r="KFJ79" s="383"/>
      <c r="KFL79" s="377"/>
      <c r="KFM79" s="381"/>
      <c r="KFN79" s="381"/>
      <c r="KFO79" s="382"/>
      <c r="KFP79" s="382"/>
      <c r="KFQ79" s="382"/>
      <c r="KFR79" s="383"/>
      <c r="KFT79" s="377"/>
      <c r="KFU79" s="381"/>
      <c r="KFV79" s="381"/>
      <c r="KFW79" s="382"/>
      <c r="KFX79" s="382"/>
      <c r="KFY79" s="382"/>
      <c r="KFZ79" s="383"/>
      <c r="KGB79" s="377"/>
      <c r="KGC79" s="381"/>
      <c r="KGD79" s="381"/>
      <c r="KGE79" s="382"/>
      <c r="KGF79" s="382"/>
      <c r="KGG79" s="382"/>
      <c r="KGH79" s="383"/>
      <c r="KGJ79" s="377"/>
      <c r="KGK79" s="381"/>
      <c r="KGL79" s="381"/>
      <c r="KGM79" s="382"/>
      <c r="KGN79" s="382"/>
      <c r="KGO79" s="382"/>
      <c r="KGP79" s="383"/>
      <c r="KGR79" s="377"/>
      <c r="KGS79" s="381"/>
      <c r="KGT79" s="381"/>
      <c r="KGU79" s="382"/>
      <c r="KGV79" s="382"/>
      <c r="KGW79" s="382"/>
      <c r="KGX79" s="383"/>
      <c r="KGZ79" s="377"/>
      <c r="KHA79" s="381"/>
      <c r="KHB79" s="381"/>
      <c r="KHC79" s="382"/>
      <c r="KHD79" s="382"/>
      <c r="KHE79" s="382"/>
      <c r="KHF79" s="383"/>
      <c r="KHH79" s="377"/>
      <c r="KHI79" s="381"/>
      <c r="KHJ79" s="381"/>
      <c r="KHK79" s="382"/>
      <c r="KHL79" s="382"/>
      <c r="KHM79" s="382"/>
      <c r="KHN79" s="383"/>
      <c r="KHP79" s="377"/>
      <c r="KHQ79" s="381"/>
      <c r="KHR79" s="381"/>
      <c r="KHS79" s="382"/>
      <c r="KHT79" s="382"/>
      <c r="KHU79" s="382"/>
      <c r="KHV79" s="383"/>
      <c r="KHX79" s="377"/>
      <c r="KHY79" s="381"/>
      <c r="KHZ79" s="381"/>
      <c r="KIA79" s="382"/>
      <c r="KIB79" s="382"/>
      <c r="KIC79" s="382"/>
      <c r="KID79" s="383"/>
      <c r="KIF79" s="377"/>
      <c r="KIG79" s="381"/>
      <c r="KIH79" s="381"/>
      <c r="KII79" s="382"/>
      <c r="KIJ79" s="382"/>
      <c r="KIK79" s="382"/>
      <c r="KIL79" s="383"/>
      <c r="KIN79" s="377"/>
      <c r="KIO79" s="381"/>
      <c r="KIP79" s="381"/>
      <c r="KIQ79" s="382"/>
      <c r="KIR79" s="382"/>
      <c r="KIS79" s="382"/>
      <c r="KIT79" s="383"/>
      <c r="KIV79" s="377"/>
      <c r="KIW79" s="381"/>
      <c r="KIX79" s="381"/>
      <c r="KIY79" s="382"/>
      <c r="KIZ79" s="382"/>
      <c r="KJA79" s="382"/>
      <c r="KJB79" s="383"/>
      <c r="KJD79" s="377"/>
      <c r="KJE79" s="381"/>
      <c r="KJF79" s="381"/>
      <c r="KJG79" s="382"/>
      <c r="KJH79" s="382"/>
      <c r="KJI79" s="382"/>
      <c r="KJJ79" s="383"/>
      <c r="KJL79" s="377"/>
      <c r="KJM79" s="381"/>
      <c r="KJN79" s="381"/>
      <c r="KJO79" s="382"/>
      <c r="KJP79" s="382"/>
      <c r="KJQ79" s="382"/>
      <c r="KJR79" s="383"/>
      <c r="KJT79" s="377"/>
      <c r="KJU79" s="381"/>
      <c r="KJV79" s="381"/>
      <c r="KJW79" s="382"/>
      <c r="KJX79" s="382"/>
      <c r="KJY79" s="382"/>
      <c r="KJZ79" s="383"/>
      <c r="KKB79" s="377"/>
      <c r="KKC79" s="381"/>
      <c r="KKD79" s="381"/>
      <c r="KKE79" s="382"/>
      <c r="KKF79" s="382"/>
      <c r="KKG79" s="382"/>
      <c r="KKH79" s="383"/>
      <c r="KKJ79" s="377"/>
      <c r="KKK79" s="381"/>
      <c r="KKL79" s="381"/>
      <c r="KKM79" s="382"/>
      <c r="KKN79" s="382"/>
      <c r="KKO79" s="382"/>
      <c r="KKP79" s="383"/>
      <c r="KKR79" s="377"/>
      <c r="KKS79" s="381"/>
      <c r="KKT79" s="381"/>
      <c r="KKU79" s="382"/>
      <c r="KKV79" s="382"/>
      <c r="KKW79" s="382"/>
      <c r="KKX79" s="383"/>
      <c r="KKZ79" s="377"/>
      <c r="KLA79" s="381"/>
      <c r="KLB79" s="381"/>
      <c r="KLC79" s="382"/>
      <c r="KLD79" s="382"/>
      <c r="KLE79" s="382"/>
      <c r="KLF79" s="383"/>
      <c r="KLH79" s="377"/>
      <c r="KLI79" s="381"/>
      <c r="KLJ79" s="381"/>
      <c r="KLK79" s="382"/>
      <c r="KLL79" s="382"/>
      <c r="KLM79" s="382"/>
      <c r="KLN79" s="383"/>
      <c r="KLP79" s="377"/>
      <c r="KLQ79" s="381"/>
      <c r="KLR79" s="381"/>
      <c r="KLS79" s="382"/>
      <c r="KLT79" s="382"/>
      <c r="KLU79" s="382"/>
      <c r="KLV79" s="383"/>
      <c r="KLX79" s="377"/>
      <c r="KLY79" s="381"/>
      <c r="KLZ79" s="381"/>
      <c r="KMA79" s="382"/>
      <c r="KMB79" s="382"/>
      <c r="KMC79" s="382"/>
      <c r="KMD79" s="383"/>
      <c r="KMF79" s="377"/>
      <c r="KMG79" s="381"/>
      <c r="KMH79" s="381"/>
      <c r="KMI79" s="382"/>
      <c r="KMJ79" s="382"/>
      <c r="KMK79" s="382"/>
      <c r="KML79" s="383"/>
      <c r="KMN79" s="377"/>
      <c r="KMO79" s="381"/>
      <c r="KMP79" s="381"/>
      <c r="KMQ79" s="382"/>
      <c r="KMR79" s="382"/>
      <c r="KMS79" s="382"/>
      <c r="KMT79" s="383"/>
      <c r="KMV79" s="377"/>
      <c r="KMW79" s="381"/>
      <c r="KMX79" s="381"/>
      <c r="KMY79" s="382"/>
      <c r="KMZ79" s="382"/>
      <c r="KNA79" s="382"/>
      <c r="KNB79" s="383"/>
      <c r="KND79" s="377"/>
      <c r="KNE79" s="381"/>
      <c r="KNF79" s="381"/>
      <c r="KNG79" s="382"/>
      <c r="KNH79" s="382"/>
      <c r="KNI79" s="382"/>
      <c r="KNJ79" s="383"/>
      <c r="KNL79" s="377"/>
      <c r="KNM79" s="381"/>
      <c r="KNN79" s="381"/>
      <c r="KNO79" s="382"/>
      <c r="KNP79" s="382"/>
      <c r="KNQ79" s="382"/>
      <c r="KNR79" s="383"/>
      <c r="KNT79" s="377"/>
      <c r="KNU79" s="381"/>
      <c r="KNV79" s="381"/>
      <c r="KNW79" s="382"/>
      <c r="KNX79" s="382"/>
      <c r="KNY79" s="382"/>
      <c r="KNZ79" s="383"/>
      <c r="KOB79" s="377"/>
      <c r="KOC79" s="381"/>
      <c r="KOD79" s="381"/>
      <c r="KOE79" s="382"/>
      <c r="KOF79" s="382"/>
      <c r="KOG79" s="382"/>
      <c r="KOH79" s="383"/>
      <c r="KOJ79" s="377"/>
      <c r="KOK79" s="381"/>
      <c r="KOL79" s="381"/>
      <c r="KOM79" s="382"/>
      <c r="KON79" s="382"/>
      <c r="KOO79" s="382"/>
      <c r="KOP79" s="383"/>
      <c r="KOR79" s="377"/>
      <c r="KOS79" s="381"/>
      <c r="KOT79" s="381"/>
      <c r="KOU79" s="382"/>
      <c r="KOV79" s="382"/>
      <c r="KOW79" s="382"/>
      <c r="KOX79" s="383"/>
      <c r="KOZ79" s="377"/>
      <c r="KPA79" s="381"/>
      <c r="KPB79" s="381"/>
      <c r="KPC79" s="382"/>
      <c r="KPD79" s="382"/>
      <c r="KPE79" s="382"/>
      <c r="KPF79" s="383"/>
      <c r="KPH79" s="377"/>
      <c r="KPI79" s="381"/>
      <c r="KPJ79" s="381"/>
      <c r="KPK79" s="382"/>
      <c r="KPL79" s="382"/>
      <c r="KPM79" s="382"/>
      <c r="KPN79" s="383"/>
      <c r="KPP79" s="377"/>
      <c r="KPQ79" s="381"/>
      <c r="KPR79" s="381"/>
      <c r="KPS79" s="382"/>
      <c r="KPT79" s="382"/>
      <c r="KPU79" s="382"/>
      <c r="KPV79" s="383"/>
      <c r="KPX79" s="377"/>
      <c r="KPY79" s="381"/>
      <c r="KPZ79" s="381"/>
      <c r="KQA79" s="382"/>
      <c r="KQB79" s="382"/>
      <c r="KQC79" s="382"/>
      <c r="KQD79" s="383"/>
      <c r="KQF79" s="377"/>
      <c r="KQG79" s="381"/>
      <c r="KQH79" s="381"/>
      <c r="KQI79" s="382"/>
      <c r="KQJ79" s="382"/>
      <c r="KQK79" s="382"/>
      <c r="KQL79" s="383"/>
      <c r="KQN79" s="377"/>
      <c r="KQO79" s="381"/>
      <c r="KQP79" s="381"/>
      <c r="KQQ79" s="382"/>
      <c r="KQR79" s="382"/>
      <c r="KQS79" s="382"/>
      <c r="KQT79" s="383"/>
      <c r="KQV79" s="377"/>
      <c r="KQW79" s="381"/>
      <c r="KQX79" s="381"/>
      <c r="KQY79" s="382"/>
      <c r="KQZ79" s="382"/>
      <c r="KRA79" s="382"/>
      <c r="KRB79" s="383"/>
      <c r="KRD79" s="377"/>
      <c r="KRE79" s="381"/>
      <c r="KRF79" s="381"/>
      <c r="KRG79" s="382"/>
      <c r="KRH79" s="382"/>
      <c r="KRI79" s="382"/>
      <c r="KRJ79" s="383"/>
      <c r="KRL79" s="377"/>
      <c r="KRM79" s="381"/>
      <c r="KRN79" s="381"/>
      <c r="KRO79" s="382"/>
      <c r="KRP79" s="382"/>
      <c r="KRQ79" s="382"/>
      <c r="KRR79" s="383"/>
      <c r="KRT79" s="377"/>
      <c r="KRU79" s="381"/>
      <c r="KRV79" s="381"/>
      <c r="KRW79" s="382"/>
      <c r="KRX79" s="382"/>
      <c r="KRY79" s="382"/>
      <c r="KRZ79" s="383"/>
      <c r="KSB79" s="377"/>
      <c r="KSC79" s="381"/>
      <c r="KSD79" s="381"/>
      <c r="KSE79" s="382"/>
      <c r="KSF79" s="382"/>
      <c r="KSG79" s="382"/>
      <c r="KSH79" s="383"/>
      <c r="KSJ79" s="377"/>
      <c r="KSK79" s="381"/>
      <c r="KSL79" s="381"/>
      <c r="KSM79" s="382"/>
      <c r="KSN79" s="382"/>
      <c r="KSO79" s="382"/>
      <c r="KSP79" s="383"/>
      <c r="KSR79" s="377"/>
      <c r="KSS79" s="381"/>
      <c r="KST79" s="381"/>
      <c r="KSU79" s="382"/>
      <c r="KSV79" s="382"/>
      <c r="KSW79" s="382"/>
      <c r="KSX79" s="383"/>
      <c r="KSZ79" s="377"/>
      <c r="KTA79" s="381"/>
      <c r="KTB79" s="381"/>
      <c r="KTC79" s="382"/>
      <c r="KTD79" s="382"/>
      <c r="KTE79" s="382"/>
      <c r="KTF79" s="383"/>
      <c r="KTH79" s="377"/>
      <c r="KTI79" s="381"/>
      <c r="KTJ79" s="381"/>
      <c r="KTK79" s="382"/>
      <c r="KTL79" s="382"/>
      <c r="KTM79" s="382"/>
      <c r="KTN79" s="383"/>
      <c r="KTP79" s="377"/>
      <c r="KTQ79" s="381"/>
      <c r="KTR79" s="381"/>
      <c r="KTS79" s="382"/>
      <c r="KTT79" s="382"/>
      <c r="KTU79" s="382"/>
      <c r="KTV79" s="383"/>
      <c r="KTX79" s="377"/>
      <c r="KTY79" s="381"/>
      <c r="KTZ79" s="381"/>
      <c r="KUA79" s="382"/>
      <c r="KUB79" s="382"/>
      <c r="KUC79" s="382"/>
      <c r="KUD79" s="383"/>
      <c r="KUF79" s="377"/>
      <c r="KUG79" s="381"/>
      <c r="KUH79" s="381"/>
      <c r="KUI79" s="382"/>
      <c r="KUJ79" s="382"/>
      <c r="KUK79" s="382"/>
      <c r="KUL79" s="383"/>
      <c r="KUN79" s="377"/>
      <c r="KUO79" s="381"/>
      <c r="KUP79" s="381"/>
      <c r="KUQ79" s="382"/>
      <c r="KUR79" s="382"/>
      <c r="KUS79" s="382"/>
      <c r="KUT79" s="383"/>
      <c r="KUV79" s="377"/>
      <c r="KUW79" s="381"/>
      <c r="KUX79" s="381"/>
      <c r="KUY79" s="382"/>
      <c r="KUZ79" s="382"/>
      <c r="KVA79" s="382"/>
      <c r="KVB79" s="383"/>
      <c r="KVD79" s="377"/>
      <c r="KVE79" s="381"/>
      <c r="KVF79" s="381"/>
      <c r="KVG79" s="382"/>
      <c r="KVH79" s="382"/>
      <c r="KVI79" s="382"/>
      <c r="KVJ79" s="383"/>
      <c r="KVL79" s="377"/>
      <c r="KVM79" s="381"/>
      <c r="KVN79" s="381"/>
      <c r="KVO79" s="382"/>
      <c r="KVP79" s="382"/>
      <c r="KVQ79" s="382"/>
      <c r="KVR79" s="383"/>
      <c r="KVT79" s="377"/>
      <c r="KVU79" s="381"/>
      <c r="KVV79" s="381"/>
      <c r="KVW79" s="382"/>
      <c r="KVX79" s="382"/>
      <c r="KVY79" s="382"/>
      <c r="KVZ79" s="383"/>
      <c r="KWB79" s="377"/>
      <c r="KWC79" s="381"/>
      <c r="KWD79" s="381"/>
      <c r="KWE79" s="382"/>
      <c r="KWF79" s="382"/>
      <c r="KWG79" s="382"/>
      <c r="KWH79" s="383"/>
      <c r="KWJ79" s="377"/>
      <c r="KWK79" s="381"/>
      <c r="KWL79" s="381"/>
      <c r="KWM79" s="382"/>
      <c r="KWN79" s="382"/>
      <c r="KWO79" s="382"/>
      <c r="KWP79" s="383"/>
      <c r="KWR79" s="377"/>
      <c r="KWS79" s="381"/>
      <c r="KWT79" s="381"/>
      <c r="KWU79" s="382"/>
      <c r="KWV79" s="382"/>
      <c r="KWW79" s="382"/>
      <c r="KWX79" s="383"/>
      <c r="KWZ79" s="377"/>
      <c r="KXA79" s="381"/>
      <c r="KXB79" s="381"/>
      <c r="KXC79" s="382"/>
      <c r="KXD79" s="382"/>
      <c r="KXE79" s="382"/>
      <c r="KXF79" s="383"/>
      <c r="KXH79" s="377"/>
      <c r="KXI79" s="381"/>
      <c r="KXJ79" s="381"/>
      <c r="KXK79" s="382"/>
      <c r="KXL79" s="382"/>
      <c r="KXM79" s="382"/>
      <c r="KXN79" s="383"/>
      <c r="KXP79" s="377"/>
      <c r="KXQ79" s="381"/>
      <c r="KXR79" s="381"/>
      <c r="KXS79" s="382"/>
      <c r="KXT79" s="382"/>
      <c r="KXU79" s="382"/>
      <c r="KXV79" s="383"/>
      <c r="KXX79" s="377"/>
      <c r="KXY79" s="381"/>
      <c r="KXZ79" s="381"/>
      <c r="KYA79" s="382"/>
      <c r="KYB79" s="382"/>
      <c r="KYC79" s="382"/>
      <c r="KYD79" s="383"/>
      <c r="KYF79" s="377"/>
      <c r="KYG79" s="381"/>
      <c r="KYH79" s="381"/>
      <c r="KYI79" s="382"/>
      <c r="KYJ79" s="382"/>
      <c r="KYK79" s="382"/>
      <c r="KYL79" s="383"/>
      <c r="KYN79" s="377"/>
      <c r="KYO79" s="381"/>
      <c r="KYP79" s="381"/>
      <c r="KYQ79" s="382"/>
      <c r="KYR79" s="382"/>
      <c r="KYS79" s="382"/>
      <c r="KYT79" s="383"/>
      <c r="KYV79" s="377"/>
      <c r="KYW79" s="381"/>
      <c r="KYX79" s="381"/>
      <c r="KYY79" s="382"/>
      <c r="KYZ79" s="382"/>
      <c r="KZA79" s="382"/>
      <c r="KZB79" s="383"/>
      <c r="KZD79" s="377"/>
      <c r="KZE79" s="381"/>
      <c r="KZF79" s="381"/>
      <c r="KZG79" s="382"/>
      <c r="KZH79" s="382"/>
      <c r="KZI79" s="382"/>
      <c r="KZJ79" s="383"/>
      <c r="KZL79" s="377"/>
      <c r="KZM79" s="381"/>
      <c r="KZN79" s="381"/>
      <c r="KZO79" s="382"/>
      <c r="KZP79" s="382"/>
      <c r="KZQ79" s="382"/>
      <c r="KZR79" s="383"/>
      <c r="KZT79" s="377"/>
      <c r="KZU79" s="381"/>
      <c r="KZV79" s="381"/>
      <c r="KZW79" s="382"/>
      <c r="KZX79" s="382"/>
      <c r="KZY79" s="382"/>
      <c r="KZZ79" s="383"/>
      <c r="LAB79" s="377"/>
      <c r="LAC79" s="381"/>
      <c r="LAD79" s="381"/>
      <c r="LAE79" s="382"/>
      <c r="LAF79" s="382"/>
      <c r="LAG79" s="382"/>
      <c r="LAH79" s="383"/>
      <c r="LAJ79" s="377"/>
      <c r="LAK79" s="381"/>
      <c r="LAL79" s="381"/>
      <c r="LAM79" s="382"/>
      <c r="LAN79" s="382"/>
      <c r="LAO79" s="382"/>
      <c r="LAP79" s="383"/>
      <c r="LAR79" s="377"/>
      <c r="LAS79" s="381"/>
      <c r="LAT79" s="381"/>
      <c r="LAU79" s="382"/>
      <c r="LAV79" s="382"/>
      <c r="LAW79" s="382"/>
      <c r="LAX79" s="383"/>
      <c r="LAZ79" s="377"/>
      <c r="LBA79" s="381"/>
      <c r="LBB79" s="381"/>
      <c r="LBC79" s="382"/>
      <c r="LBD79" s="382"/>
      <c r="LBE79" s="382"/>
      <c r="LBF79" s="383"/>
      <c r="LBH79" s="377"/>
      <c r="LBI79" s="381"/>
      <c r="LBJ79" s="381"/>
      <c r="LBK79" s="382"/>
      <c r="LBL79" s="382"/>
      <c r="LBM79" s="382"/>
      <c r="LBN79" s="383"/>
      <c r="LBP79" s="377"/>
      <c r="LBQ79" s="381"/>
      <c r="LBR79" s="381"/>
      <c r="LBS79" s="382"/>
      <c r="LBT79" s="382"/>
      <c r="LBU79" s="382"/>
      <c r="LBV79" s="383"/>
      <c r="LBX79" s="377"/>
      <c r="LBY79" s="381"/>
      <c r="LBZ79" s="381"/>
      <c r="LCA79" s="382"/>
      <c r="LCB79" s="382"/>
      <c r="LCC79" s="382"/>
      <c r="LCD79" s="383"/>
      <c r="LCF79" s="377"/>
      <c r="LCG79" s="381"/>
      <c r="LCH79" s="381"/>
      <c r="LCI79" s="382"/>
      <c r="LCJ79" s="382"/>
      <c r="LCK79" s="382"/>
      <c r="LCL79" s="383"/>
      <c r="LCN79" s="377"/>
      <c r="LCO79" s="381"/>
      <c r="LCP79" s="381"/>
      <c r="LCQ79" s="382"/>
      <c r="LCR79" s="382"/>
      <c r="LCS79" s="382"/>
      <c r="LCT79" s="383"/>
      <c r="LCV79" s="377"/>
      <c r="LCW79" s="381"/>
      <c r="LCX79" s="381"/>
      <c r="LCY79" s="382"/>
      <c r="LCZ79" s="382"/>
      <c r="LDA79" s="382"/>
      <c r="LDB79" s="383"/>
      <c r="LDD79" s="377"/>
      <c r="LDE79" s="381"/>
      <c r="LDF79" s="381"/>
      <c r="LDG79" s="382"/>
      <c r="LDH79" s="382"/>
      <c r="LDI79" s="382"/>
      <c r="LDJ79" s="383"/>
      <c r="LDL79" s="377"/>
      <c r="LDM79" s="381"/>
      <c r="LDN79" s="381"/>
      <c r="LDO79" s="382"/>
      <c r="LDP79" s="382"/>
      <c r="LDQ79" s="382"/>
      <c r="LDR79" s="383"/>
      <c r="LDT79" s="377"/>
      <c r="LDU79" s="381"/>
      <c r="LDV79" s="381"/>
      <c r="LDW79" s="382"/>
      <c r="LDX79" s="382"/>
      <c r="LDY79" s="382"/>
      <c r="LDZ79" s="383"/>
      <c r="LEB79" s="377"/>
      <c r="LEC79" s="381"/>
      <c r="LED79" s="381"/>
      <c r="LEE79" s="382"/>
      <c r="LEF79" s="382"/>
      <c r="LEG79" s="382"/>
      <c r="LEH79" s="383"/>
      <c r="LEJ79" s="377"/>
      <c r="LEK79" s="381"/>
      <c r="LEL79" s="381"/>
      <c r="LEM79" s="382"/>
      <c r="LEN79" s="382"/>
      <c r="LEO79" s="382"/>
      <c r="LEP79" s="383"/>
      <c r="LER79" s="377"/>
      <c r="LES79" s="381"/>
      <c r="LET79" s="381"/>
      <c r="LEU79" s="382"/>
      <c r="LEV79" s="382"/>
      <c r="LEW79" s="382"/>
      <c r="LEX79" s="383"/>
      <c r="LEZ79" s="377"/>
      <c r="LFA79" s="381"/>
      <c r="LFB79" s="381"/>
      <c r="LFC79" s="382"/>
      <c r="LFD79" s="382"/>
      <c r="LFE79" s="382"/>
      <c r="LFF79" s="383"/>
      <c r="LFH79" s="377"/>
      <c r="LFI79" s="381"/>
      <c r="LFJ79" s="381"/>
      <c r="LFK79" s="382"/>
      <c r="LFL79" s="382"/>
      <c r="LFM79" s="382"/>
      <c r="LFN79" s="383"/>
      <c r="LFP79" s="377"/>
      <c r="LFQ79" s="381"/>
      <c r="LFR79" s="381"/>
      <c r="LFS79" s="382"/>
      <c r="LFT79" s="382"/>
      <c r="LFU79" s="382"/>
      <c r="LFV79" s="383"/>
      <c r="LFX79" s="377"/>
      <c r="LFY79" s="381"/>
      <c r="LFZ79" s="381"/>
      <c r="LGA79" s="382"/>
      <c r="LGB79" s="382"/>
      <c r="LGC79" s="382"/>
      <c r="LGD79" s="383"/>
      <c r="LGF79" s="377"/>
      <c r="LGG79" s="381"/>
      <c r="LGH79" s="381"/>
      <c r="LGI79" s="382"/>
      <c r="LGJ79" s="382"/>
      <c r="LGK79" s="382"/>
      <c r="LGL79" s="383"/>
      <c r="LGN79" s="377"/>
      <c r="LGO79" s="381"/>
      <c r="LGP79" s="381"/>
      <c r="LGQ79" s="382"/>
      <c r="LGR79" s="382"/>
      <c r="LGS79" s="382"/>
      <c r="LGT79" s="383"/>
      <c r="LGV79" s="377"/>
      <c r="LGW79" s="381"/>
      <c r="LGX79" s="381"/>
      <c r="LGY79" s="382"/>
      <c r="LGZ79" s="382"/>
      <c r="LHA79" s="382"/>
      <c r="LHB79" s="383"/>
      <c r="LHD79" s="377"/>
      <c r="LHE79" s="381"/>
      <c r="LHF79" s="381"/>
      <c r="LHG79" s="382"/>
      <c r="LHH79" s="382"/>
      <c r="LHI79" s="382"/>
      <c r="LHJ79" s="383"/>
      <c r="LHL79" s="377"/>
      <c r="LHM79" s="381"/>
      <c r="LHN79" s="381"/>
      <c r="LHO79" s="382"/>
      <c r="LHP79" s="382"/>
      <c r="LHQ79" s="382"/>
      <c r="LHR79" s="383"/>
      <c r="LHT79" s="377"/>
      <c r="LHU79" s="381"/>
      <c r="LHV79" s="381"/>
      <c r="LHW79" s="382"/>
      <c r="LHX79" s="382"/>
      <c r="LHY79" s="382"/>
      <c r="LHZ79" s="383"/>
      <c r="LIB79" s="377"/>
      <c r="LIC79" s="381"/>
      <c r="LID79" s="381"/>
      <c r="LIE79" s="382"/>
      <c r="LIF79" s="382"/>
      <c r="LIG79" s="382"/>
      <c r="LIH79" s="383"/>
      <c r="LIJ79" s="377"/>
      <c r="LIK79" s="381"/>
      <c r="LIL79" s="381"/>
      <c r="LIM79" s="382"/>
      <c r="LIN79" s="382"/>
      <c r="LIO79" s="382"/>
      <c r="LIP79" s="383"/>
      <c r="LIR79" s="377"/>
      <c r="LIS79" s="381"/>
      <c r="LIT79" s="381"/>
      <c r="LIU79" s="382"/>
      <c r="LIV79" s="382"/>
      <c r="LIW79" s="382"/>
      <c r="LIX79" s="383"/>
      <c r="LIZ79" s="377"/>
      <c r="LJA79" s="381"/>
      <c r="LJB79" s="381"/>
      <c r="LJC79" s="382"/>
      <c r="LJD79" s="382"/>
      <c r="LJE79" s="382"/>
      <c r="LJF79" s="383"/>
      <c r="LJH79" s="377"/>
      <c r="LJI79" s="381"/>
      <c r="LJJ79" s="381"/>
      <c r="LJK79" s="382"/>
      <c r="LJL79" s="382"/>
      <c r="LJM79" s="382"/>
      <c r="LJN79" s="383"/>
      <c r="LJP79" s="377"/>
      <c r="LJQ79" s="381"/>
      <c r="LJR79" s="381"/>
      <c r="LJS79" s="382"/>
      <c r="LJT79" s="382"/>
      <c r="LJU79" s="382"/>
      <c r="LJV79" s="383"/>
      <c r="LJX79" s="377"/>
      <c r="LJY79" s="381"/>
      <c r="LJZ79" s="381"/>
      <c r="LKA79" s="382"/>
      <c r="LKB79" s="382"/>
      <c r="LKC79" s="382"/>
      <c r="LKD79" s="383"/>
      <c r="LKF79" s="377"/>
      <c r="LKG79" s="381"/>
      <c r="LKH79" s="381"/>
      <c r="LKI79" s="382"/>
      <c r="LKJ79" s="382"/>
      <c r="LKK79" s="382"/>
      <c r="LKL79" s="383"/>
      <c r="LKN79" s="377"/>
      <c r="LKO79" s="381"/>
      <c r="LKP79" s="381"/>
      <c r="LKQ79" s="382"/>
      <c r="LKR79" s="382"/>
      <c r="LKS79" s="382"/>
      <c r="LKT79" s="383"/>
      <c r="LKV79" s="377"/>
      <c r="LKW79" s="381"/>
      <c r="LKX79" s="381"/>
      <c r="LKY79" s="382"/>
      <c r="LKZ79" s="382"/>
      <c r="LLA79" s="382"/>
      <c r="LLB79" s="383"/>
      <c r="LLD79" s="377"/>
      <c r="LLE79" s="381"/>
      <c r="LLF79" s="381"/>
      <c r="LLG79" s="382"/>
      <c r="LLH79" s="382"/>
      <c r="LLI79" s="382"/>
      <c r="LLJ79" s="383"/>
      <c r="LLL79" s="377"/>
      <c r="LLM79" s="381"/>
      <c r="LLN79" s="381"/>
      <c r="LLO79" s="382"/>
      <c r="LLP79" s="382"/>
      <c r="LLQ79" s="382"/>
      <c r="LLR79" s="383"/>
      <c r="LLT79" s="377"/>
      <c r="LLU79" s="381"/>
      <c r="LLV79" s="381"/>
      <c r="LLW79" s="382"/>
      <c r="LLX79" s="382"/>
      <c r="LLY79" s="382"/>
      <c r="LLZ79" s="383"/>
      <c r="LMB79" s="377"/>
      <c r="LMC79" s="381"/>
      <c r="LMD79" s="381"/>
      <c r="LME79" s="382"/>
      <c r="LMF79" s="382"/>
      <c r="LMG79" s="382"/>
      <c r="LMH79" s="383"/>
      <c r="LMJ79" s="377"/>
      <c r="LMK79" s="381"/>
      <c r="LML79" s="381"/>
      <c r="LMM79" s="382"/>
      <c r="LMN79" s="382"/>
      <c r="LMO79" s="382"/>
      <c r="LMP79" s="383"/>
      <c r="LMR79" s="377"/>
      <c r="LMS79" s="381"/>
      <c r="LMT79" s="381"/>
      <c r="LMU79" s="382"/>
      <c r="LMV79" s="382"/>
      <c r="LMW79" s="382"/>
      <c r="LMX79" s="383"/>
      <c r="LMZ79" s="377"/>
      <c r="LNA79" s="381"/>
      <c r="LNB79" s="381"/>
      <c r="LNC79" s="382"/>
      <c r="LND79" s="382"/>
      <c r="LNE79" s="382"/>
      <c r="LNF79" s="383"/>
      <c r="LNH79" s="377"/>
      <c r="LNI79" s="381"/>
      <c r="LNJ79" s="381"/>
      <c r="LNK79" s="382"/>
      <c r="LNL79" s="382"/>
      <c r="LNM79" s="382"/>
      <c r="LNN79" s="383"/>
      <c r="LNP79" s="377"/>
      <c r="LNQ79" s="381"/>
      <c r="LNR79" s="381"/>
      <c r="LNS79" s="382"/>
      <c r="LNT79" s="382"/>
      <c r="LNU79" s="382"/>
      <c r="LNV79" s="383"/>
      <c r="LNX79" s="377"/>
      <c r="LNY79" s="381"/>
      <c r="LNZ79" s="381"/>
      <c r="LOA79" s="382"/>
      <c r="LOB79" s="382"/>
      <c r="LOC79" s="382"/>
      <c r="LOD79" s="383"/>
      <c r="LOF79" s="377"/>
      <c r="LOG79" s="381"/>
      <c r="LOH79" s="381"/>
      <c r="LOI79" s="382"/>
      <c r="LOJ79" s="382"/>
      <c r="LOK79" s="382"/>
      <c r="LOL79" s="383"/>
      <c r="LON79" s="377"/>
      <c r="LOO79" s="381"/>
      <c r="LOP79" s="381"/>
      <c r="LOQ79" s="382"/>
      <c r="LOR79" s="382"/>
      <c r="LOS79" s="382"/>
      <c r="LOT79" s="383"/>
      <c r="LOV79" s="377"/>
      <c r="LOW79" s="381"/>
      <c r="LOX79" s="381"/>
      <c r="LOY79" s="382"/>
      <c r="LOZ79" s="382"/>
      <c r="LPA79" s="382"/>
      <c r="LPB79" s="383"/>
      <c r="LPD79" s="377"/>
      <c r="LPE79" s="381"/>
      <c r="LPF79" s="381"/>
      <c r="LPG79" s="382"/>
      <c r="LPH79" s="382"/>
      <c r="LPI79" s="382"/>
      <c r="LPJ79" s="383"/>
      <c r="LPL79" s="377"/>
      <c r="LPM79" s="381"/>
      <c r="LPN79" s="381"/>
      <c r="LPO79" s="382"/>
      <c r="LPP79" s="382"/>
      <c r="LPQ79" s="382"/>
      <c r="LPR79" s="383"/>
      <c r="LPT79" s="377"/>
      <c r="LPU79" s="381"/>
      <c r="LPV79" s="381"/>
      <c r="LPW79" s="382"/>
      <c r="LPX79" s="382"/>
      <c r="LPY79" s="382"/>
      <c r="LPZ79" s="383"/>
      <c r="LQB79" s="377"/>
      <c r="LQC79" s="381"/>
      <c r="LQD79" s="381"/>
      <c r="LQE79" s="382"/>
      <c r="LQF79" s="382"/>
      <c r="LQG79" s="382"/>
      <c r="LQH79" s="383"/>
      <c r="LQJ79" s="377"/>
      <c r="LQK79" s="381"/>
      <c r="LQL79" s="381"/>
      <c r="LQM79" s="382"/>
      <c r="LQN79" s="382"/>
      <c r="LQO79" s="382"/>
      <c r="LQP79" s="383"/>
      <c r="LQR79" s="377"/>
      <c r="LQS79" s="381"/>
      <c r="LQT79" s="381"/>
      <c r="LQU79" s="382"/>
      <c r="LQV79" s="382"/>
      <c r="LQW79" s="382"/>
      <c r="LQX79" s="383"/>
      <c r="LQZ79" s="377"/>
      <c r="LRA79" s="381"/>
      <c r="LRB79" s="381"/>
      <c r="LRC79" s="382"/>
      <c r="LRD79" s="382"/>
      <c r="LRE79" s="382"/>
      <c r="LRF79" s="383"/>
      <c r="LRH79" s="377"/>
      <c r="LRI79" s="381"/>
      <c r="LRJ79" s="381"/>
      <c r="LRK79" s="382"/>
      <c r="LRL79" s="382"/>
      <c r="LRM79" s="382"/>
      <c r="LRN79" s="383"/>
      <c r="LRP79" s="377"/>
      <c r="LRQ79" s="381"/>
      <c r="LRR79" s="381"/>
      <c r="LRS79" s="382"/>
      <c r="LRT79" s="382"/>
      <c r="LRU79" s="382"/>
      <c r="LRV79" s="383"/>
      <c r="LRX79" s="377"/>
      <c r="LRY79" s="381"/>
      <c r="LRZ79" s="381"/>
      <c r="LSA79" s="382"/>
      <c r="LSB79" s="382"/>
      <c r="LSC79" s="382"/>
      <c r="LSD79" s="383"/>
      <c r="LSF79" s="377"/>
      <c r="LSG79" s="381"/>
      <c r="LSH79" s="381"/>
      <c r="LSI79" s="382"/>
      <c r="LSJ79" s="382"/>
      <c r="LSK79" s="382"/>
      <c r="LSL79" s="383"/>
      <c r="LSN79" s="377"/>
      <c r="LSO79" s="381"/>
      <c r="LSP79" s="381"/>
      <c r="LSQ79" s="382"/>
      <c r="LSR79" s="382"/>
      <c r="LSS79" s="382"/>
      <c r="LST79" s="383"/>
      <c r="LSV79" s="377"/>
      <c r="LSW79" s="381"/>
      <c r="LSX79" s="381"/>
      <c r="LSY79" s="382"/>
      <c r="LSZ79" s="382"/>
      <c r="LTA79" s="382"/>
      <c r="LTB79" s="383"/>
      <c r="LTD79" s="377"/>
      <c r="LTE79" s="381"/>
      <c r="LTF79" s="381"/>
      <c r="LTG79" s="382"/>
      <c r="LTH79" s="382"/>
      <c r="LTI79" s="382"/>
      <c r="LTJ79" s="383"/>
      <c r="LTL79" s="377"/>
      <c r="LTM79" s="381"/>
      <c r="LTN79" s="381"/>
      <c r="LTO79" s="382"/>
      <c r="LTP79" s="382"/>
      <c r="LTQ79" s="382"/>
      <c r="LTR79" s="383"/>
      <c r="LTT79" s="377"/>
      <c r="LTU79" s="381"/>
      <c r="LTV79" s="381"/>
      <c r="LTW79" s="382"/>
      <c r="LTX79" s="382"/>
      <c r="LTY79" s="382"/>
      <c r="LTZ79" s="383"/>
      <c r="LUB79" s="377"/>
      <c r="LUC79" s="381"/>
      <c r="LUD79" s="381"/>
      <c r="LUE79" s="382"/>
      <c r="LUF79" s="382"/>
      <c r="LUG79" s="382"/>
      <c r="LUH79" s="383"/>
      <c r="LUJ79" s="377"/>
      <c r="LUK79" s="381"/>
      <c r="LUL79" s="381"/>
      <c r="LUM79" s="382"/>
      <c r="LUN79" s="382"/>
      <c r="LUO79" s="382"/>
      <c r="LUP79" s="383"/>
      <c r="LUR79" s="377"/>
      <c r="LUS79" s="381"/>
      <c r="LUT79" s="381"/>
      <c r="LUU79" s="382"/>
      <c r="LUV79" s="382"/>
      <c r="LUW79" s="382"/>
      <c r="LUX79" s="383"/>
      <c r="LUZ79" s="377"/>
      <c r="LVA79" s="381"/>
      <c r="LVB79" s="381"/>
      <c r="LVC79" s="382"/>
      <c r="LVD79" s="382"/>
      <c r="LVE79" s="382"/>
      <c r="LVF79" s="383"/>
      <c r="LVH79" s="377"/>
      <c r="LVI79" s="381"/>
      <c r="LVJ79" s="381"/>
      <c r="LVK79" s="382"/>
      <c r="LVL79" s="382"/>
      <c r="LVM79" s="382"/>
      <c r="LVN79" s="383"/>
      <c r="LVP79" s="377"/>
      <c r="LVQ79" s="381"/>
      <c r="LVR79" s="381"/>
      <c r="LVS79" s="382"/>
      <c r="LVT79" s="382"/>
      <c r="LVU79" s="382"/>
      <c r="LVV79" s="383"/>
      <c r="LVX79" s="377"/>
      <c r="LVY79" s="381"/>
      <c r="LVZ79" s="381"/>
      <c r="LWA79" s="382"/>
      <c r="LWB79" s="382"/>
      <c r="LWC79" s="382"/>
      <c r="LWD79" s="383"/>
      <c r="LWF79" s="377"/>
      <c r="LWG79" s="381"/>
      <c r="LWH79" s="381"/>
      <c r="LWI79" s="382"/>
      <c r="LWJ79" s="382"/>
      <c r="LWK79" s="382"/>
      <c r="LWL79" s="383"/>
      <c r="LWN79" s="377"/>
      <c r="LWO79" s="381"/>
      <c r="LWP79" s="381"/>
      <c r="LWQ79" s="382"/>
      <c r="LWR79" s="382"/>
      <c r="LWS79" s="382"/>
      <c r="LWT79" s="383"/>
      <c r="LWV79" s="377"/>
      <c r="LWW79" s="381"/>
      <c r="LWX79" s="381"/>
      <c r="LWY79" s="382"/>
      <c r="LWZ79" s="382"/>
      <c r="LXA79" s="382"/>
      <c r="LXB79" s="383"/>
      <c r="LXD79" s="377"/>
      <c r="LXE79" s="381"/>
      <c r="LXF79" s="381"/>
      <c r="LXG79" s="382"/>
      <c r="LXH79" s="382"/>
      <c r="LXI79" s="382"/>
      <c r="LXJ79" s="383"/>
      <c r="LXL79" s="377"/>
      <c r="LXM79" s="381"/>
      <c r="LXN79" s="381"/>
      <c r="LXO79" s="382"/>
      <c r="LXP79" s="382"/>
      <c r="LXQ79" s="382"/>
      <c r="LXR79" s="383"/>
      <c r="LXT79" s="377"/>
      <c r="LXU79" s="381"/>
      <c r="LXV79" s="381"/>
      <c r="LXW79" s="382"/>
      <c r="LXX79" s="382"/>
      <c r="LXY79" s="382"/>
      <c r="LXZ79" s="383"/>
      <c r="LYB79" s="377"/>
      <c r="LYC79" s="381"/>
      <c r="LYD79" s="381"/>
      <c r="LYE79" s="382"/>
      <c r="LYF79" s="382"/>
      <c r="LYG79" s="382"/>
      <c r="LYH79" s="383"/>
      <c r="LYJ79" s="377"/>
      <c r="LYK79" s="381"/>
      <c r="LYL79" s="381"/>
      <c r="LYM79" s="382"/>
      <c r="LYN79" s="382"/>
      <c r="LYO79" s="382"/>
      <c r="LYP79" s="383"/>
      <c r="LYR79" s="377"/>
      <c r="LYS79" s="381"/>
      <c r="LYT79" s="381"/>
      <c r="LYU79" s="382"/>
      <c r="LYV79" s="382"/>
      <c r="LYW79" s="382"/>
      <c r="LYX79" s="383"/>
      <c r="LYZ79" s="377"/>
      <c r="LZA79" s="381"/>
      <c r="LZB79" s="381"/>
      <c r="LZC79" s="382"/>
      <c r="LZD79" s="382"/>
      <c r="LZE79" s="382"/>
      <c r="LZF79" s="383"/>
      <c r="LZH79" s="377"/>
      <c r="LZI79" s="381"/>
      <c r="LZJ79" s="381"/>
      <c r="LZK79" s="382"/>
      <c r="LZL79" s="382"/>
      <c r="LZM79" s="382"/>
      <c r="LZN79" s="383"/>
      <c r="LZP79" s="377"/>
      <c r="LZQ79" s="381"/>
      <c r="LZR79" s="381"/>
      <c r="LZS79" s="382"/>
      <c r="LZT79" s="382"/>
      <c r="LZU79" s="382"/>
      <c r="LZV79" s="383"/>
      <c r="LZX79" s="377"/>
      <c r="LZY79" s="381"/>
      <c r="LZZ79" s="381"/>
      <c r="MAA79" s="382"/>
      <c r="MAB79" s="382"/>
      <c r="MAC79" s="382"/>
      <c r="MAD79" s="383"/>
      <c r="MAF79" s="377"/>
      <c r="MAG79" s="381"/>
      <c r="MAH79" s="381"/>
      <c r="MAI79" s="382"/>
      <c r="MAJ79" s="382"/>
      <c r="MAK79" s="382"/>
      <c r="MAL79" s="383"/>
      <c r="MAN79" s="377"/>
      <c r="MAO79" s="381"/>
      <c r="MAP79" s="381"/>
      <c r="MAQ79" s="382"/>
      <c r="MAR79" s="382"/>
      <c r="MAS79" s="382"/>
      <c r="MAT79" s="383"/>
      <c r="MAV79" s="377"/>
      <c r="MAW79" s="381"/>
      <c r="MAX79" s="381"/>
      <c r="MAY79" s="382"/>
      <c r="MAZ79" s="382"/>
      <c r="MBA79" s="382"/>
      <c r="MBB79" s="383"/>
      <c r="MBD79" s="377"/>
      <c r="MBE79" s="381"/>
      <c r="MBF79" s="381"/>
      <c r="MBG79" s="382"/>
      <c r="MBH79" s="382"/>
      <c r="MBI79" s="382"/>
      <c r="MBJ79" s="383"/>
      <c r="MBL79" s="377"/>
      <c r="MBM79" s="381"/>
      <c r="MBN79" s="381"/>
      <c r="MBO79" s="382"/>
      <c r="MBP79" s="382"/>
      <c r="MBQ79" s="382"/>
      <c r="MBR79" s="383"/>
      <c r="MBT79" s="377"/>
      <c r="MBU79" s="381"/>
      <c r="MBV79" s="381"/>
      <c r="MBW79" s="382"/>
      <c r="MBX79" s="382"/>
      <c r="MBY79" s="382"/>
      <c r="MBZ79" s="383"/>
      <c r="MCB79" s="377"/>
      <c r="MCC79" s="381"/>
      <c r="MCD79" s="381"/>
      <c r="MCE79" s="382"/>
      <c r="MCF79" s="382"/>
      <c r="MCG79" s="382"/>
      <c r="MCH79" s="383"/>
      <c r="MCJ79" s="377"/>
      <c r="MCK79" s="381"/>
      <c r="MCL79" s="381"/>
      <c r="MCM79" s="382"/>
      <c r="MCN79" s="382"/>
      <c r="MCO79" s="382"/>
      <c r="MCP79" s="383"/>
      <c r="MCR79" s="377"/>
      <c r="MCS79" s="381"/>
      <c r="MCT79" s="381"/>
      <c r="MCU79" s="382"/>
      <c r="MCV79" s="382"/>
      <c r="MCW79" s="382"/>
      <c r="MCX79" s="383"/>
      <c r="MCZ79" s="377"/>
      <c r="MDA79" s="381"/>
      <c r="MDB79" s="381"/>
      <c r="MDC79" s="382"/>
      <c r="MDD79" s="382"/>
      <c r="MDE79" s="382"/>
      <c r="MDF79" s="383"/>
      <c r="MDH79" s="377"/>
      <c r="MDI79" s="381"/>
      <c r="MDJ79" s="381"/>
      <c r="MDK79" s="382"/>
      <c r="MDL79" s="382"/>
      <c r="MDM79" s="382"/>
      <c r="MDN79" s="383"/>
      <c r="MDP79" s="377"/>
      <c r="MDQ79" s="381"/>
      <c r="MDR79" s="381"/>
      <c r="MDS79" s="382"/>
      <c r="MDT79" s="382"/>
      <c r="MDU79" s="382"/>
      <c r="MDV79" s="383"/>
      <c r="MDX79" s="377"/>
      <c r="MDY79" s="381"/>
      <c r="MDZ79" s="381"/>
      <c r="MEA79" s="382"/>
      <c r="MEB79" s="382"/>
      <c r="MEC79" s="382"/>
      <c r="MED79" s="383"/>
      <c r="MEF79" s="377"/>
      <c r="MEG79" s="381"/>
      <c r="MEH79" s="381"/>
      <c r="MEI79" s="382"/>
      <c r="MEJ79" s="382"/>
      <c r="MEK79" s="382"/>
      <c r="MEL79" s="383"/>
      <c r="MEN79" s="377"/>
      <c r="MEO79" s="381"/>
      <c r="MEP79" s="381"/>
      <c r="MEQ79" s="382"/>
      <c r="MER79" s="382"/>
      <c r="MES79" s="382"/>
      <c r="MET79" s="383"/>
      <c r="MEV79" s="377"/>
      <c r="MEW79" s="381"/>
      <c r="MEX79" s="381"/>
      <c r="MEY79" s="382"/>
      <c r="MEZ79" s="382"/>
      <c r="MFA79" s="382"/>
      <c r="MFB79" s="383"/>
      <c r="MFD79" s="377"/>
      <c r="MFE79" s="381"/>
      <c r="MFF79" s="381"/>
      <c r="MFG79" s="382"/>
      <c r="MFH79" s="382"/>
      <c r="MFI79" s="382"/>
      <c r="MFJ79" s="383"/>
      <c r="MFL79" s="377"/>
      <c r="MFM79" s="381"/>
      <c r="MFN79" s="381"/>
      <c r="MFO79" s="382"/>
      <c r="MFP79" s="382"/>
      <c r="MFQ79" s="382"/>
      <c r="MFR79" s="383"/>
      <c r="MFT79" s="377"/>
      <c r="MFU79" s="381"/>
      <c r="MFV79" s="381"/>
      <c r="MFW79" s="382"/>
      <c r="MFX79" s="382"/>
      <c r="MFY79" s="382"/>
      <c r="MFZ79" s="383"/>
      <c r="MGB79" s="377"/>
      <c r="MGC79" s="381"/>
      <c r="MGD79" s="381"/>
      <c r="MGE79" s="382"/>
      <c r="MGF79" s="382"/>
      <c r="MGG79" s="382"/>
      <c r="MGH79" s="383"/>
      <c r="MGJ79" s="377"/>
      <c r="MGK79" s="381"/>
      <c r="MGL79" s="381"/>
      <c r="MGM79" s="382"/>
      <c r="MGN79" s="382"/>
      <c r="MGO79" s="382"/>
      <c r="MGP79" s="383"/>
      <c r="MGR79" s="377"/>
      <c r="MGS79" s="381"/>
      <c r="MGT79" s="381"/>
      <c r="MGU79" s="382"/>
      <c r="MGV79" s="382"/>
      <c r="MGW79" s="382"/>
      <c r="MGX79" s="383"/>
      <c r="MGZ79" s="377"/>
      <c r="MHA79" s="381"/>
      <c r="MHB79" s="381"/>
      <c r="MHC79" s="382"/>
      <c r="MHD79" s="382"/>
      <c r="MHE79" s="382"/>
      <c r="MHF79" s="383"/>
      <c r="MHH79" s="377"/>
      <c r="MHI79" s="381"/>
      <c r="MHJ79" s="381"/>
      <c r="MHK79" s="382"/>
      <c r="MHL79" s="382"/>
      <c r="MHM79" s="382"/>
      <c r="MHN79" s="383"/>
      <c r="MHP79" s="377"/>
      <c r="MHQ79" s="381"/>
      <c r="MHR79" s="381"/>
      <c r="MHS79" s="382"/>
      <c r="MHT79" s="382"/>
      <c r="MHU79" s="382"/>
      <c r="MHV79" s="383"/>
      <c r="MHX79" s="377"/>
      <c r="MHY79" s="381"/>
      <c r="MHZ79" s="381"/>
      <c r="MIA79" s="382"/>
      <c r="MIB79" s="382"/>
      <c r="MIC79" s="382"/>
      <c r="MID79" s="383"/>
      <c r="MIF79" s="377"/>
      <c r="MIG79" s="381"/>
      <c r="MIH79" s="381"/>
      <c r="MII79" s="382"/>
      <c r="MIJ79" s="382"/>
      <c r="MIK79" s="382"/>
      <c r="MIL79" s="383"/>
      <c r="MIN79" s="377"/>
      <c r="MIO79" s="381"/>
      <c r="MIP79" s="381"/>
      <c r="MIQ79" s="382"/>
      <c r="MIR79" s="382"/>
      <c r="MIS79" s="382"/>
      <c r="MIT79" s="383"/>
      <c r="MIV79" s="377"/>
      <c r="MIW79" s="381"/>
      <c r="MIX79" s="381"/>
      <c r="MIY79" s="382"/>
      <c r="MIZ79" s="382"/>
      <c r="MJA79" s="382"/>
      <c r="MJB79" s="383"/>
      <c r="MJD79" s="377"/>
      <c r="MJE79" s="381"/>
      <c r="MJF79" s="381"/>
      <c r="MJG79" s="382"/>
      <c r="MJH79" s="382"/>
      <c r="MJI79" s="382"/>
      <c r="MJJ79" s="383"/>
      <c r="MJL79" s="377"/>
      <c r="MJM79" s="381"/>
      <c r="MJN79" s="381"/>
      <c r="MJO79" s="382"/>
      <c r="MJP79" s="382"/>
      <c r="MJQ79" s="382"/>
      <c r="MJR79" s="383"/>
      <c r="MJT79" s="377"/>
      <c r="MJU79" s="381"/>
      <c r="MJV79" s="381"/>
      <c r="MJW79" s="382"/>
      <c r="MJX79" s="382"/>
      <c r="MJY79" s="382"/>
      <c r="MJZ79" s="383"/>
      <c r="MKB79" s="377"/>
      <c r="MKC79" s="381"/>
      <c r="MKD79" s="381"/>
      <c r="MKE79" s="382"/>
      <c r="MKF79" s="382"/>
      <c r="MKG79" s="382"/>
      <c r="MKH79" s="383"/>
      <c r="MKJ79" s="377"/>
      <c r="MKK79" s="381"/>
      <c r="MKL79" s="381"/>
      <c r="MKM79" s="382"/>
      <c r="MKN79" s="382"/>
      <c r="MKO79" s="382"/>
      <c r="MKP79" s="383"/>
      <c r="MKR79" s="377"/>
      <c r="MKS79" s="381"/>
      <c r="MKT79" s="381"/>
      <c r="MKU79" s="382"/>
      <c r="MKV79" s="382"/>
      <c r="MKW79" s="382"/>
      <c r="MKX79" s="383"/>
      <c r="MKZ79" s="377"/>
      <c r="MLA79" s="381"/>
      <c r="MLB79" s="381"/>
      <c r="MLC79" s="382"/>
      <c r="MLD79" s="382"/>
      <c r="MLE79" s="382"/>
      <c r="MLF79" s="383"/>
      <c r="MLH79" s="377"/>
      <c r="MLI79" s="381"/>
      <c r="MLJ79" s="381"/>
      <c r="MLK79" s="382"/>
      <c r="MLL79" s="382"/>
      <c r="MLM79" s="382"/>
      <c r="MLN79" s="383"/>
      <c r="MLP79" s="377"/>
      <c r="MLQ79" s="381"/>
      <c r="MLR79" s="381"/>
      <c r="MLS79" s="382"/>
      <c r="MLT79" s="382"/>
      <c r="MLU79" s="382"/>
      <c r="MLV79" s="383"/>
      <c r="MLX79" s="377"/>
      <c r="MLY79" s="381"/>
      <c r="MLZ79" s="381"/>
      <c r="MMA79" s="382"/>
      <c r="MMB79" s="382"/>
      <c r="MMC79" s="382"/>
      <c r="MMD79" s="383"/>
      <c r="MMF79" s="377"/>
      <c r="MMG79" s="381"/>
      <c r="MMH79" s="381"/>
      <c r="MMI79" s="382"/>
      <c r="MMJ79" s="382"/>
      <c r="MMK79" s="382"/>
      <c r="MML79" s="383"/>
      <c r="MMN79" s="377"/>
      <c r="MMO79" s="381"/>
      <c r="MMP79" s="381"/>
      <c r="MMQ79" s="382"/>
      <c r="MMR79" s="382"/>
      <c r="MMS79" s="382"/>
      <c r="MMT79" s="383"/>
      <c r="MMV79" s="377"/>
      <c r="MMW79" s="381"/>
      <c r="MMX79" s="381"/>
      <c r="MMY79" s="382"/>
      <c r="MMZ79" s="382"/>
      <c r="MNA79" s="382"/>
      <c r="MNB79" s="383"/>
      <c r="MND79" s="377"/>
      <c r="MNE79" s="381"/>
      <c r="MNF79" s="381"/>
      <c r="MNG79" s="382"/>
      <c r="MNH79" s="382"/>
      <c r="MNI79" s="382"/>
      <c r="MNJ79" s="383"/>
      <c r="MNL79" s="377"/>
      <c r="MNM79" s="381"/>
      <c r="MNN79" s="381"/>
      <c r="MNO79" s="382"/>
      <c r="MNP79" s="382"/>
      <c r="MNQ79" s="382"/>
      <c r="MNR79" s="383"/>
      <c r="MNT79" s="377"/>
      <c r="MNU79" s="381"/>
      <c r="MNV79" s="381"/>
      <c r="MNW79" s="382"/>
      <c r="MNX79" s="382"/>
      <c r="MNY79" s="382"/>
      <c r="MNZ79" s="383"/>
      <c r="MOB79" s="377"/>
      <c r="MOC79" s="381"/>
      <c r="MOD79" s="381"/>
      <c r="MOE79" s="382"/>
      <c r="MOF79" s="382"/>
      <c r="MOG79" s="382"/>
      <c r="MOH79" s="383"/>
      <c r="MOJ79" s="377"/>
      <c r="MOK79" s="381"/>
      <c r="MOL79" s="381"/>
      <c r="MOM79" s="382"/>
      <c r="MON79" s="382"/>
      <c r="MOO79" s="382"/>
      <c r="MOP79" s="383"/>
      <c r="MOR79" s="377"/>
      <c r="MOS79" s="381"/>
      <c r="MOT79" s="381"/>
      <c r="MOU79" s="382"/>
      <c r="MOV79" s="382"/>
      <c r="MOW79" s="382"/>
      <c r="MOX79" s="383"/>
      <c r="MOZ79" s="377"/>
      <c r="MPA79" s="381"/>
      <c r="MPB79" s="381"/>
      <c r="MPC79" s="382"/>
      <c r="MPD79" s="382"/>
      <c r="MPE79" s="382"/>
      <c r="MPF79" s="383"/>
      <c r="MPH79" s="377"/>
      <c r="MPI79" s="381"/>
      <c r="MPJ79" s="381"/>
      <c r="MPK79" s="382"/>
      <c r="MPL79" s="382"/>
      <c r="MPM79" s="382"/>
      <c r="MPN79" s="383"/>
      <c r="MPP79" s="377"/>
      <c r="MPQ79" s="381"/>
      <c r="MPR79" s="381"/>
      <c r="MPS79" s="382"/>
      <c r="MPT79" s="382"/>
      <c r="MPU79" s="382"/>
      <c r="MPV79" s="383"/>
      <c r="MPX79" s="377"/>
      <c r="MPY79" s="381"/>
      <c r="MPZ79" s="381"/>
      <c r="MQA79" s="382"/>
      <c r="MQB79" s="382"/>
      <c r="MQC79" s="382"/>
      <c r="MQD79" s="383"/>
      <c r="MQF79" s="377"/>
      <c r="MQG79" s="381"/>
      <c r="MQH79" s="381"/>
      <c r="MQI79" s="382"/>
      <c r="MQJ79" s="382"/>
      <c r="MQK79" s="382"/>
      <c r="MQL79" s="383"/>
      <c r="MQN79" s="377"/>
      <c r="MQO79" s="381"/>
      <c r="MQP79" s="381"/>
      <c r="MQQ79" s="382"/>
      <c r="MQR79" s="382"/>
      <c r="MQS79" s="382"/>
      <c r="MQT79" s="383"/>
      <c r="MQV79" s="377"/>
      <c r="MQW79" s="381"/>
      <c r="MQX79" s="381"/>
      <c r="MQY79" s="382"/>
      <c r="MQZ79" s="382"/>
      <c r="MRA79" s="382"/>
      <c r="MRB79" s="383"/>
      <c r="MRD79" s="377"/>
      <c r="MRE79" s="381"/>
      <c r="MRF79" s="381"/>
      <c r="MRG79" s="382"/>
      <c r="MRH79" s="382"/>
      <c r="MRI79" s="382"/>
      <c r="MRJ79" s="383"/>
      <c r="MRL79" s="377"/>
      <c r="MRM79" s="381"/>
      <c r="MRN79" s="381"/>
      <c r="MRO79" s="382"/>
      <c r="MRP79" s="382"/>
      <c r="MRQ79" s="382"/>
      <c r="MRR79" s="383"/>
      <c r="MRT79" s="377"/>
      <c r="MRU79" s="381"/>
      <c r="MRV79" s="381"/>
      <c r="MRW79" s="382"/>
      <c r="MRX79" s="382"/>
      <c r="MRY79" s="382"/>
      <c r="MRZ79" s="383"/>
      <c r="MSB79" s="377"/>
      <c r="MSC79" s="381"/>
      <c r="MSD79" s="381"/>
      <c r="MSE79" s="382"/>
      <c r="MSF79" s="382"/>
      <c r="MSG79" s="382"/>
      <c r="MSH79" s="383"/>
      <c r="MSJ79" s="377"/>
      <c r="MSK79" s="381"/>
      <c r="MSL79" s="381"/>
      <c r="MSM79" s="382"/>
      <c r="MSN79" s="382"/>
      <c r="MSO79" s="382"/>
      <c r="MSP79" s="383"/>
      <c r="MSR79" s="377"/>
      <c r="MSS79" s="381"/>
      <c r="MST79" s="381"/>
      <c r="MSU79" s="382"/>
      <c r="MSV79" s="382"/>
      <c r="MSW79" s="382"/>
      <c r="MSX79" s="383"/>
      <c r="MSZ79" s="377"/>
      <c r="MTA79" s="381"/>
      <c r="MTB79" s="381"/>
      <c r="MTC79" s="382"/>
      <c r="MTD79" s="382"/>
      <c r="MTE79" s="382"/>
      <c r="MTF79" s="383"/>
      <c r="MTH79" s="377"/>
      <c r="MTI79" s="381"/>
      <c r="MTJ79" s="381"/>
      <c r="MTK79" s="382"/>
      <c r="MTL79" s="382"/>
      <c r="MTM79" s="382"/>
      <c r="MTN79" s="383"/>
      <c r="MTP79" s="377"/>
      <c r="MTQ79" s="381"/>
      <c r="MTR79" s="381"/>
      <c r="MTS79" s="382"/>
      <c r="MTT79" s="382"/>
      <c r="MTU79" s="382"/>
      <c r="MTV79" s="383"/>
      <c r="MTX79" s="377"/>
      <c r="MTY79" s="381"/>
      <c r="MTZ79" s="381"/>
      <c r="MUA79" s="382"/>
      <c r="MUB79" s="382"/>
      <c r="MUC79" s="382"/>
      <c r="MUD79" s="383"/>
      <c r="MUF79" s="377"/>
      <c r="MUG79" s="381"/>
      <c r="MUH79" s="381"/>
      <c r="MUI79" s="382"/>
      <c r="MUJ79" s="382"/>
      <c r="MUK79" s="382"/>
      <c r="MUL79" s="383"/>
      <c r="MUN79" s="377"/>
      <c r="MUO79" s="381"/>
      <c r="MUP79" s="381"/>
      <c r="MUQ79" s="382"/>
      <c r="MUR79" s="382"/>
      <c r="MUS79" s="382"/>
      <c r="MUT79" s="383"/>
      <c r="MUV79" s="377"/>
      <c r="MUW79" s="381"/>
      <c r="MUX79" s="381"/>
      <c r="MUY79" s="382"/>
      <c r="MUZ79" s="382"/>
      <c r="MVA79" s="382"/>
      <c r="MVB79" s="383"/>
      <c r="MVD79" s="377"/>
      <c r="MVE79" s="381"/>
      <c r="MVF79" s="381"/>
      <c r="MVG79" s="382"/>
      <c r="MVH79" s="382"/>
      <c r="MVI79" s="382"/>
      <c r="MVJ79" s="383"/>
      <c r="MVL79" s="377"/>
      <c r="MVM79" s="381"/>
      <c r="MVN79" s="381"/>
      <c r="MVO79" s="382"/>
      <c r="MVP79" s="382"/>
      <c r="MVQ79" s="382"/>
      <c r="MVR79" s="383"/>
      <c r="MVT79" s="377"/>
      <c r="MVU79" s="381"/>
      <c r="MVV79" s="381"/>
      <c r="MVW79" s="382"/>
      <c r="MVX79" s="382"/>
      <c r="MVY79" s="382"/>
      <c r="MVZ79" s="383"/>
      <c r="MWB79" s="377"/>
      <c r="MWC79" s="381"/>
      <c r="MWD79" s="381"/>
      <c r="MWE79" s="382"/>
      <c r="MWF79" s="382"/>
      <c r="MWG79" s="382"/>
      <c r="MWH79" s="383"/>
      <c r="MWJ79" s="377"/>
      <c r="MWK79" s="381"/>
      <c r="MWL79" s="381"/>
      <c r="MWM79" s="382"/>
      <c r="MWN79" s="382"/>
      <c r="MWO79" s="382"/>
      <c r="MWP79" s="383"/>
      <c r="MWR79" s="377"/>
      <c r="MWS79" s="381"/>
      <c r="MWT79" s="381"/>
      <c r="MWU79" s="382"/>
      <c r="MWV79" s="382"/>
      <c r="MWW79" s="382"/>
      <c r="MWX79" s="383"/>
      <c r="MWZ79" s="377"/>
      <c r="MXA79" s="381"/>
      <c r="MXB79" s="381"/>
      <c r="MXC79" s="382"/>
      <c r="MXD79" s="382"/>
      <c r="MXE79" s="382"/>
      <c r="MXF79" s="383"/>
      <c r="MXH79" s="377"/>
      <c r="MXI79" s="381"/>
      <c r="MXJ79" s="381"/>
      <c r="MXK79" s="382"/>
      <c r="MXL79" s="382"/>
      <c r="MXM79" s="382"/>
      <c r="MXN79" s="383"/>
      <c r="MXP79" s="377"/>
      <c r="MXQ79" s="381"/>
      <c r="MXR79" s="381"/>
      <c r="MXS79" s="382"/>
      <c r="MXT79" s="382"/>
      <c r="MXU79" s="382"/>
      <c r="MXV79" s="383"/>
      <c r="MXX79" s="377"/>
      <c r="MXY79" s="381"/>
      <c r="MXZ79" s="381"/>
      <c r="MYA79" s="382"/>
      <c r="MYB79" s="382"/>
      <c r="MYC79" s="382"/>
      <c r="MYD79" s="383"/>
      <c r="MYF79" s="377"/>
      <c r="MYG79" s="381"/>
      <c r="MYH79" s="381"/>
      <c r="MYI79" s="382"/>
      <c r="MYJ79" s="382"/>
      <c r="MYK79" s="382"/>
      <c r="MYL79" s="383"/>
      <c r="MYN79" s="377"/>
      <c r="MYO79" s="381"/>
      <c r="MYP79" s="381"/>
      <c r="MYQ79" s="382"/>
      <c r="MYR79" s="382"/>
      <c r="MYS79" s="382"/>
      <c r="MYT79" s="383"/>
      <c r="MYV79" s="377"/>
      <c r="MYW79" s="381"/>
      <c r="MYX79" s="381"/>
      <c r="MYY79" s="382"/>
      <c r="MYZ79" s="382"/>
      <c r="MZA79" s="382"/>
      <c r="MZB79" s="383"/>
      <c r="MZD79" s="377"/>
      <c r="MZE79" s="381"/>
      <c r="MZF79" s="381"/>
      <c r="MZG79" s="382"/>
      <c r="MZH79" s="382"/>
      <c r="MZI79" s="382"/>
      <c r="MZJ79" s="383"/>
      <c r="MZL79" s="377"/>
      <c r="MZM79" s="381"/>
      <c r="MZN79" s="381"/>
      <c r="MZO79" s="382"/>
      <c r="MZP79" s="382"/>
      <c r="MZQ79" s="382"/>
      <c r="MZR79" s="383"/>
      <c r="MZT79" s="377"/>
      <c r="MZU79" s="381"/>
      <c r="MZV79" s="381"/>
      <c r="MZW79" s="382"/>
      <c r="MZX79" s="382"/>
      <c r="MZY79" s="382"/>
      <c r="MZZ79" s="383"/>
      <c r="NAB79" s="377"/>
      <c r="NAC79" s="381"/>
      <c r="NAD79" s="381"/>
      <c r="NAE79" s="382"/>
      <c r="NAF79" s="382"/>
      <c r="NAG79" s="382"/>
      <c r="NAH79" s="383"/>
      <c r="NAJ79" s="377"/>
      <c r="NAK79" s="381"/>
      <c r="NAL79" s="381"/>
      <c r="NAM79" s="382"/>
      <c r="NAN79" s="382"/>
      <c r="NAO79" s="382"/>
      <c r="NAP79" s="383"/>
      <c r="NAR79" s="377"/>
      <c r="NAS79" s="381"/>
      <c r="NAT79" s="381"/>
      <c r="NAU79" s="382"/>
      <c r="NAV79" s="382"/>
      <c r="NAW79" s="382"/>
      <c r="NAX79" s="383"/>
      <c r="NAZ79" s="377"/>
      <c r="NBA79" s="381"/>
      <c r="NBB79" s="381"/>
      <c r="NBC79" s="382"/>
      <c r="NBD79" s="382"/>
      <c r="NBE79" s="382"/>
      <c r="NBF79" s="383"/>
      <c r="NBH79" s="377"/>
      <c r="NBI79" s="381"/>
      <c r="NBJ79" s="381"/>
      <c r="NBK79" s="382"/>
      <c r="NBL79" s="382"/>
      <c r="NBM79" s="382"/>
      <c r="NBN79" s="383"/>
      <c r="NBP79" s="377"/>
      <c r="NBQ79" s="381"/>
      <c r="NBR79" s="381"/>
      <c r="NBS79" s="382"/>
      <c r="NBT79" s="382"/>
      <c r="NBU79" s="382"/>
      <c r="NBV79" s="383"/>
      <c r="NBX79" s="377"/>
      <c r="NBY79" s="381"/>
      <c r="NBZ79" s="381"/>
      <c r="NCA79" s="382"/>
      <c r="NCB79" s="382"/>
      <c r="NCC79" s="382"/>
      <c r="NCD79" s="383"/>
      <c r="NCF79" s="377"/>
      <c r="NCG79" s="381"/>
      <c r="NCH79" s="381"/>
      <c r="NCI79" s="382"/>
      <c r="NCJ79" s="382"/>
      <c r="NCK79" s="382"/>
      <c r="NCL79" s="383"/>
      <c r="NCN79" s="377"/>
      <c r="NCO79" s="381"/>
      <c r="NCP79" s="381"/>
      <c r="NCQ79" s="382"/>
      <c r="NCR79" s="382"/>
      <c r="NCS79" s="382"/>
      <c r="NCT79" s="383"/>
      <c r="NCV79" s="377"/>
      <c r="NCW79" s="381"/>
      <c r="NCX79" s="381"/>
      <c r="NCY79" s="382"/>
      <c r="NCZ79" s="382"/>
      <c r="NDA79" s="382"/>
      <c r="NDB79" s="383"/>
      <c r="NDD79" s="377"/>
      <c r="NDE79" s="381"/>
      <c r="NDF79" s="381"/>
      <c r="NDG79" s="382"/>
      <c r="NDH79" s="382"/>
      <c r="NDI79" s="382"/>
      <c r="NDJ79" s="383"/>
      <c r="NDL79" s="377"/>
      <c r="NDM79" s="381"/>
      <c r="NDN79" s="381"/>
      <c r="NDO79" s="382"/>
      <c r="NDP79" s="382"/>
      <c r="NDQ79" s="382"/>
      <c r="NDR79" s="383"/>
      <c r="NDT79" s="377"/>
      <c r="NDU79" s="381"/>
      <c r="NDV79" s="381"/>
      <c r="NDW79" s="382"/>
      <c r="NDX79" s="382"/>
      <c r="NDY79" s="382"/>
      <c r="NDZ79" s="383"/>
      <c r="NEB79" s="377"/>
      <c r="NEC79" s="381"/>
      <c r="NED79" s="381"/>
      <c r="NEE79" s="382"/>
      <c r="NEF79" s="382"/>
      <c r="NEG79" s="382"/>
      <c r="NEH79" s="383"/>
      <c r="NEJ79" s="377"/>
      <c r="NEK79" s="381"/>
      <c r="NEL79" s="381"/>
      <c r="NEM79" s="382"/>
      <c r="NEN79" s="382"/>
      <c r="NEO79" s="382"/>
      <c r="NEP79" s="383"/>
      <c r="NER79" s="377"/>
      <c r="NES79" s="381"/>
      <c r="NET79" s="381"/>
      <c r="NEU79" s="382"/>
      <c r="NEV79" s="382"/>
      <c r="NEW79" s="382"/>
      <c r="NEX79" s="383"/>
      <c r="NEZ79" s="377"/>
      <c r="NFA79" s="381"/>
      <c r="NFB79" s="381"/>
      <c r="NFC79" s="382"/>
      <c r="NFD79" s="382"/>
      <c r="NFE79" s="382"/>
      <c r="NFF79" s="383"/>
      <c r="NFH79" s="377"/>
      <c r="NFI79" s="381"/>
      <c r="NFJ79" s="381"/>
      <c r="NFK79" s="382"/>
      <c r="NFL79" s="382"/>
      <c r="NFM79" s="382"/>
      <c r="NFN79" s="383"/>
      <c r="NFP79" s="377"/>
      <c r="NFQ79" s="381"/>
      <c r="NFR79" s="381"/>
      <c r="NFS79" s="382"/>
      <c r="NFT79" s="382"/>
      <c r="NFU79" s="382"/>
      <c r="NFV79" s="383"/>
      <c r="NFX79" s="377"/>
      <c r="NFY79" s="381"/>
      <c r="NFZ79" s="381"/>
      <c r="NGA79" s="382"/>
      <c r="NGB79" s="382"/>
      <c r="NGC79" s="382"/>
      <c r="NGD79" s="383"/>
      <c r="NGF79" s="377"/>
      <c r="NGG79" s="381"/>
      <c r="NGH79" s="381"/>
      <c r="NGI79" s="382"/>
      <c r="NGJ79" s="382"/>
      <c r="NGK79" s="382"/>
      <c r="NGL79" s="383"/>
      <c r="NGN79" s="377"/>
      <c r="NGO79" s="381"/>
      <c r="NGP79" s="381"/>
      <c r="NGQ79" s="382"/>
      <c r="NGR79" s="382"/>
      <c r="NGS79" s="382"/>
      <c r="NGT79" s="383"/>
      <c r="NGV79" s="377"/>
      <c r="NGW79" s="381"/>
      <c r="NGX79" s="381"/>
      <c r="NGY79" s="382"/>
      <c r="NGZ79" s="382"/>
      <c r="NHA79" s="382"/>
      <c r="NHB79" s="383"/>
      <c r="NHD79" s="377"/>
      <c r="NHE79" s="381"/>
      <c r="NHF79" s="381"/>
      <c r="NHG79" s="382"/>
      <c r="NHH79" s="382"/>
      <c r="NHI79" s="382"/>
      <c r="NHJ79" s="383"/>
      <c r="NHL79" s="377"/>
      <c r="NHM79" s="381"/>
      <c r="NHN79" s="381"/>
      <c r="NHO79" s="382"/>
      <c r="NHP79" s="382"/>
      <c r="NHQ79" s="382"/>
      <c r="NHR79" s="383"/>
      <c r="NHT79" s="377"/>
      <c r="NHU79" s="381"/>
      <c r="NHV79" s="381"/>
      <c r="NHW79" s="382"/>
      <c r="NHX79" s="382"/>
      <c r="NHY79" s="382"/>
      <c r="NHZ79" s="383"/>
      <c r="NIB79" s="377"/>
      <c r="NIC79" s="381"/>
      <c r="NID79" s="381"/>
      <c r="NIE79" s="382"/>
      <c r="NIF79" s="382"/>
      <c r="NIG79" s="382"/>
      <c r="NIH79" s="383"/>
      <c r="NIJ79" s="377"/>
      <c r="NIK79" s="381"/>
      <c r="NIL79" s="381"/>
      <c r="NIM79" s="382"/>
      <c r="NIN79" s="382"/>
      <c r="NIO79" s="382"/>
      <c r="NIP79" s="383"/>
      <c r="NIR79" s="377"/>
      <c r="NIS79" s="381"/>
      <c r="NIT79" s="381"/>
      <c r="NIU79" s="382"/>
      <c r="NIV79" s="382"/>
      <c r="NIW79" s="382"/>
      <c r="NIX79" s="383"/>
      <c r="NIZ79" s="377"/>
      <c r="NJA79" s="381"/>
      <c r="NJB79" s="381"/>
      <c r="NJC79" s="382"/>
      <c r="NJD79" s="382"/>
      <c r="NJE79" s="382"/>
      <c r="NJF79" s="383"/>
      <c r="NJH79" s="377"/>
      <c r="NJI79" s="381"/>
      <c r="NJJ79" s="381"/>
      <c r="NJK79" s="382"/>
      <c r="NJL79" s="382"/>
      <c r="NJM79" s="382"/>
      <c r="NJN79" s="383"/>
      <c r="NJP79" s="377"/>
      <c r="NJQ79" s="381"/>
      <c r="NJR79" s="381"/>
      <c r="NJS79" s="382"/>
      <c r="NJT79" s="382"/>
      <c r="NJU79" s="382"/>
      <c r="NJV79" s="383"/>
      <c r="NJX79" s="377"/>
      <c r="NJY79" s="381"/>
      <c r="NJZ79" s="381"/>
      <c r="NKA79" s="382"/>
      <c r="NKB79" s="382"/>
      <c r="NKC79" s="382"/>
      <c r="NKD79" s="383"/>
      <c r="NKF79" s="377"/>
      <c r="NKG79" s="381"/>
      <c r="NKH79" s="381"/>
      <c r="NKI79" s="382"/>
      <c r="NKJ79" s="382"/>
      <c r="NKK79" s="382"/>
      <c r="NKL79" s="383"/>
      <c r="NKN79" s="377"/>
      <c r="NKO79" s="381"/>
      <c r="NKP79" s="381"/>
      <c r="NKQ79" s="382"/>
      <c r="NKR79" s="382"/>
      <c r="NKS79" s="382"/>
      <c r="NKT79" s="383"/>
      <c r="NKV79" s="377"/>
      <c r="NKW79" s="381"/>
      <c r="NKX79" s="381"/>
      <c r="NKY79" s="382"/>
      <c r="NKZ79" s="382"/>
      <c r="NLA79" s="382"/>
      <c r="NLB79" s="383"/>
      <c r="NLD79" s="377"/>
      <c r="NLE79" s="381"/>
      <c r="NLF79" s="381"/>
      <c r="NLG79" s="382"/>
      <c r="NLH79" s="382"/>
      <c r="NLI79" s="382"/>
      <c r="NLJ79" s="383"/>
      <c r="NLL79" s="377"/>
      <c r="NLM79" s="381"/>
      <c r="NLN79" s="381"/>
      <c r="NLO79" s="382"/>
      <c r="NLP79" s="382"/>
      <c r="NLQ79" s="382"/>
      <c r="NLR79" s="383"/>
      <c r="NLT79" s="377"/>
      <c r="NLU79" s="381"/>
      <c r="NLV79" s="381"/>
      <c r="NLW79" s="382"/>
      <c r="NLX79" s="382"/>
      <c r="NLY79" s="382"/>
      <c r="NLZ79" s="383"/>
      <c r="NMB79" s="377"/>
      <c r="NMC79" s="381"/>
      <c r="NMD79" s="381"/>
      <c r="NME79" s="382"/>
      <c r="NMF79" s="382"/>
      <c r="NMG79" s="382"/>
      <c r="NMH79" s="383"/>
      <c r="NMJ79" s="377"/>
      <c r="NMK79" s="381"/>
      <c r="NML79" s="381"/>
      <c r="NMM79" s="382"/>
      <c r="NMN79" s="382"/>
      <c r="NMO79" s="382"/>
      <c r="NMP79" s="383"/>
      <c r="NMR79" s="377"/>
      <c r="NMS79" s="381"/>
      <c r="NMT79" s="381"/>
      <c r="NMU79" s="382"/>
      <c r="NMV79" s="382"/>
      <c r="NMW79" s="382"/>
      <c r="NMX79" s="383"/>
      <c r="NMZ79" s="377"/>
      <c r="NNA79" s="381"/>
      <c r="NNB79" s="381"/>
      <c r="NNC79" s="382"/>
      <c r="NND79" s="382"/>
      <c r="NNE79" s="382"/>
      <c r="NNF79" s="383"/>
      <c r="NNH79" s="377"/>
      <c r="NNI79" s="381"/>
      <c r="NNJ79" s="381"/>
      <c r="NNK79" s="382"/>
      <c r="NNL79" s="382"/>
      <c r="NNM79" s="382"/>
      <c r="NNN79" s="383"/>
      <c r="NNP79" s="377"/>
      <c r="NNQ79" s="381"/>
      <c r="NNR79" s="381"/>
      <c r="NNS79" s="382"/>
      <c r="NNT79" s="382"/>
      <c r="NNU79" s="382"/>
      <c r="NNV79" s="383"/>
      <c r="NNX79" s="377"/>
      <c r="NNY79" s="381"/>
      <c r="NNZ79" s="381"/>
      <c r="NOA79" s="382"/>
      <c r="NOB79" s="382"/>
      <c r="NOC79" s="382"/>
      <c r="NOD79" s="383"/>
      <c r="NOF79" s="377"/>
      <c r="NOG79" s="381"/>
      <c r="NOH79" s="381"/>
      <c r="NOI79" s="382"/>
      <c r="NOJ79" s="382"/>
      <c r="NOK79" s="382"/>
      <c r="NOL79" s="383"/>
      <c r="NON79" s="377"/>
      <c r="NOO79" s="381"/>
      <c r="NOP79" s="381"/>
      <c r="NOQ79" s="382"/>
      <c r="NOR79" s="382"/>
      <c r="NOS79" s="382"/>
      <c r="NOT79" s="383"/>
      <c r="NOV79" s="377"/>
      <c r="NOW79" s="381"/>
      <c r="NOX79" s="381"/>
      <c r="NOY79" s="382"/>
      <c r="NOZ79" s="382"/>
      <c r="NPA79" s="382"/>
      <c r="NPB79" s="383"/>
      <c r="NPD79" s="377"/>
      <c r="NPE79" s="381"/>
      <c r="NPF79" s="381"/>
      <c r="NPG79" s="382"/>
      <c r="NPH79" s="382"/>
      <c r="NPI79" s="382"/>
      <c r="NPJ79" s="383"/>
      <c r="NPL79" s="377"/>
      <c r="NPM79" s="381"/>
      <c r="NPN79" s="381"/>
      <c r="NPO79" s="382"/>
      <c r="NPP79" s="382"/>
      <c r="NPQ79" s="382"/>
      <c r="NPR79" s="383"/>
      <c r="NPT79" s="377"/>
      <c r="NPU79" s="381"/>
      <c r="NPV79" s="381"/>
      <c r="NPW79" s="382"/>
      <c r="NPX79" s="382"/>
      <c r="NPY79" s="382"/>
      <c r="NPZ79" s="383"/>
      <c r="NQB79" s="377"/>
      <c r="NQC79" s="381"/>
      <c r="NQD79" s="381"/>
      <c r="NQE79" s="382"/>
      <c r="NQF79" s="382"/>
      <c r="NQG79" s="382"/>
      <c r="NQH79" s="383"/>
      <c r="NQJ79" s="377"/>
      <c r="NQK79" s="381"/>
      <c r="NQL79" s="381"/>
      <c r="NQM79" s="382"/>
      <c r="NQN79" s="382"/>
      <c r="NQO79" s="382"/>
      <c r="NQP79" s="383"/>
      <c r="NQR79" s="377"/>
      <c r="NQS79" s="381"/>
      <c r="NQT79" s="381"/>
      <c r="NQU79" s="382"/>
      <c r="NQV79" s="382"/>
      <c r="NQW79" s="382"/>
      <c r="NQX79" s="383"/>
      <c r="NQZ79" s="377"/>
      <c r="NRA79" s="381"/>
      <c r="NRB79" s="381"/>
      <c r="NRC79" s="382"/>
      <c r="NRD79" s="382"/>
      <c r="NRE79" s="382"/>
      <c r="NRF79" s="383"/>
      <c r="NRH79" s="377"/>
      <c r="NRI79" s="381"/>
      <c r="NRJ79" s="381"/>
      <c r="NRK79" s="382"/>
      <c r="NRL79" s="382"/>
      <c r="NRM79" s="382"/>
      <c r="NRN79" s="383"/>
      <c r="NRP79" s="377"/>
      <c r="NRQ79" s="381"/>
      <c r="NRR79" s="381"/>
      <c r="NRS79" s="382"/>
      <c r="NRT79" s="382"/>
      <c r="NRU79" s="382"/>
      <c r="NRV79" s="383"/>
      <c r="NRX79" s="377"/>
      <c r="NRY79" s="381"/>
      <c r="NRZ79" s="381"/>
      <c r="NSA79" s="382"/>
      <c r="NSB79" s="382"/>
      <c r="NSC79" s="382"/>
      <c r="NSD79" s="383"/>
      <c r="NSF79" s="377"/>
      <c r="NSG79" s="381"/>
      <c r="NSH79" s="381"/>
      <c r="NSI79" s="382"/>
      <c r="NSJ79" s="382"/>
      <c r="NSK79" s="382"/>
      <c r="NSL79" s="383"/>
      <c r="NSN79" s="377"/>
      <c r="NSO79" s="381"/>
      <c r="NSP79" s="381"/>
      <c r="NSQ79" s="382"/>
      <c r="NSR79" s="382"/>
      <c r="NSS79" s="382"/>
      <c r="NST79" s="383"/>
      <c r="NSV79" s="377"/>
      <c r="NSW79" s="381"/>
      <c r="NSX79" s="381"/>
      <c r="NSY79" s="382"/>
      <c r="NSZ79" s="382"/>
      <c r="NTA79" s="382"/>
      <c r="NTB79" s="383"/>
      <c r="NTD79" s="377"/>
      <c r="NTE79" s="381"/>
      <c r="NTF79" s="381"/>
      <c r="NTG79" s="382"/>
      <c r="NTH79" s="382"/>
      <c r="NTI79" s="382"/>
      <c r="NTJ79" s="383"/>
      <c r="NTL79" s="377"/>
      <c r="NTM79" s="381"/>
      <c r="NTN79" s="381"/>
      <c r="NTO79" s="382"/>
      <c r="NTP79" s="382"/>
      <c r="NTQ79" s="382"/>
      <c r="NTR79" s="383"/>
      <c r="NTT79" s="377"/>
      <c r="NTU79" s="381"/>
      <c r="NTV79" s="381"/>
      <c r="NTW79" s="382"/>
      <c r="NTX79" s="382"/>
      <c r="NTY79" s="382"/>
      <c r="NTZ79" s="383"/>
      <c r="NUB79" s="377"/>
      <c r="NUC79" s="381"/>
      <c r="NUD79" s="381"/>
      <c r="NUE79" s="382"/>
      <c r="NUF79" s="382"/>
      <c r="NUG79" s="382"/>
      <c r="NUH79" s="383"/>
      <c r="NUJ79" s="377"/>
      <c r="NUK79" s="381"/>
      <c r="NUL79" s="381"/>
      <c r="NUM79" s="382"/>
      <c r="NUN79" s="382"/>
      <c r="NUO79" s="382"/>
      <c r="NUP79" s="383"/>
      <c r="NUR79" s="377"/>
      <c r="NUS79" s="381"/>
      <c r="NUT79" s="381"/>
      <c r="NUU79" s="382"/>
      <c r="NUV79" s="382"/>
      <c r="NUW79" s="382"/>
      <c r="NUX79" s="383"/>
      <c r="NUZ79" s="377"/>
      <c r="NVA79" s="381"/>
      <c r="NVB79" s="381"/>
      <c r="NVC79" s="382"/>
      <c r="NVD79" s="382"/>
      <c r="NVE79" s="382"/>
      <c r="NVF79" s="383"/>
      <c r="NVH79" s="377"/>
      <c r="NVI79" s="381"/>
      <c r="NVJ79" s="381"/>
      <c r="NVK79" s="382"/>
      <c r="NVL79" s="382"/>
      <c r="NVM79" s="382"/>
      <c r="NVN79" s="383"/>
      <c r="NVP79" s="377"/>
      <c r="NVQ79" s="381"/>
      <c r="NVR79" s="381"/>
      <c r="NVS79" s="382"/>
      <c r="NVT79" s="382"/>
      <c r="NVU79" s="382"/>
      <c r="NVV79" s="383"/>
      <c r="NVX79" s="377"/>
      <c r="NVY79" s="381"/>
      <c r="NVZ79" s="381"/>
      <c r="NWA79" s="382"/>
      <c r="NWB79" s="382"/>
      <c r="NWC79" s="382"/>
      <c r="NWD79" s="383"/>
      <c r="NWF79" s="377"/>
      <c r="NWG79" s="381"/>
      <c r="NWH79" s="381"/>
      <c r="NWI79" s="382"/>
      <c r="NWJ79" s="382"/>
      <c r="NWK79" s="382"/>
      <c r="NWL79" s="383"/>
      <c r="NWN79" s="377"/>
      <c r="NWO79" s="381"/>
      <c r="NWP79" s="381"/>
      <c r="NWQ79" s="382"/>
      <c r="NWR79" s="382"/>
      <c r="NWS79" s="382"/>
      <c r="NWT79" s="383"/>
      <c r="NWV79" s="377"/>
      <c r="NWW79" s="381"/>
      <c r="NWX79" s="381"/>
      <c r="NWY79" s="382"/>
      <c r="NWZ79" s="382"/>
      <c r="NXA79" s="382"/>
      <c r="NXB79" s="383"/>
      <c r="NXD79" s="377"/>
      <c r="NXE79" s="381"/>
      <c r="NXF79" s="381"/>
      <c r="NXG79" s="382"/>
      <c r="NXH79" s="382"/>
      <c r="NXI79" s="382"/>
      <c r="NXJ79" s="383"/>
      <c r="NXL79" s="377"/>
      <c r="NXM79" s="381"/>
      <c r="NXN79" s="381"/>
      <c r="NXO79" s="382"/>
      <c r="NXP79" s="382"/>
      <c r="NXQ79" s="382"/>
      <c r="NXR79" s="383"/>
      <c r="NXT79" s="377"/>
      <c r="NXU79" s="381"/>
      <c r="NXV79" s="381"/>
      <c r="NXW79" s="382"/>
      <c r="NXX79" s="382"/>
      <c r="NXY79" s="382"/>
      <c r="NXZ79" s="383"/>
      <c r="NYB79" s="377"/>
      <c r="NYC79" s="381"/>
      <c r="NYD79" s="381"/>
      <c r="NYE79" s="382"/>
      <c r="NYF79" s="382"/>
      <c r="NYG79" s="382"/>
      <c r="NYH79" s="383"/>
      <c r="NYJ79" s="377"/>
      <c r="NYK79" s="381"/>
      <c r="NYL79" s="381"/>
      <c r="NYM79" s="382"/>
      <c r="NYN79" s="382"/>
      <c r="NYO79" s="382"/>
      <c r="NYP79" s="383"/>
      <c r="NYR79" s="377"/>
      <c r="NYS79" s="381"/>
      <c r="NYT79" s="381"/>
      <c r="NYU79" s="382"/>
      <c r="NYV79" s="382"/>
      <c r="NYW79" s="382"/>
      <c r="NYX79" s="383"/>
      <c r="NYZ79" s="377"/>
      <c r="NZA79" s="381"/>
      <c r="NZB79" s="381"/>
      <c r="NZC79" s="382"/>
      <c r="NZD79" s="382"/>
      <c r="NZE79" s="382"/>
      <c r="NZF79" s="383"/>
      <c r="NZH79" s="377"/>
      <c r="NZI79" s="381"/>
      <c r="NZJ79" s="381"/>
      <c r="NZK79" s="382"/>
      <c r="NZL79" s="382"/>
      <c r="NZM79" s="382"/>
      <c r="NZN79" s="383"/>
      <c r="NZP79" s="377"/>
      <c r="NZQ79" s="381"/>
      <c r="NZR79" s="381"/>
      <c r="NZS79" s="382"/>
      <c r="NZT79" s="382"/>
      <c r="NZU79" s="382"/>
      <c r="NZV79" s="383"/>
      <c r="NZX79" s="377"/>
      <c r="NZY79" s="381"/>
      <c r="NZZ79" s="381"/>
      <c r="OAA79" s="382"/>
      <c r="OAB79" s="382"/>
      <c r="OAC79" s="382"/>
      <c r="OAD79" s="383"/>
      <c r="OAF79" s="377"/>
      <c r="OAG79" s="381"/>
      <c r="OAH79" s="381"/>
      <c r="OAI79" s="382"/>
      <c r="OAJ79" s="382"/>
      <c r="OAK79" s="382"/>
      <c r="OAL79" s="383"/>
      <c r="OAN79" s="377"/>
      <c r="OAO79" s="381"/>
      <c r="OAP79" s="381"/>
      <c r="OAQ79" s="382"/>
      <c r="OAR79" s="382"/>
      <c r="OAS79" s="382"/>
      <c r="OAT79" s="383"/>
      <c r="OAV79" s="377"/>
      <c r="OAW79" s="381"/>
      <c r="OAX79" s="381"/>
      <c r="OAY79" s="382"/>
      <c r="OAZ79" s="382"/>
      <c r="OBA79" s="382"/>
      <c r="OBB79" s="383"/>
      <c r="OBD79" s="377"/>
      <c r="OBE79" s="381"/>
      <c r="OBF79" s="381"/>
      <c r="OBG79" s="382"/>
      <c r="OBH79" s="382"/>
      <c r="OBI79" s="382"/>
      <c r="OBJ79" s="383"/>
      <c r="OBL79" s="377"/>
      <c r="OBM79" s="381"/>
      <c r="OBN79" s="381"/>
      <c r="OBO79" s="382"/>
      <c r="OBP79" s="382"/>
      <c r="OBQ79" s="382"/>
      <c r="OBR79" s="383"/>
      <c r="OBT79" s="377"/>
      <c r="OBU79" s="381"/>
      <c r="OBV79" s="381"/>
      <c r="OBW79" s="382"/>
      <c r="OBX79" s="382"/>
      <c r="OBY79" s="382"/>
      <c r="OBZ79" s="383"/>
      <c r="OCB79" s="377"/>
      <c r="OCC79" s="381"/>
      <c r="OCD79" s="381"/>
      <c r="OCE79" s="382"/>
      <c r="OCF79" s="382"/>
      <c r="OCG79" s="382"/>
      <c r="OCH79" s="383"/>
      <c r="OCJ79" s="377"/>
      <c r="OCK79" s="381"/>
      <c r="OCL79" s="381"/>
      <c r="OCM79" s="382"/>
      <c r="OCN79" s="382"/>
      <c r="OCO79" s="382"/>
      <c r="OCP79" s="383"/>
      <c r="OCR79" s="377"/>
      <c r="OCS79" s="381"/>
      <c r="OCT79" s="381"/>
      <c r="OCU79" s="382"/>
      <c r="OCV79" s="382"/>
      <c r="OCW79" s="382"/>
      <c r="OCX79" s="383"/>
      <c r="OCZ79" s="377"/>
      <c r="ODA79" s="381"/>
      <c r="ODB79" s="381"/>
      <c r="ODC79" s="382"/>
      <c r="ODD79" s="382"/>
      <c r="ODE79" s="382"/>
      <c r="ODF79" s="383"/>
      <c r="ODH79" s="377"/>
      <c r="ODI79" s="381"/>
      <c r="ODJ79" s="381"/>
      <c r="ODK79" s="382"/>
      <c r="ODL79" s="382"/>
      <c r="ODM79" s="382"/>
      <c r="ODN79" s="383"/>
      <c r="ODP79" s="377"/>
      <c r="ODQ79" s="381"/>
      <c r="ODR79" s="381"/>
      <c r="ODS79" s="382"/>
      <c r="ODT79" s="382"/>
      <c r="ODU79" s="382"/>
      <c r="ODV79" s="383"/>
      <c r="ODX79" s="377"/>
      <c r="ODY79" s="381"/>
      <c r="ODZ79" s="381"/>
      <c r="OEA79" s="382"/>
      <c r="OEB79" s="382"/>
      <c r="OEC79" s="382"/>
      <c r="OED79" s="383"/>
      <c r="OEF79" s="377"/>
      <c r="OEG79" s="381"/>
      <c r="OEH79" s="381"/>
      <c r="OEI79" s="382"/>
      <c r="OEJ79" s="382"/>
      <c r="OEK79" s="382"/>
      <c r="OEL79" s="383"/>
      <c r="OEN79" s="377"/>
      <c r="OEO79" s="381"/>
      <c r="OEP79" s="381"/>
      <c r="OEQ79" s="382"/>
      <c r="OER79" s="382"/>
      <c r="OES79" s="382"/>
      <c r="OET79" s="383"/>
      <c r="OEV79" s="377"/>
      <c r="OEW79" s="381"/>
      <c r="OEX79" s="381"/>
      <c r="OEY79" s="382"/>
      <c r="OEZ79" s="382"/>
      <c r="OFA79" s="382"/>
      <c r="OFB79" s="383"/>
      <c r="OFD79" s="377"/>
      <c r="OFE79" s="381"/>
      <c r="OFF79" s="381"/>
      <c r="OFG79" s="382"/>
      <c r="OFH79" s="382"/>
      <c r="OFI79" s="382"/>
      <c r="OFJ79" s="383"/>
      <c r="OFL79" s="377"/>
      <c r="OFM79" s="381"/>
      <c r="OFN79" s="381"/>
      <c r="OFO79" s="382"/>
      <c r="OFP79" s="382"/>
      <c r="OFQ79" s="382"/>
      <c r="OFR79" s="383"/>
      <c r="OFT79" s="377"/>
      <c r="OFU79" s="381"/>
      <c r="OFV79" s="381"/>
      <c r="OFW79" s="382"/>
      <c r="OFX79" s="382"/>
      <c r="OFY79" s="382"/>
      <c r="OFZ79" s="383"/>
      <c r="OGB79" s="377"/>
      <c r="OGC79" s="381"/>
      <c r="OGD79" s="381"/>
      <c r="OGE79" s="382"/>
      <c r="OGF79" s="382"/>
      <c r="OGG79" s="382"/>
      <c r="OGH79" s="383"/>
      <c r="OGJ79" s="377"/>
      <c r="OGK79" s="381"/>
      <c r="OGL79" s="381"/>
      <c r="OGM79" s="382"/>
      <c r="OGN79" s="382"/>
      <c r="OGO79" s="382"/>
      <c r="OGP79" s="383"/>
      <c r="OGR79" s="377"/>
      <c r="OGS79" s="381"/>
      <c r="OGT79" s="381"/>
      <c r="OGU79" s="382"/>
      <c r="OGV79" s="382"/>
      <c r="OGW79" s="382"/>
      <c r="OGX79" s="383"/>
      <c r="OGZ79" s="377"/>
      <c r="OHA79" s="381"/>
      <c r="OHB79" s="381"/>
      <c r="OHC79" s="382"/>
      <c r="OHD79" s="382"/>
      <c r="OHE79" s="382"/>
      <c r="OHF79" s="383"/>
      <c r="OHH79" s="377"/>
      <c r="OHI79" s="381"/>
      <c r="OHJ79" s="381"/>
      <c r="OHK79" s="382"/>
      <c r="OHL79" s="382"/>
      <c r="OHM79" s="382"/>
      <c r="OHN79" s="383"/>
      <c r="OHP79" s="377"/>
      <c r="OHQ79" s="381"/>
      <c r="OHR79" s="381"/>
      <c r="OHS79" s="382"/>
      <c r="OHT79" s="382"/>
      <c r="OHU79" s="382"/>
      <c r="OHV79" s="383"/>
      <c r="OHX79" s="377"/>
      <c r="OHY79" s="381"/>
      <c r="OHZ79" s="381"/>
      <c r="OIA79" s="382"/>
      <c r="OIB79" s="382"/>
      <c r="OIC79" s="382"/>
      <c r="OID79" s="383"/>
      <c r="OIF79" s="377"/>
      <c r="OIG79" s="381"/>
      <c r="OIH79" s="381"/>
      <c r="OII79" s="382"/>
      <c r="OIJ79" s="382"/>
      <c r="OIK79" s="382"/>
      <c r="OIL79" s="383"/>
      <c r="OIN79" s="377"/>
      <c r="OIO79" s="381"/>
      <c r="OIP79" s="381"/>
      <c r="OIQ79" s="382"/>
      <c r="OIR79" s="382"/>
      <c r="OIS79" s="382"/>
      <c r="OIT79" s="383"/>
      <c r="OIV79" s="377"/>
      <c r="OIW79" s="381"/>
      <c r="OIX79" s="381"/>
      <c r="OIY79" s="382"/>
      <c r="OIZ79" s="382"/>
      <c r="OJA79" s="382"/>
      <c r="OJB79" s="383"/>
      <c r="OJD79" s="377"/>
      <c r="OJE79" s="381"/>
      <c r="OJF79" s="381"/>
      <c r="OJG79" s="382"/>
      <c r="OJH79" s="382"/>
      <c r="OJI79" s="382"/>
      <c r="OJJ79" s="383"/>
      <c r="OJL79" s="377"/>
      <c r="OJM79" s="381"/>
      <c r="OJN79" s="381"/>
      <c r="OJO79" s="382"/>
      <c r="OJP79" s="382"/>
      <c r="OJQ79" s="382"/>
      <c r="OJR79" s="383"/>
      <c r="OJT79" s="377"/>
      <c r="OJU79" s="381"/>
      <c r="OJV79" s="381"/>
      <c r="OJW79" s="382"/>
      <c r="OJX79" s="382"/>
      <c r="OJY79" s="382"/>
      <c r="OJZ79" s="383"/>
      <c r="OKB79" s="377"/>
      <c r="OKC79" s="381"/>
      <c r="OKD79" s="381"/>
      <c r="OKE79" s="382"/>
      <c r="OKF79" s="382"/>
      <c r="OKG79" s="382"/>
      <c r="OKH79" s="383"/>
      <c r="OKJ79" s="377"/>
      <c r="OKK79" s="381"/>
      <c r="OKL79" s="381"/>
      <c r="OKM79" s="382"/>
      <c r="OKN79" s="382"/>
      <c r="OKO79" s="382"/>
      <c r="OKP79" s="383"/>
      <c r="OKR79" s="377"/>
      <c r="OKS79" s="381"/>
      <c r="OKT79" s="381"/>
      <c r="OKU79" s="382"/>
      <c r="OKV79" s="382"/>
      <c r="OKW79" s="382"/>
      <c r="OKX79" s="383"/>
      <c r="OKZ79" s="377"/>
      <c r="OLA79" s="381"/>
      <c r="OLB79" s="381"/>
      <c r="OLC79" s="382"/>
      <c r="OLD79" s="382"/>
      <c r="OLE79" s="382"/>
      <c r="OLF79" s="383"/>
      <c r="OLH79" s="377"/>
      <c r="OLI79" s="381"/>
      <c r="OLJ79" s="381"/>
      <c r="OLK79" s="382"/>
      <c r="OLL79" s="382"/>
      <c r="OLM79" s="382"/>
      <c r="OLN79" s="383"/>
      <c r="OLP79" s="377"/>
      <c r="OLQ79" s="381"/>
      <c r="OLR79" s="381"/>
      <c r="OLS79" s="382"/>
      <c r="OLT79" s="382"/>
      <c r="OLU79" s="382"/>
      <c r="OLV79" s="383"/>
      <c r="OLX79" s="377"/>
      <c r="OLY79" s="381"/>
      <c r="OLZ79" s="381"/>
      <c r="OMA79" s="382"/>
      <c r="OMB79" s="382"/>
      <c r="OMC79" s="382"/>
      <c r="OMD79" s="383"/>
      <c r="OMF79" s="377"/>
      <c r="OMG79" s="381"/>
      <c r="OMH79" s="381"/>
      <c r="OMI79" s="382"/>
      <c r="OMJ79" s="382"/>
      <c r="OMK79" s="382"/>
      <c r="OML79" s="383"/>
      <c r="OMN79" s="377"/>
      <c r="OMO79" s="381"/>
      <c r="OMP79" s="381"/>
      <c r="OMQ79" s="382"/>
      <c r="OMR79" s="382"/>
      <c r="OMS79" s="382"/>
      <c r="OMT79" s="383"/>
      <c r="OMV79" s="377"/>
      <c r="OMW79" s="381"/>
      <c r="OMX79" s="381"/>
      <c r="OMY79" s="382"/>
      <c r="OMZ79" s="382"/>
      <c r="ONA79" s="382"/>
      <c r="ONB79" s="383"/>
      <c r="OND79" s="377"/>
      <c r="ONE79" s="381"/>
      <c r="ONF79" s="381"/>
      <c r="ONG79" s="382"/>
      <c r="ONH79" s="382"/>
      <c r="ONI79" s="382"/>
      <c r="ONJ79" s="383"/>
      <c r="ONL79" s="377"/>
      <c r="ONM79" s="381"/>
      <c r="ONN79" s="381"/>
      <c r="ONO79" s="382"/>
      <c r="ONP79" s="382"/>
      <c r="ONQ79" s="382"/>
      <c r="ONR79" s="383"/>
      <c r="ONT79" s="377"/>
      <c r="ONU79" s="381"/>
      <c r="ONV79" s="381"/>
      <c r="ONW79" s="382"/>
      <c r="ONX79" s="382"/>
      <c r="ONY79" s="382"/>
      <c r="ONZ79" s="383"/>
      <c r="OOB79" s="377"/>
      <c r="OOC79" s="381"/>
      <c r="OOD79" s="381"/>
      <c r="OOE79" s="382"/>
      <c r="OOF79" s="382"/>
      <c r="OOG79" s="382"/>
      <c r="OOH79" s="383"/>
      <c r="OOJ79" s="377"/>
      <c r="OOK79" s="381"/>
      <c r="OOL79" s="381"/>
      <c r="OOM79" s="382"/>
      <c r="OON79" s="382"/>
      <c r="OOO79" s="382"/>
      <c r="OOP79" s="383"/>
      <c r="OOR79" s="377"/>
      <c r="OOS79" s="381"/>
      <c r="OOT79" s="381"/>
      <c r="OOU79" s="382"/>
      <c r="OOV79" s="382"/>
      <c r="OOW79" s="382"/>
      <c r="OOX79" s="383"/>
      <c r="OOZ79" s="377"/>
      <c r="OPA79" s="381"/>
      <c r="OPB79" s="381"/>
      <c r="OPC79" s="382"/>
      <c r="OPD79" s="382"/>
      <c r="OPE79" s="382"/>
      <c r="OPF79" s="383"/>
      <c r="OPH79" s="377"/>
      <c r="OPI79" s="381"/>
      <c r="OPJ79" s="381"/>
      <c r="OPK79" s="382"/>
      <c r="OPL79" s="382"/>
      <c r="OPM79" s="382"/>
      <c r="OPN79" s="383"/>
      <c r="OPP79" s="377"/>
      <c r="OPQ79" s="381"/>
      <c r="OPR79" s="381"/>
      <c r="OPS79" s="382"/>
      <c r="OPT79" s="382"/>
      <c r="OPU79" s="382"/>
      <c r="OPV79" s="383"/>
      <c r="OPX79" s="377"/>
      <c r="OPY79" s="381"/>
      <c r="OPZ79" s="381"/>
      <c r="OQA79" s="382"/>
      <c r="OQB79" s="382"/>
      <c r="OQC79" s="382"/>
      <c r="OQD79" s="383"/>
      <c r="OQF79" s="377"/>
      <c r="OQG79" s="381"/>
      <c r="OQH79" s="381"/>
      <c r="OQI79" s="382"/>
      <c r="OQJ79" s="382"/>
      <c r="OQK79" s="382"/>
      <c r="OQL79" s="383"/>
      <c r="OQN79" s="377"/>
      <c r="OQO79" s="381"/>
      <c r="OQP79" s="381"/>
      <c r="OQQ79" s="382"/>
      <c r="OQR79" s="382"/>
      <c r="OQS79" s="382"/>
      <c r="OQT79" s="383"/>
      <c r="OQV79" s="377"/>
      <c r="OQW79" s="381"/>
      <c r="OQX79" s="381"/>
      <c r="OQY79" s="382"/>
      <c r="OQZ79" s="382"/>
      <c r="ORA79" s="382"/>
      <c r="ORB79" s="383"/>
      <c r="ORD79" s="377"/>
      <c r="ORE79" s="381"/>
      <c r="ORF79" s="381"/>
      <c r="ORG79" s="382"/>
      <c r="ORH79" s="382"/>
      <c r="ORI79" s="382"/>
      <c r="ORJ79" s="383"/>
      <c r="ORL79" s="377"/>
      <c r="ORM79" s="381"/>
      <c r="ORN79" s="381"/>
      <c r="ORO79" s="382"/>
      <c r="ORP79" s="382"/>
      <c r="ORQ79" s="382"/>
      <c r="ORR79" s="383"/>
      <c r="ORT79" s="377"/>
      <c r="ORU79" s="381"/>
      <c r="ORV79" s="381"/>
      <c r="ORW79" s="382"/>
      <c r="ORX79" s="382"/>
      <c r="ORY79" s="382"/>
      <c r="ORZ79" s="383"/>
      <c r="OSB79" s="377"/>
      <c r="OSC79" s="381"/>
      <c r="OSD79" s="381"/>
      <c r="OSE79" s="382"/>
      <c r="OSF79" s="382"/>
      <c r="OSG79" s="382"/>
      <c r="OSH79" s="383"/>
      <c r="OSJ79" s="377"/>
      <c r="OSK79" s="381"/>
      <c r="OSL79" s="381"/>
      <c r="OSM79" s="382"/>
      <c r="OSN79" s="382"/>
      <c r="OSO79" s="382"/>
      <c r="OSP79" s="383"/>
      <c r="OSR79" s="377"/>
      <c r="OSS79" s="381"/>
      <c r="OST79" s="381"/>
      <c r="OSU79" s="382"/>
      <c r="OSV79" s="382"/>
      <c r="OSW79" s="382"/>
      <c r="OSX79" s="383"/>
      <c r="OSZ79" s="377"/>
      <c r="OTA79" s="381"/>
      <c r="OTB79" s="381"/>
      <c r="OTC79" s="382"/>
      <c r="OTD79" s="382"/>
      <c r="OTE79" s="382"/>
      <c r="OTF79" s="383"/>
      <c r="OTH79" s="377"/>
      <c r="OTI79" s="381"/>
      <c r="OTJ79" s="381"/>
      <c r="OTK79" s="382"/>
      <c r="OTL79" s="382"/>
      <c r="OTM79" s="382"/>
      <c r="OTN79" s="383"/>
      <c r="OTP79" s="377"/>
      <c r="OTQ79" s="381"/>
      <c r="OTR79" s="381"/>
      <c r="OTS79" s="382"/>
      <c r="OTT79" s="382"/>
      <c r="OTU79" s="382"/>
      <c r="OTV79" s="383"/>
      <c r="OTX79" s="377"/>
      <c r="OTY79" s="381"/>
      <c r="OTZ79" s="381"/>
      <c r="OUA79" s="382"/>
      <c r="OUB79" s="382"/>
      <c r="OUC79" s="382"/>
      <c r="OUD79" s="383"/>
      <c r="OUF79" s="377"/>
      <c r="OUG79" s="381"/>
      <c r="OUH79" s="381"/>
      <c r="OUI79" s="382"/>
      <c r="OUJ79" s="382"/>
      <c r="OUK79" s="382"/>
      <c r="OUL79" s="383"/>
      <c r="OUN79" s="377"/>
      <c r="OUO79" s="381"/>
      <c r="OUP79" s="381"/>
      <c r="OUQ79" s="382"/>
      <c r="OUR79" s="382"/>
      <c r="OUS79" s="382"/>
      <c r="OUT79" s="383"/>
      <c r="OUV79" s="377"/>
      <c r="OUW79" s="381"/>
      <c r="OUX79" s="381"/>
      <c r="OUY79" s="382"/>
      <c r="OUZ79" s="382"/>
      <c r="OVA79" s="382"/>
      <c r="OVB79" s="383"/>
      <c r="OVD79" s="377"/>
      <c r="OVE79" s="381"/>
      <c r="OVF79" s="381"/>
      <c r="OVG79" s="382"/>
      <c r="OVH79" s="382"/>
      <c r="OVI79" s="382"/>
      <c r="OVJ79" s="383"/>
      <c r="OVL79" s="377"/>
      <c r="OVM79" s="381"/>
      <c r="OVN79" s="381"/>
      <c r="OVO79" s="382"/>
      <c r="OVP79" s="382"/>
      <c r="OVQ79" s="382"/>
      <c r="OVR79" s="383"/>
      <c r="OVT79" s="377"/>
      <c r="OVU79" s="381"/>
      <c r="OVV79" s="381"/>
      <c r="OVW79" s="382"/>
      <c r="OVX79" s="382"/>
      <c r="OVY79" s="382"/>
      <c r="OVZ79" s="383"/>
      <c r="OWB79" s="377"/>
      <c r="OWC79" s="381"/>
      <c r="OWD79" s="381"/>
      <c r="OWE79" s="382"/>
      <c r="OWF79" s="382"/>
      <c r="OWG79" s="382"/>
      <c r="OWH79" s="383"/>
      <c r="OWJ79" s="377"/>
      <c r="OWK79" s="381"/>
      <c r="OWL79" s="381"/>
      <c r="OWM79" s="382"/>
      <c r="OWN79" s="382"/>
      <c r="OWO79" s="382"/>
      <c r="OWP79" s="383"/>
      <c r="OWR79" s="377"/>
      <c r="OWS79" s="381"/>
      <c r="OWT79" s="381"/>
      <c r="OWU79" s="382"/>
      <c r="OWV79" s="382"/>
      <c r="OWW79" s="382"/>
      <c r="OWX79" s="383"/>
      <c r="OWZ79" s="377"/>
      <c r="OXA79" s="381"/>
      <c r="OXB79" s="381"/>
      <c r="OXC79" s="382"/>
      <c r="OXD79" s="382"/>
      <c r="OXE79" s="382"/>
      <c r="OXF79" s="383"/>
      <c r="OXH79" s="377"/>
      <c r="OXI79" s="381"/>
      <c r="OXJ79" s="381"/>
      <c r="OXK79" s="382"/>
      <c r="OXL79" s="382"/>
      <c r="OXM79" s="382"/>
      <c r="OXN79" s="383"/>
      <c r="OXP79" s="377"/>
      <c r="OXQ79" s="381"/>
      <c r="OXR79" s="381"/>
      <c r="OXS79" s="382"/>
      <c r="OXT79" s="382"/>
      <c r="OXU79" s="382"/>
      <c r="OXV79" s="383"/>
      <c r="OXX79" s="377"/>
      <c r="OXY79" s="381"/>
      <c r="OXZ79" s="381"/>
      <c r="OYA79" s="382"/>
      <c r="OYB79" s="382"/>
      <c r="OYC79" s="382"/>
      <c r="OYD79" s="383"/>
      <c r="OYF79" s="377"/>
      <c r="OYG79" s="381"/>
      <c r="OYH79" s="381"/>
      <c r="OYI79" s="382"/>
      <c r="OYJ79" s="382"/>
      <c r="OYK79" s="382"/>
      <c r="OYL79" s="383"/>
      <c r="OYN79" s="377"/>
      <c r="OYO79" s="381"/>
      <c r="OYP79" s="381"/>
      <c r="OYQ79" s="382"/>
      <c r="OYR79" s="382"/>
      <c r="OYS79" s="382"/>
      <c r="OYT79" s="383"/>
      <c r="OYV79" s="377"/>
      <c r="OYW79" s="381"/>
      <c r="OYX79" s="381"/>
      <c r="OYY79" s="382"/>
      <c r="OYZ79" s="382"/>
      <c r="OZA79" s="382"/>
      <c r="OZB79" s="383"/>
      <c r="OZD79" s="377"/>
      <c r="OZE79" s="381"/>
      <c r="OZF79" s="381"/>
      <c r="OZG79" s="382"/>
      <c r="OZH79" s="382"/>
      <c r="OZI79" s="382"/>
      <c r="OZJ79" s="383"/>
      <c r="OZL79" s="377"/>
      <c r="OZM79" s="381"/>
      <c r="OZN79" s="381"/>
      <c r="OZO79" s="382"/>
      <c r="OZP79" s="382"/>
      <c r="OZQ79" s="382"/>
      <c r="OZR79" s="383"/>
      <c r="OZT79" s="377"/>
      <c r="OZU79" s="381"/>
      <c r="OZV79" s="381"/>
      <c r="OZW79" s="382"/>
      <c r="OZX79" s="382"/>
      <c r="OZY79" s="382"/>
      <c r="OZZ79" s="383"/>
      <c r="PAB79" s="377"/>
      <c r="PAC79" s="381"/>
      <c r="PAD79" s="381"/>
      <c r="PAE79" s="382"/>
      <c r="PAF79" s="382"/>
      <c r="PAG79" s="382"/>
      <c r="PAH79" s="383"/>
      <c r="PAJ79" s="377"/>
      <c r="PAK79" s="381"/>
      <c r="PAL79" s="381"/>
      <c r="PAM79" s="382"/>
      <c r="PAN79" s="382"/>
      <c r="PAO79" s="382"/>
      <c r="PAP79" s="383"/>
      <c r="PAR79" s="377"/>
      <c r="PAS79" s="381"/>
      <c r="PAT79" s="381"/>
      <c r="PAU79" s="382"/>
      <c r="PAV79" s="382"/>
      <c r="PAW79" s="382"/>
      <c r="PAX79" s="383"/>
      <c r="PAZ79" s="377"/>
      <c r="PBA79" s="381"/>
      <c r="PBB79" s="381"/>
      <c r="PBC79" s="382"/>
      <c r="PBD79" s="382"/>
      <c r="PBE79" s="382"/>
      <c r="PBF79" s="383"/>
      <c r="PBH79" s="377"/>
      <c r="PBI79" s="381"/>
      <c r="PBJ79" s="381"/>
      <c r="PBK79" s="382"/>
      <c r="PBL79" s="382"/>
      <c r="PBM79" s="382"/>
      <c r="PBN79" s="383"/>
      <c r="PBP79" s="377"/>
      <c r="PBQ79" s="381"/>
      <c r="PBR79" s="381"/>
      <c r="PBS79" s="382"/>
      <c r="PBT79" s="382"/>
      <c r="PBU79" s="382"/>
      <c r="PBV79" s="383"/>
      <c r="PBX79" s="377"/>
      <c r="PBY79" s="381"/>
      <c r="PBZ79" s="381"/>
      <c r="PCA79" s="382"/>
      <c r="PCB79" s="382"/>
      <c r="PCC79" s="382"/>
      <c r="PCD79" s="383"/>
      <c r="PCF79" s="377"/>
      <c r="PCG79" s="381"/>
      <c r="PCH79" s="381"/>
      <c r="PCI79" s="382"/>
      <c r="PCJ79" s="382"/>
      <c r="PCK79" s="382"/>
      <c r="PCL79" s="383"/>
      <c r="PCN79" s="377"/>
      <c r="PCO79" s="381"/>
      <c r="PCP79" s="381"/>
      <c r="PCQ79" s="382"/>
      <c r="PCR79" s="382"/>
      <c r="PCS79" s="382"/>
      <c r="PCT79" s="383"/>
      <c r="PCV79" s="377"/>
      <c r="PCW79" s="381"/>
      <c r="PCX79" s="381"/>
      <c r="PCY79" s="382"/>
      <c r="PCZ79" s="382"/>
      <c r="PDA79" s="382"/>
      <c r="PDB79" s="383"/>
      <c r="PDD79" s="377"/>
      <c r="PDE79" s="381"/>
      <c r="PDF79" s="381"/>
      <c r="PDG79" s="382"/>
      <c r="PDH79" s="382"/>
      <c r="PDI79" s="382"/>
      <c r="PDJ79" s="383"/>
      <c r="PDL79" s="377"/>
      <c r="PDM79" s="381"/>
      <c r="PDN79" s="381"/>
      <c r="PDO79" s="382"/>
      <c r="PDP79" s="382"/>
      <c r="PDQ79" s="382"/>
      <c r="PDR79" s="383"/>
      <c r="PDT79" s="377"/>
      <c r="PDU79" s="381"/>
      <c r="PDV79" s="381"/>
      <c r="PDW79" s="382"/>
      <c r="PDX79" s="382"/>
      <c r="PDY79" s="382"/>
      <c r="PDZ79" s="383"/>
      <c r="PEB79" s="377"/>
      <c r="PEC79" s="381"/>
      <c r="PED79" s="381"/>
      <c r="PEE79" s="382"/>
      <c r="PEF79" s="382"/>
      <c r="PEG79" s="382"/>
      <c r="PEH79" s="383"/>
      <c r="PEJ79" s="377"/>
      <c r="PEK79" s="381"/>
      <c r="PEL79" s="381"/>
      <c r="PEM79" s="382"/>
      <c r="PEN79" s="382"/>
      <c r="PEO79" s="382"/>
      <c r="PEP79" s="383"/>
      <c r="PER79" s="377"/>
      <c r="PES79" s="381"/>
      <c r="PET79" s="381"/>
      <c r="PEU79" s="382"/>
      <c r="PEV79" s="382"/>
      <c r="PEW79" s="382"/>
      <c r="PEX79" s="383"/>
      <c r="PEZ79" s="377"/>
      <c r="PFA79" s="381"/>
      <c r="PFB79" s="381"/>
      <c r="PFC79" s="382"/>
      <c r="PFD79" s="382"/>
      <c r="PFE79" s="382"/>
      <c r="PFF79" s="383"/>
      <c r="PFH79" s="377"/>
      <c r="PFI79" s="381"/>
      <c r="PFJ79" s="381"/>
      <c r="PFK79" s="382"/>
      <c r="PFL79" s="382"/>
      <c r="PFM79" s="382"/>
      <c r="PFN79" s="383"/>
      <c r="PFP79" s="377"/>
      <c r="PFQ79" s="381"/>
      <c r="PFR79" s="381"/>
      <c r="PFS79" s="382"/>
      <c r="PFT79" s="382"/>
      <c r="PFU79" s="382"/>
      <c r="PFV79" s="383"/>
      <c r="PFX79" s="377"/>
      <c r="PFY79" s="381"/>
      <c r="PFZ79" s="381"/>
      <c r="PGA79" s="382"/>
      <c r="PGB79" s="382"/>
      <c r="PGC79" s="382"/>
      <c r="PGD79" s="383"/>
      <c r="PGF79" s="377"/>
      <c r="PGG79" s="381"/>
      <c r="PGH79" s="381"/>
      <c r="PGI79" s="382"/>
      <c r="PGJ79" s="382"/>
      <c r="PGK79" s="382"/>
      <c r="PGL79" s="383"/>
      <c r="PGN79" s="377"/>
      <c r="PGO79" s="381"/>
      <c r="PGP79" s="381"/>
      <c r="PGQ79" s="382"/>
      <c r="PGR79" s="382"/>
      <c r="PGS79" s="382"/>
      <c r="PGT79" s="383"/>
      <c r="PGV79" s="377"/>
      <c r="PGW79" s="381"/>
      <c r="PGX79" s="381"/>
      <c r="PGY79" s="382"/>
      <c r="PGZ79" s="382"/>
      <c r="PHA79" s="382"/>
      <c r="PHB79" s="383"/>
      <c r="PHD79" s="377"/>
      <c r="PHE79" s="381"/>
      <c r="PHF79" s="381"/>
      <c r="PHG79" s="382"/>
      <c r="PHH79" s="382"/>
      <c r="PHI79" s="382"/>
      <c r="PHJ79" s="383"/>
      <c r="PHL79" s="377"/>
      <c r="PHM79" s="381"/>
      <c r="PHN79" s="381"/>
      <c r="PHO79" s="382"/>
      <c r="PHP79" s="382"/>
      <c r="PHQ79" s="382"/>
      <c r="PHR79" s="383"/>
      <c r="PHT79" s="377"/>
      <c r="PHU79" s="381"/>
      <c r="PHV79" s="381"/>
      <c r="PHW79" s="382"/>
      <c r="PHX79" s="382"/>
      <c r="PHY79" s="382"/>
      <c r="PHZ79" s="383"/>
      <c r="PIB79" s="377"/>
      <c r="PIC79" s="381"/>
      <c r="PID79" s="381"/>
      <c r="PIE79" s="382"/>
      <c r="PIF79" s="382"/>
      <c r="PIG79" s="382"/>
      <c r="PIH79" s="383"/>
      <c r="PIJ79" s="377"/>
      <c r="PIK79" s="381"/>
      <c r="PIL79" s="381"/>
      <c r="PIM79" s="382"/>
      <c r="PIN79" s="382"/>
      <c r="PIO79" s="382"/>
      <c r="PIP79" s="383"/>
      <c r="PIR79" s="377"/>
      <c r="PIS79" s="381"/>
      <c r="PIT79" s="381"/>
      <c r="PIU79" s="382"/>
      <c r="PIV79" s="382"/>
      <c r="PIW79" s="382"/>
      <c r="PIX79" s="383"/>
      <c r="PIZ79" s="377"/>
      <c r="PJA79" s="381"/>
      <c r="PJB79" s="381"/>
      <c r="PJC79" s="382"/>
      <c r="PJD79" s="382"/>
      <c r="PJE79" s="382"/>
      <c r="PJF79" s="383"/>
      <c r="PJH79" s="377"/>
      <c r="PJI79" s="381"/>
      <c r="PJJ79" s="381"/>
      <c r="PJK79" s="382"/>
      <c r="PJL79" s="382"/>
      <c r="PJM79" s="382"/>
      <c r="PJN79" s="383"/>
      <c r="PJP79" s="377"/>
      <c r="PJQ79" s="381"/>
      <c r="PJR79" s="381"/>
      <c r="PJS79" s="382"/>
      <c r="PJT79" s="382"/>
      <c r="PJU79" s="382"/>
      <c r="PJV79" s="383"/>
      <c r="PJX79" s="377"/>
      <c r="PJY79" s="381"/>
      <c r="PJZ79" s="381"/>
      <c r="PKA79" s="382"/>
      <c r="PKB79" s="382"/>
      <c r="PKC79" s="382"/>
      <c r="PKD79" s="383"/>
      <c r="PKF79" s="377"/>
      <c r="PKG79" s="381"/>
      <c r="PKH79" s="381"/>
      <c r="PKI79" s="382"/>
      <c r="PKJ79" s="382"/>
      <c r="PKK79" s="382"/>
      <c r="PKL79" s="383"/>
      <c r="PKN79" s="377"/>
      <c r="PKO79" s="381"/>
      <c r="PKP79" s="381"/>
      <c r="PKQ79" s="382"/>
      <c r="PKR79" s="382"/>
      <c r="PKS79" s="382"/>
      <c r="PKT79" s="383"/>
      <c r="PKV79" s="377"/>
      <c r="PKW79" s="381"/>
      <c r="PKX79" s="381"/>
      <c r="PKY79" s="382"/>
      <c r="PKZ79" s="382"/>
      <c r="PLA79" s="382"/>
      <c r="PLB79" s="383"/>
      <c r="PLD79" s="377"/>
      <c r="PLE79" s="381"/>
      <c r="PLF79" s="381"/>
      <c r="PLG79" s="382"/>
      <c r="PLH79" s="382"/>
      <c r="PLI79" s="382"/>
      <c r="PLJ79" s="383"/>
      <c r="PLL79" s="377"/>
      <c r="PLM79" s="381"/>
      <c r="PLN79" s="381"/>
      <c r="PLO79" s="382"/>
      <c r="PLP79" s="382"/>
      <c r="PLQ79" s="382"/>
      <c r="PLR79" s="383"/>
      <c r="PLT79" s="377"/>
      <c r="PLU79" s="381"/>
      <c r="PLV79" s="381"/>
      <c r="PLW79" s="382"/>
      <c r="PLX79" s="382"/>
      <c r="PLY79" s="382"/>
      <c r="PLZ79" s="383"/>
      <c r="PMB79" s="377"/>
      <c r="PMC79" s="381"/>
      <c r="PMD79" s="381"/>
      <c r="PME79" s="382"/>
      <c r="PMF79" s="382"/>
      <c r="PMG79" s="382"/>
      <c r="PMH79" s="383"/>
      <c r="PMJ79" s="377"/>
      <c r="PMK79" s="381"/>
      <c r="PML79" s="381"/>
      <c r="PMM79" s="382"/>
      <c r="PMN79" s="382"/>
      <c r="PMO79" s="382"/>
      <c r="PMP79" s="383"/>
      <c r="PMR79" s="377"/>
      <c r="PMS79" s="381"/>
      <c r="PMT79" s="381"/>
      <c r="PMU79" s="382"/>
      <c r="PMV79" s="382"/>
      <c r="PMW79" s="382"/>
      <c r="PMX79" s="383"/>
      <c r="PMZ79" s="377"/>
      <c r="PNA79" s="381"/>
      <c r="PNB79" s="381"/>
      <c r="PNC79" s="382"/>
      <c r="PND79" s="382"/>
      <c r="PNE79" s="382"/>
      <c r="PNF79" s="383"/>
      <c r="PNH79" s="377"/>
      <c r="PNI79" s="381"/>
      <c r="PNJ79" s="381"/>
      <c r="PNK79" s="382"/>
      <c r="PNL79" s="382"/>
      <c r="PNM79" s="382"/>
      <c r="PNN79" s="383"/>
      <c r="PNP79" s="377"/>
      <c r="PNQ79" s="381"/>
      <c r="PNR79" s="381"/>
      <c r="PNS79" s="382"/>
      <c r="PNT79" s="382"/>
      <c r="PNU79" s="382"/>
      <c r="PNV79" s="383"/>
      <c r="PNX79" s="377"/>
      <c r="PNY79" s="381"/>
      <c r="PNZ79" s="381"/>
      <c r="POA79" s="382"/>
      <c r="POB79" s="382"/>
      <c r="POC79" s="382"/>
      <c r="POD79" s="383"/>
      <c r="POF79" s="377"/>
      <c r="POG79" s="381"/>
      <c r="POH79" s="381"/>
      <c r="POI79" s="382"/>
      <c r="POJ79" s="382"/>
      <c r="POK79" s="382"/>
      <c r="POL79" s="383"/>
      <c r="PON79" s="377"/>
      <c r="POO79" s="381"/>
      <c r="POP79" s="381"/>
      <c r="POQ79" s="382"/>
      <c r="POR79" s="382"/>
      <c r="POS79" s="382"/>
      <c r="POT79" s="383"/>
      <c r="POV79" s="377"/>
      <c r="POW79" s="381"/>
      <c r="POX79" s="381"/>
      <c r="POY79" s="382"/>
      <c r="POZ79" s="382"/>
      <c r="PPA79" s="382"/>
      <c r="PPB79" s="383"/>
      <c r="PPD79" s="377"/>
      <c r="PPE79" s="381"/>
      <c r="PPF79" s="381"/>
      <c r="PPG79" s="382"/>
      <c r="PPH79" s="382"/>
      <c r="PPI79" s="382"/>
      <c r="PPJ79" s="383"/>
      <c r="PPL79" s="377"/>
      <c r="PPM79" s="381"/>
      <c r="PPN79" s="381"/>
      <c r="PPO79" s="382"/>
      <c r="PPP79" s="382"/>
      <c r="PPQ79" s="382"/>
      <c r="PPR79" s="383"/>
      <c r="PPT79" s="377"/>
      <c r="PPU79" s="381"/>
      <c r="PPV79" s="381"/>
      <c r="PPW79" s="382"/>
      <c r="PPX79" s="382"/>
      <c r="PPY79" s="382"/>
      <c r="PPZ79" s="383"/>
      <c r="PQB79" s="377"/>
      <c r="PQC79" s="381"/>
      <c r="PQD79" s="381"/>
      <c r="PQE79" s="382"/>
      <c r="PQF79" s="382"/>
      <c r="PQG79" s="382"/>
      <c r="PQH79" s="383"/>
      <c r="PQJ79" s="377"/>
      <c r="PQK79" s="381"/>
      <c r="PQL79" s="381"/>
      <c r="PQM79" s="382"/>
      <c r="PQN79" s="382"/>
      <c r="PQO79" s="382"/>
      <c r="PQP79" s="383"/>
      <c r="PQR79" s="377"/>
      <c r="PQS79" s="381"/>
      <c r="PQT79" s="381"/>
      <c r="PQU79" s="382"/>
      <c r="PQV79" s="382"/>
      <c r="PQW79" s="382"/>
      <c r="PQX79" s="383"/>
      <c r="PQZ79" s="377"/>
      <c r="PRA79" s="381"/>
      <c r="PRB79" s="381"/>
      <c r="PRC79" s="382"/>
      <c r="PRD79" s="382"/>
      <c r="PRE79" s="382"/>
      <c r="PRF79" s="383"/>
      <c r="PRH79" s="377"/>
      <c r="PRI79" s="381"/>
      <c r="PRJ79" s="381"/>
      <c r="PRK79" s="382"/>
      <c r="PRL79" s="382"/>
      <c r="PRM79" s="382"/>
      <c r="PRN79" s="383"/>
      <c r="PRP79" s="377"/>
      <c r="PRQ79" s="381"/>
      <c r="PRR79" s="381"/>
      <c r="PRS79" s="382"/>
      <c r="PRT79" s="382"/>
      <c r="PRU79" s="382"/>
      <c r="PRV79" s="383"/>
      <c r="PRX79" s="377"/>
      <c r="PRY79" s="381"/>
      <c r="PRZ79" s="381"/>
      <c r="PSA79" s="382"/>
      <c r="PSB79" s="382"/>
      <c r="PSC79" s="382"/>
      <c r="PSD79" s="383"/>
      <c r="PSF79" s="377"/>
      <c r="PSG79" s="381"/>
      <c r="PSH79" s="381"/>
      <c r="PSI79" s="382"/>
      <c r="PSJ79" s="382"/>
      <c r="PSK79" s="382"/>
      <c r="PSL79" s="383"/>
      <c r="PSN79" s="377"/>
      <c r="PSO79" s="381"/>
      <c r="PSP79" s="381"/>
      <c r="PSQ79" s="382"/>
      <c r="PSR79" s="382"/>
      <c r="PSS79" s="382"/>
      <c r="PST79" s="383"/>
      <c r="PSV79" s="377"/>
      <c r="PSW79" s="381"/>
      <c r="PSX79" s="381"/>
      <c r="PSY79" s="382"/>
      <c r="PSZ79" s="382"/>
      <c r="PTA79" s="382"/>
      <c r="PTB79" s="383"/>
      <c r="PTD79" s="377"/>
      <c r="PTE79" s="381"/>
      <c r="PTF79" s="381"/>
      <c r="PTG79" s="382"/>
      <c r="PTH79" s="382"/>
      <c r="PTI79" s="382"/>
      <c r="PTJ79" s="383"/>
      <c r="PTL79" s="377"/>
      <c r="PTM79" s="381"/>
      <c r="PTN79" s="381"/>
      <c r="PTO79" s="382"/>
      <c r="PTP79" s="382"/>
      <c r="PTQ79" s="382"/>
      <c r="PTR79" s="383"/>
      <c r="PTT79" s="377"/>
      <c r="PTU79" s="381"/>
      <c r="PTV79" s="381"/>
      <c r="PTW79" s="382"/>
      <c r="PTX79" s="382"/>
      <c r="PTY79" s="382"/>
      <c r="PTZ79" s="383"/>
      <c r="PUB79" s="377"/>
      <c r="PUC79" s="381"/>
      <c r="PUD79" s="381"/>
      <c r="PUE79" s="382"/>
      <c r="PUF79" s="382"/>
      <c r="PUG79" s="382"/>
      <c r="PUH79" s="383"/>
      <c r="PUJ79" s="377"/>
      <c r="PUK79" s="381"/>
      <c r="PUL79" s="381"/>
      <c r="PUM79" s="382"/>
      <c r="PUN79" s="382"/>
      <c r="PUO79" s="382"/>
      <c r="PUP79" s="383"/>
      <c r="PUR79" s="377"/>
      <c r="PUS79" s="381"/>
      <c r="PUT79" s="381"/>
      <c r="PUU79" s="382"/>
      <c r="PUV79" s="382"/>
      <c r="PUW79" s="382"/>
      <c r="PUX79" s="383"/>
      <c r="PUZ79" s="377"/>
      <c r="PVA79" s="381"/>
      <c r="PVB79" s="381"/>
      <c r="PVC79" s="382"/>
      <c r="PVD79" s="382"/>
      <c r="PVE79" s="382"/>
      <c r="PVF79" s="383"/>
      <c r="PVH79" s="377"/>
      <c r="PVI79" s="381"/>
      <c r="PVJ79" s="381"/>
      <c r="PVK79" s="382"/>
      <c r="PVL79" s="382"/>
      <c r="PVM79" s="382"/>
      <c r="PVN79" s="383"/>
      <c r="PVP79" s="377"/>
      <c r="PVQ79" s="381"/>
      <c r="PVR79" s="381"/>
      <c r="PVS79" s="382"/>
      <c r="PVT79" s="382"/>
      <c r="PVU79" s="382"/>
      <c r="PVV79" s="383"/>
      <c r="PVX79" s="377"/>
      <c r="PVY79" s="381"/>
      <c r="PVZ79" s="381"/>
      <c r="PWA79" s="382"/>
      <c r="PWB79" s="382"/>
      <c r="PWC79" s="382"/>
      <c r="PWD79" s="383"/>
      <c r="PWF79" s="377"/>
      <c r="PWG79" s="381"/>
      <c r="PWH79" s="381"/>
      <c r="PWI79" s="382"/>
      <c r="PWJ79" s="382"/>
      <c r="PWK79" s="382"/>
      <c r="PWL79" s="383"/>
      <c r="PWN79" s="377"/>
      <c r="PWO79" s="381"/>
      <c r="PWP79" s="381"/>
      <c r="PWQ79" s="382"/>
      <c r="PWR79" s="382"/>
      <c r="PWS79" s="382"/>
      <c r="PWT79" s="383"/>
      <c r="PWV79" s="377"/>
      <c r="PWW79" s="381"/>
      <c r="PWX79" s="381"/>
      <c r="PWY79" s="382"/>
      <c r="PWZ79" s="382"/>
      <c r="PXA79" s="382"/>
      <c r="PXB79" s="383"/>
      <c r="PXD79" s="377"/>
      <c r="PXE79" s="381"/>
      <c r="PXF79" s="381"/>
      <c r="PXG79" s="382"/>
      <c r="PXH79" s="382"/>
      <c r="PXI79" s="382"/>
      <c r="PXJ79" s="383"/>
      <c r="PXL79" s="377"/>
      <c r="PXM79" s="381"/>
      <c r="PXN79" s="381"/>
      <c r="PXO79" s="382"/>
      <c r="PXP79" s="382"/>
      <c r="PXQ79" s="382"/>
      <c r="PXR79" s="383"/>
      <c r="PXT79" s="377"/>
      <c r="PXU79" s="381"/>
      <c r="PXV79" s="381"/>
      <c r="PXW79" s="382"/>
      <c r="PXX79" s="382"/>
      <c r="PXY79" s="382"/>
      <c r="PXZ79" s="383"/>
      <c r="PYB79" s="377"/>
      <c r="PYC79" s="381"/>
      <c r="PYD79" s="381"/>
      <c r="PYE79" s="382"/>
      <c r="PYF79" s="382"/>
      <c r="PYG79" s="382"/>
      <c r="PYH79" s="383"/>
      <c r="PYJ79" s="377"/>
      <c r="PYK79" s="381"/>
      <c r="PYL79" s="381"/>
      <c r="PYM79" s="382"/>
      <c r="PYN79" s="382"/>
      <c r="PYO79" s="382"/>
      <c r="PYP79" s="383"/>
      <c r="PYR79" s="377"/>
      <c r="PYS79" s="381"/>
      <c r="PYT79" s="381"/>
      <c r="PYU79" s="382"/>
      <c r="PYV79" s="382"/>
      <c r="PYW79" s="382"/>
      <c r="PYX79" s="383"/>
      <c r="PYZ79" s="377"/>
      <c r="PZA79" s="381"/>
      <c r="PZB79" s="381"/>
      <c r="PZC79" s="382"/>
      <c r="PZD79" s="382"/>
      <c r="PZE79" s="382"/>
      <c r="PZF79" s="383"/>
      <c r="PZH79" s="377"/>
      <c r="PZI79" s="381"/>
      <c r="PZJ79" s="381"/>
      <c r="PZK79" s="382"/>
      <c r="PZL79" s="382"/>
      <c r="PZM79" s="382"/>
      <c r="PZN79" s="383"/>
      <c r="PZP79" s="377"/>
      <c r="PZQ79" s="381"/>
      <c r="PZR79" s="381"/>
      <c r="PZS79" s="382"/>
      <c r="PZT79" s="382"/>
      <c r="PZU79" s="382"/>
      <c r="PZV79" s="383"/>
      <c r="PZX79" s="377"/>
      <c r="PZY79" s="381"/>
      <c r="PZZ79" s="381"/>
      <c r="QAA79" s="382"/>
      <c r="QAB79" s="382"/>
      <c r="QAC79" s="382"/>
      <c r="QAD79" s="383"/>
      <c r="QAF79" s="377"/>
      <c r="QAG79" s="381"/>
      <c r="QAH79" s="381"/>
      <c r="QAI79" s="382"/>
      <c r="QAJ79" s="382"/>
      <c r="QAK79" s="382"/>
      <c r="QAL79" s="383"/>
      <c r="QAN79" s="377"/>
      <c r="QAO79" s="381"/>
      <c r="QAP79" s="381"/>
      <c r="QAQ79" s="382"/>
      <c r="QAR79" s="382"/>
      <c r="QAS79" s="382"/>
      <c r="QAT79" s="383"/>
      <c r="QAV79" s="377"/>
      <c r="QAW79" s="381"/>
      <c r="QAX79" s="381"/>
      <c r="QAY79" s="382"/>
      <c r="QAZ79" s="382"/>
      <c r="QBA79" s="382"/>
      <c r="QBB79" s="383"/>
      <c r="QBD79" s="377"/>
      <c r="QBE79" s="381"/>
      <c r="QBF79" s="381"/>
      <c r="QBG79" s="382"/>
      <c r="QBH79" s="382"/>
      <c r="QBI79" s="382"/>
      <c r="QBJ79" s="383"/>
      <c r="QBL79" s="377"/>
      <c r="QBM79" s="381"/>
      <c r="QBN79" s="381"/>
      <c r="QBO79" s="382"/>
      <c r="QBP79" s="382"/>
      <c r="QBQ79" s="382"/>
      <c r="QBR79" s="383"/>
      <c r="QBT79" s="377"/>
      <c r="QBU79" s="381"/>
      <c r="QBV79" s="381"/>
      <c r="QBW79" s="382"/>
      <c r="QBX79" s="382"/>
      <c r="QBY79" s="382"/>
      <c r="QBZ79" s="383"/>
      <c r="QCB79" s="377"/>
      <c r="QCC79" s="381"/>
      <c r="QCD79" s="381"/>
      <c r="QCE79" s="382"/>
      <c r="QCF79" s="382"/>
      <c r="QCG79" s="382"/>
      <c r="QCH79" s="383"/>
      <c r="QCJ79" s="377"/>
      <c r="QCK79" s="381"/>
      <c r="QCL79" s="381"/>
      <c r="QCM79" s="382"/>
      <c r="QCN79" s="382"/>
      <c r="QCO79" s="382"/>
      <c r="QCP79" s="383"/>
      <c r="QCR79" s="377"/>
      <c r="QCS79" s="381"/>
      <c r="QCT79" s="381"/>
      <c r="QCU79" s="382"/>
      <c r="QCV79" s="382"/>
      <c r="QCW79" s="382"/>
      <c r="QCX79" s="383"/>
      <c r="QCZ79" s="377"/>
      <c r="QDA79" s="381"/>
      <c r="QDB79" s="381"/>
      <c r="QDC79" s="382"/>
      <c r="QDD79" s="382"/>
      <c r="QDE79" s="382"/>
      <c r="QDF79" s="383"/>
      <c r="QDH79" s="377"/>
      <c r="QDI79" s="381"/>
      <c r="QDJ79" s="381"/>
      <c r="QDK79" s="382"/>
      <c r="QDL79" s="382"/>
      <c r="QDM79" s="382"/>
      <c r="QDN79" s="383"/>
      <c r="QDP79" s="377"/>
      <c r="QDQ79" s="381"/>
      <c r="QDR79" s="381"/>
      <c r="QDS79" s="382"/>
      <c r="QDT79" s="382"/>
      <c r="QDU79" s="382"/>
      <c r="QDV79" s="383"/>
      <c r="QDX79" s="377"/>
      <c r="QDY79" s="381"/>
      <c r="QDZ79" s="381"/>
      <c r="QEA79" s="382"/>
      <c r="QEB79" s="382"/>
      <c r="QEC79" s="382"/>
      <c r="QED79" s="383"/>
      <c r="QEF79" s="377"/>
      <c r="QEG79" s="381"/>
      <c r="QEH79" s="381"/>
      <c r="QEI79" s="382"/>
      <c r="QEJ79" s="382"/>
      <c r="QEK79" s="382"/>
      <c r="QEL79" s="383"/>
      <c r="QEN79" s="377"/>
      <c r="QEO79" s="381"/>
      <c r="QEP79" s="381"/>
      <c r="QEQ79" s="382"/>
      <c r="QER79" s="382"/>
      <c r="QES79" s="382"/>
      <c r="QET79" s="383"/>
      <c r="QEV79" s="377"/>
      <c r="QEW79" s="381"/>
      <c r="QEX79" s="381"/>
      <c r="QEY79" s="382"/>
      <c r="QEZ79" s="382"/>
      <c r="QFA79" s="382"/>
      <c r="QFB79" s="383"/>
      <c r="QFD79" s="377"/>
      <c r="QFE79" s="381"/>
      <c r="QFF79" s="381"/>
      <c r="QFG79" s="382"/>
      <c r="QFH79" s="382"/>
      <c r="QFI79" s="382"/>
      <c r="QFJ79" s="383"/>
      <c r="QFL79" s="377"/>
      <c r="QFM79" s="381"/>
      <c r="QFN79" s="381"/>
      <c r="QFO79" s="382"/>
      <c r="QFP79" s="382"/>
      <c r="QFQ79" s="382"/>
      <c r="QFR79" s="383"/>
      <c r="QFT79" s="377"/>
      <c r="QFU79" s="381"/>
      <c r="QFV79" s="381"/>
      <c r="QFW79" s="382"/>
      <c r="QFX79" s="382"/>
      <c r="QFY79" s="382"/>
      <c r="QFZ79" s="383"/>
      <c r="QGB79" s="377"/>
      <c r="QGC79" s="381"/>
      <c r="QGD79" s="381"/>
      <c r="QGE79" s="382"/>
      <c r="QGF79" s="382"/>
      <c r="QGG79" s="382"/>
      <c r="QGH79" s="383"/>
      <c r="QGJ79" s="377"/>
      <c r="QGK79" s="381"/>
      <c r="QGL79" s="381"/>
      <c r="QGM79" s="382"/>
      <c r="QGN79" s="382"/>
      <c r="QGO79" s="382"/>
      <c r="QGP79" s="383"/>
      <c r="QGR79" s="377"/>
      <c r="QGS79" s="381"/>
      <c r="QGT79" s="381"/>
      <c r="QGU79" s="382"/>
      <c r="QGV79" s="382"/>
      <c r="QGW79" s="382"/>
      <c r="QGX79" s="383"/>
      <c r="QGZ79" s="377"/>
      <c r="QHA79" s="381"/>
      <c r="QHB79" s="381"/>
      <c r="QHC79" s="382"/>
      <c r="QHD79" s="382"/>
      <c r="QHE79" s="382"/>
      <c r="QHF79" s="383"/>
      <c r="QHH79" s="377"/>
      <c r="QHI79" s="381"/>
      <c r="QHJ79" s="381"/>
      <c r="QHK79" s="382"/>
      <c r="QHL79" s="382"/>
      <c r="QHM79" s="382"/>
      <c r="QHN79" s="383"/>
      <c r="QHP79" s="377"/>
      <c r="QHQ79" s="381"/>
      <c r="QHR79" s="381"/>
      <c r="QHS79" s="382"/>
      <c r="QHT79" s="382"/>
      <c r="QHU79" s="382"/>
      <c r="QHV79" s="383"/>
      <c r="QHX79" s="377"/>
      <c r="QHY79" s="381"/>
      <c r="QHZ79" s="381"/>
      <c r="QIA79" s="382"/>
      <c r="QIB79" s="382"/>
      <c r="QIC79" s="382"/>
      <c r="QID79" s="383"/>
      <c r="QIF79" s="377"/>
      <c r="QIG79" s="381"/>
      <c r="QIH79" s="381"/>
      <c r="QII79" s="382"/>
      <c r="QIJ79" s="382"/>
      <c r="QIK79" s="382"/>
      <c r="QIL79" s="383"/>
      <c r="QIN79" s="377"/>
      <c r="QIO79" s="381"/>
      <c r="QIP79" s="381"/>
      <c r="QIQ79" s="382"/>
      <c r="QIR79" s="382"/>
      <c r="QIS79" s="382"/>
      <c r="QIT79" s="383"/>
      <c r="QIV79" s="377"/>
      <c r="QIW79" s="381"/>
      <c r="QIX79" s="381"/>
      <c r="QIY79" s="382"/>
      <c r="QIZ79" s="382"/>
      <c r="QJA79" s="382"/>
      <c r="QJB79" s="383"/>
      <c r="QJD79" s="377"/>
      <c r="QJE79" s="381"/>
      <c r="QJF79" s="381"/>
      <c r="QJG79" s="382"/>
      <c r="QJH79" s="382"/>
      <c r="QJI79" s="382"/>
      <c r="QJJ79" s="383"/>
      <c r="QJL79" s="377"/>
      <c r="QJM79" s="381"/>
      <c r="QJN79" s="381"/>
      <c r="QJO79" s="382"/>
      <c r="QJP79" s="382"/>
      <c r="QJQ79" s="382"/>
      <c r="QJR79" s="383"/>
      <c r="QJT79" s="377"/>
      <c r="QJU79" s="381"/>
      <c r="QJV79" s="381"/>
      <c r="QJW79" s="382"/>
      <c r="QJX79" s="382"/>
      <c r="QJY79" s="382"/>
      <c r="QJZ79" s="383"/>
      <c r="QKB79" s="377"/>
      <c r="QKC79" s="381"/>
      <c r="QKD79" s="381"/>
      <c r="QKE79" s="382"/>
      <c r="QKF79" s="382"/>
      <c r="QKG79" s="382"/>
      <c r="QKH79" s="383"/>
      <c r="QKJ79" s="377"/>
      <c r="QKK79" s="381"/>
      <c r="QKL79" s="381"/>
      <c r="QKM79" s="382"/>
      <c r="QKN79" s="382"/>
      <c r="QKO79" s="382"/>
      <c r="QKP79" s="383"/>
      <c r="QKR79" s="377"/>
      <c r="QKS79" s="381"/>
      <c r="QKT79" s="381"/>
      <c r="QKU79" s="382"/>
      <c r="QKV79" s="382"/>
      <c r="QKW79" s="382"/>
      <c r="QKX79" s="383"/>
      <c r="QKZ79" s="377"/>
      <c r="QLA79" s="381"/>
      <c r="QLB79" s="381"/>
      <c r="QLC79" s="382"/>
      <c r="QLD79" s="382"/>
      <c r="QLE79" s="382"/>
      <c r="QLF79" s="383"/>
      <c r="QLH79" s="377"/>
      <c r="QLI79" s="381"/>
      <c r="QLJ79" s="381"/>
      <c r="QLK79" s="382"/>
      <c r="QLL79" s="382"/>
      <c r="QLM79" s="382"/>
      <c r="QLN79" s="383"/>
      <c r="QLP79" s="377"/>
      <c r="QLQ79" s="381"/>
      <c r="QLR79" s="381"/>
      <c r="QLS79" s="382"/>
      <c r="QLT79" s="382"/>
      <c r="QLU79" s="382"/>
      <c r="QLV79" s="383"/>
      <c r="QLX79" s="377"/>
      <c r="QLY79" s="381"/>
      <c r="QLZ79" s="381"/>
      <c r="QMA79" s="382"/>
      <c r="QMB79" s="382"/>
      <c r="QMC79" s="382"/>
      <c r="QMD79" s="383"/>
      <c r="QMF79" s="377"/>
      <c r="QMG79" s="381"/>
      <c r="QMH79" s="381"/>
      <c r="QMI79" s="382"/>
      <c r="QMJ79" s="382"/>
      <c r="QMK79" s="382"/>
      <c r="QML79" s="383"/>
      <c r="QMN79" s="377"/>
      <c r="QMO79" s="381"/>
      <c r="QMP79" s="381"/>
      <c r="QMQ79" s="382"/>
      <c r="QMR79" s="382"/>
      <c r="QMS79" s="382"/>
      <c r="QMT79" s="383"/>
      <c r="QMV79" s="377"/>
      <c r="QMW79" s="381"/>
      <c r="QMX79" s="381"/>
      <c r="QMY79" s="382"/>
      <c r="QMZ79" s="382"/>
      <c r="QNA79" s="382"/>
      <c r="QNB79" s="383"/>
      <c r="QND79" s="377"/>
      <c r="QNE79" s="381"/>
      <c r="QNF79" s="381"/>
      <c r="QNG79" s="382"/>
      <c r="QNH79" s="382"/>
      <c r="QNI79" s="382"/>
      <c r="QNJ79" s="383"/>
      <c r="QNL79" s="377"/>
      <c r="QNM79" s="381"/>
      <c r="QNN79" s="381"/>
      <c r="QNO79" s="382"/>
      <c r="QNP79" s="382"/>
      <c r="QNQ79" s="382"/>
      <c r="QNR79" s="383"/>
      <c r="QNT79" s="377"/>
      <c r="QNU79" s="381"/>
      <c r="QNV79" s="381"/>
      <c r="QNW79" s="382"/>
      <c r="QNX79" s="382"/>
      <c r="QNY79" s="382"/>
      <c r="QNZ79" s="383"/>
      <c r="QOB79" s="377"/>
      <c r="QOC79" s="381"/>
      <c r="QOD79" s="381"/>
      <c r="QOE79" s="382"/>
      <c r="QOF79" s="382"/>
      <c r="QOG79" s="382"/>
      <c r="QOH79" s="383"/>
      <c r="QOJ79" s="377"/>
      <c r="QOK79" s="381"/>
      <c r="QOL79" s="381"/>
      <c r="QOM79" s="382"/>
      <c r="QON79" s="382"/>
      <c r="QOO79" s="382"/>
      <c r="QOP79" s="383"/>
      <c r="QOR79" s="377"/>
      <c r="QOS79" s="381"/>
      <c r="QOT79" s="381"/>
      <c r="QOU79" s="382"/>
      <c r="QOV79" s="382"/>
      <c r="QOW79" s="382"/>
      <c r="QOX79" s="383"/>
      <c r="QOZ79" s="377"/>
      <c r="QPA79" s="381"/>
      <c r="QPB79" s="381"/>
      <c r="QPC79" s="382"/>
      <c r="QPD79" s="382"/>
      <c r="QPE79" s="382"/>
      <c r="QPF79" s="383"/>
      <c r="QPH79" s="377"/>
      <c r="QPI79" s="381"/>
      <c r="QPJ79" s="381"/>
      <c r="QPK79" s="382"/>
      <c r="QPL79" s="382"/>
      <c r="QPM79" s="382"/>
      <c r="QPN79" s="383"/>
      <c r="QPP79" s="377"/>
      <c r="QPQ79" s="381"/>
      <c r="QPR79" s="381"/>
      <c r="QPS79" s="382"/>
      <c r="QPT79" s="382"/>
      <c r="QPU79" s="382"/>
      <c r="QPV79" s="383"/>
      <c r="QPX79" s="377"/>
      <c r="QPY79" s="381"/>
      <c r="QPZ79" s="381"/>
      <c r="QQA79" s="382"/>
      <c r="QQB79" s="382"/>
      <c r="QQC79" s="382"/>
      <c r="QQD79" s="383"/>
      <c r="QQF79" s="377"/>
      <c r="QQG79" s="381"/>
      <c r="QQH79" s="381"/>
      <c r="QQI79" s="382"/>
      <c r="QQJ79" s="382"/>
      <c r="QQK79" s="382"/>
      <c r="QQL79" s="383"/>
      <c r="QQN79" s="377"/>
      <c r="QQO79" s="381"/>
      <c r="QQP79" s="381"/>
      <c r="QQQ79" s="382"/>
      <c r="QQR79" s="382"/>
      <c r="QQS79" s="382"/>
      <c r="QQT79" s="383"/>
      <c r="QQV79" s="377"/>
      <c r="QQW79" s="381"/>
      <c r="QQX79" s="381"/>
      <c r="QQY79" s="382"/>
      <c r="QQZ79" s="382"/>
      <c r="QRA79" s="382"/>
      <c r="QRB79" s="383"/>
      <c r="QRD79" s="377"/>
      <c r="QRE79" s="381"/>
      <c r="QRF79" s="381"/>
      <c r="QRG79" s="382"/>
      <c r="QRH79" s="382"/>
      <c r="QRI79" s="382"/>
      <c r="QRJ79" s="383"/>
      <c r="QRL79" s="377"/>
      <c r="QRM79" s="381"/>
      <c r="QRN79" s="381"/>
      <c r="QRO79" s="382"/>
      <c r="QRP79" s="382"/>
      <c r="QRQ79" s="382"/>
      <c r="QRR79" s="383"/>
      <c r="QRT79" s="377"/>
      <c r="QRU79" s="381"/>
      <c r="QRV79" s="381"/>
      <c r="QRW79" s="382"/>
      <c r="QRX79" s="382"/>
      <c r="QRY79" s="382"/>
      <c r="QRZ79" s="383"/>
      <c r="QSB79" s="377"/>
      <c r="QSC79" s="381"/>
      <c r="QSD79" s="381"/>
      <c r="QSE79" s="382"/>
      <c r="QSF79" s="382"/>
      <c r="QSG79" s="382"/>
      <c r="QSH79" s="383"/>
      <c r="QSJ79" s="377"/>
      <c r="QSK79" s="381"/>
      <c r="QSL79" s="381"/>
      <c r="QSM79" s="382"/>
      <c r="QSN79" s="382"/>
      <c r="QSO79" s="382"/>
      <c r="QSP79" s="383"/>
      <c r="QSR79" s="377"/>
      <c r="QSS79" s="381"/>
      <c r="QST79" s="381"/>
      <c r="QSU79" s="382"/>
      <c r="QSV79" s="382"/>
      <c r="QSW79" s="382"/>
      <c r="QSX79" s="383"/>
      <c r="QSZ79" s="377"/>
      <c r="QTA79" s="381"/>
      <c r="QTB79" s="381"/>
      <c r="QTC79" s="382"/>
      <c r="QTD79" s="382"/>
      <c r="QTE79" s="382"/>
      <c r="QTF79" s="383"/>
      <c r="QTH79" s="377"/>
      <c r="QTI79" s="381"/>
      <c r="QTJ79" s="381"/>
      <c r="QTK79" s="382"/>
      <c r="QTL79" s="382"/>
      <c r="QTM79" s="382"/>
      <c r="QTN79" s="383"/>
      <c r="QTP79" s="377"/>
      <c r="QTQ79" s="381"/>
      <c r="QTR79" s="381"/>
      <c r="QTS79" s="382"/>
      <c r="QTT79" s="382"/>
      <c r="QTU79" s="382"/>
      <c r="QTV79" s="383"/>
      <c r="QTX79" s="377"/>
      <c r="QTY79" s="381"/>
      <c r="QTZ79" s="381"/>
      <c r="QUA79" s="382"/>
      <c r="QUB79" s="382"/>
      <c r="QUC79" s="382"/>
      <c r="QUD79" s="383"/>
      <c r="QUF79" s="377"/>
      <c r="QUG79" s="381"/>
      <c r="QUH79" s="381"/>
      <c r="QUI79" s="382"/>
      <c r="QUJ79" s="382"/>
      <c r="QUK79" s="382"/>
      <c r="QUL79" s="383"/>
      <c r="QUN79" s="377"/>
      <c r="QUO79" s="381"/>
      <c r="QUP79" s="381"/>
      <c r="QUQ79" s="382"/>
      <c r="QUR79" s="382"/>
      <c r="QUS79" s="382"/>
      <c r="QUT79" s="383"/>
      <c r="QUV79" s="377"/>
      <c r="QUW79" s="381"/>
      <c r="QUX79" s="381"/>
      <c r="QUY79" s="382"/>
      <c r="QUZ79" s="382"/>
      <c r="QVA79" s="382"/>
      <c r="QVB79" s="383"/>
      <c r="QVD79" s="377"/>
      <c r="QVE79" s="381"/>
      <c r="QVF79" s="381"/>
      <c r="QVG79" s="382"/>
      <c r="QVH79" s="382"/>
      <c r="QVI79" s="382"/>
      <c r="QVJ79" s="383"/>
      <c r="QVL79" s="377"/>
      <c r="QVM79" s="381"/>
      <c r="QVN79" s="381"/>
      <c r="QVO79" s="382"/>
      <c r="QVP79" s="382"/>
      <c r="QVQ79" s="382"/>
      <c r="QVR79" s="383"/>
      <c r="QVT79" s="377"/>
      <c r="QVU79" s="381"/>
      <c r="QVV79" s="381"/>
      <c r="QVW79" s="382"/>
      <c r="QVX79" s="382"/>
      <c r="QVY79" s="382"/>
      <c r="QVZ79" s="383"/>
      <c r="QWB79" s="377"/>
      <c r="QWC79" s="381"/>
      <c r="QWD79" s="381"/>
      <c r="QWE79" s="382"/>
      <c r="QWF79" s="382"/>
      <c r="QWG79" s="382"/>
      <c r="QWH79" s="383"/>
      <c r="QWJ79" s="377"/>
      <c r="QWK79" s="381"/>
      <c r="QWL79" s="381"/>
      <c r="QWM79" s="382"/>
      <c r="QWN79" s="382"/>
      <c r="QWO79" s="382"/>
      <c r="QWP79" s="383"/>
      <c r="QWR79" s="377"/>
      <c r="QWS79" s="381"/>
      <c r="QWT79" s="381"/>
      <c r="QWU79" s="382"/>
      <c r="QWV79" s="382"/>
      <c r="QWW79" s="382"/>
      <c r="QWX79" s="383"/>
      <c r="QWZ79" s="377"/>
      <c r="QXA79" s="381"/>
      <c r="QXB79" s="381"/>
      <c r="QXC79" s="382"/>
      <c r="QXD79" s="382"/>
      <c r="QXE79" s="382"/>
      <c r="QXF79" s="383"/>
      <c r="QXH79" s="377"/>
      <c r="QXI79" s="381"/>
      <c r="QXJ79" s="381"/>
      <c r="QXK79" s="382"/>
      <c r="QXL79" s="382"/>
      <c r="QXM79" s="382"/>
      <c r="QXN79" s="383"/>
      <c r="QXP79" s="377"/>
      <c r="QXQ79" s="381"/>
      <c r="QXR79" s="381"/>
      <c r="QXS79" s="382"/>
      <c r="QXT79" s="382"/>
      <c r="QXU79" s="382"/>
      <c r="QXV79" s="383"/>
      <c r="QXX79" s="377"/>
      <c r="QXY79" s="381"/>
      <c r="QXZ79" s="381"/>
      <c r="QYA79" s="382"/>
      <c r="QYB79" s="382"/>
      <c r="QYC79" s="382"/>
      <c r="QYD79" s="383"/>
      <c r="QYF79" s="377"/>
      <c r="QYG79" s="381"/>
      <c r="QYH79" s="381"/>
      <c r="QYI79" s="382"/>
      <c r="QYJ79" s="382"/>
      <c r="QYK79" s="382"/>
      <c r="QYL79" s="383"/>
      <c r="QYN79" s="377"/>
      <c r="QYO79" s="381"/>
      <c r="QYP79" s="381"/>
      <c r="QYQ79" s="382"/>
      <c r="QYR79" s="382"/>
      <c r="QYS79" s="382"/>
      <c r="QYT79" s="383"/>
      <c r="QYV79" s="377"/>
      <c r="QYW79" s="381"/>
      <c r="QYX79" s="381"/>
      <c r="QYY79" s="382"/>
      <c r="QYZ79" s="382"/>
      <c r="QZA79" s="382"/>
      <c r="QZB79" s="383"/>
      <c r="QZD79" s="377"/>
      <c r="QZE79" s="381"/>
      <c r="QZF79" s="381"/>
      <c r="QZG79" s="382"/>
      <c r="QZH79" s="382"/>
      <c r="QZI79" s="382"/>
      <c r="QZJ79" s="383"/>
      <c r="QZL79" s="377"/>
      <c r="QZM79" s="381"/>
      <c r="QZN79" s="381"/>
      <c r="QZO79" s="382"/>
      <c r="QZP79" s="382"/>
      <c r="QZQ79" s="382"/>
      <c r="QZR79" s="383"/>
      <c r="QZT79" s="377"/>
      <c r="QZU79" s="381"/>
      <c r="QZV79" s="381"/>
      <c r="QZW79" s="382"/>
      <c r="QZX79" s="382"/>
      <c r="QZY79" s="382"/>
      <c r="QZZ79" s="383"/>
      <c r="RAB79" s="377"/>
      <c r="RAC79" s="381"/>
      <c r="RAD79" s="381"/>
      <c r="RAE79" s="382"/>
      <c r="RAF79" s="382"/>
      <c r="RAG79" s="382"/>
      <c r="RAH79" s="383"/>
      <c r="RAJ79" s="377"/>
      <c r="RAK79" s="381"/>
      <c r="RAL79" s="381"/>
      <c r="RAM79" s="382"/>
      <c r="RAN79" s="382"/>
      <c r="RAO79" s="382"/>
      <c r="RAP79" s="383"/>
      <c r="RAR79" s="377"/>
      <c r="RAS79" s="381"/>
      <c r="RAT79" s="381"/>
      <c r="RAU79" s="382"/>
      <c r="RAV79" s="382"/>
      <c r="RAW79" s="382"/>
      <c r="RAX79" s="383"/>
      <c r="RAZ79" s="377"/>
      <c r="RBA79" s="381"/>
      <c r="RBB79" s="381"/>
      <c r="RBC79" s="382"/>
      <c r="RBD79" s="382"/>
      <c r="RBE79" s="382"/>
      <c r="RBF79" s="383"/>
      <c r="RBH79" s="377"/>
      <c r="RBI79" s="381"/>
      <c r="RBJ79" s="381"/>
      <c r="RBK79" s="382"/>
      <c r="RBL79" s="382"/>
      <c r="RBM79" s="382"/>
      <c r="RBN79" s="383"/>
      <c r="RBP79" s="377"/>
      <c r="RBQ79" s="381"/>
      <c r="RBR79" s="381"/>
      <c r="RBS79" s="382"/>
      <c r="RBT79" s="382"/>
      <c r="RBU79" s="382"/>
      <c r="RBV79" s="383"/>
      <c r="RBX79" s="377"/>
      <c r="RBY79" s="381"/>
      <c r="RBZ79" s="381"/>
      <c r="RCA79" s="382"/>
      <c r="RCB79" s="382"/>
      <c r="RCC79" s="382"/>
      <c r="RCD79" s="383"/>
      <c r="RCF79" s="377"/>
      <c r="RCG79" s="381"/>
      <c r="RCH79" s="381"/>
      <c r="RCI79" s="382"/>
      <c r="RCJ79" s="382"/>
      <c r="RCK79" s="382"/>
      <c r="RCL79" s="383"/>
      <c r="RCN79" s="377"/>
      <c r="RCO79" s="381"/>
      <c r="RCP79" s="381"/>
      <c r="RCQ79" s="382"/>
      <c r="RCR79" s="382"/>
      <c r="RCS79" s="382"/>
      <c r="RCT79" s="383"/>
      <c r="RCV79" s="377"/>
      <c r="RCW79" s="381"/>
      <c r="RCX79" s="381"/>
      <c r="RCY79" s="382"/>
      <c r="RCZ79" s="382"/>
      <c r="RDA79" s="382"/>
      <c r="RDB79" s="383"/>
      <c r="RDD79" s="377"/>
      <c r="RDE79" s="381"/>
      <c r="RDF79" s="381"/>
      <c r="RDG79" s="382"/>
      <c r="RDH79" s="382"/>
      <c r="RDI79" s="382"/>
      <c r="RDJ79" s="383"/>
      <c r="RDL79" s="377"/>
      <c r="RDM79" s="381"/>
      <c r="RDN79" s="381"/>
      <c r="RDO79" s="382"/>
      <c r="RDP79" s="382"/>
      <c r="RDQ79" s="382"/>
      <c r="RDR79" s="383"/>
      <c r="RDT79" s="377"/>
      <c r="RDU79" s="381"/>
      <c r="RDV79" s="381"/>
      <c r="RDW79" s="382"/>
      <c r="RDX79" s="382"/>
      <c r="RDY79" s="382"/>
      <c r="RDZ79" s="383"/>
      <c r="REB79" s="377"/>
      <c r="REC79" s="381"/>
      <c r="RED79" s="381"/>
      <c r="REE79" s="382"/>
      <c r="REF79" s="382"/>
      <c r="REG79" s="382"/>
      <c r="REH79" s="383"/>
      <c r="REJ79" s="377"/>
      <c r="REK79" s="381"/>
      <c r="REL79" s="381"/>
      <c r="REM79" s="382"/>
      <c r="REN79" s="382"/>
      <c r="REO79" s="382"/>
      <c r="REP79" s="383"/>
      <c r="RER79" s="377"/>
      <c r="RES79" s="381"/>
      <c r="RET79" s="381"/>
      <c r="REU79" s="382"/>
      <c r="REV79" s="382"/>
      <c r="REW79" s="382"/>
      <c r="REX79" s="383"/>
      <c r="REZ79" s="377"/>
      <c r="RFA79" s="381"/>
      <c r="RFB79" s="381"/>
      <c r="RFC79" s="382"/>
      <c r="RFD79" s="382"/>
      <c r="RFE79" s="382"/>
      <c r="RFF79" s="383"/>
      <c r="RFH79" s="377"/>
      <c r="RFI79" s="381"/>
      <c r="RFJ79" s="381"/>
      <c r="RFK79" s="382"/>
      <c r="RFL79" s="382"/>
      <c r="RFM79" s="382"/>
      <c r="RFN79" s="383"/>
      <c r="RFP79" s="377"/>
      <c r="RFQ79" s="381"/>
      <c r="RFR79" s="381"/>
      <c r="RFS79" s="382"/>
      <c r="RFT79" s="382"/>
      <c r="RFU79" s="382"/>
      <c r="RFV79" s="383"/>
      <c r="RFX79" s="377"/>
      <c r="RFY79" s="381"/>
      <c r="RFZ79" s="381"/>
      <c r="RGA79" s="382"/>
      <c r="RGB79" s="382"/>
      <c r="RGC79" s="382"/>
      <c r="RGD79" s="383"/>
      <c r="RGF79" s="377"/>
      <c r="RGG79" s="381"/>
      <c r="RGH79" s="381"/>
      <c r="RGI79" s="382"/>
      <c r="RGJ79" s="382"/>
      <c r="RGK79" s="382"/>
      <c r="RGL79" s="383"/>
      <c r="RGN79" s="377"/>
      <c r="RGO79" s="381"/>
      <c r="RGP79" s="381"/>
      <c r="RGQ79" s="382"/>
      <c r="RGR79" s="382"/>
      <c r="RGS79" s="382"/>
      <c r="RGT79" s="383"/>
      <c r="RGV79" s="377"/>
      <c r="RGW79" s="381"/>
      <c r="RGX79" s="381"/>
      <c r="RGY79" s="382"/>
      <c r="RGZ79" s="382"/>
      <c r="RHA79" s="382"/>
      <c r="RHB79" s="383"/>
      <c r="RHD79" s="377"/>
      <c r="RHE79" s="381"/>
      <c r="RHF79" s="381"/>
      <c r="RHG79" s="382"/>
      <c r="RHH79" s="382"/>
      <c r="RHI79" s="382"/>
      <c r="RHJ79" s="383"/>
      <c r="RHL79" s="377"/>
      <c r="RHM79" s="381"/>
      <c r="RHN79" s="381"/>
      <c r="RHO79" s="382"/>
      <c r="RHP79" s="382"/>
      <c r="RHQ79" s="382"/>
      <c r="RHR79" s="383"/>
      <c r="RHT79" s="377"/>
      <c r="RHU79" s="381"/>
      <c r="RHV79" s="381"/>
      <c r="RHW79" s="382"/>
      <c r="RHX79" s="382"/>
      <c r="RHY79" s="382"/>
      <c r="RHZ79" s="383"/>
      <c r="RIB79" s="377"/>
      <c r="RIC79" s="381"/>
      <c r="RID79" s="381"/>
      <c r="RIE79" s="382"/>
      <c r="RIF79" s="382"/>
      <c r="RIG79" s="382"/>
      <c r="RIH79" s="383"/>
      <c r="RIJ79" s="377"/>
      <c r="RIK79" s="381"/>
      <c r="RIL79" s="381"/>
      <c r="RIM79" s="382"/>
      <c r="RIN79" s="382"/>
      <c r="RIO79" s="382"/>
      <c r="RIP79" s="383"/>
      <c r="RIR79" s="377"/>
      <c r="RIS79" s="381"/>
      <c r="RIT79" s="381"/>
      <c r="RIU79" s="382"/>
      <c r="RIV79" s="382"/>
      <c r="RIW79" s="382"/>
      <c r="RIX79" s="383"/>
      <c r="RIZ79" s="377"/>
      <c r="RJA79" s="381"/>
      <c r="RJB79" s="381"/>
      <c r="RJC79" s="382"/>
      <c r="RJD79" s="382"/>
      <c r="RJE79" s="382"/>
      <c r="RJF79" s="383"/>
      <c r="RJH79" s="377"/>
      <c r="RJI79" s="381"/>
      <c r="RJJ79" s="381"/>
      <c r="RJK79" s="382"/>
      <c r="RJL79" s="382"/>
      <c r="RJM79" s="382"/>
      <c r="RJN79" s="383"/>
      <c r="RJP79" s="377"/>
      <c r="RJQ79" s="381"/>
      <c r="RJR79" s="381"/>
      <c r="RJS79" s="382"/>
      <c r="RJT79" s="382"/>
      <c r="RJU79" s="382"/>
      <c r="RJV79" s="383"/>
      <c r="RJX79" s="377"/>
      <c r="RJY79" s="381"/>
      <c r="RJZ79" s="381"/>
      <c r="RKA79" s="382"/>
      <c r="RKB79" s="382"/>
      <c r="RKC79" s="382"/>
      <c r="RKD79" s="383"/>
      <c r="RKF79" s="377"/>
      <c r="RKG79" s="381"/>
      <c r="RKH79" s="381"/>
      <c r="RKI79" s="382"/>
      <c r="RKJ79" s="382"/>
      <c r="RKK79" s="382"/>
      <c r="RKL79" s="383"/>
      <c r="RKN79" s="377"/>
      <c r="RKO79" s="381"/>
      <c r="RKP79" s="381"/>
      <c r="RKQ79" s="382"/>
      <c r="RKR79" s="382"/>
      <c r="RKS79" s="382"/>
      <c r="RKT79" s="383"/>
      <c r="RKV79" s="377"/>
      <c r="RKW79" s="381"/>
      <c r="RKX79" s="381"/>
      <c r="RKY79" s="382"/>
      <c r="RKZ79" s="382"/>
      <c r="RLA79" s="382"/>
      <c r="RLB79" s="383"/>
      <c r="RLD79" s="377"/>
      <c r="RLE79" s="381"/>
      <c r="RLF79" s="381"/>
      <c r="RLG79" s="382"/>
      <c r="RLH79" s="382"/>
      <c r="RLI79" s="382"/>
      <c r="RLJ79" s="383"/>
      <c r="RLL79" s="377"/>
      <c r="RLM79" s="381"/>
      <c r="RLN79" s="381"/>
      <c r="RLO79" s="382"/>
      <c r="RLP79" s="382"/>
      <c r="RLQ79" s="382"/>
      <c r="RLR79" s="383"/>
      <c r="RLT79" s="377"/>
      <c r="RLU79" s="381"/>
      <c r="RLV79" s="381"/>
      <c r="RLW79" s="382"/>
      <c r="RLX79" s="382"/>
      <c r="RLY79" s="382"/>
      <c r="RLZ79" s="383"/>
      <c r="RMB79" s="377"/>
      <c r="RMC79" s="381"/>
      <c r="RMD79" s="381"/>
      <c r="RME79" s="382"/>
      <c r="RMF79" s="382"/>
      <c r="RMG79" s="382"/>
      <c r="RMH79" s="383"/>
      <c r="RMJ79" s="377"/>
      <c r="RMK79" s="381"/>
      <c r="RML79" s="381"/>
      <c r="RMM79" s="382"/>
      <c r="RMN79" s="382"/>
      <c r="RMO79" s="382"/>
      <c r="RMP79" s="383"/>
      <c r="RMR79" s="377"/>
      <c r="RMS79" s="381"/>
      <c r="RMT79" s="381"/>
      <c r="RMU79" s="382"/>
      <c r="RMV79" s="382"/>
      <c r="RMW79" s="382"/>
      <c r="RMX79" s="383"/>
      <c r="RMZ79" s="377"/>
      <c r="RNA79" s="381"/>
      <c r="RNB79" s="381"/>
      <c r="RNC79" s="382"/>
      <c r="RND79" s="382"/>
      <c r="RNE79" s="382"/>
      <c r="RNF79" s="383"/>
      <c r="RNH79" s="377"/>
      <c r="RNI79" s="381"/>
      <c r="RNJ79" s="381"/>
      <c r="RNK79" s="382"/>
      <c r="RNL79" s="382"/>
      <c r="RNM79" s="382"/>
      <c r="RNN79" s="383"/>
      <c r="RNP79" s="377"/>
      <c r="RNQ79" s="381"/>
      <c r="RNR79" s="381"/>
      <c r="RNS79" s="382"/>
      <c r="RNT79" s="382"/>
      <c r="RNU79" s="382"/>
      <c r="RNV79" s="383"/>
      <c r="RNX79" s="377"/>
      <c r="RNY79" s="381"/>
      <c r="RNZ79" s="381"/>
      <c r="ROA79" s="382"/>
      <c r="ROB79" s="382"/>
      <c r="ROC79" s="382"/>
      <c r="ROD79" s="383"/>
      <c r="ROF79" s="377"/>
      <c r="ROG79" s="381"/>
      <c r="ROH79" s="381"/>
      <c r="ROI79" s="382"/>
      <c r="ROJ79" s="382"/>
      <c r="ROK79" s="382"/>
      <c r="ROL79" s="383"/>
      <c r="RON79" s="377"/>
      <c r="ROO79" s="381"/>
      <c r="ROP79" s="381"/>
      <c r="ROQ79" s="382"/>
      <c r="ROR79" s="382"/>
      <c r="ROS79" s="382"/>
      <c r="ROT79" s="383"/>
      <c r="ROV79" s="377"/>
      <c r="ROW79" s="381"/>
      <c r="ROX79" s="381"/>
      <c r="ROY79" s="382"/>
      <c r="ROZ79" s="382"/>
      <c r="RPA79" s="382"/>
      <c r="RPB79" s="383"/>
      <c r="RPD79" s="377"/>
      <c r="RPE79" s="381"/>
      <c r="RPF79" s="381"/>
      <c r="RPG79" s="382"/>
      <c r="RPH79" s="382"/>
      <c r="RPI79" s="382"/>
      <c r="RPJ79" s="383"/>
      <c r="RPL79" s="377"/>
      <c r="RPM79" s="381"/>
      <c r="RPN79" s="381"/>
      <c r="RPO79" s="382"/>
      <c r="RPP79" s="382"/>
      <c r="RPQ79" s="382"/>
      <c r="RPR79" s="383"/>
      <c r="RPT79" s="377"/>
      <c r="RPU79" s="381"/>
      <c r="RPV79" s="381"/>
      <c r="RPW79" s="382"/>
      <c r="RPX79" s="382"/>
      <c r="RPY79" s="382"/>
      <c r="RPZ79" s="383"/>
      <c r="RQB79" s="377"/>
      <c r="RQC79" s="381"/>
      <c r="RQD79" s="381"/>
      <c r="RQE79" s="382"/>
      <c r="RQF79" s="382"/>
      <c r="RQG79" s="382"/>
      <c r="RQH79" s="383"/>
      <c r="RQJ79" s="377"/>
      <c r="RQK79" s="381"/>
      <c r="RQL79" s="381"/>
      <c r="RQM79" s="382"/>
      <c r="RQN79" s="382"/>
      <c r="RQO79" s="382"/>
      <c r="RQP79" s="383"/>
      <c r="RQR79" s="377"/>
      <c r="RQS79" s="381"/>
      <c r="RQT79" s="381"/>
      <c r="RQU79" s="382"/>
      <c r="RQV79" s="382"/>
      <c r="RQW79" s="382"/>
      <c r="RQX79" s="383"/>
      <c r="RQZ79" s="377"/>
      <c r="RRA79" s="381"/>
      <c r="RRB79" s="381"/>
      <c r="RRC79" s="382"/>
      <c r="RRD79" s="382"/>
      <c r="RRE79" s="382"/>
      <c r="RRF79" s="383"/>
      <c r="RRH79" s="377"/>
      <c r="RRI79" s="381"/>
      <c r="RRJ79" s="381"/>
      <c r="RRK79" s="382"/>
      <c r="RRL79" s="382"/>
      <c r="RRM79" s="382"/>
      <c r="RRN79" s="383"/>
      <c r="RRP79" s="377"/>
      <c r="RRQ79" s="381"/>
      <c r="RRR79" s="381"/>
      <c r="RRS79" s="382"/>
      <c r="RRT79" s="382"/>
      <c r="RRU79" s="382"/>
      <c r="RRV79" s="383"/>
      <c r="RRX79" s="377"/>
      <c r="RRY79" s="381"/>
      <c r="RRZ79" s="381"/>
      <c r="RSA79" s="382"/>
      <c r="RSB79" s="382"/>
      <c r="RSC79" s="382"/>
      <c r="RSD79" s="383"/>
      <c r="RSF79" s="377"/>
      <c r="RSG79" s="381"/>
      <c r="RSH79" s="381"/>
      <c r="RSI79" s="382"/>
      <c r="RSJ79" s="382"/>
      <c r="RSK79" s="382"/>
      <c r="RSL79" s="383"/>
      <c r="RSN79" s="377"/>
      <c r="RSO79" s="381"/>
      <c r="RSP79" s="381"/>
      <c r="RSQ79" s="382"/>
      <c r="RSR79" s="382"/>
      <c r="RSS79" s="382"/>
      <c r="RST79" s="383"/>
      <c r="RSV79" s="377"/>
      <c r="RSW79" s="381"/>
      <c r="RSX79" s="381"/>
      <c r="RSY79" s="382"/>
      <c r="RSZ79" s="382"/>
      <c r="RTA79" s="382"/>
      <c r="RTB79" s="383"/>
      <c r="RTD79" s="377"/>
      <c r="RTE79" s="381"/>
      <c r="RTF79" s="381"/>
      <c r="RTG79" s="382"/>
      <c r="RTH79" s="382"/>
      <c r="RTI79" s="382"/>
      <c r="RTJ79" s="383"/>
      <c r="RTL79" s="377"/>
      <c r="RTM79" s="381"/>
      <c r="RTN79" s="381"/>
      <c r="RTO79" s="382"/>
      <c r="RTP79" s="382"/>
      <c r="RTQ79" s="382"/>
      <c r="RTR79" s="383"/>
      <c r="RTT79" s="377"/>
      <c r="RTU79" s="381"/>
      <c r="RTV79" s="381"/>
      <c r="RTW79" s="382"/>
      <c r="RTX79" s="382"/>
      <c r="RTY79" s="382"/>
      <c r="RTZ79" s="383"/>
      <c r="RUB79" s="377"/>
      <c r="RUC79" s="381"/>
      <c r="RUD79" s="381"/>
      <c r="RUE79" s="382"/>
      <c r="RUF79" s="382"/>
      <c r="RUG79" s="382"/>
      <c r="RUH79" s="383"/>
      <c r="RUJ79" s="377"/>
      <c r="RUK79" s="381"/>
      <c r="RUL79" s="381"/>
      <c r="RUM79" s="382"/>
      <c r="RUN79" s="382"/>
      <c r="RUO79" s="382"/>
      <c r="RUP79" s="383"/>
      <c r="RUR79" s="377"/>
      <c r="RUS79" s="381"/>
      <c r="RUT79" s="381"/>
      <c r="RUU79" s="382"/>
      <c r="RUV79" s="382"/>
      <c r="RUW79" s="382"/>
      <c r="RUX79" s="383"/>
      <c r="RUZ79" s="377"/>
      <c r="RVA79" s="381"/>
      <c r="RVB79" s="381"/>
      <c r="RVC79" s="382"/>
      <c r="RVD79" s="382"/>
      <c r="RVE79" s="382"/>
      <c r="RVF79" s="383"/>
      <c r="RVH79" s="377"/>
      <c r="RVI79" s="381"/>
      <c r="RVJ79" s="381"/>
      <c r="RVK79" s="382"/>
      <c r="RVL79" s="382"/>
      <c r="RVM79" s="382"/>
      <c r="RVN79" s="383"/>
      <c r="RVP79" s="377"/>
      <c r="RVQ79" s="381"/>
      <c r="RVR79" s="381"/>
      <c r="RVS79" s="382"/>
      <c r="RVT79" s="382"/>
      <c r="RVU79" s="382"/>
      <c r="RVV79" s="383"/>
      <c r="RVX79" s="377"/>
      <c r="RVY79" s="381"/>
      <c r="RVZ79" s="381"/>
      <c r="RWA79" s="382"/>
      <c r="RWB79" s="382"/>
      <c r="RWC79" s="382"/>
      <c r="RWD79" s="383"/>
      <c r="RWF79" s="377"/>
      <c r="RWG79" s="381"/>
      <c r="RWH79" s="381"/>
      <c r="RWI79" s="382"/>
      <c r="RWJ79" s="382"/>
      <c r="RWK79" s="382"/>
      <c r="RWL79" s="383"/>
      <c r="RWN79" s="377"/>
      <c r="RWO79" s="381"/>
      <c r="RWP79" s="381"/>
      <c r="RWQ79" s="382"/>
      <c r="RWR79" s="382"/>
      <c r="RWS79" s="382"/>
      <c r="RWT79" s="383"/>
      <c r="RWV79" s="377"/>
      <c r="RWW79" s="381"/>
      <c r="RWX79" s="381"/>
      <c r="RWY79" s="382"/>
      <c r="RWZ79" s="382"/>
      <c r="RXA79" s="382"/>
      <c r="RXB79" s="383"/>
      <c r="RXD79" s="377"/>
      <c r="RXE79" s="381"/>
      <c r="RXF79" s="381"/>
      <c r="RXG79" s="382"/>
      <c r="RXH79" s="382"/>
      <c r="RXI79" s="382"/>
      <c r="RXJ79" s="383"/>
      <c r="RXL79" s="377"/>
      <c r="RXM79" s="381"/>
      <c r="RXN79" s="381"/>
      <c r="RXO79" s="382"/>
      <c r="RXP79" s="382"/>
      <c r="RXQ79" s="382"/>
      <c r="RXR79" s="383"/>
      <c r="RXT79" s="377"/>
      <c r="RXU79" s="381"/>
      <c r="RXV79" s="381"/>
      <c r="RXW79" s="382"/>
      <c r="RXX79" s="382"/>
      <c r="RXY79" s="382"/>
      <c r="RXZ79" s="383"/>
      <c r="RYB79" s="377"/>
      <c r="RYC79" s="381"/>
      <c r="RYD79" s="381"/>
      <c r="RYE79" s="382"/>
      <c r="RYF79" s="382"/>
      <c r="RYG79" s="382"/>
      <c r="RYH79" s="383"/>
      <c r="RYJ79" s="377"/>
      <c r="RYK79" s="381"/>
      <c r="RYL79" s="381"/>
      <c r="RYM79" s="382"/>
      <c r="RYN79" s="382"/>
      <c r="RYO79" s="382"/>
      <c r="RYP79" s="383"/>
      <c r="RYR79" s="377"/>
      <c r="RYS79" s="381"/>
      <c r="RYT79" s="381"/>
      <c r="RYU79" s="382"/>
      <c r="RYV79" s="382"/>
      <c r="RYW79" s="382"/>
      <c r="RYX79" s="383"/>
      <c r="RYZ79" s="377"/>
      <c r="RZA79" s="381"/>
      <c r="RZB79" s="381"/>
      <c r="RZC79" s="382"/>
      <c r="RZD79" s="382"/>
      <c r="RZE79" s="382"/>
      <c r="RZF79" s="383"/>
      <c r="RZH79" s="377"/>
      <c r="RZI79" s="381"/>
      <c r="RZJ79" s="381"/>
      <c r="RZK79" s="382"/>
      <c r="RZL79" s="382"/>
      <c r="RZM79" s="382"/>
      <c r="RZN79" s="383"/>
      <c r="RZP79" s="377"/>
      <c r="RZQ79" s="381"/>
      <c r="RZR79" s="381"/>
      <c r="RZS79" s="382"/>
      <c r="RZT79" s="382"/>
      <c r="RZU79" s="382"/>
      <c r="RZV79" s="383"/>
      <c r="RZX79" s="377"/>
      <c r="RZY79" s="381"/>
      <c r="RZZ79" s="381"/>
      <c r="SAA79" s="382"/>
      <c r="SAB79" s="382"/>
      <c r="SAC79" s="382"/>
      <c r="SAD79" s="383"/>
      <c r="SAF79" s="377"/>
      <c r="SAG79" s="381"/>
      <c r="SAH79" s="381"/>
      <c r="SAI79" s="382"/>
      <c r="SAJ79" s="382"/>
      <c r="SAK79" s="382"/>
      <c r="SAL79" s="383"/>
      <c r="SAN79" s="377"/>
      <c r="SAO79" s="381"/>
      <c r="SAP79" s="381"/>
      <c r="SAQ79" s="382"/>
      <c r="SAR79" s="382"/>
      <c r="SAS79" s="382"/>
      <c r="SAT79" s="383"/>
      <c r="SAV79" s="377"/>
      <c r="SAW79" s="381"/>
      <c r="SAX79" s="381"/>
      <c r="SAY79" s="382"/>
      <c r="SAZ79" s="382"/>
      <c r="SBA79" s="382"/>
      <c r="SBB79" s="383"/>
      <c r="SBD79" s="377"/>
      <c r="SBE79" s="381"/>
      <c r="SBF79" s="381"/>
      <c r="SBG79" s="382"/>
      <c r="SBH79" s="382"/>
      <c r="SBI79" s="382"/>
      <c r="SBJ79" s="383"/>
      <c r="SBL79" s="377"/>
      <c r="SBM79" s="381"/>
      <c r="SBN79" s="381"/>
      <c r="SBO79" s="382"/>
      <c r="SBP79" s="382"/>
      <c r="SBQ79" s="382"/>
      <c r="SBR79" s="383"/>
      <c r="SBT79" s="377"/>
      <c r="SBU79" s="381"/>
      <c r="SBV79" s="381"/>
      <c r="SBW79" s="382"/>
      <c r="SBX79" s="382"/>
      <c r="SBY79" s="382"/>
      <c r="SBZ79" s="383"/>
      <c r="SCB79" s="377"/>
      <c r="SCC79" s="381"/>
      <c r="SCD79" s="381"/>
      <c r="SCE79" s="382"/>
      <c r="SCF79" s="382"/>
      <c r="SCG79" s="382"/>
      <c r="SCH79" s="383"/>
      <c r="SCJ79" s="377"/>
      <c r="SCK79" s="381"/>
      <c r="SCL79" s="381"/>
      <c r="SCM79" s="382"/>
      <c r="SCN79" s="382"/>
      <c r="SCO79" s="382"/>
      <c r="SCP79" s="383"/>
      <c r="SCR79" s="377"/>
      <c r="SCS79" s="381"/>
      <c r="SCT79" s="381"/>
      <c r="SCU79" s="382"/>
      <c r="SCV79" s="382"/>
      <c r="SCW79" s="382"/>
      <c r="SCX79" s="383"/>
      <c r="SCZ79" s="377"/>
      <c r="SDA79" s="381"/>
      <c r="SDB79" s="381"/>
      <c r="SDC79" s="382"/>
      <c r="SDD79" s="382"/>
      <c r="SDE79" s="382"/>
      <c r="SDF79" s="383"/>
      <c r="SDH79" s="377"/>
      <c r="SDI79" s="381"/>
      <c r="SDJ79" s="381"/>
      <c r="SDK79" s="382"/>
      <c r="SDL79" s="382"/>
      <c r="SDM79" s="382"/>
      <c r="SDN79" s="383"/>
      <c r="SDP79" s="377"/>
      <c r="SDQ79" s="381"/>
      <c r="SDR79" s="381"/>
      <c r="SDS79" s="382"/>
      <c r="SDT79" s="382"/>
      <c r="SDU79" s="382"/>
      <c r="SDV79" s="383"/>
      <c r="SDX79" s="377"/>
      <c r="SDY79" s="381"/>
      <c r="SDZ79" s="381"/>
      <c r="SEA79" s="382"/>
      <c r="SEB79" s="382"/>
      <c r="SEC79" s="382"/>
      <c r="SED79" s="383"/>
      <c r="SEF79" s="377"/>
      <c r="SEG79" s="381"/>
      <c r="SEH79" s="381"/>
      <c r="SEI79" s="382"/>
      <c r="SEJ79" s="382"/>
      <c r="SEK79" s="382"/>
      <c r="SEL79" s="383"/>
      <c r="SEN79" s="377"/>
      <c r="SEO79" s="381"/>
      <c r="SEP79" s="381"/>
      <c r="SEQ79" s="382"/>
      <c r="SER79" s="382"/>
      <c r="SES79" s="382"/>
      <c r="SET79" s="383"/>
      <c r="SEV79" s="377"/>
      <c r="SEW79" s="381"/>
      <c r="SEX79" s="381"/>
      <c r="SEY79" s="382"/>
      <c r="SEZ79" s="382"/>
      <c r="SFA79" s="382"/>
      <c r="SFB79" s="383"/>
      <c r="SFD79" s="377"/>
      <c r="SFE79" s="381"/>
      <c r="SFF79" s="381"/>
      <c r="SFG79" s="382"/>
      <c r="SFH79" s="382"/>
      <c r="SFI79" s="382"/>
      <c r="SFJ79" s="383"/>
      <c r="SFL79" s="377"/>
      <c r="SFM79" s="381"/>
      <c r="SFN79" s="381"/>
      <c r="SFO79" s="382"/>
      <c r="SFP79" s="382"/>
      <c r="SFQ79" s="382"/>
      <c r="SFR79" s="383"/>
      <c r="SFT79" s="377"/>
      <c r="SFU79" s="381"/>
      <c r="SFV79" s="381"/>
      <c r="SFW79" s="382"/>
      <c r="SFX79" s="382"/>
      <c r="SFY79" s="382"/>
      <c r="SFZ79" s="383"/>
      <c r="SGB79" s="377"/>
      <c r="SGC79" s="381"/>
      <c r="SGD79" s="381"/>
      <c r="SGE79" s="382"/>
      <c r="SGF79" s="382"/>
      <c r="SGG79" s="382"/>
      <c r="SGH79" s="383"/>
      <c r="SGJ79" s="377"/>
      <c r="SGK79" s="381"/>
      <c r="SGL79" s="381"/>
      <c r="SGM79" s="382"/>
      <c r="SGN79" s="382"/>
      <c r="SGO79" s="382"/>
      <c r="SGP79" s="383"/>
      <c r="SGR79" s="377"/>
      <c r="SGS79" s="381"/>
      <c r="SGT79" s="381"/>
      <c r="SGU79" s="382"/>
      <c r="SGV79" s="382"/>
      <c r="SGW79" s="382"/>
      <c r="SGX79" s="383"/>
      <c r="SGZ79" s="377"/>
      <c r="SHA79" s="381"/>
      <c r="SHB79" s="381"/>
      <c r="SHC79" s="382"/>
      <c r="SHD79" s="382"/>
      <c r="SHE79" s="382"/>
      <c r="SHF79" s="383"/>
      <c r="SHH79" s="377"/>
      <c r="SHI79" s="381"/>
      <c r="SHJ79" s="381"/>
      <c r="SHK79" s="382"/>
      <c r="SHL79" s="382"/>
      <c r="SHM79" s="382"/>
      <c r="SHN79" s="383"/>
      <c r="SHP79" s="377"/>
      <c r="SHQ79" s="381"/>
      <c r="SHR79" s="381"/>
      <c r="SHS79" s="382"/>
      <c r="SHT79" s="382"/>
      <c r="SHU79" s="382"/>
      <c r="SHV79" s="383"/>
      <c r="SHX79" s="377"/>
      <c r="SHY79" s="381"/>
      <c r="SHZ79" s="381"/>
      <c r="SIA79" s="382"/>
      <c r="SIB79" s="382"/>
      <c r="SIC79" s="382"/>
      <c r="SID79" s="383"/>
      <c r="SIF79" s="377"/>
      <c r="SIG79" s="381"/>
      <c r="SIH79" s="381"/>
      <c r="SII79" s="382"/>
      <c r="SIJ79" s="382"/>
      <c r="SIK79" s="382"/>
      <c r="SIL79" s="383"/>
      <c r="SIN79" s="377"/>
      <c r="SIO79" s="381"/>
      <c r="SIP79" s="381"/>
      <c r="SIQ79" s="382"/>
      <c r="SIR79" s="382"/>
      <c r="SIS79" s="382"/>
      <c r="SIT79" s="383"/>
      <c r="SIV79" s="377"/>
      <c r="SIW79" s="381"/>
      <c r="SIX79" s="381"/>
      <c r="SIY79" s="382"/>
      <c r="SIZ79" s="382"/>
      <c r="SJA79" s="382"/>
      <c r="SJB79" s="383"/>
      <c r="SJD79" s="377"/>
      <c r="SJE79" s="381"/>
      <c r="SJF79" s="381"/>
      <c r="SJG79" s="382"/>
      <c r="SJH79" s="382"/>
      <c r="SJI79" s="382"/>
      <c r="SJJ79" s="383"/>
      <c r="SJL79" s="377"/>
      <c r="SJM79" s="381"/>
      <c r="SJN79" s="381"/>
      <c r="SJO79" s="382"/>
      <c r="SJP79" s="382"/>
      <c r="SJQ79" s="382"/>
      <c r="SJR79" s="383"/>
      <c r="SJT79" s="377"/>
      <c r="SJU79" s="381"/>
      <c r="SJV79" s="381"/>
      <c r="SJW79" s="382"/>
      <c r="SJX79" s="382"/>
      <c r="SJY79" s="382"/>
      <c r="SJZ79" s="383"/>
      <c r="SKB79" s="377"/>
      <c r="SKC79" s="381"/>
      <c r="SKD79" s="381"/>
      <c r="SKE79" s="382"/>
      <c r="SKF79" s="382"/>
      <c r="SKG79" s="382"/>
      <c r="SKH79" s="383"/>
      <c r="SKJ79" s="377"/>
      <c r="SKK79" s="381"/>
      <c r="SKL79" s="381"/>
      <c r="SKM79" s="382"/>
      <c r="SKN79" s="382"/>
      <c r="SKO79" s="382"/>
      <c r="SKP79" s="383"/>
      <c r="SKR79" s="377"/>
      <c r="SKS79" s="381"/>
      <c r="SKT79" s="381"/>
      <c r="SKU79" s="382"/>
      <c r="SKV79" s="382"/>
      <c r="SKW79" s="382"/>
      <c r="SKX79" s="383"/>
      <c r="SKZ79" s="377"/>
      <c r="SLA79" s="381"/>
      <c r="SLB79" s="381"/>
      <c r="SLC79" s="382"/>
      <c r="SLD79" s="382"/>
      <c r="SLE79" s="382"/>
      <c r="SLF79" s="383"/>
      <c r="SLH79" s="377"/>
      <c r="SLI79" s="381"/>
      <c r="SLJ79" s="381"/>
      <c r="SLK79" s="382"/>
      <c r="SLL79" s="382"/>
      <c r="SLM79" s="382"/>
      <c r="SLN79" s="383"/>
      <c r="SLP79" s="377"/>
      <c r="SLQ79" s="381"/>
      <c r="SLR79" s="381"/>
      <c r="SLS79" s="382"/>
      <c r="SLT79" s="382"/>
      <c r="SLU79" s="382"/>
      <c r="SLV79" s="383"/>
      <c r="SLX79" s="377"/>
      <c r="SLY79" s="381"/>
      <c r="SLZ79" s="381"/>
      <c r="SMA79" s="382"/>
      <c r="SMB79" s="382"/>
      <c r="SMC79" s="382"/>
      <c r="SMD79" s="383"/>
      <c r="SMF79" s="377"/>
      <c r="SMG79" s="381"/>
      <c r="SMH79" s="381"/>
      <c r="SMI79" s="382"/>
      <c r="SMJ79" s="382"/>
      <c r="SMK79" s="382"/>
      <c r="SML79" s="383"/>
      <c r="SMN79" s="377"/>
      <c r="SMO79" s="381"/>
      <c r="SMP79" s="381"/>
      <c r="SMQ79" s="382"/>
      <c r="SMR79" s="382"/>
      <c r="SMS79" s="382"/>
      <c r="SMT79" s="383"/>
      <c r="SMV79" s="377"/>
      <c r="SMW79" s="381"/>
      <c r="SMX79" s="381"/>
      <c r="SMY79" s="382"/>
      <c r="SMZ79" s="382"/>
      <c r="SNA79" s="382"/>
      <c r="SNB79" s="383"/>
      <c r="SND79" s="377"/>
      <c r="SNE79" s="381"/>
      <c r="SNF79" s="381"/>
      <c r="SNG79" s="382"/>
      <c r="SNH79" s="382"/>
      <c r="SNI79" s="382"/>
      <c r="SNJ79" s="383"/>
      <c r="SNL79" s="377"/>
      <c r="SNM79" s="381"/>
      <c r="SNN79" s="381"/>
      <c r="SNO79" s="382"/>
      <c r="SNP79" s="382"/>
      <c r="SNQ79" s="382"/>
      <c r="SNR79" s="383"/>
      <c r="SNT79" s="377"/>
      <c r="SNU79" s="381"/>
      <c r="SNV79" s="381"/>
      <c r="SNW79" s="382"/>
      <c r="SNX79" s="382"/>
      <c r="SNY79" s="382"/>
      <c r="SNZ79" s="383"/>
      <c r="SOB79" s="377"/>
      <c r="SOC79" s="381"/>
      <c r="SOD79" s="381"/>
      <c r="SOE79" s="382"/>
      <c r="SOF79" s="382"/>
      <c r="SOG79" s="382"/>
      <c r="SOH79" s="383"/>
      <c r="SOJ79" s="377"/>
      <c r="SOK79" s="381"/>
      <c r="SOL79" s="381"/>
      <c r="SOM79" s="382"/>
      <c r="SON79" s="382"/>
      <c r="SOO79" s="382"/>
      <c r="SOP79" s="383"/>
      <c r="SOR79" s="377"/>
      <c r="SOS79" s="381"/>
      <c r="SOT79" s="381"/>
      <c r="SOU79" s="382"/>
      <c r="SOV79" s="382"/>
      <c r="SOW79" s="382"/>
      <c r="SOX79" s="383"/>
      <c r="SOZ79" s="377"/>
      <c r="SPA79" s="381"/>
      <c r="SPB79" s="381"/>
      <c r="SPC79" s="382"/>
      <c r="SPD79" s="382"/>
      <c r="SPE79" s="382"/>
      <c r="SPF79" s="383"/>
      <c r="SPH79" s="377"/>
      <c r="SPI79" s="381"/>
      <c r="SPJ79" s="381"/>
      <c r="SPK79" s="382"/>
      <c r="SPL79" s="382"/>
      <c r="SPM79" s="382"/>
      <c r="SPN79" s="383"/>
      <c r="SPP79" s="377"/>
      <c r="SPQ79" s="381"/>
      <c r="SPR79" s="381"/>
      <c r="SPS79" s="382"/>
      <c r="SPT79" s="382"/>
      <c r="SPU79" s="382"/>
      <c r="SPV79" s="383"/>
      <c r="SPX79" s="377"/>
      <c r="SPY79" s="381"/>
      <c r="SPZ79" s="381"/>
      <c r="SQA79" s="382"/>
      <c r="SQB79" s="382"/>
      <c r="SQC79" s="382"/>
      <c r="SQD79" s="383"/>
      <c r="SQF79" s="377"/>
      <c r="SQG79" s="381"/>
      <c r="SQH79" s="381"/>
      <c r="SQI79" s="382"/>
      <c r="SQJ79" s="382"/>
      <c r="SQK79" s="382"/>
      <c r="SQL79" s="383"/>
      <c r="SQN79" s="377"/>
      <c r="SQO79" s="381"/>
      <c r="SQP79" s="381"/>
      <c r="SQQ79" s="382"/>
      <c r="SQR79" s="382"/>
      <c r="SQS79" s="382"/>
      <c r="SQT79" s="383"/>
      <c r="SQV79" s="377"/>
      <c r="SQW79" s="381"/>
      <c r="SQX79" s="381"/>
      <c r="SQY79" s="382"/>
      <c r="SQZ79" s="382"/>
      <c r="SRA79" s="382"/>
      <c r="SRB79" s="383"/>
      <c r="SRD79" s="377"/>
      <c r="SRE79" s="381"/>
      <c r="SRF79" s="381"/>
      <c r="SRG79" s="382"/>
      <c r="SRH79" s="382"/>
      <c r="SRI79" s="382"/>
      <c r="SRJ79" s="383"/>
      <c r="SRL79" s="377"/>
      <c r="SRM79" s="381"/>
      <c r="SRN79" s="381"/>
      <c r="SRO79" s="382"/>
      <c r="SRP79" s="382"/>
      <c r="SRQ79" s="382"/>
      <c r="SRR79" s="383"/>
      <c r="SRT79" s="377"/>
      <c r="SRU79" s="381"/>
      <c r="SRV79" s="381"/>
      <c r="SRW79" s="382"/>
      <c r="SRX79" s="382"/>
      <c r="SRY79" s="382"/>
      <c r="SRZ79" s="383"/>
      <c r="SSB79" s="377"/>
      <c r="SSC79" s="381"/>
      <c r="SSD79" s="381"/>
      <c r="SSE79" s="382"/>
      <c r="SSF79" s="382"/>
      <c r="SSG79" s="382"/>
      <c r="SSH79" s="383"/>
      <c r="SSJ79" s="377"/>
      <c r="SSK79" s="381"/>
      <c r="SSL79" s="381"/>
      <c r="SSM79" s="382"/>
      <c r="SSN79" s="382"/>
      <c r="SSO79" s="382"/>
      <c r="SSP79" s="383"/>
      <c r="SSR79" s="377"/>
      <c r="SSS79" s="381"/>
      <c r="SST79" s="381"/>
      <c r="SSU79" s="382"/>
      <c r="SSV79" s="382"/>
      <c r="SSW79" s="382"/>
      <c r="SSX79" s="383"/>
      <c r="SSZ79" s="377"/>
      <c r="STA79" s="381"/>
      <c r="STB79" s="381"/>
      <c r="STC79" s="382"/>
      <c r="STD79" s="382"/>
      <c r="STE79" s="382"/>
      <c r="STF79" s="383"/>
      <c r="STH79" s="377"/>
      <c r="STI79" s="381"/>
      <c r="STJ79" s="381"/>
      <c r="STK79" s="382"/>
      <c r="STL79" s="382"/>
      <c r="STM79" s="382"/>
      <c r="STN79" s="383"/>
      <c r="STP79" s="377"/>
      <c r="STQ79" s="381"/>
      <c r="STR79" s="381"/>
      <c r="STS79" s="382"/>
      <c r="STT79" s="382"/>
      <c r="STU79" s="382"/>
      <c r="STV79" s="383"/>
      <c r="STX79" s="377"/>
      <c r="STY79" s="381"/>
      <c r="STZ79" s="381"/>
      <c r="SUA79" s="382"/>
      <c r="SUB79" s="382"/>
      <c r="SUC79" s="382"/>
      <c r="SUD79" s="383"/>
      <c r="SUF79" s="377"/>
      <c r="SUG79" s="381"/>
      <c r="SUH79" s="381"/>
      <c r="SUI79" s="382"/>
      <c r="SUJ79" s="382"/>
      <c r="SUK79" s="382"/>
      <c r="SUL79" s="383"/>
      <c r="SUN79" s="377"/>
      <c r="SUO79" s="381"/>
      <c r="SUP79" s="381"/>
      <c r="SUQ79" s="382"/>
      <c r="SUR79" s="382"/>
      <c r="SUS79" s="382"/>
      <c r="SUT79" s="383"/>
      <c r="SUV79" s="377"/>
      <c r="SUW79" s="381"/>
      <c r="SUX79" s="381"/>
      <c r="SUY79" s="382"/>
      <c r="SUZ79" s="382"/>
      <c r="SVA79" s="382"/>
      <c r="SVB79" s="383"/>
      <c r="SVD79" s="377"/>
      <c r="SVE79" s="381"/>
      <c r="SVF79" s="381"/>
      <c r="SVG79" s="382"/>
      <c r="SVH79" s="382"/>
      <c r="SVI79" s="382"/>
      <c r="SVJ79" s="383"/>
      <c r="SVL79" s="377"/>
      <c r="SVM79" s="381"/>
      <c r="SVN79" s="381"/>
      <c r="SVO79" s="382"/>
      <c r="SVP79" s="382"/>
      <c r="SVQ79" s="382"/>
      <c r="SVR79" s="383"/>
      <c r="SVT79" s="377"/>
      <c r="SVU79" s="381"/>
      <c r="SVV79" s="381"/>
      <c r="SVW79" s="382"/>
      <c r="SVX79" s="382"/>
      <c r="SVY79" s="382"/>
      <c r="SVZ79" s="383"/>
      <c r="SWB79" s="377"/>
      <c r="SWC79" s="381"/>
      <c r="SWD79" s="381"/>
      <c r="SWE79" s="382"/>
      <c r="SWF79" s="382"/>
      <c r="SWG79" s="382"/>
      <c r="SWH79" s="383"/>
      <c r="SWJ79" s="377"/>
      <c r="SWK79" s="381"/>
      <c r="SWL79" s="381"/>
      <c r="SWM79" s="382"/>
      <c r="SWN79" s="382"/>
      <c r="SWO79" s="382"/>
      <c r="SWP79" s="383"/>
      <c r="SWR79" s="377"/>
      <c r="SWS79" s="381"/>
      <c r="SWT79" s="381"/>
      <c r="SWU79" s="382"/>
      <c r="SWV79" s="382"/>
      <c r="SWW79" s="382"/>
      <c r="SWX79" s="383"/>
      <c r="SWZ79" s="377"/>
      <c r="SXA79" s="381"/>
      <c r="SXB79" s="381"/>
      <c r="SXC79" s="382"/>
      <c r="SXD79" s="382"/>
      <c r="SXE79" s="382"/>
      <c r="SXF79" s="383"/>
      <c r="SXH79" s="377"/>
      <c r="SXI79" s="381"/>
      <c r="SXJ79" s="381"/>
      <c r="SXK79" s="382"/>
      <c r="SXL79" s="382"/>
      <c r="SXM79" s="382"/>
      <c r="SXN79" s="383"/>
      <c r="SXP79" s="377"/>
      <c r="SXQ79" s="381"/>
      <c r="SXR79" s="381"/>
      <c r="SXS79" s="382"/>
      <c r="SXT79" s="382"/>
      <c r="SXU79" s="382"/>
      <c r="SXV79" s="383"/>
      <c r="SXX79" s="377"/>
      <c r="SXY79" s="381"/>
      <c r="SXZ79" s="381"/>
      <c r="SYA79" s="382"/>
      <c r="SYB79" s="382"/>
      <c r="SYC79" s="382"/>
      <c r="SYD79" s="383"/>
      <c r="SYF79" s="377"/>
      <c r="SYG79" s="381"/>
      <c r="SYH79" s="381"/>
      <c r="SYI79" s="382"/>
      <c r="SYJ79" s="382"/>
      <c r="SYK79" s="382"/>
      <c r="SYL79" s="383"/>
      <c r="SYN79" s="377"/>
      <c r="SYO79" s="381"/>
      <c r="SYP79" s="381"/>
      <c r="SYQ79" s="382"/>
      <c r="SYR79" s="382"/>
      <c r="SYS79" s="382"/>
      <c r="SYT79" s="383"/>
      <c r="SYV79" s="377"/>
      <c r="SYW79" s="381"/>
      <c r="SYX79" s="381"/>
      <c r="SYY79" s="382"/>
      <c r="SYZ79" s="382"/>
      <c r="SZA79" s="382"/>
      <c r="SZB79" s="383"/>
      <c r="SZD79" s="377"/>
      <c r="SZE79" s="381"/>
      <c r="SZF79" s="381"/>
      <c r="SZG79" s="382"/>
      <c r="SZH79" s="382"/>
      <c r="SZI79" s="382"/>
      <c r="SZJ79" s="383"/>
      <c r="SZL79" s="377"/>
      <c r="SZM79" s="381"/>
      <c r="SZN79" s="381"/>
      <c r="SZO79" s="382"/>
      <c r="SZP79" s="382"/>
      <c r="SZQ79" s="382"/>
      <c r="SZR79" s="383"/>
      <c r="SZT79" s="377"/>
      <c r="SZU79" s="381"/>
      <c r="SZV79" s="381"/>
      <c r="SZW79" s="382"/>
      <c r="SZX79" s="382"/>
      <c r="SZY79" s="382"/>
      <c r="SZZ79" s="383"/>
      <c r="TAB79" s="377"/>
      <c r="TAC79" s="381"/>
      <c r="TAD79" s="381"/>
      <c r="TAE79" s="382"/>
      <c r="TAF79" s="382"/>
      <c r="TAG79" s="382"/>
      <c r="TAH79" s="383"/>
      <c r="TAJ79" s="377"/>
      <c r="TAK79" s="381"/>
      <c r="TAL79" s="381"/>
      <c r="TAM79" s="382"/>
      <c r="TAN79" s="382"/>
      <c r="TAO79" s="382"/>
      <c r="TAP79" s="383"/>
      <c r="TAR79" s="377"/>
      <c r="TAS79" s="381"/>
      <c r="TAT79" s="381"/>
      <c r="TAU79" s="382"/>
      <c r="TAV79" s="382"/>
      <c r="TAW79" s="382"/>
      <c r="TAX79" s="383"/>
      <c r="TAZ79" s="377"/>
      <c r="TBA79" s="381"/>
      <c r="TBB79" s="381"/>
      <c r="TBC79" s="382"/>
      <c r="TBD79" s="382"/>
      <c r="TBE79" s="382"/>
      <c r="TBF79" s="383"/>
      <c r="TBH79" s="377"/>
      <c r="TBI79" s="381"/>
      <c r="TBJ79" s="381"/>
      <c r="TBK79" s="382"/>
      <c r="TBL79" s="382"/>
      <c r="TBM79" s="382"/>
      <c r="TBN79" s="383"/>
      <c r="TBP79" s="377"/>
      <c r="TBQ79" s="381"/>
      <c r="TBR79" s="381"/>
      <c r="TBS79" s="382"/>
      <c r="TBT79" s="382"/>
      <c r="TBU79" s="382"/>
      <c r="TBV79" s="383"/>
      <c r="TBX79" s="377"/>
      <c r="TBY79" s="381"/>
      <c r="TBZ79" s="381"/>
      <c r="TCA79" s="382"/>
      <c r="TCB79" s="382"/>
      <c r="TCC79" s="382"/>
      <c r="TCD79" s="383"/>
      <c r="TCF79" s="377"/>
      <c r="TCG79" s="381"/>
      <c r="TCH79" s="381"/>
      <c r="TCI79" s="382"/>
      <c r="TCJ79" s="382"/>
      <c r="TCK79" s="382"/>
      <c r="TCL79" s="383"/>
      <c r="TCN79" s="377"/>
      <c r="TCO79" s="381"/>
      <c r="TCP79" s="381"/>
      <c r="TCQ79" s="382"/>
      <c r="TCR79" s="382"/>
      <c r="TCS79" s="382"/>
      <c r="TCT79" s="383"/>
      <c r="TCV79" s="377"/>
      <c r="TCW79" s="381"/>
      <c r="TCX79" s="381"/>
      <c r="TCY79" s="382"/>
      <c r="TCZ79" s="382"/>
      <c r="TDA79" s="382"/>
      <c r="TDB79" s="383"/>
      <c r="TDD79" s="377"/>
      <c r="TDE79" s="381"/>
      <c r="TDF79" s="381"/>
      <c r="TDG79" s="382"/>
      <c r="TDH79" s="382"/>
      <c r="TDI79" s="382"/>
      <c r="TDJ79" s="383"/>
      <c r="TDL79" s="377"/>
      <c r="TDM79" s="381"/>
      <c r="TDN79" s="381"/>
      <c r="TDO79" s="382"/>
      <c r="TDP79" s="382"/>
      <c r="TDQ79" s="382"/>
      <c r="TDR79" s="383"/>
      <c r="TDT79" s="377"/>
      <c r="TDU79" s="381"/>
      <c r="TDV79" s="381"/>
      <c r="TDW79" s="382"/>
      <c r="TDX79" s="382"/>
      <c r="TDY79" s="382"/>
      <c r="TDZ79" s="383"/>
      <c r="TEB79" s="377"/>
      <c r="TEC79" s="381"/>
      <c r="TED79" s="381"/>
      <c r="TEE79" s="382"/>
      <c r="TEF79" s="382"/>
      <c r="TEG79" s="382"/>
      <c r="TEH79" s="383"/>
      <c r="TEJ79" s="377"/>
      <c r="TEK79" s="381"/>
      <c r="TEL79" s="381"/>
      <c r="TEM79" s="382"/>
      <c r="TEN79" s="382"/>
      <c r="TEO79" s="382"/>
      <c r="TEP79" s="383"/>
      <c r="TER79" s="377"/>
      <c r="TES79" s="381"/>
      <c r="TET79" s="381"/>
      <c r="TEU79" s="382"/>
      <c r="TEV79" s="382"/>
      <c r="TEW79" s="382"/>
      <c r="TEX79" s="383"/>
      <c r="TEZ79" s="377"/>
      <c r="TFA79" s="381"/>
      <c r="TFB79" s="381"/>
      <c r="TFC79" s="382"/>
      <c r="TFD79" s="382"/>
      <c r="TFE79" s="382"/>
      <c r="TFF79" s="383"/>
      <c r="TFH79" s="377"/>
      <c r="TFI79" s="381"/>
      <c r="TFJ79" s="381"/>
      <c r="TFK79" s="382"/>
      <c r="TFL79" s="382"/>
      <c r="TFM79" s="382"/>
      <c r="TFN79" s="383"/>
      <c r="TFP79" s="377"/>
      <c r="TFQ79" s="381"/>
      <c r="TFR79" s="381"/>
      <c r="TFS79" s="382"/>
      <c r="TFT79" s="382"/>
      <c r="TFU79" s="382"/>
      <c r="TFV79" s="383"/>
      <c r="TFX79" s="377"/>
      <c r="TFY79" s="381"/>
      <c r="TFZ79" s="381"/>
      <c r="TGA79" s="382"/>
      <c r="TGB79" s="382"/>
      <c r="TGC79" s="382"/>
      <c r="TGD79" s="383"/>
      <c r="TGF79" s="377"/>
      <c r="TGG79" s="381"/>
      <c r="TGH79" s="381"/>
      <c r="TGI79" s="382"/>
      <c r="TGJ79" s="382"/>
      <c r="TGK79" s="382"/>
      <c r="TGL79" s="383"/>
      <c r="TGN79" s="377"/>
      <c r="TGO79" s="381"/>
      <c r="TGP79" s="381"/>
      <c r="TGQ79" s="382"/>
      <c r="TGR79" s="382"/>
      <c r="TGS79" s="382"/>
      <c r="TGT79" s="383"/>
      <c r="TGV79" s="377"/>
      <c r="TGW79" s="381"/>
      <c r="TGX79" s="381"/>
      <c r="TGY79" s="382"/>
      <c r="TGZ79" s="382"/>
      <c r="THA79" s="382"/>
      <c r="THB79" s="383"/>
      <c r="THD79" s="377"/>
      <c r="THE79" s="381"/>
      <c r="THF79" s="381"/>
      <c r="THG79" s="382"/>
      <c r="THH79" s="382"/>
      <c r="THI79" s="382"/>
      <c r="THJ79" s="383"/>
      <c r="THL79" s="377"/>
      <c r="THM79" s="381"/>
      <c r="THN79" s="381"/>
      <c r="THO79" s="382"/>
      <c r="THP79" s="382"/>
      <c r="THQ79" s="382"/>
      <c r="THR79" s="383"/>
      <c r="THT79" s="377"/>
      <c r="THU79" s="381"/>
      <c r="THV79" s="381"/>
      <c r="THW79" s="382"/>
      <c r="THX79" s="382"/>
      <c r="THY79" s="382"/>
      <c r="THZ79" s="383"/>
      <c r="TIB79" s="377"/>
      <c r="TIC79" s="381"/>
      <c r="TID79" s="381"/>
      <c r="TIE79" s="382"/>
      <c r="TIF79" s="382"/>
      <c r="TIG79" s="382"/>
      <c r="TIH79" s="383"/>
      <c r="TIJ79" s="377"/>
      <c r="TIK79" s="381"/>
      <c r="TIL79" s="381"/>
      <c r="TIM79" s="382"/>
      <c r="TIN79" s="382"/>
      <c r="TIO79" s="382"/>
      <c r="TIP79" s="383"/>
      <c r="TIR79" s="377"/>
      <c r="TIS79" s="381"/>
      <c r="TIT79" s="381"/>
      <c r="TIU79" s="382"/>
      <c r="TIV79" s="382"/>
      <c r="TIW79" s="382"/>
      <c r="TIX79" s="383"/>
      <c r="TIZ79" s="377"/>
      <c r="TJA79" s="381"/>
      <c r="TJB79" s="381"/>
      <c r="TJC79" s="382"/>
      <c r="TJD79" s="382"/>
      <c r="TJE79" s="382"/>
      <c r="TJF79" s="383"/>
      <c r="TJH79" s="377"/>
      <c r="TJI79" s="381"/>
      <c r="TJJ79" s="381"/>
      <c r="TJK79" s="382"/>
      <c r="TJL79" s="382"/>
      <c r="TJM79" s="382"/>
      <c r="TJN79" s="383"/>
      <c r="TJP79" s="377"/>
      <c r="TJQ79" s="381"/>
      <c r="TJR79" s="381"/>
      <c r="TJS79" s="382"/>
      <c r="TJT79" s="382"/>
      <c r="TJU79" s="382"/>
      <c r="TJV79" s="383"/>
      <c r="TJX79" s="377"/>
      <c r="TJY79" s="381"/>
      <c r="TJZ79" s="381"/>
      <c r="TKA79" s="382"/>
      <c r="TKB79" s="382"/>
      <c r="TKC79" s="382"/>
      <c r="TKD79" s="383"/>
      <c r="TKF79" s="377"/>
      <c r="TKG79" s="381"/>
      <c r="TKH79" s="381"/>
      <c r="TKI79" s="382"/>
      <c r="TKJ79" s="382"/>
      <c r="TKK79" s="382"/>
      <c r="TKL79" s="383"/>
      <c r="TKN79" s="377"/>
      <c r="TKO79" s="381"/>
      <c r="TKP79" s="381"/>
      <c r="TKQ79" s="382"/>
      <c r="TKR79" s="382"/>
      <c r="TKS79" s="382"/>
      <c r="TKT79" s="383"/>
      <c r="TKV79" s="377"/>
      <c r="TKW79" s="381"/>
      <c r="TKX79" s="381"/>
      <c r="TKY79" s="382"/>
      <c r="TKZ79" s="382"/>
      <c r="TLA79" s="382"/>
      <c r="TLB79" s="383"/>
      <c r="TLD79" s="377"/>
      <c r="TLE79" s="381"/>
      <c r="TLF79" s="381"/>
      <c r="TLG79" s="382"/>
      <c r="TLH79" s="382"/>
      <c r="TLI79" s="382"/>
      <c r="TLJ79" s="383"/>
      <c r="TLL79" s="377"/>
      <c r="TLM79" s="381"/>
      <c r="TLN79" s="381"/>
      <c r="TLO79" s="382"/>
      <c r="TLP79" s="382"/>
      <c r="TLQ79" s="382"/>
      <c r="TLR79" s="383"/>
      <c r="TLT79" s="377"/>
      <c r="TLU79" s="381"/>
      <c r="TLV79" s="381"/>
      <c r="TLW79" s="382"/>
      <c r="TLX79" s="382"/>
      <c r="TLY79" s="382"/>
      <c r="TLZ79" s="383"/>
      <c r="TMB79" s="377"/>
      <c r="TMC79" s="381"/>
      <c r="TMD79" s="381"/>
      <c r="TME79" s="382"/>
      <c r="TMF79" s="382"/>
      <c r="TMG79" s="382"/>
      <c r="TMH79" s="383"/>
      <c r="TMJ79" s="377"/>
      <c r="TMK79" s="381"/>
      <c r="TML79" s="381"/>
      <c r="TMM79" s="382"/>
      <c r="TMN79" s="382"/>
      <c r="TMO79" s="382"/>
      <c r="TMP79" s="383"/>
      <c r="TMR79" s="377"/>
      <c r="TMS79" s="381"/>
      <c r="TMT79" s="381"/>
      <c r="TMU79" s="382"/>
      <c r="TMV79" s="382"/>
      <c r="TMW79" s="382"/>
      <c r="TMX79" s="383"/>
      <c r="TMZ79" s="377"/>
      <c r="TNA79" s="381"/>
      <c r="TNB79" s="381"/>
      <c r="TNC79" s="382"/>
      <c r="TND79" s="382"/>
      <c r="TNE79" s="382"/>
      <c r="TNF79" s="383"/>
      <c r="TNH79" s="377"/>
      <c r="TNI79" s="381"/>
      <c r="TNJ79" s="381"/>
      <c r="TNK79" s="382"/>
      <c r="TNL79" s="382"/>
      <c r="TNM79" s="382"/>
      <c r="TNN79" s="383"/>
      <c r="TNP79" s="377"/>
      <c r="TNQ79" s="381"/>
      <c r="TNR79" s="381"/>
      <c r="TNS79" s="382"/>
      <c r="TNT79" s="382"/>
      <c r="TNU79" s="382"/>
      <c r="TNV79" s="383"/>
      <c r="TNX79" s="377"/>
      <c r="TNY79" s="381"/>
      <c r="TNZ79" s="381"/>
      <c r="TOA79" s="382"/>
      <c r="TOB79" s="382"/>
      <c r="TOC79" s="382"/>
      <c r="TOD79" s="383"/>
      <c r="TOF79" s="377"/>
      <c r="TOG79" s="381"/>
      <c r="TOH79" s="381"/>
      <c r="TOI79" s="382"/>
      <c r="TOJ79" s="382"/>
      <c r="TOK79" s="382"/>
      <c r="TOL79" s="383"/>
      <c r="TON79" s="377"/>
      <c r="TOO79" s="381"/>
      <c r="TOP79" s="381"/>
      <c r="TOQ79" s="382"/>
      <c r="TOR79" s="382"/>
      <c r="TOS79" s="382"/>
      <c r="TOT79" s="383"/>
      <c r="TOV79" s="377"/>
      <c r="TOW79" s="381"/>
      <c r="TOX79" s="381"/>
      <c r="TOY79" s="382"/>
      <c r="TOZ79" s="382"/>
      <c r="TPA79" s="382"/>
      <c r="TPB79" s="383"/>
      <c r="TPD79" s="377"/>
      <c r="TPE79" s="381"/>
      <c r="TPF79" s="381"/>
      <c r="TPG79" s="382"/>
      <c r="TPH79" s="382"/>
      <c r="TPI79" s="382"/>
      <c r="TPJ79" s="383"/>
      <c r="TPL79" s="377"/>
      <c r="TPM79" s="381"/>
      <c r="TPN79" s="381"/>
      <c r="TPO79" s="382"/>
      <c r="TPP79" s="382"/>
      <c r="TPQ79" s="382"/>
      <c r="TPR79" s="383"/>
      <c r="TPT79" s="377"/>
      <c r="TPU79" s="381"/>
      <c r="TPV79" s="381"/>
      <c r="TPW79" s="382"/>
      <c r="TPX79" s="382"/>
      <c r="TPY79" s="382"/>
      <c r="TPZ79" s="383"/>
      <c r="TQB79" s="377"/>
      <c r="TQC79" s="381"/>
      <c r="TQD79" s="381"/>
      <c r="TQE79" s="382"/>
      <c r="TQF79" s="382"/>
      <c r="TQG79" s="382"/>
      <c r="TQH79" s="383"/>
      <c r="TQJ79" s="377"/>
      <c r="TQK79" s="381"/>
      <c r="TQL79" s="381"/>
      <c r="TQM79" s="382"/>
      <c r="TQN79" s="382"/>
      <c r="TQO79" s="382"/>
      <c r="TQP79" s="383"/>
      <c r="TQR79" s="377"/>
      <c r="TQS79" s="381"/>
      <c r="TQT79" s="381"/>
      <c r="TQU79" s="382"/>
      <c r="TQV79" s="382"/>
      <c r="TQW79" s="382"/>
      <c r="TQX79" s="383"/>
      <c r="TQZ79" s="377"/>
      <c r="TRA79" s="381"/>
      <c r="TRB79" s="381"/>
      <c r="TRC79" s="382"/>
      <c r="TRD79" s="382"/>
      <c r="TRE79" s="382"/>
      <c r="TRF79" s="383"/>
      <c r="TRH79" s="377"/>
      <c r="TRI79" s="381"/>
      <c r="TRJ79" s="381"/>
      <c r="TRK79" s="382"/>
      <c r="TRL79" s="382"/>
      <c r="TRM79" s="382"/>
      <c r="TRN79" s="383"/>
      <c r="TRP79" s="377"/>
      <c r="TRQ79" s="381"/>
      <c r="TRR79" s="381"/>
      <c r="TRS79" s="382"/>
      <c r="TRT79" s="382"/>
      <c r="TRU79" s="382"/>
      <c r="TRV79" s="383"/>
      <c r="TRX79" s="377"/>
      <c r="TRY79" s="381"/>
      <c r="TRZ79" s="381"/>
      <c r="TSA79" s="382"/>
      <c r="TSB79" s="382"/>
      <c r="TSC79" s="382"/>
      <c r="TSD79" s="383"/>
      <c r="TSF79" s="377"/>
      <c r="TSG79" s="381"/>
      <c r="TSH79" s="381"/>
      <c r="TSI79" s="382"/>
      <c r="TSJ79" s="382"/>
      <c r="TSK79" s="382"/>
      <c r="TSL79" s="383"/>
      <c r="TSN79" s="377"/>
      <c r="TSO79" s="381"/>
      <c r="TSP79" s="381"/>
      <c r="TSQ79" s="382"/>
      <c r="TSR79" s="382"/>
      <c r="TSS79" s="382"/>
      <c r="TST79" s="383"/>
      <c r="TSV79" s="377"/>
      <c r="TSW79" s="381"/>
      <c r="TSX79" s="381"/>
      <c r="TSY79" s="382"/>
      <c r="TSZ79" s="382"/>
      <c r="TTA79" s="382"/>
      <c r="TTB79" s="383"/>
      <c r="TTD79" s="377"/>
      <c r="TTE79" s="381"/>
      <c r="TTF79" s="381"/>
      <c r="TTG79" s="382"/>
      <c r="TTH79" s="382"/>
      <c r="TTI79" s="382"/>
      <c r="TTJ79" s="383"/>
      <c r="TTL79" s="377"/>
      <c r="TTM79" s="381"/>
      <c r="TTN79" s="381"/>
      <c r="TTO79" s="382"/>
      <c r="TTP79" s="382"/>
      <c r="TTQ79" s="382"/>
      <c r="TTR79" s="383"/>
      <c r="TTT79" s="377"/>
      <c r="TTU79" s="381"/>
      <c r="TTV79" s="381"/>
      <c r="TTW79" s="382"/>
      <c r="TTX79" s="382"/>
      <c r="TTY79" s="382"/>
      <c r="TTZ79" s="383"/>
      <c r="TUB79" s="377"/>
      <c r="TUC79" s="381"/>
      <c r="TUD79" s="381"/>
      <c r="TUE79" s="382"/>
      <c r="TUF79" s="382"/>
      <c r="TUG79" s="382"/>
      <c r="TUH79" s="383"/>
      <c r="TUJ79" s="377"/>
      <c r="TUK79" s="381"/>
      <c r="TUL79" s="381"/>
      <c r="TUM79" s="382"/>
      <c r="TUN79" s="382"/>
      <c r="TUO79" s="382"/>
      <c r="TUP79" s="383"/>
      <c r="TUR79" s="377"/>
      <c r="TUS79" s="381"/>
      <c r="TUT79" s="381"/>
      <c r="TUU79" s="382"/>
      <c r="TUV79" s="382"/>
      <c r="TUW79" s="382"/>
      <c r="TUX79" s="383"/>
      <c r="TUZ79" s="377"/>
      <c r="TVA79" s="381"/>
      <c r="TVB79" s="381"/>
      <c r="TVC79" s="382"/>
      <c r="TVD79" s="382"/>
      <c r="TVE79" s="382"/>
      <c r="TVF79" s="383"/>
      <c r="TVH79" s="377"/>
      <c r="TVI79" s="381"/>
      <c r="TVJ79" s="381"/>
      <c r="TVK79" s="382"/>
      <c r="TVL79" s="382"/>
      <c r="TVM79" s="382"/>
      <c r="TVN79" s="383"/>
      <c r="TVP79" s="377"/>
      <c r="TVQ79" s="381"/>
      <c r="TVR79" s="381"/>
      <c r="TVS79" s="382"/>
      <c r="TVT79" s="382"/>
      <c r="TVU79" s="382"/>
      <c r="TVV79" s="383"/>
      <c r="TVX79" s="377"/>
      <c r="TVY79" s="381"/>
      <c r="TVZ79" s="381"/>
      <c r="TWA79" s="382"/>
      <c r="TWB79" s="382"/>
      <c r="TWC79" s="382"/>
      <c r="TWD79" s="383"/>
      <c r="TWF79" s="377"/>
      <c r="TWG79" s="381"/>
      <c r="TWH79" s="381"/>
      <c r="TWI79" s="382"/>
      <c r="TWJ79" s="382"/>
      <c r="TWK79" s="382"/>
      <c r="TWL79" s="383"/>
      <c r="TWN79" s="377"/>
      <c r="TWO79" s="381"/>
      <c r="TWP79" s="381"/>
      <c r="TWQ79" s="382"/>
      <c r="TWR79" s="382"/>
      <c r="TWS79" s="382"/>
      <c r="TWT79" s="383"/>
      <c r="TWV79" s="377"/>
      <c r="TWW79" s="381"/>
      <c r="TWX79" s="381"/>
      <c r="TWY79" s="382"/>
      <c r="TWZ79" s="382"/>
      <c r="TXA79" s="382"/>
      <c r="TXB79" s="383"/>
      <c r="TXD79" s="377"/>
      <c r="TXE79" s="381"/>
      <c r="TXF79" s="381"/>
      <c r="TXG79" s="382"/>
      <c r="TXH79" s="382"/>
      <c r="TXI79" s="382"/>
      <c r="TXJ79" s="383"/>
      <c r="TXL79" s="377"/>
      <c r="TXM79" s="381"/>
      <c r="TXN79" s="381"/>
      <c r="TXO79" s="382"/>
      <c r="TXP79" s="382"/>
      <c r="TXQ79" s="382"/>
      <c r="TXR79" s="383"/>
      <c r="TXT79" s="377"/>
      <c r="TXU79" s="381"/>
      <c r="TXV79" s="381"/>
      <c r="TXW79" s="382"/>
      <c r="TXX79" s="382"/>
      <c r="TXY79" s="382"/>
      <c r="TXZ79" s="383"/>
      <c r="TYB79" s="377"/>
      <c r="TYC79" s="381"/>
      <c r="TYD79" s="381"/>
      <c r="TYE79" s="382"/>
      <c r="TYF79" s="382"/>
      <c r="TYG79" s="382"/>
      <c r="TYH79" s="383"/>
      <c r="TYJ79" s="377"/>
      <c r="TYK79" s="381"/>
      <c r="TYL79" s="381"/>
      <c r="TYM79" s="382"/>
      <c r="TYN79" s="382"/>
      <c r="TYO79" s="382"/>
      <c r="TYP79" s="383"/>
      <c r="TYR79" s="377"/>
      <c r="TYS79" s="381"/>
      <c r="TYT79" s="381"/>
      <c r="TYU79" s="382"/>
      <c r="TYV79" s="382"/>
      <c r="TYW79" s="382"/>
      <c r="TYX79" s="383"/>
      <c r="TYZ79" s="377"/>
      <c r="TZA79" s="381"/>
      <c r="TZB79" s="381"/>
      <c r="TZC79" s="382"/>
      <c r="TZD79" s="382"/>
      <c r="TZE79" s="382"/>
      <c r="TZF79" s="383"/>
      <c r="TZH79" s="377"/>
      <c r="TZI79" s="381"/>
      <c r="TZJ79" s="381"/>
      <c r="TZK79" s="382"/>
      <c r="TZL79" s="382"/>
      <c r="TZM79" s="382"/>
      <c r="TZN79" s="383"/>
      <c r="TZP79" s="377"/>
      <c r="TZQ79" s="381"/>
      <c r="TZR79" s="381"/>
      <c r="TZS79" s="382"/>
      <c r="TZT79" s="382"/>
      <c r="TZU79" s="382"/>
      <c r="TZV79" s="383"/>
      <c r="TZX79" s="377"/>
      <c r="TZY79" s="381"/>
      <c r="TZZ79" s="381"/>
      <c r="UAA79" s="382"/>
      <c r="UAB79" s="382"/>
      <c r="UAC79" s="382"/>
      <c r="UAD79" s="383"/>
      <c r="UAF79" s="377"/>
      <c r="UAG79" s="381"/>
      <c r="UAH79" s="381"/>
      <c r="UAI79" s="382"/>
      <c r="UAJ79" s="382"/>
      <c r="UAK79" s="382"/>
      <c r="UAL79" s="383"/>
      <c r="UAN79" s="377"/>
      <c r="UAO79" s="381"/>
      <c r="UAP79" s="381"/>
      <c r="UAQ79" s="382"/>
      <c r="UAR79" s="382"/>
      <c r="UAS79" s="382"/>
      <c r="UAT79" s="383"/>
      <c r="UAV79" s="377"/>
      <c r="UAW79" s="381"/>
      <c r="UAX79" s="381"/>
      <c r="UAY79" s="382"/>
      <c r="UAZ79" s="382"/>
      <c r="UBA79" s="382"/>
      <c r="UBB79" s="383"/>
      <c r="UBD79" s="377"/>
      <c r="UBE79" s="381"/>
      <c r="UBF79" s="381"/>
      <c r="UBG79" s="382"/>
      <c r="UBH79" s="382"/>
      <c r="UBI79" s="382"/>
      <c r="UBJ79" s="383"/>
      <c r="UBL79" s="377"/>
      <c r="UBM79" s="381"/>
      <c r="UBN79" s="381"/>
      <c r="UBO79" s="382"/>
      <c r="UBP79" s="382"/>
      <c r="UBQ79" s="382"/>
      <c r="UBR79" s="383"/>
      <c r="UBT79" s="377"/>
      <c r="UBU79" s="381"/>
      <c r="UBV79" s="381"/>
      <c r="UBW79" s="382"/>
      <c r="UBX79" s="382"/>
      <c r="UBY79" s="382"/>
      <c r="UBZ79" s="383"/>
      <c r="UCB79" s="377"/>
      <c r="UCC79" s="381"/>
      <c r="UCD79" s="381"/>
      <c r="UCE79" s="382"/>
      <c r="UCF79" s="382"/>
      <c r="UCG79" s="382"/>
      <c r="UCH79" s="383"/>
      <c r="UCJ79" s="377"/>
      <c r="UCK79" s="381"/>
      <c r="UCL79" s="381"/>
      <c r="UCM79" s="382"/>
      <c r="UCN79" s="382"/>
      <c r="UCO79" s="382"/>
      <c r="UCP79" s="383"/>
      <c r="UCR79" s="377"/>
      <c r="UCS79" s="381"/>
      <c r="UCT79" s="381"/>
      <c r="UCU79" s="382"/>
      <c r="UCV79" s="382"/>
      <c r="UCW79" s="382"/>
      <c r="UCX79" s="383"/>
      <c r="UCZ79" s="377"/>
      <c r="UDA79" s="381"/>
      <c r="UDB79" s="381"/>
      <c r="UDC79" s="382"/>
      <c r="UDD79" s="382"/>
      <c r="UDE79" s="382"/>
      <c r="UDF79" s="383"/>
      <c r="UDH79" s="377"/>
      <c r="UDI79" s="381"/>
      <c r="UDJ79" s="381"/>
      <c r="UDK79" s="382"/>
      <c r="UDL79" s="382"/>
      <c r="UDM79" s="382"/>
      <c r="UDN79" s="383"/>
      <c r="UDP79" s="377"/>
      <c r="UDQ79" s="381"/>
      <c r="UDR79" s="381"/>
      <c r="UDS79" s="382"/>
      <c r="UDT79" s="382"/>
      <c r="UDU79" s="382"/>
      <c r="UDV79" s="383"/>
      <c r="UDX79" s="377"/>
      <c r="UDY79" s="381"/>
      <c r="UDZ79" s="381"/>
      <c r="UEA79" s="382"/>
      <c r="UEB79" s="382"/>
      <c r="UEC79" s="382"/>
      <c r="UED79" s="383"/>
      <c r="UEF79" s="377"/>
      <c r="UEG79" s="381"/>
      <c r="UEH79" s="381"/>
      <c r="UEI79" s="382"/>
      <c r="UEJ79" s="382"/>
      <c r="UEK79" s="382"/>
      <c r="UEL79" s="383"/>
      <c r="UEN79" s="377"/>
      <c r="UEO79" s="381"/>
      <c r="UEP79" s="381"/>
      <c r="UEQ79" s="382"/>
      <c r="UER79" s="382"/>
      <c r="UES79" s="382"/>
      <c r="UET79" s="383"/>
      <c r="UEV79" s="377"/>
      <c r="UEW79" s="381"/>
      <c r="UEX79" s="381"/>
      <c r="UEY79" s="382"/>
      <c r="UEZ79" s="382"/>
      <c r="UFA79" s="382"/>
      <c r="UFB79" s="383"/>
      <c r="UFD79" s="377"/>
      <c r="UFE79" s="381"/>
      <c r="UFF79" s="381"/>
      <c r="UFG79" s="382"/>
      <c r="UFH79" s="382"/>
      <c r="UFI79" s="382"/>
      <c r="UFJ79" s="383"/>
      <c r="UFL79" s="377"/>
      <c r="UFM79" s="381"/>
      <c r="UFN79" s="381"/>
      <c r="UFO79" s="382"/>
      <c r="UFP79" s="382"/>
      <c r="UFQ79" s="382"/>
      <c r="UFR79" s="383"/>
      <c r="UFT79" s="377"/>
      <c r="UFU79" s="381"/>
      <c r="UFV79" s="381"/>
      <c r="UFW79" s="382"/>
      <c r="UFX79" s="382"/>
      <c r="UFY79" s="382"/>
      <c r="UFZ79" s="383"/>
      <c r="UGB79" s="377"/>
      <c r="UGC79" s="381"/>
      <c r="UGD79" s="381"/>
      <c r="UGE79" s="382"/>
      <c r="UGF79" s="382"/>
      <c r="UGG79" s="382"/>
      <c r="UGH79" s="383"/>
      <c r="UGJ79" s="377"/>
      <c r="UGK79" s="381"/>
      <c r="UGL79" s="381"/>
      <c r="UGM79" s="382"/>
      <c r="UGN79" s="382"/>
      <c r="UGO79" s="382"/>
      <c r="UGP79" s="383"/>
      <c r="UGR79" s="377"/>
      <c r="UGS79" s="381"/>
      <c r="UGT79" s="381"/>
      <c r="UGU79" s="382"/>
      <c r="UGV79" s="382"/>
      <c r="UGW79" s="382"/>
      <c r="UGX79" s="383"/>
      <c r="UGZ79" s="377"/>
      <c r="UHA79" s="381"/>
      <c r="UHB79" s="381"/>
      <c r="UHC79" s="382"/>
      <c r="UHD79" s="382"/>
      <c r="UHE79" s="382"/>
      <c r="UHF79" s="383"/>
      <c r="UHH79" s="377"/>
      <c r="UHI79" s="381"/>
      <c r="UHJ79" s="381"/>
      <c r="UHK79" s="382"/>
      <c r="UHL79" s="382"/>
      <c r="UHM79" s="382"/>
      <c r="UHN79" s="383"/>
      <c r="UHP79" s="377"/>
      <c r="UHQ79" s="381"/>
      <c r="UHR79" s="381"/>
      <c r="UHS79" s="382"/>
      <c r="UHT79" s="382"/>
      <c r="UHU79" s="382"/>
      <c r="UHV79" s="383"/>
      <c r="UHX79" s="377"/>
      <c r="UHY79" s="381"/>
      <c r="UHZ79" s="381"/>
      <c r="UIA79" s="382"/>
      <c r="UIB79" s="382"/>
      <c r="UIC79" s="382"/>
      <c r="UID79" s="383"/>
      <c r="UIF79" s="377"/>
      <c r="UIG79" s="381"/>
      <c r="UIH79" s="381"/>
      <c r="UII79" s="382"/>
      <c r="UIJ79" s="382"/>
      <c r="UIK79" s="382"/>
      <c r="UIL79" s="383"/>
      <c r="UIN79" s="377"/>
      <c r="UIO79" s="381"/>
      <c r="UIP79" s="381"/>
      <c r="UIQ79" s="382"/>
      <c r="UIR79" s="382"/>
      <c r="UIS79" s="382"/>
      <c r="UIT79" s="383"/>
      <c r="UIV79" s="377"/>
      <c r="UIW79" s="381"/>
      <c r="UIX79" s="381"/>
      <c r="UIY79" s="382"/>
      <c r="UIZ79" s="382"/>
      <c r="UJA79" s="382"/>
      <c r="UJB79" s="383"/>
      <c r="UJD79" s="377"/>
      <c r="UJE79" s="381"/>
      <c r="UJF79" s="381"/>
      <c r="UJG79" s="382"/>
      <c r="UJH79" s="382"/>
      <c r="UJI79" s="382"/>
      <c r="UJJ79" s="383"/>
      <c r="UJL79" s="377"/>
      <c r="UJM79" s="381"/>
      <c r="UJN79" s="381"/>
      <c r="UJO79" s="382"/>
      <c r="UJP79" s="382"/>
      <c r="UJQ79" s="382"/>
      <c r="UJR79" s="383"/>
      <c r="UJT79" s="377"/>
      <c r="UJU79" s="381"/>
      <c r="UJV79" s="381"/>
      <c r="UJW79" s="382"/>
      <c r="UJX79" s="382"/>
      <c r="UJY79" s="382"/>
      <c r="UJZ79" s="383"/>
      <c r="UKB79" s="377"/>
      <c r="UKC79" s="381"/>
      <c r="UKD79" s="381"/>
      <c r="UKE79" s="382"/>
      <c r="UKF79" s="382"/>
      <c r="UKG79" s="382"/>
      <c r="UKH79" s="383"/>
      <c r="UKJ79" s="377"/>
      <c r="UKK79" s="381"/>
      <c r="UKL79" s="381"/>
      <c r="UKM79" s="382"/>
      <c r="UKN79" s="382"/>
      <c r="UKO79" s="382"/>
      <c r="UKP79" s="383"/>
      <c r="UKR79" s="377"/>
      <c r="UKS79" s="381"/>
      <c r="UKT79" s="381"/>
      <c r="UKU79" s="382"/>
      <c r="UKV79" s="382"/>
      <c r="UKW79" s="382"/>
      <c r="UKX79" s="383"/>
      <c r="UKZ79" s="377"/>
      <c r="ULA79" s="381"/>
      <c r="ULB79" s="381"/>
      <c r="ULC79" s="382"/>
      <c r="ULD79" s="382"/>
      <c r="ULE79" s="382"/>
      <c r="ULF79" s="383"/>
      <c r="ULH79" s="377"/>
      <c r="ULI79" s="381"/>
      <c r="ULJ79" s="381"/>
      <c r="ULK79" s="382"/>
      <c r="ULL79" s="382"/>
      <c r="ULM79" s="382"/>
      <c r="ULN79" s="383"/>
      <c r="ULP79" s="377"/>
      <c r="ULQ79" s="381"/>
      <c r="ULR79" s="381"/>
      <c r="ULS79" s="382"/>
      <c r="ULT79" s="382"/>
      <c r="ULU79" s="382"/>
      <c r="ULV79" s="383"/>
      <c r="ULX79" s="377"/>
      <c r="ULY79" s="381"/>
      <c r="ULZ79" s="381"/>
      <c r="UMA79" s="382"/>
      <c r="UMB79" s="382"/>
      <c r="UMC79" s="382"/>
      <c r="UMD79" s="383"/>
      <c r="UMF79" s="377"/>
      <c r="UMG79" s="381"/>
      <c r="UMH79" s="381"/>
      <c r="UMI79" s="382"/>
      <c r="UMJ79" s="382"/>
      <c r="UMK79" s="382"/>
      <c r="UML79" s="383"/>
      <c r="UMN79" s="377"/>
      <c r="UMO79" s="381"/>
      <c r="UMP79" s="381"/>
      <c r="UMQ79" s="382"/>
      <c r="UMR79" s="382"/>
      <c r="UMS79" s="382"/>
      <c r="UMT79" s="383"/>
      <c r="UMV79" s="377"/>
      <c r="UMW79" s="381"/>
      <c r="UMX79" s="381"/>
      <c r="UMY79" s="382"/>
      <c r="UMZ79" s="382"/>
      <c r="UNA79" s="382"/>
      <c r="UNB79" s="383"/>
      <c r="UND79" s="377"/>
      <c r="UNE79" s="381"/>
      <c r="UNF79" s="381"/>
      <c r="UNG79" s="382"/>
      <c r="UNH79" s="382"/>
      <c r="UNI79" s="382"/>
      <c r="UNJ79" s="383"/>
      <c r="UNL79" s="377"/>
      <c r="UNM79" s="381"/>
      <c r="UNN79" s="381"/>
      <c r="UNO79" s="382"/>
      <c r="UNP79" s="382"/>
      <c r="UNQ79" s="382"/>
      <c r="UNR79" s="383"/>
      <c r="UNT79" s="377"/>
      <c r="UNU79" s="381"/>
      <c r="UNV79" s="381"/>
      <c r="UNW79" s="382"/>
      <c r="UNX79" s="382"/>
      <c r="UNY79" s="382"/>
      <c r="UNZ79" s="383"/>
      <c r="UOB79" s="377"/>
      <c r="UOC79" s="381"/>
      <c r="UOD79" s="381"/>
      <c r="UOE79" s="382"/>
      <c r="UOF79" s="382"/>
      <c r="UOG79" s="382"/>
      <c r="UOH79" s="383"/>
      <c r="UOJ79" s="377"/>
      <c r="UOK79" s="381"/>
      <c r="UOL79" s="381"/>
      <c r="UOM79" s="382"/>
      <c r="UON79" s="382"/>
      <c r="UOO79" s="382"/>
      <c r="UOP79" s="383"/>
      <c r="UOR79" s="377"/>
      <c r="UOS79" s="381"/>
      <c r="UOT79" s="381"/>
      <c r="UOU79" s="382"/>
      <c r="UOV79" s="382"/>
      <c r="UOW79" s="382"/>
      <c r="UOX79" s="383"/>
      <c r="UOZ79" s="377"/>
      <c r="UPA79" s="381"/>
      <c r="UPB79" s="381"/>
      <c r="UPC79" s="382"/>
      <c r="UPD79" s="382"/>
      <c r="UPE79" s="382"/>
      <c r="UPF79" s="383"/>
      <c r="UPH79" s="377"/>
      <c r="UPI79" s="381"/>
      <c r="UPJ79" s="381"/>
      <c r="UPK79" s="382"/>
      <c r="UPL79" s="382"/>
      <c r="UPM79" s="382"/>
      <c r="UPN79" s="383"/>
      <c r="UPP79" s="377"/>
      <c r="UPQ79" s="381"/>
      <c r="UPR79" s="381"/>
      <c r="UPS79" s="382"/>
      <c r="UPT79" s="382"/>
      <c r="UPU79" s="382"/>
      <c r="UPV79" s="383"/>
      <c r="UPX79" s="377"/>
      <c r="UPY79" s="381"/>
      <c r="UPZ79" s="381"/>
      <c r="UQA79" s="382"/>
      <c r="UQB79" s="382"/>
      <c r="UQC79" s="382"/>
      <c r="UQD79" s="383"/>
      <c r="UQF79" s="377"/>
      <c r="UQG79" s="381"/>
      <c r="UQH79" s="381"/>
      <c r="UQI79" s="382"/>
      <c r="UQJ79" s="382"/>
      <c r="UQK79" s="382"/>
      <c r="UQL79" s="383"/>
      <c r="UQN79" s="377"/>
      <c r="UQO79" s="381"/>
      <c r="UQP79" s="381"/>
      <c r="UQQ79" s="382"/>
      <c r="UQR79" s="382"/>
      <c r="UQS79" s="382"/>
      <c r="UQT79" s="383"/>
      <c r="UQV79" s="377"/>
      <c r="UQW79" s="381"/>
      <c r="UQX79" s="381"/>
      <c r="UQY79" s="382"/>
      <c r="UQZ79" s="382"/>
      <c r="URA79" s="382"/>
      <c r="URB79" s="383"/>
      <c r="URD79" s="377"/>
      <c r="URE79" s="381"/>
      <c r="URF79" s="381"/>
      <c r="URG79" s="382"/>
      <c r="URH79" s="382"/>
      <c r="URI79" s="382"/>
      <c r="URJ79" s="383"/>
      <c r="URL79" s="377"/>
      <c r="URM79" s="381"/>
      <c r="URN79" s="381"/>
      <c r="URO79" s="382"/>
      <c r="URP79" s="382"/>
      <c r="URQ79" s="382"/>
      <c r="URR79" s="383"/>
      <c r="URT79" s="377"/>
      <c r="URU79" s="381"/>
      <c r="URV79" s="381"/>
      <c r="URW79" s="382"/>
      <c r="URX79" s="382"/>
      <c r="URY79" s="382"/>
      <c r="URZ79" s="383"/>
      <c r="USB79" s="377"/>
      <c r="USC79" s="381"/>
      <c r="USD79" s="381"/>
      <c r="USE79" s="382"/>
      <c r="USF79" s="382"/>
      <c r="USG79" s="382"/>
      <c r="USH79" s="383"/>
      <c r="USJ79" s="377"/>
      <c r="USK79" s="381"/>
      <c r="USL79" s="381"/>
      <c r="USM79" s="382"/>
      <c r="USN79" s="382"/>
      <c r="USO79" s="382"/>
      <c r="USP79" s="383"/>
      <c r="USR79" s="377"/>
      <c r="USS79" s="381"/>
      <c r="UST79" s="381"/>
      <c r="USU79" s="382"/>
      <c r="USV79" s="382"/>
      <c r="USW79" s="382"/>
      <c r="USX79" s="383"/>
      <c r="USZ79" s="377"/>
      <c r="UTA79" s="381"/>
      <c r="UTB79" s="381"/>
      <c r="UTC79" s="382"/>
      <c r="UTD79" s="382"/>
      <c r="UTE79" s="382"/>
      <c r="UTF79" s="383"/>
      <c r="UTH79" s="377"/>
      <c r="UTI79" s="381"/>
      <c r="UTJ79" s="381"/>
      <c r="UTK79" s="382"/>
      <c r="UTL79" s="382"/>
      <c r="UTM79" s="382"/>
      <c r="UTN79" s="383"/>
      <c r="UTP79" s="377"/>
      <c r="UTQ79" s="381"/>
      <c r="UTR79" s="381"/>
      <c r="UTS79" s="382"/>
      <c r="UTT79" s="382"/>
      <c r="UTU79" s="382"/>
      <c r="UTV79" s="383"/>
      <c r="UTX79" s="377"/>
      <c r="UTY79" s="381"/>
      <c r="UTZ79" s="381"/>
      <c r="UUA79" s="382"/>
      <c r="UUB79" s="382"/>
      <c r="UUC79" s="382"/>
      <c r="UUD79" s="383"/>
      <c r="UUF79" s="377"/>
      <c r="UUG79" s="381"/>
      <c r="UUH79" s="381"/>
      <c r="UUI79" s="382"/>
      <c r="UUJ79" s="382"/>
      <c r="UUK79" s="382"/>
      <c r="UUL79" s="383"/>
      <c r="UUN79" s="377"/>
      <c r="UUO79" s="381"/>
      <c r="UUP79" s="381"/>
      <c r="UUQ79" s="382"/>
      <c r="UUR79" s="382"/>
      <c r="UUS79" s="382"/>
      <c r="UUT79" s="383"/>
      <c r="UUV79" s="377"/>
      <c r="UUW79" s="381"/>
      <c r="UUX79" s="381"/>
      <c r="UUY79" s="382"/>
      <c r="UUZ79" s="382"/>
      <c r="UVA79" s="382"/>
      <c r="UVB79" s="383"/>
      <c r="UVD79" s="377"/>
      <c r="UVE79" s="381"/>
      <c r="UVF79" s="381"/>
      <c r="UVG79" s="382"/>
      <c r="UVH79" s="382"/>
      <c r="UVI79" s="382"/>
      <c r="UVJ79" s="383"/>
      <c r="UVL79" s="377"/>
      <c r="UVM79" s="381"/>
      <c r="UVN79" s="381"/>
      <c r="UVO79" s="382"/>
      <c r="UVP79" s="382"/>
      <c r="UVQ79" s="382"/>
      <c r="UVR79" s="383"/>
      <c r="UVT79" s="377"/>
      <c r="UVU79" s="381"/>
      <c r="UVV79" s="381"/>
      <c r="UVW79" s="382"/>
      <c r="UVX79" s="382"/>
      <c r="UVY79" s="382"/>
      <c r="UVZ79" s="383"/>
      <c r="UWB79" s="377"/>
      <c r="UWC79" s="381"/>
      <c r="UWD79" s="381"/>
      <c r="UWE79" s="382"/>
      <c r="UWF79" s="382"/>
      <c r="UWG79" s="382"/>
      <c r="UWH79" s="383"/>
      <c r="UWJ79" s="377"/>
      <c r="UWK79" s="381"/>
      <c r="UWL79" s="381"/>
      <c r="UWM79" s="382"/>
      <c r="UWN79" s="382"/>
      <c r="UWO79" s="382"/>
      <c r="UWP79" s="383"/>
      <c r="UWR79" s="377"/>
      <c r="UWS79" s="381"/>
      <c r="UWT79" s="381"/>
      <c r="UWU79" s="382"/>
      <c r="UWV79" s="382"/>
      <c r="UWW79" s="382"/>
      <c r="UWX79" s="383"/>
      <c r="UWZ79" s="377"/>
      <c r="UXA79" s="381"/>
      <c r="UXB79" s="381"/>
      <c r="UXC79" s="382"/>
      <c r="UXD79" s="382"/>
      <c r="UXE79" s="382"/>
      <c r="UXF79" s="383"/>
      <c r="UXH79" s="377"/>
      <c r="UXI79" s="381"/>
      <c r="UXJ79" s="381"/>
      <c r="UXK79" s="382"/>
      <c r="UXL79" s="382"/>
      <c r="UXM79" s="382"/>
      <c r="UXN79" s="383"/>
      <c r="UXP79" s="377"/>
      <c r="UXQ79" s="381"/>
      <c r="UXR79" s="381"/>
      <c r="UXS79" s="382"/>
      <c r="UXT79" s="382"/>
      <c r="UXU79" s="382"/>
      <c r="UXV79" s="383"/>
      <c r="UXX79" s="377"/>
      <c r="UXY79" s="381"/>
      <c r="UXZ79" s="381"/>
      <c r="UYA79" s="382"/>
      <c r="UYB79" s="382"/>
      <c r="UYC79" s="382"/>
      <c r="UYD79" s="383"/>
      <c r="UYF79" s="377"/>
      <c r="UYG79" s="381"/>
      <c r="UYH79" s="381"/>
      <c r="UYI79" s="382"/>
      <c r="UYJ79" s="382"/>
      <c r="UYK79" s="382"/>
      <c r="UYL79" s="383"/>
      <c r="UYN79" s="377"/>
      <c r="UYO79" s="381"/>
      <c r="UYP79" s="381"/>
      <c r="UYQ79" s="382"/>
      <c r="UYR79" s="382"/>
      <c r="UYS79" s="382"/>
      <c r="UYT79" s="383"/>
      <c r="UYV79" s="377"/>
      <c r="UYW79" s="381"/>
      <c r="UYX79" s="381"/>
      <c r="UYY79" s="382"/>
      <c r="UYZ79" s="382"/>
      <c r="UZA79" s="382"/>
      <c r="UZB79" s="383"/>
      <c r="UZD79" s="377"/>
      <c r="UZE79" s="381"/>
      <c r="UZF79" s="381"/>
      <c r="UZG79" s="382"/>
      <c r="UZH79" s="382"/>
      <c r="UZI79" s="382"/>
      <c r="UZJ79" s="383"/>
      <c r="UZL79" s="377"/>
      <c r="UZM79" s="381"/>
      <c r="UZN79" s="381"/>
      <c r="UZO79" s="382"/>
      <c r="UZP79" s="382"/>
      <c r="UZQ79" s="382"/>
      <c r="UZR79" s="383"/>
      <c r="UZT79" s="377"/>
      <c r="UZU79" s="381"/>
      <c r="UZV79" s="381"/>
      <c r="UZW79" s="382"/>
      <c r="UZX79" s="382"/>
      <c r="UZY79" s="382"/>
      <c r="UZZ79" s="383"/>
      <c r="VAB79" s="377"/>
      <c r="VAC79" s="381"/>
      <c r="VAD79" s="381"/>
      <c r="VAE79" s="382"/>
      <c r="VAF79" s="382"/>
      <c r="VAG79" s="382"/>
      <c r="VAH79" s="383"/>
      <c r="VAJ79" s="377"/>
      <c r="VAK79" s="381"/>
      <c r="VAL79" s="381"/>
      <c r="VAM79" s="382"/>
      <c r="VAN79" s="382"/>
      <c r="VAO79" s="382"/>
      <c r="VAP79" s="383"/>
      <c r="VAR79" s="377"/>
      <c r="VAS79" s="381"/>
      <c r="VAT79" s="381"/>
      <c r="VAU79" s="382"/>
      <c r="VAV79" s="382"/>
      <c r="VAW79" s="382"/>
      <c r="VAX79" s="383"/>
      <c r="VAZ79" s="377"/>
      <c r="VBA79" s="381"/>
      <c r="VBB79" s="381"/>
      <c r="VBC79" s="382"/>
      <c r="VBD79" s="382"/>
      <c r="VBE79" s="382"/>
      <c r="VBF79" s="383"/>
      <c r="VBH79" s="377"/>
      <c r="VBI79" s="381"/>
      <c r="VBJ79" s="381"/>
      <c r="VBK79" s="382"/>
      <c r="VBL79" s="382"/>
      <c r="VBM79" s="382"/>
      <c r="VBN79" s="383"/>
      <c r="VBP79" s="377"/>
      <c r="VBQ79" s="381"/>
      <c r="VBR79" s="381"/>
      <c r="VBS79" s="382"/>
      <c r="VBT79" s="382"/>
      <c r="VBU79" s="382"/>
      <c r="VBV79" s="383"/>
      <c r="VBX79" s="377"/>
      <c r="VBY79" s="381"/>
      <c r="VBZ79" s="381"/>
      <c r="VCA79" s="382"/>
      <c r="VCB79" s="382"/>
      <c r="VCC79" s="382"/>
      <c r="VCD79" s="383"/>
      <c r="VCF79" s="377"/>
      <c r="VCG79" s="381"/>
      <c r="VCH79" s="381"/>
      <c r="VCI79" s="382"/>
      <c r="VCJ79" s="382"/>
      <c r="VCK79" s="382"/>
      <c r="VCL79" s="383"/>
      <c r="VCN79" s="377"/>
      <c r="VCO79" s="381"/>
      <c r="VCP79" s="381"/>
      <c r="VCQ79" s="382"/>
      <c r="VCR79" s="382"/>
      <c r="VCS79" s="382"/>
      <c r="VCT79" s="383"/>
      <c r="VCV79" s="377"/>
      <c r="VCW79" s="381"/>
      <c r="VCX79" s="381"/>
      <c r="VCY79" s="382"/>
      <c r="VCZ79" s="382"/>
      <c r="VDA79" s="382"/>
      <c r="VDB79" s="383"/>
      <c r="VDD79" s="377"/>
      <c r="VDE79" s="381"/>
      <c r="VDF79" s="381"/>
      <c r="VDG79" s="382"/>
      <c r="VDH79" s="382"/>
      <c r="VDI79" s="382"/>
      <c r="VDJ79" s="383"/>
      <c r="VDL79" s="377"/>
      <c r="VDM79" s="381"/>
      <c r="VDN79" s="381"/>
      <c r="VDO79" s="382"/>
      <c r="VDP79" s="382"/>
      <c r="VDQ79" s="382"/>
      <c r="VDR79" s="383"/>
      <c r="VDT79" s="377"/>
      <c r="VDU79" s="381"/>
      <c r="VDV79" s="381"/>
      <c r="VDW79" s="382"/>
      <c r="VDX79" s="382"/>
      <c r="VDY79" s="382"/>
      <c r="VDZ79" s="383"/>
      <c r="VEB79" s="377"/>
      <c r="VEC79" s="381"/>
      <c r="VED79" s="381"/>
      <c r="VEE79" s="382"/>
      <c r="VEF79" s="382"/>
      <c r="VEG79" s="382"/>
      <c r="VEH79" s="383"/>
      <c r="VEJ79" s="377"/>
      <c r="VEK79" s="381"/>
      <c r="VEL79" s="381"/>
      <c r="VEM79" s="382"/>
      <c r="VEN79" s="382"/>
      <c r="VEO79" s="382"/>
      <c r="VEP79" s="383"/>
      <c r="VER79" s="377"/>
      <c r="VES79" s="381"/>
      <c r="VET79" s="381"/>
      <c r="VEU79" s="382"/>
      <c r="VEV79" s="382"/>
      <c r="VEW79" s="382"/>
      <c r="VEX79" s="383"/>
      <c r="VEZ79" s="377"/>
      <c r="VFA79" s="381"/>
      <c r="VFB79" s="381"/>
      <c r="VFC79" s="382"/>
      <c r="VFD79" s="382"/>
      <c r="VFE79" s="382"/>
      <c r="VFF79" s="383"/>
      <c r="VFH79" s="377"/>
      <c r="VFI79" s="381"/>
      <c r="VFJ79" s="381"/>
      <c r="VFK79" s="382"/>
      <c r="VFL79" s="382"/>
      <c r="VFM79" s="382"/>
      <c r="VFN79" s="383"/>
      <c r="VFP79" s="377"/>
      <c r="VFQ79" s="381"/>
      <c r="VFR79" s="381"/>
      <c r="VFS79" s="382"/>
      <c r="VFT79" s="382"/>
      <c r="VFU79" s="382"/>
      <c r="VFV79" s="383"/>
      <c r="VFX79" s="377"/>
      <c r="VFY79" s="381"/>
      <c r="VFZ79" s="381"/>
      <c r="VGA79" s="382"/>
      <c r="VGB79" s="382"/>
      <c r="VGC79" s="382"/>
      <c r="VGD79" s="383"/>
      <c r="VGF79" s="377"/>
      <c r="VGG79" s="381"/>
      <c r="VGH79" s="381"/>
      <c r="VGI79" s="382"/>
      <c r="VGJ79" s="382"/>
      <c r="VGK79" s="382"/>
      <c r="VGL79" s="383"/>
      <c r="VGN79" s="377"/>
      <c r="VGO79" s="381"/>
      <c r="VGP79" s="381"/>
      <c r="VGQ79" s="382"/>
      <c r="VGR79" s="382"/>
      <c r="VGS79" s="382"/>
      <c r="VGT79" s="383"/>
      <c r="VGV79" s="377"/>
      <c r="VGW79" s="381"/>
      <c r="VGX79" s="381"/>
      <c r="VGY79" s="382"/>
      <c r="VGZ79" s="382"/>
      <c r="VHA79" s="382"/>
      <c r="VHB79" s="383"/>
      <c r="VHD79" s="377"/>
      <c r="VHE79" s="381"/>
      <c r="VHF79" s="381"/>
      <c r="VHG79" s="382"/>
      <c r="VHH79" s="382"/>
      <c r="VHI79" s="382"/>
      <c r="VHJ79" s="383"/>
      <c r="VHL79" s="377"/>
      <c r="VHM79" s="381"/>
      <c r="VHN79" s="381"/>
      <c r="VHO79" s="382"/>
      <c r="VHP79" s="382"/>
      <c r="VHQ79" s="382"/>
      <c r="VHR79" s="383"/>
      <c r="VHT79" s="377"/>
      <c r="VHU79" s="381"/>
      <c r="VHV79" s="381"/>
      <c r="VHW79" s="382"/>
      <c r="VHX79" s="382"/>
      <c r="VHY79" s="382"/>
      <c r="VHZ79" s="383"/>
      <c r="VIB79" s="377"/>
      <c r="VIC79" s="381"/>
      <c r="VID79" s="381"/>
      <c r="VIE79" s="382"/>
      <c r="VIF79" s="382"/>
      <c r="VIG79" s="382"/>
      <c r="VIH79" s="383"/>
      <c r="VIJ79" s="377"/>
      <c r="VIK79" s="381"/>
      <c r="VIL79" s="381"/>
      <c r="VIM79" s="382"/>
      <c r="VIN79" s="382"/>
      <c r="VIO79" s="382"/>
      <c r="VIP79" s="383"/>
      <c r="VIR79" s="377"/>
      <c r="VIS79" s="381"/>
      <c r="VIT79" s="381"/>
      <c r="VIU79" s="382"/>
      <c r="VIV79" s="382"/>
      <c r="VIW79" s="382"/>
      <c r="VIX79" s="383"/>
      <c r="VIZ79" s="377"/>
      <c r="VJA79" s="381"/>
      <c r="VJB79" s="381"/>
      <c r="VJC79" s="382"/>
      <c r="VJD79" s="382"/>
      <c r="VJE79" s="382"/>
      <c r="VJF79" s="383"/>
      <c r="VJH79" s="377"/>
      <c r="VJI79" s="381"/>
      <c r="VJJ79" s="381"/>
      <c r="VJK79" s="382"/>
      <c r="VJL79" s="382"/>
      <c r="VJM79" s="382"/>
      <c r="VJN79" s="383"/>
      <c r="VJP79" s="377"/>
      <c r="VJQ79" s="381"/>
      <c r="VJR79" s="381"/>
      <c r="VJS79" s="382"/>
      <c r="VJT79" s="382"/>
      <c r="VJU79" s="382"/>
      <c r="VJV79" s="383"/>
      <c r="VJX79" s="377"/>
      <c r="VJY79" s="381"/>
      <c r="VJZ79" s="381"/>
      <c r="VKA79" s="382"/>
      <c r="VKB79" s="382"/>
      <c r="VKC79" s="382"/>
      <c r="VKD79" s="383"/>
      <c r="VKF79" s="377"/>
      <c r="VKG79" s="381"/>
      <c r="VKH79" s="381"/>
      <c r="VKI79" s="382"/>
      <c r="VKJ79" s="382"/>
      <c r="VKK79" s="382"/>
      <c r="VKL79" s="383"/>
      <c r="VKN79" s="377"/>
      <c r="VKO79" s="381"/>
      <c r="VKP79" s="381"/>
      <c r="VKQ79" s="382"/>
      <c r="VKR79" s="382"/>
      <c r="VKS79" s="382"/>
      <c r="VKT79" s="383"/>
      <c r="VKV79" s="377"/>
      <c r="VKW79" s="381"/>
      <c r="VKX79" s="381"/>
      <c r="VKY79" s="382"/>
      <c r="VKZ79" s="382"/>
      <c r="VLA79" s="382"/>
      <c r="VLB79" s="383"/>
      <c r="VLD79" s="377"/>
      <c r="VLE79" s="381"/>
      <c r="VLF79" s="381"/>
      <c r="VLG79" s="382"/>
      <c r="VLH79" s="382"/>
      <c r="VLI79" s="382"/>
      <c r="VLJ79" s="383"/>
      <c r="VLL79" s="377"/>
      <c r="VLM79" s="381"/>
      <c r="VLN79" s="381"/>
      <c r="VLO79" s="382"/>
      <c r="VLP79" s="382"/>
      <c r="VLQ79" s="382"/>
      <c r="VLR79" s="383"/>
      <c r="VLT79" s="377"/>
      <c r="VLU79" s="381"/>
      <c r="VLV79" s="381"/>
      <c r="VLW79" s="382"/>
      <c r="VLX79" s="382"/>
      <c r="VLY79" s="382"/>
      <c r="VLZ79" s="383"/>
      <c r="VMB79" s="377"/>
      <c r="VMC79" s="381"/>
      <c r="VMD79" s="381"/>
      <c r="VME79" s="382"/>
      <c r="VMF79" s="382"/>
      <c r="VMG79" s="382"/>
      <c r="VMH79" s="383"/>
      <c r="VMJ79" s="377"/>
      <c r="VMK79" s="381"/>
      <c r="VML79" s="381"/>
      <c r="VMM79" s="382"/>
      <c r="VMN79" s="382"/>
      <c r="VMO79" s="382"/>
      <c r="VMP79" s="383"/>
      <c r="VMR79" s="377"/>
      <c r="VMS79" s="381"/>
      <c r="VMT79" s="381"/>
      <c r="VMU79" s="382"/>
      <c r="VMV79" s="382"/>
      <c r="VMW79" s="382"/>
      <c r="VMX79" s="383"/>
      <c r="VMZ79" s="377"/>
      <c r="VNA79" s="381"/>
      <c r="VNB79" s="381"/>
      <c r="VNC79" s="382"/>
      <c r="VND79" s="382"/>
      <c r="VNE79" s="382"/>
      <c r="VNF79" s="383"/>
      <c r="VNH79" s="377"/>
      <c r="VNI79" s="381"/>
      <c r="VNJ79" s="381"/>
      <c r="VNK79" s="382"/>
      <c r="VNL79" s="382"/>
      <c r="VNM79" s="382"/>
      <c r="VNN79" s="383"/>
      <c r="VNP79" s="377"/>
      <c r="VNQ79" s="381"/>
      <c r="VNR79" s="381"/>
      <c r="VNS79" s="382"/>
      <c r="VNT79" s="382"/>
      <c r="VNU79" s="382"/>
      <c r="VNV79" s="383"/>
      <c r="VNX79" s="377"/>
      <c r="VNY79" s="381"/>
      <c r="VNZ79" s="381"/>
      <c r="VOA79" s="382"/>
      <c r="VOB79" s="382"/>
      <c r="VOC79" s="382"/>
      <c r="VOD79" s="383"/>
      <c r="VOF79" s="377"/>
      <c r="VOG79" s="381"/>
      <c r="VOH79" s="381"/>
      <c r="VOI79" s="382"/>
      <c r="VOJ79" s="382"/>
      <c r="VOK79" s="382"/>
      <c r="VOL79" s="383"/>
      <c r="VON79" s="377"/>
      <c r="VOO79" s="381"/>
      <c r="VOP79" s="381"/>
      <c r="VOQ79" s="382"/>
      <c r="VOR79" s="382"/>
      <c r="VOS79" s="382"/>
      <c r="VOT79" s="383"/>
      <c r="VOV79" s="377"/>
      <c r="VOW79" s="381"/>
      <c r="VOX79" s="381"/>
      <c r="VOY79" s="382"/>
      <c r="VOZ79" s="382"/>
      <c r="VPA79" s="382"/>
      <c r="VPB79" s="383"/>
      <c r="VPD79" s="377"/>
      <c r="VPE79" s="381"/>
      <c r="VPF79" s="381"/>
      <c r="VPG79" s="382"/>
      <c r="VPH79" s="382"/>
      <c r="VPI79" s="382"/>
      <c r="VPJ79" s="383"/>
      <c r="VPL79" s="377"/>
      <c r="VPM79" s="381"/>
      <c r="VPN79" s="381"/>
      <c r="VPO79" s="382"/>
      <c r="VPP79" s="382"/>
      <c r="VPQ79" s="382"/>
      <c r="VPR79" s="383"/>
      <c r="VPT79" s="377"/>
      <c r="VPU79" s="381"/>
      <c r="VPV79" s="381"/>
      <c r="VPW79" s="382"/>
      <c r="VPX79" s="382"/>
      <c r="VPY79" s="382"/>
      <c r="VPZ79" s="383"/>
      <c r="VQB79" s="377"/>
      <c r="VQC79" s="381"/>
      <c r="VQD79" s="381"/>
      <c r="VQE79" s="382"/>
      <c r="VQF79" s="382"/>
      <c r="VQG79" s="382"/>
      <c r="VQH79" s="383"/>
      <c r="VQJ79" s="377"/>
      <c r="VQK79" s="381"/>
      <c r="VQL79" s="381"/>
      <c r="VQM79" s="382"/>
      <c r="VQN79" s="382"/>
      <c r="VQO79" s="382"/>
      <c r="VQP79" s="383"/>
      <c r="VQR79" s="377"/>
      <c r="VQS79" s="381"/>
      <c r="VQT79" s="381"/>
      <c r="VQU79" s="382"/>
      <c r="VQV79" s="382"/>
      <c r="VQW79" s="382"/>
      <c r="VQX79" s="383"/>
      <c r="VQZ79" s="377"/>
      <c r="VRA79" s="381"/>
      <c r="VRB79" s="381"/>
      <c r="VRC79" s="382"/>
      <c r="VRD79" s="382"/>
      <c r="VRE79" s="382"/>
      <c r="VRF79" s="383"/>
      <c r="VRH79" s="377"/>
      <c r="VRI79" s="381"/>
      <c r="VRJ79" s="381"/>
      <c r="VRK79" s="382"/>
      <c r="VRL79" s="382"/>
      <c r="VRM79" s="382"/>
      <c r="VRN79" s="383"/>
      <c r="VRP79" s="377"/>
      <c r="VRQ79" s="381"/>
      <c r="VRR79" s="381"/>
      <c r="VRS79" s="382"/>
      <c r="VRT79" s="382"/>
      <c r="VRU79" s="382"/>
      <c r="VRV79" s="383"/>
      <c r="VRX79" s="377"/>
      <c r="VRY79" s="381"/>
      <c r="VRZ79" s="381"/>
      <c r="VSA79" s="382"/>
      <c r="VSB79" s="382"/>
      <c r="VSC79" s="382"/>
      <c r="VSD79" s="383"/>
      <c r="VSF79" s="377"/>
      <c r="VSG79" s="381"/>
      <c r="VSH79" s="381"/>
      <c r="VSI79" s="382"/>
      <c r="VSJ79" s="382"/>
      <c r="VSK79" s="382"/>
      <c r="VSL79" s="383"/>
      <c r="VSN79" s="377"/>
      <c r="VSO79" s="381"/>
      <c r="VSP79" s="381"/>
      <c r="VSQ79" s="382"/>
      <c r="VSR79" s="382"/>
      <c r="VSS79" s="382"/>
      <c r="VST79" s="383"/>
      <c r="VSV79" s="377"/>
      <c r="VSW79" s="381"/>
      <c r="VSX79" s="381"/>
      <c r="VSY79" s="382"/>
      <c r="VSZ79" s="382"/>
      <c r="VTA79" s="382"/>
      <c r="VTB79" s="383"/>
      <c r="VTD79" s="377"/>
      <c r="VTE79" s="381"/>
      <c r="VTF79" s="381"/>
      <c r="VTG79" s="382"/>
      <c r="VTH79" s="382"/>
      <c r="VTI79" s="382"/>
      <c r="VTJ79" s="383"/>
      <c r="VTL79" s="377"/>
      <c r="VTM79" s="381"/>
      <c r="VTN79" s="381"/>
      <c r="VTO79" s="382"/>
      <c r="VTP79" s="382"/>
      <c r="VTQ79" s="382"/>
      <c r="VTR79" s="383"/>
      <c r="VTT79" s="377"/>
      <c r="VTU79" s="381"/>
      <c r="VTV79" s="381"/>
      <c r="VTW79" s="382"/>
      <c r="VTX79" s="382"/>
      <c r="VTY79" s="382"/>
      <c r="VTZ79" s="383"/>
      <c r="VUB79" s="377"/>
      <c r="VUC79" s="381"/>
      <c r="VUD79" s="381"/>
      <c r="VUE79" s="382"/>
      <c r="VUF79" s="382"/>
      <c r="VUG79" s="382"/>
      <c r="VUH79" s="383"/>
      <c r="VUJ79" s="377"/>
      <c r="VUK79" s="381"/>
      <c r="VUL79" s="381"/>
      <c r="VUM79" s="382"/>
      <c r="VUN79" s="382"/>
      <c r="VUO79" s="382"/>
      <c r="VUP79" s="383"/>
      <c r="VUR79" s="377"/>
      <c r="VUS79" s="381"/>
      <c r="VUT79" s="381"/>
      <c r="VUU79" s="382"/>
      <c r="VUV79" s="382"/>
      <c r="VUW79" s="382"/>
      <c r="VUX79" s="383"/>
      <c r="VUZ79" s="377"/>
      <c r="VVA79" s="381"/>
      <c r="VVB79" s="381"/>
      <c r="VVC79" s="382"/>
      <c r="VVD79" s="382"/>
      <c r="VVE79" s="382"/>
      <c r="VVF79" s="383"/>
      <c r="VVH79" s="377"/>
      <c r="VVI79" s="381"/>
      <c r="VVJ79" s="381"/>
      <c r="VVK79" s="382"/>
      <c r="VVL79" s="382"/>
      <c r="VVM79" s="382"/>
      <c r="VVN79" s="383"/>
      <c r="VVP79" s="377"/>
      <c r="VVQ79" s="381"/>
      <c r="VVR79" s="381"/>
      <c r="VVS79" s="382"/>
      <c r="VVT79" s="382"/>
      <c r="VVU79" s="382"/>
      <c r="VVV79" s="383"/>
      <c r="VVX79" s="377"/>
      <c r="VVY79" s="381"/>
      <c r="VVZ79" s="381"/>
      <c r="VWA79" s="382"/>
      <c r="VWB79" s="382"/>
      <c r="VWC79" s="382"/>
      <c r="VWD79" s="383"/>
      <c r="VWF79" s="377"/>
      <c r="VWG79" s="381"/>
      <c r="VWH79" s="381"/>
      <c r="VWI79" s="382"/>
      <c r="VWJ79" s="382"/>
      <c r="VWK79" s="382"/>
      <c r="VWL79" s="383"/>
      <c r="VWN79" s="377"/>
      <c r="VWO79" s="381"/>
      <c r="VWP79" s="381"/>
      <c r="VWQ79" s="382"/>
      <c r="VWR79" s="382"/>
      <c r="VWS79" s="382"/>
      <c r="VWT79" s="383"/>
      <c r="VWV79" s="377"/>
      <c r="VWW79" s="381"/>
      <c r="VWX79" s="381"/>
      <c r="VWY79" s="382"/>
      <c r="VWZ79" s="382"/>
      <c r="VXA79" s="382"/>
      <c r="VXB79" s="383"/>
      <c r="VXD79" s="377"/>
      <c r="VXE79" s="381"/>
      <c r="VXF79" s="381"/>
      <c r="VXG79" s="382"/>
      <c r="VXH79" s="382"/>
      <c r="VXI79" s="382"/>
      <c r="VXJ79" s="383"/>
      <c r="VXL79" s="377"/>
      <c r="VXM79" s="381"/>
      <c r="VXN79" s="381"/>
      <c r="VXO79" s="382"/>
      <c r="VXP79" s="382"/>
      <c r="VXQ79" s="382"/>
      <c r="VXR79" s="383"/>
      <c r="VXT79" s="377"/>
      <c r="VXU79" s="381"/>
      <c r="VXV79" s="381"/>
      <c r="VXW79" s="382"/>
      <c r="VXX79" s="382"/>
      <c r="VXY79" s="382"/>
      <c r="VXZ79" s="383"/>
      <c r="VYB79" s="377"/>
      <c r="VYC79" s="381"/>
      <c r="VYD79" s="381"/>
      <c r="VYE79" s="382"/>
      <c r="VYF79" s="382"/>
      <c r="VYG79" s="382"/>
      <c r="VYH79" s="383"/>
      <c r="VYJ79" s="377"/>
      <c r="VYK79" s="381"/>
      <c r="VYL79" s="381"/>
      <c r="VYM79" s="382"/>
      <c r="VYN79" s="382"/>
      <c r="VYO79" s="382"/>
      <c r="VYP79" s="383"/>
      <c r="VYR79" s="377"/>
      <c r="VYS79" s="381"/>
      <c r="VYT79" s="381"/>
      <c r="VYU79" s="382"/>
      <c r="VYV79" s="382"/>
      <c r="VYW79" s="382"/>
      <c r="VYX79" s="383"/>
      <c r="VYZ79" s="377"/>
      <c r="VZA79" s="381"/>
      <c r="VZB79" s="381"/>
      <c r="VZC79" s="382"/>
      <c r="VZD79" s="382"/>
      <c r="VZE79" s="382"/>
      <c r="VZF79" s="383"/>
      <c r="VZH79" s="377"/>
      <c r="VZI79" s="381"/>
      <c r="VZJ79" s="381"/>
      <c r="VZK79" s="382"/>
      <c r="VZL79" s="382"/>
      <c r="VZM79" s="382"/>
      <c r="VZN79" s="383"/>
      <c r="VZP79" s="377"/>
      <c r="VZQ79" s="381"/>
      <c r="VZR79" s="381"/>
      <c r="VZS79" s="382"/>
      <c r="VZT79" s="382"/>
      <c r="VZU79" s="382"/>
      <c r="VZV79" s="383"/>
      <c r="VZX79" s="377"/>
      <c r="VZY79" s="381"/>
      <c r="VZZ79" s="381"/>
      <c r="WAA79" s="382"/>
      <c r="WAB79" s="382"/>
      <c r="WAC79" s="382"/>
      <c r="WAD79" s="383"/>
      <c r="WAF79" s="377"/>
      <c r="WAG79" s="381"/>
      <c r="WAH79" s="381"/>
      <c r="WAI79" s="382"/>
      <c r="WAJ79" s="382"/>
      <c r="WAK79" s="382"/>
      <c r="WAL79" s="383"/>
      <c r="WAN79" s="377"/>
      <c r="WAO79" s="381"/>
      <c r="WAP79" s="381"/>
      <c r="WAQ79" s="382"/>
      <c r="WAR79" s="382"/>
      <c r="WAS79" s="382"/>
      <c r="WAT79" s="383"/>
      <c r="WAV79" s="377"/>
      <c r="WAW79" s="381"/>
      <c r="WAX79" s="381"/>
      <c r="WAY79" s="382"/>
      <c r="WAZ79" s="382"/>
      <c r="WBA79" s="382"/>
      <c r="WBB79" s="383"/>
      <c r="WBD79" s="377"/>
      <c r="WBE79" s="381"/>
      <c r="WBF79" s="381"/>
      <c r="WBG79" s="382"/>
      <c r="WBH79" s="382"/>
      <c r="WBI79" s="382"/>
      <c r="WBJ79" s="383"/>
      <c r="WBL79" s="377"/>
      <c r="WBM79" s="381"/>
      <c r="WBN79" s="381"/>
      <c r="WBO79" s="382"/>
      <c r="WBP79" s="382"/>
      <c r="WBQ79" s="382"/>
      <c r="WBR79" s="383"/>
      <c r="WBT79" s="377"/>
      <c r="WBU79" s="381"/>
      <c r="WBV79" s="381"/>
      <c r="WBW79" s="382"/>
      <c r="WBX79" s="382"/>
      <c r="WBY79" s="382"/>
      <c r="WBZ79" s="383"/>
      <c r="WCB79" s="377"/>
      <c r="WCC79" s="381"/>
      <c r="WCD79" s="381"/>
      <c r="WCE79" s="382"/>
      <c r="WCF79" s="382"/>
      <c r="WCG79" s="382"/>
      <c r="WCH79" s="383"/>
      <c r="WCJ79" s="377"/>
      <c r="WCK79" s="381"/>
      <c r="WCL79" s="381"/>
      <c r="WCM79" s="382"/>
      <c r="WCN79" s="382"/>
      <c r="WCO79" s="382"/>
      <c r="WCP79" s="383"/>
      <c r="WCR79" s="377"/>
      <c r="WCS79" s="381"/>
      <c r="WCT79" s="381"/>
      <c r="WCU79" s="382"/>
      <c r="WCV79" s="382"/>
      <c r="WCW79" s="382"/>
      <c r="WCX79" s="383"/>
      <c r="WCZ79" s="377"/>
      <c r="WDA79" s="381"/>
      <c r="WDB79" s="381"/>
      <c r="WDC79" s="382"/>
      <c r="WDD79" s="382"/>
      <c r="WDE79" s="382"/>
      <c r="WDF79" s="383"/>
      <c r="WDH79" s="377"/>
      <c r="WDI79" s="381"/>
      <c r="WDJ79" s="381"/>
      <c r="WDK79" s="382"/>
      <c r="WDL79" s="382"/>
      <c r="WDM79" s="382"/>
      <c r="WDN79" s="383"/>
      <c r="WDP79" s="377"/>
      <c r="WDQ79" s="381"/>
      <c r="WDR79" s="381"/>
      <c r="WDS79" s="382"/>
      <c r="WDT79" s="382"/>
      <c r="WDU79" s="382"/>
      <c r="WDV79" s="383"/>
      <c r="WDX79" s="377"/>
      <c r="WDY79" s="381"/>
      <c r="WDZ79" s="381"/>
      <c r="WEA79" s="382"/>
      <c r="WEB79" s="382"/>
      <c r="WEC79" s="382"/>
      <c r="WED79" s="383"/>
      <c r="WEF79" s="377"/>
      <c r="WEG79" s="381"/>
      <c r="WEH79" s="381"/>
      <c r="WEI79" s="382"/>
      <c r="WEJ79" s="382"/>
      <c r="WEK79" s="382"/>
      <c r="WEL79" s="383"/>
      <c r="WEN79" s="377"/>
      <c r="WEO79" s="381"/>
      <c r="WEP79" s="381"/>
      <c r="WEQ79" s="382"/>
      <c r="WER79" s="382"/>
      <c r="WES79" s="382"/>
      <c r="WET79" s="383"/>
      <c r="WEV79" s="377"/>
      <c r="WEW79" s="381"/>
      <c r="WEX79" s="381"/>
      <c r="WEY79" s="382"/>
      <c r="WEZ79" s="382"/>
      <c r="WFA79" s="382"/>
      <c r="WFB79" s="383"/>
      <c r="WFD79" s="377"/>
      <c r="WFE79" s="381"/>
      <c r="WFF79" s="381"/>
      <c r="WFG79" s="382"/>
      <c r="WFH79" s="382"/>
      <c r="WFI79" s="382"/>
      <c r="WFJ79" s="383"/>
      <c r="WFL79" s="377"/>
      <c r="WFM79" s="381"/>
      <c r="WFN79" s="381"/>
      <c r="WFO79" s="382"/>
      <c r="WFP79" s="382"/>
      <c r="WFQ79" s="382"/>
      <c r="WFR79" s="383"/>
      <c r="WFT79" s="377"/>
      <c r="WFU79" s="381"/>
      <c r="WFV79" s="381"/>
      <c r="WFW79" s="382"/>
      <c r="WFX79" s="382"/>
      <c r="WFY79" s="382"/>
      <c r="WFZ79" s="383"/>
      <c r="WGB79" s="377"/>
      <c r="WGC79" s="381"/>
      <c r="WGD79" s="381"/>
      <c r="WGE79" s="382"/>
      <c r="WGF79" s="382"/>
      <c r="WGG79" s="382"/>
      <c r="WGH79" s="383"/>
      <c r="WGJ79" s="377"/>
      <c r="WGK79" s="381"/>
      <c r="WGL79" s="381"/>
      <c r="WGM79" s="382"/>
      <c r="WGN79" s="382"/>
      <c r="WGO79" s="382"/>
      <c r="WGP79" s="383"/>
      <c r="WGR79" s="377"/>
      <c r="WGS79" s="381"/>
      <c r="WGT79" s="381"/>
      <c r="WGU79" s="382"/>
      <c r="WGV79" s="382"/>
      <c r="WGW79" s="382"/>
      <c r="WGX79" s="383"/>
      <c r="WGZ79" s="377"/>
      <c r="WHA79" s="381"/>
      <c r="WHB79" s="381"/>
      <c r="WHC79" s="382"/>
      <c r="WHD79" s="382"/>
      <c r="WHE79" s="382"/>
      <c r="WHF79" s="383"/>
      <c r="WHH79" s="377"/>
      <c r="WHI79" s="381"/>
      <c r="WHJ79" s="381"/>
      <c r="WHK79" s="382"/>
      <c r="WHL79" s="382"/>
      <c r="WHM79" s="382"/>
      <c r="WHN79" s="383"/>
      <c r="WHP79" s="377"/>
      <c r="WHQ79" s="381"/>
      <c r="WHR79" s="381"/>
      <c r="WHS79" s="382"/>
      <c r="WHT79" s="382"/>
      <c r="WHU79" s="382"/>
      <c r="WHV79" s="383"/>
      <c r="WHX79" s="377"/>
      <c r="WHY79" s="381"/>
      <c r="WHZ79" s="381"/>
      <c r="WIA79" s="382"/>
      <c r="WIB79" s="382"/>
      <c r="WIC79" s="382"/>
      <c r="WID79" s="383"/>
      <c r="WIF79" s="377"/>
      <c r="WIG79" s="381"/>
      <c r="WIH79" s="381"/>
      <c r="WII79" s="382"/>
      <c r="WIJ79" s="382"/>
      <c r="WIK79" s="382"/>
      <c r="WIL79" s="383"/>
      <c r="WIN79" s="377"/>
      <c r="WIO79" s="381"/>
      <c r="WIP79" s="381"/>
      <c r="WIQ79" s="382"/>
      <c r="WIR79" s="382"/>
      <c r="WIS79" s="382"/>
      <c r="WIT79" s="383"/>
      <c r="WIV79" s="377"/>
      <c r="WIW79" s="381"/>
      <c r="WIX79" s="381"/>
      <c r="WIY79" s="382"/>
      <c r="WIZ79" s="382"/>
      <c r="WJA79" s="382"/>
      <c r="WJB79" s="383"/>
      <c r="WJD79" s="377"/>
      <c r="WJE79" s="381"/>
      <c r="WJF79" s="381"/>
      <c r="WJG79" s="382"/>
      <c r="WJH79" s="382"/>
      <c r="WJI79" s="382"/>
      <c r="WJJ79" s="383"/>
      <c r="WJL79" s="377"/>
      <c r="WJM79" s="381"/>
      <c r="WJN79" s="381"/>
      <c r="WJO79" s="382"/>
      <c r="WJP79" s="382"/>
      <c r="WJQ79" s="382"/>
      <c r="WJR79" s="383"/>
      <c r="WJT79" s="377"/>
      <c r="WJU79" s="381"/>
      <c r="WJV79" s="381"/>
      <c r="WJW79" s="382"/>
      <c r="WJX79" s="382"/>
      <c r="WJY79" s="382"/>
      <c r="WJZ79" s="383"/>
      <c r="WKB79" s="377"/>
      <c r="WKC79" s="381"/>
      <c r="WKD79" s="381"/>
      <c r="WKE79" s="382"/>
      <c r="WKF79" s="382"/>
      <c r="WKG79" s="382"/>
      <c r="WKH79" s="383"/>
      <c r="WKJ79" s="377"/>
      <c r="WKK79" s="381"/>
      <c r="WKL79" s="381"/>
      <c r="WKM79" s="382"/>
      <c r="WKN79" s="382"/>
      <c r="WKO79" s="382"/>
      <c r="WKP79" s="383"/>
      <c r="WKR79" s="377"/>
      <c r="WKS79" s="381"/>
      <c r="WKT79" s="381"/>
      <c r="WKU79" s="382"/>
      <c r="WKV79" s="382"/>
      <c r="WKW79" s="382"/>
      <c r="WKX79" s="383"/>
      <c r="WKZ79" s="377"/>
      <c r="WLA79" s="381"/>
      <c r="WLB79" s="381"/>
      <c r="WLC79" s="382"/>
      <c r="WLD79" s="382"/>
      <c r="WLE79" s="382"/>
      <c r="WLF79" s="383"/>
      <c r="WLH79" s="377"/>
      <c r="WLI79" s="381"/>
      <c r="WLJ79" s="381"/>
      <c r="WLK79" s="382"/>
      <c r="WLL79" s="382"/>
      <c r="WLM79" s="382"/>
      <c r="WLN79" s="383"/>
      <c r="WLP79" s="377"/>
      <c r="WLQ79" s="381"/>
      <c r="WLR79" s="381"/>
      <c r="WLS79" s="382"/>
      <c r="WLT79" s="382"/>
      <c r="WLU79" s="382"/>
      <c r="WLV79" s="383"/>
      <c r="WLX79" s="377"/>
      <c r="WLY79" s="381"/>
      <c r="WLZ79" s="381"/>
      <c r="WMA79" s="382"/>
      <c r="WMB79" s="382"/>
      <c r="WMC79" s="382"/>
      <c r="WMD79" s="383"/>
      <c r="WMF79" s="377"/>
      <c r="WMG79" s="381"/>
      <c r="WMH79" s="381"/>
      <c r="WMI79" s="382"/>
      <c r="WMJ79" s="382"/>
      <c r="WMK79" s="382"/>
      <c r="WML79" s="383"/>
      <c r="WMN79" s="377"/>
      <c r="WMO79" s="381"/>
      <c r="WMP79" s="381"/>
      <c r="WMQ79" s="382"/>
      <c r="WMR79" s="382"/>
      <c r="WMS79" s="382"/>
      <c r="WMT79" s="383"/>
      <c r="WMV79" s="377"/>
      <c r="WMW79" s="381"/>
      <c r="WMX79" s="381"/>
      <c r="WMY79" s="382"/>
      <c r="WMZ79" s="382"/>
      <c r="WNA79" s="382"/>
      <c r="WNB79" s="383"/>
      <c r="WND79" s="377"/>
      <c r="WNE79" s="381"/>
      <c r="WNF79" s="381"/>
      <c r="WNG79" s="382"/>
      <c r="WNH79" s="382"/>
      <c r="WNI79" s="382"/>
      <c r="WNJ79" s="383"/>
      <c r="WNL79" s="377"/>
      <c r="WNM79" s="381"/>
      <c r="WNN79" s="381"/>
      <c r="WNO79" s="382"/>
      <c r="WNP79" s="382"/>
      <c r="WNQ79" s="382"/>
      <c r="WNR79" s="383"/>
      <c r="WNT79" s="377"/>
      <c r="WNU79" s="381"/>
      <c r="WNV79" s="381"/>
      <c r="WNW79" s="382"/>
      <c r="WNX79" s="382"/>
      <c r="WNY79" s="382"/>
      <c r="WNZ79" s="383"/>
      <c r="WOB79" s="377"/>
      <c r="WOC79" s="381"/>
      <c r="WOD79" s="381"/>
      <c r="WOE79" s="382"/>
      <c r="WOF79" s="382"/>
      <c r="WOG79" s="382"/>
      <c r="WOH79" s="383"/>
      <c r="WOJ79" s="377"/>
      <c r="WOK79" s="381"/>
      <c r="WOL79" s="381"/>
      <c r="WOM79" s="382"/>
      <c r="WON79" s="382"/>
      <c r="WOO79" s="382"/>
      <c r="WOP79" s="383"/>
      <c r="WOR79" s="377"/>
      <c r="WOS79" s="381"/>
      <c r="WOT79" s="381"/>
      <c r="WOU79" s="382"/>
      <c r="WOV79" s="382"/>
      <c r="WOW79" s="382"/>
      <c r="WOX79" s="383"/>
      <c r="WOZ79" s="377"/>
      <c r="WPA79" s="381"/>
      <c r="WPB79" s="381"/>
      <c r="WPC79" s="382"/>
      <c r="WPD79" s="382"/>
      <c r="WPE79" s="382"/>
      <c r="WPF79" s="383"/>
      <c r="WPH79" s="377"/>
      <c r="WPI79" s="381"/>
      <c r="WPJ79" s="381"/>
      <c r="WPK79" s="382"/>
      <c r="WPL79" s="382"/>
      <c r="WPM79" s="382"/>
      <c r="WPN79" s="383"/>
      <c r="WPP79" s="377"/>
      <c r="WPQ79" s="381"/>
      <c r="WPR79" s="381"/>
      <c r="WPS79" s="382"/>
      <c r="WPT79" s="382"/>
      <c r="WPU79" s="382"/>
      <c r="WPV79" s="383"/>
      <c r="WPX79" s="377"/>
      <c r="WPY79" s="381"/>
      <c r="WPZ79" s="381"/>
      <c r="WQA79" s="382"/>
      <c r="WQB79" s="382"/>
      <c r="WQC79" s="382"/>
      <c r="WQD79" s="383"/>
      <c r="WQF79" s="377"/>
      <c r="WQG79" s="381"/>
      <c r="WQH79" s="381"/>
      <c r="WQI79" s="382"/>
      <c r="WQJ79" s="382"/>
      <c r="WQK79" s="382"/>
      <c r="WQL79" s="383"/>
      <c r="WQN79" s="377"/>
      <c r="WQO79" s="381"/>
      <c r="WQP79" s="381"/>
      <c r="WQQ79" s="382"/>
      <c r="WQR79" s="382"/>
      <c r="WQS79" s="382"/>
      <c r="WQT79" s="383"/>
      <c r="WQV79" s="377"/>
      <c r="WQW79" s="381"/>
      <c r="WQX79" s="381"/>
      <c r="WQY79" s="382"/>
      <c r="WQZ79" s="382"/>
      <c r="WRA79" s="382"/>
      <c r="WRB79" s="383"/>
      <c r="WRD79" s="377"/>
      <c r="WRE79" s="381"/>
      <c r="WRF79" s="381"/>
      <c r="WRG79" s="382"/>
      <c r="WRH79" s="382"/>
      <c r="WRI79" s="382"/>
      <c r="WRJ79" s="383"/>
      <c r="WRL79" s="377"/>
      <c r="WRM79" s="381"/>
      <c r="WRN79" s="381"/>
      <c r="WRO79" s="382"/>
      <c r="WRP79" s="382"/>
      <c r="WRQ79" s="382"/>
      <c r="WRR79" s="383"/>
      <c r="WRT79" s="377"/>
      <c r="WRU79" s="381"/>
      <c r="WRV79" s="381"/>
      <c r="WRW79" s="382"/>
      <c r="WRX79" s="382"/>
      <c r="WRY79" s="382"/>
      <c r="WRZ79" s="383"/>
      <c r="WSB79" s="377"/>
      <c r="WSC79" s="381"/>
      <c r="WSD79" s="381"/>
      <c r="WSE79" s="382"/>
      <c r="WSF79" s="382"/>
      <c r="WSG79" s="382"/>
      <c r="WSH79" s="383"/>
      <c r="WSJ79" s="377"/>
      <c r="WSK79" s="381"/>
      <c r="WSL79" s="381"/>
      <c r="WSM79" s="382"/>
      <c r="WSN79" s="382"/>
      <c r="WSO79" s="382"/>
      <c r="WSP79" s="383"/>
      <c r="WSR79" s="377"/>
      <c r="WSS79" s="381"/>
      <c r="WST79" s="381"/>
      <c r="WSU79" s="382"/>
      <c r="WSV79" s="382"/>
      <c r="WSW79" s="382"/>
      <c r="WSX79" s="383"/>
      <c r="WSZ79" s="377"/>
      <c r="WTA79" s="381"/>
      <c r="WTB79" s="381"/>
      <c r="WTC79" s="382"/>
      <c r="WTD79" s="382"/>
      <c r="WTE79" s="382"/>
      <c r="WTF79" s="383"/>
      <c r="WTH79" s="377"/>
      <c r="WTI79" s="381"/>
      <c r="WTJ79" s="381"/>
      <c r="WTK79" s="382"/>
      <c r="WTL79" s="382"/>
      <c r="WTM79" s="382"/>
      <c r="WTN79" s="383"/>
      <c r="WTP79" s="377"/>
      <c r="WTQ79" s="381"/>
      <c r="WTR79" s="381"/>
      <c r="WTS79" s="382"/>
      <c r="WTT79" s="382"/>
      <c r="WTU79" s="382"/>
      <c r="WTV79" s="383"/>
      <c r="WTX79" s="377"/>
      <c r="WTY79" s="381"/>
      <c r="WTZ79" s="381"/>
      <c r="WUA79" s="382"/>
      <c r="WUB79" s="382"/>
      <c r="WUC79" s="382"/>
      <c r="WUD79" s="383"/>
      <c r="WUF79" s="377"/>
      <c r="WUG79" s="381"/>
      <c r="WUH79" s="381"/>
      <c r="WUI79" s="382"/>
      <c r="WUJ79" s="382"/>
      <c r="WUK79" s="382"/>
      <c r="WUL79" s="383"/>
      <c r="WUN79" s="377"/>
      <c r="WUO79" s="381"/>
      <c r="WUP79" s="381"/>
      <c r="WUQ79" s="382"/>
      <c r="WUR79" s="382"/>
      <c r="WUS79" s="382"/>
      <c r="WUT79" s="383"/>
      <c r="WUV79" s="377"/>
      <c r="WUW79" s="381"/>
      <c r="WUX79" s="381"/>
      <c r="WUY79" s="382"/>
      <c r="WUZ79" s="382"/>
      <c r="WVA79" s="382"/>
      <c r="WVB79" s="383"/>
      <c r="WVD79" s="377"/>
      <c r="WVE79" s="381"/>
      <c r="WVF79" s="381"/>
      <c r="WVG79" s="382"/>
      <c r="WVH79" s="382"/>
      <c r="WVI79" s="382"/>
      <c r="WVJ79" s="383"/>
      <c r="WVL79" s="377"/>
      <c r="WVM79" s="381"/>
      <c r="WVN79" s="381"/>
      <c r="WVO79" s="382"/>
      <c r="WVP79" s="382"/>
      <c r="WVQ79" s="382"/>
      <c r="WVR79" s="383"/>
      <c r="WVT79" s="377"/>
      <c r="WVU79" s="381"/>
      <c r="WVV79" s="381"/>
      <c r="WVW79" s="382"/>
      <c r="WVX79" s="382"/>
      <c r="WVY79" s="382"/>
      <c r="WVZ79" s="383"/>
      <c r="WWB79" s="377"/>
      <c r="WWC79" s="381"/>
      <c r="WWD79" s="381"/>
      <c r="WWE79" s="382"/>
      <c r="WWF79" s="382"/>
      <c r="WWG79" s="382"/>
      <c r="WWH79" s="383"/>
      <c r="WWJ79" s="377"/>
      <c r="WWK79" s="381"/>
      <c r="WWL79" s="381"/>
      <c r="WWM79" s="382"/>
      <c r="WWN79" s="382"/>
      <c r="WWO79" s="382"/>
      <c r="WWP79" s="383"/>
      <c r="WWR79" s="377"/>
      <c r="WWS79" s="381"/>
      <c r="WWT79" s="381"/>
      <c r="WWU79" s="382"/>
      <c r="WWV79" s="382"/>
      <c r="WWW79" s="382"/>
      <c r="WWX79" s="383"/>
      <c r="WWZ79" s="377"/>
      <c r="WXA79" s="381"/>
      <c r="WXB79" s="381"/>
      <c r="WXC79" s="382"/>
      <c r="WXD79" s="382"/>
      <c r="WXE79" s="382"/>
      <c r="WXF79" s="383"/>
      <c r="WXH79" s="377"/>
      <c r="WXI79" s="381"/>
      <c r="WXJ79" s="381"/>
      <c r="WXK79" s="382"/>
      <c r="WXL79" s="382"/>
      <c r="WXM79" s="382"/>
      <c r="WXN79" s="383"/>
      <c r="WXP79" s="377"/>
      <c r="WXQ79" s="381"/>
      <c r="WXR79" s="381"/>
      <c r="WXS79" s="382"/>
      <c r="WXT79" s="382"/>
      <c r="WXU79" s="382"/>
      <c r="WXV79" s="383"/>
      <c r="WXX79" s="377"/>
      <c r="WXY79" s="381"/>
      <c r="WXZ79" s="381"/>
      <c r="WYA79" s="382"/>
      <c r="WYB79" s="382"/>
      <c r="WYC79" s="382"/>
      <c r="WYD79" s="383"/>
      <c r="WYF79" s="377"/>
      <c r="WYG79" s="381"/>
      <c r="WYH79" s="381"/>
      <c r="WYI79" s="382"/>
      <c r="WYJ79" s="382"/>
      <c r="WYK79" s="382"/>
      <c r="WYL79" s="383"/>
      <c r="WYN79" s="377"/>
      <c r="WYO79" s="381"/>
      <c r="WYP79" s="381"/>
      <c r="WYQ79" s="382"/>
      <c r="WYR79" s="382"/>
      <c r="WYS79" s="382"/>
      <c r="WYT79" s="383"/>
      <c r="WYV79" s="377"/>
      <c r="WYW79" s="381"/>
      <c r="WYX79" s="381"/>
      <c r="WYY79" s="382"/>
      <c r="WYZ79" s="382"/>
      <c r="WZA79" s="382"/>
      <c r="WZB79" s="383"/>
      <c r="WZD79" s="377"/>
      <c r="WZE79" s="381"/>
      <c r="WZF79" s="381"/>
      <c r="WZG79" s="382"/>
      <c r="WZH79" s="382"/>
      <c r="WZI79" s="382"/>
      <c r="WZJ79" s="383"/>
      <c r="WZL79" s="377"/>
      <c r="WZM79" s="381"/>
      <c r="WZN79" s="381"/>
      <c r="WZO79" s="382"/>
      <c r="WZP79" s="382"/>
      <c r="WZQ79" s="382"/>
      <c r="WZR79" s="383"/>
      <c r="WZT79" s="377"/>
      <c r="WZU79" s="381"/>
      <c r="WZV79" s="381"/>
      <c r="WZW79" s="382"/>
      <c r="WZX79" s="382"/>
      <c r="WZY79" s="382"/>
      <c r="WZZ79" s="383"/>
      <c r="XAB79" s="377"/>
      <c r="XAC79" s="381"/>
      <c r="XAD79" s="381"/>
      <c r="XAE79" s="382"/>
      <c r="XAF79" s="382"/>
      <c r="XAG79" s="382"/>
      <c r="XAH79" s="383"/>
      <c r="XAJ79" s="377"/>
      <c r="XAK79" s="381"/>
      <c r="XAL79" s="381"/>
      <c r="XAM79" s="382"/>
      <c r="XAN79" s="382"/>
      <c r="XAO79" s="382"/>
      <c r="XAP79" s="383"/>
      <c r="XAR79" s="377"/>
      <c r="XAS79" s="381"/>
      <c r="XAT79" s="381"/>
      <c r="XAU79" s="382"/>
      <c r="XAV79" s="382"/>
      <c r="XAW79" s="382"/>
      <c r="XAX79" s="383"/>
      <c r="XAZ79" s="377"/>
      <c r="XBA79" s="381"/>
      <c r="XBB79" s="381"/>
      <c r="XBC79" s="382"/>
      <c r="XBD79" s="382"/>
      <c r="XBE79" s="382"/>
      <c r="XBF79" s="383"/>
      <c r="XBH79" s="377"/>
      <c r="XBI79" s="381"/>
      <c r="XBJ79" s="381"/>
      <c r="XBK79" s="382"/>
      <c r="XBL79" s="382"/>
      <c r="XBM79" s="382"/>
      <c r="XBN79" s="383"/>
      <c r="XBP79" s="377"/>
      <c r="XBQ79" s="381"/>
      <c r="XBR79" s="381"/>
      <c r="XBS79" s="382"/>
      <c r="XBT79" s="382"/>
      <c r="XBU79" s="382"/>
      <c r="XBV79" s="383"/>
      <c r="XBX79" s="377"/>
      <c r="XBY79" s="381"/>
      <c r="XBZ79" s="381"/>
      <c r="XCA79" s="382"/>
      <c r="XCB79" s="382"/>
      <c r="XCC79" s="382"/>
      <c r="XCD79" s="383"/>
      <c r="XCF79" s="377"/>
      <c r="XCG79" s="381"/>
      <c r="XCH79" s="381"/>
      <c r="XCI79" s="382"/>
      <c r="XCJ79" s="382"/>
      <c r="XCK79" s="382"/>
      <c r="XCL79" s="383"/>
      <c r="XCN79" s="377"/>
      <c r="XCO79" s="381"/>
      <c r="XCP79" s="381"/>
      <c r="XCQ79" s="382"/>
      <c r="XCR79" s="382"/>
      <c r="XCS79" s="382"/>
      <c r="XCT79" s="383"/>
      <c r="XCV79" s="377"/>
      <c r="XCW79" s="381"/>
      <c r="XCX79" s="381"/>
      <c r="XCY79" s="382"/>
      <c r="XCZ79" s="382"/>
      <c r="XDA79" s="382"/>
      <c r="XDB79" s="383"/>
      <c r="XDD79" s="377"/>
      <c r="XDE79" s="381"/>
      <c r="XDF79" s="381"/>
      <c r="XDG79" s="382"/>
      <c r="XDH79" s="382"/>
      <c r="XDI79" s="382"/>
      <c r="XDJ79" s="383"/>
      <c r="XDL79" s="377"/>
      <c r="XDM79" s="381"/>
      <c r="XDN79" s="381"/>
      <c r="XDO79" s="382"/>
      <c r="XDP79" s="382"/>
      <c r="XDQ79" s="382"/>
      <c r="XDR79" s="383"/>
      <c r="XDT79" s="377"/>
      <c r="XDU79" s="381"/>
      <c r="XDV79" s="381"/>
      <c r="XDW79" s="382"/>
      <c r="XDX79" s="382"/>
      <c r="XDY79" s="382"/>
      <c r="XDZ79" s="383"/>
      <c r="XEB79" s="377"/>
      <c r="XEC79" s="381"/>
      <c r="XED79" s="381"/>
      <c r="XEE79" s="382"/>
      <c r="XEF79" s="382"/>
      <c r="XEG79" s="382"/>
      <c r="XEH79" s="383"/>
      <c r="XEJ79" s="377"/>
      <c r="XEK79" s="381"/>
      <c r="XEL79" s="381"/>
      <c r="XEM79" s="382"/>
      <c r="XEN79" s="382"/>
      <c r="XEO79" s="382"/>
      <c r="XEP79" s="383"/>
      <c r="XER79" s="377"/>
      <c r="XES79" s="381"/>
      <c r="XET79" s="381"/>
      <c r="XEU79" s="382"/>
      <c r="XEV79" s="382"/>
      <c r="XEW79" s="382"/>
      <c r="XEX79" s="383"/>
      <c r="XEZ79" s="377"/>
      <c r="XFA79" s="381"/>
      <c r="XFB79" s="381"/>
      <c r="XFC79" s="382"/>
      <c r="XFD79" s="382"/>
    </row>
    <row r="80" spans="1:16384" s="375" customFormat="1" ht="24" customHeight="1">
      <c r="A80" s="364">
        <f t="shared" si="13"/>
        <v>71</v>
      </c>
      <c r="B80" s="905"/>
      <c r="C80" s="865"/>
      <c r="D80" s="843" t="s">
        <v>741</v>
      </c>
      <c r="E80" s="877"/>
      <c r="F80" s="878"/>
      <c r="G80" s="373"/>
      <c r="H80" s="373"/>
      <c r="I80" s="373"/>
      <c r="J80" s="373"/>
      <c r="K80" s="368">
        <f t="shared" si="15"/>
        <v>0</v>
      </c>
      <c r="L80" s="377"/>
      <c r="M80" s="381"/>
      <c r="N80" s="381"/>
      <c r="O80" s="382"/>
      <c r="P80" s="382"/>
      <c r="Q80" s="382"/>
      <c r="R80" s="383"/>
      <c r="T80" s="377"/>
      <c r="U80" s="381"/>
      <c r="V80" s="381"/>
      <c r="W80" s="382"/>
      <c r="X80" s="382"/>
      <c r="Y80" s="382"/>
      <c r="Z80" s="383"/>
      <c r="AB80" s="377"/>
      <c r="AC80" s="381"/>
      <c r="AD80" s="381"/>
      <c r="AE80" s="382"/>
      <c r="AF80" s="382"/>
      <c r="AG80" s="382"/>
      <c r="AH80" s="383"/>
      <c r="AJ80" s="377"/>
      <c r="AK80" s="381"/>
      <c r="AL80" s="381"/>
      <c r="AM80" s="382"/>
      <c r="AN80" s="382"/>
      <c r="AO80" s="382"/>
      <c r="AP80" s="383"/>
      <c r="AR80" s="377"/>
      <c r="AS80" s="381"/>
      <c r="AT80" s="381"/>
      <c r="AU80" s="382"/>
      <c r="AV80" s="382"/>
      <c r="AW80" s="382"/>
      <c r="AX80" s="383"/>
      <c r="AZ80" s="377"/>
      <c r="BA80" s="381"/>
      <c r="BB80" s="381"/>
      <c r="BC80" s="382"/>
      <c r="BD80" s="382"/>
      <c r="BE80" s="382"/>
      <c r="BF80" s="383"/>
      <c r="BH80" s="377"/>
      <c r="BI80" s="381"/>
      <c r="BJ80" s="381"/>
      <c r="BK80" s="382"/>
      <c r="BL80" s="382"/>
      <c r="BM80" s="382"/>
      <c r="BN80" s="383"/>
      <c r="BP80" s="377"/>
      <c r="BQ80" s="381"/>
      <c r="BR80" s="381"/>
      <c r="BS80" s="382"/>
      <c r="BT80" s="382"/>
      <c r="BU80" s="382"/>
      <c r="BV80" s="383"/>
      <c r="BX80" s="377"/>
      <c r="BY80" s="381"/>
      <c r="BZ80" s="381"/>
      <c r="CA80" s="382"/>
      <c r="CB80" s="382"/>
      <c r="CC80" s="382"/>
      <c r="CD80" s="383"/>
      <c r="CF80" s="377"/>
      <c r="CG80" s="381"/>
      <c r="CH80" s="381"/>
      <c r="CI80" s="382"/>
      <c r="CJ80" s="382"/>
      <c r="CK80" s="382"/>
      <c r="CL80" s="383"/>
      <c r="CN80" s="377"/>
      <c r="CO80" s="381"/>
      <c r="CP80" s="381"/>
      <c r="CQ80" s="382"/>
      <c r="CR80" s="382"/>
      <c r="CS80" s="382"/>
      <c r="CT80" s="383"/>
      <c r="CV80" s="377"/>
      <c r="CW80" s="381"/>
      <c r="CX80" s="381"/>
      <c r="CY80" s="382"/>
      <c r="CZ80" s="382"/>
      <c r="DA80" s="382"/>
      <c r="DB80" s="383"/>
      <c r="DD80" s="377"/>
      <c r="DE80" s="381"/>
      <c r="DF80" s="381"/>
      <c r="DG80" s="382"/>
      <c r="DH80" s="382"/>
      <c r="DI80" s="382"/>
      <c r="DJ80" s="383"/>
      <c r="DL80" s="377"/>
      <c r="DM80" s="381"/>
      <c r="DN80" s="381"/>
      <c r="DO80" s="382"/>
      <c r="DP80" s="382"/>
      <c r="DQ80" s="382"/>
      <c r="DR80" s="383"/>
      <c r="DT80" s="377"/>
      <c r="DU80" s="381"/>
      <c r="DV80" s="381"/>
      <c r="DW80" s="382"/>
      <c r="DX80" s="382"/>
      <c r="DY80" s="382"/>
      <c r="DZ80" s="383"/>
      <c r="EB80" s="377"/>
      <c r="EC80" s="381"/>
      <c r="ED80" s="381"/>
      <c r="EE80" s="382"/>
      <c r="EF80" s="382"/>
      <c r="EG80" s="382"/>
      <c r="EH80" s="383"/>
      <c r="EJ80" s="377"/>
      <c r="EK80" s="381"/>
      <c r="EL80" s="381"/>
      <c r="EM80" s="382"/>
      <c r="EN80" s="382"/>
      <c r="EO80" s="382"/>
      <c r="EP80" s="383"/>
      <c r="ER80" s="377"/>
      <c r="ES80" s="381"/>
      <c r="ET80" s="381"/>
      <c r="EU80" s="382"/>
      <c r="EV80" s="382"/>
      <c r="EW80" s="382"/>
      <c r="EX80" s="383"/>
      <c r="EZ80" s="377"/>
      <c r="FA80" s="381"/>
      <c r="FB80" s="381"/>
      <c r="FC80" s="382"/>
      <c r="FD80" s="382"/>
      <c r="FE80" s="382"/>
      <c r="FF80" s="383"/>
      <c r="FH80" s="377"/>
      <c r="FI80" s="381"/>
      <c r="FJ80" s="381"/>
      <c r="FK80" s="382"/>
      <c r="FL80" s="382"/>
      <c r="FM80" s="382"/>
      <c r="FN80" s="383"/>
      <c r="FP80" s="377"/>
      <c r="FQ80" s="381"/>
      <c r="FR80" s="381"/>
      <c r="FS80" s="382"/>
      <c r="FT80" s="382"/>
      <c r="FU80" s="382"/>
      <c r="FV80" s="383"/>
      <c r="FX80" s="377"/>
      <c r="FY80" s="381"/>
      <c r="FZ80" s="381"/>
      <c r="GA80" s="382"/>
      <c r="GB80" s="382"/>
      <c r="GC80" s="382"/>
      <c r="GD80" s="383"/>
      <c r="GF80" s="377"/>
      <c r="GG80" s="381"/>
      <c r="GH80" s="381"/>
      <c r="GI80" s="382"/>
      <c r="GJ80" s="382"/>
      <c r="GK80" s="382"/>
      <c r="GL80" s="383"/>
      <c r="GN80" s="377"/>
      <c r="GO80" s="381"/>
      <c r="GP80" s="381"/>
      <c r="GQ80" s="382"/>
      <c r="GR80" s="382"/>
      <c r="GS80" s="382"/>
      <c r="GT80" s="383"/>
      <c r="GV80" s="377"/>
      <c r="GW80" s="381"/>
      <c r="GX80" s="381"/>
      <c r="GY80" s="382"/>
      <c r="GZ80" s="382"/>
      <c r="HA80" s="382"/>
      <c r="HB80" s="383"/>
      <c r="HD80" s="377"/>
      <c r="HE80" s="381"/>
      <c r="HF80" s="381"/>
      <c r="HG80" s="382"/>
      <c r="HH80" s="382"/>
      <c r="HI80" s="382"/>
      <c r="HJ80" s="383"/>
      <c r="HL80" s="377"/>
      <c r="HM80" s="381"/>
      <c r="HN80" s="381"/>
      <c r="HO80" s="382"/>
      <c r="HP80" s="382"/>
      <c r="HQ80" s="382"/>
      <c r="HR80" s="383"/>
      <c r="HT80" s="377"/>
      <c r="HU80" s="381"/>
      <c r="HV80" s="381"/>
      <c r="HW80" s="382"/>
      <c r="HX80" s="382"/>
      <c r="HY80" s="382"/>
      <c r="HZ80" s="383"/>
      <c r="IB80" s="377"/>
      <c r="IC80" s="381"/>
      <c r="ID80" s="381"/>
      <c r="IE80" s="382"/>
      <c r="IF80" s="382"/>
      <c r="IG80" s="382"/>
      <c r="IH80" s="383"/>
      <c r="IJ80" s="377"/>
      <c r="IK80" s="381"/>
      <c r="IL80" s="381"/>
      <c r="IM80" s="382"/>
      <c r="IN80" s="382"/>
      <c r="IO80" s="382"/>
      <c r="IP80" s="383"/>
      <c r="IR80" s="377"/>
      <c r="IS80" s="381"/>
      <c r="IT80" s="381"/>
      <c r="IU80" s="382"/>
      <c r="IV80" s="382"/>
      <c r="IW80" s="382"/>
      <c r="IX80" s="383"/>
      <c r="IZ80" s="377"/>
      <c r="JA80" s="381"/>
      <c r="JB80" s="381"/>
      <c r="JC80" s="382"/>
      <c r="JD80" s="382"/>
      <c r="JE80" s="382"/>
      <c r="JF80" s="383"/>
      <c r="JH80" s="377"/>
      <c r="JI80" s="381"/>
      <c r="JJ80" s="381"/>
      <c r="JK80" s="382"/>
      <c r="JL80" s="382"/>
      <c r="JM80" s="382"/>
      <c r="JN80" s="383"/>
      <c r="JP80" s="377"/>
      <c r="JQ80" s="381"/>
      <c r="JR80" s="381"/>
      <c r="JS80" s="382"/>
      <c r="JT80" s="382"/>
      <c r="JU80" s="382"/>
      <c r="JV80" s="383"/>
      <c r="JX80" s="377"/>
      <c r="JY80" s="381"/>
      <c r="JZ80" s="381"/>
      <c r="KA80" s="382"/>
      <c r="KB80" s="382"/>
      <c r="KC80" s="382"/>
      <c r="KD80" s="383"/>
      <c r="KF80" s="377"/>
      <c r="KG80" s="381"/>
      <c r="KH80" s="381"/>
      <c r="KI80" s="382"/>
      <c r="KJ80" s="382"/>
      <c r="KK80" s="382"/>
      <c r="KL80" s="383"/>
      <c r="KN80" s="377"/>
      <c r="KO80" s="381"/>
      <c r="KP80" s="381"/>
      <c r="KQ80" s="382"/>
      <c r="KR80" s="382"/>
      <c r="KS80" s="382"/>
      <c r="KT80" s="383"/>
      <c r="KV80" s="377"/>
      <c r="KW80" s="381"/>
      <c r="KX80" s="381"/>
      <c r="KY80" s="382"/>
      <c r="KZ80" s="382"/>
      <c r="LA80" s="382"/>
      <c r="LB80" s="383"/>
      <c r="LD80" s="377"/>
      <c r="LE80" s="381"/>
      <c r="LF80" s="381"/>
      <c r="LG80" s="382"/>
      <c r="LH80" s="382"/>
      <c r="LI80" s="382"/>
      <c r="LJ80" s="383"/>
      <c r="LL80" s="377"/>
      <c r="LM80" s="381"/>
      <c r="LN80" s="381"/>
      <c r="LO80" s="382"/>
      <c r="LP80" s="382"/>
      <c r="LQ80" s="382"/>
      <c r="LR80" s="383"/>
      <c r="LT80" s="377"/>
      <c r="LU80" s="381"/>
      <c r="LV80" s="381"/>
      <c r="LW80" s="382"/>
      <c r="LX80" s="382"/>
      <c r="LY80" s="382"/>
      <c r="LZ80" s="383"/>
      <c r="MB80" s="377"/>
      <c r="MC80" s="381"/>
      <c r="MD80" s="381"/>
      <c r="ME80" s="382"/>
      <c r="MF80" s="382"/>
      <c r="MG80" s="382"/>
      <c r="MH80" s="383"/>
      <c r="MJ80" s="377"/>
      <c r="MK80" s="381"/>
      <c r="ML80" s="381"/>
      <c r="MM80" s="382"/>
      <c r="MN80" s="382"/>
      <c r="MO80" s="382"/>
      <c r="MP80" s="383"/>
      <c r="MR80" s="377"/>
      <c r="MS80" s="381"/>
      <c r="MT80" s="381"/>
      <c r="MU80" s="382"/>
      <c r="MV80" s="382"/>
      <c r="MW80" s="382"/>
      <c r="MX80" s="383"/>
      <c r="MZ80" s="377"/>
      <c r="NA80" s="381"/>
      <c r="NB80" s="381"/>
      <c r="NC80" s="382"/>
      <c r="ND80" s="382"/>
      <c r="NE80" s="382"/>
      <c r="NF80" s="383"/>
      <c r="NH80" s="377"/>
      <c r="NI80" s="381"/>
      <c r="NJ80" s="381"/>
      <c r="NK80" s="382"/>
      <c r="NL80" s="382"/>
      <c r="NM80" s="382"/>
      <c r="NN80" s="383"/>
      <c r="NP80" s="377"/>
      <c r="NQ80" s="381"/>
      <c r="NR80" s="381"/>
      <c r="NS80" s="382"/>
      <c r="NT80" s="382"/>
      <c r="NU80" s="382"/>
      <c r="NV80" s="383"/>
      <c r="NX80" s="377"/>
      <c r="NY80" s="381"/>
      <c r="NZ80" s="381"/>
      <c r="OA80" s="382"/>
      <c r="OB80" s="382"/>
      <c r="OC80" s="382"/>
      <c r="OD80" s="383"/>
      <c r="OF80" s="377"/>
      <c r="OG80" s="381"/>
      <c r="OH80" s="381"/>
      <c r="OI80" s="382"/>
      <c r="OJ80" s="382"/>
      <c r="OK80" s="382"/>
      <c r="OL80" s="383"/>
      <c r="ON80" s="377"/>
      <c r="OO80" s="381"/>
      <c r="OP80" s="381"/>
      <c r="OQ80" s="382"/>
      <c r="OR80" s="382"/>
      <c r="OS80" s="382"/>
      <c r="OT80" s="383"/>
      <c r="OV80" s="377"/>
      <c r="OW80" s="381"/>
      <c r="OX80" s="381"/>
      <c r="OY80" s="382"/>
      <c r="OZ80" s="382"/>
      <c r="PA80" s="382"/>
      <c r="PB80" s="383"/>
      <c r="PD80" s="377"/>
      <c r="PE80" s="381"/>
      <c r="PF80" s="381"/>
      <c r="PG80" s="382"/>
      <c r="PH80" s="382"/>
      <c r="PI80" s="382"/>
      <c r="PJ80" s="383"/>
      <c r="PL80" s="377"/>
      <c r="PM80" s="381"/>
      <c r="PN80" s="381"/>
      <c r="PO80" s="382"/>
      <c r="PP80" s="382"/>
      <c r="PQ80" s="382"/>
      <c r="PR80" s="383"/>
      <c r="PT80" s="377"/>
      <c r="PU80" s="381"/>
      <c r="PV80" s="381"/>
      <c r="PW80" s="382"/>
      <c r="PX80" s="382"/>
      <c r="PY80" s="382"/>
      <c r="PZ80" s="383"/>
      <c r="QB80" s="377"/>
      <c r="QC80" s="381"/>
      <c r="QD80" s="381"/>
      <c r="QE80" s="382"/>
      <c r="QF80" s="382"/>
      <c r="QG80" s="382"/>
      <c r="QH80" s="383"/>
      <c r="QJ80" s="377"/>
      <c r="QK80" s="381"/>
      <c r="QL80" s="381"/>
      <c r="QM80" s="382"/>
      <c r="QN80" s="382"/>
      <c r="QO80" s="382"/>
      <c r="QP80" s="383"/>
      <c r="QR80" s="377"/>
      <c r="QS80" s="381"/>
      <c r="QT80" s="381"/>
      <c r="QU80" s="382"/>
      <c r="QV80" s="382"/>
      <c r="QW80" s="382"/>
      <c r="QX80" s="383"/>
      <c r="QZ80" s="377"/>
      <c r="RA80" s="381"/>
      <c r="RB80" s="381"/>
      <c r="RC80" s="382"/>
      <c r="RD80" s="382"/>
      <c r="RE80" s="382"/>
      <c r="RF80" s="383"/>
      <c r="RH80" s="377"/>
      <c r="RI80" s="381"/>
      <c r="RJ80" s="381"/>
      <c r="RK80" s="382"/>
      <c r="RL80" s="382"/>
      <c r="RM80" s="382"/>
      <c r="RN80" s="383"/>
      <c r="RP80" s="377"/>
      <c r="RQ80" s="381"/>
      <c r="RR80" s="381"/>
      <c r="RS80" s="382"/>
      <c r="RT80" s="382"/>
      <c r="RU80" s="382"/>
      <c r="RV80" s="383"/>
      <c r="RX80" s="377"/>
      <c r="RY80" s="381"/>
      <c r="RZ80" s="381"/>
      <c r="SA80" s="382"/>
      <c r="SB80" s="382"/>
      <c r="SC80" s="382"/>
      <c r="SD80" s="383"/>
      <c r="SF80" s="377"/>
      <c r="SG80" s="381"/>
      <c r="SH80" s="381"/>
      <c r="SI80" s="382"/>
      <c r="SJ80" s="382"/>
      <c r="SK80" s="382"/>
      <c r="SL80" s="383"/>
      <c r="SN80" s="377"/>
      <c r="SO80" s="381"/>
      <c r="SP80" s="381"/>
      <c r="SQ80" s="382"/>
      <c r="SR80" s="382"/>
      <c r="SS80" s="382"/>
      <c r="ST80" s="383"/>
      <c r="SV80" s="377"/>
      <c r="SW80" s="381"/>
      <c r="SX80" s="381"/>
      <c r="SY80" s="382"/>
      <c r="SZ80" s="382"/>
      <c r="TA80" s="382"/>
      <c r="TB80" s="383"/>
      <c r="TD80" s="377"/>
      <c r="TE80" s="381"/>
      <c r="TF80" s="381"/>
      <c r="TG80" s="382"/>
      <c r="TH80" s="382"/>
      <c r="TI80" s="382"/>
      <c r="TJ80" s="383"/>
      <c r="TL80" s="377"/>
      <c r="TM80" s="381"/>
      <c r="TN80" s="381"/>
      <c r="TO80" s="382"/>
      <c r="TP80" s="382"/>
      <c r="TQ80" s="382"/>
      <c r="TR80" s="383"/>
      <c r="TT80" s="377"/>
      <c r="TU80" s="381"/>
      <c r="TV80" s="381"/>
      <c r="TW80" s="382"/>
      <c r="TX80" s="382"/>
      <c r="TY80" s="382"/>
      <c r="TZ80" s="383"/>
      <c r="UB80" s="377"/>
      <c r="UC80" s="381"/>
      <c r="UD80" s="381"/>
      <c r="UE80" s="382"/>
      <c r="UF80" s="382"/>
      <c r="UG80" s="382"/>
      <c r="UH80" s="383"/>
      <c r="UJ80" s="377"/>
      <c r="UK80" s="381"/>
      <c r="UL80" s="381"/>
      <c r="UM80" s="382"/>
      <c r="UN80" s="382"/>
      <c r="UO80" s="382"/>
      <c r="UP80" s="383"/>
      <c r="UR80" s="377"/>
      <c r="US80" s="381"/>
      <c r="UT80" s="381"/>
      <c r="UU80" s="382"/>
      <c r="UV80" s="382"/>
      <c r="UW80" s="382"/>
      <c r="UX80" s="383"/>
      <c r="UZ80" s="377"/>
      <c r="VA80" s="381"/>
      <c r="VB80" s="381"/>
      <c r="VC80" s="382"/>
      <c r="VD80" s="382"/>
      <c r="VE80" s="382"/>
      <c r="VF80" s="383"/>
      <c r="VH80" s="377"/>
      <c r="VI80" s="381"/>
      <c r="VJ80" s="381"/>
      <c r="VK80" s="382"/>
      <c r="VL80" s="382"/>
      <c r="VM80" s="382"/>
      <c r="VN80" s="383"/>
      <c r="VP80" s="377"/>
      <c r="VQ80" s="381"/>
      <c r="VR80" s="381"/>
      <c r="VS80" s="382"/>
      <c r="VT80" s="382"/>
      <c r="VU80" s="382"/>
      <c r="VV80" s="383"/>
      <c r="VX80" s="377"/>
      <c r="VY80" s="381"/>
      <c r="VZ80" s="381"/>
      <c r="WA80" s="382"/>
      <c r="WB80" s="382"/>
      <c r="WC80" s="382"/>
      <c r="WD80" s="383"/>
      <c r="WF80" s="377"/>
      <c r="WG80" s="381"/>
      <c r="WH80" s="381"/>
      <c r="WI80" s="382"/>
      <c r="WJ80" s="382"/>
      <c r="WK80" s="382"/>
      <c r="WL80" s="383"/>
      <c r="WN80" s="377"/>
      <c r="WO80" s="381"/>
      <c r="WP80" s="381"/>
      <c r="WQ80" s="382"/>
      <c r="WR80" s="382"/>
      <c r="WS80" s="382"/>
      <c r="WT80" s="383"/>
      <c r="WV80" s="377"/>
      <c r="WW80" s="381"/>
      <c r="WX80" s="381"/>
      <c r="WY80" s="382"/>
      <c r="WZ80" s="382"/>
      <c r="XA80" s="382"/>
      <c r="XB80" s="383"/>
      <c r="XD80" s="377"/>
      <c r="XE80" s="381"/>
      <c r="XF80" s="381"/>
      <c r="XG80" s="382"/>
      <c r="XH80" s="382"/>
      <c r="XI80" s="382"/>
      <c r="XJ80" s="383"/>
      <c r="XL80" s="377"/>
      <c r="XM80" s="381"/>
      <c r="XN80" s="381"/>
      <c r="XO80" s="382"/>
      <c r="XP80" s="382"/>
      <c r="XQ80" s="382"/>
      <c r="XR80" s="383"/>
      <c r="XT80" s="377"/>
      <c r="XU80" s="381"/>
      <c r="XV80" s="381"/>
      <c r="XW80" s="382"/>
      <c r="XX80" s="382"/>
      <c r="XY80" s="382"/>
      <c r="XZ80" s="383"/>
      <c r="YB80" s="377"/>
      <c r="YC80" s="381"/>
      <c r="YD80" s="381"/>
      <c r="YE80" s="382"/>
      <c r="YF80" s="382"/>
      <c r="YG80" s="382"/>
      <c r="YH80" s="383"/>
      <c r="YJ80" s="377"/>
      <c r="YK80" s="381"/>
      <c r="YL80" s="381"/>
      <c r="YM80" s="382"/>
      <c r="YN80" s="382"/>
      <c r="YO80" s="382"/>
      <c r="YP80" s="383"/>
      <c r="YR80" s="377"/>
      <c r="YS80" s="381"/>
      <c r="YT80" s="381"/>
      <c r="YU80" s="382"/>
      <c r="YV80" s="382"/>
      <c r="YW80" s="382"/>
      <c r="YX80" s="383"/>
      <c r="YZ80" s="377"/>
      <c r="ZA80" s="381"/>
      <c r="ZB80" s="381"/>
      <c r="ZC80" s="382"/>
      <c r="ZD80" s="382"/>
      <c r="ZE80" s="382"/>
      <c r="ZF80" s="383"/>
      <c r="ZH80" s="377"/>
      <c r="ZI80" s="381"/>
      <c r="ZJ80" s="381"/>
      <c r="ZK80" s="382"/>
      <c r="ZL80" s="382"/>
      <c r="ZM80" s="382"/>
      <c r="ZN80" s="383"/>
      <c r="ZP80" s="377"/>
      <c r="ZQ80" s="381"/>
      <c r="ZR80" s="381"/>
      <c r="ZS80" s="382"/>
      <c r="ZT80" s="382"/>
      <c r="ZU80" s="382"/>
      <c r="ZV80" s="383"/>
      <c r="ZX80" s="377"/>
      <c r="ZY80" s="381"/>
      <c r="ZZ80" s="381"/>
      <c r="AAA80" s="382"/>
      <c r="AAB80" s="382"/>
      <c r="AAC80" s="382"/>
      <c r="AAD80" s="383"/>
      <c r="AAF80" s="377"/>
      <c r="AAG80" s="381"/>
      <c r="AAH80" s="381"/>
      <c r="AAI80" s="382"/>
      <c r="AAJ80" s="382"/>
      <c r="AAK80" s="382"/>
      <c r="AAL80" s="383"/>
      <c r="AAN80" s="377"/>
      <c r="AAO80" s="381"/>
      <c r="AAP80" s="381"/>
      <c r="AAQ80" s="382"/>
      <c r="AAR80" s="382"/>
      <c r="AAS80" s="382"/>
      <c r="AAT80" s="383"/>
      <c r="AAV80" s="377"/>
      <c r="AAW80" s="381"/>
      <c r="AAX80" s="381"/>
      <c r="AAY80" s="382"/>
      <c r="AAZ80" s="382"/>
      <c r="ABA80" s="382"/>
      <c r="ABB80" s="383"/>
      <c r="ABD80" s="377"/>
      <c r="ABE80" s="381"/>
      <c r="ABF80" s="381"/>
      <c r="ABG80" s="382"/>
      <c r="ABH80" s="382"/>
      <c r="ABI80" s="382"/>
      <c r="ABJ80" s="383"/>
      <c r="ABL80" s="377"/>
      <c r="ABM80" s="381"/>
      <c r="ABN80" s="381"/>
      <c r="ABO80" s="382"/>
      <c r="ABP80" s="382"/>
      <c r="ABQ80" s="382"/>
      <c r="ABR80" s="383"/>
      <c r="ABT80" s="377"/>
      <c r="ABU80" s="381"/>
      <c r="ABV80" s="381"/>
      <c r="ABW80" s="382"/>
      <c r="ABX80" s="382"/>
      <c r="ABY80" s="382"/>
      <c r="ABZ80" s="383"/>
      <c r="ACB80" s="377"/>
      <c r="ACC80" s="381"/>
      <c r="ACD80" s="381"/>
      <c r="ACE80" s="382"/>
      <c r="ACF80" s="382"/>
      <c r="ACG80" s="382"/>
      <c r="ACH80" s="383"/>
      <c r="ACJ80" s="377"/>
      <c r="ACK80" s="381"/>
      <c r="ACL80" s="381"/>
      <c r="ACM80" s="382"/>
      <c r="ACN80" s="382"/>
      <c r="ACO80" s="382"/>
      <c r="ACP80" s="383"/>
      <c r="ACR80" s="377"/>
      <c r="ACS80" s="381"/>
      <c r="ACT80" s="381"/>
      <c r="ACU80" s="382"/>
      <c r="ACV80" s="382"/>
      <c r="ACW80" s="382"/>
      <c r="ACX80" s="383"/>
      <c r="ACZ80" s="377"/>
      <c r="ADA80" s="381"/>
      <c r="ADB80" s="381"/>
      <c r="ADC80" s="382"/>
      <c r="ADD80" s="382"/>
      <c r="ADE80" s="382"/>
      <c r="ADF80" s="383"/>
      <c r="ADH80" s="377"/>
      <c r="ADI80" s="381"/>
      <c r="ADJ80" s="381"/>
      <c r="ADK80" s="382"/>
      <c r="ADL80" s="382"/>
      <c r="ADM80" s="382"/>
      <c r="ADN80" s="383"/>
      <c r="ADP80" s="377"/>
      <c r="ADQ80" s="381"/>
      <c r="ADR80" s="381"/>
      <c r="ADS80" s="382"/>
      <c r="ADT80" s="382"/>
      <c r="ADU80" s="382"/>
      <c r="ADV80" s="383"/>
      <c r="ADX80" s="377"/>
      <c r="ADY80" s="381"/>
      <c r="ADZ80" s="381"/>
      <c r="AEA80" s="382"/>
      <c r="AEB80" s="382"/>
      <c r="AEC80" s="382"/>
      <c r="AED80" s="383"/>
      <c r="AEF80" s="377"/>
      <c r="AEG80" s="381"/>
      <c r="AEH80" s="381"/>
      <c r="AEI80" s="382"/>
      <c r="AEJ80" s="382"/>
      <c r="AEK80" s="382"/>
      <c r="AEL80" s="383"/>
      <c r="AEN80" s="377"/>
      <c r="AEO80" s="381"/>
      <c r="AEP80" s="381"/>
      <c r="AEQ80" s="382"/>
      <c r="AER80" s="382"/>
      <c r="AES80" s="382"/>
      <c r="AET80" s="383"/>
      <c r="AEV80" s="377"/>
      <c r="AEW80" s="381"/>
      <c r="AEX80" s="381"/>
      <c r="AEY80" s="382"/>
      <c r="AEZ80" s="382"/>
      <c r="AFA80" s="382"/>
      <c r="AFB80" s="383"/>
      <c r="AFD80" s="377"/>
      <c r="AFE80" s="381"/>
      <c r="AFF80" s="381"/>
      <c r="AFG80" s="382"/>
      <c r="AFH80" s="382"/>
      <c r="AFI80" s="382"/>
      <c r="AFJ80" s="383"/>
      <c r="AFL80" s="377"/>
      <c r="AFM80" s="381"/>
      <c r="AFN80" s="381"/>
      <c r="AFO80" s="382"/>
      <c r="AFP80" s="382"/>
      <c r="AFQ80" s="382"/>
      <c r="AFR80" s="383"/>
      <c r="AFT80" s="377"/>
      <c r="AFU80" s="381"/>
      <c r="AFV80" s="381"/>
      <c r="AFW80" s="382"/>
      <c r="AFX80" s="382"/>
      <c r="AFY80" s="382"/>
      <c r="AFZ80" s="383"/>
      <c r="AGB80" s="377"/>
      <c r="AGC80" s="381"/>
      <c r="AGD80" s="381"/>
      <c r="AGE80" s="382"/>
      <c r="AGF80" s="382"/>
      <c r="AGG80" s="382"/>
      <c r="AGH80" s="383"/>
      <c r="AGJ80" s="377"/>
      <c r="AGK80" s="381"/>
      <c r="AGL80" s="381"/>
      <c r="AGM80" s="382"/>
      <c r="AGN80" s="382"/>
      <c r="AGO80" s="382"/>
      <c r="AGP80" s="383"/>
      <c r="AGR80" s="377"/>
      <c r="AGS80" s="381"/>
      <c r="AGT80" s="381"/>
      <c r="AGU80" s="382"/>
      <c r="AGV80" s="382"/>
      <c r="AGW80" s="382"/>
      <c r="AGX80" s="383"/>
      <c r="AGZ80" s="377"/>
      <c r="AHA80" s="381"/>
      <c r="AHB80" s="381"/>
      <c r="AHC80" s="382"/>
      <c r="AHD80" s="382"/>
      <c r="AHE80" s="382"/>
      <c r="AHF80" s="383"/>
      <c r="AHH80" s="377"/>
      <c r="AHI80" s="381"/>
      <c r="AHJ80" s="381"/>
      <c r="AHK80" s="382"/>
      <c r="AHL80" s="382"/>
      <c r="AHM80" s="382"/>
      <c r="AHN80" s="383"/>
      <c r="AHP80" s="377"/>
      <c r="AHQ80" s="381"/>
      <c r="AHR80" s="381"/>
      <c r="AHS80" s="382"/>
      <c r="AHT80" s="382"/>
      <c r="AHU80" s="382"/>
      <c r="AHV80" s="383"/>
      <c r="AHX80" s="377"/>
      <c r="AHY80" s="381"/>
      <c r="AHZ80" s="381"/>
      <c r="AIA80" s="382"/>
      <c r="AIB80" s="382"/>
      <c r="AIC80" s="382"/>
      <c r="AID80" s="383"/>
      <c r="AIF80" s="377"/>
      <c r="AIG80" s="381"/>
      <c r="AIH80" s="381"/>
      <c r="AII80" s="382"/>
      <c r="AIJ80" s="382"/>
      <c r="AIK80" s="382"/>
      <c r="AIL80" s="383"/>
      <c r="AIN80" s="377"/>
      <c r="AIO80" s="381"/>
      <c r="AIP80" s="381"/>
      <c r="AIQ80" s="382"/>
      <c r="AIR80" s="382"/>
      <c r="AIS80" s="382"/>
      <c r="AIT80" s="383"/>
      <c r="AIV80" s="377"/>
      <c r="AIW80" s="381"/>
      <c r="AIX80" s="381"/>
      <c r="AIY80" s="382"/>
      <c r="AIZ80" s="382"/>
      <c r="AJA80" s="382"/>
      <c r="AJB80" s="383"/>
      <c r="AJD80" s="377"/>
      <c r="AJE80" s="381"/>
      <c r="AJF80" s="381"/>
      <c r="AJG80" s="382"/>
      <c r="AJH80" s="382"/>
      <c r="AJI80" s="382"/>
      <c r="AJJ80" s="383"/>
      <c r="AJL80" s="377"/>
      <c r="AJM80" s="381"/>
      <c r="AJN80" s="381"/>
      <c r="AJO80" s="382"/>
      <c r="AJP80" s="382"/>
      <c r="AJQ80" s="382"/>
      <c r="AJR80" s="383"/>
      <c r="AJT80" s="377"/>
      <c r="AJU80" s="381"/>
      <c r="AJV80" s="381"/>
      <c r="AJW80" s="382"/>
      <c r="AJX80" s="382"/>
      <c r="AJY80" s="382"/>
      <c r="AJZ80" s="383"/>
      <c r="AKB80" s="377"/>
      <c r="AKC80" s="381"/>
      <c r="AKD80" s="381"/>
      <c r="AKE80" s="382"/>
      <c r="AKF80" s="382"/>
      <c r="AKG80" s="382"/>
      <c r="AKH80" s="383"/>
      <c r="AKJ80" s="377"/>
      <c r="AKK80" s="381"/>
      <c r="AKL80" s="381"/>
      <c r="AKM80" s="382"/>
      <c r="AKN80" s="382"/>
      <c r="AKO80" s="382"/>
      <c r="AKP80" s="383"/>
      <c r="AKR80" s="377"/>
      <c r="AKS80" s="381"/>
      <c r="AKT80" s="381"/>
      <c r="AKU80" s="382"/>
      <c r="AKV80" s="382"/>
      <c r="AKW80" s="382"/>
      <c r="AKX80" s="383"/>
      <c r="AKZ80" s="377"/>
      <c r="ALA80" s="381"/>
      <c r="ALB80" s="381"/>
      <c r="ALC80" s="382"/>
      <c r="ALD80" s="382"/>
      <c r="ALE80" s="382"/>
      <c r="ALF80" s="383"/>
      <c r="ALH80" s="377"/>
      <c r="ALI80" s="381"/>
      <c r="ALJ80" s="381"/>
      <c r="ALK80" s="382"/>
      <c r="ALL80" s="382"/>
      <c r="ALM80" s="382"/>
      <c r="ALN80" s="383"/>
      <c r="ALP80" s="377"/>
      <c r="ALQ80" s="381"/>
      <c r="ALR80" s="381"/>
      <c r="ALS80" s="382"/>
      <c r="ALT80" s="382"/>
      <c r="ALU80" s="382"/>
      <c r="ALV80" s="383"/>
      <c r="ALX80" s="377"/>
      <c r="ALY80" s="381"/>
      <c r="ALZ80" s="381"/>
      <c r="AMA80" s="382"/>
      <c r="AMB80" s="382"/>
      <c r="AMC80" s="382"/>
      <c r="AMD80" s="383"/>
      <c r="AMF80" s="377"/>
      <c r="AMG80" s="381"/>
      <c r="AMH80" s="381"/>
      <c r="AMI80" s="382"/>
      <c r="AMJ80" s="382"/>
      <c r="AMK80" s="382"/>
      <c r="AML80" s="383"/>
      <c r="AMN80" s="377"/>
      <c r="AMO80" s="381"/>
      <c r="AMP80" s="381"/>
      <c r="AMQ80" s="382"/>
      <c r="AMR80" s="382"/>
      <c r="AMS80" s="382"/>
      <c r="AMT80" s="383"/>
      <c r="AMV80" s="377"/>
      <c r="AMW80" s="381"/>
      <c r="AMX80" s="381"/>
      <c r="AMY80" s="382"/>
      <c r="AMZ80" s="382"/>
      <c r="ANA80" s="382"/>
      <c r="ANB80" s="383"/>
      <c r="AND80" s="377"/>
      <c r="ANE80" s="381"/>
      <c r="ANF80" s="381"/>
      <c r="ANG80" s="382"/>
      <c r="ANH80" s="382"/>
      <c r="ANI80" s="382"/>
      <c r="ANJ80" s="383"/>
      <c r="ANL80" s="377"/>
      <c r="ANM80" s="381"/>
      <c r="ANN80" s="381"/>
      <c r="ANO80" s="382"/>
      <c r="ANP80" s="382"/>
      <c r="ANQ80" s="382"/>
      <c r="ANR80" s="383"/>
      <c r="ANT80" s="377"/>
      <c r="ANU80" s="381"/>
      <c r="ANV80" s="381"/>
      <c r="ANW80" s="382"/>
      <c r="ANX80" s="382"/>
      <c r="ANY80" s="382"/>
      <c r="ANZ80" s="383"/>
      <c r="AOB80" s="377"/>
      <c r="AOC80" s="381"/>
      <c r="AOD80" s="381"/>
      <c r="AOE80" s="382"/>
      <c r="AOF80" s="382"/>
      <c r="AOG80" s="382"/>
      <c r="AOH80" s="383"/>
      <c r="AOJ80" s="377"/>
      <c r="AOK80" s="381"/>
      <c r="AOL80" s="381"/>
      <c r="AOM80" s="382"/>
      <c r="AON80" s="382"/>
      <c r="AOO80" s="382"/>
      <c r="AOP80" s="383"/>
      <c r="AOR80" s="377"/>
      <c r="AOS80" s="381"/>
      <c r="AOT80" s="381"/>
      <c r="AOU80" s="382"/>
      <c r="AOV80" s="382"/>
      <c r="AOW80" s="382"/>
      <c r="AOX80" s="383"/>
      <c r="AOZ80" s="377"/>
      <c r="APA80" s="381"/>
      <c r="APB80" s="381"/>
      <c r="APC80" s="382"/>
      <c r="APD80" s="382"/>
      <c r="APE80" s="382"/>
      <c r="APF80" s="383"/>
      <c r="APH80" s="377"/>
      <c r="API80" s="381"/>
      <c r="APJ80" s="381"/>
      <c r="APK80" s="382"/>
      <c r="APL80" s="382"/>
      <c r="APM80" s="382"/>
      <c r="APN80" s="383"/>
      <c r="APP80" s="377"/>
      <c r="APQ80" s="381"/>
      <c r="APR80" s="381"/>
      <c r="APS80" s="382"/>
      <c r="APT80" s="382"/>
      <c r="APU80" s="382"/>
      <c r="APV80" s="383"/>
      <c r="APX80" s="377"/>
      <c r="APY80" s="381"/>
      <c r="APZ80" s="381"/>
      <c r="AQA80" s="382"/>
      <c r="AQB80" s="382"/>
      <c r="AQC80" s="382"/>
      <c r="AQD80" s="383"/>
      <c r="AQF80" s="377"/>
      <c r="AQG80" s="381"/>
      <c r="AQH80" s="381"/>
      <c r="AQI80" s="382"/>
      <c r="AQJ80" s="382"/>
      <c r="AQK80" s="382"/>
      <c r="AQL80" s="383"/>
      <c r="AQN80" s="377"/>
      <c r="AQO80" s="381"/>
      <c r="AQP80" s="381"/>
      <c r="AQQ80" s="382"/>
      <c r="AQR80" s="382"/>
      <c r="AQS80" s="382"/>
      <c r="AQT80" s="383"/>
      <c r="AQV80" s="377"/>
      <c r="AQW80" s="381"/>
      <c r="AQX80" s="381"/>
      <c r="AQY80" s="382"/>
      <c r="AQZ80" s="382"/>
      <c r="ARA80" s="382"/>
      <c r="ARB80" s="383"/>
      <c r="ARD80" s="377"/>
      <c r="ARE80" s="381"/>
      <c r="ARF80" s="381"/>
      <c r="ARG80" s="382"/>
      <c r="ARH80" s="382"/>
      <c r="ARI80" s="382"/>
      <c r="ARJ80" s="383"/>
      <c r="ARL80" s="377"/>
      <c r="ARM80" s="381"/>
      <c r="ARN80" s="381"/>
      <c r="ARO80" s="382"/>
      <c r="ARP80" s="382"/>
      <c r="ARQ80" s="382"/>
      <c r="ARR80" s="383"/>
      <c r="ART80" s="377"/>
      <c r="ARU80" s="381"/>
      <c r="ARV80" s="381"/>
      <c r="ARW80" s="382"/>
      <c r="ARX80" s="382"/>
      <c r="ARY80" s="382"/>
      <c r="ARZ80" s="383"/>
      <c r="ASB80" s="377"/>
      <c r="ASC80" s="381"/>
      <c r="ASD80" s="381"/>
      <c r="ASE80" s="382"/>
      <c r="ASF80" s="382"/>
      <c r="ASG80" s="382"/>
      <c r="ASH80" s="383"/>
      <c r="ASJ80" s="377"/>
      <c r="ASK80" s="381"/>
      <c r="ASL80" s="381"/>
      <c r="ASM80" s="382"/>
      <c r="ASN80" s="382"/>
      <c r="ASO80" s="382"/>
      <c r="ASP80" s="383"/>
      <c r="ASR80" s="377"/>
      <c r="ASS80" s="381"/>
      <c r="AST80" s="381"/>
      <c r="ASU80" s="382"/>
      <c r="ASV80" s="382"/>
      <c r="ASW80" s="382"/>
      <c r="ASX80" s="383"/>
      <c r="ASZ80" s="377"/>
      <c r="ATA80" s="381"/>
      <c r="ATB80" s="381"/>
      <c r="ATC80" s="382"/>
      <c r="ATD80" s="382"/>
      <c r="ATE80" s="382"/>
      <c r="ATF80" s="383"/>
      <c r="ATH80" s="377"/>
      <c r="ATI80" s="381"/>
      <c r="ATJ80" s="381"/>
      <c r="ATK80" s="382"/>
      <c r="ATL80" s="382"/>
      <c r="ATM80" s="382"/>
      <c r="ATN80" s="383"/>
      <c r="ATP80" s="377"/>
      <c r="ATQ80" s="381"/>
      <c r="ATR80" s="381"/>
      <c r="ATS80" s="382"/>
      <c r="ATT80" s="382"/>
      <c r="ATU80" s="382"/>
      <c r="ATV80" s="383"/>
      <c r="ATX80" s="377"/>
      <c r="ATY80" s="381"/>
      <c r="ATZ80" s="381"/>
      <c r="AUA80" s="382"/>
      <c r="AUB80" s="382"/>
      <c r="AUC80" s="382"/>
      <c r="AUD80" s="383"/>
      <c r="AUF80" s="377"/>
      <c r="AUG80" s="381"/>
      <c r="AUH80" s="381"/>
      <c r="AUI80" s="382"/>
      <c r="AUJ80" s="382"/>
      <c r="AUK80" s="382"/>
      <c r="AUL80" s="383"/>
      <c r="AUN80" s="377"/>
      <c r="AUO80" s="381"/>
      <c r="AUP80" s="381"/>
      <c r="AUQ80" s="382"/>
      <c r="AUR80" s="382"/>
      <c r="AUS80" s="382"/>
      <c r="AUT80" s="383"/>
      <c r="AUV80" s="377"/>
      <c r="AUW80" s="381"/>
      <c r="AUX80" s="381"/>
      <c r="AUY80" s="382"/>
      <c r="AUZ80" s="382"/>
      <c r="AVA80" s="382"/>
      <c r="AVB80" s="383"/>
      <c r="AVD80" s="377"/>
      <c r="AVE80" s="381"/>
      <c r="AVF80" s="381"/>
      <c r="AVG80" s="382"/>
      <c r="AVH80" s="382"/>
      <c r="AVI80" s="382"/>
      <c r="AVJ80" s="383"/>
      <c r="AVL80" s="377"/>
      <c r="AVM80" s="381"/>
      <c r="AVN80" s="381"/>
      <c r="AVO80" s="382"/>
      <c r="AVP80" s="382"/>
      <c r="AVQ80" s="382"/>
      <c r="AVR80" s="383"/>
      <c r="AVT80" s="377"/>
      <c r="AVU80" s="381"/>
      <c r="AVV80" s="381"/>
      <c r="AVW80" s="382"/>
      <c r="AVX80" s="382"/>
      <c r="AVY80" s="382"/>
      <c r="AVZ80" s="383"/>
      <c r="AWB80" s="377"/>
      <c r="AWC80" s="381"/>
      <c r="AWD80" s="381"/>
      <c r="AWE80" s="382"/>
      <c r="AWF80" s="382"/>
      <c r="AWG80" s="382"/>
      <c r="AWH80" s="383"/>
      <c r="AWJ80" s="377"/>
      <c r="AWK80" s="381"/>
      <c r="AWL80" s="381"/>
      <c r="AWM80" s="382"/>
      <c r="AWN80" s="382"/>
      <c r="AWO80" s="382"/>
      <c r="AWP80" s="383"/>
      <c r="AWR80" s="377"/>
      <c r="AWS80" s="381"/>
      <c r="AWT80" s="381"/>
      <c r="AWU80" s="382"/>
      <c r="AWV80" s="382"/>
      <c r="AWW80" s="382"/>
      <c r="AWX80" s="383"/>
      <c r="AWZ80" s="377"/>
      <c r="AXA80" s="381"/>
      <c r="AXB80" s="381"/>
      <c r="AXC80" s="382"/>
      <c r="AXD80" s="382"/>
      <c r="AXE80" s="382"/>
      <c r="AXF80" s="383"/>
      <c r="AXH80" s="377"/>
      <c r="AXI80" s="381"/>
      <c r="AXJ80" s="381"/>
      <c r="AXK80" s="382"/>
      <c r="AXL80" s="382"/>
      <c r="AXM80" s="382"/>
      <c r="AXN80" s="383"/>
      <c r="AXP80" s="377"/>
      <c r="AXQ80" s="381"/>
      <c r="AXR80" s="381"/>
      <c r="AXS80" s="382"/>
      <c r="AXT80" s="382"/>
      <c r="AXU80" s="382"/>
      <c r="AXV80" s="383"/>
      <c r="AXX80" s="377"/>
      <c r="AXY80" s="381"/>
      <c r="AXZ80" s="381"/>
      <c r="AYA80" s="382"/>
      <c r="AYB80" s="382"/>
      <c r="AYC80" s="382"/>
      <c r="AYD80" s="383"/>
      <c r="AYF80" s="377"/>
      <c r="AYG80" s="381"/>
      <c r="AYH80" s="381"/>
      <c r="AYI80" s="382"/>
      <c r="AYJ80" s="382"/>
      <c r="AYK80" s="382"/>
      <c r="AYL80" s="383"/>
      <c r="AYN80" s="377"/>
      <c r="AYO80" s="381"/>
      <c r="AYP80" s="381"/>
      <c r="AYQ80" s="382"/>
      <c r="AYR80" s="382"/>
      <c r="AYS80" s="382"/>
      <c r="AYT80" s="383"/>
      <c r="AYV80" s="377"/>
      <c r="AYW80" s="381"/>
      <c r="AYX80" s="381"/>
      <c r="AYY80" s="382"/>
      <c r="AYZ80" s="382"/>
      <c r="AZA80" s="382"/>
      <c r="AZB80" s="383"/>
      <c r="AZD80" s="377"/>
      <c r="AZE80" s="381"/>
      <c r="AZF80" s="381"/>
      <c r="AZG80" s="382"/>
      <c r="AZH80" s="382"/>
      <c r="AZI80" s="382"/>
      <c r="AZJ80" s="383"/>
      <c r="AZL80" s="377"/>
      <c r="AZM80" s="381"/>
      <c r="AZN80" s="381"/>
      <c r="AZO80" s="382"/>
      <c r="AZP80" s="382"/>
      <c r="AZQ80" s="382"/>
      <c r="AZR80" s="383"/>
      <c r="AZT80" s="377"/>
      <c r="AZU80" s="381"/>
      <c r="AZV80" s="381"/>
      <c r="AZW80" s="382"/>
      <c r="AZX80" s="382"/>
      <c r="AZY80" s="382"/>
      <c r="AZZ80" s="383"/>
      <c r="BAB80" s="377"/>
      <c r="BAC80" s="381"/>
      <c r="BAD80" s="381"/>
      <c r="BAE80" s="382"/>
      <c r="BAF80" s="382"/>
      <c r="BAG80" s="382"/>
      <c r="BAH80" s="383"/>
      <c r="BAJ80" s="377"/>
      <c r="BAK80" s="381"/>
      <c r="BAL80" s="381"/>
      <c r="BAM80" s="382"/>
      <c r="BAN80" s="382"/>
      <c r="BAO80" s="382"/>
      <c r="BAP80" s="383"/>
      <c r="BAR80" s="377"/>
      <c r="BAS80" s="381"/>
      <c r="BAT80" s="381"/>
      <c r="BAU80" s="382"/>
      <c r="BAV80" s="382"/>
      <c r="BAW80" s="382"/>
      <c r="BAX80" s="383"/>
      <c r="BAZ80" s="377"/>
      <c r="BBA80" s="381"/>
      <c r="BBB80" s="381"/>
      <c r="BBC80" s="382"/>
      <c r="BBD80" s="382"/>
      <c r="BBE80" s="382"/>
      <c r="BBF80" s="383"/>
      <c r="BBH80" s="377"/>
      <c r="BBI80" s="381"/>
      <c r="BBJ80" s="381"/>
      <c r="BBK80" s="382"/>
      <c r="BBL80" s="382"/>
      <c r="BBM80" s="382"/>
      <c r="BBN80" s="383"/>
      <c r="BBP80" s="377"/>
      <c r="BBQ80" s="381"/>
      <c r="BBR80" s="381"/>
      <c r="BBS80" s="382"/>
      <c r="BBT80" s="382"/>
      <c r="BBU80" s="382"/>
      <c r="BBV80" s="383"/>
      <c r="BBX80" s="377"/>
      <c r="BBY80" s="381"/>
      <c r="BBZ80" s="381"/>
      <c r="BCA80" s="382"/>
      <c r="BCB80" s="382"/>
      <c r="BCC80" s="382"/>
      <c r="BCD80" s="383"/>
      <c r="BCF80" s="377"/>
      <c r="BCG80" s="381"/>
      <c r="BCH80" s="381"/>
      <c r="BCI80" s="382"/>
      <c r="BCJ80" s="382"/>
      <c r="BCK80" s="382"/>
      <c r="BCL80" s="383"/>
      <c r="BCN80" s="377"/>
      <c r="BCO80" s="381"/>
      <c r="BCP80" s="381"/>
      <c r="BCQ80" s="382"/>
      <c r="BCR80" s="382"/>
      <c r="BCS80" s="382"/>
      <c r="BCT80" s="383"/>
      <c r="BCV80" s="377"/>
      <c r="BCW80" s="381"/>
      <c r="BCX80" s="381"/>
      <c r="BCY80" s="382"/>
      <c r="BCZ80" s="382"/>
      <c r="BDA80" s="382"/>
      <c r="BDB80" s="383"/>
      <c r="BDD80" s="377"/>
      <c r="BDE80" s="381"/>
      <c r="BDF80" s="381"/>
      <c r="BDG80" s="382"/>
      <c r="BDH80" s="382"/>
      <c r="BDI80" s="382"/>
      <c r="BDJ80" s="383"/>
      <c r="BDL80" s="377"/>
      <c r="BDM80" s="381"/>
      <c r="BDN80" s="381"/>
      <c r="BDO80" s="382"/>
      <c r="BDP80" s="382"/>
      <c r="BDQ80" s="382"/>
      <c r="BDR80" s="383"/>
      <c r="BDT80" s="377"/>
      <c r="BDU80" s="381"/>
      <c r="BDV80" s="381"/>
      <c r="BDW80" s="382"/>
      <c r="BDX80" s="382"/>
      <c r="BDY80" s="382"/>
      <c r="BDZ80" s="383"/>
      <c r="BEB80" s="377"/>
      <c r="BEC80" s="381"/>
      <c r="BED80" s="381"/>
      <c r="BEE80" s="382"/>
      <c r="BEF80" s="382"/>
      <c r="BEG80" s="382"/>
      <c r="BEH80" s="383"/>
      <c r="BEJ80" s="377"/>
      <c r="BEK80" s="381"/>
      <c r="BEL80" s="381"/>
      <c r="BEM80" s="382"/>
      <c r="BEN80" s="382"/>
      <c r="BEO80" s="382"/>
      <c r="BEP80" s="383"/>
      <c r="BER80" s="377"/>
      <c r="BES80" s="381"/>
      <c r="BET80" s="381"/>
      <c r="BEU80" s="382"/>
      <c r="BEV80" s="382"/>
      <c r="BEW80" s="382"/>
      <c r="BEX80" s="383"/>
      <c r="BEZ80" s="377"/>
      <c r="BFA80" s="381"/>
      <c r="BFB80" s="381"/>
      <c r="BFC80" s="382"/>
      <c r="BFD80" s="382"/>
      <c r="BFE80" s="382"/>
      <c r="BFF80" s="383"/>
      <c r="BFH80" s="377"/>
      <c r="BFI80" s="381"/>
      <c r="BFJ80" s="381"/>
      <c r="BFK80" s="382"/>
      <c r="BFL80" s="382"/>
      <c r="BFM80" s="382"/>
      <c r="BFN80" s="383"/>
      <c r="BFP80" s="377"/>
      <c r="BFQ80" s="381"/>
      <c r="BFR80" s="381"/>
      <c r="BFS80" s="382"/>
      <c r="BFT80" s="382"/>
      <c r="BFU80" s="382"/>
      <c r="BFV80" s="383"/>
      <c r="BFX80" s="377"/>
      <c r="BFY80" s="381"/>
      <c r="BFZ80" s="381"/>
      <c r="BGA80" s="382"/>
      <c r="BGB80" s="382"/>
      <c r="BGC80" s="382"/>
      <c r="BGD80" s="383"/>
      <c r="BGF80" s="377"/>
      <c r="BGG80" s="381"/>
      <c r="BGH80" s="381"/>
      <c r="BGI80" s="382"/>
      <c r="BGJ80" s="382"/>
      <c r="BGK80" s="382"/>
      <c r="BGL80" s="383"/>
      <c r="BGN80" s="377"/>
      <c r="BGO80" s="381"/>
      <c r="BGP80" s="381"/>
      <c r="BGQ80" s="382"/>
      <c r="BGR80" s="382"/>
      <c r="BGS80" s="382"/>
      <c r="BGT80" s="383"/>
      <c r="BGV80" s="377"/>
      <c r="BGW80" s="381"/>
      <c r="BGX80" s="381"/>
      <c r="BGY80" s="382"/>
      <c r="BGZ80" s="382"/>
      <c r="BHA80" s="382"/>
      <c r="BHB80" s="383"/>
      <c r="BHD80" s="377"/>
      <c r="BHE80" s="381"/>
      <c r="BHF80" s="381"/>
      <c r="BHG80" s="382"/>
      <c r="BHH80" s="382"/>
      <c r="BHI80" s="382"/>
      <c r="BHJ80" s="383"/>
      <c r="BHL80" s="377"/>
      <c r="BHM80" s="381"/>
      <c r="BHN80" s="381"/>
      <c r="BHO80" s="382"/>
      <c r="BHP80" s="382"/>
      <c r="BHQ80" s="382"/>
      <c r="BHR80" s="383"/>
      <c r="BHT80" s="377"/>
      <c r="BHU80" s="381"/>
      <c r="BHV80" s="381"/>
      <c r="BHW80" s="382"/>
      <c r="BHX80" s="382"/>
      <c r="BHY80" s="382"/>
      <c r="BHZ80" s="383"/>
      <c r="BIB80" s="377"/>
      <c r="BIC80" s="381"/>
      <c r="BID80" s="381"/>
      <c r="BIE80" s="382"/>
      <c r="BIF80" s="382"/>
      <c r="BIG80" s="382"/>
      <c r="BIH80" s="383"/>
      <c r="BIJ80" s="377"/>
      <c r="BIK80" s="381"/>
      <c r="BIL80" s="381"/>
      <c r="BIM80" s="382"/>
      <c r="BIN80" s="382"/>
      <c r="BIO80" s="382"/>
      <c r="BIP80" s="383"/>
      <c r="BIR80" s="377"/>
      <c r="BIS80" s="381"/>
      <c r="BIT80" s="381"/>
      <c r="BIU80" s="382"/>
      <c r="BIV80" s="382"/>
      <c r="BIW80" s="382"/>
      <c r="BIX80" s="383"/>
      <c r="BIZ80" s="377"/>
      <c r="BJA80" s="381"/>
      <c r="BJB80" s="381"/>
      <c r="BJC80" s="382"/>
      <c r="BJD80" s="382"/>
      <c r="BJE80" s="382"/>
      <c r="BJF80" s="383"/>
      <c r="BJH80" s="377"/>
      <c r="BJI80" s="381"/>
      <c r="BJJ80" s="381"/>
      <c r="BJK80" s="382"/>
      <c r="BJL80" s="382"/>
      <c r="BJM80" s="382"/>
      <c r="BJN80" s="383"/>
      <c r="BJP80" s="377"/>
      <c r="BJQ80" s="381"/>
      <c r="BJR80" s="381"/>
      <c r="BJS80" s="382"/>
      <c r="BJT80" s="382"/>
      <c r="BJU80" s="382"/>
      <c r="BJV80" s="383"/>
      <c r="BJX80" s="377"/>
      <c r="BJY80" s="381"/>
      <c r="BJZ80" s="381"/>
      <c r="BKA80" s="382"/>
      <c r="BKB80" s="382"/>
      <c r="BKC80" s="382"/>
      <c r="BKD80" s="383"/>
      <c r="BKF80" s="377"/>
      <c r="BKG80" s="381"/>
      <c r="BKH80" s="381"/>
      <c r="BKI80" s="382"/>
      <c r="BKJ80" s="382"/>
      <c r="BKK80" s="382"/>
      <c r="BKL80" s="383"/>
      <c r="BKN80" s="377"/>
      <c r="BKO80" s="381"/>
      <c r="BKP80" s="381"/>
      <c r="BKQ80" s="382"/>
      <c r="BKR80" s="382"/>
      <c r="BKS80" s="382"/>
      <c r="BKT80" s="383"/>
      <c r="BKV80" s="377"/>
      <c r="BKW80" s="381"/>
      <c r="BKX80" s="381"/>
      <c r="BKY80" s="382"/>
      <c r="BKZ80" s="382"/>
      <c r="BLA80" s="382"/>
      <c r="BLB80" s="383"/>
      <c r="BLD80" s="377"/>
      <c r="BLE80" s="381"/>
      <c r="BLF80" s="381"/>
      <c r="BLG80" s="382"/>
      <c r="BLH80" s="382"/>
      <c r="BLI80" s="382"/>
      <c r="BLJ80" s="383"/>
      <c r="BLL80" s="377"/>
      <c r="BLM80" s="381"/>
      <c r="BLN80" s="381"/>
      <c r="BLO80" s="382"/>
      <c r="BLP80" s="382"/>
      <c r="BLQ80" s="382"/>
      <c r="BLR80" s="383"/>
      <c r="BLT80" s="377"/>
      <c r="BLU80" s="381"/>
      <c r="BLV80" s="381"/>
      <c r="BLW80" s="382"/>
      <c r="BLX80" s="382"/>
      <c r="BLY80" s="382"/>
      <c r="BLZ80" s="383"/>
      <c r="BMB80" s="377"/>
      <c r="BMC80" s="381"/>
      <c r="BMD80" s="381"/>
      <c r="BME80" s="382"/>
      <c r="BMF80" s="382"/>
      <c r="BMG80" s="382"/>
      <c r="BMH80" s="383"/>
      <c r="BMJ80" s="377"/>
      <c r="BMK80" s="381"/>
      <c r="BML80" s="381"/>
      <c r="BMM80" s="382"/>
      <c r="BMN80" s="382"/>
      <c r="BMO80" s="382"/>
      <c r="BMP80" s="383"/>
      <c r="BMR80" s="377"/>
      <c r="BMS80" s="381"/>
      <c r="BMT80" s="381"/>
      <c r="BMU80" s="382"/>
      <c r="BMV80" s="382"/>
      <c r="BMW80" s="382"/>
      <c r="BMX80" s="383"/>
      <c r="BMZ80" s="377"/>
      <c r="BNA80" s="381"/>
      <c r="BNB80" s="381"/>
      <c r="BNC80" s="382"/>
      <c r="BND80" s="382"/>
      <c r="BNE80" s="382"/>
      <c r="BNF80" s="383"/>
      <c r="BNH80" s="377"/>
      <c r="BNI80" s="381"/>
      <c r="BNJ80" s="381"/>
      <c r="BNK80" s="382"/>
      <c r="BNL80" s="382"/>
      <c r="BNM80" s="382"/>
      <c r="BNN80" s="383"/>
      <c r="BNP80" s="377"/>
      <c r="BNQ80" s="381"/>
      <c r="BNR80" s="381"/>
      <c r="BNS80" s="382"/>
      <c r="BNT80" s="382"/>
      <c r="BNU80" s="382"/>
      <c r="BNV80" s="383"/>
      <c r="BNX80" s="377"/>
      <c r="BNY80" s="381"/>
      <c r="BNZ80" s="381"/>
      <c r="BOA80" s="382"/>
      <c r="BOB80" s="382"/>
      <c r="BOC80" s="382"/>
      <c r="BOD80" s="383"/>
      <c r="BOF80" s="377"/>
      <c r="BOG80" s="381"/>
      <c r="BOH80" s="381"/>
      <c r="BOI80" s="382"/>
      <c r="BOJ80" s="382"/>
      <c r="BOK80" s="382"/>
      <c r="BOL80" s="383"/>
      <c r="BON80" s="377"/>
      <c r="BOO80" s="381"/>
      <c r="BOP80" s="381"/>
      <c r="BOQ80" s="382"/>
      <c r="BOR80" s="382"/>
      <c r="BOS80" s="382"/>
      <c r="BOT80" s="383"/>
      <c r="BOV80" s="377"/>
      <c r="BOW80" s="381"/>
      <c r="BOX80" s="381"/>
      <c r="BOY80" s="382"/>
      <c r="BOZ80" s="382"/>
      <c r="BPA80" s="382"/>
      <c r="BPB80" s="383"/>
      <c r="BPD80" s="377"/>
      <c r="BPE80" s="381"/>
      <c r="BPF80" s="381"/>
      <c r="BPG80" s="382"/>
      <c r="BPH80" s="382"/>
      <c r="BPI80" s="382"/>
      <c r="BPJ80" s="383"/>
      <c r="BPL80" s="377"/>
      <c r="BPM80" s="381"/>
      <c r="BPN80" s="381"/>
      <c r="BPO80" s="382"/>
      <c r="BPP80" s="382"/>
      <c r="BPQ80" s="382"/>
      <c r="BPR80" s="383"/>
      <c r="BPT80" s="377"/>
      <c r="BPU80" s="381"/>
      <c r="BPV80" s="381"/>
      <c r="BPW80" s="382"/>
      <c r="BPX80" s="382"/>
      <c r="BPY80" s="382"/>
      <c r="BPZ80" s="383"/>
      <c r="BQB80" s="377"/>
      <c r="BQC80" s="381"/>
      <c r="BQD80" s="381"/>
      <c r="BQE80" s="382"/>
      <c r="BQF80" s="382"/>
      <c r="BQG80" s="382"/>
      <c r="BQH80" s="383"/>
      <c r="BQJ80" s="377"/>
      <c r="BQK80" s="381"/>
      <c r="BQL80" s="381"/>
      <c r="BQM80" s="382"/>
      <c r="BQN80" s="382"/>
      <c r="BQO80" s="382"/>
      <c r="BQP80" s="383"/>
      <c r="BQR80" s="377"/>
      <c r="BQS80" s="381"/>
      <c r="BQT80" s="381"/>
      <c r="BQU80" s="382"/>
      <c r="BQV80" s="382"/>
      <c r="BQW80" s="382"/>
      <c r="BQX80" s="383"/>
      <c r="BQZ80" s="377"/>
      <c r="BRA80" s="381"/>
      <c r="BRB80" s="381"/>
      <c r="BRC80" s="382"/>
      <c r="BRD80" s="382"/>
      <c r="BRE80" s="382"/>
      <c r="BRF80" s="383"/>
      <c r="BRH80" s="377"/>
      <c r="BRI80" s="381"/>
      <c r="BRJ80" s="381"/>
      <c r="BRK80" s="382"/>
      <c r="BRL80" s="382"/>
      <c r="BRM80" s="382"/>
      <c r="BRN80" s="383"/>
      <c r="BRP80" s="377"/>
      <c r="BRQ80" s="381"/>
      <c r="BRR80" s="381"/>
      <c r="BRS80" s="382"/>
      <c r="BRT80" s="382"/>
      <c r="BRU80" s="382"/>
      <c r="BRV80" s="383"/>
      <c r="BRX80" s="377"/>
      <c r="BRY80" s="381"/>
      <c r="BRZ80" s="381"/>
      <c r="BSA80" s="382"/>
      <c r="BSB80" s="382"/>
      <c r="BSC80" s="382"/>
      <c r="BSD80" s="383"/>
      <c r="BSF80" s="377"/>
      <c r="BSG80" s="381"/>
      <c r="BSH80" s="381"/>
      <c r="BSI80" s="382"/>
      <c r="BSJ80" s="382"/>
      <c r="BSK80" s="382"/>
      <c r="BSL80" s="383"/>
      <c r="BSN80" s="377"/>
      <c r="BSO80" s="381"/>
      <c r="BSP80" s="381"/>
      <c r="BSQ80" s="382"/>
      <c r="BSR80" s="382"/>
      <c r="BSS80" s="382"/>
      <c r="BST80" s="383"/>
      <c r="BSV80" s="377"/>
      <c r="BSW80" s="381"/>
      <c r="BSX80" s="381"/>
      <c r="BSY80" s="382"/>
      <c r="BSZ80" s="382"/>
      <c r="BTA80" s="382"/>
      <c r="BTB80" s="383"/>
      <c r="BTD80" s="377"/>
      <c r="BTE80" s="381"/>
      <c r="BTF80" s="381"/>
      <c r="BTG80" s="382"/>
      <c r="BTH80" s="382"/>
      <c r="BTI80" s="382"/>
      <c r="BTJ80" s="383"/>
      <c r="BTL80" s="377"/>
      <c r="BTM80" s="381"/>
      <c r="BTN80" s="381"/>
      <c r="BTO80" s="382"/>
      <c r="BTP80" s="382"/>
      <c r="BTQ80" s="382"/>
      <c r="BTR80" s="383"/>
      <c r="BTT80" s="377"/>
      <c r="BTU80" s="381"/>
      <c r="BTV80" s="381"/>
      <c r="BTW80" s="382"/>
      <c r="BTX80" s="382"/>
      <c r="BTY80" s="382"/>
      <c r="BTZ80" s="383"/>
      <c r="BUB80" s="377"/>
      <c r="BUC80" s="381"/>
      <c r="BUD80" s="381"/>
      <c r="BUE80" s="382"/>
      <c r="BUF80" s="382"/>
      <c r="BUG80" s="382"/>
      <c r="BUH80" s="383"/>
      <c r="BUJ80" s="377"/>
      <c r="BUK80" s="381"/>
      <c r="BUL80" s="381"/>
      <c r="BUM80" s="382"/>
      <c r="BUN80" s="382"/>
      <c r="BUO80" s="382"/>
      <c r="BUP80" s="383"/>
      <c r="BUR80" s="377"/>
      <c r="BUS80" s="381"/>
      <c r="BUT80" s="381"/>
      <c r="BUU80" s="382"/>
      <c r="BUV80" s="382"/>
      <c r="BUW80" s="382"/>
      <c r="BUX80" s="383"/>
      <c r="BUZ80" s="377"/>
      <c r="BVA80" s="381"/>
      <c r="BVB80" s="381"/>
      <c r="BVC80" s="382"/>
      <c r="BVD80" s="382"/>
      <c r="BVE80" s="382"/>
      <c r="BVF80" s="383"/>
      <c r="BVH80" s="377"/>
      <c r="BVI80" s="381"/>
      <c r="BVJ80" s="381"/>
      <c r="BVK80" s="382"/>
      <c r="BVL80" s="382"/>
      <c r="BVM80" s="382"/>
      <c r="BVN80" s="383"/>
      <c r="BVP80" s="377"/>
      <c r="BVQ80" s="381"/>
      <c r="BVR80" s="381"/>
      <c r="BVS80" s="382"/>
      <c r="BVT80" s="382"/>
      <c r="BVU80" s="382"/>
      <c r="BVV80" s="383"/>
      <c r="BVX80" s="377"/>
      <c r="BVY80" s="381"/>
      <c r="BVZ80" s="381"/>
      <c r="BWA80" s="382"/>
      <c r="BWB80" s="382"/>
      <c r="BWC80" s="382"/>
      <c r="BWD80" s="383"/>
      <c r="BWF80" s="377"/>
      <c r="BWG80" s="381"/>
      <c r="BWH80" s="381"/>
      <c r="BWI80" s="382"/>
      <c r="BWJ80" s="382"/>
      <c r="BWK80" s="382"/>
      <c r="BWL80" s="383"/>
      <c r="BWN80" s="377"/>
      <c r="BWO80" s="381"/>
      <c r="BWP80" s="381"/>
      <c r="BWQ80" s="382"/>
      <c r="BWR80" s="382"/>
      <c r="BWS80" s="382"/>
      <c r="BWT80" s="383"/>
      <c r="BWV80" s="377"/>
      <c r="BWW80" s="381"/>
      <c r="BWX80" s="381"/>
      <c r="BWY80" s="382"/>
      <c r="BWZ80" s="382"/>
      <c r="BXA80" s="382"/>
      <c r="BXB80" s="383"/>
      <c r="BXD80" s="377"/>
      <c r="BXE80" s="381"/>
      <c r="BXF80" s="381"/>
      <c r="BXG80" s="382"/>
      <c r="BXH80" s="382"/>
      <c r="BXI80" s="382"/>
      <c r="BXJ80" s="383"/>
      <c r="BXL80" s="377"/>
      <c r="BXM80" s="381"/>
      <c r="BXN80" s="381"/>
      <c r="BXO80" s="382"/>
      <c r="BXP80" s="382"/>
      <c r="BXQ80" s="382"/>
      <c r="BXR80" s="383"/>
      <c r="BXT80" s="377"/>
      <c r="BXU80" s="381"/>
      <c r="BXV80" s="381"/>
      <c r="BXW80" s="382"/>
      <c r="BXX80" s="382"/>
      <c r="BXY80" s="382"/>
      <c r="BXZ80" s="383"/>
      <c r="BYB80" s="377"/>
      <c r="BYC80" s="381"/>
      <c r="BYD80" s="381"/>
      <c r="BYE80" s="382"/>
      <c r="BYF80" s="382"/>
      <c r="BYG80" s="382"/>
      <c r="BYH80" s="383"/>
      <c r="BYJ80" s="377"/>
      <c r="BYK80" s="381"/>
      <c r="BYL80" s="381"/>
      <c r="BYM80" s="382"/>
      <c r="BYN80" s="382"/>
      <c r="BYO80" s="382"/>
      <c r="BYP80" s="383"/>
      <c r="BYR80" s="377"/>
      <c r="BYS80" s="381"/>
      <c r="BYT80" s="381"/>
      <c r="BYU80" s="382"/>
      <c r="BYV80" s="382"/>
      <c r="BYW80" s="382"/>
      <c r="BYX80" s="383"/>
      <c r="BYZ80" s="377"/>
      <c r="BZA80" s="381"/>
      <c r="BZB80" s="381"/>
      <c r="BZC80" s="382"/>
      <c r="BZD80" s="382"/>
      <c r="BZE80" s="382"/>
      <c r="BZF80" s="383"/>
      <c r="BZH80" s="377"/>
      <c r="BZI80" s="381"/>
      <c r="BZJ80" s="381"/>
      <c r="BZK80" s="382"/>
      <c r="BZL80" s="382"/>
      <c r="BZM80" s="382"/>
      <c r="BZN80" s="383"/>
      <c r="BZP80" s="377"/>
      <c r="BZQ80" s="381"/>
      <c r="BZR80" s="381"/>
      <c r="BZS80" s="382"/>
      <c r="BZT80" s="382"/>
      <c r="BZU80" s="382"/>
      <c r="BZV80" s="383"/>
      <c r="BZX80" s="377"/>
      <c r="BZY80" s="381"/>
      <c r="BZZ80" s="381"/>
      <c r="CAA80" s="382"/>
      <c r="CAB80" s="382"/>
      <c r="CAC80" s="382"/>
      <c r="CAD80" s="383"/>
      <c r="CAF80" s="377"/>
      <c r="CAG80" s="381"/>
      <c r="CAH80" s="381"/>
      <c r="CAI80" s="382"/>
      <c r="CAJ80" s="382"/>
      <c r="CAK80" s="382"/>
      <c r="CAL80" s="383"/>
      <c r="CAN80" s="377"/>
      <c r="CAO80" s="381"/>
      <c r="CAP80" s="381"/>
      <c r="CAQ80" s="382"/>
      <c r="CAR80" s="382"/>
      <c r="CAS80" s="382"/>
      <c r="CAT80" s="383"/>
      <c r="CAV80" s="377"/>
      <c r="CAW80" s="381"/>
      <c r="CAX80" s="381"/>
      <c r="CAY80" s="382"/>
      <c r="CAZ80" s="382"/>
      <c r="CBA80" s="382"/>
      <c r="CBB80" s="383"/>
      <c r="CBD80" s="377"/>
      <c r="CBE80" s="381"/>
      <c r="CBF80" s="381"/>
      <c r="CBG80" s="382"/>
      <c r="CBH80" s="382"/>
      <c r="CBI80" s="382"/>
      <c r="CBJ80" s="383"/>
      <c r="CBL80" s="377"/>
      <c r="CBM80" s="381"/>
      <c r="CBN80" s="381"/>
      <c r="CBO80" s="382"/>
      <c r="CBP80" s="382"/>
      <c r="CBQ80" s="382"/>
      <c r="CBR80" s="383"/>
      <c r="CBT80" s="377"/>
      <c r="CBU80" s="381"/>
      <c r="CBV80" s="381"/>
      <c r="CBW80" s="382"/>
      <c r="CBX80" s="382"/>
      <c r="CBY80" s="382"/>
      <c r="CBZ80" s="383"/>
      <c r="CCB80" s="377"/>
      <c r="CCC80" s="381"/>
      <c r="CCD80" s="381"/>
      <c r="CCE80" s="382"/>
      <c r="CCF80" s="382"/>
      <c r="CCG80" s="382"/>
      <c r="CCH80" s="383"/>
      <c r="CCJ80" s="377"/>
      <c r="CCK80" s="381"/>
      <c r="CCL80" s="381"/>
      <c r="CCM80" s="382"/>
      <c r="CCN80" s="382"/>
      <c r="CCO80" s="382"/>
      <c r="CCP80" s="383"/>
      <c r="CCR80" s="377"/>
      <c r="CCS80" s="381"/>
      <c r="CCT80" s="381"/>
      <c r="CCU80" s="382"/>
      <c r="CCV80" s="382"/>
      <c r="CCW80" s="382"/>
      <c r="CCX80" s="383"/>
      <c r="CCZ80" s="377"/>
      <c r="CDA80" s="381"/>
      <c r="CDB80" s="381"/>
      <c r="CDC80" s="382"/>
      <c r="CDD80" s="382"/>
      <c r="CDE80" s="382"/>
      <c r="CDF80" s="383"/>
      <c r="CDH80" s="377"/>
      <c r="CDI80" s="381"/>
      <c r="CDJ80" s="381"/>
      <c r="CDK80" s="382"/>
      <c r="CDL80" s="382"/>
      <c r="CDM80" s="382"/>
      <c r="CDN80" s="383"/>
      <c r="CDP80" s="377"/>
      <c r="CDQ80" s="381"/>
      <c r="CDR80" s="381"/>
      <c r="CDS80" s="382"/>
      <c r="CDT80" s="382"/>
      <c r="CDU80" s="382"/>
      <c r="CDV80" s="383"/>
      <c r="CDX80" s="377"/>
      <c r="CDY80" s="381"/>
      <c r="CDZ80" s="381"/>
      <c r="CEA80" s="382"/>
      <c r="CEB80" s="382"/>
      <c r="CEC80" s="382"/>
      <c r="CED80" s="383"/>
      <c r="CEF80" s="377"/>
      <c r="CEG80" s="381"/>
      <c r="CEH80" s="381"/>
      <c r="CEI80" s="382"/>
      <c r="CEJ80" s="382"/>
      <c r="CEK80" s="382"/>
      <c r="CEL80" s="383"/>
      <c r="CEN80" s="377"/>
      <c r="CEO80" s="381"/>
      <c r="CEP80" s="381"/>
      <c r="CEQ80" s="382"/>
      <c r="CER80" s="382"/>
      <c r="CES80" s="382"/>
      <c r="CET80" s="383"/>
      <c r="CEV80" s="377"/>
      <c r="CEW80" s="381"/>
      <c r="CEX80" s="381"/>
      <c r="CEY80" s="382"/>
      <c r="CEZ80" s="382"/>
      <c r="CFA80" s="382"/>
      <c r="CFB80" s="383"/>
      <c r="CFD80" s="377"/>
      <c r="CFE80" s="381"/>
      <c r="CFF80" s="381"/>
      <c r="CFG80" s="382"/>
      <c r="CFH80" s="382"/>
      <c r="CFI80" s="382"/>
      <c r="CFJ80" s="383"/>
      <c r="CFL80" s="377"/>
      <c r="CFM80" s="381"/>
      <c r="CFN80" s="381"/>
      <c r="CFO80" s="382"/>
      <c r="CFP80" s="382"/>
      <c r="CFQ80" s="382"/>
      <c r="CFR80" s="383"/>
      <c r="CFT80" s="377"/>
      <c r="CFU80" s="381"/>
      <c r="CFV80" s="381"/>
      <c r="CFW80" s="382"/>
      <c r="CFX80" s="382"/>
      <c r="CFY80" s="382"/>
      <c r="CFZ80" s="383"/>
      <c r="CGB80" s="377"/>
      <c r="CGC80" s="381"/>
      <c r="CGD80" s="381"/>
      <c r="CGE80" s="382"/>
      <c r="CGF80" s="382"/>
      <c r="CGG80" s="382"/>
      <c r="CGH80" s="383"/>
      <c r="CGJ80" s="377"/>
      <c r="CGK80" s="381"/>
      <c r="CGL80" s="381"/>
      <c r="CGM80" s="382"/>
      <c r="CGN80" s="382"/>
      <c r="CGO80" s="382"/>
      <c r="CGP80" s="383"/>
      <c r="CGR80" s="377"/>
      <c r="CGS80" s="381"/>
      <c r="CGT80" s="381"/>
      <c r="CGU80" s="382"/>
      <c r="CGV80" s="382"/>
      <c r="CGW80" s="382"/>
      <c r="CGX80" s="383"/>
      <c r="CGZ80" s="377"/>
      <c r="CHA80" s="381"/>
      <c r="CHB80" s="381"/>
      <c r="CHC80" s="382"/>
      <c r="CHD80" s="382"/>
      <c r="CHE80" s="382"/>
      <c r="CHF80" s="383"/>
      <c r="CHH80" s="377"/>
      <c r="CHI80" s="381"/>
      <c r="CHJ80" s="381"/>
      <c r="CHK80" s="382"/>
      <c r="CHL80" s="382"/>
      <c r="CHM80" s="382"/>
      <c r="CHN80" s="383"/>
      <c r="CHP80" s="377"/>
      <c r="CHQ80" s="381"/>
      <c r="CHR80" s="381"/>
      <c r="CHS80" s="382"/>
      <c r="CHT80" s="382"/>
      <c r="CHU80" s="382"/>
      <c r="CHV80" s="383"/>
      <c r="CHX80" s="377"/>
      <c r="CHY80" s="381"/>
      <c r="CHZ80" s="381"/>
      <c r="CIA80" s="382"/>
      <c r="CIB80" s="382"/>
      <c r="CIC80" s="382"/>
      <c r="CID80" s="383"/>
      <c r="CIF80" s="377"/>
      <c r="CIG80" s="381"/>
      <c r="CIH80" s="381"/>
      <c r="CII80" s="382"/>
      <c r="CIJ80" s="382"/>
      <c r="CIK80" s="382"/>
      <c r="CIL80" s="383"/>
      <c r="CIN80" s="377"/>
      <c r="CIO80" s="381"/>
      <c r="CIP80" s="381"/>
      <c r="CIQ80" s="382"/>
      <c r="CIR80" s="382"/>
      <c r="CIS80" s="382"/>
      <c r="CIT80" s="383"/>
      <c r="CIV80" s="377"/>
      <c r="CIW80" s="381"/>
      <c r="CIX80" s="381"/>
      <c r="CIY80" s="382"/>
      <c r="CIZ80" s="382"/>
      <c r="CJA80" s="382"/>
      <c r="CJB80" s="383"/>
      <c r="CJD80" s="377"/>
      <c r="CJE80" s="381"/>
      <c r="CJF80" s="381"/>
      <c r="CJG80" s="382"/>
      <c r="CJH80" s="382"/>
      <c r="CJI80" s="382"/>
      <c r="CJJ80" s="383"/>
      <c r="CJL80" s="377"/>
      <c r="CJM80" s="381"/>
      <c r="CJN80" s="381"/>
      <c r="CJO80" s="382"/>
      <c r="CJP80" s="382"/>
      <c r="CJQ80" s="382"/>
      <c r="CJR80" s="383"/>
      <c r="CJT80" s="377"/>
      <c r="CJU80" s="381"/>
      <c r="CJV80" s="381"/>
      <c r="CJW80" s="382"/>
      <c r="CJX80" s="382"/>
      <c r="CJY80" s="382"/>
      <c r="CJZ80" s="383"/>
      <c r="CKB80" s="377"/>
      <c r="CKC80" s="381"/>
      <c r="CKD80" s="381"/>
      <c r="CKE80" s="382"/>
      <c r="CKF80" s="382"/>
      <c r="CKG80" s="382"/>
      <c r="CKH80" s="383"/>
      <c r="CKJ80" s="377"/>
      <c r="CKK80" s="381"/>
      <c r="CKL80" s="381"/>
      <c r="CKM80" s="382"/>
      <c r="CKN80" s="382"/>
      <c r="CKO80" s="382"/>
      <c r="CKP80" s="383"/>
      <c r="CKR80" s="377"/>
      <c r="CKS80" s="381"/>
      <c r="CKT80" s="381"/>
      <c r="CKU80" s="382"/>
      <c r="CKV80" s="382"/>
      <c r="CKW80" s="382"/>
      <c r="CKX80" s="383"/>
      <c r="CKZ80" s="377"/>
      <c r="CLA80" s="381"/>
      <c r="CLB80" s="381"/>
      <c r="CLC80" s="382"/>
      <c r="CLD80" s="382"/>
      <c r="CLE80" s="382"/>
      <c r="CLF80" s="383"/>
      <c r="CLH80" s="377"/>
      <c r="CLI80" s="381"/>
      <c r="CLJ80" s="381"/>
      <c r="CLK80" s="382"/>
      <c r="CLL80" s="382"/>
      <c r="CLM80" s="382"/>
      <c r="CLN80" s="383"/>
      <c r="CLP80" s="377"/>
      <c r="CLQ80" s="381"/>
      <c r="CLR80" s="381"/>
      <c r="CLS80" s="382"/>
      <c r="CLT80" s="382"/>
      <c r="CLU80" s="382"/>
      <c r="CLV80" s="383"/>
      <c r="CLX80" s="377"/>
      <c r="CLY80" s="381"/>
      <c r="CLZ80" s="381"/>
      <c r="CMA80" s="382"/>
      <c r="CMB80" s="382"/>
      <c r="CMC80" s="382"/>
      <c r="CMD80" s="383"/>
      <c r="CMF80" s="377"/>
      <c r="CMG80" s="381"/>
      <c r="CMH80" s="381"/>
      <c r="CMI80" s="382"/>
      <c r="CMJ80" s="382"/>
      <c r="CMK80" s="382"/>
      <c r="CML80" s="383"/>
      <c r="CMN80" s="377"/>
      <c r="CMO80" s="381"/>
      <c r="CMP80" s="381"/>
      <c r="CMQ80" s="382"/>
      <c r="CMR80" s="382"/>
      <c r="CMS80" s="382"/>
      <c r="CMT80" s="383"/>
      <c r="CMV80" s="377"/>
      <c r="CMW80" s="381"/>
      <c r="CMX80" s="381"/>
      <c r="CMY80" s="382"/>
      <c r="CMZ80" s="382"/>
      <c r="CNA80" s="382"/>
      <c r="CNB80" s="383"/>
      <c r="CND80" s="377"/>
      <c r="CNE80" s="381"/>
      <c r="CNF80" s="381"/>
      <c r="CNG80" s="382"/>
      <c r="CNH80" s="382"/>
      <c r="CNI80" s="382"/>
      <c r="CNJ80" s="383"/>
      <c r="CNL80" s="377"/>
      <c r="CNM80" s="381"/>
      <c r="CNN80" s="381"/>
      <c r="CNO80" s="382"/>
      <c r="CNP80" s="382"/>
      <c r="CNQ80" s="382"/>
      <c r="CNR80" s="383"/>
      <c r="CNT80" s="377"/>
      <c r="CNU80" s="381"/>
      <c r="CNV80" s="381"/>
      <c r="CNW80" s="382"/>
      <c r="CNX80" s="382"/>
      <c r="CNY80" s="382"/>
      <c r="CNZ80" s="383"/>
      <c r="COB80" s="377"/>
      <c r="COC80" s="381"/>
      <c r="COD80" s="381"/>
      <c r="COE80" s="382"/>
      <c r="COF80" s="382"/>
      <c r="COG80" s="382"/>
      <c r="COH80" s="383"/>
      <c r="COJ80" s="377"/>
      <c r="COK80" s="381"/>
      <c r="COL80" s="381"/>
      <c r="COM80" s="382"/>
      <c r="CON80" s="382"/>
      <c r="COO80" s="382"/>
      <c r="COP80" s="383"/>
      <c r="COR80" s="377"/>
      <c r="COS80" s="381"/>
      <c r="COT80" s="381"/>
      <c r="COU80" s="382"/>
      <c r="COV80" s="382"/>
      <c r="COW80" s="382"/>
      <c r="COX80" s="383"/>
      <c r="COZ80" s="377"/>
      <c r="CPA80" s="381"/>
      <c r="CPB80" s="381"/>
      <c r="CPC80" s="382"/>
      <c r="CPD80" s="382"/>
      <c r="CPE80" s="382"/>
      <c r="CPF80" s="383"/>
      <c r="CPH80" s="377"/>
      <c r="CPI80" s="381"/>
      <c r="CPJ80" s="381"/>
      <c r="CPK80" s="382"/>
      <c r="CPL80" s="382"/>
      <c r="CPM80" s="382"/>
      <c r="CPN80" s="383"/>
      <c r="CPP80" s="377"/>
      <c r="CPQ80" s="381"/>
      <c r="CPR80" s="381"/>
      <c r="CPS80" s="382"/>
      <c r="CPT80" s="382"/>
      <c r="CPU80" s="382"/>
      <c r="CPV80" s="383"/>
      <c r="CPX80" s="377"/>
      <c r="CPY80" s="381"/>
      <c r="CPZ80" s="381"/>
      <c r="CQA80" s="382"/>
      <c r="CQB80" s="382"/>
      <c r="CQC80" s="382"/>
      <c r="CQD80" s="383"/>
      <c r="CQF80" s="377"/>
      <c r="CQG80" s="381"/>
      <c r="CQH80" s="381"/>
      <c r="CQI80" s="382"/>
      <c r="CQJ80" s="382"/>
      <c r="CQK80" s="382"/>
      <c r="CQL80" s="383"/>
      <c r="CQN80" s="377"/>
      <c r="CQO80" s="381"/>
      <c r="CQP80" s="381"/>
      <c r="CQQ80" s="382"/>
      <c r="CQR80" s="382"/>
      <c r="CQS80" s="382"/>
      <c r="CQT80" s="383"/>
      <c r="CQV80" s="377"/>
      <c r="CQW80" s="381"/>
      <c r="CQX80" s="381"/>
      <c r="CQY80" s="382"/>
      <c r="CQZ80" s="382"/>
      <c r="CRA80" s="382"/>
      <c r="CRB80" s="383"/>
      <c r="CRD80" s="377"/>
      <c r="CRE80" s="381"/>
      <c r="CRF80" s="381"/>
      <c r="CRG80" s="382"/>
      <c r="CRH80" s="382"/>
      <c r="CRI80" s="382"/>
      <c r="CRJ80" s="383"/>
      <c r="CRL80" s="377"/>
      <c r="CRM80" s="381"/>
      <c r="CRN80" s="381"/>
      <c r="CRO80" s="382"/>
      <c r="CRP80" s="382"/>
      <c r="CRQ80" s="382"/>
      <c r="CRR80" s="383"/>
      <c r="CRT80" s="377"/>
      <c r="CRU80" s="381"/>
      <c r="CRV80" s="381"/>
      <c r="CRW80" s="382"/>
      <c r="CRX80" s="382"/>
      <c r="CRY80" s="382"/>
      <c r="CRZ80" s="383"/>
      <c r="CSB80" s="377"/>
      <c r="CSC80" s="381"/>
      <c r="CSD80" s="381"/>
      <c r="CSE80" s="382"/>
      <c r="CSF80" s="382"/>
      <c r="CSG80" s="382"/>
      <c r="CSH80" s="383"/>
      <c r="CSJ80" s="377"/>
      <c r="CSK80" s="381"/>
      <c r="CSL80" s="381"/>
      <c r="CSM80" s="382"/>
      <c r="CSN80" s="382"/>
      <c r="CSO80" s="382"/>
      <c r="CSP80" s="383"/>
      <c r="CSR80" s="377"/>
      <c r="CSS80" s="381"/>
      <c r="CST80" s="381"/>
      <c r="CSU80" s="382"/>
      <c r="CSV80" s="382"/>
      <c r="CSW80" s="382"/>
      <c r="CSX80" s="383"/>
      <c r="CSZ80" s="377"/>
      <c r="CTA80" s="381"/>
      <c r="CTB80" s="381"/>
      <c r="CTC80" s="382"/>
      <c r="CTD80" s="382"/>
      <c r="CTE80" s="382"/>
      <c r="CTF80" s="383"/>
      <c r="CTH80" s="377"/>
      <c r="CTI80" s="381"/>
      <c r="CTJ80" s="381"/>
      <c r="CTK80" s="382"/>
      <c r="CTL80" s="382"/>
      <c r="CTM80" s="382"/>
      <c r="CTN80" s="383"/>
      <c r="CTP80" s="377"/>
      <c r="CTQ80" s="381"/>
      <c r="CTR80" s="381"/>
      <c r="CTS80" s="382"/>
      <c r="CTT80" s="382"/>
      <c r="CTU80" s="382"/>
      <c r="CTV80" s="383"/>
      <c r="CTX80" s="377"/>
      <c r="CTY80" s="381"/>
      <c r="CTZ80" s="381"/>
      <c r="CUA80" s="382"/>
      <c r="CUB80" s="382"/>
      <c r="CUC80" s="382"/>
      <c r="CUD80" s="383"/>
      <c r="CUF80" s="377"/>
      <c r="CUG80" s="381"/>
      <c r="CUH80" s="381"/>
      <c r="CUI80" s="382"/>
      <c r="CUJ80" s="382"/>
      <c r="CUK80" s="382"/>
      <c r="CUL80" s="383"/>
      <c r="CUN80" s="377"/>
      <c r="CUO80" s="381"/>
      <c r="CUP80" s="381"/>
      <c r="CUQ80" s="382"/>
      <c r="CUR80" s="382"/>
      <c r="CUS80" s="382"/>
      <c r="CUT80" s="383"/>
      <c r="CUV80" s="377"/>
      <c r="CUW80" s="381"/>
      <c r="CUX80" s="381"/>
      <c r="CUY80" s="382"/>
      <c r="CUZ80" s="382"/>
      <c r="CVA80" s="382"/>
      <c r="CVB80" s="383"/>
      <c r="CVD80" s="377"/>
      <c r="CVE80" s="381"/>
      <c r="CVF80" s="381"/>
      <c r="CVG80" s="382"/>
      <c r="CVH80" s="382"/>
      <c r="CVI80" s="382"/>
      <c r="CVJ80" s="383"/>
      <c r="CVL80" s="377"/>
      <c r="CVM80" s="381"/>
      <c r="CVN80" s="381"/>
      <c r="CVO80" s="382"/>
      <c r="CVP80" s="382"/>
      <c r="CVQ80" s="382"/>
      <c r="CVR80" s="383"/>
      <c r="CVT80" s="377"/>
      <c r="CVU80" s="381"/>
      <c r="CVV80" s="381"/>
      <c r="CVW80" s="382"/>
      <c r="CVX80" s="382"/>
      <c r="CVY80" s="382"/>
      <c r="CVZ80" s="383"/>
      <c r="CWB80" s="377"/>
      <c r="CWC80" s="381"/>
      <c r="CWD80" s="381"/>
      <c r="CWE80" s="382"/>
      <c r="CWF80" s="382"/>
      <c r="CWG80" s="382"/>
      <c r="CWH80" s="383"/>
      <c r="CWJ80" s="377"/>
      <c r="CWK80" s="381"/>
      <c r="CWL80" s="381"/>
      <c r="CWM80" s="382"/>
      <c r="CWN80" s="382"/>
      <c r="CWO80" s="382"/>
      <c r="CWP80" s="383"/>
      <c r="CWR80" s="377"/>
      <c r="CWS80" s="381"/>
      <c r="CWT80" s="381"/>
      <c r="CWU80" s="382"/>
      <c r="CWV80" s="382"/>
      <c r="CWW80" s="382"/>
      <c r="CWX80" s="383"/>
      <c r="CWZ80" s="377"/>
      <c r="CXA80" s="381"/>
      <c r="CXB80" s="381"/>
      <c r="CXC80" s="382"/>
      <c r="CXD80" s="382"/>
      <c r="CXE80" s="382"/>
      <c r="CXF80" s="383"/>
      <c r="CXH80" s="377"/>
      <c r="CXI80" s="381"/>
      <c r="CXJ80" s="381"/>
      <c r="CXK80" s="382"/>
      <c r="CXL80" s="382"/>
      <c r="CXM80" s="382"/>
      <c r="CXN80" s="383"/>
      <c r="CXP80" s="377"/>
      <c r="CXQ80" s="381"/>
      <c r="CXR80" s="381"/>
      <c r="CXS80" s="382"/>
      <c r="CXT80" s="382"/>
      <c r="CXU80" s="382"/>
      <c r="CXV80" s="383"/>
      <c r="CXX80" s="377"/>
      <c r="CXY80" s="381"/>
      <c r="CXZ80" s="381"/>
      <c r="CYA80" s="382"/>
      <c r="CYB80" s="382"/>
      <c r="CYC80" s="382"/>
      <c r="CYD80" s="383"/>
      <c r="CYF80" s="377"/>
      <c r="CYG80" s="381"/>
      <c r="CYH80" s="381"/>
      <c r="CYI80" s="382"/>
      <c r="CYJ80" s="382"/>
      <c r="CYK80" s="382"/>
      <c r="CYL80" s="383"/>
      <c r="CYN80" s="377"/>
      <c r="CYO80" s="381"/>
      <c r="CYP80" s="381"/>
      <c r="CYQ80" s="382"/>
      <c r="CYR80" s="382"/>
      <c r="CYS80" s="382"/>
      <c r="CYT80" s="383"/>
      <c r="CYV80" s="377"/>
      <c r="CYW80" s="381"/>
      <c r="CYX80" s="381"/>
      <c r="CYY80" s="382"/>
      <c r="CYZ80" s="382"/>
      <c r="CZA80" s="382"/>
      <c r="CZB80" s="383"/>
      <c r="CZD80" s="377"/>
      <c r="CZE80" s="381"/>
      <c r="CZF80" s="381"/>
      <c r="CZG80" s="382"/>
      <c r="CZH80" s="382"/>
      <c r="CZI80" s="382"/>
      <c r="CZJ80" s="383"/>
      <c r="CZL80" s="377"/>
      <c r="CZM80" s="381"/>
      <c r="CZN80" s="381"/>
      <c r="CZO80" s="382"/>
      <c r="CZP80" s="382"/>
      <c r="CZQ80" s="382"/>
      <c r="CZR80" s="383"/>
      <c r="CZT80" s="377"/>
      <c r="CZU80" s="381"/>
      <c r="CZV80" s="381"/>
      <c r="CZW80" s="382"/>
      <c r="CZX80" s="382"/>
      <c r="CZY80" s="382"/>
      <c r="CZZ80" s="383"/>
      <c r="DAB80" s="377"/>
      <c r="DAC80" s="381"/>
      <c r="DAD80" s="381"/>
      <c r="DAE80" s="382"/>
      <c r="DAF80" s="382"/>
      <c r="DAG80" s="382"/>
      <c r="DAH80" s="383"/>
      <c r="DAJ80" s="377"/>
      <c r="DAK80" s="381"/>
      <c r="DAL80" s="381"/>
      <c r="DAM80" s="382"/>
      <c r="DAN80" s="382"/>
      <c r="DAO80" s="382"/>
      <c r="DAP80" s="383"/>
      <c r="DAR80" s="377"/>
      <c r="DAS80" s="381"/>
      <c r="DAT80" s="381"/>
      <c r="DAU80" s="382"/>
      <c r="DAV80" s="382"/>
      <c r="DAW80" s="382"/>
      <c r="DAX80" s="383"/>
      <c r="DAZ80" s="377"/>
      <c r="DBA80" s="381"/>
      <c r="DBB80" s="381"/>
      <c r="DBC80" s="382"/>
      <c r="DBD80" s="382"/>
      <c r="DBE80" s="382"/>
      <c r="DBF80" s="383"/>
      <c r="DBH80" s="377"/>
      <c r="DBI80" s="381"/>
      <c r="DBJ80" s="381"/>
      <c r="DBK80" s="382"/>
      <c r="DBL80" s="382"/>
      <c r="DBM80" s="382"/>
      <c r="DBN80" s="383"/>
      <c r="DBP80" s="377"/>
      <c r="DBQ80" s="381"/>
      <c r="DBR80" s="381"/>
      <c r="DBS80" s="382"/>
      <c r="DBT80" s="382"/>
      <c r="DBU80" s="382"/>
      <c r="DBV80" s="383"/>
      <c r="DBX80" s="377"/>
      <c r="DBY80" s="381"/>
      <c r="DBZ80" s="381"/>
      <c r="DCA80" s="382"/>
      <c r="DCB80" s="382"/>
      <c r="DCC80" s="382"/>
      <c r="DCD80" s="383"/>
      <c r="DCF80" s="377"/>
      <c r="DCG80" s="381"/>
      <c r="DCH80" s="381"/>
      <c r="DCI80" s="382"/>
      <c r="DCJ80" s="382"/>
      <c r="DCK80" s="382"/>
      <c r="DCL80" s="383"/>
      <c r="DCN80" s="377"/>
      <c r="DCO80" s="381"/>
      <c r="DCP80" s="381"/>
      <c r="DCQ80" s="382"/>
      <c r="DCR80" s="382"/>
      <c r="DCS80" s="382"/>
      <c r="DCT80" s="383"/>
      <c r="DCV80" s="377"/>
      <c r="DCW80" s="381"/>
      <c r="DCX80" s="381"/>
      <c r="DCY80" s="382"/>
      <c r="DCZ80" s="382"/>
      <c r="DDA80" s="382"/>
      <c r="DDB80" s="383"/>
      <c r="DDD80" s="377"/>
      <c r="DDE80" s="381"/>
      <c r="DDF80" s="381"/>
      <c r="DDG80" s="382"/>
      <c r="DDH80" s="382"/>
      <c r="DDI80" s="382"/>
      <c r="DDJ80" s="383"/>
      <c r="DDL80" s="377"/>
      <c r="DDM80" s="381"/>
      <c r="DDN80" s="381"/>
      <c r="DDO80" s="382"/>
      <c r="DDP80" s="382"/>
      <c r="DDQ80" s="382"/>
      <c r="DDR80" s="383"/>
      <c r="DDT80" s="377"/>
      <c r="DDU80" s="381"/>
      <c r="DDV80" s="381"/>
      <c r="DDW80" s="382"/>
      <c r="DDX80" s="382"/>
      <c r="DDY80" s="382"/>
      <c r="DDZ80" s="383"/>
      <c r="DEB80" s="377"/>
      <c r="DEC80" s="381"/>
      <c r="DED80" s="381"/>
      <c r="DEE80" s="382"/>
      <c r="DEF80" s="382"/>
      <c r="DEG80" s="382"/>
      <c r="DEH80" s="383"/>
      <c r="DEJ80" s="377"/>
      <c r="DEK80" s="381"/>
      <c r="DEL80" s="381"/>
      <c r="DEM80" s="382"/>
      <c r="DEN80" s="382"/>
      <c r="DEO80" s="382"/>
      <c r="DEP80" s="383"/>
      <c r="DER80" s="377"/>
      <c r="DES80" s="381"/>
      <c r="DET80" s="381"/>
      <c r="DEU80" s="382"/>
      <c r="DEV80" s="382"/>
      <c r="DEW80" s="382"/>
      <c r="DEX80" s="383"/>
      <c r="DEZ80" s="377"/>
      <c r="DFA80" s="381"/>
      <c r="DFB80" s="381"/>
      <c r="DFC80" s="382"/>
      <c r="DFD80" s="382"/>
      <c r="DFE80" s="382"/>
      <c r="DFF80" s="383"/>
      <c r="DFH80" s="377"/>
      <c r="DFI80" s="381"/>
      <c r="DFJ80" s="381"/>
      <c r="DFK80" s="382"/>
      <c r="DFL80" s="382"/>
      <c r="DFM80" s="382"/>
      <c r="DFN80" s="383"/>
      <c r="DFP80" s="377"/>
      <c r="DFQ80" s="381"/>
      <c r="DFR80" s="381"/>
      <c r="DFS80" s="382"/>
      <c r="DFT80" s="382"/>
      <c r="DFU80" s="382"/>
      <c r="DFV80" s="383"/>
      <c r="DFX80" s="377"/>
      <c r="DFY80" s="381"/>
      <c r="DFZ80" s="381"/>
      <c r="DGA80" s="382"/>
      <c r="DGB80" s="382"/>
      <c r="DGC80" s="382"/>
      <c r="DGD80" s="383"/>
      <c r="DGF80" s="377"/>
      <c r="DGG80" s="381"/>
      <c r="DGH80" s="381"/>
      <c r="DGI80" s="382"/>
      <c r="DGJ80" s="382"/>
      <c r="DGK80" s="382"/>
      <c r="DGL80" s="383"/>
      <c r="DGN80" s="377"/>
      <c r="DGO80" s="381"/>
      <c r="DGP80" s="381"/>
      <c r="DGQ80" s="382"/>
      <c r="DGR80" s="382"/>
      <c r="DGS80" s="382"/>
      <c r="DGT80" s="383"/>
      <c r="DGV80" s="377"/>
      <c r="DGW80" s="381"/>
      <c r="DGX80" s="381"/>
      <c r="DGY80" s="382"/>
      <c r="DGZ80" s="382"/>
      <c r="DHA80" s="382"/>
      <c r="DHB80" s="383"/>
      <c r="DHD80" s="377"/>
      <c r="DHE80" s="381"/>
      <c r="DHF80" s="381"/>
      <c r="DHG80" s="382"/>
      <c r="DHH80" s="382"/>
      <c r="DHI80" s="382"/>
      <c r="DHJ80" s="383"/>
      <c r="DHL80" s="377"/>
      <c r="DHM80" s="381"/>
      <c r="DHN80" s="381"/>
      <c r="DHO80" s="382"/>
      <c r="DHP80" s="382"/>
      <c r="DHQ80" s="382"/>
      <c r="DHR80" s="383"/>
      <c r="DHT80" s="377"/>
      <c r="DHU80" s="381"/>
      <c r="DHV80" s="381"/>
      <c r="DHW80" s="382"/>
      <c r="DHX80" s="382"/>
      <c r="DHY80" s="382"/>
      <c r="DHZ80" s="383"/>
      <c r="DIB80" s="377"/>
      <c r="DIC80" s="381"/>
      <c r="DID80" s="381"/>
      <c r="DIE80" s="382"/>
      <c r="DIF80" s="382"/>
      <c r="DIG80" s="382"/>
      <c r="DIH80" s="383"/>
      <c r="DIJ80" s="377"/>
      <c r="DIK80" s="381"/>
      <c r="DIL80" s="381"/>
      <c r="DIM80" s="382"/>
      <c r="DIN80" s="382"/>
      <c r="DIO80" s="382"/>
      <c r="DIP80" s="383"/>
      <c r="DIR80" s="377"/>
      <c r="DIS80" s="381"/>
      <c r="DIT80" s="381"/>
      <c r="DIU80" s="382"/>
      <c r="DIV80" s="382"/>
      <c r="DIW80" s="382"/>
      <c r="DIX80" s="383"/>
      <c r="DIZ80" s="377"/>
      <c r="DJA80" s="381"/>
      <c r="DJB80" s="381"/>
      <c r="DJC80" s="382"/>
      <c r="DJD80" s="382"/>
      <c r="DJE80" s="382"/>
      <c r="DJF80" s="383"/>
      <c r="DJH80" s="377"/>
      <c r="DJI80" s="381"/>
      <c r="DJJ80" s="381"/>
      <c r="DJK80" s="382"/>
      <c r="DJL80" s="382"/>
      <c r="DJM80" s="382"/>
      <c r="DJN80" s="383"/>
      <c r="DJP80" s="377"/>
      <c r="DJQ80" s="381"/>
      <c r="DJR80" s="381"/>
      <c r="DJS80" s="382"/>
      <c r="DJT80" s="382"/>
      <c r="DJU80" s="382"/>
      <c r="DJV80" s="383"/>
      <c r="DJX80" s="377"/>
      <c r="DJY80" s="381"/>
      <c r="DJZ80" s="381"/>
      <c r="DKA80" s="382"/>
      <c r="DKB80" s="382"/>
      <c r="DKC80" s="382"/>
      <c r="DKD80" s="383"/>
      <c r="DKF80" s="377"/>
      <c r="DKG80" s="381"/>
      <c r="DKH80" s="381"/>
      <c r="DKI80" s="382"/>
      <c r="DKJ80" s="382"/>
      <c r="DKK80" s="382"/>
      <c r="DKL80" s="383"/>
      <c r="DKN80" s="377"/>
      <c r="DKO80" s="381"/>
      <c r="DKP80" s="381"/>
      <c r="DKQ80" s="382"/>
      <c r="DKR80" s="382"/>
      <c r="DKS80" s="382"/>
      <c r="DKT80" s="383"/>
      <c r="DKV80" s="377"/>
      <c r="DKW80" s="381"/>
      <c r="DKX80" s="381"/>
      <c r="DKY80" s="382"/>
      <c r="DKZ80" s="382"/>
      <c r="DLA80" s="382"/>
      <c r="DLB80" s="383"/>
      <c r="DLD80" s="377"/>
      <c r="DLE80" s="381"/>
      <c r="DLF80" s="381"/>
      <c r="DLG80" s="382"/>
      <c r="DLH80" s="382"/>
      <c r="DLI80" s="382"/>
      <c r="DLJ80" s="383"/>
      <c r="DLL80" s="377"/>
      <c r="DLM80" s="381"/>
      <c r="DLN80" s="381"/>
      <c r="DLO80" s="382"/>
      <c r="DLP80" s="382"/>
      <c r="DLQ80" s="382"/>
      <c r="DLR80" s="383"/>
      <c r="DLT80" s="377"/>
      <c r="DLU80" s="381"/>
      <c r="DLV80" s="381"/>
      <c r="DLW80" s="382"/>
      <c r="DLX80" s="382"/>
      <c r="DLY80" s="382"/>
      <c r="DLZ80" s="383"/>
      <c r="DMB80" s="377"/>
      <c r="DMC80" s="381"/>
      <c r="DMD80" s="381"/>
      <c r="DME80" s="382"/>
      <c r="DMF80" s="382"/>
      <c r="DMG80" s="382"/>
      <c r="DMH80" s="383"/>
      <c r="DMJ80" s="377"/>
      <c r="DMK80" s="381"/>
      <c r="DML80" s="381"/>
      <c r="DMM80" s="382"/>
      <c r="DMN80" s="382"/>
      <c r="DMO80" s="382"/>
      <c r="DMP80" s="383"/>
      <c r="DMR80" s="377"/>
      <c r="DMS80" s="381"/>
      <c r="DMT80" s="381"/>
      <c r="DMU80" s="382"/>
      <c r="DMV80" s="382"/>
      <c r="DMW80" s="382"/>
      <c r="DMX80" s="383"/>
      <c r="DMZ80" s="377"/>
      <c r="DNA80" s="381"/>
      <c r="DNB80" s="381"/>
      <c r="DNC80" s="382"/>
      <c r="DND80" s="382"/>
      <c r="DNE80" s="382"/>
      <c r="DNF80" s="383"/>
      <c r="DNH80" s="377"/>
      <c r="DNI80" s="381"/>
      <c r="DNJ80" s="381"/>
      <c r="DNK80" s="382"/>
      <c r="DNL80" s="382"/>
      <c r="DNM80" s="382"/>
      <c r="DNN80" s="383"/>
      <c r="DNP80" s="377"/>
      <c r="DNQ80" s="381"/>
      <c r="DNR80" s="381"/>
      <c r="DNS80" s="382"/>
      <c r="DNT80" s="382"/>
      <c r="DNU80" s="382"/>
      <c r="DNV80" s="383"/>
      <c r="DNX80" s="377"/>
      <c r="DNY80" s="381"/>
      <c r="DNZ80" s="381"/>
      <c r="DOA80" s="382"/>
      <c r="DOB80" s="382"/>
      <c r="DOC80" s="382"/>
      <c r="DOD80" s="383"/>
      <c r="DOF80" s="377"/>
      <c r="DOG80" s="381"/>
      <c r="DOH80" s="381"/>
      <c r="DOI80" s="382"/>
      <c r="DOJ80" s="382"/>
      <c r="DOK80" s="382"/>
      <c r="DOL80" s="383"/>
      <c r="DON80" s="377"/>
      <c r="DOO80" s="381"/>
      <c r="DOP80" s="381"/>
      <c r="DOQ80" s="382"/>
      <c r="DOR80" s="382"/>
      <c r="DOS80" s="382"/>
      <c r="DOT80" s="383"/>
      <c r="DOV80" s="377"/>
      <c r="DOW80" s="381"/>
      <c r="DOX80" s="381"/>
      <c r="DOY80" s="382"/>
      <c r="DOZ80" s="382"/>
      <c r="DPA80" s="382"/>
      <c r="DPB80" s="383"/>
      <c r="DPD80" s="377"/>
      <c r="DPE80" s="381"/>
      <c r="DPF80" s="381"/>
      <c r="DPG80" s="382"/>
      <c r="DPH80" s="382"/>
      <c r="DPI80" s="382"/>
      <c r="DPJ80" s="383"/>
      <c r="DPL80" s="377"/>
      <c r="DPM80" s="381"/>
      <c r="DPN80" s="381"/>
      <c r="DPO80" s="382"/>
      <c r="DPP80" s="382"/>
      <c r="DPQ80" s="382"/>
      <c r="DPR80" s="383"/>
      <c r="DPT80" s="377"/>
      <c r="DPU80" s="381"/>
      <c r="DPV80" s="381"/>
      <c r="DPW80" s="382"/>
      <c r="DPX80" s="382"/>
      <c r="DPY80" s="382"/>
      <c r="DPZ80" s="383"/>
      <c r="DQB80" s="377"/>
      <c r="DQC80" s="381"/>
      <c r="DQD80" s="381"/>
      <c r="DQE80" s="382"/>
      <c r="DQF80" s="382"/>
      <c r="DQG80" s="382"/>
      <c r="DQH80" s="383"/>
      <c r="DQJ80" s="377"/>
      <c r="DQK80" s="381"/>
      <c r="DQL80" s="381"/>
      <c r="DQM80" s="382"/>
      <c r="DQN80" s="382"/>
      <c r="DQO80" s="382"/>
      <c r="DQP80" s="383"/>
      <c r="DQR80" s="377"/>
      <c r="DQS80" s="381"/>
      <c r="DQT80" s="381"/>
      <c r="DQU80" s="382"/>
      <c r="DQV80" s="382"/>
      <c r="DQW80" s="382"/>
      <c r="DQX80" s="383"/>
      <c r="DQZ80" s="377"/>
      <c r="DRA80" s="381"/>
      <c r="DRB80" s="381"/>
      <c r="DRC80" s="382"/>
      <c r="DRD80" s="382"/>
      <c r="DRE80" s="382"/>
      <c r="DRF80" s="383"/>
      <c r="DRH80" s="377"/>
      <c r="DRI80" s="381"/>
      <c r="DRJ80" s="381"/>
      <c r="DRK80" s="382"/>
      <c r="DRL80" s="382"/>
      <c r="DRM80" s="382"/>
      <c r="DRN80" s="383"/>
      <c r="DRP80" s="377"/>
      <c r="DRQ80" s="381"/>
      <c r="DRR80" s="381"/>
      <c r="DRS80" s="382"/>
      <c r="DRT80" s="382"/>
      <c r="DRU80" s="382"/>
      <c r="DRV80" s="383"/>
      <c r="DRX80" s="377"/>
      <c r="DRY80" s="381"/>
      <c r="DRZ80" s="381"/>
      <c r="DSA80" s="382"/>
      <c r="DSB80" s="382"/>
      <c r="DSC80" s="382"/>
      <c r="DSD80" s="383"/>
      <c r="DSF80" s="377"/>
      <c r="DSG80" s="381"/>
      <c r="DSH80" s="381"/>
      <c r="DSI80" s="382"/>
      <c r="DSJ80" s="382"/>
      <c r="DSK80" s="382"/>
      <c r="DSL80" s="383"/>
      <c r="DSN80" s="377"/>
      <c r="DSO80" s="381"/>
      <c r="DSP80" s="381"/>
      <c r="DSQ80" s="382"/>
      <c r="DSR80" s="382"/>
      <c r="DSS80" s="382"/>
      <c r="DST80" s="383"/>
      <c r="DSV80" s="377"/>
      <c r="DSW80" s="381"/>
      <c r="DSX80" s="381"/>
      <c r="DSY80" s="382"/>
      <c r="DSZ80" s="382"/>
      <c r="DTA80" s="382"/>
      <c r="DTB80" s="383"/>
      <c r="DTD80" s="377"/>
      <c r="DTE80" s="381"/>
      <c r="DTF80" s="381"/>
      <c r="DTG80" s="382"/>
      <c r="DTH80" s="382"/>
      <c r="DTI80" s="382"/>
      <c r="DTJ80" s="383"/>
      <c r="DTL80" s="377"/>
      <c r="DTM80" s="381"/>
      <c r="DTN80" s="381"/>
      <c r="DTO80" s="382"/>
      <c r="DTP80" s="382"/>
      <c r="DTQ80" s="382"/>
      <c r="DTR80" s="383"/>
      <c r="DTT80" s="377"/>
      <c r="DTU80" s="381"/>
      <c r="DTV80" s="381"/>
      <c r="DTW80" s="382"/>
      <c r="DTX80" s="382"/>
      <c r="DTY80" s="382"/>
      <c r="DTZ80" s="383"/>
      <c r="DUB80" s="377"/>
      <c r="DUC80" s="381"/>
      <c r="DUD80" s="381"/>
      <c r="DUE80" s="382"/>
      <c r="DUF80" s="382"/>
      <c r="DUG80" s="382"/>
      <c r="DUH80" s="383"/>
      <c r="DUJ80" s="377"/>
      <c r="DUK80" s="381"/>
      <c r="DUL80" s="381"/>
      <c r="DUM80" s="382"/>
      <c r="DUN80" s="382"/>
      <c r="DUO80" s="382"/>
      <c r="DUP80" s="383"/>
      <c r="DUR80" s="377"/>
      <c r="DUS80" s="381"/>
      <c r="DUT80" s="381"/>
      <c r="DUU80" s="382"/>
      <c r="DUV80" s="382"/>
      <c r="DUW80" s="382"/>
      <c r="DUX80" s="383"/>
      <c r="DUZ80" s="377"/>
      <c r="DVA80" s="381"/>
      <c r="DVB80" s="381"/>
      <c r="DVC80" s="382"/>
      <c r="DVD80" s="382"/>
      <c r="DVE80" s="382"/>
      <c r="DVF80" s="383"/>
      <c r="DVH80" s="377"/>
      <c r="DVI80" s="381"/>
      <c r="DVJ80" s="381"/>
      <c r="DVK80" s="382"/>
      <c r="DVL80" s="382"/>
      <c r="DVM80" s="382"/>
      <c r="DVN80" s="383"/>
      <c r="DVP80" s="377"/>
      <c r="DVQ80" s="381"/>
      <c r="DVR80" s="381"/>
      <c r="DVS80" s="382"/>
      <c r="DVT80" s="382"/>
      <c r="DVU80" s="382"/>
      <c r="DVV80" s="383"/>
      <c r="DVX80" s="377"/>
      <c r="DVY80" s="381"/>
      <c r="DVZ80" s="381"/>
      <c r="DWA80" s="382"/>
      <c r="DWB80" s="382"/>
      <c r="DWC80" s="382"/>
      <c r="DWD80" s="383"/>
      <c r="DWF80" s="377"/>
      <c r="DWG80" s="381"/>
      <c r="DWH80" s="381"/>
      <c r="DWI80" s="382"/>
      <c r="DWJ80" s="382"/>
      <c r="DWK80" s="382"/>
      <c r="DWL80" s="383"/>
      <c r="DWN80" s="377"/>
      <c r="DWO80" s="381"/>
      <c r="DWP80" s="381"/>
      <c r="DWQ80" s="382"/>
      <c r="DWR80" s="382"/>
      <c r="DWS80" s="382"/>
      <c r="DWT80" s="383"/>
      <c r="DWV80" s="377"/>
      <c r="DWW80" s="381"/>
      <c r="DWX80" s="381"/>
      <c r="DWY80" s="382"/>
      <c r="DWZ80" s="382"/>
      <c r="DXA80" s="382"/>
      <c r="DXB80" s="383"/>
      <c r="DXD80" s="377"/>
      <c r="DXE80" s="381"/>
      <c r="DXF80" s="381"/>
      <c r="DXG80" s="382"/>
      <c r="DXH80" s="382"/>
      <c r="DXI80" s="382"/>
      <c r="DXJ80" s="383"/>
      <c r="DXL80" s="377"/>
      <c r="DXM80" s="381"/>
      <c r="DXN80" s="381"/>
      <c r="DXO80" s="382"/>
      <c r="DXP80" s="382"/>
      <c r="DXQ80" s="382"/>
      <c r="DXR80" s="383"/>
      <c r="DXT80" s="377"/>
      <c r="DXU80" s="381"/>
      <c r="DXV80" s="381"/>
      <c r="DXW80" s="382"/>
      <c r="DXX80" s="382"/>
      <c r="DXY80" s="382"/>
      <c r="DXZ80" s="383"/>
      <c r="DYB80" s="377"/>
      <c r="DYC80" s="381"/>
      <c r="DYD80" s="381"/>
      <c r="DYE80" s="382"/>
      <c r="DYF80" s="382"/>
      <c r="DYG80" s="382"/>
      <c r="DYH80" s="383"/>
      <c r="DYJ80" s="377"/>
      <c r="DYK80" s="381"/>
      <c r="DYL80" s="381"/>
      <c r="DYM80" s="382"/>
      <c r="DYN80" s="382"/>
      <c r="DYO80" s="382"/>
      <c r="DYP80" s="383"/>
      <c r="DYR80" s="377"/>
      <c r="DYS80" s="381"/>
      <c r="DYT80" s="381"/>
      <c r="DYU80" s="382"/>
      <c r="DYV80" s="382"/>
      <c r="DYW80" s="382"/>
      <c r="DYX80" s="383"/>
      <c r="DYZ80" s="377"/>
      <c r="DZA80" s="381"/>
      <c r="DZB80" s="381"/>
      <c r="DZC80" s="382"/>
      <c r="DZD80" s="382"/>
      <c r="DZE80" s="382"/>
      <c r="DZF80" s="383"/>
      <c r="DZH80" s="377"/>
      <c r="DZI80" s="381"/>
      <c r="DZJ80" s="381"/>
      <c r="DZK80" s="382"/>
      <c r="DZL80" s="382"/>
      <c r="DZM80" s="382"/>
      <c r="DZN80" s="383"/>
      <c r="DZP80" s="377"/>
      <c r="DZQ80" s="381"/>
      <c r="DZR80" s="381"/>
      <c r="DZS80" s="382"/>
      <c r="DZT80" s="382"/>
      <c r="DZU80" s="382"/>
      <c r="DZV80" s="383"/>
      <c r="DZX80" s="377"/>
      <c r="DZY80" s="381"/>
      <c r="DZZ80" s="381"/>
      <c r="EAA80" s="382"/>
      <c r="EAB80" s="382"/>
      <c r="EAC80" s="382"/>
      <c r="EAD80" s="383"/>
      <c r="EAF80" s="377"/>
      <c r="EAG80" s="381"/>
      <c r="EAH80" s="381"/>
      <c r="EAI80" s="382"/>
      <c r="EAJ80" s="382"/>
      <c r="EAK80" s="382"/>
      <c r="EAL80" s="383"/>
      <c r="EAN80" s="377"/>
      <c r="EAO80" s="381"/>
      <c r="EAP80" s="381"/>
      <c r="EAQ80" s="382"/>
      <c r="EAR80" s="382"/>
      <c r="EAS80" s="382"/>
      <c r="EAT80" s="383"/>
      <c r="EAV80" s="377"/>
      <c r="EAW80" s="381"/>
      <c r="EAX80" s="381"/>
      <c r="EAY80" s="382"/>
      <c r="EAZ80" s="382"/>
      <c r="EBA80" s="382"/>
      <c r="EBB80" s="383"/>
      <c r="EBD80" s="377"/>
      <c r="EBE80" s="381"/>
      <c r="EBF80" s="381"/>
      <c r="EBG80" s="382"/>
      <c r="EBH80" s="382"/>
      <c r="EBI80" s="382"/>
      <c r="EBJ80" s="383"/>
      <c r="EBL80" s="377"/>
      <c r="EBM80" s="381"/>
      <c r="EBN80" s="381"/>
      <c r="EBO80" s="382"/>
      <c r="EBP80" s="382"/>
      <c r="EBQ80" s="382"/>
      <c r="EBR80" s="383"/>
      <c r="EBT80" s="377"/>
      <c r="EBU80" s="381"/>
      <c r="EBV80" s="381"/>
      <c r="EBW80" s="382"/>
      <c r="EBX80" s="382"/>
      <c r="EBY80" s="382"/>
      <c r="EBZ80" s="383"/>
      <c r="ECB80" s="377"/>
      <c r="ECC80" s="381"/>
      <c r="ECD80" s="381"/>
      <c r="ECE80" s="382"/>
      <c r="ECF80" s="382"/>
      <c r="ECG80" s="382"/>
      <c r="ECH80" s="383"/>
      <c r="ECJ80" s="377"/>
      <c r="ECK80" s="381"/>
      <c r="ECL80" s="381"/>
      <c r="ECM80" s="382"/>
      <c r="ECN80" s="382"/>
      <c r="ECO80" s="382"/>
      <c r="ECP80" s="383"/>
      <c r="ECR80" s="377"/>
      <c r="ECS80" s="381"/>
      <c r="ECT80" s="381"/>
      <c r="ECU80" s="382"/>
      <c r="ECV80" s="382"/>
      <c r="ECW80" s="382"/>
      <c r="ECX80" s="383"/>
      <c r="ECZ80" s="377"/>
      <c r="EDA80" s="381"/>
      <c r="EDB80" s="381"/>
      <c r="EDC80" s="382"/>
      <c r="EDD80" s="382"/>
      <c r="EDE80" s="382"/>
      <c r="EDF80" s="383"/>
      <c r="EDH80" s="377"/>
      <c r="EDI80" s="381"/>
      <c r="EDJ80" s="381"/>
      <c r="EDK80" s="382"/>
      <c r="EDL80" s="382"/>
      <c r="EDM80" s="382"/>
      <c r="EDN80" s="383"/>
      <c r="EDP80" s="377"/>
      <c r="EDQ80" s="381"/>
      <c r="EDR80" s="381"/>
      <c r="EDS80" s="382"/>
      <c r="EDT80" s="382"/>
      <c r="EDU80" s="382"/>
      <c r="EDV80" s="383"/>
      <c r="EDX80" s="377"/>
      <c r="EDY80" s="381"/>
      <c r="EDZ80" s="381"/>
      <c r="EEA80" s="382"/>
      <c r="EEB80" s="382"/>
      <c r="EEC80" s="382"/>
      <c r="EED80" s="383"/>
      <c r="EEF80" s="377"/>
      <c r="EEG80" s="381"/>
      <c r="EEH80" s="381"/>
      <c r="EEI80" s="382"/>
      <c r="EEJ80" s="382"/>
      <c r="EEK80" s="382"/>
      <c r="EEL80" s="383"/>
      <c r="EEN80" s="377"/>
      <c r="EEO80" s="381"/>
      <c r="EEP80" s="381"/>
      <c r="EEQ80" s="382"/>
      <c r="EER80" s="382"/>
      <c r="EES80" s="382"/>
      <c r="EET80" s="383"/>
      <c r="EEV80" s="377"/>
      <c r="EEW80" s="381"/>
      <c r="EEX80" s="381"/>
      <c r="EEY80" s="382"/>
      <c r="EEZ80" s="382"/>
      <c r="EFA80" s="382"/>
      <c r="EFB80" s="383"/>
      <c r="EFD80" s="377"/>
      <c r="EFE80" s="381"/>
      <c r="EFF80" s="381"/>
      <c r="EFG80" s="382"/>
      <c r="EFH80" s="382"/>
      <c r="EFI80" s="382"/>
      <c r="EFJ80" s="383"/>
      <c r="EFL80" s="377"/>
      <c r="EFM80" s="381"/>
      <c r="EFN80" s="381"/>
      <c r="EFO80" s="382"/>
      <c r="EFP80" s="382"/>
      <c r="EFQ80" s="382"/>
      <c r="EFR80" s="383"/>
      <c r="EFT80" s="377"/>
      <c r="EFU80" s="381"/>
      <c r="EFV80" s="381"/>
      <c r="EFW80" s="382"/>
      <c r="EFX80" s="382"/>
      <c r="EFY80" s="382"/>
      <c r="EFZ80" s="383"/>
      <c r="EGB80" s="377"/>
      <c r="EGC80" s="381"/>
      <c r="EGD80" s="381"/>
      <c r="EGE80" s="382"/>
      <c r="EGF80" s="382"/>
      <c r="EGG80" s="382"/>
      <c r="EGH80" s="383"/>
      <c r="EGJ80" s="377"/>
      <c r="EGK80" s="381"/>
      <c r="EGL80" s="381"/>
      <c r="EGM80" s="382"/>
      <c r="EGN80" s="382"/>
      <c r="EGO80" s="382"/>
      <c r="EGP80" s="383"/>
      <c r="EGR80" s="377"/>
      <c r="EGS80" s="381"/>
      <c r="EGT80" s="381"/>
      <c r="EGU80" s="382"/>
      <c r="EGV80" s="382"/>
      <c r="EGW80" s="382"/>
      <c r="EGX80" s="383"/>
      <c r="EGZ80" s="377"/>
      <c r="EHA80" s="381"/>
      <c r="EHB80" s="381"/>
      <c r="EHC80" s="382"/>
      <c r="EHD80" s="382"/>
      <c r="EHE80" s="382"/>
      <c r="EHF80" s="383"/>
      <c r="EHH80" s="377"/>
      <c r="EHI80" s="381"/>
      <c r="EHJ80" s="381"/>
      <c r="EHK80" s="382"/>
      <c r="EHL80" s="382"/>
      <c r="EHM80" s="382"/>
      <c r="EHN80" s="383"/>
      <c r="EHP80" s="377"/>
      <c r="EHQ80" s="381"/>
      <c r="EHR80" s="381"/>
      <c r="EHS80" s="382"/>
      <c r="EHT80" s="382"/>
      <c r="EHU80" s="382"/>
      <c r="EHV80" s="383"/>
      <c r="EHX80" s="377"/>
      <c r="EHY80" s="381"/>
      <c r="EHZ80" s="381"/>
      <c r="EIA80" s="382"/>
      <c r="EIB80" s="382"/>
      <c r="EIC80" s="382"/>
      <c r="EID80" s="383"/>
      <c r="EIF80" s="377"/>
      <c r="EIG80" s="381"/>
      <c r="EIH80" s="381"/>
      <c r="EII80" s="382"/>
      <c r="EIJ80" s="382"/>
      <c r="EIK80" s="382"/>
      <c r="EIL80" s="383"/>
      <c r="EIN80" s="377"/>
      <c r="EIO80" s="381"/>
      <c r="EIP80" s="381"/>
      <c r="EIQ80" s="382"/>
      <c r="EIR80" s="382"/>
      <c r="EIS80" s="382"/>
      <c r="EIT80" s="383"/>
      <c r="EIV80" s="377"/>
      <c r="EIW80" s="381"/>
      <c r="EIX80" s="381"/>
      <c r="EIY80" s="382"/>
      <c r="EIZ80" s="382"/>
      <c r="EJA80" s="382"/>
      <c r="EJB80" s="383"/>
      <c r="EJD80" s="377"/>
      <c r="EJE80" s="381"/>
      <c r="EJF80" s="381"/>
      <c r="EJG80" s="382"/>
      <c r="EJH80" s="382"/>
      <c r="EJI80" s="382"/>
      <c r="EJJ80" s="383"/>
      <c r="EJL80" s="377"/>
      <c r="EJM80" s="381"/>
      <c r="EJN80" s="381"/>
      <c r="EJO80" s="382"/>
      <c r="EJP80" s="382"/>
      <c r="EJQ80" s="382"/>
      <c r="EJR80" s="383"/>
      <c r="EJT80" s="377"/>
      <c r="EJU80" s="381"/>
      <c r="EJV80" s="381"/>
      <c r="EJW80" s="382"/>
      <c r="EJX80" s="382"/>
      <c r="EJY80" s="382"/>
      <c r="EJZ80" s="383"/>
      <c r="EKB80" s="377"/>
      <c r="EKC80" s="381"/>
      <c r="EKD80" s="381"/>
      <c r="EKE80" s="382"/>
      <c r="EKF80" s="382"/>
      <c r="EKG80" s="382"/>
      <c r="EKH80" s="383"/>
      <c r="EKJ80" s="377"/>
      <c r="EKK80" s="381"/>
      <c r="EKL80" s="381"/>
      <c r="EKM80" s="382"/>
      <c r="EKN80" s="382"/>
      <c r="EKO80" s="382"/>
      <c r="EKP80" s="383"/>
      <c r="EKR80" s="377"/>
      <c r="EKS80" s="381"/>
      <c r="EKT80" s="381"/>
      <c r="EKU80" s="382"/>
      <c r="EKV80" s="382"/>
      <c r="EKW80" s="382"/>
      <c r="EKX80" s="383"/>
      <c r="EKZ80" s="377"/>
      <c r="ELA80" s="381"/>
      <c r="ELB80" s="381"/>
      <c r="ELC80" s="382"/>
      <c r="ELD80" s="382"/>
      <c r="ELE80" s="382"/>
      <c r="ELF80" s="383"/>
      <c r="ELH80" s="377"/>
      <c r="ELI80" s="381"/>
      <c r="ELJ80" s="381"/>
      <c r="ELK80" s="382"/>
      <c r="ELL80" s="382"/>
      <c r="ELM80" s="382"/>
      <c r="ELN80" s="383"/>
      <c r="ELP80" s="377"/>
      <c r="ELQ80" s="381"/>
      <c r="ELR80" s="381"/>
      <c r="ELS80" s="382"/>
      <c r="ELT80" s="382"/>
      <c r="ELU80" s="382"/>
      <c r="ELV80" s="383"/>
      <c r="ELX80" s="377"/>
      <c r="ELY80" s="381"/>
      <c r="ELZ80" s="381"/>
      <c r="EMA80" s="382"/>
      <c r="EMB80" s="382"/>
      <c r="EMC80" s="382"/>
      <c r="EMD80" s="383"/>
      <c r="EMF80" s="377"/>
      <c r="EMG80" s="381"/>
      <c r="EMH80" s="381"/>
      <c r="EMI80" s="382"/>
      <c r="EMJ80" s="382"/>
      <c r="EMK80" s="382"/>
      <c r="EML80" s="383"/>
      <c r="EMN80" s="377"/>
      <c r="EMO80" s="381"/>
      <c r="EMP80" s="381"/>
      <c r="EMQ80" s="382"/>
      <c r="EMR80" s="382"/>
      <c r="EMS80" s="382"/>
      <c r="EMT80" s="383"/>
      <c r="EMV80" s="377"/>
      <c r="EMW80" s="381"/>
      <c r="EMX80" s="381"/>
      <c r="EMY80" s="382"/>
      <c r="EMZ80" s="382"/>
      <c r="ENA80" s="382"/>
      <c r="ENB80" s="383"/>
      <c r="END80" s="377"/>
      <c r="ENE80" s="381"/>
      <c r="ENF80" s="381"/>
      <c r="ENG80" s="382"/>
      <c r="ENH80" s="382"/>
      <c r="ENI80" s="382"/>
      <c r="ENJ80" s="383"/>
      <c r="ENL80" s="377"/>
      <c r="ENM80" s="381"/>
      <c r="ENN80" s="381"/>
      <c r="ENO80" s="382"/>
      <c r="ENP80" s="382"/>
      <c r="ENQ80" s="382"/>
      <c r="ENR80" s="383"/>
      <c r="ENT80" s="377"/>
      <c r="ENU80" s="381"/>
      <c r="ENV80" s="381"/>
      <c r="ENW80" s="382"/>
      <c r="ENX80" s="382"/>
      <c r="ENY80" s="382"/>
      <c r="ENZ80" s="383"/>
      <c r="EOB80" s="377"/>
      <c r="EOC80" s="381"/>
      <c r="EOD80" s="381"/>
      <c r="EOE80" s="382"/>
      <c r="EOF80" s="382"/>
      <c r="EOG80" s="382"/>
      <c r="EOH80" s="383"/>
      <c r="EOJ80" s="377"/>
      <c r="EOK80" s="381"/>
      <c r="EOL80" s="381"/>
      <c r="EOM80" s="382"/>
      <c r="EON80" s="382"/>
      <c r="EOO80" s="382"/>
      <c r="EOP80" s="383"/>
      <c r="EOR80" s="377"/>
      <c r="EOS80" s="381"/>
      <c r="EOT80" s="381"/>
      <c r="EOU80" s="382"/>
      <c r="EOV80" s="382"/>
      <c r="EOW80" s="382"/>
      <c r="EOX80" s="383"/>
      <c r="EOZ80" s="377"/>
      <c r="EPA80" s="381"/>
      <c r="EPB80" s="381"/>
      <c r="EPC80" s="382"/>
      <c r="EPD80" s="382"/>
      <c r="EPE80" s="382"/>
      <c r="EPF80" s="383"/>
      <c r="EPH80" s="377"/>
      <c r="EPI80" s="381"/>
      <c r="EPJ80" s="381"/>
      <c r="EPK80" s="382"/>
      <c r="EPL80" s="382"/>
      <c r="EPM80" s="382"/>
      <c r="EPN80" s="383"/>
      <c r="EPP80" s="377"/>
      <c r="EPQ80" s="381"/>
      <c r="EPR80" s="381"/>
      <c r="EPS80" s="382"/>
      <c r="EPT80" s="382"/>
      <c r="EPU80" s="382"/>
      <c r="EPV80" s="383"/>
      <c r="EPX80" s="377"/>
      <c r="EPY80" s="381"/>
      <c r="EPZ80" s="381"/>
      <c r="EQA80" s="382"/>
      <c r="EQB80" s="382"/>
      <c r="EQC80" s="382"/>
      <c r="EQD80" s="383"/>
      <c r="EQF80" s="377"/>
      <c r="EQG80" s="381"/>
      <c r="EQH80" s="381"/>
      <c r="EQI80" s="382"/>
      <c r="EQJ80" s="382"/>
      <c r="EQK80" s="382"/>
      <c r="EQL80" s="383"/>
      <c r="EQN80" s="377"/>
      <c r="EQO80" s="381"/>
      <c r="EQP80" s="381"/>
      <c r="EQQ80" s="382"/>
      <c r="EQR80" s="382"/>
      <c r="EQS80" s="382"/>
      <c r="EQT80" s="383"/>
      <c r="EQV80" s="377"/>
      <c r="EQW80" s="381"/>
      <c r="EQX80" s="381"/>
      <c r="EQY80" s="382"/>
      <c r="EQZ80" s="382"/>
      <c r="ERA80" s="382"/>
      <c r="ERB80" s="383"/>
      <c r="ERD80" s="377"/>
      <c r="ERE80" s="381"/>
      <c r="ERF80" s="381"/>
      <c r="ERG80" s="382"/>
      <c r="ERH80" s="382"/>
      <c r="ERI80" s="382"/>
      <c r="ERJ80" s="383"/>
      <c r="ERL80" s="377"/>
      <c r="ERM80" s="381"/>
      <c r="ERN80" s="381"/>
      <c r="ERO80" s="382"/>
      <c r="ERP80" s="382"/>
      <c r="ERQ80" s="382"/>
      <c r="ERR80" s="383"/>
      <c r="ERT80" s="377"/>
      <c r="ERU80" s="381"/>
      <c r="ERV80" s="381"/>
      <c r="ERW80" s="382"/>
      <c r="ERX80" s="382"/>
      <c r="ERY80" s="382"/>
      <c r="ERZ80" s="383"/>
      <c r="ESB80" s="377"/>
      <c r="ESC80" s="381"/>
      <c r="ESD80" s="381"/>
      <c r="ESE80" s="382"/>
      <c r="ESF80" s="382"/>
      <c r="ESG80" s="382"/>
      <c r="ESH80" s="383"/>
      <c r="ESJ80" s="377"/>
      <c r="ESK80" s="381"/>
      <c r="ESL80" s="381"/>
      <c r="ESM80" s="382"/>
      <c r="ESN80" s="382"/>
      <c r="ESO80" s="382"/>
      <c r="ESP80" s="383"/>
      <c r="ESR80" s="377"/>
      <c r="ESS80" s="381"/>
      <c r="EST80" s="381"/>
      <c r="ESU80" s="382"/>
      <c r="ESV80" s="382"/>
      <c r="ESW80" s="382"/>
      <c r="ESX80" s="383"/>
      <c r="ESZ80" s="377"/>
      <c r="ETA80" s="381"/>
      <c r="ETB80" s="381"/>
      <c r="ETC80" s="382"/>
      <c r="ETD80" s="382"/>
      <c r="ETE80" s="382"/>
      <c r="ETF80" s="383"/>
      <c r="ETH80" s="377"/>
      <c r="ETI80" s="381"/>
      <c r="ETJ80" s="381"/>
      <c r="ETK80" s="382"/>
      <c r="ETL80" s="382"/>
      <c r="ETM80" s="382"/>
      <c r="ETN80" s="383"/>
      <c r="ETP80" s="377"/>
      <c r="ETQ80" s="381"/>
      <c r="ETR80" s="381"/>
      <c r="ETS80" s="382"/>
      <c r="ETT80" s="382"/>
      <c r="ETU80" s="382"/>
      <c r="ETV80" s="383"/>
      <c r="ETX80" s="377"/>
      <c r="ETY80" s="381"/>
      <c r="ETZ80" s="381"/>
      <c r="EUA80" s="382"/>
      <c r="EUB80" s="382"/>
      <c r="EUC80" s="382"/>
      <c r="EUD80" s="383"/>
      <c r="EUF80" s="377"/>
      <c r="EUG80" s="381"/>
      <c r="EUH80" s="381"/>
      <c r="EUI80" s="382"/>
      <c r="EUJ80" s="382"/>
      <c r="EUK80" s="382"/>
      <c r="EUL80" s="383"/>
      <c r="EUN80" s="377"/>
      <c r="EUO80" s="381"/>
      <c r="EUP80" s="381"/>
      <c r="EUQ80" s="382"/>
      <c r="EUR80" s="382"/>
      <c r="EUS80" s="382"/>
      <c r="EUT80" s="383"/>
      <c r="EUV80" s="377"/>
      <c r="EUW80" s="381"/>
      <c r="EUX80" s="381"/>
      <c r="EUY80" s="382"/>
      <c r="EUZ80" s="382"/>
      <c r="EVA80" s="382"/>
      <c r="EVB80" s="383"/>
      <c r="EVD80" s="377"/>
      <c r="EVE80" s="381"/>
      <c r="EVF80" s="381"/>
      <c r="EVG80" s="382"/>
      <c r="EVH80" s="382"/>
      <c r="EVI80" s="382"/>
      <c r="EVJ80" s="383"/>
      <c r="EVL80" s="377"/>
      <c r="EVM80" s="381"/>
      <c r="EVN80" s="381"/>
      <c r="EVO80" s="382"/>
      <c r="EVP80" s="382"/>
      <c r="EVQ80" s="382"/>
      <c r="EVR80" s="383"/>
      <c r="EVT80" s="377"/>
      <c r="EVU80" s="381"/>
      <c r="EVV80" s="381"/>
      <c r="EVW80" s="382"/>
      <c r="EVX80" s="382"/>
      <c r="EVY80" s="382"/>
      <c r="EVZ80" s="383"/>
      <c r="EWB80" s="377"/>
      <c r="EWC80" s="381"/>
      <c r="EWD80" s="381"/>
      <c r="EWE80" s="382"/>
      <c r="EWF80" s="382"/>
      <c r="EWG80" s="382"/>
      <c r="EWH80" s="383"/>
      <c r="EWJ80" s="377"/>
      <c r="EWK80" s="381"/>
      <c r="EWL80" s="381"/>
      <c r="EWM80" s="382"/>
      <c r="EWN80" s="382"/>
      <c r="EWO80" s="382"/>
      <c r="EWP80" s="383"/>
      <c r="EWR80" s="377"/>
      <c r="EWS80" s="381"/>
      <c r="EWT80" s="381"/>
      <c r="EWU80" s="382"/>
      <c r="EWV80" s="382"/>
      <c r="EWW80" s="382"/>
      <c r="EWX80" s="383"/>
      <c r="EWZ80" s="377"/>
      <c r="EXA80" s="381"/>
      <c r="EXB80" s="381"/>
      <c r="EXC80" s="382"/>
      <c r="EXD80" s="382"/>
      <c r="EXE80" s="382"/>
      <c r="EXF80" s="383"/>
      <c r="EXH80" s="377"/>
      <c r="EXI80" s="381"/>
      <c r="EXJ80" s="381"/>
      <c r="EXK80" s="382"/>
      <c r="EXL80" s="382"/>
      <c r="EXM80" s="382"/>
      <c r="EXN80" s="383"/>
      <c r="EXP80" s="377"/>
      <c r="EXQ80" s="381"/>
      <c r="EXR80" s="381"/>
      <c r="EXS80" s="382"/>
      <c r="EXT80" s="382"/>
      <c r="EXU80" s="382"/>
      <c r="EXV80" s="383"/>
      <c r="EXX80" s="377"/>
      <c r="EXY80" s="381"/>
      <c r="EXZ80" s="381"/>
      <c r="EYA80" s="382"/>
      <c r="EYB80" s="382"/>
      <c r="EYC80" s="382"/>
      <c r="EYD80" s="383"/>
      <c r="EYF80" s="377"/>
      <c r="EYG80" s="381"/>
      <c r="EYH80" s="381"/>
      <c r="EYI80" s="382"/>
      <c r="EYJ80" s="382"/>
      <c r="EYK80" s="382"/>
      <c r="EYL80" s="383"/>
      <c r="EYN80" s="377"/>
      <c r="EYO80" s="381"/>
      <c r="EYP80" s="381"/>
      <c r="EYQ80" s="382"/>
      <c r="EYR80" s="382"/>
      <c r="EYS80" s="382"/>
      <c r="EYT80" s="383"/>
      <c r="EYV80" s="377"/>
      <c r="EYW80" s="381"/>
      <c r="EYX80" s="381"/>
      <c r="EYY80" s="382"/>
      <c r="EYZ80" s="382"/>
      <c r="EZA80" s="382"/>
      <c r="EZB80" s="383"/>
      <c r="EZD80" s="377"/>
      <c r="EZE80" s="381"/>
      <c r="EZF80" s="381"/>
      <c r="EZG80" s="382"/>
      <c r="EZH80" s="382"/>
      <c r="EZI80" s="382"/>
      <c r="EZJ80" s="383"/>
      <c r="EZL80" s="377"/>
      <c r="EZM80" s="381"/>
      <c r="EZN80" s="381"/>
      <c r="EZO80" s="382"/>
      <c r="EZP80" s="382"/>
      <c r="EZQ80" s="382"/>
      <c r="EZR80" s="383"/>
      <c r="EZT80" s="377"/>
      <c r="EZU80" s="381"/>
      <c r="EZV80" s="381"/>
      <c r="EZW80" s="382"/>
      <c r="EZX80" s="382"/>
      <c r="EZY80" s="382"/>
      <c r="EZZ80" s="383"/>
      <c r="FAB80" s="377"/>
      <c r="FAC80" s="381"/>
      <c r="FAD80" s="381"/>
      <c r="FAE80" s="382"/>
      <c r="FAF80" s="382"/>
      <c r="FAG80" s="382"/>
      <c r="FAH80" s="383"/>
      <c r="FAJ80" s="377"/>
      <c r="FAK80" s="381"/>
      <c r="FAL80" s="381"/>
      <c r="FAM80" s="382"/>
      <c r="FAN80" s="382"/>
      <c r="FAO80" s="382"/>
      <c r="FAP80" s="383"/>
      <c r="FAR80" s="377"/>
      <c r="FAS80" s="381"/>
      <c r="FAT80" s="381"/>
      <c r="FAU80" s="382"/>
      <c r="FAV80" s="382"/>
      <c r="FAW80" s="382"/>
      <c r="FAX80" s="383"/>
      <c r="FAZ80" s="377"/>
      <c r="FBA80" s="381"/>
      <c r="FBB80" s="381"/>
      <c r="FBC80" s="382"/>
      <c r="FBD80" s="382"/>
      <c r="FBE80" s="382"/>
      <c r="FBF80" s="383"/>
      <c r="FBH80" s="377"/>
      <c r="FBI80" s="381"/>
      <c r="FBJ80" s="381"/>
      <c r="FBK80" s="382"/>
      <c r="FBL80" s="382"/>
      <c r="FBM80" s="382"/>
      <c r="FBN80" s="383"/>
      <c r="FBP80" s="377"/>
      <c r="FBQ80" s="381"/>
      <c r="FBR80" s="381"/>
      <c r="FBS80" s="382"/>
      <c r="FBT80" s="382"/>
      <c r="FBU80" s="382"/>
      <c r="FBV80" s="383"/>
      <c r="FBX80" s="377"/>
      <c r="FBY80" s="381"/>
      <c r="FBZ80" s="381"/>
      <c r="FCA80" s="382"/>
      <c r="FCB80" s="382"/>
      <c r="FCC80" s="382"/>
      <c r="FCD80" s="383"/>
      <c r="FCF80" s="377"/>
      <c r="FCG80" s="381"/>
      <c r="FCH80" s="381"/>
      <c r="FCI80" s="382"/>
      <c r="FCJ80" s="382"/>
      <c r="FCK80" s="382"/>
      <c r="FCL80" s="383"/>
      <c r="FCN80" s="377"/>
      <c r="FCO80" s="381"/>
      <c r="FCP80" s="381"/>
      <c r="FCQ80" s="382"/>
      <c r="FCR80" s="382"/>
      <c r="FCS80" s="382"/>
      <c r="FCT80" s="383"/>
      <c r="FCV80" s="377"/>
      <c r="FCW80" s="381"/>
      <c r="FCX80" s="381"/>
      <c r="FCY80" s="382"/>
      <c r="FCZ80" s="382"/>
      <c r="FDA80" s="382"/>
      <c r="FDB80" s="383"/>
      <c r="FDD80" s="377"/>
      <c r="FDE80" s="381"/>
      <c r="FDF80" s="381"/>
      <c r="FDG80" s="382"/>
      <c r="FDH80" s="382"/>
      <c r="FDI80" s="382"/>
      <c r="FDJ80" s="383"/>
      <c r="FDL80" s="377"/>
      <c r="FDM80" s="381"/>
      <c r="FDN80" s="381"/>
      <c r="FDO80" s="382"/>
      <c r="FDP80" s="382"/>
      <c r="FDQ80" s="382"/>
      <c r="FDR80" s="383"/>
      <c r="FDT80" s="377"/>
      <c r="FDU80" s="381"/>
      <c r="FDV80" s="381"/>
      <c r="FDW80" s="382"/>
      <c r="FDX80" s="382"/>
      <c r="FDY80" s="382"/>
      <c r="FDZ80" s="383"/>
      <c r="FEB80" s="377"/>
      <c r="FEC80" s="381"/>
      <c r="FED80" s="381"/>
      <c r="FEE80" s="382"/>
      <c r="FEF80" s="382"/>
      <c r="FEG80" s="382"/>
      <c r="FEH80" s="383"/>
      <c r="FEJ80" s="377"/>
      <c r="FEK80" s="381"/>
      <c r="FEL80" s="381"/>
      <c r="FEM80" s="382"/>
      <c r="FEN80" s="382"/>
      <c r="FEO80" s="382"/>
      <c r="FEP80" s="383"/>
      <c r="FER80" s="377"/>
      <c r="FES80" s="381"/>
      <c r="FET80" s="381"/>
      <c r="FEU80" s="382"/>
      <c r="FEV80" s="382"/>
      <c r="FEW80" s="382"/>
      <c r="FEX80" s="383"/>
      <c r="FEZ80" s="377"/>
      <c r="FFA80" s="381"/>
      <c r="FFB80" s="381"/>
      <c r="FFC80" s="382"/>
      <c r="FFD80" s="382"/>
      <c r="FFE80" s="382"/>
      <c r="FFF80" s="383"/>
      <c r="FFH80" s="377"/>
      <c r="FFI80" s="381"/>
      <c r="FFJ80" s="381"/>
      <c r="FFK80" s="382"/>
      <c r="FFL80" s="382"/>
      <c r="FFM80" s="382"/>
      <c r="FFN80" s="383"/>
      <c r="FFP80" s="377"/>
      <c r="FFQ80" s="381"/>
      <c r="FFR80" s="381"/>
      <c r="FFS80" s="382"/>
      <c r="FFT80" s="382"/>
      <c r="FFU80" s="382"/>
      <c r="FFV80" s="383"/>
      <c r="FFX80" s="377"/>
      <c r="FFY80" s="381"/>
      <c r="FFZ80" s="381"/>
      <c r="FGA80" s="382"/>
      <c r="FGB80" s="382"/>
      <c r="FGC80" s="382"/>
      <c r="FGD80" s="383"/>
      <c r="FGF80" s="377"/>
      <c r="FGG80" s="381"/>
      <c r="FGH80" s="381"/>
      <c r="FGI80" s="382"/>
      <c r="FGJ80" s="382"/>
      <c r="FGK80" s="382"/>
      <c r="FGL80" s="383"/>
      <c r="FGN80" s="377"/>
      <c r="FGO80" s="381"/>
      <c r="FGP80" s="381"/>
      <c r="FGQ80" s="382"/>
      <c r="FGR80" s="382"/>
      <c r="FGS80" s="382"/>
      <c r="FGT80" s="383"/>
      <c r="FGV80" s="377"/>
      <c r="FGW80" s="381"/>
      <c r="FGX80" s="381"/>
      <c r="FGY80" s="382"/>
      <c r="FGZ80" s="382"/>
      <c r="FHA80" s="382"/>
      <c r="FHB80" s="383"/>
      <c r="FHD80" s="377"/>
      <c r="FHE80" s="381"/>
      <c r="FHF80" s="381"/>
      <c r="FHG80" s="382"/>
      <c r="FHH80" s="382"/>
      <c r="FHI80" s="382"/>
      <c r="FHJ80" s="383"/>
      <c r="FHL80" s="377"/>
      <c r="FHM80" s="381"/>
      <c r="FHN80" s="381"/>
      <c r="FHO80" s="382"/>
      <c r="FHP80" s="382"/>
      <c r="FHQ80" s="382"/>
      <c r="FHR80" s="383"/>
      <c r="FHT80" s="377"/>
      <c r="FHU80" s="381"/>
      <c r="FHV80" s="381"/>
      <c r="FHW80" s="382"/>
      <c r="FHX80" s="382"/>
      <c r="FHY80" s="382"/>
      <c r="FHZ80" s="383"/>
      <c r="FIB80" s="377"/>
      <c r="FIC80" s="381"/>
      <c r="FID80" s="381"/>
      <c r="FIE80" s="382"/>
      <c r="FIF80" s="382"/>
      <c r="FIG80" s="382"/>
      <c r="FIH80" s="383"/>
      <c r="FIJ80" s="377"/>
      <c r="FIK80" s="381"/>
      <c r="FIL80" s="381"/>
      <c r="FIM80" s="382"/>
      <c r="FIN80" s="382"/>
      <c r="FIO80" s="382"/>
      <c r="FIP80" s="383"/>
      <c r="FIR80" s="377"/>
      <c r="FIS80" s="381"/>
      <c r="FIT80" s="381"/>
      <c r="FIU80" s="382"/>
      <c r="FIV80" s="382"/>
      <c r="FIW80" s="382"/>
      <c r="FIX80" s="383"/>
      <c r="FIZ80" s="377"/>
      <c r="FJA80" s="381"/>
      <c r="FJB80" s="381"/>
      <c r="FJC80" s="382"/>
      <c r="FJD80" s="382"/>
      <c r="FJE80" s="382"/>
      <c r="FJF80" s="383"/>
      <c r="FJH80" s="377"/>
      <c r="FJI80" s="381"/>
      <c r="FJJ80" s="381"/>
      <c r="FJK80" s="382"/>
      <c r="FJL80" s="382"/>
      <c r="FJM80" s="382"/>
      <c r="FJN80" s="383"/>
      <c r="FJP80" s="377"/>
      <c r="FJQ80" s="381"/>
      <c r="FJR80" s="381"/>
      <c r="FJS80" s="382"/>
      <c r="FJT80" s="382"/>
      <c r="FJU80" s="382"/>
      <c r="FJV80" s="383"/>
      <c r="FJX80" s="377"/>
      <c r="FJY80" s="381"/>
      <c r="FJZ80" s="381"/>
      <c r="FKA80" s="382"/>
      <c r="FKB80" s="382"/>
      <c r="FKC80" s="382"/>
      <c r="FKD80" s="383"/>
      <c r="FKF80" s="377"/>
      <c r="FKG80" s="381"/>
      <c r="FKH80" s="381"/>
      <c r="FKI80" s="382"/>
      <c r="FKJ80" s="382"/>
      <c r="FKK80" s="382"/>
      <c r="FKL80" s="383"/>
      <c r="FKN80" s="377"/>
      <c r="FKO80" s="381"/>
      <c r="FKP80" s="381"/>
      <c r="FKQ80" s="382"/>
      <c r="FKR80" s="382"/>
      <c r="FKS80" s="382"/>
      <c r="FKT80" s="383"/>
      <c r="FKV80" s="377"/>
      <c r="FKW80" s="381"/>
      <c r="FKX80" s="381"/>
      <c r="FKY80" s="382"/>
      <c r="FKZ80" s="382"/>
      <c r="FLA80" s="382"/>
      <c r="FLB80" s="383"/>
      <c r="FLD80" s="377"/>
      <c r="FLE80" s="381"/>
      <c r="FLF80" s="381"/>
      <c r="FLG80" s="382"/>
      <c r="FLH80" s="382"/>
      <c r="FLI80" s="382"/>
      <c r="FLJ80" s="383"/>
      <c r="FLL80" s="377"/>
      <c r="FLM80" s="381"/>
      <c r="FLN80" s="381"/>
      <c r="FLO80" s="382"/>
      <c r="FLP80" s="382"/>
      <c r="FLQ80" s="382"/>
      <c r="FLR80" s="383"/>
      <c r="FLT80" s="377"/>
      <c r="FLU80" s="381"/>
      <c r="FLV80" s="381"/>
      <c r="FLW80" s="382"/>
      <c r="FLX80" s="382"/>
      <c r="FLY80" s="382"/>
      <c r="FLZ80" s="383"/>
      <c r="FMB80" s="377"/>
      <c r="FMC80" s="381"/>
      <c r="FMD80" s="381"/>
      <c r="FME80" s="382"/>
      <c r="FMF80" s="382"/>
      <c r="FMG80" s="382"/>
      <c r="FMH80" s="383"/>
      <c r="FMJ80" s="377"/>
      <c r="FMK80" s="381"/>
      <c r="FML80" s="381"/>
      <c r="FMM80" s="382"/>
      <c r="FMN80" s="382"/>
      <c r="FMO80" s="382"/>
      <c r="FMP80" s="383"/>
      <c r="FMR80" s="377"/>
      <c r="FMS80" s="381"/>
      <c r="FMT80" s="381"/>
      <c r="FMU80" s="382"/>
      <c r="FMV80" s="382"/>
      <c r="FMW80" s="382"/>
      <c r="FMX80" s="383"/>
      <c r="FMZ80" s="377"/>
      <c r="FNA80" s="381"/>
      <c r="FNB80" s="381"/>
      <c r="FNC80" s="382"/>
      <c r="FND80" s="382"/>
      <c r="FNE80" s="382"/>
      <c r="FNF80" s="383"/>
      <c r="FNH80" s="377"/>
      <c r="FNI80" s="381"/>
      <c r="FNJ80" s="381"/>
      <c r="FNK80" s="382"/>
      <c r="FNL80" s="382"/>
      <c r="FNM80" s="382"/>
      <c r="FNN80" s="383"/>
      <c r="FNP80" s="377"/>
      <c r="FNQ80" s="381"/>
      <c r="FNR80" s="381"/>
      <c r="FNS80" s="382"/>
      <c r="FNT80" s="382"/>
      <c r="FNU80" s="382"/>
      <c r="FNV80" s="383"/>
      <c r="FNX80" s="377"/>
      <c r="FNY80" s="381"/>
      <c r="FNZ80" s="381"/>
      <c r="FOA80" s="382"/>
      <c r="FOB80" s="382"/>
      <c r="FOC80" s="382"/>
      <c r="FOD80" s="383"/>
      <c r="FOF80" s="377"/>
      <c r="FOG80" s="381"/>
      <c r="FOH80" s="381"/>
      <c r="FOI80" s="382"/>
      <c r="FOJ80" s="382"/>
      <c r="FOK80" s="382"/>
      <c r="FOL80" s="383"/>
      <c r="FON80" s="377"/>
      <c r="FOO80" s="381"/>
      <c r="FOP80" s="381"/>
      <c r="FOQ80" s="382"/>
      <c r="FOR80" s="382"/>
      <c r="FOS80" s="382"/>
      <c r="FOT80" s="383"/>
      <c r="FOV80" s="377"/>
      <c r="FOW80" s="381"/>
      <c r="FOX80" s="381"/>
      <c r="FOY80" s="382"/>
      <c r="FOZ80" s="382"/>
      <c r="FPA80" s="382"/>
      <c r="FPB80" s="383"/>
      <c r="FPD80" s="377"/>
      <c r="FPE80" s="381"/>
      <c r="FPF80" s="381"/>
      <c r="FPG80" s="382"/>
      <c r="FPH80" s="382"/>
      <c r="FPI80" s="382"/>
      <c r="FPJ80" s="383"/>
      <c r="FPL80" s="377"/>
      <c r="FPM80" s="381"/>
      <c r="FPN80" s="381"/>
      <c r="FPO80" s="382"/>
      <c r="FPP80" s="382"/>
      <c r="FPQ80" s="382"/>
      <c r="FPR80" s="383"/>
      <c r="FPT80" s="377"/>
      <c r="FPU80" s="381"/>
      <c r="FPV80" s="381"/>
      <c r="FPW80" s="382"/>
      <c r="FPX80" s="382"/>
      <c r="FPY80" s="382"/>
      <c r="FPZ80" s="383"/>
      <c r="FQB80" s="377"/>
      <c r="FQC80" s="381"/>
      <c r="FQD80" s="381"/>
      <c r="FQE80" s="382"/>
      <c r="FQF80" s="382"/>
      <c r="FQG80" s="382"/>
      <c r="FQH80" s="383"/>
      <c r="FQJ80" s="377"/>
      <c r="FQK80" s="381"/>
      <c r="FQL80" s="381"/>
      <c r="FQM80" s="382"/>
      <c r="FQN80" s="382"/>
      <c r="FQO80" s="382"/>
      <c r="FQP80" s="383"/>
      <c r="FQR80" s="377"/>
      <c r="FQS80" s="381"/>
      <c r="FQT80" s="381"/>
      <c r="FQU80" s="382"/>
      <c r="FQV80" s="382"/>
      <c r="FQW80" s="382"/>
      <c r="FQX80" s="383"/>
      <c r="FQZ80" s="377"/>
      <c r="FRA80" s="381"/>
      <c r="FRB80" s="381"/>
      <c r="FRC80" s="382"/>
      <c r="FRD80" s="382"/>
      <c r="FRE80" s="382"/>
      <c r="FRF80" s="383"/>
      <c r="FRH80" s="377"/>
      <c r="FRI80" s="381"/>
      <c r="FRJ80" s="381"/>
      <c r="FRK80" s="382"/>
      <c r="FRL80" s="382"/>
      <c r="FRM80" s="382"/>
      <c r="FRN80" s="383"/>
      <c r="FRP80" s="377"/>
      <c r="FRQ80" s="381"/>
      <c r="FRR80" s="381"/>
      <c r="FRS80" s="382"/>
      <c r="FRT80" s="382"/>
      <c r="FRU80" s="382"/>
      <c r="FRV80" s="383"/>
      <c r="FRX80" s="377"/>
      <c r="FRY80" s="381"/>
      <c r="FRZ80" s="381"/>
      <c r="FSA80" s="382"/>
      <c r="FSB80" s="382"/>
      <c r="FSC80" s="382"/>
      <c r="FSD80" s="383"/>
      <c r="FSF80" s="377"/>
      <c r="FSG80" s="381"/>
      <c r="FSH80" s="381"/>
      <c r="FSI80" s="382"/>
      <c r="FSJ80" s="382"/>
      <c r="FSK80" s="382"/>
      <c r="FSL80" s="383"/>
      <c r="FSN80" s="377"/>
      <c r="FSO80" s="381"/>
      <c r="FSP80" s="381"/>
      <c r="FSQ80" s="382"/>
      <c r="FSR80" s="382"/>
      <c r="FSS80" s="382"/>
      <c r="FST80" s="383"/>
      <c r="FSV80" s="377"/>
      <c r="FSW80" s="381"/>
      <c r="FSX80" s="381"/>
      <c r="FSY80" s="382"/>
      <c r="FSZ80" s="382"/>
      <c r="FTA80" s="382"/>
      <c r="FTB80" s="383"/>
      <c r="FTD80" s="377"/>
      <c r="FTE80" s="381"/>
      <c r="FTF80" s="381"/>
      <c r="FTG80" s="382"/>
      <c r="FTH80" s="382"/>
      <c r="FTI80" s="382"/>
      <c r="FTJ80" s="383"/>
      <c r="FTL80" s="377"/>
      <c r="FTM80" s="381"/>
      <c r="FTN80" s="381"/>
      <c r="FTO80" s="382"/>
      <c r="FTP80" s="382"/>
      <c r="FTQ80" s="382"/>
      <c r="FTR80" s="383"/>
      <c r="FTT80" s="377"/>
      <c r="FTU80" s="381"/>
      <c r="FTV80" s="381"/>
      <c r="FTW80" s="382"/>
      <c r="FTX80" s="382"/>
      <c r="FTY80" s="382"/>
      <c r="FTZ80" s="383"/>
      <c r="FUB80" s="377"/>
      <c r="FUC80" s="381"/>
      <c r="FUD80" s="381"/>
      <c r="FUE80" s="382"/>
      <c r="FUF80" s="382"/>
      <c r="FUG80" s="382"/>
      <c r="FUH80" s="383"/>
      <c r="FUJ80" s="377"/>
      <c r="FUK80" s="381"/>
      <c r="FUL80" s="381"/>
      <c r="FUM80" s="382"/>
      <c r="FUN80" s="382"/>
      <c r="FUO80" s="382"/>
      <c r="FUP80" s="383"/>
      <c r="FUR80" s="377"/>
      <c r="FUS80" s="381"/>
      <c r="FUT80" s="381"/>
      <c r="FUU80" s="382"/>
      <c r="FUV80" s="382"/>
      <c r="FUW80" s="382"/>
      <c r="FUX80" s="383"/>
      <c r="FUZ80" s="377"/>
      <c r="FVA80" s="381"/>
      <c r="FVB80" s="381"/>
      <c r="FVC80" s="382"/>
      <c r="FVD80" s="382"/>
      <c r="FVE80" s="382"/>
      <c r="FVF80" s="383"/>
      <c r="FVH80" s="377"/>
      <c r="FVI80" s="381"/>
      <c r="FVJ80" s="381"/>
      <c r="FVK80" s="382"/>
      <c r="FVL80" s="382"/>
      <c r="FVM80" s="382"/>
      <c r="FVN80" s="383"/>
      <c r="FVP80" s="377"/>
      <c r="FVQ80" s="381"/>
      <c r="FVR80" s="381"/>
      <c r="FVS80" s="382"/>
      <c r="FVT80" s="382"/>
      <c r="FVU80" s="382"/>
      <c r="FVV80" s="383"/>
      <c r="FVX80" s="377"/>
      <c r="FVY80" s="381"/>
      <c r="FVZ80" s="381"/>
      <c r="FWA80" s="382"/>
      <c r="FWB80" s="382"/>
      <c r="FWC80" s="382"/>
      <c r="FWD80" s="383"/>
      <c r="FWF80" s="377"/>
      <c r="FWG80" s="381"/>
      <c r="FWH80" s="381"/>
      <c r="FWI80" s="382"/>
      <c r="FWJ80" s="382"/>
      <c r="FWK80" s="382"/>
      <c r="FWL80" s="383"/>
      <c r="FWN80" s="377"/>
      <c r="FWO80" s="381"/>
      <c r="FWP80" s="381"/>
      <c r="FWQ80" s="382"/>
      <c r="FWR80" s="382"/>
      <c r="FWS80" s="382"/>
      <c r="FWT80" s="383"/>
      <c r="FWV80" s="377"/>
      <c r="FWW80" s="381"/>
      <c r="FWX80" s="381"/>
      <c r="FWY80" s="382"/>
      <c r="FWZ80" s="382"/>
      <c r="FXA80" s="382"/>
      <c r="FXB80" s="383"/>
      <c r="FXD80" s="377"/>
      <c r="FXE80" s="381"/>
      <c r="FXF80" s="381"/>
      <c r="FXG80" s="382"/>
      <c r="FXH80" s="382"/>
      <c r="FXI80" s="382"/>
      <c r="FXJ80" s="383"/>
      <c r="FXL80" s="377"/>
      <c r="FXM80" s="381"/>
      <c r="FXN80" s="381"/>
      <c r="FXO80" s="382"/>
      <c r="FXP80" s="382"/>
      <c r="FXQ80" s="382"/>
      <c r="FXR80" s="383"/>
      <c r="FXT80" s="377"/>
      <c r="FXU80" s="381"/>
      <c r="FXV80" s="381"/>
      <c r="FXW80" s="382"/>
      <c r="FXX80" s="382"/>
      <c r="FXY80" s="382"/>
      <c r="FXZ80" s="383"/>
      <c r="FYB80" s="377"/>
      <c r="FYC80" s="381"/>
      <c r="FYD80" s="381"/>
      <c r="FYE80" s="382"/>
      <c r="FYF80" s="382"/>
      <c r="FYG80" s="382"/>
      <c r="FYH80" s="383"/>
      <c r="FYJ80" s="377"/>
      <c r="FYK80" s="381"/>
      <c r="FYL80" s="381"/>
      <c r="FYM80" s="382"/>
      <c r="FYN80" s="382"/>
      <c r="FYO80" s="382"/>
      <c r="FYP80" s="383"/>
      <c r="FYR80" s="377"/>
      <c r="FYS80" s="381"/>
      <c r="FYT80" s="381"/>
      <c r="FYU80" s="382"/>
      <c r="FYV80" s="382"/>
      <c r="FYW80" s="382"/>
      <c r="FYX80" s="383"/>
      <c r="FYZ80" s="377"/>
      <c r="FZA80" s="381"/>
      <c r="FZB80" s="381"/>
      <c r="FZC80" s="382"/>
      <c r="FZD80" s="382"/>
      <c r="FZE80" s="382"/>
      <c r="FZF80" s="383"/>
      <c r="FZH80" s="377"/>
      <c r="FZI80" s="381"/>
      <c r="FZJ80" s="381"/>
      <c r="FZK80" s="382"/>
      <c r="FZL80" s="382"/>
      <c r="FZM80" s="382"/>
      <c r="FZN80" s="383"/>
      <c r="FZP80" s="377"/>
      <c r="FZQ80" s="381"/>
      <c r="FZR80" s="381"/>
      <c r="FZS80" s="382"/>
      <c r="FZT80" s="382"/>
      <c r="FZU80" s="382"/>
      <c r="FZV80" s="383"/>
      <c r="FZX80" s="377"/>
      <c r="FZY80" s="381"/>
      <c r="FZZ80" s="381"/>
      <c r="GAA80" s="382"/>
      <c r="GAB80" s="382"/>
      <c r="GAC80" s="382"/>
      <c r="GAD80" s="383"/>
      <c r="GAF80" s="377"/>
      <c r="GAG80" s="381"/>
      <c r="GAH80" s="381"/>
      <c r="GAI80" s="382"/>
      <c r="GAJ80" s="382"/>
      <c r="GAK80" s="382"/>
      <c r="GAL80" s="383"/>
      <c r="GAN80" s="377"/>
      <c r="GAO80" s="381"/>
      <c r="GAP80" s="381"/>
      <c r="GAQ80" s="382"/>
      <c r="GAR80" s="382"/>
      <c r="GAS80" s="382"/>
      <c r="GAT80" s="383"/>
      <c r="GAV80" s="377"/>
      <c r="GAW80" s="381"/>
      <c r="GAX80" s="381"/>
      <c r="GAY80" s="382"/>
      <c r="GAZ80" s="382"/>
      <c r="GBA80" s="382"/>
      <c r="GBB80" s="383"/>
      <c r="GBD80" s="377"/>
      <c r="GBE80" s="381"/>
      <c r="GBF80" s="381"/>
      <c r="GBG80" s="382"/>
      <c r="GBH80" s="382"/>
      <c r="GBI80" s="382"/>
      <c r="GBJ80" s="383"/>
      <c r="GBL80" s="377"/>
      <c r="GBM80" s="381"/>
      <c r="GBN80" s="381"/>
      <c r="GBO80" s="382"/>
      <c r="GBP80" s="382"/>
      <c r="GBQ80" s="382"/>
      <c r="GBR80" s="383"/>
      <c r="GBT80" s="377"/>
      <c r="GBU80" s="381"/>
      <c r="GBV80" s="381"/>
      <c r="GBW80" s="382"/>
      <c r="GBX80" s="382"/>
      <c r="GBY80" s="382"/>
      <c r="GBZ80" s="383"/>
      <c r="GCB80" s="377"/>
      <c r="GCC80" s="381"/>
      <c r="GCD80" s="381"/>
      <c r="GCE80" s="382"/>
      <c r="GCF80" s="382"/>
      <c r="GCG80" s="382"/>
      <c r="GCH80" s="383"/>
      <c r="GCJ80" s="377"/>
      <c r="GCK80" s="381"/>
      <c r="GCL80" s="381"/>
      <c r="GCM80" s="382"/>
      <c r="GCN80" s="382"/>
      <c r="GCO80" s="382"/>
      <c r="GCP80" s="383"/>
      <c r="GCR80" s="377"/>
      <c r="GCS80" s="381"/>
      <c r="GCT80" s="381"/>
      <c r="GCU80" s="382"/>
      <c r="GCV80" s="382"/>
      <c r="GCW80" s="382"/>
      <c r="GCX80" s="383"/>
      <c r="GCZ80" s="377"/>
      <c r="GDA80" s="381"/>
      <c r="GDB80" s="381"/>
      <c r="GDC80" s="382"/>
      <c r="GDD80" s="382"/>
      <c r="GDE80" s="382"/>
      <c r="GDF80" s="383"/>
      <c r="GDH80" s="377"/>
      <c r="GDI80" s="381"/>
      <c r="GDJ80" s="381"/>
      <c r="GDK80" s="382"/>
      <c r="GDL80" s="382"/>
      <c r="GDM80" s="382"/>
      <c r="GDN80" s="383"/>
      <c r="GDP80" s="377"/>
      <c r="GDQ80" s="381"/>
      <c r="GDR80" s="381"/>
      <c r="GDS80" s="382"/>
      <c r="GDT80" s="382"/>
      <c r="GDU80" s="382"/>
      <c r="GDV80" s="383"/>
      <c r="GDX80" s="377"/>
      <c r="GDY80" s="381"/>
      <c r="GDZ80" s="381"/>
      <c r="GEA80" s="382"/>
      <c r="GEB80" s="382"/>
      <c r="GEC80" s="382"/>
      <c r="GED80" s="383"/>
      <c r="GEF80" s="377"/>
      <c r="GEG80" s="381"/>
      <c r="GEH80" s="381"/>
      <c r="GEI80" s="382"/>
      <c r="GEJ80" s="382"/>
      <c r="GEK80" s="382"/>
      <c r="GEL80" s="383"/>
      <c r="GEN80" s="377"/>
      <c r="GEO80" s="381"/>
      <c r="GEP80" s="381"/>
      <c r="GEQ80" s="382"/>
      <c r="GER80" s="382"/>
      <c r="GES80" s="382"/>
      <c r="GET80" s="383"/>
      <c r="GEV80" s="377"/>
      <c r="GEW80" s="381"/>
      <c r="GEX80" s="381"/>
      <c r="GEY80" s="382"/>
      <c r="GEZ80" s="382"/>
      <c r="GFA80" s="382"/>
      <c r="GFB80" s="383"/>
      <c r="GFD80" s="377"/>
      <c r="GFE80" s="381"/>
      <c r="GFF80" s="381"/>
      <c r="GFG80" s="382"/>
      <c r="GFH80" s="382"/>
      <c r="GFI80" s="382"/>
      <c r="GFJ80" s="383"/>
      <c r="GFL80" s="377"/>
      <c r="GFM80" s="381"/>
      <c r="GFN80" s="381"/>
      <c r="GFO80" s="382"/>
      <c r="GFP80" s="382"/>
      <c r="GFQ80" s="382"/>
      <c r="GFR80" s="383"/>
      <c r="GFT80" s="377"/>
      <c r="GFU80" s="381"/>
      <c r="GFV80" s="381"/>
      <c r="GFW80" s="382"/>
      <c r="GFX80" s="382"/>
      <c r="GFY80" s="382"/>
      <c r="GFZ80" s="383"/>
      <c r="GGB80" s="377"/>
      <c r="GGC80" s="381"/>
      <c r="GGD80" s="381"/>
      <c r="GGE80" s="382"/>
      <c r="GGF80" s="382"/>
      <c r="GGG80" s="382"/>
      <c r="GGH80" s="383"/>
      <c r="GGJ80" s="377"/>
      <c r="GGK80" s="381"/>
      <c r="GGL80" s="381"/>
      <c r="GGM80" s="382"/>
      <c r="GGN80" s="382"/>
      <c r="GGO80" s="382"/>
      <c r="GGP80" s="383"/>
      <c r="GGR80" s="377"/>
      <c r="GGS80" s="381"/>
      <c r="GGT80" s="381"/>
      <c r="GGU80" s="382"/>
      <c r="GGV80" s="382"/>
      <c r="GGW80" s="382"/>
      <c r="GGX80" s="383"/>
      <c r="GGZ80" s="377"/>
      <c r="GHA80" s="381"/>
      <c r="GHB80" s="381"/>
      <c r="GHC80" s="382"/>
      <c r="GHD80" s="382"/>
      <c r="GHE80" s="382"/>
      <c r="GHF80" s="383"/>
      <c r="GHH80" s="377"/>
      <c r="GHI80" s="381"/>
      <c r="GHJ80" s="381"/>
      <c r="GHK80" s="382"/>
      <c r="GHL80" s="382"/>
      <c r="GHM80" s="382"/>
      <c r="GHN80" s="383"/>
      <c r="GHP80" s="377"/>
      <c r="GHQ80" s="381"/>
      <c r="GHR80" s="381"/>
      <c r="GHS80" s="382"/>
      <c r="GHT80" s="382"/>
      <c r="GHU80" s="382"/>
      <c r="GHV80" s="383"/>
      <c r="GHX80" s="377"/>
      <c r="GHY80" s="381"/>
      <c r="GHZ80" s="381"/>
      <c r="GIA80" s="382"/>
      <c r="GIB80" s="382"/>
      <c r="GIC80" s="382"/>
      <c r="GID80" s="383"/>
      <c r="GIF80" s="377"/>
      <c r="GIG80" s="381"/>
      <c r="GIH80" s="381"/>
      <c r="GII80" s="382"/>
      <c r="GIJ80" s="382"/>
      <c r="GIK80" s="382"/>
      <c r="GIL80" s="383"/>
      <c r="GIN80" s="377"/>
      <c r="GIO80" s="381"/>
      <c r="GIP80" s="381"/>
      <c r="GIQ80" s="382"/>
      <c r="GIR80" s="382"/>
      <c r="GIS80" s="382"/>
      <c r="GIT80" s="383"/>
      <c r="GIV80" s="377"/>
      <c r="GIW80" s="381"/>
      <c r="GIX80" s="381"/>
      <c r="GIY80" s="382"/>
      <c r="GIZ80" s="382"/>
      <c r="GJA80" s="382"/>
      <c r="GJB80" s="383"/>
      <c r="GJD80" s="377"/>
      <c r="GJE80" s="381"/>
      <c r="GJF80" s="381"/>
      <c r="GJG80" s="382"/>
      <c r="GJH80" s="382"/>
      <c r="GJI80" s="382"/>
      <c r="GJJ80" s="383"/>
      <c r="GJL80" s="377"/>
      <c r="GJM80" s="381"/>
      <c r="GJN80" s="381"/>
      <c r="GJO80" s="382"/>
      <c r="GJP80" s="382"/>
      <c r="GJQ80" s="382"/>
      <c r="GJR80" s="383"/>
      <c r="GJT80" s="377"/>
      <c r="GJU80" s="381"/>
      <c r="GJV80" s="381"/>
      <c r="GJW80" s="382"/>
      <c r="GJX80" s="382"/>
      <c r="GJY80" s="382"/>
      <c r="GJZ80" s="383"/>
      <c r="GKB80" s="377"/>
      <c r="GKC80" s="381"/>
      <c r="GKD80" s="381"/>
      <c r="GKE80" s="382"/>
      <c r="GKF80" s="382"/>
      <c r="GKG80" s="382"/>
      <c r="GKH80" s="383"/>
      <c r="GKJ80" s="377"/>
      <c r="GKK80" s="381"/>
      <c r="GKL80" s="381"/>
      <c r="GKM80" s="382"/>
      <c r="GKN80" s="382"/>
      <c r="GKO80" s="382"/>
      <c r="GKP80" s="383"/>
      <c r="GKR80" s="377"/>
      <c r="GKS80" s="381"/>
      <c r="GKT80" s="381"/>
      <c r="GKU80" s="382"/>
      <c r="GKV80" s="382"/>
      <c r="GKW80" s="382"/>
      <c r="GKX80" s="383"/>
      <c r="GKZ80" s="377"/>
      <c r="GLA80" s="381"/>
      <c r="GLB80" s="381"/>
      <c r="GLC80" s="382"/>
      <c r="GLD80" s="382"/>
      <c r="GLE80" s="382"/>
      <c r="GLF80" s="383"/>
      <c r="GLH80" s="377"/>
      <c r="GLI80" s="381"/>
      <c r="GLJ80" s="381"/>
      <c r="GLK80" s="382"/>
      <c r="GLL80" s="382"/>
      <c r="GLM80" s="382"/>
      <c r="GLN80" s="383"/>
      <c r="GLP80" s="377"/>
      <c r="GLQ80" s="381"/>
      <c r="GLR80" s="381"/>
      <c r="GLS80" s="382"/>
      <c r="GLT80" s="382"/>
      <c r="GLU80" s="382"/>
      <c r="GLV80" s="383"/>
      <c r="GLX80" s="377"/>
      <c r="GLY80" s="381"/>
      <c r="GLZ80" s="381"/>
      <c r="GMA80" s="382"/>
      <c r="GMB80" s="382"/>
      <c r="GMC80" s="382"/>
      <c r="GMD80" s="383"/>
      <c r="GMF80" s="377"/>
      <c r="GMG80" s="381"/>
      <c r="GMH80" s="381"/>
      <c r="GMI80" s="382"/>
      <c r="GMJ80" s="382"/>
      <c r="GMK80" s="382"/>
      <c r="GML80" s="383"/>
      <c r="GMN80" s="377"/>
      <c r="GMO80" s="381"/>
      <c r="GMP80" s="381"/>
      <c r="GMQ80" s="382"/>
      <c r="GMR80" s="382"/>
      <c r="GMS80" s="382"/>
      <c r="GMT80" s="383"/>
      <c r="GMV80" s="377"/>
      <c r="GMW80" s="381"/>
      <c r="GMX80" s="381"/>
      <c r="GMY80" s="382"/>
      <c r="GMZ80" s="382"/>
      <c r="GNA80" s="382"/>
      <c r="GNB80" s="383"/>
      <c r="GND80" s="377"/>
      <c r="GNE80" s="381"/>
      <c r="GNF80" s="381"/>
      <c r="GNG80" s="382"/>
      <c r="GNH80" s="382"/>
      <c r="GNI80" s="382"/>
      <c r="GNJ80" s="383"/>
      <c r="GNL80" s="377"/>
      <c r="GNM80" s="381"/>
      <c r="GNN80" s="381"/>
      <c r="GNO80" s="382"/>
      <c r="GNP80" s="382"/>
      <c r="GNQ80" s="382"/>
      <c r="GNR80" s="383"/>
      <c r="GNT80" s="377"/>
      <c r="GNU80" s="381"/>
      <c r="GNV80" s="381"/>
      <c r="GNW80" s="382"/>
      <c r="GNX80" s="382"/>
      <c r="GNY80" s="382"/>
      <c r="GNZ80" s="383"/>
      <c r="GOB80" s="377"/>
      <c r="GOC80" s="381"/>
      <c r="GOD80" s="381"/>
      <c r="GOE80" s="382"/>
      <c r="GOF80" s="382"/>
      <c r="GOG80" s="382"/>
      <c r="GOH80" s="383"/>
      <c r="GOJ80" s="377"/>
      <c r="GOK80" s="381"/>
      <c r="GOL80" s="381"/>
      <c r="GOM80" s="382"/>
      <c r="GON80" s="382"/>
      <c r="GOO80" s="382"/>
      <c r="GOP80" s="383"/>
      <c r="GOR80" s="377"/>
      <c r="GOS80" s="381"/>
      <c r="GOT80" s="381"/>
      <c r="GOU80" s="382"/>
      <c r="GOV80" s="382"/>
      <c r="GOW80" s="382"/>
      <c r="GOX80" s="383"/>
      <c r="GOZ80" s="377"/>
      <c r="GPA80" s="381"/>
      <c r="GPB80" s="381"/>
      <c r="GPC80" s="382"/>
      <c r="GPD80" s="382"/>
      <c r="GPE80" s="382"/>
      <c r="GPF80" s="383"/>
      <c r="GPH80" s="377"/>
      <c r="GPI80" s="381"/>
      <c r="GPJ80" s="381"/>
      <c r="GPK80" s="382"/>
      <c r="GPL80" s="382"/>
      <c r="GPM80" s="382"/>
      <c r="GPN80" s="383"/>
      <c r="GPP80" s="377"/>
      <c r="GPQ80" s="381"/>
      <c r="GPR80" s="381"/>
      <c r="GPS80" s="382"/>
      <c r="GPT80" s="382"/>
      <c r="GPU80" s="382"/>
      <c r="GPV80" s="383"/>
      <c r="GPX80" s="377"/>
      <c r="GPY80" s="381"/>
      <c r="GPZ80" s="381"/>
      <c r="GQA80" s="382"/>
      <c r="GQB80" s="382"/>
      <c r="GQC80" s="382"/>
      <c r="GQD80" s="383"/>
      <c r="GQF80" s="377"/>
      <c r="GQG80" s="381"/>
      <c r="GQH80" s="381"/>
      <c r="GQI80" s="382"/>
      <c r="GQJ80" s="382"/>
      <c r="GQK80" s="382"/>
      <c r="GQL80" s="383"/>
      <c r="GQN80" s="377"/>
      <c r="GQO80" s="381"/>
      <c r="GQP80" s="381"/>
      <c r="GQQ80" s="382"/>
      <c r="GQR80" s="382"/>
      <c r="GQS80" s="382"/>
      <c r="GQT80" s="383"/>
      <c r="GQV80" s="377"/>
      <c r="GQW80" s="381"/>
      <c r="GQX80" s="381"/>
      <c r="GQY80" s="382"/>
      <c r="GQZ80" s="382"/>
      <c r="GRA80" s="382"/>
      <c r="GRB80" s="383"/>
      <c r="GRD80" s="377"/>
      <c r="GRE80" s="381"/>
      <c r="GRF80" s="381"/>
      <c r="GRG80" s="382"/>
      <c r="GRH80" s="382"/>
      <c r="GRI80" s="382"/>
      <c r="GRJ80" s="383"/>
      <c r="GRL80" s="377"/>
      <c r="GRM80" s="381"/>
      <c r="GRN80" s="381"/>
      <c r="GRO80" s="382"/>
      <c r="GRP80" s="382"/>
      <c r="GRQ80" s="382"/>
      <c r="GRR80" s="383"/>
      <c r="GRT80" s="377"/>
      <c r="GRU80" s="381"/>
      <c r="GRV80" s="381"/>
      <c r="GRW80" s="382"/>
      <c r="GRX80" s="382"/>
      <c r="GRY80" s="382"/>
      <c r="GRZ80" s="383"/>
      <c r="GSB80" s="377"/>
      <c r="GSC80" s="381"/>
      <c r="GSD80" s="381"/>
      <c r="GSE80" s="382"/>
      <c r="GSF80" s="382"/>
      <c r="GSG80" s="382"/>
      <c r="GSH80" s="383"/>
      <c r="GSJ80" s="377"/>
      <c r="GSK80" s="381"/>
      <c r="GSL80" s="381"/>
      <c r="GSM80" s="382"/>
      <c r="GSN80" s="382"/>
      <c r="GSO80" s="382"/>
      <c r="GSP80" s="383"/>
      <c r="GSR80" s="377"/>
      <c r="GSS80" s="381"/>
      <c r="GST80" s="381"/>
      <c r="GSU80" s="382"/>
      <c r="GSV80" s="382"/>
      <c r="GSW80" s="382"/>
      <c r="GSX80" s="383"/>
      <c r="GSZ80" s="377"/>
      <c r="GTA80" s="381"/>
      <c r="GTB80" s="381"/>
      <c r="GTC80" s="382"/>
      <c r="GTD80" s="382"/>
      <c r="GTE80" s="382"/>
      <c r="GTF80" s="383"/>
      <c r="GTH80" s="377"/>
      <c r="GTI80" s="381"/>
      <c r="GTJ80" s="381"/>
      <c r="GTK80" s="382"/>
      <c r="GTL80" s="382"/>
      <c r="GTM80" s="382"/>
      <c r="GTN80" s="383"/>
      <c r="GTP80" s="377"/>
      <c r="GTQ80" s="381"/>
      <c r="GTR80" s="381"/>
      <c r="GTS80" s="382"/>
      <c r="GTT80" s="382"/>
      <c r="GTU80" s="382"/>
      <c r="GTV80" s="383"/>
      <c r="GTX80" s="377"/>
      <c r="GTY80" s="381"/>
      <c r="GTZ80" s="381"/>
      <c r="GUA80" s="382"/>
      <c r="GUB80" s="382"/>
      <c r="GUC80" s="382"/>
      <c r="GUD80" s="383"/>
      <c r="GUF80" s="377"/>
      <c r="GUG80" s="381"/>
      <c r="GUH80" s="381"/>
      <c r="GUI80" s="382"/>
      <c r="GUJ80" s="382"/>
      <c r="GUK80" s="382"/>
      <c r="GUL80" s="383"/>
      <c r="GUN80" s="377"/>
      <c r="GUO80" s="381"/>
      <c r="GUP80" s="381"/>
      <c r="GUQ80" s="382"/>
      <c r="GUR80" s="382"/>
      <c r="GUS80" s="382"/>
      <c r="GUT80" s="383"/>
      <c r="GUV80" s="377"/>
      <c r="GUW80" s="381"/>
      <c r="GUX80" s="381"/>
      <c r="GUY80" s="382"/>
      <c r="GUZ80" s="382"/>
      <c r="GVA80" s="382"/>
      <c r="GVB80" s="383"/>
      <c r="GVD80" s="377"/>
      <c r="GVE80" s="381"/>
      <c r="GVF80" s="381"/>
      <c r="GVG80" s="382"/>
      <c r="GVH80" s="382"/>
      <c r="GVI80" s="382"/>
      <c r="GVJ80" s="383"/>
      <c r="GVL80" s="377"/>
      <c r="GVM80" s="381"/>
      <c r="GVN80" s="381"/>
      <c r="GVO80" s="382"/>
      <c r="GVP80" s="382"/>
      <c r="GVQ80" s="382"/>
      <c r="GVR80" s="383"/>
      <c r="GVT80" s="377"/>
      <c r="GVU80" s="381"/>
      <c r="GVV80" s="381"/>
      <c r="GVW80" s="382"/>
      <c r="GVX80" s="382"/>
      <c r="GVY80" s="382"/>
      <c r="GVZ80" s="383"/>
      <c r="GWB80" s="377"/>
      <c r="GWC80" s="381"/>
      <c r="GWD80" s="381"/>
      <c r="GWE80" s="382"/>
      <c r="GWF80" s="382"/>
      <c r="GWG80" s="382"/>
      <c r="GWH80" s="383"/>
      <c r="GWJ80" s="377"/>
      <c r="GWK80" s="381"/>
      <c r="GWL80" s="381"/>
      <c r="GWM80" s="382"/>
      <c r="GWN80" s="382"/>
      <c r="GWO80" s="382"/>
      <c r="GWP80" s="383"/>
      <c r="GWR80" s="377"/>
      <c r="GWS80" s="381"/>
      <c r="GWT80" s="381"/>
      <c r="GWU80" s="382"/>
      <c r="GWV80" s="382"/>
      <c r="GWW80" s="382"/>
      <c r="GWX80" s="383"/>
      <c r="GWZ80" s="377"/>
      <c r="GXA80" s="381"/>
      <c r="GXB80" s="381"/>
      <c r="GXC80" s="382"/>
      <c r="GXD80" s="382"/>
      <c r="GXE80" s="382"/>
      <c r="GXF80" s="383"/>
      <c r="GXH80" s="377"/>
      <c r="GXI80" s="381"/>
      <c r="GXJ80" s="381"/>
      <c r="GXK80" s="382"/>
      <c r="GXL80" s="382"/>
      <c r="GXM80" s="382"/>
      <c r="GXN80" s="383"/>
      <c r="GXP80" s="377"/>
      <c r="GXQ80" s="381"/>
      <c r="GXR80" s="381"/>
      <c r="GXS80" s="382"/>
      <c r="GXT80" s="382"/>
      <c r="GXU80" s="382"/>
      <c r="GXV80" s="383"/>
      <c r="GXX80" s="377"/>
      <c r="GXY80" s="381"/>
      <c r="GXZ80" s="381"/>
      <c r="GYA80" s="382"/>
      <c r="GYB80" s="382"/>
      <c r="GYC80" s="382"/>
      <c r="GYD80" s="383"/>
      <c r="GYF80" s="377"/>
      <c r="GYG80" s="381"/>
      <c r="GYH80" s="381"/>
      <c r="GYI80" s="382"/>
      <c r="GYJ80" s="382"/>
      <c r="GYK80" s="382"/>
      <c r="GYL80" s="383"/>
      <c r="GYN80" s="377"/>
      <c r="GYO80" s="381"/>
      <c r="GYP80" s="381"/>
      <c r="GYQ80" s="382"/>
      <c r="GYR80" s="382"/>
      <c r="GYS80" s="382"/>
      <c r="GYT80" s="383"/>
      <c r="GYV80" s="377"/>
      <c r="GYW80" s="381"/>
      <c r="GYX80" s="381"/>
      <c r="GYY80" s="382"/>
      <c r="GYZ80" s="382"/>
      <c r="GZA80" s="382"/>
      <c r="GZB80" s="383"/>
      <c r="GZD80" s="377"/>
      <c r="GZE80" s="381"/>
      <c r="GZF80" s="381"/>
      <c r="GZG80" s="382"/>
      <c r="GZH80" s="382"/>
      <c r="GZI80" s="382"/>
      <c r="GZJ80" s="383"/>
      <c r="GZL80" s="377"/>
      <c r="GZM80" s="381"/>
      <c r="GZN80" s="381"/>
      <c r="GZO80" s="382"/>
      <c r="GZP80" s="382"/>
      <c r="GZQ80" s="382"/>
      <c r="GZR80" s="383"/>
      <c r="GZT80" s="377"/>
      <c r="GZU80" s="381"/>
      <c r="GZV80" s="381"/>
      <c r="GZW80" s="382"/>
      <c r="GZX80" s="382"/>
      <c r="GZY80" s="382"/>
      <c r="GZZ80" s="383"/>
      <c r="HAB80" s="377"/>
      <c r="HAC80" s="381"/>
      <c r="HAD80" s="381"/>
      <c r="HAE80" s="382"/>
      <c r="HAF80" s="382"/>
      <c r="HAG80" s="382"/>
      <c r="HAH80" s="383"/>
      <c r="HAJ80" s="377"/>
      <c r="HAK80" s="381"/>
      <c r="HAL80" s="381"/>
      <c r="HAM80" s="382"/>
      <c r="HAN80" s="382"/>
      <c r="HAO80" s="382"/>
      <c r="HAP80" s="383"/>
      <c r="HAR80" s="377"/>
      <c r="HAS80" s="381"/>
      <c r="HAT80" s="381"/>
      <c r="HAU80" s="382"/>
      <c r="HAV80" s="382"/>
      <c r="HAW80" s="382"/>
      <c r="HAX80" s="383"/>
      <c r="HAZ80" s="377"/>
      <c r="HBA80" s="381"/>
      <c r="HBB80" s="381"/>
      <c r="HBC80" s="382"/>
      <c r="HBD80" s="382"/>
      <c r="HBE80" s="382"/>
      <c r="HBF80" s="383"/>
      <c r="HBH80" s="377"/>
      <c r="HBI80" s="381"/>
      <c r="HBJ80" s="381"/>
      <c r="HBK80" s="382"/>
      <c r="HBL80" s="382"/>
      <c r="HBM80" s="382"/>
      <c r="HBN80" s="383"/>
      <c r="HBP80" s="377"/>
      <c r="HBQ80" s="381"/>
      <c r="HBR80" s="381"/>
      <c r="HBS80" s="382"/>
      <c r="HBT80" s="382"/>
      <c r="HBU80" s="382"/>
      <c r="HBV80" s="383"/>
      <c r="HBX80" s="377"/>
      <c r="HBY80" s="381"/>
      <c r="HBZ80" s="381"/>
      <c r="HCA80" s="382"/>
      <c r="HCB80" s="382"/>
      <c r="HCC80" s="382"/>
      <c r="HCD80" s="383"/>
      <c r="HCF80" s="377"/>
      <c r="HCG80" s="381"/>
      <c r="HCH80" s="381"/>
      <c r="HCI80" s="382"/>
      <c r="HCJ80" s="382"/>
      <c r="HCK80" s="382"/>
      <c r="HCL80" s="383"/>
      <c r="HCN80" s="377"/>
      <c r="HCO80" s="381"/>
      <c r="HCP80" s="381"/>
      <c r="HCQ80" s="382"/>
      <c r="HCR80" s="382"/>
      <c r="HCS80" s="382"/>
      <c r="HCT80" s="383"/>
      <c r="HCV80" s="377"/>
      <c r="HCW80" s="381"/>
      <c r="HCX80" s="381"/>
      <c r="HCY80" s="382"/>
      <c r="HCZ80" s="382"/>
      <c r="HDA80" s="382"/>
      <c r="HDB80" s="383"/>
      <c r="HDD80" s="377"/>
      <c r="HDE80" s="381"/>
      <c r="HDF80" s="381"/>
      <c r="HDG80" s="382"/>
      <c r="HDH80" s="382"/>
      <c r="HDI80" s="382"/>
      <c r="HDJ80" s="383"/>
      <c r="HDL80" s="377"/>
      <c r="HDM80" s="381"/>
      <c r="HDN80" s="381"/>
      <c r="HDO80" s="382"/>
      <c r="HDP80" s="382"/>
      <c r="HDQ80" s="382"/>
      <c r="HDR80" s="383"/>
      <c r="HDT80" s="377"/>
      <c r="HDU80" s="381"/>
      <c r="HDV80" s="381"/>
      <c r="HDW80" s="382"/>
      <c r="HDX80" s="382"/>
      <c r="HDY80" s="382"/>
      <c r="HDZ80" s="383"/>
      <c r="HEB80" s="377"/>
      <c r="HEC80" s="381"/>
      <c r="HED80" s="381"/>
      <c r="HEE80" s="382"/>
      <c r="HEF80" s="382"/>
      <c r="HEG80" s="382"/>
      <c r="HEH80" s="383"/>
      <c r="HEJ80" s="377"/>
      <c r="HEK80" s="381"/>
      <c r="HEL80" s="381"/>
      <c r="HEM80" s="382"/>
      <c r="HEN80" s="382"/>
      <c r="HEO80" s="382"/>
      <c r="HEP80" s="383"/>
      <c r="HER80" s="377"/>
      <c r="HES80" s="381"/>
      <c r="HET80" s="381"/>
      <c r="HEU80" s="382"/>
      <c r="HEV80" s="382"/>
      <c r="HEW80" s="382"/>
      <c r="HEX80" s="383"/>
      <c r="HEZ80" s="377"/>
      <c r="HFA80" s="381"/>
      <c r="HFB80" s="381"/>
      <c r="HFC80" s="382"/>
      <c r="HFD80" s="382"/>
      <c r="HFE80" s="382"/>
      <c r="HFF80" s="383"/>
      <c r="HFH80" s="377"/>
      <c r="HFI80" s="381"/>
      <c r="HFJ80" s="381"/>
      <c r="HFK80" s="382"/>
      <c r="HFL80" s="382"/>
      <c r="HFM80" s="382"/>
      <c r="HFN80" s="383"/>
      <c r="HFP80" s="377"/>
      <c r="HFQ80" s="381"/>
      <c r="HFR80" s="381"/>
      <c r="HFS80" s="382"/>
      <c r="HFT80" s="382"/>
      <c r="HFU80" s="382"/>
      <c r="HFV80" s="383"/>
      <c r="HFX80" s="377"/>
      <c r="HFY80" s="381"/>
      <c r="HFZ80" s="381"/>
      <c r="HGA80" s="382"/>
      <c r="HGB80" s="382"/>
      <c r="HGC80" s="382"/>
      <c r="HGD80" s="383"/>
      <c r="HGF80" s="377"/>
      <c r="HGG80" s="381"/>
      <c r="HGH80" s="381"/>
      <c r="HGI80" s="382"/>
      <c r="HGJ80" s="382"/>
      <c r="HGK80" s="382"/>
      <c r="HGL80" s="383"/>
      <c r="HGN80" s="377"/>
      <c r="HGO80" s="381"/>
      <c r="HGP80" s="381"/>
      <c r="HGQ80" s="382"/>
      <c r="HGR80" s="382"/>
      <c r="HGS80" s="382"/>
      <c r="HGT80" s="383"/>
      <c r="HGV80" s="377"/>
      <c r="HGW80" s="381"/>
      <c r="HGX80" s="381"/>
      <c r="HGY80" s="382"/>
      <c r="HGZ80" s="382"/>
      <c r="HHA80" s="382"/>
      <c r="HHB80" s="383"/>
      <c r="HHD80" s="377"/>
      <c r="HHE80" s="381"/>
      <c r="HHF80" s="381"/>
      <c r="HHG80" s="382"/>
      <c r="HHH80" s="382"/>
      <c r="HHI80" s="382"/>
      <c r="HHJ80" s="383"/>
      <c r="HHL80" s="377"/>
      <c r="HHM80" s="381"/>
      <c r="HHN80" s="381"/>
      <c r="HHO80" s="382"/>
      <c r="HHP80" s="382"/>
      <c r="HHQ80" s="382"/>
      <c r="HHR80" s="383"/>
      <c r="HHT80" s="377"/>
      <c r="HHU80" s="381"/>
      <c r="HHV80" s="381"/>
      <c r="HHW80" s="382"/>
      <c r="HHX80" s="382"/>
      <c r="HHY80" s="382"/>
      <c r="HHZ80" s="383"/>
      <c r="HIB80" s="377"/>
      <c r="HIC80" s="381"/>
      <c r="HID80" s="381"/>
      <c r="HIE80" s="382"/>
      <c r="HIF80" s="382"/>
      <c r="HIG80" s="382"/>
      <c r="HIH80" s="383"/>
      <c r="HIJ80" s="377"/>
      <c r="HIK80" s="381"/>
      <c r="HIL80" s="381"/>
      <c r="HIM80" s="382"/>
      <c r="HIN80" s="382"/>
      <c r="HIO80" s="382"/>
      <c r="HIP80" s="383"/>
      <c r="HIR80" s="377"/>
      <c r="HIS80" s="381"/>
      <c r="HIT80" s="381"/>
      <c r="HIU80" s="382"/>
      <c r="HIV80" s="382"/>
      <c r="HIW80" s="382"/>
      <c r="HIX80" s="383"/>
      <c r="HIZ80" s="377"/>
      <c r="HJA80" s="381"/>
      <c r="HJB80" s="381"/>
      <c r="HJC80" s="382"/>
      <c r="HJD80" s="382"/>
      <c r="HJE80" s="382"/>
      <c r="HJF80" s="383"/>
      <c r="HJH80" s="377"/>
      <c r="HJI80" s="381"/>
      <c r="HJJ80" s="381"/>
      <c r="HJK80" s="382"/>
      <c r="HJL80" s="382"/>
      <c r="HJM80" s="382"/>
      <c r="HJN80" s="383"/>
      <c r="HJP80" s="377"/>
      <c r="HJQ80" s="381"/>
      <c r="HJR80" s="381"/>
      <c r="HJS80" s="382"/>
      <c r="HJT80" s="382"/>
      <c r="HJU80" s="382"/>
      <c r="HJV80" s="383"/>
      <c r="HJX80" s="377"/>
      <c r="HJY80" s="381"/>
      <c r="HJZ80" s="381"/>
      <c r="HKA80" s="382"/>
      <c r="HKB80" s="382"/>
      <c r="HKC80" s="382"/>
      <c r="HKD80" s="383"/>
      <c r="HKF80" s="377"/>
      <c r="HKG80" s="381"/>
      <c r="HKH80" s="381"/>
      <c r="HKI80" s="382"/>
      <c r="HKJ80" s="382"/>
      <c r="HKK80" s="382"/>
      <c r="HKL80" s="383"/>
      <c r="HKN80" s="377"/>
      <c r="HKO80" s="381"/>
      <c r="HKP80" s="381"/>
      <c r="HKQ80" s="382"/>
      <c r="HKR80" s="382"/>
      <c r="HKS80" s="382"/>
      <c r="HKT80" s="383"/>
      <c r="HKV80" s="377"/>
      <c r="HKW80" s="381"/>
      <c r="HKX80" s="381"/>
      <c r="HKY80" s="382"/>
      <c r="HKZ80" s="382"/>
      <c r="HLA80" s="382"/>
      <c r="HLB80" s="383"/>
      <c r="HLD80" s="377"/>
      <c r="HLE80" s="381"/>
      <c r="HLF80" s="381"/>
      <c r="HLG80" s="382"/>
      <c r="HLH80" s="382"/>
      <c r="HLI80" s="382"/>
      <c r="HLJ80" s="383"/>
      <c r="HLL80" s="377"/>
      <c r="HLM80" s="381"/>
      <c r="HLN80" s="381"/>
      <c r="HLO80" s="382"/>
      <c r="HLP80" s="382"/>
      <c r="HLQ80" s="382"/>
      <c r="HLR80" s="383"/>
      <c r="HLT80" s="377"/>
      <c r="HLU80" s="381"/>
      <c r="HLV80" s="381"/>
      <c r="HLW80" s="382"/>
      <c r="HLX80" s="382"/>
      <c r="HLY80" s="382"/>
      <c r="HLZ80" s="383"/>
      <c r="HMB80" s="377"/>
      <c r="HMC80" s="381"/>
      <c r="HMD80" s="381"/>
      <c r="HME80" s="382"/>
      <c r="HMF80" s="382"/>
      <c r="HMG80" s="382"/>
      <c r="HMH80" s="383"/>
      <c r="HMJ80" s="377"/>
      <c r="HMK80" s="381"/>
      <c r="HML80" s="381"/>
      <c r="HMM80" s="382"/>
      <c r="HMN80" s="382"/>
      <c r="HMO80" s="382"/>
      <c r="HMP80" s="383"/>
      <c r="HMR80" s="377"/>
      <c r="HMS80" s="381"/>
      <c r="HMT80" s="381"/>
      <c r="HMU80" s="382"/>
      <c r="HMV80" s="382"/>
      <c r="HMW80" s="382"/>
      <c r="HMX80" s="383"/>
      <c r="HMZ80" s="377"/>
      <c r="HNA80" s="381"/>
      <c r="HNB80" s="381"/>
      <c r="HNC80" s="382"/>
      <c r="HND80" s="382"/>
      <c r="HNE80" s="382"/>
      <c r="HNF80" s="383"/>
      <c r="HNH80" s="377"/>
      <c r="HNI80" s="381"/>
      <c r="HNJ80" s="381"/>
      <c r="HNK80" s="382"/>
      <c r="HNL80" s="382"/>
      <c r="HNM80" s="382"/>
      <c r="HNN80" s="383"/>
      <c r="HNP80" s="377"/>
      <c r="HNQ80" s="381"/>
      <c r="HNR80" s="381"/>
      <c r="HNS80" s="382"/>
      <c r="HNT80" s="382"/>
      <c r="HNU80" s="382"/>
      <c r="HNV80" s="383"/>
      <c r="HNX80" s="377"/>
      <c r="HNY80" s="381"/>
      <c r="HNZ80" s="381"/>
      <c r="HOA80" s="382"/>
      <c r="HOB80" s="382"/>
      <c r="HOC80" s="382"/>
      <c r="HOD80" s="383"/>
      <c r="HOF80" s="377"/>
      <c r="HOG80" s="381"/>
      <c r="HOH80" s="381"/>
      <c r="HOI80" s="382"/>
      <c r="HOJ80" s="382"/>
      <c r="HOK80" s="382"/>
      <c r="HOL80" s="383"/>
      <c r="HON80" s="377"/>
      <c r="HOO80" s="381"/>
      <c r="HOP80" s="381"/>
      <c r="HOQ80" s="382"/>
      <c r="HOR80" s="382"/>
      <c r="HOS80" s="382"/>
      <c r="HOT80" s="383"/>
      <c r="HOV80" s="377"/>
      <c r="HOW80" s="381"/>
      <c r="HOX80" s="381"/>
      <c r="HOY80" s="382"/>
      <c r="HOZ80" s="382"/>
      <c r="HPA80" s="382"/>
      <c r="HPB80" s="383"/>
      <c r="HPD80" s="377"/>
      <c r="HPE80" s="381"/>
      <c r="HPF80" s="381"/>
      <c r="HPG80" s="382"/>
      <c r="HPH80" s="382"/>
      <c r="HPI80" s="382"/>
      <c r="HPJ80" s="383"/>
      <c r="HPL80" s="377"/>
      <c r="HPM80" s="381"/>
      <c r="HPN80" s="381"/>
      <c r="HPO80" s="382"/>
      <c r="HPP80" s="382"/>
      <c r="HPQ80" s="382"/>
      <c r="HPR80" s="383"/>
      <c r="HPT80" s="377"/>
      <c r="HPU80" s="381"/>
      <c r="HPV80" s="381"/>
      <c r="HPW80" s="382"/>
      <c r="HPX80" s="382"/>
      <c r="HPY80" s="382"/>
      <c r="HPZ80" s="383"/>
      <c r="HQB80" s="377"/>
      <c r="HQC80" s="381"/>
      <c r="HQD80" s="381"/>
      <c r="HQE80" s="382"/>
      <c r="HQF80" s="382"/>
      <c r="HQG80" s="382"/>
      <c r="HQH80" s="383"/>
      <c r="HQJ80" s="377"/>
      <c r="HQK80" s="381"/>
      <c r="HQL80" s="381"/>
      <c r="HQM80" s="382"/>
      <c r="HQN80" s="382"/>
      <c r="HQO80" s="382"/>
      <c r="HQP80" s="383"/>
      <c r="HQR80" s="377"/>
      <c r="HQS80" s="381"/>
      <c r="HQT80" s="381"/>
      <c r="HQU80" s="382"/>
      <c r="HQV80" s="382"/>
      <c r="HQW80" s="382"/>
      <c r="HQX80" s="383"/>
      <c r="HQZ80" s="377"/>
      <c r="HRA80" s="381"/>
      <c r="HRB80" s="381"/>
      <c r="HRC80" s="382"/>
      <c r="HRD80" s="382"/>
      <c r="HRE80" s="382"/>
      <c r="HRF80" s="383"/>
      <c r="HRH80" s="377"/>
      <c r="HRI80" s="381"/>
      <c r="HRJ80" s="381"/>
      <c r="HRK80" s="382"/>
      <c r="HRL80" s="382"/>
      <c r="HRM80" s="382"/>
      <c r="HRN80" s="383"/>
      <c r="HRP80" s="377"/>
      <c r="HRQ80" s="381"/>
      <c r="HRR80" s="381"/>
      <c r="HRS80" s="382"/>
      <c r="HRT80" s="382"/>
      <c r="HRU80" s="382"/>
      <c r="HRV80" s="383"/>
      <c r="HRX80" s="377"/>
      <c r="HRY80" s="381"/>
      <c r="HRZ80" s="381"/>
      <c r="HSA80" s="382"/>
      <c r="HSB80" s="382"/>
      <c r="HSC80" s="382"/>
      <c r="HSD80" s="383"/>
      <c r="HSF80" s="377"/>
      <c r="HSG80" s="381"/>
      <c r="HSH80" s="381"/>
      <c r="HSI80" s="382"/>
      <c r="HSJ80" s="382"/>
      <c r="HSK80" s="382"/>
      <c r="HSL80" s="383"/>
      <c r="HSN80" s="377"/>
      <c r="HSO80" s="381"/>
      <c r="HSP80" s="381"/>
      <c r="HSQ80" s="382"/>
      <c r="HSR80" s="382"/>
      <c r="HSS80" s="382"/>
      <c r="HST80" s="383"/>
      <c r="HSV80" s="377"/>
      <c r="HSW80" s="381"/>
      <c r="HSX80" s="381"/>
      <c r="HSY80" s="382"/>
      <c r="HSZ80" s="382"/>
      <c r="HTA80" s="382"/>
      <c r="HTB80" s="383"/>
      <c r="HTD80" s="377"/>
      <c r="HTE80" s="381"/>
      <c r="HTF80" s="381"/>
      <c r="HTG80" s="382"/>
      <c r="HTH80" s="382"/>
      <c r="HTI80" s="382"/>
      <c r="HTJ80" s="383"/>
      <c r="HTL80" s="377"/>
      <c r="HTM80" s="381"/>
      <c r="HTN80" s="381"/>
      <c r="HTO80" s="382"/>
      <c r="HTP80" s="382"/>
      <c r="HTQ80" s="382"/>
      <c r="HTR80" s="383"/>
      <c r="HTT80" s="377"/>
      <c r="HTU80" s="381"/>
      <c r="HTV80" s="381"/>
      <c r="HTW80" s="382"/>
      <c r="HTX80" s="382"/>
      <c r="HTY80" s="382"/>
      <c r="HTZ80" s="383"/>
      <c r="HUB80" s="377"/>
      <c r="HUC80" s="381"/>
      <c r="HUD80" s="381"/>
      <c r="HUE80" s="382"/>
      <c r="HUF80" s="382"/>
      <c r="HUG80" s="382"/>
      <c r="HUH80" s="383"/>
      <c r="HUJ80" s="377"/>
      <c r="HUK80" s="381"/>
      <c r="HUL80" s="381"/>
      <c r="HUM80" s="382"/>
      <c r="HUN80" s="382"/>
      <c r="HUO80" s="382"/>
      <c r="HUP80" s="383"/>
      <c r="HUR80" s="377"/>
      <c r="HUS80" s="381"/>
      <c r="HUT80" s="381"/>
      <c r="HUU80" s="382"/>
      <c r="HUV80" s="382"/>
      <c r="HUW80" s="382"/>
      <c r="HUX80" s="383"/>
      <c r="HUZ80" s="377"/>
      <c r="HVA80" s="381"/>
      <c r="HVB80" s="381"/>
      <c r="HVC80" s="382"/>
      <c r="HVD80" s="382"/>
      <c r="HVE80" s="382"/>
      <c r="HVF80" s="383"/>
      <c r="HVH80" s="377"/>
      <c r="HVI80" s="381"/>
      <c r="HVJ80" s="381"/>
      <c r="HVK80" s="382"/>
      <c r="HVL80" s="382"/>
      <c r="HVM80" s="382"/>
      <c r="HVN80" s="383"/>
      <c r="HVP80" s="377"/>
      <c r="HVQ80" s="381"/>
      <c r="HVR80" s="381"/>
      <c r="HVS80" s="382"/>
      <c r="HVT80" s="382"/>
      <c r="HVU80" s="382"/>
      <c r="HVV80" s="383"/>
      <c r="HVX80" s="377"/>
      <c r="HVY80" s="381"/>
      <c r="HVZ80" s="381"/>
      <c r="HWA80" s="382"/>
      <c r="HWB80" s="382"/>
      <c r="HWC80" s="382"/>
      <c r="HWD80" s="383"/>
      <c r="HWF80" s="377"/>
      <c r="HWG80" s="381"/>
      <c r="HWH80" s="381"/>
      <c r="HWI80" s="382"/>
      <c r="HWJ80" s="382"/>
      <c r="HWK80" s="382"/>
      <c r="HWL80" s="383"/>
      <c r="HWN80" s="377"/>
      <c r="HWO80" s="381"/>
      <c r="HWP80" s="381"/>
      <c r="HWQ80" s="382"/>
      <c r="HWR80" s="382"/>
      <c r="HWS80" s="382"/>
      <c r="HWT80" s="383"/>
      <c r="HWV80" s="377"/>
      <c r="HWW80" s="381"/>
      <c r="HWX80" s="381"/>
      <c r="HWY80" s="382"/>
      <c r="HWZ80" s="382"/>
      <c r="HXA80" s="382"/>
      <c r="HXB80" s="383"/>
      <c r="HXD80" s="377"/>
      <c r="HXE80" s="381"/>
      <c r="HXF80" s="381"/>
      <c r="HXG80" s="382"/>
      <c r="HXH80" s="382"/>
      <c r="HXI80" s="382"/>
      <c r="HXJ80" s="383"/>
      <c r="HXL80" s="377"/>
      <c r="HXM80" s="381"/>
      <c r="HXN80" s="381"/>
      <c r="HXO80" s="382"/>
      <c r="HXP80" s="382"/>
      <c r="HXQ80" s="382"/>
      <c r="HXR80" s="383"/>
      <c r="HXT80" s="377"/>
      <c r="HXU80" s="381"/>
      <c r="HXV80" s="381"/>
      <c r="HXW80" s="382"/>
      <c r="HXX80" s="382"/>
      <c r="HXY80" s="382"/>
      <c r="HXZ80" s="383"/>
      <c r="HYB80" s="377"/>
      <c r="HYC80" s="381"/>
      <c r="HYD80" s="381"/>
      <c r="HYE80" s="382"/>
      <c r="HYF80" s="382"/>
      <c r="HYG80" s="382"/>
      <c r="HYH80" s="383"/>
      <c r="HYJ80" s="377"/>
      <c r="HYK80" s="381"/>
      <c r="HYL80" s="381"/>
      <c r="HYM80" s="382"/>
      <c r="HYN80" s="382"/>
      <c r="HYO80" s="382"/>
      <c r="HYP80" s="383"/>
      <c r="HYR80" s="377"/>
      <c r="HYS80" s="381"/>
      <c r="HYT80" s="381"/>
      <c r="HYU80" s="382"/>
      <c r="HYV80" s="382"/>
      <c r="HYW80" s="382"/>
      <c r="HYX80" s="383"/>
      <c r="HYZ80" s="377"/>
      <c r="HZA80" s="381"/>
      <c r="HZB80" s="381"/>
      <c r="HZC80" s="382"/>
      <c r="HZD80" s="382"/>
      <c r="HZE80" s="382"/>
      <c r="HZF80" s="383"/>
      <c r="HZH80" s="377"/>
      <c r="HZI80" s="381"/>
      <c r="HZJ80" s="381"/>
      <c r="HZK80" s="382"/>
      <c r="HZL80" s="382"/>
      <c r="HZM80" s="382"/>
      <c r="HZN80" s="383"/>
      <c r="HZP80" s="377"/>
      <c r="HZQ80" s="381"/>
      <c r="HZR80" s="381"/>
      <c r="HZS80" s="382"/>
      <c r="HZT80" s="382"/>
      <c r="HZU80" s="382"/>
      <c r="HZV80" s="383"/>
      <c r="HZX80" s="377"/>
      <c r="HZY80" s="381"/>
      <c r="HZZ80" s="381"/>
      <c r="IAA80" s="382"/>
      <c r="IAB80" s="382"/>
      <c r="IAC80" s="382"/>
      <c r="IAD80" s="383"/>
      <c r="IAF80" s="377"/>
      <c r="IAG80" s="381"/>
      <c r="IAH80" s="381"/>
      <c r="IAI80" s="382"/>
      <c r="IAJ80" s="382"/>
      <c r="IAK80" s="382"/>
      <c r="IAL80" s="383"/>
      <c r="IAN80" s="377"/>
      <c r="IAO80" s="381"/>
      <c r="IAP80" s="381"/>
      <c r="IAQ80" s="382"/>
      <c r="IAR80" s="382"/>
      <c r="IAS80" s="382"/>
      <c r="IAT80" s="383"/>
      <c r="IAV80" s="377"/>
      <c r="IAW80" s="381"/>
      <c r="IAX80" s="381"/>
      <c r="IAY80" s="382"/>
      <c r="IAZ80" s="382"/>
      <c r="IBA80" s="382"/>
      <c r="IBB80" s="383"/>
      <c r="IBD80" s="377"/>
      <c r="IBE80" s="381"/>
      <c r="IBF80" s="381"/>
      <c r="IBG80" s="382"/>
      <c r="IBH80" s="382"/>
      <c r="IBI80" s="382"/>
      <c r="IBJ80" s="383"/>
      <c r="IBL80" s="377"/>
      <c r="IBM80" s="381"/>
      <c r="IBN80" s="381"/>
      <c r="IBO80" s="382"/>
      <c r="IBP80" s="382"/>
      <c r="IBQ80" s="382"/>
      <c r="IBR80" s="383"/>
      <c r="IBT80" s="377"/>
      <c r="IBU80" s="381"/>
      <c r="IBV80" s="381"/>
      <c r="IBW80" s="382"/>
      <c r="IBX80" s="382"/>
      <c r="IBY80" s="382"/>
      <c r="IBZ80" s="383"/>
      <c r="ICB80" s="377"/>
      <c r="ICC80" s="381"/>
      <c r="ICD80" s="381"/>
      <c r="ICE80" s="382"/>
      <c r="ICF80" s="382"/>
      <c r="ICG80" s="382"/>
      <c r="ICH80" s="383"/>
      <c r="ICJ80" s="377"/>
      <c r="ICK80" s="381"/>
      <c r="ICL80" s="381"/>
      <c r="ICM80" s="382"/>
      <c r="ICN80" s="382"/>
      <c r="ICO80" s="382"/>
      <c r="ICP80" s="383"/>
      <c r="ICR80" s="377"/>
      <c r="ICS80" s="381"/>
      <c r="ICT80" s="381"/>
      <c r="ICU80" s="382"/>
      <c r="ICV80" s="382"/>
      <c r="ICW80" s="382"/>
      <c r="ICX80" s="383"/>
      <c r="ICZ80" s="377"/>
      <c r="IDA80" s="381"/>
      <c r="IDB80" s="381"/>
      <c r="IDC80" s="382"/>
      <c r="IDD80" s="382"/>
      <c r="IDE80" s="382"/>
      <c r="IDF80" s="383"/>
      <c r="IDH80" s="377"/>
      <c r="IDI80" s="381"/>
      <c r="IDJ80" s="381"/>
      <c r="IDK80" s="382"/>
      <c r="IDL80" s="382"/>
      <c r="IDM80" s="382"/>
      <c r="IDN80" s="383"/>
      <c r="IDP80" s="377"/>
      <c r="IDQ80" s="381"/>
      <c r="IDR80" s="381"/>
      <c r="IDS80" s="382"/>
      <c r="IDT80" s="382"/>
      <c r="IDU80" s="382"/>
      <c r="IDV80" s="383"/>
      <c r="IDX80" s="377"/>
      <c r="IDY80" s="381"/>
      <c r="IDZ80" s="381"/>
      <c r="IEA80" s="382"/>
      <c r="IEB80" s="382"/>
      <c r="IEC80" s="382"/>
      <c r="IED80" s="383"/>
      <c r="IEF80" s="377"/>
      <c r="IEG80" s="381"/>
      <c r="IEH80" s="381"/>
      <c r="IEI80" s="382"/>
      <c r="IEJ80" s="382"/>
      <c r="IEK80" s="382"/>
      <c r="IEL80" s="383"/>
      <c r="IEN80" s="377"/>
      <c r="IEO80" s="381"/>
      <c r="IEP80" s="381"/>
      <c r="IEQ80" s="382"/>
      <c r="IER80" s="382"/>
      <c r="IES80" s="382"/>
      <c r="IET80" s="383"/>
      <c r="IEV80" s="377"/>
      <c r="IEW80" s="381"/>
      <c r="IEX80" s="381"/>
      <c r="IEY80" s="382"/>
      <c r="IEZ80" s="382"/>
      <c r="IFA80" s="382"/>
      <c r="IFB80" s="383"/>
      <c r="IFD80" s="377"/>
      <c r="IFE80" s="381"/>
      <c r="IFF80" s="381"/>
      <c r="IFG80" s="382"/>
      <c r="IFH80" s="382"/>
      <c r="IFI80" s="382"/>
      <c r="IFJ80" s="383"/>
      <c r="IFL80" s="377"/>
      <c r="IFM80" s="381"/>
      <c r="IFN80" s="381"/>
      <c r="IFO80" s="382"/>
      <c r="IFP80" s="382"/>
      <c r="IFQ80" s="382"/>
      <c r="IFR80" s="383"/>
      <c r="IFT80" s="377"/>
      <c r="IFU80" s="381"/>
      <c r="IFV80" s="381"/>
      <c r="IFW80" s="382"/>
      <c r="IFX80" s="382"/>
      <c r="IFY80" s="382"/>
      <c r="IFZ80" s="383"/>
      <c r="IGB80" s="377"/>
      <c r="IGC80" s="381"/>
      <c r="IGD80" s="381"/>
      <c r="IGE80" s="382"/>
      <c r="IGF80" s="382"/>
      <c r="IGG80" s="382"/>
      <c r="IGH80" s="383"/>
      <c r="IGJ80" s="377"/>
      <c r="IGK80" s="381"/>
      <c r="IGL80" s="381"/>
      <c r="IGM80" s="382"/>
      <c r="IGN80" s="382"/>
      <c r="IGO80" s="382"/>
      <c r="IGP80" s="383"/>
      <c r="IGR80" s="377"/>
      <c r="IGS80" s="381"/>
      <c r="IGT80" s="381"/>
      <c r="IGU80" s="382"/>
      <c r="IGV80" s="382"/>
      <c r="IGW80" s="382"/>
      <c r="IGX80" s="383"/>
      <c r="IGZ80" s="377"/>
      <c r="IHA80" s="381"/>
      <c r="IHB80" s="381"/>
      <c r="IHC80" s="382"/>
      <c r="IHD80" s="382"/>
      <c r="IHE80" s="382"/>
      <c r="IHF80" s="383"/>
      <c r="IHH80" s="377"/>
      <c r="IHI80" s="381"/>
      <c r="IHJ80" s="381"/>
      <c r="IHK80" s="382"/>
      <c r="IHL80" s="382"/>
      <c r="IHM80" s="382"/>
      <c r="IHN80" s="383"/>
      <c r="IHP80" s="377"/>
      <c r="IHQ80" s="381"/>
      <c r="IHR80" s="381"/>
      <c r="IHS80" s="382"/>
      <c r="IHT80" s="382"/>
      <c r="IHU80" s="382"/>
      <c r="IHV80" s="383"/>
      <c r="IHX80" s="377"/>
      <c r="IHY80" s="381"/>
      <c r="IHZ80" s="381"/>
      <c r="IIA80" s="382"/>
      <c r="IIB80" s="382"/>
      <c r="IIC80" s="382"/>
      <c r="IID80" s="383"/>
      <c r="IIF80" s="377"/>
      <c r="IIG80" s="381"/>
      <c r="IIH80" s="381"/>
      <c r="III80" s="382"/>
      <c r="IIJ80" s="382"/>
      <c r="IIK80" s="382"/>
      <c r="IIL80" s="383"/>
      <c r="IIN80" s="377"/>
      <c r="IIO80" s="381"/>
      <c r="IIP80" s="381"/>
      <c r="IIQ80" s="382"/>
      <c r="IIR80" s="382"/>
      <c r="IIS80" s="382"/>
      <c r="IIT80" s="383"/>
      <c r="IIV80" s="377"/>
      <c r="IIW80" s="381"/>
      <c r="IIX80" s="381"/>
      <c r="IIY80" s="382"/>
      <c r="IIZ80" s="382"/>
      <c r="IJA80" s="382"/>
      <c r="IJB80" s="383"/>
      <c r="IJD80" s="377"/>
      <c r="IJE80" s="381"/>
      <c r="IJF80" s="381"/>
      <c r="IJG80" s="382"/>
      <c r="IJH80" s="382"/>
      <c r="IJI80" s="382"/>
      <c r="IJJ80" s="383"/>
      <c r="IJL80" s="377"/>
      <c r="IJM80" s="381"/>
      <c r="IJN80" s="381"/>
      <c r="IJO80" s="382"/>
      <c r="IJP80" s="382"/>
      <c r="IJQ80" s="382"/>
      <c r="IJR80" s="383"/>
      <c r="IJT80" s="377"/>
      <c r="IJU80" s="381"/>
      <c r="IJV80" s="381"/>
      <c r="IJW80" s="382"/>
      <c r="IJX80" s="382"/>
      <c r="IJY80" s="382"/>
      <c r="IJZ80" s="383"/>
      <c r="IKB80" s="377"/>
      <c r="IKC80" s="381"/>
      <c r="IKD80" s="381"/>
      <c r="IKE80" s="382"/>
      <c r="IKF80" s="382"/>
      <c r="IKG80" s="382"/>
      <c r="IKH80" s="383"/>
      <c r="IKJ80" s="377"/>
      <c r="IKK80" s="381"/>
      <c r="IKL80" s="381"/>
      <c r="IKM80" s="382"/>
      <c r="IKN80" s="382"/>
      <c r="IKO80" s="382"/>
      <c r="IKP80" s="383"/>
      <c r="IKR80" s="377"/>
      <c r="IKS80" s="381"/>
      <c r="IKT80" s="381"/>
      <c r="IKU80" s="382"/>
      <c r="IKV80" s="382"/>
      <c r="IKW80" s="382"/>
      <c r="IKX80" s="383"/>
      <c r="IKZ80" s="377"/>
      <c r="ILA80" s="381"/>
      <c r="ILB80" s="381"/>
      <c r="ILC80" s="382"/>
      <c r="ILD80" s="382"/>
      <c r="ILE80" s="382"/>
      <c r="ILF80" s="383"/>
      <c r="ILH80" s="377"/>
      <c r="ILI80" s="381"/>
      <c r="ILJ80" s="381"/>
      <c r="ILK80" s="382"/>
      <c r="ILL80" s="382"/>
      <c r="ILM80" s="382"/>
      <c r="ILN80" s="383"/>
      <c r="ILP80" s="377"/>
      <c r="ILQ80" s="381"/>
      <c r="ILR80" s="381"/>
      <c r="ILS80" s="382"/>
      <c r="ILT80" s="382"/>
      <c r="ILU80" s="382"/>
      <c r="ILV80" s="383"/>
      <c r="ILX80" s="377"/>
      <c r="ILY80" s="381"/>
      <c r="ILZ80" s="381"/>
      <c r="IMA80" s="382"/>
      <c r="IMB80" s="382"/>
      <c r="IMC80" s="382"/>
      <c r="IMD80" s="383"/>
      <c r="IMF80" s="377"/>
      <c r="IMG80" s="381"/>
      <c r="IMH80" s="381"/>
      <c r="IMI80" s="382"/>
      <c r="IMJ80" s="382"/>
      <c r="IMK80" s="382"/>
      <c r="IML80" s="383"/>
      <c r="IMN80" s="377"/>
      <c r="IMO80" s="381"/>
      <c r="IMP80" s="381"/>
      <c r="IMQ80" s="382"/>
      <c r="IMR80" s="382"/>
      <c r="IMS80" s="382"/>
      <c r="IMT80" s="383"/>
      <c r="IMV80" s="377"/>
      <c r="IMW80" s="381"/>
      <c r="IMX80" s="381"/>
      <c r="IMY80" s="382"/>
      <c r="IMZ80" s="382"/>
      <c r="INA80" s="382"/>
      <c r="INB80" s="383"/>
      <c r="IND80" s="377"/>
      <c r="INE80" s="381"/>
      <c r="INF80" s="381"/>
      <c r="ING80" s="382"/>
      <c r="INH80" s="382"/>
      <c r="INI80" s="382"/>
      <c r="INJ80" s="383"/>
      <c r="INL80" s="377"/>
      <c r="INM80" s="381"/>
      <c r="INN80" s="381"/>
      <c r="INO80" s="382"/>
      <c r="INP80" s="382"/>
      <c r="INQ80" s="382"/>
      <c r="INR80" s="383"/>
      <c r="INT80" s="377"/>
      <c r="INU80" s="381"/>
      <c r="INV80" s="381"/>
      <c r="INW80" s="382"/>
      <c r="INX80" s="382"/>
      <c r="INY80" s="382"/>
      <c r="INZ80" s="383"/>
      <c r="IOB80" s="377"/>
      <c r="IOC80" s="381"/>
      <c r="IOD80" s="381"/>
      <c r="IOE80" s="382"/>
      <c r="IOF80" s="382"/>
      <c r="IOG80" s="382"/>
      <c r="IOH80" s="383"/>
      <c r="IOJ80" s="377"/>
      <c r="IOK80" s="381"/>
      <c r="IOL80" s="381"/>
      <c r="IOM80" s="382"/>
      <c r="ION80" s="382"/>
      <c r="IOO80" s="382"/>
      <c r="IOP80" s="383"/>
      <c r="IOR80" s="377"/>
      <c r="IOS80" s="381"/>
      <c r="IOT80" s="381"/>
      <c r="IOU80" s="382"/>
      <c r="IOV80" s="382"/>
      <c r="IOW80" s="382"/>
      <c r="IOX80" s="383"/>
      <c r="IOZ80" s="377"/>
      <c r="IPA80" s="381"/>
      <c r="IPB80" s="381"/>
      <c r="IPC80" s="382"/>
      <c r="IPD80" s="382"/>
      <c r="IPE80" s="382"/>
      <c r="IPF80" s="383"/>
      <c r="IPH80" s="377"/>
      <c r="IPI80" s="381"/>
      <c r="IPJ80" s="381"/>
      <c r="IPK80" s="382"/>
      <c r="IPL80" s="382"/>
      <c r="IPM80" s="382"/>
      <c r="IPN80" s="383"/>
      <c r="IPP80" s="377"/>
      <c r="IPQ80" s="381"/>
      <c r="IPR80" s="381"/>
      <c r="IPS80" s="382"/>
      <c r="IPT80" s="382"/>
      <c r="IPU80" s="382"/>
      <c r="IPV80" s="383"/>
      <c r="IPX80" s="377"/>
      <c r="IPY80" s="381"/>
      <c r="IPZ80" s="381"/>
      <c r="IQA80" s="382"/>
      <c r="IQB80" s="382"/>
      <c r="IQC80" s="382"/>
      <c r="IQD80" s="383"/>
      <c r="IQF80" s="377"/>
      <c r="IQG80" s="381"/>
      <c r="IQH80" s="381"/>
      <c r="IQI80" s="382"/>
      <c r="IQJ80" s="382"/>
      <c r="IQK80" s="382"/>
      <c r="IQL80" s="383"/>
      <c r="IQN80" s="377"/>
      <c r="IQO80" s="381"/>
      <c r="IQP80" s="381"/>
      <c r="IQQ80" s="382"/>
      <c r="IQR80" s="382"/>
      <c r="IQS80" s="382"/>
      <c r="IQT80" s="383"/>
      <c r="IQV80" s="377"/>
      <c r="IQW80" s="381"/>
      <c r="IQX80" s="381"/>
      <c r="IQY80" s="382"/>
      <c r="IQZ80" s="382"/>
      <c r="IRA80" s="382"/>
      <c r="IRB80" s="383"/>
      <c r="IRD80" s="377"/>
      <c r="IRE80" s="381"/>
      <c r="IRF80" s="381"/>
      <c r="IRG80" s="382"/>
      <c r="IRH80" s="382"/>
      <c r="IRI80" s="382"/>
      <c r="IRJ80" s="383"/>
      <c r="IRL80" s="377"/>
      <c r="IRM80" s="381"/>
      <c r="IRN80" s="381"/>
      <c r="IRO80" s="382"/>
      <c r="IRP80" s="382"/>
      <c r="IRQ80" s="382"/>
      <c r="IRR80" s="383"/>
      <c r="IRT80" s="377"/>
      <c r="IRU80" s="381"/>
      <c r="IRV80" s="381"/>
      <c r="IRW80" s="382"/>
      <c r="IRX80" s="382"/>
      <c r="IRY80" s="382"/>
      <c r="IRZ80" s="383"/>
      <c r="ISB80" s="377"/>
      <c r="ISC80" s="381"/>
      <c r="ISD80" s="381"/>
      <c r="ISE80" s="382"/>
      <c r="ISF80" s="382"/>
      <c r="ISG80" s="382"/>
      <c r="ISH80" s="383"/>
      <c r="ISJ80" s="377"/>
      <c r="ISK80" s="381"/>
      <c r="ISL80" s="381"/>
      <c r="ISM80" s="382"/>
      <c r="ISN80" s="382"/>
      <c r="ISO80" s="382"/>
      <c r="ISP80" s="383"/>
      <c r="ISR80" s="377"/>
      <c r="ISS80" s="381"/>
      <c r="IST80" s="381"/>
      <c r="ISU80" s="382"/>
      <c r="ISV80" s="382"/>
      <c r="ISW80" s="382"/>
      <c r="ISX80" s="383"/>
      <c r="ISZ80" s="377"/>
      <c r="ITA80" s="381"/>
      <c r="ITB80" s="381"/>
      <c r="ITC80" s="382"/>
      <c r="ITD80" s="382"/>
      <c r="ITE80" s="382"/>
      <c r="ITF80" s="383"/>
      <c r="ITH80" s="377"/>
      <c r="ITI80" s="381"/>
      <c r="ITJ80" s="381"/>
      <c r="ITK80" s="382"/>
      <c r="ITL80" s="382"/>
      <c r="ITM80" s="382"/>
      <c r="ITN80" s="383"/>
      <c r="ITP80" s="377"/>
      <c r="ITQ80" s="381"/>
      <c r="ITR80" s="381"/>
      <c r="ITS80" s="382"/>
      <c r="ITT80" s="382"/>
      <c r="ITU80" s="382"/>
      <c r="ITV80" s="383"/>
      <c r="ITX80" s="377"/>
      <c r="ITY80" s="381"/>
      <c r="ITZ80" s="381"/>
      <c r="IUA80" s="382"/>
      <c r="IUB80" s="382"/>
      <c r="IUC80" s="382"/>
      <c r="IUD80" s="383"/>
      <c r="IUF80" s="377"/>
      <c r="IUG80" s="381"/>
      <c r="IUH80" s="381"/>
      <c r="IUI80" s="382"/>
      <c r="IUJ80" s="382"/>
      <c r="IUK80" s="382"/>
      <c r="IUL80" s="383"/>
      <c r="IUN80" s="377"/>
      <c r="IUO80" s="381"/>
      <c r="IUP80" s="381"/>
      <c r="IUQ80" s="382"/>
      <c r="IUR80" s="382"/>
      <c r="IUS80" s="382"/>
      <c r="IUT80" s="383"/>
      <c r="IUV80" s="377"/>
      <c r="IUW80" s="381"/>
      <c r="IUX80" s="381"/>
      <c r="IUY80" s="382"/>
      <c r="IUZ80" s="382"/>
      <c r="IVA80" s="382"/>
      <c r="IVB80" s="383"/>
      <c r="IVD80" s="377"/>
      <c r="IVE80" s="381"/>
      <c r="IVF80" s="381"/>
      <c r="IVG80" s="382"/>
      <c r="IVH80" s="382"/>
      <c r="IVI80" s="382"/>
      <c r="IVJ80" s="383"/>
      <c r="IVL80" s="377"/>
      <c r="IVM80" s="381"/>
      <c r="IVN80" s="381"/>
      <c r="IVO80" s="382"/>
      <c r="IVP80" s="382"/>
      <c r="IVQ80" s="382"/>
      <c r="IVR80" s="383"/>
      <c r="IVT80" s="377"/>
      <c r="IVU80" s="381"/>
      <c r="IVV80" s="381"/>
      <c r="IVW80" s="382"/>
      <c r="IVX80" s="382"/>
      <c r="IVY80" s="382"/>
      <c r="IVZ80" s="383"/>
      <c r="IWB80" s="377"/>
      <c r="IWC80" s="381"/>
      <c r="IWD80" s="381"/>
      <c r="IWE80" s="382"/>
      <c r="IWF80" s="382"/>
      <c r="IWG80" s="382"/>
      <c r="IWH80" s="383"/>
      <c r="IWJ80" s="377"/>
      <c r="IWK80" s="381"/>
      <c r="IWL80" s="381"/>
      <c r="IWM80" s="382"/>
      <c r="IWN80" s="382"/>
      <c r="IWO80" s="382"/>
      <c r="IWP80" s="383"/>
      <c r="IWR80" s="377"/>
      <c r="IWS80" s="381"/>
      <c r="IWT80" s="381"/>
      <c r="IWU80" s="382"/>
      <c r="IWV80" s="382"/>
      <c r="IWW80" s="382"/>
      <c r="IWX80" s="383"/>
      <c r="IWZ80" s="377"/>
      <c r="IXA80" s="381"/>
      <c r="IXB80" s="381"/>
      <c r="IXC80" s="382"/>
      <c r="IXD80" s="382"/>
      <c r="IXE80" s="382"/>
      <c r="IXF80" s="383"/>
      <c r="IXH80" s="377"/>
      <c r="IXI80" s="381"/>
      <c r="IXJ80" s="381"/>
      <c r="IXK80" s="382"/>
      <c r="IXL80" s="382"/>
      <c r="IXM80" s="382"/>
      <c r="IXN80" s="383"/>
      <c r="IXP80" s="377"/>
      <c r="IXQ80" s="381"/>
      <c r="IXR80" s="381"/>
      <c r="IXS80" s="382"/>
      <c r="IXT80" s="382"/>
      <c r="IXU80" s="382"/>
      <c r="IXV80" s="383"/>
      <c r="IXX80" s="377"/>
      <c r="IXY80" s="381"/>
      <c r="IXZ80" s="381"/>
      <c r="IYA80" s="382"/>
      <c r="IYB80" s="382"/>
      <c r="IYC80" s="382"/>
      <c r="IYD80" s="383"/>
      <c r="IYF80" s="377"/>
      <c r="IYG80" s="381"/>
      <c r="IYH80" s="381"/>
      <c r="IYI80" s="382"/>
      <c r="IYJ80" s="382"/>
      <c r="IYK80" s="382"/>
      <c r="IYL80" s="383"/>
      <c r="IYN80" s="377"/>
      <c r="IYO80" s="381"/>
      <c r="IYP80" s="381"/>
      <c r="IYQ80" s="382"/>
      <c r="IYR80" s="382"/>
      <c r="IYS80" s="382"/>
      <c r="IYT80" s="383"/>
      <c r="IYV80" s="377"/>
      <c r="IYW80" s="381"/>
      <c r="IYX80" s="381"/>
      <c r="IYY80" s="382"/>
      <c r="IYZ80" s="382"/>
      <c r="IZA80" s="382"/>
      <c r="IZB80" s="383"/>
      <c r="IZD80" s="377"/>
      <c r="IZE80" s="381"/>
      <c r="IZF80" s="381"/>
      <c r="IZG80" s="382"/>
      <c r="IZH80" s="382"/>
      <c r="IZI80" s="382"/>
      <c r="IZJ80" s="383"/>
      <c r="IZL80" s="377"/>
      <c r="IZM80" s="381"/>
      <c r="IZN80" s="381"/>
      <c r="IZO80" s="382"/>
      <c r="IZP80" s="382"/>
      <c r="IZQ80" s="382"/>
      <c r="IZR80" s="383"/>
      <c r="IZT80" s="377"/>
      <c r="IZU80" s="381"/>
      <c r="IZV80" s="381"/>
      <c r="IZW80" s="382"/>
      <c r="IZX80" s="382"/>
      <c r="IZY80" s="382"/>
      <c r="IZZ80" s="383"/>
      <c r="JAB80" s="377"/>
      <c r="JAC80" s="381"/>
      <c r="JAD80" s="381"/>
      <c r="JAE80" s="382"/>
      <c r="JAF80" s="382"/>
      <c r="JAG80" s="382"/>
      <c r="JAH80" s="383"/>
      <c r="JAJ80" s="377"/>
      <c r="JAK80" s="381"/>
      <c r="JAL80" s="381"/>
      <c r="JAM80" s="382"/>
      <c r="JAN80" s="382"/>
      <c r="JAO80" s="382"/>
      <c r="JAP80" s="383"/>
      <c r="JAR80" s="377"/>
      <c r="JAS80" s="381"/>
      <c r="JAT80" s="381"/>
      <c r="JAU80" s="382"/>
      <c r="JAV80" s="382"/>
      <c r="JAW80" s="382"/>
      <c r="JAX80" s="383"/>
      <c r="JAZ80" s="377"/>
      <c r="JBA80" s="381"/>
      <c r="JBB80" s="381"/>
      <c r="JBC80" s="382"/>
      <c r="JBD80" s="382"/>
      <c r="JBE80" s="382"/>
      <c r="JBF80" s="383"/>
      <c r="JBH80" s="377"/>
      <c r="JBI80" s="381"/>
      <c r="JBJ80" s="381"/>
      <c r="JBK80" s="382"/>
      <c r="JBL80" s="382"/>
      <c r="JBM80" s="382"/>
      <c r="JBN80" s="383"/>
      <c r="JBP80" s="377"/>
      <c r="JBQ80" s="381"/>
      <c r="JBR80" s="381"/>
      <c r="JBS80" s="382"/>
      <c r="JBT80" s="382"/>
      <c r="JBU80" s="382"/>
      <c r="JBV80" s="383"/>
      <c r="JBX80" s="377"/>
      <c r="JBY80" s="381"/>
      <c r="JBZ80" s="381"/>
      <c r="JCA80" s="382"/>
      <c r="JCB80" s="382"/>
      <c r="JCC80" s="382"/>
      <c r="JCD80" s="383"/>
      <c r="JCF80" s="377"/>
      <c r="JCG80" s="381"/>
      <c r="JCH80" s="381"/>
      <c r="JCI80" s="382"/>
      <c r="JCJ80" s="382"/>
      <c r="JCK80" s="382"/>
      <c r="JCL80" s="383"/>
      <c r="JCN80" s="377"/>
      <c r="JCO80" s="381"/>
      <c r="JCP80" s="381"/>
      <c r="JCQ80" s="382"/>
      <c r="JCR80" s="382"/>
      <c r="JCS80" s="382"/>
      <c r="JCT80" s="383"/>
      <c r="JCV80" s="377"/>
      <c r="JCW80" s="381"/>
      <c r="JCX80" s="381"/>
      <c r="JCY80" s="382"/>
      <c r="JCZ80" s="382"/>
      <c r="JDA80" s="382"/>
      <c r="JDB80" s="383"/>
      <c r="JDD80" s="377"/>
      <c r="JDE80" s="381"/>
      <c r="JDF80" s="381"/>
      <c r="JDG80" s="382"/>
      <c r="JDH80" s="382"/>
      <c r="JDI80" s="382"/>
      <c r="JDJ80" s="383"/>
      <c r="JDL80" s="377"/>
      <c r="JDM80" s="381"/>
      <c r="JDN80" s="381"/>
      <c r="JDO80" s="382"/>
      <c r="JDP80" s="382"/>
      <c r="JDQ80" s="382"/>
      <c r="JDR80" s="383"/>
      <c r="JDT80" s="377"/>
      <c r="JDU80" s="381"/>
      <c r="JDV80" s="381"/>
      <c r="JDW80" s="382"/>
      <c r="JDX80" s="382"/>
      <c r="JDY80" s="382"/>
      <c r="JDZ80" s="383"/>
      <c r="JEB80" s="377"/>
      <c r="JEC80" s="381"/>
      <c r="JED80" s="381"/>
      <c r="JEE80" s="382"/>
      <c r="JEF80" s="382"/>
      <c r="JEG80" s="382"/>
      <c r="JEH80" s="383"/>
      <c r="JEJ80" s="377"/>
      <c r="JEK80" s="381"/>
      <c r="JEL80" s="381"/>
      <c r="JEM80" s="382"/>
      <c r="JEN80" s="382"/>
      <c r="JEO80" s="382"/>
      <c r="JEP80" s="383"/>
      <c r="JER80" s="377"/>
      <c r="JES80" s="381"/>
      <c r="JET80" s="381"/>
      <c r="JEU80" s="382"/>
      <c r="JEV80" s="382"/>
      <c r="JEW80" s="382"/>
      <c r="JEX80" s="383"/>
      <c r="JEZ80" s="377"/>
      <c r="JFA80" s="381"/>
      <c r="JFB80" s="381"/>
      <c r="JFC80" s="382"/>
      <c r="JFD80" s="382"/>
      <c r="JFE80" s="382"/>
      <c r="JFF80" s="383"/>
      <c r="JFH80" s="377"/>
      <c r="JFI80" s="381"/>
      <c r="JFJ80" s="381"/>
      <c r="JFK80" s="382"/>
      <c r="JFL80" s="382"/>
      <c r="JFM80" s="382"/>
      <c r="JFN80" s="383"/>
      <c r="JFP80" s="377"/>
      <c r="JFQ80" s="381"/>
      <c r="JFR80" s="381"/>
      <c r="JFS80" s="382"/>
      <c r="JFT80" s="382"/>
      <c r="JFU80" s="382"/>
      <c r="JFV80" s="383"/>
      <c r="JFX80" s="377"/>
      <c r="JFY80" s="381"/>
      <c r="JFZ80" s="381"/>
      <c r="JGA80" s="382"/>
      <c r="JGB80" s="382"/>
      <c r="JGC80" s="382"/>
      <c r="JGD80" s="383"/>
      <c r="JGF80" s="377"/>
      <c r="JGG80" s="381"/>
      <c r="JGH80" s="381"/>
      <c r="JGI80" s="382"/>
      <c r="JGJ80" s="382"/>
      <c r="JGK80" s="382"/>
      <c r="JGL80" s="383"/>
      <c r="JGN80" s="377"/>
      <c r="JGO80" s="381"/>
      <c r="JGP80" s="381"/>
      <c r="JGQ80" s="382"/>
      <c r="JGR80" s="382"/>
      <c r="JGS80" s="382"/>
      <c r="JGT80" s="383"/>
      <c r="JGV80" s="377"/>
      <c r="JGW80" s="381"/>
      <c r="JGX80" s="381"/>
      <c r="JGY80" s="382"/>
      <c r="JGZ80" s="382"/>
      <c r="JHA80" s="382"/>
      <c r="JHB80" s="383"/>
      <c r="JHD80" s="377"/>
      <c r="JHE80" s="381"/>
      <c r="JHF80" s="381"/>
      <c r="JHG80" s="382"/>
      <c r="JHH80" s="382"/>
      <c r="JHI80" s="382"/>
      <c r="JHJ80" s="383"/>
      <c r="JHL80" s="377"/>
      <c r="JHM80" s="381"/>
      <c r="JHN80" s="381"/>
      <c r="JHO80" s="382"/>
      <c r="JHP80" s="382"/>
      <c r="JHQ80" s="382"/>
      <c r="JHR80" s="383"/>
      <c r="JHT80" s="377"/>
      <c r="JHU80" s="381"/>
      <c r="JHV80" s="381"/>
      <c r="JHW80" s="382"/>
      <c r="JHX80" s="382"/>
      <c r="JHY80" s="382"/>
      <c r="JHZ80" s="383"/>
      <c r="JIB80" s="377"/>
      <c r="JIC80" s="381"/>
      <c r="JID80" s="381"/>
      <c r="JIE80" s="382"/>
      <c r="JIF80" s="382"/>
      <c r="JIG80" s="382"/>
      <c r="JIH80" s="383"/>
      <c r="JIJ80" s="377"/>
      <c r="JIK80" s="381"/>
      <c r="JIL80" s="381"/>
      <c r="JIM80" s="382"/>
      <c r="JIN80" s="382"/>
      <c r="JIO80" s="382"/>
      <c r="JIP80" s="383"/>
      <c r="JIR80" s="377"/>
      <c r="JIS80" s="381"/>
      <c r="JIT80" s="381"/>
      <c r="JIU80" s="382"/>
      <c r="JIV80" s="382"/>
      <c r="JIW80" s="382"/>
      <c r="JIX80" s="383"/>
      <c r="JIZ80" s="377"/>
      <c r="JJA80" s="381"/>
      <c r="JJB80" s="381"/>
      <c r="JJC80" s="382"/>
      <c r="JJD80" s="382"/>
      <c r="JJE80" s="382"/>
      <c r="JJF80" s="383"/>
      <c r="JJH80" s="377"/>
      <c r="JJI80" s="381"/>
      <c r="JJJ80" s="381"/>
      <c r="JJK80" s="382"/>
      <c r="JJL80" s="382"/>
      <c r="JJM80" s="382"/>
      <c r="JJN80" s="383"/>
      <c r="JJP80" s="377"/>
      <c r="JJQ80" s="381"/>
      <c r="JJR80" s="381"/>
      <c r="JJS80" s="382"/>
      <c r="JJT80" s="382"/>
      <c r="JJU80" s="382"/>
      <c r="JJV80" s="383"/>
      <c r="JJX80" s="377"/>
      <c r="JJY80" s="381"/>
      <c r="JJZ80" s="381"/>
      <c r="JKA80" s="382"/>
      <c r="JKB80" s="382"/>
      <c r="JKC80" s="382"/>
      <c r="JKD80" s="383"/>
      <c r="JKF80" s="377"/>
      <c r="JKG80" s="381"/>
      <c r="JKH80" s="381"/>
      <c r="JKI80" s="382"/>
      <c r="JKJ80" s="382"/>
      <c r="JKK80" s="382"/>
      <c r="JKL80" s="383"/>
      <c r="JKN80" s="377"/>
      <c r="JKO80" s="381"/>
      <c r="JKP80" s="381"/>
      <c r="JKQ80" s="382"/>
      <c r="JKR80" s="382"/>
      <c r="JKS80" s="382"/>
      <c r="JKT80" s="383"/>
      <c r="JKV80" s="377"/>
      <c r="JKW80" s="381"/>
      <c r="JKX80" s="381"/>
      <c r="JKY80" s="382"/>
      <c r="JKZ80" s="382"/>
      <c r="JLA80" s="382"/>
      <c r="JLB80" s="383"/>
      <c r="JLD80" s="377"/>
      <c r="JLE80" s="381"/>
      <c r="JLF80" s="381"/>
      <c r="JLG80" s="382"/>
      <c r="JLH80" s="382"/>
      <c r="JLI80" s="382"/>
      <c r="JLJ80" s="383"/>
      <c r="JLL80" s="377"/>
      <c r="JLM80" s="381"/>
      <c r="JLN80" s="381"/>
      <c r="JLO80" s="382"/>
      <c r="JLP80" s="382"/>
      <c r="JLQ80" s="382"/>
      <c r="JLR80" s="383"/>
      <c r="JLT80" s="377"/>
      <c r="JLU80" s="381"/>
      <c r="JLV80" s="381"/>
      <c r="JLW80" s="382"/>
      <c r="JLX80" s="382"/>
      <c r="JLY80" s="382"/>
      <c r="JLZ80" s="383"/>
      <c r="JMB80" s="377"/>
      <c r="JMC80" s="381"/>
      <c r="JMD80" s="381"/>
      <c r="JME80" s="382"/>
      <c r="JMF80" s="382"/>
      <c r="JMG80" s="382"/>
      <c r="JMH80" s="383"/>
      <c r="JMJ80" s="377"/>
      <c r="JMK80" s="381"/>
      <c r="JML80" s="381"/>
      <c r="JMM80" s="382"/>
      <c r="JMN80" s="382"/>
      <c r="JMO80" s="382"/>
      <c r="JMP80" s="383"/>
      <c r="JMR80" s="377"/>
      <c r="JMS80" s="381"/>
      <c r="JMT80" s="381"/>
      <c r="JMU80" s="382"/>
      <c r="JMV80" s="382"/>
      <c r="JMW80" s="382"/>
      <c r="JMX80" s="383"/>
      <c r="JMZ80" s="377"/>
      <c r="JNA80" s="381"/>
      <c r="JNB80" s="381"/>
      <c r="JNC80" s="382"/>
      <c r="JND80" s="382"/>
      <c r="JNE80" s="382"/>
      <c r="JNF80" s="383"/>
      <c r="JNH80" s="377"/>
      <c r="JNI80" s="381"/>
      <c r="JNJ80" s="381"/>
      <c r="JNK80" s="382"/>
      <c r="JNL80" s="382"/>
      <c r="JNM80" s="382"/>
      <c r="JNN80" s="383"/>
      <c r="JNP80" s="377"/>
      <c r="JNQ80" s="381"/>
      <c r="JNR80" s="381"/>
      <c r="JNS80" s="382"/>
      <c r="JNT80" s="382"/>
      <c r="JNU80" s="382"/>
      <c r="JNV80" s="383"/>
      <c r="JNX80" s="377"/>
      <c r="JNY80" s="381"/>
      <c r="JNZ80" s="381"/>
      <c r="JOA80" s="382"/>
      <c r="JOB80" s="382"/>
      <c r="JOC80" s="382"/>
      <c r="JOD80" s="383"/>
      <c r="JOF80" s="377"/>
      <c r="JOG80" s="381"/>
      <c r="JOH80" s="381"/>
      <c r="JOI80" s="382"/>
      <c r="JOJ80" s="382"/>
      <c r="JOK80" s="382"/>
      <c r="JOL80" s="383"/>
      <c r="JON80" s="377"/>
      <c r="JOO80" s="381"/>
      <c r="JOP80" s="381"/>
      <c r="JOQ80" s="382"/>
      <c r="JOR80" s="382"/>
      <c r="JOS80" s="382"/>
      <c r="JOT80" s="383"/>
      <c r="JOV80" s="377"/>
      <c r="JOW80" s="381"/>
      <c r="JOX80" s="381"/>
      <c r="JOY80" s="382"/>
      <c r="JOZ80" s="382"/>
      <c r="JPA80" s="382"/>
      <c r="JPB80" s="383"/>
      <c r="JPD80" s="377"/>
      <c r="JPE80" s="381"/>
      <c r="JPF80" s="381"/>
      <c r="JPG80" s="382"/>
      <c r="JPH80" s="382"/>
      <c r="JPI80" s="382"/>
      <c r="JPJ80" s="383"/>
      <c r="JPL80" s="377"/>
      <c r="JPM80" s="381"/>
      <c r="JPN80" s="381"/>
      <c r="JPO80" s="382"/>
      <c r="JPP80" s="382"/>
      <c r="JPQ80" s="382"/>
      <c r="JPR80" s="383"/>
      <c r="JPT80" s="377"/>
      <c r="JPU80" s="381"/>
      <c r="JPV80" s="381"/>
      <c r="JPW80" s="382"/>
      <c r="JPX80" s="382"/>
      <c r="JPY80" s="382"/>
      <c r="JPZ80" s="383"/>
      <c r="JQB80" s="377"/>
      <c r="JQC80" s="381"/>
      <c r="JQD80" s="381"/>
      <c r="JQE80" s="382"/>
      <c r="JQF80" s="382"/>
      <c r="JQG80" s="382"/>
      <c r="JQH80" s="383"/>
      <c r="JQJ80" s="377"/>
      <c r="JQK80" s="381"/>
      <c r="JQL80" s="381"/>
      <c r="JQM80" s="382"/>
      <c r="JQN80" s="382"/>
      <c r="JQO80" s="382"/>
      <c r="JQP80" s="383"/>
      <c r="JQR80" s="377"/>
      <c r="JQS80" s="381"/>
      <c r="JQT80" s="381"/>
      <c r="JQU80" s="382"/>
      <c r="JQV80" s="382"/>
      <c r="JQW80" s="382"/>
      <c r="JQX80" s="383"/>
      <c r="JQZ80" s="377"/>
      <c r="JRA80" s="381"/>
      <c r="JRB80" s="381"/>
      <c r="JRC80" s="382"/>
      <c r="JRD80" s="382"/>
      <c r="JRE80" s="382"/>
      <c r="JRF80" s="383"/>
      <c r="JRH80" s="377"/>
      <c r="JRI80" s="381"/>
      <c r="JRJ80" s="381"/>
      <c r="JRK80" s="382"/>
      <c r="JRL80" s="382"/>
      <c r="JRM80" s="382"/>
      <c r="JRN80" s="383"/>
      <c r="JRP80" s="377"/>
      <c r="JRQ80" s="381"/>
      <c r="JRR80" s="381"/>
      <c r="JRS80" s="382"/>
      <c r="JRT80" s="382"/>
      <c r="JRU80" s="382"/>
      <c r="JRV80" s="383"/>
      <c r="JRX80" s="377"/>
      <c r="JRY80" s="381"/>
      <c r="JRZ80" s="381"/>
      <c r="JSA80" s="382"/>
      <c r="JSB80" s="382"/>
      <c r="JSC80" s="382"/>
      <c r="JSD80" s="383"/>
      <c r="JSF80" s="377"/>
      <c r="JSG80" s="381"/>
      <c r="JSH80" s="381"/>
      <c r="JSI80" s="382"/>
      <c r="JSJ80" s="382"/>
      <c r="JSK80" s="382"/>
      <c r="JSL80" s="383"/>
      <c r="JSN80" s="377"/>
      <c r="JSO80" s="381"/>
      <c r="JSP80" s="381"/>
      <c r="JSQ80" s="382"/>
      <c r="JSR80" s="382"/>
      <c r="JSS80" s="382"/>
      <c r="JST80" s="383"/>
      <c r="JSV80" s="377"/>
      <c r="JSW80" s="381"/>
      <c r="JSX80" s="381"/>
      <c r="JSY80" s="382"/>
      <c r="JSZ80" s="382"/>
      <c r="JTA80" s="382"/>
      <c r="JTB80" s="383"/>
      <c r="JTD80" s="377"/>
      <c r="JTE80" s="381"/>
      <c r="JTF80" s="381"/>
      <c r="JTG80" s="382"/>
      <c r="JTH80" s="382"/>
      <c r="JTI80" s="382"/>
      <c r="JTJ80" s="383"/>
      <c r="JTL80" s="377"/>
      <c r="JTM80" s="381"/>
      <c r="JTN80" s="381"/>
      <c r="JTO80" s="382"/>
      <c r="JTP80" s="382"/>
      <c r="JTQ80" s="382"/>
      <c r="JTR80" s="383"/>
      <c r="JTT80" s="377"/>
      <c r="JTU80" s="381"/>
      <c r="JTV80" s="381"/>
      <c r="JTW80" s="382"/>
      <c r="JTX80" s="382"/>
      <c r="JTY80" s="382"/>
      <c r="JTZ80" s="383"/>
      <c r="JUB80" s="377"/>
      <c r="JUC80" s="381"/>
      <c r="JUD80" s="381"/>
      <c r="JUE80" s="382"/>
      <c r="JUF80" s="382"/>
      <c r="JUG80" s="382"/>
      <c r="JUH80" s="383"/>
      <c r="JUJ80" s="377"/>
      <c r="JUK80" s="381"/>
      <c r="JUL80" s="381"/>
      <c r="JUM80" s="382"/>
      <c r="JUN80" s="382"/>
      <c r="JUO80" s="382"/>
      <c r="JUP80" s="383"/>
      <c r="JUR80" s="377"/>
      <c r="JUS80" s="381"/>
      <c r="JUT80" s="381"/>
      <c r="JUU80" s="382"/>
      <c r="JUV80" s="382"/>
      <c r="JUW80" s="382"/>
      <c r="JUX80" s="383"/>
      <c r="JUZ80" s="377"/>
      <c r="JVA80" s="381"/>
      <c r="JVB80" s="381"/>
      <c r="JVC80" s="382"/>
      <c r="JVD80" s="382"/>
      <c r="JVE80" s="382"/>
      <c r="JVF80" s="383"/>
      <c r="JVH80" s="377"/>
      <c r="JVI80" s="381"/>
      <c r="JVJ80" s="381"/>
      <c r="JVK80" s="382"/>
      <c r="JVL80" s="382"/>
      <c r="JVM80" s="382"/>
      <c r="JVN80" s="383"/>
      <c r="JVP80" s="377"/>
      <c r="JVQ80" s="381"/>
      <c r="JVR80" s="381"/>
      <c r="JVS80" s="382"/>
      <c r="JVT80" s="382"/>
      <c r="JVU80" s="382"/>
      <c r="JVV80" s="383"/>
      <c r="JVX80" s="377"/>
      <c r="JVY80" s="381"/>
      <c r="JVZ80" s="381"/>
      <c r="JWA80" s="382"/>
      <c r="JWB80" s="382"/>
      <c r="JWC80" s="382"/>
      <c r="JWD80" s="383"/>
      <c r="JWF80" s="377"/>
      <c r="JWG80" s="381"/>
      <c r="JWH80" s="381"/>
      <c r="JWI80" s="382"/>
      <c r="JWJ80" s="382"/>
      <c r="JWK80" s="382"/>
      <c r="JWL80" s="383"/>
      <c r="JWN80" s="377"/>
      <c r="JWO80" s="381"/>
      <c r="JWP80" s="381"/>
      <c r="JWQ80" s="382"/>
      <c r="JWR80" s="382"/>
      <c r="JWS80" s="382"/>
      <c r="JWT80" s="383"/>
      <c r="JWV80" s="377"/>
      <c r="JWW80" s="381"/>
      <c r="JWX80" s="381"/>
      <c r="JWY80" s="382"/>
      <c r="JWZ80" s="382"/>
      <c r="JXA80" s="382"/>
      <c r="JXB80" s="383"/>
      <c r="JXD80" s="377"/>
      <c r="JXE80" s="381"/>
      <c r="JXF80" s="381"/>
      <c r="JXG80" s="382"/>
      <c r="JXH80" s="382"/>
      <c r="JXI80" s="382"/>
      <c r="JXJ80" s="383"/>
      <c r="JXL80" s="377"/>
      <c r="JXM80" s="381"/>
      <c r="JXN80" s="381"/>
      <c r="JXO80" s="382"/>
      <c r="JXP80" s="382"/>
      <c r="JXQ80" s="382"/>
      <c r="JXR80" s="383"/>
      <c r="JXT80" s="377"/>
      <c r="JXU80" s="381"/>
      <c r="JXV80" s="381"/>
      <c r="JXW80" s="382"/>
      <c r="JXX80" s="382"/>
      <c r="JXY80" s="382"/>
      <c r="JXZ80" s="383"/>
      <c r="JYB80" s="377"/>
      <c r="JYC80" s="381"/>
      <c r="JYD80" s="381"/>
      <c r="JYE80" s="382"/>
      <c r="JYF80" s="382"/>
      <c r="JYG80" s="382"/>
      <c r="JYH80" s="383"/>
      <c r="JYJ80" s="377"/>
      <c r="JYK80" s="381"/>
      <c r="JYL80" s="381"/>
      <c r="JYM80" s="382"/>
      <c r="JYN80" s="382"/>
      <c r="JYO80" s="382"/>
      <c r="JYP80" s="383"/>
      <c r="JYR80" s="377"/>
      <c r="JYS80" s="381"/>
      <c r="JYT80" s="381"/>
      <c r="JYU80" s="382"/>
      <c r="JYV80" s="382"/>
      <c r="JYW80" s="382"/>
      <c r="JYX80" s="383"/>
      <c r="JYZ80" s="377"/>
      <c r="JZA80" s="381"/>
      <c r="JZB80" s="381"/>
      <c r="JZC80" s="382"/>
      <c r="JZD80" s="382"/>
      <c r="JZE80" s="382"/>
      <c r="JZF80" s="383"/>
      <c r="JZH80" s="377"/>
      <c r="JZI80" s="381"/>
      <c r="JZJ80" s="381"/>
      <c r="JZK80" s="382"/>
      <c r="JZL80" s="382"/>
      <c r="JZM80" s="382"/>
      <c r="JZN80" s="383"/>
      <c r="JZP80" s="377"/>
      <c r="JZQ80" s="381"/>
      <c r="JZR80" s="381"/>
      <c r="JZS80" s="382"/>
      <c r="JZT80" s="382"/>
      <c r="JZU80" s="382"/>
      <c r="JZV80" s="383"/>
      <c r="JZX80" s="377"/>
      <c r="JZY80" s="381"/>
      <c r="JZZ80" s="381"/>
      <c r="KAA80" s="382"/>
      <c r="KAB80" s="382"/>
      <c r="KAC80" s="382"/>
      <c r="KAD80" s="383"/>
      <c r="KAF80" s="377"/>
      <c r="KAG80" s="381"/>
      <c r="KAH80" s="381"/>
      <c r="KAI80" s="382"/>
      <c r="KAJ80" s="382"/>
      <c r="KAK80" s="382"/>
      <c r="KAL80" s="383"/>
      <c r="KAN80" s="377"/>
      <c r="KAO80" s="381"/>
      <c r="KAP80" s="381"/>
      <c r="KAQ80" s="382"/>
      <c r="KAR80" s="382"/>
      <c r="KAS80" s="382"/>
      <c r="KAT80" s="383"/>
      <c r="KAV80" s="377"/>
      <c r="KAW80" s="381"/>
      <c r="KAX80" s="381"/>
      <c r="KAY80" s="382"/>
      <c r="KAZ80" s="382"/>
      <c r="KBA80" s="382"/>
      <c r="KBB80" s="383"/>
      <c r="KBD80" s="377"/>
      <c r="KBE80" s="381"/>
      <c r="KBF80" s="381"/>
      <c r="KBG80" s="382"/>
      <c r="KBH80" s="382"/>
      <c r="KBI80" s="382"/>
      <c r="KBJ80" s="383"/>
      <c r="KBL80" s="377"/>
      <c r="KBM80" s="381"/>
      <c r="KBN80" s="381"/>
      <c r="KBO80" s="382"/>
      <c r="KBP80" s="382"/>
      <c r="KBQ80" s="382"/>
      <c r="KBR80" s="383"/>
      <c r="KBT80" s="377"/>
      <c r="KBU80" s="381"/>
      <c r="KBV80" s="381"/>
      <c r="KBW80" s="382"/>
      <c r="KBX80" s="382"/>
      <c r="KBY80" s="382"/>
      <c r="KBZ80" s="383"/>
      <c r="KCB80" s="377"/>
      <c r="KCC80" s="381"/>
      <c r="KCD80" s="381"/>
      <c r="KCE80" s="382"/>
      <c r="KCF80" s="382"/>
      <c r="KCG80" s="382"/>
      <c r="KCH80" s="383"/>
      <c r="KCJ80" s="377"/>
      <c r="KCK80" s="381"/>
      <c r="KCL80" s="381"/>
      <c r="KCM80" s="382"/>
      <c r="KCN80" s="382"/>
      <c r="KCO80" s="382"/>
      <c r="KCP80" s="383"/>
      <c r="KCR80" s="377"/>
      <c r="KCS80" s="381"/>
      <c r="KCT80" s="381"/>
      <c r="KCU80" s="382"/>
      <c r="KCV80" s="382"/>
      <c r="KCW80" s="382"/>
      <c r="KCX80" s="383"/>
      <c r="KCZ80" s="377"/>
      <c r="KDA80" s="381"/>
      <c r="KDB80" s="381"/>
      <c r="KDC80" s="382"/>
      <c r="KDD80" s="382"/>
      <c r="KDE80" s="382"/>
      <c r="KDF80" s="383"/>
      <c r="KDH80" s="377"/>
      <c r="KDI80" s="381"/>
      <c r="KDJ80" s="381"/>
      <c r="KDK80" s="382"/>
      <c r="KDL80" s="382"/>
      <c r="KDM80" s="382"/>
      <c r="KDN80" s="383"/>
      <c r="KDP80" s="377"/>
      <c r="KDQ80" s="381"/>
      <c r="KDR80" s="381"/>
      <c r="KDS80" s="382"/>
      <c r="KDT80" s="382"/>
      <c r="KDU80" s="382"/>
      <c r="KDV80" s="383"/>
      <c r="KDX80" s="377"/>
      <c r="KDY80" s="381"/>
      <c r="KDZ80" s="381"/>
      <c r="KEA80" s="382"/>
      <c r="KEB80" s="382"/>
      <c r="KEC80" s="382"/>
      <c r="KED80" s="383"/>
      <c r="KEF80" s="377"/>
      <c r="KEG80" s="381"/>
      <c r="KEH80" s="381"/>
      <c r="KEI80" s="382"/>
      <c r="KEJ80" s="382"/>
      <c r="KEK80" s="382"/>
      <c r="KEL80" s="383"/>
      <c r="KEN80" s="377"/>
      <c r="KEO80" s="381"/>
      <c r="KEP80" s="381"/>
      <c r="KEQ80" s="382"/>
      <c r="KER80" s="382"/>
      <c r="KES80" s="382"/>
      <c r="KET80" s="383"/>
      <c r="KEV80" s="377"/>
      <c r="KEW80" s="381"/>
      <c r="KEX80" s="381"/>
      <c r="KEY80" s="382"/>
      <c r="KEZ80" s="382"/>
      <c r="KFA80" s="382"/>
      <c r="KFB80" s="383"/>
      <c r="KFD80" s="377"/>
      <c r="KFE80" s="381"/>
      <c r="KFF80" s="381"/>
      <c r="KFG80" s="382"/>
      <c r="KFH80" s="382"/>
      <c r="KFI80" s="382"/>
      <c r="KFJ80" s="383"/>
      <c r="KFL80" s="377"/>
      <c r="KFM80" s="381"/>
      <c r="KFN80" s="381"/>
      <c r="KFO80" s="382"/>
      <c r="KFP80" s="382"/>
      <c r="KFQ80" s="382"/>
      <c r="KFR80" s="383"/>
      <c r="KFT80" s="377"/>
      <c r="KFU80" s="381"/>
      <c r="KFV80" s="381"/>
      <c r="KFW80" s="382"/>
      <c r="KFX80" s="382"/>
      <c r="KFY80" s="382"/>
      <c r="KFZ80" s="383"/>
      <c r="KGB80" s="377"/>
      <c r="KGC80" s="381"/>
      <c r="KGD80" s="381"/>
      <c r="KGE80" s="382"/>
      <c r="KGF80" s="382"/>
      <c r="KGG80" s="382"/>
      <c r="KGH80" s="383"/>
      <c r="KGJ80" s="377"/>
      <c r="KGK80" s="381"/>
      <c r="KGL80" s="381"/>
      <c r="KGM80" s="382"/>
      <c r="KGN80" s="382"/>
      <c r="KGO80" s="382"/>
      <c r="KGP80" s="383"/>
      <c r="KGR80" s="377"/>
      <c r="KGS80" s="381"/>
      <c r="KGT80" s="381"/>
      <c r="KGU80" s="382"/>
      <c r="KGV80" s="382"/>
      <c r="KGW80" s="382"/>
      <c r="KGX80" s="383"/>
      <c r="KGZ80" s="377"/>
      <c r="KHA80" s="381"/>
      <c r="KHB80" s="381"/>
      <c r="KHC80" s="382"/>
      <c r="KHD80" s="382"/>
      <c r="KHE80" s="382"/>
      <c r="KHF80" s="383"/>
      <c r="KHH80" s="377"/>
      <c r="KHI80" s="381"/>
      <c r="KHJ80" s="381"/>
      <c r="KHK80" s="382"/>
      <c r="KHL80" s="382"/>
      <c r="KHM80" s="382"/>
      <c r="KHN80" s="383"/>
      <c r="KHP80" s="377"/>
      <c r="KHQ80" s="381"/>
      <c r="KHR80" s="381"/>
      <c r="KHS80" s="382"/>
      <c r="KHT80" s="382"/>
      <c r="KHU80" s="382"/>
      <c r="KHV80" s="383"/>
      <c r="KHX80" s="377"/>
      <c r="KHY80" s="381"/>
      <c r="KHZ80" s="381"/>
      <c r="KIA80" s="382"/>
      <c r="KIB80" s="382"/>
      <c r="KIC80" s="382"/>
      <c r="KID80" s="383"/>
      <c r="KIF80" s="377"/>
      <c r="KIG80" s="381"/>
      <c r="KIH80" s="381"/>
      <c r="KII80" s="382"/>
      <c r="KIJ80" s="382"/>
      <c r="KIK80" s="382"/>
      <c r="KIL80" s="383"/>
      <c r="KIN80" s="377"/>
      <c r="KIO80" s="381"/>
      <c r="KIP80" s="381"/>
      <c r="KIQ80" s="382"/>
      <c r="KIR80" s="382"/>
      <c r="KIS80" s="382"/>
      <c r="KIT80" s="383"/>
      <c r="KIV80" s="377"/>
      <c r="KIW80" s="381"/>
      <c r="KIX80" s="381"/>
      <c r="KIY80" s="382"/>
      <c r="KIZ80" s="382"/>
      <c r="KJA80" s="382"/>
      <c r="KJB80" s="383"/>
      <c r="KJD80" s="377"/>
      <c r="KJE80" s="381"/>
      <c r="KJF80" s="381"/>
      <c r="KJG80" s="382"/>
      <c r="KJH80" s="382"/>
      <c r="KJI80" s="382"/>
      <c r="KJJ80" s="383"/>
      <c r="KJL80" s="377"/>
      <c r="KJM80" s="381"/>
      <c r="KJN80" s="381"/>
      <c r="KJO80" s="382"/>
      <c r="KJP80" s="382"/>
      <c r="KJQ80" s="382"/>
      <c r="KJR80" s="383"/>
      <c r="KJT80" s="377"/>
      <c r="KJU80" s="381"/>
      <c r="KJV80" s="381"/>
      <c r="KJW80" s="382"/>
      <c r="KJX80" s="382"/>
      <c r="KJY80" s="382"/>
      <c r="KJZ80" s="383"/>
      <c r="KKB80" s="377"/>
      <c r="KKC80" s="381"/>
      <c r="KKD80" s="381"/>
      <c r="KKE80" s="382"/>
      <c r="KKF80" s="382"/>
      <c r="KKG80" s="382"/>
      <c r="KKH80" s="383"/>
      <c r="KKJ80" s="377"/>
      <c r="KKK80" s="381"/>
      <c r="KKL80" s="381"/>
      <c r="KKM80" s="382"/>
      <c r="KKN80" s="382"/>
      <c r="KKO80" s="382"/>
      <c r="KKP80" s="383"/>
      <c r="KKR80" s="377"/>
      <c r="KKS80" s="381"/>
      <c r="KKT80" s="381"/>
      <c r="KKU80" s="382"/>
      <c r="KKV80" s="382"/>
      <c r="KKW80" s="382"/>
      <c r="KKX80" s="383"/>
      <c r="KKZ80" s="377"/>
      <c r="KLA80" s="381"/>
      <c r="KLB80" s="381"/>
      <c r="KLC80" s="382"/>
      <c r="KLD80" s="382"/>
      <c r="KLE80" s="382"/>
      <c r="KLF80" s="383"/>
      <c r="KLH80" s="377"/>
      <c r="KLI80" s="381"/>
      <c r="KLJ80" s="381"/>
      <c r="KLK80" s="382"/>
      <c r="KLL80" s="382"/>
      <c r="KLM80" s="382"/>
      <c r="KLN80" s="383"/>
      <c r="KLP80" s="377"/>
      <c r="KLQ80" s="381"/>
      <c r="KLR80" s="381"/>
      <c r="KLS80" s="382"/>
      <c r="KLT80" s="382"/>
      <c r="KLU80" s="382"/>
      <c r="KLV80" s="383"/>
      <c r="KLX80" s="377"/>
      <c r="KLY80" s="381"/>
      <c r="KLZ80" s="381"/>
      <c r="KMA80" s="382"/>
      <c r="KMB80" s="382"/>
      <c r="KMC80" s="382"/>
      <c r="KMD80" s="383"/>
      <c r="KMF80" s="377"/>
      <c r="KMG80" s="381"/>
      <c r="KMH80" s="381"/>
      <c r="KMI80" s="382"/>
      <c r="KMJ80" s="382"/>
      <c r="KMK80" s="382"/>
      <c r="KML80" s="383"/>
      <c r="KMN80" s="377"/>
      <c r="KMO80" s="381"/>
      <c r="KMP80" s="381"/>
      <c r="KMQ80" s="382"/>
      <c r="KMR80" s="382"/>
      <c r="KMS80" s="382"/>
      <c r="KMT80" s="383"/>
      <c r="KMV80" s="377"/>
      <c r="KMW80" s="381"/>
      <c r="KMX80" s="381"/>
      <c r="KMY80" s="382"/>
      <c r="KMZ80" s="382"/>
      <c r="KNA80" s="382"/>
      <c r="KNB80" s="383"/>
      <c r="KND80" s="377"/>
      <c r="KNE80" s="381"/>
      <c r="KNF80" s="381"/>
      <c r="KNG80" s="382"/>
      <c r="KNH80" s="382"/>
      <c r="KNI80" s="382"/>
      <c r="KNJ80" s="383"/>
      <c r="KNL80" s="377"/>
      <c r="KNM80" s="381"/>
      <c r="KNN80" s="381"/>
      <c r="KNO80" s="382"/>
      <c r="KNP80" s="382"/>
      <c r="KNQ80" s="382"/>
      <c r="KNR80" s="383"/>
      <c r="KNT80" s="377"/>
      <c r="KNU80" s="381"/>
      <c r="KNV80" s="381"/>
      <c r="KNW80" s="382"/>
      <c r="KNX80" s="382"/>
      <c r="KNY80" s="382"/>
      <c r="KNZ80" s="383"/>
      <c r="KOB80" s="377"/>
      <c r="KOC80" s="381"/>
      <c r="KOD80" s="381"/>
      <c r="KOE80" s="382"/>
      <c r="KOF80" s="382"/>
      <c r="KOG80" s="382"/>
      <c r="KOH80" s="383"/>
      <c r="KOJ80" s="377"/>
      <c r="KOK80" s="381"/>
      <c r="KOL80" s="381"/>
      <c r="KOM80" s="382"/>
      <c r="KON80" s="382"/>
      <c r="KOO80" s="382"/>
      <c r="KOP80" s="383"/>
      <c r="KOR80" s="377"/>
      <c r="KOS80" s="381"/>
      <c r="KOT80" s="381"/>
      <c r="KOU80" s="382"/>
      <c r="KOV80" s="382"/>
      <c r="KOW80" s="382"/>
      <c r="KOX80" s="383"/>
      <c r="KOZ80" s="377"/>
      <c r="KPA80" s="381"/>
      <c r="KPB80" s="381"/>
      <c r="KPC80" s="382"/>
      <c r="KPD80" s="382"/>
      <c r="KPE80" s="382"/>
      <c r="KPF80" s="383"/>
      <c r="KPH80" s="377"/>
      <c r="KPI80" s="381"/>
      <c r="KPJ80" s="381"/>
      <c r="KPK80" s="382"/>
      <c r="KPL80" s="382"/>
      <c r="KPM80" s="382"/>
      <c r="KPN80" s="383"/>
      <c r="KPP80" s="377"/>
      <c r="KPQ80" s="381"/>
      <c r="KPR80" s="381"/>
      <c r="KPS80" s="382"/>
      <c r="KPT80" s="382"/>
      <c r="KPU80" s="382"/>
      <c r="KPV80" s="383"/>
      <c r="KPX80" s="377"/>
      <c r="KPY80" s="381"/>
      <c r="KPZ80" s="381"/>
      <c r="KQA80" s="382"/>
      <c r="KQB80" s="382"/>
      <c r="KQC80" s="382"/>
      <c r="KQD80" s="383"/>
      <c r="KQF80" s="377"/>
      <c r="KQG80" s="381"/>
      <c r="KQH80" s="381"/>
      <c r="KQI80" s="382"/>
      <c r="KQJ80" s="382"/>
      <c r="KQK80" s="382"/>
      <c r="KQL80" s="383"/>
      <c r="KQN80" s="377"/>
      <c r="KQO80" s="381"/>
      <c r="KQP80" s="381"/>
      <c r="KQQ80" s="382"/>
      <c r="KQR80" s="382"/>
      <c r="KQS80" s="382"/>
      <c r="KQT80" s="383"/>
      <c r="KQV80" s="377"/>
      <c r="KQW80" s="381"/>
      <c r="KQX80" s="381"/>
      <c r="KQY80" s="382"/>
      <c r="KQZ80" s="382"/>
      <c r="KRA80" s="382"/>
      <c r="KRB80" s="383"/>
      <c r="KRD80" s="377"/>
      <c r="KRE80" s="381"/>
      <c r="KRF80" s="381"/>
      <c r="KRG80" s="382"/>
      <c r="KRH80" s="382"/>
      <c r="KRI80" s="382"/>
      <c r="KRJ80" s="383"/>
      <c r="KRL80" s="377"/>
      <c r="KRM80" s="381"/>
      <c r="KRN80" s="381"/>
      <c r="KRO80" s="382"/>
      <c r="KRP80" s="382"/>
      <c r="KRQ80" s="382"/>
      <c r="KRR80" s="383"/>
      <c r="KRT80" s="377"/>
      <c r="KRU80" s="381"/>
      <c r="KRV80" s="381"/>
      <c r="KRW80" s="382"/>
      <c r="KRX80" s="382"/>
      <c r="KRY80" s="382"/>
      <c r="KRZ80" s="383"/>
      <c r="KSB80" s="377"/>
      <c r="KSC80" s="381"/>
      <c r="KSD80" s="381"/>
      <c r="KSE80" s="382"/>
      <c r="KSF80" s="382"/>
      <c r="KSG80" s="382"/>
      <c r="KSH80" s="383"/>
      <c r="KSJ80" s="377"/>
      <c r="KSK80" s="381"/>
      <c r="KSL80" s="381"/>
      <c r="KSM80" s="382"/>
      <c r="KSN80" s="382"/>
      <c r="KSO80" s="382"/>
      <c r="KSP80" s="383"/>
      <c r="KSR80" s="377"/>
      <c r="KSS80" s="381"/>
      <c r="KST80" s="381"/>
      <c r="KSU80" s="382"/>
      <c r="KSV80" s="382"/>
      <c r="KSW80" s="382"/>
      <c r="KSX80" s="383"/>
      <c r="KSZ80" s="377"/>
      <c r="KTA80" s="381"/>
      <c r="KTB80" s="381"/>
      <c r="KTC80" s="382"/>
      <c r="KTD80" s="382"/>
      <c r="KTE80" s="382"/>
      <c r="KTF80" s="383"/>
      <c r="KTH80" s="377"/>
      <c r="KTI80" s="381"/>
      <c r="KTJ80" s="381"/>
      <c r="KTK80" s="382"/>
      <c r="KTL80" s="382"/>
      <c r="KTM80" s="382"/>
      <c r="KTN80" s="383"/>
      <c r="KTP80" s="377"/>
      <c r="KTQ80" s="381"/>
      <c r="KTR80" s="381"/>
      <c r="KTS80" s="382"/>
      <c r="KTT80" s="382"/>
      <c r="KTU80" s="382"/>
      <c r="KTV80" s="383"/>
      <c r="KTX80" s="377"/>
      <c r="KTY80" s="381"/>
      <c r="KTZ80" s="381"/>
      <c r="KUA80" s="382"/>
      <c r="KUB80" s="382"/>
      <c r="KUC80" s="382"/>
      <c r="KUD80" s="383"/>
      <c r="KUF80" s="377"/>
      <c r="KUG80" s="381"/>
      <c r="KUH80" s="381"/>
      <c r="KUI80" s="382"/>
      <c r="KUJ80" s="382"/>
      <c r="KUK80" s="382"/>
      <c r="KUL80" s="383"/>
      <c r="KUN80" s="377"/>
      <c r="KUO80" s="381"/>
      <c r="KUP80" s="381"/>
      <c r="KUQ80" s="382"/>
      <c r="KUR80" s="382"/>
      <c r="KUS80" s="382"/>
      <c r="KUT80" s="383"/>
      <c r="KUV80" s="377"/>
      <c r="KUW80" s="381"/>
      <c r="KUX80" s="381"/>
      <c r="KUY80" s="382"/>
      <c r="KUZ80" s="382"/>
      <c r="KVA80" s="382"/>
      <c r="KVB80" s="383"/>
      <c r="KVD80" s="377"/>
      <c r="KVE80" s="381"/>
      <c r="KVF80" s="381"/>
      <c r="KVG80" s="382"/>
      <c r="KVH80" s="382"/>
      <c r="KVI80" s="382"/>
      <c r="KVJ80" s="383"/>
      <c r="KVL80" s="377"/>
      <c r="KVM80" s="381"/>
      <c r="KVN80" s="381"/>
      <c r="KVO80" s="382"/>
      <c r="KVP80" s="382"/>
      <c r="KVQ80" s="382"/>
      <c r="KVR80" s="383"/>
      <c r="KVT80" s="377"/>
      <c r="KVU80" s="381"/>
      <c r="KVV80" s="381"/>
      <c r="KVW80" s="382"/>
      <c r="KVX80" s="382"/>
      <c r="KVY80" s="382"/>
      <c r="KVZ80" s="383"/>
      <c r="KWB80" s="377"/>
      <c r="KWC80" s="381"/>
      <c r="KWD80" s="381"/>
      <c r="KWE80" s="382"/>
      <c r="KWF80" s="382"/>
      <c r="KWG80" s="382"/>
      <c r="KWH80" s="383"/>
      <c r="KWJ80" s="377"/>
      <c r="KWK80" s="381"/>
      <c r="KWL80" s="381"/>
      <c r="KWM80" s="382"/>
      <c r="KWN80" s="382"/>
      <c r="KWO80" s="382"/>
      <c r="KWP80" s="383"/>
      <c r="KWR80" s="377"/>
      <c r="KWS80" s="381"/>
      <c r="KWT80" s="381"/>
      <c r="KWU80" s="382"/>
      <c r="KWV80" s="382"/>
      <c r="KWW80" s="382"/>
      <c r="KWX80" s="383"/>
      <c r="KWZ80" s="377"/>
      <c r="KXA80" s="381"/>
      <c r="KXB80" s="381"/>
      <c r="KXC80" s="382"/>
      <c r="KXD80" s="382"/>
      <c r="KXE80" s="382"/>
      <c r="KXF80" s="383"/>
      <c r="KXH80" s="377"/>
      <c r="KXI80" s="381"/>
      <c r="KXJ80" s="381"/>
      <c r="KXK80" s="382"/>
      <c r="KXL80" s="382"/>
      <c r="KXM80" s="382"/>
      <c r="KXN80" s="383"/>
      <c r="KXP80" s="377"/>
      <c r="KXQ80" s="381"/>
      <c r="KXR80" s="381"/>
      <c r="KXS80" s="382"/>
      <c r="KXT80" s="382"/>
      <c r="KXU80" s="382"/>
      <c r="KXV80" s="383"/>
      <c r="KXX80" s="377"/>
      <c r="KXY80" s="381"/>
      <c r="KXZ80" s="381"/>
      <c r="KYA80" s="382"/>
      <c r="KYB80" s="382"/>
      <c r="KYC80" s="382"/>
      <c r="KYD80" s="383"/>
      <c r="KYF80" s="377"/>
      <c r="KYG80" s="381"/>
      <c r="KYH80" s="381"/>
      <c r="KYI80" s="382"/>
      <c r="KYJ80" s="382"/>
      <c r="KYK80" s="382"/>
      <c r="KYL80" s="383"/>
      <c r="KYN80" s="377"/>
      <c r="KYO80" s="381"/>
      <c r="KYP80" s="381"/>
      <c r="KYQ80" s="382"/>
      <c r="KYR80" s="382"/>
      <c r="KYS80" s="382"/>
      <c r="KYT80" s="383"/>
      <c r="KYV80" s="377"/>
      <c r="KYW80" s="381"/>
      <c r="KYX80" s="381"/>
      <c r="KYY80" s="382"/>
      <c r="KYZ80" s="382"/>
      <c r="KZA80" s="382"/>
      <c r="KZB80" s="383"/>
      <c r="KZD80" s="377"/>
      <c r="KZE80" s="381"/>
      <c r="KZF80" s="381"/>
      <c r="KZG80" s="382"/>
      <c r="KZH80" s="382"/>
      <c r="KZI80" s="382"/>
      <c r="KZJ80" s="383"/>
      <c r="KZL80" s="377"/>
      <c r="KZM80" s="381"/>
      <c r="KZN80" s="381"/>
      <c r="KZO80" s="382"/>
      <c r="KZP80" s="382"/>
      <c r="KZQ80" s="382"/>
      <c r="KZR80" s="383"/>
      <c r="KZT80" s="377"/>
      <c r="KZU80" s="381"/>
      <c r="KZV80" s="381"/>
      <c r="KZW80" s="382"/>
      <c r="KZX80" s="382"/>
      <c r="KZY80" s="382"/>
      <c r="KZZ80" s="383"/>
      <c r="LAB80" s="377"/>
      <c r="LAC80" s="381"/>
      <c r="LAD80" s="381"/>
      <c r="LAE80" s="382"/>
      <c r="LAF80" s="382"/>
      <c r="LAG80" s="382"/>
      <c r="LAH80" s="383"/>
      <c r="LAJ80" s="377"/>
      <c r="LAK80" s="381"/>
      <c r="LAL80" s="381"/>
      <c r="LAM80" s="382"/>
      <c r="LAN80" s="382"/>
      <c r="LAO80" s="382"/>
      <c r="LAP80" s="383"/>
      <c r="LAR80" s="377"/>
      <c r="LAS80" s="381"/>
      <c r="LAT80" s="381"/>
      <c r="LAU80" s="382"/>
      <c r="LAV80" s="382"/>
      <c r="LAW80" s="382"/>
      <c r="LAX80" s="383"/>
      <c r="LAZ80" s="377"/>
      <c r="LBA80" s="381"/>
      <c r="LBB80" s="381"/>
      <c r="LBC80" s="382"/>
      <c r="LBD80" s="382"/>
      <c r="LBE80" s="382"/>
      <c r="LBF80" s="383"/>
      <c r="LBH80" s="377"/>
      <c r="LBI80" s="381"/>
      <c r="LBJ80" s="381"/>
      <c r="LBK80" s="382"/>
      <c r="LBL80" s="382"/>
      <c r="LBM80" s="382"/>
      <c r="LBN80" s="383"/>
      <c r="LBP80" s="377"/>
      <c r="LBQ80" s="381"/>
      <c r="LBR80" s="381"/>
      <c r="LBS80" s="382"/>
      <c r="LBT80" s="382"/>
      <c r="LBU80" s="382"/>
      <c r="LBV80" s="383"/>
      <c r="LBX80" s="377"/>
      <c r="LBY80" s="381"/>
      <c r="LBZ80" s="381"/>
      <c r="LCA80" s="382"/>
      <c r="LCB80" s="382"/>
      <c r="LCC80" s="382"/>
      <c r="LCD80" s="383"/>
      <c r="LCF80" s="377"/>
      <c r="LCG80" s="381"/>
      <c r="LCH80" s="381"/>
      <c r="LCI80" s="382"/>
      <c r="LCJ80" s="382"/>
      <c r="LCK80" s="382"/>
      <c r="LCL80" s="383"/>
      <c r="LCN80" s="377"/>
      <c r="LCO80" s="381"/>
      <c r="LCP80" s="381"/>
      <c r="LCQ80" s="382"/>
      <c r="LCR80" s="382"/>
      <c r="LCS80" s="382"/>
      <c r="LCT80" s="383"/>
      <c r="LCV80" s="377"/>
      <c r="LCW80" s="381"/>
      <c r="LCX80" s="381"/>
      <c r="LCY80" s="382"/>
      <c r="LCZ80" s="382"/>
      <c r="LDA80" s="382"/>
      <c r="LDB80" s="383"/>
      <c r="LDD80" s="377"/>
      <c r="LDE80" s="381"/>
      <c r="LDF80" s="381"/>
      <c r="LDG80" s="382"/>
      <c r="LDH80" s="382"/>
      <c r="LDI80" s="382"/>
      <c r="LDJ80" s="383"/>
      <c r="LDL80" s="377"/>
      <c r="LDM80" s="381"/>
      <c r="LDN80" s="381"/>
      <c r="LDO80" s="382"/>
      <c r="LDP80" s="382"/>
      <c r="LDQ80" s="382"/>
      <c r="LDR80" s="383"/>
      <c r="LDT80" s="377"/>
      <c r="LDU80" s="381"/>
      <c r="LDV80" s="381"/>
      <c r="LDW80" s="382"/>
      <c r="LDX80" s="382"/>
      <c r="LDY80" s="382"/>
      <c r="LDZ80" s="383"/>
      <c r="LEB80" s="377"/>
      <c r="LEC80" s="381"/>
      <c r="LED80" s="381"/>
      <c r="LEE80" s="382"/>
      <c r="LEF80" s="382"/>
      <c r="LEG80" s="382"/>
      <c r="LEH80" s="383"/>
      <c r="LEJ80" s="377"/>
      <c r="LEK80" s="381"/>
      <c r="LEL80" s="381"/>
      <c r="LEM80" s="382"/>
      <c r="LEN80" s="382"/>
      <c r="LEO80" s="382"/>
      <c r="LEP80" s="383"/>
      <c r="LER80" s="377"/>
      <c r="LES80" s="381"/>
      <c r="LET80" s="381"/>
      <c r="LEU80" s="382"/>
      <c r="LEV80" s="382"/>
      <c r="LEW80" s="382"/>
      <c r="LEX80" s="383"/>
      <c r="LEZ80" s="377"/>
      <c r="LFA80" s="381"/>
      <c r="LFB80" s="381"/>
      <c r="LFC80" s="382"/>
      <c r="LFD80" s="382"/>
      <c r="LFE80" s="382"/>
      <c r="LFF80" s="383"/>
      <c r="LFH80" s="377"/>
      <c r="LFI80" s="381"/>
      <c r="LFJ80" s="381"/>
      <c r="LFK80" s="382"/>
      <c r="LFL80" s="382"/>
      <c r="LFM80" s="382"/>
      <c r="LFN80" s="383"/>
      <c r="LFP80" s="377"/>
      <c r="LFQ80" s="381"/>
      <c r="LFR80" s="381"/>
      <c r="LFS80" s="382"/>
      <c r="LFT80" s="382"/>
      <c r="LFU80" s="382"/>
      <c r="LFV80" s="383"/>
      <c r="LFX80" s="377"/>
      <c r="LFY80" s="381"/>
      <c r="LFZ80" s="381"/>
      <c r="LGA80" s="382"/>
      <c r="LGB80" s="382"/>
      <c r="LGC80" s="382"/>
      <c r="LGD80" s="383"/>
      <c r="LGF80" s="377"/>
      <c r="LGG80" s="381"/>
      <c r="LGH80" s="381"/>
      <c r="LGI80" s="382"/>
      <c r="LGJ80" s="382"/>
      <c r="LGK80" s="382"/>
      <c r="LGL80" s="383"/>
      <c r="LGN80" s="377"/>
      <c r="LGO80" s="381"/>
      <c r="LGP80" s="381"/>
      <c r="LGQ80" s="382"/>
      <c r="LGR80" s="382"/>
      <c r="LGS80" s="382"/>
      <c r="LGT80" s="383"/>
      <c r="LGV80" s="377"/>
      <c r="LGW80" s="381"/>
      <c r="LGX80" s="381"/>
      <c r="LGY80" s="382"/>
      <c r="LGZ80" s="382"/>
      <c r="LHA80" s="382"/>
      <c r="LHB80" s="383"/>
      <c r="LHD80" s="377"/>
      <c r="LHE80" s="381"/>
      <c r="LHF80" s="381"/>
      <c r="LHG80" s="382"/>
      <c r="LHH80" s="382"/>
      <c r="LHI80" s="382"/>
      <c r="LHJ80" s="383"/>
      <c r="LHL80" s="377"/>
      <c r="LHM80" s="381"/>
      <c r="LHN80" s="381"/>
      <c r="LHO80" s="382"/>
      <c r="LHP80" s="382"/>
      <c r="LHQ80" s="382"/>
      <c r="LHR80" s="383"/>
      <c r="LHT80" s="377"/>
      <c r="LHU80" s="381"/>
      <c r="LHV80" s="381"/>
      <c r="LHW80" s="382"/>
      <c r="LHX80" s="382"/>
      <c r="LHY80" s="382"/>
      <c r="LHZ80" s="383"/>
      <c r="LIB80" s="377"/>
      <c r="LIC80" s="381"/>
      <c r="LID80" s="381"/>
      <c r="LIE80" s="382"/>
      <c r="LIF80" s="382"/>
      <c r="LIG80" s="382"/>
      <c r="LIH80" s="383"/>
      <c r="LIJ80" s="377"/>
      <c r="LIK80" s="381"/>
      <c r="LIL80" s="381"/>
      <c r="LIM80" s="382"/>
      <c r="LIN80" s="382"/>
      <c r="LIO80" s="382"/>
      <c r="LIP80" s="383"/>
      <c r="LIR80" s="377"/>
      <c r="LIS80" s="381"/>
      <c r="LIT80" s="381"/>
      <c r="LIU80" s="382"/>
      <c r="LIV80" s="382"/>
      <c r="LIW80" s="382"/>
      <c r="LIX80" s="383"/>
      <c r="LIZ80" s="377"/>
      <c r="LJA80" s="381"/>
      <c r="LJB80" s="381"/>
      <c r="LJC80" s="382"/>
      <c r="LJD80" s="382"/>
      <c r="LJE80" s="382"/>
      <c r="LJF80" s="383"/>
      <c r="LJH80" s="377"/>
      <c r="LJI80" s="381"/>
      <c r="LJJ80" s="381"/>
      <c r="LJK80" s="382"/>
      <c r="LJL80" s="382"/>
      <c r="LJM80" s="382"/>
      <c r="LJN80" s="383"/>
      <c r="LJP80" s="377"/>
      <c r="LJQ80" s="381"/>
      <c r="LJR80" s="381"/>
      <c r="LJS80" s="382"/>
      <c r="LJT80" s="382"/>
      <c r="LJU80" s="382"/>
      <c r="LJV80" s="383"/>
      <c r="LJX80" s="377"/>
      <c r="LJY80" s="381"/>
      <c r="LJZ80" s="381"/>
      <c r="LKA80" s="382"/>
      <c r="LKB80" s="382"/>
      <c r="LKC80" s="382"/>
      <c r="LKD80" s="383"/>
      <c r="LKF80" s="377"/>
      <c r="LKG80" s="381"/>
      <c r="LKH80" s="381"/>
      <c r="LKI80" s="382"/>
      <c r="LKJ80" s="382"/>
      <c r="LKK80" s="382"/>
      <c r="LKL80" s="383"/>
      <c r="LKN80" s="377"/>
      <c r="LKO80" s="381"/>
      <c r="LKP80" s="381"/>
      <c r="LKQ80" s="382"/>
      <c r="LKR80" s="382"/>
      <c r="LKS80" s="382"/>
      <c r="LKT80" s="383"/>
      <c r="LKV80" s="377"/>
      <c r="LKW80" s="381"/>
      <c r="LKX80" s="381"/>
      <c r="LKY80" s="382"/>
      <c r="LKZ80" s="382"/>
      <c r="LLA80" s="382"/>
      <c r="LLB80" s="383"/>
      <c r="LLD80" s="377"/>
      <c r="LLE80" s="381"/>
      <c r="LLF80" s="381"/>
      <c r="LLG80" s="382"/>
      <c r="LLH80" s="382"/>
      <c r="LLI80" s="382"/>
      <c r="LLJ80" s="383"/>
      <c r="LLL80" s="377"/>
      <c r="LLM80" s="381"/>
      <c r="LLN80" s="381"/>
      <c r="LLO80" s="382"/>
      <c r="LLP80" s="382"/>
      <c r="LLQ80" s="382"/>
      <c r="LLR80" s="383"/>
      <c r="LLT80" s="377"/>
      <c r="LLU80" s="381"/>
      <c r="LLV80" s="381"/>
      <c r="LLW80" s="382"/>
      <c r="LLX80" s="382"/>
      <c r="LLY80" s="382"/>
      <c r="LLZ80" s="383"/>
      <c r="LMB80" s="377"/>
      <c r="LMC80" s="381"/>
      <c r="LMD80" s="381"/>
      <c r="LME80" s="382"/>
      <c r="LMF80" s="382"/>
      <c r="LMG80" s="382"/>
      <c r="LMH80" s="383"/>
      <c r="LMJ80" s="377"/>
      <c r="LMK80" s="381"/>
      <c r="LML80" s="381"/>
      <c r="LMM80" s="382"/>
      <c r="LMN80" s="382"/>
      <c r="LMO80" s="382"/>
      <c r="LMP80" s="383"/>
      <c r="LMR80" s="377"/>
      <c r="LMS80" s="381"/>
      <c r="LMT80" s="381"/>
      <c r="LMU80" s="382"/>
      <c r="LMV80" s="382"/>
      <c r="LMW80" s="382"/>
      <c r="LMX80" s="383"/>
      <c r="LMZ80" s="377"/>
      <c r="LNA80" s="381"/>
      <c r="LNB80" s="381"/>
      <c r="LNC80" s="382"/>
      <c r="LND80" s="382"/>
      <c r="LNE80" s="382"/>
      <c r="LNF80" s="383"/>
      <c r="LNH80" s="377"/>
      <c r="LNI80" s="381"/>
      <c r="LNJ80" s="381"/>
      <c r="LNK80" s="382"/>
      <c r="LNL80" s="382"/>
      <c r="LNM80" s="382"/>
      <c r="LNN80" s="383"/>
      <c r="LNP80" s="377"/>
      <c r="LNQ80" s="381"/>
      <c r="LNR80" s="381"/>
      <c r="LNS80" s="382"/>
      <c r="LNT80" s="382"/>
      <c r="LNU80" s="382"/>
      <c r="LNV80" s="383"/>
      <c r="LNX80" s="377"/>
      <c r="LNY80" s="381"/>
      <c r="LNZ80" s="381"/>
      <c r="LOA80" s="382"/>
      <c r="LOB80" s="382"/>
      <c r="LOC80" s="382"/>
      <c r="LOD80" s="383"/>
      <c r="LOF80" s="377"/>
      <c r="LOG80" s="381"/>
      <c r="LOH80" s="381"/>
      <c r="LOI80" s="382"/>
      <c r="LOJ80" s="382"/>
      <c r="LOK80" s="382"/>
      <c r="LOL80" s="383"/>
      <c r="LON80" s="377"/>
      <c r="LOO80" s="381"/>
      <c r="LOP80" s="381"/>
      <c r="LOQ80" s="382"/>
      <c r="LOR80" s="382"/>
      <c r="LOS80" s="382"/>
      <c r="LOT80" s="383"/>
      <c r="LOV80" s="377"/>
      <c r="LOW80" s="381"/>
      <c r="LOX80" s="381"/>
      <c r="LOY80" s="382"/>
      <c r="LOZ80" s="382"/>
      <c r="LPA80" s="382"/>
      <c r="LPB80" s="383"/>
      <c r="LPD80" s="377"/>
      <c r="LPE80" s="381"/>
      <c r="LPF80" s="381"/>
      <c r="LPG80" s="382"/>
      <c r="LPH80" s="382"/>
      <c r="LPI80" s="382"/>
      <c r="LPJ80" s="383"/>
      <c r="LPL80" s="377"/>
      <c r="LPM80" s="381"/>
      <c r="LPN80" s="381"/>
      <c r="LPO80" s="382"/>
      <c r="LPP80" s="382"/>
      <c r="LPQ80" s="382"/>
      <c r="LPR80" s="383"/>
      <c r="LPT80" s="377"/>
      <c r="LPU80" s="381"/>
      <c r="LPV80" s="381"/>
      <c r="LPW80" s="382"/>
      <c r="LPX80" s="382"/>
      <c r="LPY80" s="382"/>
      <c r="LPZ80" s="383"/>
      <c r="LQB80" s="377"/>
      <c r="LQC80" s="381"/>
      <c r="LQD80" s="381"/>
      <c r="LQE80" s="382"/>
      <c r="LQF80" s="382"/>
      <c r="LQG80" s="382"/>
      <c r="LQH80" s="383"/>
      <c r="LQJ80" s="377"/>
      <c r="LQK80" s="381"/>
      <c r="LQL80" s="381"/>
      <c r="LQM80" s="382"/>
      <c r="LQN80" s="382"/>
      <c r="LQO80" s="382"/>
      <c r="LQP80" s="383"/>
      <c r="LQR80" s="377"/>
      <c r="LQS80" s="381"/>
      <c r="LQT80" s="381"/>
      <c r="LQU80" s="382"/>
      <c r="LQV80" s="382"/>
      <c r="LQW80" s="382"/>
      <c r="LQX80" s="383"/>
      <c r="LQZ80" s="377"/>
      <c r="LRA80" s="381"/>
      <c r="LRB80" s="381"/>
      <c r="LRC80" s="382"/>
      <c r="LRD80" s="382"/>
      <c r="LRE80" s="382"/>
      <c r="LRF80" s="383"/>
      <c r="LRH80" s="377"/>
      <c r="LRI80" s="381"/>
      <c r="LRJ80" s="381"/>
      <c r="LRK80" s="382"/>
      <c r="LRL80" s="382"/>
      <c r="LRM80" s="382"/>
      <c r="LRN80" s="383"/>
      <c r="LRP80" s="377"/>
      <c r="LRQ80" s="381"/>
      <c r="LRR80" s="381"/>
      <c r="LRS80" s="382"/>
      <c r="LRT80" s="382"/>
      <c r="LRU80" s="382"/>
      <c r="LRV80" s="383"/>
      <c r="LRX80" s="377"/>
      <c r="LRY80" s="381"/>
      <c r="LRZ80" s="381"/>
      <c r="LSA80" s="382"/>
      <c r="LSB80" s="382"/>
      <c r="LSC80" s="382"/>
      <c r="LSD80" s="383"/>
      <c r="LSF80" s="377"/>
      <c r="LSG80" s="381"/>
      <c r="LSH80" s="381"/>
      <c r="LSI80" s="382"/>
      <c r="LSJ80" s="382"/>
      <c r="LSK80" s="382"/>
      <c r="LSL80" s="383"/>
      <c r="LSN80" s="377"/>
      <c r="LSO80" s="381"/>
      <c r="LSP80" s="381"/>
      <c r="LSQ80" s="382"/>
      <c r="LSR80" s="382"/>
      <c r="LSS80" s="382"/>
      <c r="LST80" s="383"/>
      <c r="LSV80" s="377"/>
      <c r="LSW80" s="381"/>
      <c r="LSX80" s="381"/>
      <c r="LSY80" s="382"/>
      <c r="LSZ80" s="382"/>
      <c r="LTA80" s="382"/>
      <c r="LTB80" s="383"/>
      <c r="LTD80" s="377"/>
      <c r="LTE80" s="381"/>
      <c r="LTF80" s="381"/>
      <c r="LTG80" s="382"/>
      <c r="LTH80" s="382"/>
      <c r="LTI80" s="382"/>
      <c r="LTJ80" s="383"/>
      <c r="LTL80" s="377"/>
      <c r="LTM80" s="381"/>
      <c r="LTN80" s="381"/>
      <c r="LTO80" s="382"/>
      <c r="LTP80" s="382"/>
      <c r="LTQ80" s="382"/>
      <c r="LTR80" s="383"/>
      <c r="LTT80" s="377"/>
      <c r="LTU80" s="381"/>
      <c r="LTV80" s="381"/>
      <c r="LTW80" s="382"/>
      <c r="LTX80" s="382"/>
      <c r="LTY80" s="382"/>
      <c r="LTZ80" s="383"/>
      <c r="LUB80" s="377"/>
      <c r="LUC80" s="381"/>
      <c r="LUD80" s="381"/>
      <c r="LUE80" s="382"/>
      <c r="LUF80" s="382"/>
      <c r="LUG80" s="382"/>
      <c r="LUH80" s="383"/>
      <c r="LUJ80" s="377"/>
      <c r="LUK80" s="381"/>
      <c r="LUL80" s="381"/>
      <c r="LUM80" s="382"/>
      <c r="LUN80" s="382"/>
      <c r="LUO80" s="382"/>
      <c r="LUP80" s="383"/>
      <c r="LUR80" s="377"/>
      <c r="LUS80" s="381"/>
      <c r="LUT80" s="381"/>
      <c r="LUU80" s="382"/>
      <c r="LUV80" s="382"/>
      <c r="LUW80" s="382"/>
      <c r="LUX80" s="383"/>
      <c r="LUZ80" s="377"/>
      <c r="LVA80" s="381"/>
      <c r="LVB80" s="381"/>
      <c r="LVC80" s="382"/>
      <c r="LVD80" s="382"/>
      <c r="LVE80" s="382"/>
      <c r="LVF80" s="383"/>
      <c r="LVH80" s="377"/>
      <c r="LVI80" s="381"/>
      <c r="LVJ80" s="381"/>
      <c r="LVK80" s="382"/>
      <c r="LVL80" s="382"/>
      <c r="LVM80" s="382"/>
      <c r="LVN80" s="383"/>
      <c r="LVP80" s="377"/>
      <c r="LVQ80" s="381"/>
      <c r="LVR80" s="381"/>
      <c r="LVS80" s="382"/>
      <c r="LVT80" s="382"/>
      <c r="LVU80" s="382"/>
      <c r="LVV80" s="383"/>
      <c r="LVX80" s="377"/>
      <c r="LVY80" s="381"/>
      <c r="LVZ80" s="381"/>
      <c r="LWA80" s="382"/>
      <c r="LWB80" s="382"/>
      <c r="LWC80" s="382"/>
      <c r="LWD80" s="383"/>
      <c r="LWF80" s="377"/>
      <c r="LWG80" s="381"/>
      <c r="LWH80" s="381"/>
      <c r="LWI80" s="382"/>
      <c r="LWJ80" s="382"/>
      <c r="LWK80" s="382"/>
      <c r="LWL80" s="383"/>
      <c r="LWN80" s="377"/>
      <c r="LWO80" s="381"/>
      <c r="LWP80" s="381"/>
      <c r="LWQ80" s="382"/>
      <c r="LWR80" s="382"/>
      <c r="LWS80" s="382"/>
      <c r="LWT80" s="383"/>
      <c r="LWV80" s="377"/>
      <c r="LWW80" s="381"/>
      <c r="LWX80" s="381"/>
      <c r="LWY80" s="382"/>
      <c r="LWZ80" s="382"/>
      <c r="LXA80" s="382"/>
      <c r="LXB80" s="383"/>
      <c r="LXD80" s="377"/>
      <c r="LXE80" s="381"/>
      <c r="LXF80" s="381"/>
      <c r="LXG80" s="382"/>
      <c r="LXH80" s="382"/>
      <c r="LXI80" s="382"/>
      <c r="LXJ80" s="383"/>
      <c r="LXL80" s="377"/>
      <c r="LXM80" s="381"/>
      <c r="LXN80" s="381"/>
      <c r="LXO80" s="382"/>
      <c r="LXP80" s="382"/>
      <c r="LXQ80" s="382"/>
      <c r="LXR80" s="383"/>
      <c r="LXT80" s="377"/>
      <c r="LXU80" s="381"/>
      <c r="LXV80" s="381"/>
      <c r="LXW80" s="382"/>
      <c r="LXX80" s="382"/>
      <c r="LXY80" s="382"/>
      <c r="LXZ80" s="383"/>
      <c r="LYB80" s="377"/>
      <c r="LYC80" s="381"/>
      <c r="LYD80" s="381"/>
      <c r="LYE80" s="382"/>
      <c r="LYF80" s="382"/>
      <c r="LYG80" s="382"/>
      <c r="LYH80" s="383"/>
      <c r="LYJ80" s="377"/>
      <c r="LYK80" s="381"/>
      <c r="LYL80" s="381"/>
      <c r="LYM80" s="382"/>
      <c r="LYN80" s="382"/>
      <c r="LYO80" s="382"/>
      <c r="LYP80" s="383"/>
      <c r="LYR80" s="377"/>
      <c r="LYS80" s="381"/>
      <c r="LYT80" s="381"/>
      <c r="LYU80" s="382"/>
      <c r="LYV80" s="382"/>
      <c r="LYW80" s="382"/>
      <c r="LYX80" s="383"/>
      <c r="LYZ80" s="377"/>
      <c r="LZA80" s="381"/>
      <c r="LZB80" s="381"/>
      <c r="LZC80" s="382"/>
      <c r="LZD80" s="382"/>
      <c r="LZE80" s="382"/>
      <c r="LZF80" s="383"/>
      <c r="LZH80" s="377"/>
      <c r="LZI80" s="381"/>
      <c r="LZJ80" s="381"/>
      <c r="LZK80" s="382"/>
      <c r="LZL80" s="382"/>
      <c r="LZM80" s="382"/>
      <c r="LZN80" s="383"/>
      <c r="LZP80" s="377"/>
      <c r="LZQ80" s="381"/>
      <c r="LZR80" s="381"/>
      <c r="LZS80" s="382"/>
      <c r="LZT80" s="382"/>
      <c r="LZU80" s="382"/>
      <c r="LZV80" s="383"/>
      <c r="LZX80" s="377"/>
      <c r="LZY80" s="381"/>
      <c r="LZZ80" s="381"/>
      <c r="MAA80" s="382"/>
      <c r="MAB80" s="382"/>
      <c r="MAC80" s="382"/>
      <c r="MAD80" s="383"/>
      <c r="MAF80" s="377"/>
      <c r="MAG80" s="381"/>
      <c r="MAH80" s="381"/>
      <c r="MAI80" s="382"/>
      <c r="MAJ80" s="382"/>
      <c r="MAK80" s="382"/>
      <c r="MAL80" s="383"/>
      <c r="MAN80" s="377"/>
      <c r="MAO80" s="381"/>
      <c r="MAP80" s="381"/>
      <c r="MAQ80" s="382"/>
      <c r="MAR80" s="382"/>
      <c r="MAS80" s="382"/>
      <c r="MAT80" s="383"/>
      <c r="MAV80" s="377"/>
      <c r="MAW80" s="381"/>
      <c r="MAX80" s="381"/>
      <c r="MAY80" s="382"/>
      <c r="MAZ80" s="382"/>
      <c r="MBA80" s="382"/>
      <c r="MBB80" s="383"/>
      <c r="MBD80" s="377"/>
      <c r="MBE80" s="381"/>
      <c r="MBF80" s="381"/>
      <c r="MBG80" s="382"/>
      <c r="MBH80" s="382"/>
      <c r="MBI80" s="382"/>
      <c r="MBJ80" s="383"/>
      <c r="MBL80" s="377"/>
      <c r="MBM80" s="381"/>
      <c r="MBN80" s="381"/>
      <c r="MBO80" s="382"/>
      <c r="MBP80" s="382"/>
      <c r="MBQ80" s="382"/>
      <c r="MBR80" s="383"/>
      <c r="MBT80" s="377"/>
      <c r="MBU80" s="381"/>
      <c r="MBV80" s="381"/>
      <c r="MBW80" s="382"/>
      <c r="MBX80" s="382"/>
      <c r="MBY80" s="382"/>
      <c r="MBZ80" s="383"/>
      <c r="MCB80" s="377"/>
      <c r="MCC80" s="381"/>
      <c r="MCD80" s="381"/>
      <c r="MCE80" s="382"/>
      <c r="MCF80" s="382"/>
      <c r="MCG80" s="382"/>
      <c r="MCH80" s="383"/>
      <c r="MCJ80" s="377"/>
      <c r="MCK80" s="381"/>
      <c r="MCL80" s="381"/>
      <c r="MCM80" s="382"/>
      <c r="MCN80" s="382"/>
      <c r="MCO80" s="382"/>
      <c r="MCP80" s="383"/>
      <c r="MCR80" s="377"/>
      <c r="MCS80" s="381"/>
      <c r="MCT80" s="381"/>
      <c r="MCU80" s="382"/>
      <c r="MCV80" s="382"/>
      <c r="MCW80" s="382"/>
      <c r="MCX80" s="383"/>
      <c r="MCZ80" s="377"/>
      <c r="MDA80" s="381"/>
      <c r="MDB80" s="381"/>
      <c r="MDC80" s="382"/>
      <c r="MDD80" s="382"/>
      <c r="MDE80" s="382"/>
      <c r="MDF80" s="383"/>
      <c r="MDH80" s="377"/>
      <c r="MDI80" s="381"/>
      <c r="MDJ80" s="381"/>
      <c r="MDK80" s="382"/>
      <c r="MDL80" s="382"/>
      <c r="MDM80" s="382"/>
      <c r="MDN80" s="383"/>
      <c r="MDP80" s="377"/>
      <c r="MDQ80" s="381"/>
      <c r="MDR80" s="381"/>
      <c r="MDS80" s="382"/>
      <c r="MDT80" s="382"/>
      <c r="MDU80" s="382"/>
      <c r="MDV80" s="383"/>
      <c r="MDX80" s="377"/>
      <c r="MDY80" s="381"/>
      <c r="MDZ80" s="381"/>
      <c r="MEA80" s="382"/>
      <c r="MEB80" s="382"/>
      <c r="MEC80" s="382"/>
      <c r="MED80" s="383"/>
      <c r="MEF80" s="377"/>
      <c r="MEG80" s="381"/>
      <c r="MEH80" s="381"/>
      <c r="MEI80" s="382"/>
      <c r="MEJ80" s="382"/>
      <c r="MEK80" s="382"/>
      <c r="MEL80" s="383"/>
      <c r="MEN80" s="377"/>
      <c r="MEO80" s="381"/>
      <c r="MEP80" s="381"/>
      <c r="MEQ80" s="382"/>
      <c r="MER80" s="382"/>
      <c r="MES80" s="382"/>
      <c r="MET80" s="383"/>
      <c r="MEV80" s="377"/>
      <c r="MEW80" s="381"/>
      <c r="MEX80" s="381"/>
      <c r="MEY80" s="382"/>
      <c r="MEZ80" s="382"/>
      <c r="MFA80" s="382"/>
      <c r="MFB80" s="383"/>
      <c r="MFD80" s="377"/>
      <c r="MFE80" s="381"/>
      <c r="MFF80" s="381"/>
      <c r="MFG80" s="382"/>
      <c r="MFH80" s="382"/>
      <c r="MFI80" s="382"/>
      <c r="MFJ80" s="383"/>
      <c r="MFL80" s="377"/>
      <c r="MFM80" s="381"/>
      <c r="MFN80" s="381"/>
      <c r="MFO80" s="382"/>
      <c r="MFP80" s="382"/>
      <c r="MFQ80" s="382"/>
      <c r="MFR80" s="383"/>
      <c r="MFT80" s="377"/>
      <c r="MFU80" s="381"/>
      <c r="MFV80" s="381"/>
      <c r="MFW80" s="382"/>
      <c r="MFX80" s="382"/>
      <c r="MFY80" s="382"/>
      <c r="MFZ80" s="383"/>
      <c r="MGB80" s="377"/>
      <c r="MGC80" s="381"/>
      <c r="MGD80" s="381"/>
      <c r="MGE80" s="382"/>
      <c r="MGF80" s="382"/>
      <c r="MGG80" s="382"/>
      <c r="MGH80" s="383"/>
      <c r="MGJ80" s="377"/>
      <c r="MGK80" s="381"/>
      <c r="MGL80" s="381"/>
      <c r="MGM80" s="382"/>
      <c r="MGN80" s="382"/>
      <c r="MGO80" s="382"/>
      <c r="MGP80" s="383"/>
      <c r="MGR80" s="377"/>
      <c r="MGS80" s="381"/>
      <c r="MGT80" s="381"/>
      <c r="MGU80" s="382"/>
      <c r="MGV80" s="382"/>
      <c r="MGW80" s="382"/>
      <c r="MGX80" s="383"/>
      <c r="MGZ80" s="377"/>
      <c r="MHA80" s="381"/>
      <c r="MHB80" s="381"/>
      <c r="MHC80" s="382"/>
      <c r="MHD80" s="382"/>
      <c r="MHE80" s="382"/>
      <c r="MHF80" s="383"/>
      <c r="MHH80" s="377"/>
      <c r="MHI80" s="381"/>
      <c r="MHJ80" s="381"/>
      <c r="MHK80" s="382"/>
      <c r="MHL80" s="382"/>
      <c r="MHM80" s="382"/>
      <c r="MHN80" s="383"/>
      <c r="MHP80" s="377"/>
      <c r="MHQ80" s="381"/>
      <c r="MHR80" s="381"/>
      <c r="MHS80" s="382"/>
      <c r="MHT80" s="382"/>
      <c r="MHU80" s="382"/>
      <c r="MHV80" s="383"/>
      <c r="MHX80" s="377"/>
      <c r="MHY80" s="381"/>
      <c r="MHZ80" s="381"/>
      <c r="MIA80" s="382"/>
      <c r="MIB80" s="382"/>
      <c r="MIC80" s="382"/>
      <c r="MID80" s="383"/>
      <c r="MIF80" s="377"/>
      <c r="MIG80" s="381"/>
      <c r="MIH80" s="381"/>
      <c r="MII80" s="382"/>
      <c r="MIJ80" s="382"/>
      <c r="MIK80" s="382"/>
      <c r="MIL80" s="383"/>
      <c r="MIN80" s="377"/>
      <c r="MIO80" s="381"/>
      <c r="MIP80" s="381"/>
      <c r="MIQ80" s="382"/>
      <c r="MIR80" s="382"/>
      <c r="MIS80" s="382"/>
      <c r="MIT80" s="383"/>
      <c r="MIV80" s="377"/>
      <c r="MIW80" s="381"/>
      <c r="MIX80" s="381"/>
      <c r="MIY80" s="382"/>
      <c r="MIZ80" s="382"/>
      <c r="MJA80" s="382"/>
      <c r="MJB80" s="383"/>
      <c r="MJD80" s="377"/>
      <c r="MJE80" s="381"/>
      <c r="MJF80" s="381"/>
      <c r="MJG80" s="382"/>
      <c r="MJH80" s="382"/>
      <c r="MJI80" s="382"/>
      <c r="MJJ80" s="383"/>
      <c r="MJL80" s="377"/>
      <c r="MJM80" s="381"/>
      <c r="MJN80" s="381"/>
      <c r="MJO80" s="382"/>
      <c r="MJP80" s="382"/>
      <c r="MJQ80" s="382"/>
      <c r="MJR80" s="383"/>
      <c r="MJT80" s="377"/>
      <c r="MJU80" s="381"/>
      <c r="MJV80" s="381"/>
      <c r="MJW80" s="382"/>
      <c r="MJX80" s="382"/>
      <c r="MJY80" s="382"/>
      <c r="MJZ80" s="383"/>
      <c r="MKB80" s="377"/>
      <c r="MKC80" s="381"/>
      <c r="MKD80" s="381"/>
      <c r="MKE80" s="382"/>
      <c r="MKF80" s="382"/>
      <c r="MKG80" s="382"/>
      <c r="MKH80" s="383"/>
      <c r="MKJ80" s="377"/>
      <c r="MKK80" s="381"/>
      <c r="MKL80" s="381"/>
      <c r="MKM80" s="382"/>
      <c r="MKN80" s="382"/>
      <c r="MKO80" s="382"/>
      <c r="MKP80" s="383"/>
      <c r="MKR80" s="377"/>
      <c r="MKS80" s="381"/>
      <c r="MKT80" s="381"/>
      <c r="MKU80" s="382"/>
      <c r="MKV80" s="382"/>
      <c r="MKW80" s="382"/>
      <c r="MKX80" s="383"/>
      <c r="MKZ80" s="377"/>
      <c r="MLA80" s="381"/>
      <c r="MLB80" s="381"/>
      <c r="MLC80" s="382"/>
      <c r="MLD80" s="382"/>
      <c r="MLE80" s="382"/>
      <c r="MLF80" s="383"/>
      <c r="MLH80" s="377"/>
      <c r="MLI80" s="381"/>
      <c r="MLJ80" s="381"/>
      <c r="MLK80" s="382"/>
      <c r="MLL80" s="382"/>
      <c r="MLM80" s="382"/>
      <c r="MLN80" s="383"/>
      <c r="MLP80" s="377"/>
      <c r="MLQ80" s="381"/>
      <c r="MLR80" s="381"/>
      <c r="MLS80" s="382"/>
      <c r="MLT80" s="382"/>
      <c r="MLU80" s="382"/>
      <c r="MLV80" s="383"/>
      <c r="MLX80" s="377"/>
      <c r="MLY80" s="381"/>
      <c r="MLZ80" s="381"/>
      <c r="MMA80" s="382"/>
      <c r="MMB80" s="382"/>
      <c r="MMC80" s="382"/>
      <c r="MMD80" s="383"/>
      <c r="MMF80" s="377"/>
      <c r="MMG80" s="381"/>
      <c r="MMH80" s="381"/>
      <c r="MMI80" s="382"/>
      <c r="MMJ80" s="382"/>
      <c r="MMK80" s="382"/>
      <c r="MML80" s="383"/>
      <c r="MMN80" s="377"/>
      <c r="MMO80" s="381"/>
      <c r="MMP80" s="381"/>
      <c r="MMQ80" s="382"/>
      <c r="MMR80" s="382"/>
      <c r="MMS80" s="382"/>
      <c r="MMT80" s="383"/>
      <c r="MMV80" s="377"/>
      <c r="MMW80" s="381"/>
      <c r="MMX80" s="381"/>
      <c r="MMY80" s="382"/>
      <c r="MMZ80" s="382"/>
      <c r="MNA80" s="382"/>
      <c r="MNB80" s="383"/>
      <c r="MND80" s="377"/>
      <c r="MNE80" s="381"/>
      <c r="MNF80" s="381"/>
      <c r="MNG80" s="382"/>
      <c r="MNH80" s="382"/>
      <c r="MNI80" s="382"/>
      <c r="MNJ80" s="383"/>
      <c r="MNL80" s="377"/>
      <c r="MNM80" s="381"/>
      <c r="MNN80" s="381"/>
      <c r="MNO80" s="382"/>
      <c r="MNP80" s="382"/>
      <c r="MNQ80" s="382"/>
      <c r="MNR80" s="383"/>
      <c r="MNT80" s="377"/>
      <c r="MNU80" s="381"/>
      <c r="MNV80" s="381"/>
      <c r="MNW80" s="382"/>
      <c r="MNX80" s="382"/>
      <c r="MNY80" s="382"/>
      <c r="MNZ80" s="383"/>
      <c r="MOB80" s="377"/>
      <c r="MOC80" s="381"/>
      <c r="MOD80" s="381"/>
      <c r="MOE80" s="382"/>
      <c r="MOF80" s="382"/>
      <c r="MOG80" s="382"/>
      <c r="MOH80" s="383"/>
      <c r="MOJ80" s="377"/>
      <c r="MOK80" s="381"/>
      <c r="MOL80" s="381"/>
      <c r="MOM80" s="382"/>
      <c r="MON80" s="382"/>
      <c r="MOO80" s="382"/>
      <c r="MOP80" s="383"/>
      <c r="MOR80" s="377"/>
      <c r="MOS80" s="381"/>
      <c r="MOT80" s="381"/>
      <c r="MOU80" s="382"/>
      <c r="MOV80" s="382"/>
      <c r="MOW80" s="382"/>
      <c r="MOX80" s="383"/>
      <c r="MOZ80" s="377"/>
      <c r="MPA80" s="381"/>
      <c r="MPB80" s="381"/>
      <c r="MPC80" s="382"/>
      <c r="MPD80" s="382"/>
      <c r="MPE80" s="382"/>
      <c r="MPF80" s="383"/>
      <c r="MPH80" s="377"/>
      <c r="MPI80" s="381"/>
      <c r="MPJ80" s="381"/>
      <c r="MPK80" s="382"/>
      <c r="MPL80" s="382"/>
      <c r="MPM80" s="382"/>
      <c r="MPN80" s="383"/>
      <c r="MPP80" s="377"/>
      <c r="MPQ80" s="381"/>
      <c r="MPR80" s="381"/>
      <c r="MPS80" s="382"/>
      <c r="MPT80" s="382"/>
      <c r="MPU80" s="382"/>
      <c r="MPV80" s="383"/>
      <c r="MPX80" s="377"/>
      <c r="MPY80" s="381"/>
      <c r="MPZ80" s="381"/>
      <c r="MQA80" s="382"/>
      <c r="MQB80" s="382"/>
      <c r="MQC80" s="382"/>
      <c r="MQD80" s="383"/>
      <c r="MQF80" s="377"/>
      <c r="MQG80" s="381"/>
      <c r="MQH80" s="381"/>
      <c r="MQI80" s="382"/>
      <c r="MQJ80" s="382"/>
      <c r="MQK80" s="382"/>
      <c r="MQL80" s="383"/>
      <c r="MQN80" s="377"/>
      <c r="MQO80" s="381"/>
      <c r="MQP80" s="381"/>
      <c r="MQQ80" s="382"/>
      <c r="MQR80" s="382"/>
      <c r="MQS80" s="382"/>
      <c r="MQT80" s="383"/>
      <c r="MQV80" s="377"/>
      <c r="MQW80" s="381"/>
      <c r="MQX80" s="381"/>
      <c r="MQY80" s="382"/>
      <c r="MQZ80" s="382"/>
      <c r="MRA80" s="382"/>
      <c r="MRB80" s="383"/>
      <c r="MRD80" s="377"/>
      <c r="MRE80" s="381"/>
      <c r="MRF80" s="381"/>
      <c r="MRG80" s="382"/>
      <c r="MRH80" s="382"/>
      <c r="MRI80" s="382"/>
      <c r="MRJ80" s="383"/>
      <c r="MRL80" s="377"/>
      <c r="MRM80" s="381"/>
      <c r="MRN80" s="381"/>
      <c r="MRO80" s="382"/>
      <c r="MRP80" s="382"/>
      <c r="MRQ80" s="382"/>
      <c r="MRR80" s="383"/>
      <c r="MRT80" s="377"/>
      <c r="MRU80" s="381"/>
      <c r="MRV80" s="381"/>
      <c r="MRW80" s="382"/>
      <c r="MRX80" s="382"/>
      <c r="MRY80" s="382"/>
      <c r="MRZ80" s="383"/>
      <c r="MSB80" s="377"/>
      <c r="MSC80" s="381"/>
      <c r="MSD80" s="381"/>
      <c r="MSE80" s="382"/>
      <c r="MSF80" s="382"/>
      <c r="MSG80" s="382"/>
      <c r="MSH80" s="383"/>
      <c r="MSJ80" s="377"/>
      <c r="MSK80" s="381"/>
      <c r="MSL80" s="381"/>
      <c r="MSM80" s="382"/>
      <c r="MSN80" s="382"/>
      <c r="MSO80" s="382"/>
      <c r="MSP80" s="383"/>
      <c r="MSR80" s="377"/>
      <c r="MSS80" s="381"/>
      <c r="MST80" s="381"/>
      <c r="MSU80" s="382"/>
      <c r="MSV80" s="382"/>
      <c r="MSW80" s="382"/>
      <c r="MSX80" s="383"/>
      <c r="MSZ80" s="377"/>
      <c r="MTA80" s="381"/>
      <c r="MTB80" s="381"/>
      <c r="MTC80" s="382"/>
      <c r="MTD80" s="382"/>
      <c r="MTE80" s="382"/>
      <c r="MTF80" s="383"/>
      <c r="MTH80" s="377"/>
      <c r="MTI80" s="381"/>
      <c r="MTJ80" s="381"/>
      <c r="MTK80" s="382"/>
      <c r="MTL80" s="382"/>
      <c r="MTM80" s="382"/>
      <c r="MTN80" s="383"/>
      <c r="MTP80" s="377"/>
      <c r="MTQ80" s="381"/>
      <c r="MTR80" s="381"/>
      <c r="MTS80" s="382"/>
      <c r="MTT80" s="382"/>
      <c r="MTU80" s="382"/>
      <c r="MTV80" s="383"/>
      <c r="MTX80" s="377"/>
      <c r="MTY80" s="381"/>
      <c r="MTZ80" s="381"/>
      <c r="MUA80" s="382"/>
      <c r="MUB80" s="382"/>
      <c r="MUC80" s="382"/>
      <c r="MUD80" s="383"/>
      <c r="MUF80" s="377"/>
      <c r="MUG80" s="381"/>
      <c r="MUH80" s="381"/>
      <c r="MUI80" s="382"/>
      <c r="MUJ80" s="382"/>
      <c r="MUK80" s="382"/>
      <c r="MUL80" s="383"/>
      <c r="MUN80" s="377"/>
      <c r="MUO80" s="381"/>
      <c r="MUP80" s="381"/>
      <c r="MUQ80" s="382"/>
      <c r="MUR80" s="382"/>
      <c r="MUS80" s="382"/>
      <c r="MUT80" s="383"/>
      <c r="MUV80" s="377"/>
      <c r="MUW80" s="381"/>
      <c r="MUX80" s="381"/>
      <c r="MUY80" s="382"/>
      <c r="MUZ80" s="382"/>
      <c r="MVA80" s="382"/>
      <c r="MVB80" s="383"/>
      <c r="MVD80" s="377"/>
      <c r="MVE80" s="381"/>
      <c r="MVF80" s="381"/>
      <c r="MVG80" s="382"/>
      <c r="MVH80" s="382"/>
      <c r="MVI80" s="382"/>
      <c r="MVJ80" s="383"/>
      <c r="MVL80" s="377"/>
      <c r="MVM80" s="381"/>
      <c r="MVN80" s="381"/>
      <c r="MVO80" s="382"/>
      <c r="MVP80" s="382"/>
      <c r="MVQ80" s="382"/>
      <c r="MVR80" s="383"/>
      <c r="MVT80" s="377"/>
      <c r="MVU80" s="381"/>
      <c r="MVV80" s="381"/>
      <c r="MVW80" s="382"/>
      <c r="MVX80" s="382"/>
      <c r="MVY80" s="382"/>
      <c r="MVZ80" s="383"/>
      <c r="MWB80" s="377"/>
      <c r="MWC80" s="381"/>
      <c r="MWD80" s="381"/>
      <c r="MWE80" s="382"/>
      <c r="MWF80" s="382"/>
      <c r="MWG80" s="382"/>
      <c r="MWH80" s="383"/>
      <c r="MWJ80" s="377"/>
      <c r="MWK80" s="381"/>
      <c r="MWL80" s="381"/>
      <c r="MWM80" s="382"/>
      <c r="MWN80" s="382"/>
      <c r="MWO80" s="382"/>
      <c r="MWP80" s="383"/>
      <c r="MWR80" s="377"/>
      <c r="MWS80" s="381"/>
      <c r="MWT80" s="381"/>
      <c r="MWU80" s="382"/>
      <c r="MWV80" s="382"/>
      <c r="MWW80" s="382"/>
      <c r="MWX80" s="383"/>
      <c r="MWZ80" s="377"/>
      <c r="MXA80" s="381"/>
      <c r="MXB80" s="381"/>
      <c r="MXC80" s="382"/>
      <c r="MXD80" s="382"/>
      <c r="MXE80" s="382"/>
      <c r="MXF80" s="383"/>
      <c r="MXH80" s="377"/>
      <c r="MXI80" s="381"/>
      <c r="MXJ80" s="381"/>
      <c r="MXK80" s="382"/>
      <c r="MXL80" s="382"/>
      <c r="MXM80" s="382"/>
      <c r="MXN80" s="383"/>
      <c r="MXP80" s="377"/>
      <c r="MXQ80" s="381"/>
      <c r="MXR80" s="381"/>
      <c r="MXS80" s="382"/>
      <c r="MXT80" s="382"/>
      <c r="MXU80" s="382"/>
      <c r="MXV80" s="383"/>
      <c r="MXX80" s="377"/>
      <c r="MXY80" s="381"/>
      <c r="MXZ80" s="381"/>
      <c r="MYA80" s="382"/>
      <c r="MYB80" s="382"/>
      <c r="MYC80" s="382"/>
      <c r="MYD80" s="383"/>
      <c r="MYF80" s="377"/>
      <c r="MYG80" s="381"/>
      <c r="MYH80" s="381"/>
      <c r="MYI80" s="382"/>
      <c r="MYJ80" s="382"/>
      <c r="MYK80" s="382"/>
      <c r="MYL80" s="383"/>
      <c r="MYN80" s="377"/>
      <c r="MYO80" s="381"/>
      <c r="MYP80" s="381"/>
      <c r="MYQ80" s="382"/>
      <c r="MYR80" s="382"/>
      <c r="MYS80" s="382"/>
      <c r="MYT80" s="383"/>
      <c r="MYV80" s="377"/>
      <c r="MYW80" s="381"/>
      <c r="MYX80" s="381"/>
      <c r="MYY80" s="382"/>
      <c r="MYZ80" s="382"/>
      <c r="MZA80" s="382"/>
      <c r="MZB80" s="383"/>
      <c r="MZD80" s="377"/>
      <c r="MZE80" s="381"/>
      <c r="MZF80" s="381"/>
      <c r="MZG80" s="382"/>
      <c r="MZH80" s="382"/>
      <c r="MZI80" s="382"/>
      <c r="MZJ80" s="383"/>
      <c r="MZL80" s="377"/>
      <c r="MZM80" s="381"/>
      <c r="MZN80" s="381"/>
      <c r="MZO80" s="382"/>
      <c r="MZP80" s="382"/>
      <c r="MZQ80" s="382"/>
      <c r="MZR80" s="383"/>
      <c r="MZT80" s="377"/>
      <c r="MZU80" s="381"/>
      <c r="MZV80" s="381"/>
      <c r="MZW80" s="382"/>
      <c r="MZX80" s="382"/>
      <c r="MZY80" s="382"/>
      <c r="MZZ80" s="383"/>
      <c r="NAB80" s="377"/>
      <c r="NAC80" s="381"/>
      <c r="NAD80" s="381"/>
      <c r="NAE80" s="382"/>
      <c r="NAF80" s="382"/>
      <c r="NAG80" s="382"/>
      <c r="NAH80" s="383"/>
      <c r="NAJ80" s="377"/>
      <c r="NAK80" s="381"/>
      <c r="NAL80" s="381"/>
      <c r="NAM80" s="382"/>
      <c r="NAN80" s="382"/>
      <c r="NAO80" s="382"/>
      <c r="NAP80" s="383"/>
      <c r="NAR80" s="377"/>
      <c r="NAS80" s="381"/>
      <c r="NAT80" s="381"/>
      <c r="NAU80" s="382"/>
      <c r="NAV80" s="382"/>
      <c r="NAW80" s="382"/>
      <c r="NAX80" s="383"/>
      <c r="NAZ80" s="377"/>
      <c r="NBA80" s="381"/>
      <c r="NBB80" s="381"/>
      <c r="NBC80" s="382"/>
      <c r="NBD80" s="382"/>
      <c r="NBE80" s="382"/>
      <c r="NBF80" s="383"/>
      <c r="NBH80" s="377"/>
      <c r="NBI80" s="381"/>
      <c r="NBJ80" s="381"/>
      <c r="NBK80" s="382"/>
      <c r="NBL80" s="382"/>
      <c r="NBM80" s="382"/>
      <c r="NBN80" s="383"/>
      <c r="NBP80" s="377"/>
      <c r="NBQ80" s="381"/>
      <c r="NBR80" s="381"/>
      <c r="NBS80" s="382"/>
      <c r="NBT80" s="382"/>
      <c r="NBU80" s="382"/>
      <c r="NBV80" s="383"/>
      <c r="NBX80" s="377"/>
      <c r="NBY80" s="381"/>
      <c r="NBZ80" s="381"/>
      <c r="NCA80" s="382"/>
      <c r="NCB80" s="382"/>
      <c r="NCC80" s="382"/>
      <c r="NCD80" s="383"/>
      <c r="NCF80" s="377"/>
      <c r="NCG80" s="381"/>
      <c r="NCH80" s="381"/>
      <c r="NCI80" s="382"/>
      <c r="NCJ80" s="382"/>
      <c r="NCK80" s="382"/>
      <c r="NCL80" s="383"/>
      <c r="NCN80" s="377"/>
      <c r="NCO80" s="381"/>
      <c r="NCP80" s="381"/>
      <c r="NCQ80" s="382"/>
      <c r="NCR80" s="382"/>
      <c r="NCS80" s="382"/>
      <c r="NCT80" s="383"/>
      <c r="NCV80" s="377"/>
      <c r="NCW80" s="381"/>
      <c r="NCX80" s="381"/>
      <c r="NCY80" s="382"/>
      <c r="NCZ80" s="382"/>
      <c r="NDA80" s="382"/>
      <c r="NDB80" s="383"/>
      <c r="NDD80" s="377"/>
      <c r="NDE80" s="381"/>
      <c r="NDF80" s="381"/>
      <c r="NDG80" s="382"/>
      <c r="NDH80" s="382"/>
      <c r="NDI80" s="382"/>
      <c r="NDJ80" s="383"/>
      <c r="NDL80" s="377"/>
      <c r="NDM80" s="381"/>
      <c r="NDN80" s="381"/>
      <c r="NDO80" s="382"/>
      <c r="NDP80" s="382"/>
      <c r="NDQ80" s="382"/>
      <c r="NDR80" s="383"/>
      <c r="NDT80" s="377"/>
      <c r="NDU80" s="381"/>
      <c r="NDV80" s="381"/>
      <c r="NDW80" s="382"/>
      <c r="NDX80" s="382"/>
      <c r="NDY80" s="382"/>
      <c r="NDZ80" s="383"/>
      <c r="NEB80" s="377"/>
      <c r="NEC80" s="381"/>
      <c r="NED80" s="381"/>
      <c r="NEE80" s="382"/>
      <c r="NEF80" s="382"/>
      <c r="NEG80" s="382"/>
      <c r="NEH80" s="383"/>
      <c r="NEJ80" s="377"/>
      <c r="NEK80" s="381"/>
      <c r="NEL80" s="381"/>
      <c r="NEM80" s="382"/>
      <c r="NEN80" s="382"/>
      <c r="NEO80" s="382"/>
      <c r="NEP80" s="383"/>
      <c r="NER80" s="377"/>
      <c r="NES80" s="381"/>
      <c r="NET80" s="381"/>
      <c r="NEU80" s="382"/>
      <c r="NEV80" s="382"/>
      <c r="NEW80" s="382"/>
      <c r="NEX80" s="383"/>
      <c r="NEZ80" s="377"/>
      <c r="NFA80" s="381"/>
      <c r="NFB80" s="381"/>
      <c r="NFC80" s="382"/>
      <c r="NFD80" s="382"/>
      <c r="NFE80" s="382"/>
      <c r="NFF80" s="383"/>
      <c r="NFH80" s="377"/>
      <c r="NFI80" s="381"/>
      <c r="NFJ80" s="381"/>
      <c r="NFK80" s="382"/>
      <c r="NFL80" s="382"/>
      <c r="NFM80" s="382"/>
      <c r="NFN80" s="383"/>
      <c r="NFP80" s="377"/>
      <c r="NFQ80" s="381"/>
      <c r="NFR80" s="381"/>
      <c r="NFS80" s="382"/>
      <c r="NFT80" s="382"/>
      <c r="NFU80" s="382"/>
      <c r="NFV80" s="383"/>
      <c r="NFX80" s="377"/>
      <c r="NFY80" s="381"/>
      <c r="NFZ80" s="381"/>
      <c r="NGA80" s="382"/>
      <c r="NGB80" s="382"/>
      <c r="NGC80" s="382"/>
      <c r="NGD80" s="383"/>
      <c r="NGF80" s="377"/>
      <c r="NGG80" s="381"/>
      <c r="NGH80" s="381"/>
      <c r="NGI80" s="382"/>
      <c r="NGJ80" s="382"/>
      <c r="NGK80" s="382"/>
      <c r="NGL80" s="383"/>
      <c r="NGN80" s="377"/>
      <c r="NGO80" s="381"/>
      <c r="NGP80" s="381"/>
      <c r="NGQ80" s="382"/>
      <c r="NGR80" s="382"/>
      <c r="NGS80" s="382"/>
      <c r="NGT80" s="383"/>
      <c r="NGV80" s="377"/>
      <c r="NGW80" s="381"/>
      <c r="NGX80" s="381"/>
      <c r="NGY80" s="382"/>
      <c r="NGZ80" s="382"/>
      <c r="NHA80" s="382"/>
      <c r="NHB80" s="383"/>
      <c r="NHD80" s="377"/>
      <c r="NHE80" s="381"/>
      <c r="NHF80" s="381"/>
      <c r="NHG80" s="382"/>
      <c r="NHH80" s="382"/>
      <c r="NHI80" s="382"/>
      <c r="NHJ80" s="383"/>
      <c r="NHL80" s="377"/>
      <c r="NHM80" s="381"/>
      <c r="NHN80" s="381"/>
      <c r="NHO80" s="382"/>
      <c r="NHP80" s="382"/>
      <c r="NHQ80" s="382"/>
      <c r="NHR80" s="383"/>
      <c r="NHT80" s="377"/>
      <c r="NHU80" s="381"/>
      <c r="NHV80" s="381"/>
      <c r="NHW80" s="382"/>
      <c r="NHX80" s="382"/>
      <c r="NHY80" s="382"/>
      <c r="NHZ80" s="383"/>
      <c r="NIB80" s="377"/>
      <c r="NIC80" s="381"/>
      <c r="NID80" s="381"/>
      <c r="NIE80" s="382"/>
      <c r="NIF80" s="382"/>
      <c r="NIG80" s="382"/>
      <c r="NIH80" s="383"/>
      <c r="NIJ80" s="377"/>
      <c r="NIK80" s="381"/>
      <c r="NIL80" s="381"/>
      <c r="NIM80" s="382"/>
      <c r="NIN80" s="382"/>
      <c r="NIO80" s="382"/>
      <c r="NIP80" s="383"/>
      <c r="NIR80" s="377"/>
      <c r="NIS80" s="381"/>
      <c r="NIT80" s="381"/>
      <c r="NIU80" s="382"/>
      <c r="NIV80" s="382"/>
      <c r="NIW80" s="382"/>
      <c r="NIX80" s="383"/>
      <c r="NIZ80" s="377"/>
      <c r="NJA80" s="381"/>
      <c r="NJB80" s="381"/>
      <c r="NJC80" s="382"/>
      <c r="NJD80" s="382"/>
      <c r="NJE80" s="382"/>
      <c r="NJF80" s="383"/>
      <c r="NJH80" s="377"/>
      <c r="NJI80" s="381"/>
      <c r="NJJ80" s="381"/>
      <c r="NJK80" s="382"/>
      <c r="NJL80" s="382"/>
      <c r="NJM80" s="382"/>
      <c r="NJN80" s="383"/>
      <c r="NJP80" s="377"/>
      <c r="NJQ80" s="381"/>
      <c r="NJR80" s="381"/>
      <c r="NJS80" s="382"/>
      <c r="NJT80" s="382"/>
      <c r="NJU80" s="382"/>
      <c r="NJV80" s="383"/>
      <c r="NJX80" s="377"/>
      <c r="NJY80" s="381"/>
      <c r="NJZ80" s="381"/>
      <c r="NKA80" s="382"/>
      <c r="NKB80" s="382"/>
      <c r="NKC80" s="382"/>
      <c r="NKD80" s="383"/>
      <c r="NKF80" s="377"/>
      <c r="NKG80" s="381"/>
      <c r="NKH80" s="381"/>
      <c r="NKI80" s="382"/>
      <c r="NKJ80" s="382"/>
      <c r="NKK80" s="382"/>
      <c r="NKL80" s="383"/>
      <c r="NKN80" s="377"/>
      <c r="NKO80" s="381"/>
      <c r="NKP80" s="381"/>
      <c r="NKQ80" s="382"/>
      <c r="NKR80" s="382"/>
      <c r="NKS80" s="382"/>
      <c r="NKT80" s="383"/>
      <c r="NKV80" s="377"/>
      <c r="NKW80" s="381"/>
      <c r="NKX80" s="381"/>
      <c r="NKY80" s="382"/>
      <c r="NKZ80" s="382"/>
      <c r="NLA80" s="382"/>
      <c r="NLB80" s="383"/>
      <c r="NLD80" s="377"/>
      <c r="NLE80" s="381"/>
      <c r="NLF80" s="381"/>
      <c r="NLG80" s="382"/>
      <c r="NLH80" s="382"/>
      <c r="NLI80" s="382"/>
      <c r="NLJ80" s="383"/>
      <c r="NLL80" s="377"/>
      <c r="NLM80" s="381"/>
      <c r="NLN80" s="381"/>
      <c r="NLO80" s="382"/>
      <c r="NLP80" s="382"/>
      <c r="NLQ80" s="382"/>
      <c r="NLR80" s="383"/>
      <c r="NLT80" s="377"/>
      <c r="NLU80" s="381"/>
      <c r="NLV80" s="381"/>
      <c r="NLW80" s="382"/>
      <c r="NLX80" s="382"/>
      <c r="NLY80" s="382"/>
      <c r="NLZ80" s="383"/>
      <c r="NMB80" s="377"/>
      <c r="NMC80" s="381"/>
      <c r="NMD80" s="381"/>
      <c r="NME80" s="382"/>
      <c r="NMF80" s="382"/>
      <c r="NMG80" s="382"/>
      <c r="NMH80" s="383"/>
      <c r="NMJ80" s="377"/>
      <c r="NMK80" s="381"/>
      <c r="NML80" s="381"/>
      <c r="NMM80" s="382"/>
      <c r="NMN80" s="382"/>
      <c r="NMO80" s="382"/>
      <c r="NMP80" s="383"/>
      <c r="NMR80" s="377"/>
      <c r="NMS80" s="381"/>
      <c r="NMT80" s="381"/>
      <c r="NMU80" s="382"/>
      <c r="NMV80" s="382"/>
      <c r="NMW80" s="382"/>
      <c r="NMX80" s="383"/>
      <c r="NMZ80" s="377"/>
      <c r="NNA80" s="381"/>
      <c r="NNB80" s="381"/>
      <c r="NNC80" s="382"/>
      <c r="NND80" s="382"/>
      <c r="NNE80" s="382"/>
      <c r="NNF80" s="383"/>
      <c r="NNH80" s="377"/>
      <c r="NNI80" s="381"/>
      <c r="NNJ80" s="381"/>
      <c r="NNK80" s="382"/>
      <c r="NNL80" s="382"/>
      <c r="NNM80" s="382"/>
      <c r="NNN80" s="383"/>
      <c r="NNP80" s="377"/>
      <c r="NNQ80" s="381"/>
      <c r="NNR80" s="381"/>
      <c r="NNS80" s="382"/>
      <c r="NNT80" s="382"/>
      <c r="NNU80" s="382"/>
      <c r="NNV80" s="383"/>
      <c r="NNX80" s="377"/>
      <c r="NNY80" s="381"/>
      <c r="NNZ80" s="381"/>
      <c r="NOA80" s="382"/>
      <c r="NOB80" s="382"/>
      <c r="NOC80" s="382"/>
      <c r="NOD80" s="383"/>
      <c r="NOF80" s="377"/>
      <c r="NOG80" s="381"/>
      <c r="NOH80" s="381"/>
      <c r="NOI80" s="382"/>
      <c r="NOJ80" s="382"/>
      <c r="NOK80" s="382"/>
      <c r="NOL80" s="383"/>
      <c r="NON80" s="377"/>
      <c r="NOO80" s="381"/>
      <c r="NOP80" s="381"/>
      <c r="NOQ80" s="382"/>
      <c r="NOR80" s="382"/>
      <c r="NOS80" s="382"/>
      <c r="NOT80" s="383"/>
      <c r="NOV80" s="377"/>
      <c r="NOW80" s="381"/>
      <c r="NOX80" s="381"/>
      <c r="NOY80" s="382"/>
      <c r="NOZ80" s="382"/>
      <c r="NPA80" s="382"/>
      <c r="NPB80" s="383"/>
      <c r="NPD80" s="377"/>
      <c r="NPE80" s="381"/>
      <c r="NPF80" s="381"/>
      <c r="NPG80" s="382"/>
      <c r="NPH80" s="382"/>
      <c r="NPI80" s="382"/>
      <c r="NPJ80" s="383"/>
      <c r="NPL80" s="377"/>
      <c r="NPM80" s="381"/>
      <c r="NPN80" s="381"/>
      <c r="NPO80" s="382"/>
      <c r="NPP80" s="382"/>
      <c r="NPQ80" s="382"/>
      <c r="NPR80" s="383"/>
      <c r="NPT80" s="377"/>
      <c r="NPU80" s="381"/>
      <c r="NPV80" s="381"/>
      <c r="NPW80" s="382"/>
      <c r="NPX80" s="382"/>
      <c r="NPY80" s="382"/>
      <c r="NPZ80" s="383"/>
      <c r="NQB80" s="377"/>
      <c r="NQC80" s="381"/>
      <c r="NQD80" s="381"/>
      <c r="NQE80" s="382"/>
      <c r="NQF80" s="382"/>
      <c r="NQG80" s="382"/>
      <c r="NQH80" s="383"/>
      <c r="NQJ80" s="377"/>
      <c r="NQK80" s="381"/>
      <c r="NQL80" s="381"/>
      <c r="NQM80" s="382"/>
      <c r="NQN80" s="382"/>
      <c r="NQO80" s="382"/>
      <c r="NQP80" s="383"/>
      <c r="NQR80" s="377"/>
      <c r="NQS80" s="381"/>
      <c r="NQT80" s="381"/>
      <c r="NQU80" s="382"/>
      <c r="NQV80" s="382"/>
      <c r="NQW80" s="382"/>
      <c r="NQX80" s="383"/>
      <c r="NQZ80" s="377"/>
      <c r="NRA80" s="381"/>
      <c r="NRB80" s="381"/>
      <c r="NRC80" s="382"/>
      <c r="NRD80" s="382"/>
      <c r="NRE80" s="382"/>
      <c r="NRF80" s="383"/>
      <c r="NRH80" s="377"/>
      <c r="NRI80" s="381"/>
      <c r="NRJ80" s="381"/>
      <c r="NRK80" s="382"/>
      <c r="NRL80" s="382"/>
      <c r="NRM80" s="382"/>
      <c r="NRN80" s="383"/>
      <c r="NRP80" s="377"/>
      <c r="NRQ80" s="381"/>
      <c r="NRR80" s="381"/>
      <c r="NRS80" s="382"/>
      <c r="NRT80" s="382"/>
      <c r="NRU80" s="382"/>
      <c r="NRV80" s="383"/>
      <c r="NRX80" s="377"/>
      <c r="NRY80" s="381"/>
      <c r="NRZ80" s="381"/>
      <c r="NSA80" s="382"/>
      <c r="NSB80" s="382"/>
      <c r="NSC80" s="382"/>
      <c r="NSD80" s="383"/>
      <c r="NSF80" s="377"/>
      <c r="NSG80" s="381"/>
      <c r="NSH80" s="381"/>
      <c r="NSI80" s="382"/>
      <c r="NSJ80" s="382"/>
      <c r="NSK80" s="382"/>
      <c r="NSL80" s="383"/>
      <c r="NSN80" s="377"/>
      <c r="NSO80" s="381"/>
      <c r="NSP80" s="381"/>
      <c r="NSQ80" s="382"/>
      <c r="NSR80" s="382"/>
      <c r="NSS80" s="382"/>
      <c r="NST80" s="383"/>
      <c r="NSV80" s="377"/>
      <c r="NSW80" s="381"/>
      <c r="NSX80" s="381"/>
      <c r="NSY80" s="382"/>
      <c r="NSZ80" s="382"/>
      <c r="NTA80" s="382"/>
      <c r="NTB80" s="383"/>
      <c r="NTD80" s="377"/>
      <c r="NTE80" s="381"/>
      <c r="NTF80" s="381"/>
      <c r="NTG80" s="382"/>
      <c r="NTH80" s="382"/>
      <c r="NTI80" s="382"/>
      <c r="NTJ80" s="383"/>
      <c r="NTL80" s="377"/>
      <c r="NTM80" s="381"/>
      <c r="NTN80" s="381"/>
      <c r="NTO80" s="382"/>
      <c r="NTP80" s="382"/>
      <c r="NTQ80" s="382"/>
      <c r="NTR80" s="383"/>
      <c r="NTT80" s="377"/>
      <c r="NTU80" s="381"/>
      <c r="NTV80" s="381"/>
      <c r="NTW80" s="382"/>
      <c r="NTX80" s="382"/>
      <c r="NTY80" s="382"/>
      <c r="NTZ80" s="383"/>
      <c r="NUB80" s="377"/>
      <c r="NUC80" s="381"/>
      <c r="NUD80" s="381"/>
      <c r="NUE80" s="382"/>
      <c r="NUF80" s="382"/>
      <c r="NUG80" s="382"/>
      <c r="NUH80" s="383"/>
      <c r="NUJ80" s="377"/>
      <c r="NUK80" s="381"/>
      <c r="NUL80" s="381"/>
      <c r="NUM80" s="382"/>
      <c r="NUN80" s="382"/>
      <c r="NUO80" s="382"/>
      <c r="NUP80" s="383"/>
      <c r="NUR80" s="377"/>
      <c r="NUS80" s="381"/>
      <c r="NUT80" s="381"/>
      <c r="NUU80" s="382"/>
      <c r="NUV80" s="382"/>
      <c r="NUW80" s="382"/>
      <c r="NUX80" s="383"/>
      <c r="NUZ80" s="377"/>
      <c r="NVA80" s="381"/>
      <c r="NVB80" s="381"/>
      <c r="NVC80" s="382"/>
      <c r="NVD80" s="382"/>
      <c r="NVE80" s="382"/>
      <c r="NVF80" s="383"/>
      <c r="NVH80" s="377"/>
      <c r="NVI80" s="381"/>
      <c r="NVJ80" s="381"/>
      <c r="NVK80" s="382"/>
      <c r="NVL80" s="382"/>
      <c r="NVM80" s="382"/>
      <c r="NVN80" s="383"/>
      <c r="NVP80" s="377"/>
      <c r="NVQ80" s="381"/>
      <c r="NVR80" s="381"/>
      <c r="NVS80" s="382"/>
      <c r="NVT80" s="382"/>
      <c r="NVU80" s="382"/>
      <c r="NVV80" s="383"/>
      <c r="NVX80" s="377"/>
      <c r="NVY80" s="381"/>
      <c r="NVZ80" s="381"/>
      <c r="NWA80" s="382"/>
      <c r="NWB80" s="382"/>
      <c r="NWC80" s="382"/>
      <c r="NWD80" s="383"/>
      <c r="NWF80" s="377"/>
      <c r="NWG80" s="381"/>
      <c r="NWH80" s="381"/>
      <c r="NWI80" s="382"/>
      <c r="NWJ80" s="382"/>
      <c r="NWK80" s="382"/>
      <c r="NWL80" s="383"/>
      <c r="NWN80" s="377"/>
      <c r="NWO80" s="381"/>
      <c r="NWP80" s="381"/>
      <c r="NWQ80" s="382"/>
      <c r="NWR80" s="382"/>
      <c r="NWS80" s="382"/>
      <c r="NWT80" s="383"/>
      <c r="NWV80" s="377"/>
      <c r="NWW80" s="381"/>
      <c r="NWX80" s="381"/>
      <c r="NWY80" s="382"/>
      <c r="NWZ80" s="382"/>
      <c r="NXA80" s="382"/>
      <c r="NXB80" s="383"/>
      <c r="NXD80" s="377"/>
      <c r="NXE80" s="381"/>
      <c r="NXF80" s="381"/>
      <c r="NXG80" s="382"/>
      <c r="NXH80" s="382"/>
      <c r="NXI80" s="382"/>
      <c r="NXJ80" s="383"/>
      <c r="NXL80" s="377"/>
      <c r="NXM80" s="381"/>
      <c r="NXN80" s="381"/>
      <c r="NXO80" s="382"/>
      <c r="NXP80" s="382"/>
      <c r="NXQ80" s="382"/>
      <c r="NXR80" s="383"/>
      <c r="NXT80" s="377"/>
      <c r="NXU80" s="381"/>
      <c r="NXV80" s="381"/>
      <c r="NXW80" s="382"/>
      <c r="NXX80" s="382"/>
      <c r="NXY80" s="382"/>
      <c r="NXZ80" s="383"/>
      <c r="NYB80" s="377"/>
      <c r="NYC80" s="381"/>
      <c r="NYD80" s="381"/>
      <c r="NYE80" s="382"/>
      <c r="NYF80" s="382"/>
      <c r="NYG80" s="382"/>
      <c r="NYH80" s="383"/>
      <c r="NYJ80" s="377"/>
      <c r="NYK80" s="381"/>
      <c r="NYL80" s="381"/>
      <c r="NYM80" s="382"/>
      <c r="NYN80" s="382"/>
      <c r="NYO80" s="382"/>
      <c r="NYP80" s="383"/>
      <c r="NYR80" s="377"/>
      <c r="NYS80" s="381"/>
      <c r="NYT80" s="381"/>
      <c r="NYU80" s="382"/>
      <c r="NYV80" s="382"/>
      <c r="NYW80" s="382"/>
      <c r="NYX80" s="383"/>
      <c r="NYZ80" s="377"/>
      <c r="NZA80" s="381"/>
      <c r="NZB80" s="381"/>
      <c r="NZC80" s="382"/>
      <c r="NZD80" s="382"/>
      <c r="NZE80" s="382"/>
      <c r="NZF80" s="383"/>
      <c r="NZH80" s="377"/>
      <c r="NZI80" s="381"/>
      <c r="NZJ80" s="381"/>
      <c r="NZK80" s="382"/>
      <c r="NZL80" s="382"/>
      <c r="NZM80" s="382"/>
      <c r="NZN80" s="383"/>
      <c r="NZP80" s="377"/>
      <c r="NZQ80" s="381"/>
      <c r="NZR80" s="381"/>
      <c r="NZS80" s="382"/>
      <c r="NZT80" s="382"/>
      <c r="NZU80" s="382"/>
      <c r="NZV80" s="383"/>
      <c r="NZX80" s="377"/>
      <c r="NZY80" s="381"/>
      <c r="NZZ80" s="381"/>
      <c r="OAA80" s="382"/>
      <c r="OAB80" s="382"/>
      <c r="OAC80" s="382"/>
      <c r="OAD80" s="383"/>
      <c r="OAF80" s="377"/>
      <c r="OAG80" s="381"/>
      <c r="OAH80" s="381"/>
      <c r="OAI80" s="382"/>
      <c r="OAJ80" s="382"/>
      <c r="OAK80" s="382"/>
      <c r="OAL80" s="383"/>
      <c r="OAN80" s="377"/>
      <c r="OAO80" s="381"/>
      <c r="OAP80" s="381"/>
      <c r="OAQ80" s="382"/>
      <c r="OAR80" s="382"/>
      <c r="OAS80" s="382"/>
      <c r="OAT80" s="383"/>
      <c r="OAV80" s="377"/>
      <c r="OAW80" s="381"/>
      <c r="OAX80" s="381"/>
      <c r="OAY80" s="382"/>
      <c r="OAZ80" s="382"/>
      <c r="OBA80" s="382"/>
      <c r="OBB80" s="383"/>
      <c r="OBD80" s="377"/>
      <c r="OBE80" s="381"/>
      <c r="OBF80" s="381"/>
      <c r="OBG80" s="382"/>
      <c r="OBH80" s="382"/>
      <c r="OBI80" s="382"/>
      <c r="OBJ80" s="383"/>
      <c r="OBL80" s="377"/>
      <c r="OBM80" s="381"/>
      <c r="OBN80" s="381"/>
      <c r="OBO80" s="382"/>
      <c r="OBP80" s="382"/>
      <c r="OBQ80" s="382"/>
      <c r="OBR80" s="383"/>
      <c r="OBT80" s="377"/>
      <c r="OBU80" s="381"/>
      <c r="OBV80" s="381"/>
      <c r="OBW80" s="382"/>
      <c r="OBX80" s="382"/>
      <c r="OBY80" s="382"/>
      <c r="OBZ80" s="383"/>
      <c r="OCB80" s="377"/>
      <c r="OCC80" s="381"/>
      <c r="OCD80" s="381"/>
      <c r="OCE80" s="382"/>
      <c r="OCF80" s="382"/>
      <c r="OCG80" s="382"/>
      <c r="OCH80" s="383"/>
      <c r="OCJ80" s="377"/>
      <c r="OCK80" s="381"/>
      <c r="OCL80" s="381"/>
      <c r="OCM80" s="382"/>
      <c r="OCN80" s="382"/>
      <c r="OCO80" s="382"/>
      <c r="OCP80" s="383"/>
      <c r="OCR80" s="377"/>
      <c r="OCS80" s="381"/>
      <c r="OCT80" s="381"/>
      <c r="OCU80" s="382"/>
      <c r="OCV80" s="382"/>
      <c r="OCW80" s="382"/>
      <c r="OCX80" s="383"/>
      <c r="OCZ80" s="377"/>
      <c r="ODA80" s="381"/>
      <c r="ODB80" s="381"/>
      <c r="ODC80" s="382"/>
      <c r="ODD80" s="382"/>
      <c r="ODE80" s="382"/>
      <c r="ODF80" s="383"/>
      <c r="ODH80" s="377"/>
      <c r="ODI80" s="381"/>
      <c r="ODJ80" s="381"/>
      <c r="ODK80" s="382"/>
      <c r="ODL80" s="382"/>
      <c r="ODM80" s="382"/>
      <c r="ODN80" s="383"/>
      <c r="ODP80" s="377"/>
      <c r="ODQ80" s="381"/>
      <c r="ODR80" s="381"/>
      <c r="ODS80" s="382"/>
      <c r="ODT80" s="382"/>
      <c r="ODU80" s="382"/>
      <c r="ODV80" s="383"/>
      <c r="ODX80" s="377"/>
      <c r="ODY80" s="381"/>
      <c r="ODZ80" s="381"/>
      <c r="OEA80" s="382"/>
      <c r="OEB80" s="382"/>
      <c r="OEC80" s="382"/>
      <c r="OED80" s="383"/>
      <c r="OEF80" s="377"/>
      <c r="OEG80" s="381"/>
      <c r="OEH80" s="381"/>
      <c r="OEI80" s="382"/>
      <c r="OEJ80" s="382"/>
      <c r="OEK80" s="382"/>
      <c r="OEL80" s="383"/>
      <c r="OEN80" s="377"/>
      <c r="OEO80" s="381"/>
      <c r="OEP80" s="381"/>
      <c r="OEQ80" s="382"/>
      <c r="OER80" s="382"/>
      <c r="OES80" s="382"/>
      <c r="OET80" s="383"/>
      <c r="OEV80" s="377"/>
      <c r="OEW80" s="381"/>
      <c r="OEX80" s="381"/>
      <c r="OEY80" s="382"/>
      <c r="OEZ80" s="382"/>
      <c r="OFA80" s="382"/>
      <c r="OFB80" s="383"/>
      <c r="OFD80" s="377"/>
      <c r="OFE80" s="381"/>
      <c r="OFF80" s="381"/>
      <c r="OFG80" s="382"/>
      <c r="OFH80" s="382"/>
      <c r="OFI80" s="382"/>
      <c r="OFJ80" s="383"/>
      <c r="OFL80" s="377"/>
      <c r="OFM80" s="381"/>
      <c r="OFN80" s="381"/>
      <c r="OFO80" s="382"/>
      <c r="OFP80" s="382"/>
      <c r="OFQ80" s="382"/>
      <c r="OFR80" s="383"/>
      <c r="OFT80" s="377"/>
      <c r="OFU80" s="381"/>
      <c r="OFV80" s="381"/>
      <c r="OFW80" s="382"/>
      <c r="OFX80" s="382"/>
      <c r="OFY80" s="382"/>
      <c r="OFZ80" s="383"/>
      <c r="OGB80" s="377"/>
      <c r="OGC80" s="381"/>
      <c r="OGD80" s="381"/>
      <c r="OGE80" s="382"/>
      <c r="OGF80" s="382"/>
      <c r="OGG80" s="382"/>
      <c r="OGH80" s="383"/>
      <c r="OGJ80" s="377"/>
      <c r="OGK80" s="381"/>
      <c r="OGL80" s="381"/>
      <c r="OGM80" s="382"/>
      <c r="OGN80" s="382"/>
      <c r="OGO80" s="382"/>
      <c r="OGP80" s="383"/>
      <c r="OGR80" s="377"/>
      <c r="OGS80" s="381"/>
      <c r="OGT80" s="381"/>
      <c r="OGU80" s="382"/>
      <c r="OGV80" s="382"/>
      <c r="OGW80" s="382"/>
      <c r="OGX80" s="383"/>
      <c r="OGZ80" s="377"/>
      <c r="OHA80" s="381"/>
      <c r="OHB80" s="381"/>
      <c r="OHC80" s="382"/>
      <c r="OHD80" s="382"/>
      <c r="OHE80" s="382"/>
      <c r="OHF80" s="383"/>
      <c r="OHH80" s="377"/>
      <c r="OHI80" s="381"/>
      <c r="OHJ80" s="381"/>
      <c r="OHK80" s="382"/>
      <c r="OHL80" s="382"/>
      <c r="OHM80" s="382"/>
      <c r="OHN80" s="383"/>
      <c r="OHP80" s="377"/>
      <c r="OHQ80" s="381"/>
      <c r="OHR80" s="381"/>
      <c r="OHS80" s="382"/>
      <c r="OHT80" s="382"/>
      <c r="OHU80" s="382"/>
      <c r="OHV80" s="383"/>
      <c r="OHX80" s="377"/>
      <c r="OHY80" s="381"/>
      <c r="OHZ80" s="381"/>
      <c r="OIA80" s="382"/>
      <c r="OIB80" s="382"/>
      <c r="OIC80" s="382"/>
      <c r="OID80" s="383"/>
      <c r="OIF80" s="377"/>
      <c r="OIG80" s="381"/>
      <c r="OIH80" s="381"/>
      <c r="OII80" s="382"/>
      <c r="OIJ80" s="382"/>
      <c r="OIK80" s="382"/>
      <c r="OIL80" s="383"/>
      <c r="OIN80" s="377"/>
      <c r="OIO80" s="381"/>
      <c r="OIP80" s="381"/>
      <c r="OIQ80" s="382"/>
      <c r="OIR80" s="382"/>
      <c r="OIS80" s="382"/>
      <c r="OIT80" s="383"/>
      <c r="OIV80" s="377"/>
      <c r="OIW80" s="381"/>
      <c r="OIX80" s="381"/>
      <c r="OIY80" s="382"/>
      <c r="OIZ80" s="382"/>
      <c r="OJA80" s="382"/>
      <c r="OJB80" s="383"/>
      <c r="OJD80" s="377"/>
      <c r="OJE80" s="381"/>
      <c r="OJF80" s="381"/>
      <c r="OJG80" s="382"/>
      <c r="OJH80" s="382"/>
      <c r="OJI80" s="382"/>
      <c r="OJJ80" s="383"/>
      <c r="OJL80" s="377"/>
      <c r="OJM80" s="381"/>
      <c r="OJN80" s="381"/>
      <c r="OJO80" s="382"/>
      <c r="OJP80" s="382"/>
      <c r="OJQ80" s="382"/>
      <c r="OJR80" s="383"/>
      <c r="OJT80" s="377"/>
      <c r="OJU80" s="381"/>
      <c r="OJV80" s="381"/>
      <c r="OJW80" s="382"/>
      <c r="OJX80" s="382"/>
      <c r="OJY80" s="382"/>
      <c r="OJZ80" s="383"/>
      <c r="OKB80" s="377"/>
      <c r="OKC80" s="381"/>
      <c r="OKD80" s="381"/>
      <c r="OKE80" s="382"/>
      <c r="OKF80" s="382"/>
      <c r="OKG80" s="382"/>
      <c r="OKH80" s="383"/>
      <c r="OKJ80" s="377"/>
      <c r="OKK80" s="381"/>
      <c r="OKL80" s="381"/>
      <c r="OKM80" s="382"/>
      <c r="OKN80" s="382"/>
      <c r="OKO80" s="382"/>
      <c r="OKP80" s="383"/>
      <c r="OKR80" s="377"/>
      <c r="OKS80" s="381"/>
      <c r="OKT80" s="381"/>
      <c r="OKU80" s="382"/>
      <c r="OKV80" s="382"/>
      <c r="OKW80" s="382"/>
      <c r="OKX80" s="383"/>
      <c r="OKZ80" s="377"/>
      <c r="OLA80" s="381"/>
      <c r="OLB80" s="381"/>
      <c r="OLC80" s="382"/>
      <c r="OLD80" s="382"/>
      <c r="OLE80" s="382"/>
      <c r="OLF80" s="383"/>
      <c r="OLH80" s="377"/>
      <c r="OLI80" s="381"/>
      <c r="OLJ80" s="381"/>
      <c r="OLK80" s="382"/>
      <c r="OLL80" s="382"/>
      <c r="OLM80" s="382"/>
      <c r="OLN80" s="383"/>
      <c r="OLP80" s="377"/>
      <c r="OLQ80" s="381"/>
      <c r="OLR80" s="381"/>
      <c r="OLS80" s="382"/>
      <c r="OLT80" s="382"/>
      <c r="OLU80" s="382"/>
      <c r="OLV80" s="383"/>
      <c r="OLX80" s="377"/>
      <c r="OLY80" s="381"/>
      <c r="OLZ80" s="381"/>
      <c r="OMA80" s="382"/>
      <c r="OMB80" s="382"/>
      <c r="OMC80" s="382"/>
      <c r="OMD80" s="383"/>
      <c r="OMF80" s="377"/>
      <c r="OMG80" s="381"/>
      <c r="OMH80" s="381"/>
      <c r="OMI80" s="382"/>
      <c r="OMJ80" s="382"/>
      <c r="OMK80" s="382"/>
      <c r="OML80" s="383"/>
      <c r="OMN80" s="377"/>
      <c r="OMO80" s="381"/>
      <c r="OMP80" s="381"/>
      <c r="OMQ80" s="382"/>
      <c r="OMR80" s="382"/>
      <c r="OMS80" s="382"/>
      <c r="OMT80" s="383"/>
      <c r="OMV80" s="377"/>
      <c r="OMW80" s="381"/>
      <c r="OMX80" s="381"/>
      <c r="OMY80" s="382"/>
      <c r="OMZ80" s="382"/>
      <c r="ONA80" s="382"/>
      <c r="ONB80" s="383"/>
      <c r="OND80" s="377"/>
      <c r="ONE80" s="381"/>
      <c r="ONF80" s="381"/>
      <c r="ONG80" s="382"/>
      <c r="ONH80" s="382"/>
      <c r="ONI80" s="382"/>
      <c r="ONJ80" s="383"/>
      <c r="ONL80" s="377"/>
      <c r="ONM80" s="381"/>
      <c r="ONN80" s="381"/>
      <c r="ONO80" s="382"/>
      <c r="ONP80" s="382"/>
      <c r="ONQ80" s="382"/>
      <c r="ONR80" s="383"/>
      <c r="ONT80" s="377"/>
      <c r="ONU80" s="381"/>
      <c r="ONV80" s="381"/>
      <c r="ONW80" s="382"/>
      <c r="ONX80" s="382"/>
      <c r="ONY80" s="382"/>
      <c r="ONZ80" s="383"/>
      <c r="OOB80" s="377"/>
      <c r="OOC80" s="381"/>
      <c r="OOD80" s="381"/>
      <c r="OOE80" s="382"/>
      <c r="OOF80" s="382"/>
      <c r="OOG80" s="382"/>
      <c r="OOH80" s="383"/>
      <c r="OOJ80" s="377"/>
      <c r="OOK80" s="381"/>
      <c r="OOL80" s="381"/>
      <c r="OOM80" s="382"/>
      <c r="OON80" s="382"/>
      <c r="OOO80" s="382"/>
      <c r="OOP80" s="383"/>
      <c r="OOR80" s="377"/>
      <c r="OOS80" s="381"/>
      <c r="OOT80" s="381"/>
      <c r="OOU80" s="382"/>
      <c r="OOV80" s="382"/>
      <c r="OOW80" s="382"/>
      <c r="OOX80" s="383"/>
      <c r="OOZ80" s="377"/>
      <c r="OPA80" s="381"/>
      <c r="OPB80" s="381"/>
      <c r="OPC80" s="382"/>
      <c r="OPD80" s="382"/>
      <c r="OPE80" s="382"/>
      <c r="OPF80" s="383"/>
      <c r="OPH80" s="377"/>
      <c r="OPI80" s="381"/>
      <c r="OPJ80" s="381"/>
      <c r="OPK80" s="382"/>
      <c r="OPL80" s="382"/>
      <c r="OPM80" s="382"/>
      <c r="OPN80" s="383"/>
      <c r="OPP80" s="377"/>
      <c r="OPQ80" s="381"/>
      <c r="OPR80" s="381"/>
      <c r="OPS80" s="382"/>
      <c r="OPT80" s="382"/>
      <c r="OPU80" s="382"/>
      <c r="OPV80" s="383"/>
      <c r="OPX80" s="377"/>
      <c r="OPY80" s="381"/>
      <c r="OPZ80" s="381"/>
      <c r="OQA80" s="382"/>
      <c r="OQB80" s="382"/>
      <c r="OQC80" s="382"/>
      <c r="OQD80" s="383"/>
      <c r="OQF80" s="377"/>
      <c r="OQG80" s="381"/>
      <c r="OQH80" s="381"/>
      <c r="OQI80" s="382"/>
      <c r="OQJ80" s="382"/>
      <c r="OQK80" s="382"/>
      <c r="OQL80" s="383"/>
      <c r="OQN80" s="377"/>
      <c r="OQO80" s="381"/>
      <c r="OQP80" s="381"/>
      <c r="OQQ80" s="382"/>
      <c r="OQR80" s="382"/>
      <c r="OQS80" s="382"/>
      <c r="OQT80" s="383"/>
      <c r="OQV80" s="377"/>
      <c r="OQW80" s="381"/>
      <c r="OQX80" s="381"/>
      <c r="OQY80" s="382"/>
      <c r="OQZ80" s="382"/>
      <c r="ORA80" s="382"/>
      <c r="ORB80" s="383"/>
      <c r="ORD80" s="377"/>
      <c r="ORE80" s="381"/>
      <c r="ORF80" s="381"/>
      <c r="ORG80" s="382"/>
      <c r="ORH80" s="382"/>
      <c r="ORI80" s="382"/>
      <c r="ORJ80" s="383"/>
      <c r="ORL80" s="377"/>
      <c r="ORM80" s="381"/>
      <c r="ORN80" s="381"/>
      <c r="ORO80" s="382"/>
      <c r="ORP80" s="382"/>
      <c r="ORQ80" s="382"/>
      <c r="ORR80" s="383"/>
      <c r="ORT80" s="377"/>
      <c r="ORU80" s="381"/>
      <c r="ORV80" s="381"/>
      <c r="ORW80" s="382"/>
      <c r="ORX80" s="382"/>
      <c r="ORY80" s="382"/>
      <c r="ORZ80" s="383"/>
      <c r="OSB80" s="377"/>
      <c r="OSC80" s="381"/>
      <c r="OSD80" s="381"/>
      <c r="OSE80" s="382"/>
      <c r="OSF80" s="382"/>
      <c r="OSG80" s="382"/>
      <c r="OSH80" s="383"/>
      <c r="OSJ80" s="377"/>
      <c r="OSK80" s="381"/>
      <c r="OSL80" s="381"/>
      <c r="OSM80" s="382"/>
      <c r="OSN80" s="382"/>
      <c r="OSO80" s="382"/>
      <c r="OSP80" s="383"/>
      <c r="OSR80" s="377"/>
      <c r="OSS80" s="381"/>
      <c r="OST80" s="381"/>
      <c r="OSU80" s="382"/>
      <c r="OSV80" s="382"/>
      <c r="OSW80" s="382"/>
      <c r="OSX80" s="383"/>
      <c r="OSZ80" s="377"/>
      <c r="OTA80" s="381"/>
      <c r="OTB80" s="381"/>
      <c r="OTC80" s="382"/>
      <c r="OTD80" s="382"/>
      <c r="OTE80" s="382"/>
      <c r="OTF80" s="383"/>
      <c r="OTH80" s="377"/>
      <c r="OTI80" s="381"/>
      <c r="OTJ80" s="381"/>
      <c r="OTK80" s="382"/>
      <c r="OTL80" s="382"/>
      <c r="OTM80" s="382"/>
      <c r="OTN80" s="383"/>
      <c r="OTP80" s="377"/>
      <c r="OTQ80" s="381"/>
      <c r="OTR80" s="381"/>
      <c r="OTS80" s="382"/>
      <c r="OTT80" s="382"/>
      <c r="OTU80" s="382"/>
      <c r="OTV80" s="383"/>
      <c r="OTX80" s="377"/>
      <c r="OTY80" s="381"/>
      <c r="OTZ80" s="381"/>
      <c r="OUA80" s="382"/>
      <c r="OUB80" s="382"/>
      <c r="OUC80" s="382"/>
      <c r="OUD80" s="383"/>
      <c r="OUF80" s="377"/>
      <c r="OUG80" s="381"/>
      <c r="OUH80" s="381"/>
      <c r="OUI80" s="382"/>
      <c r="OUJ80" s="382"/>
      <c r="OUK80" s="382"/>
      <c r="OUL80" s="383"/>
      <c r="OUN80" s="377"/>
      <c r="OUO80" s="381"/>
      <c r="OUP80" s="381"/>
      <c r="OUQ80" s="382"/>
      <c r="OUR80" s="382"/>
      <c r="OUS80" s="382"/>
      <c r="OUT80" s="383"/>
      <c r="OUV80" s="377"/>
      <c r="OUW80" s="381"/>
      <c r="OUX80" s="381"/>
      <c r="OUY80" s="382"/>
      <c r="OUZ80" s="382"/>
      <c r="OVA80" s="382"/>
      <c r="OVB80" s="383"/>
      <c r="OVD80" s="377"/>
      <c r="OVE80" s="381"/>
      <c r="OVF80" s="381"/>
      <c r="OVG80" s="382"/>
      <c r="OVH80" s="382"/>
      <c r="OVI80" s="382"/>
      <c r="OVJ80" s="383"/>
      <c r="OVL80" s="377"/>
      <c r="OVM80" s="381"/>
      <c r="OVN80" s="381"/>
      <c r="OVO80" s="382"/>
      <c r="OVP80" s="382"/>
      <c r="OVQ80" s="382"/>
      <c r="OVR80" s="383"/>
      <c r="OVT80" s="377"/>
      <c r="OVU80" s="381"/>
      <c r="OVV80" s="381"/>
      <c r="OVW80" s="382"/>
      <c r="OVX80" s="382"/>
      <c r="OVY80" s="382"/>
      <c r="OVZ80" s="383"/>
      <c r="OWB80" s="377"/>
      <c r="OWC80" s="381"/>
      <c r="OWD80" s="381"/>
      <c r="OWE80" s="382"/>
      <c r="OWF80" s="382"/>
      <c r="OWG80" s="382"/>
      <c r="OWH80" s="383"/>
      <c r="OWJ80" s="377"/>
      <c r="OWK80" s="381"/>
      <c r="OWL80" s="381"/>
      <c r="OWM80" s="382"/>
      <c r="OWN80" s="382"/>
      <c r="OWO80" s="382"/>
      <c r="OWP80" s="383"/>
      <c r="OWR80" s="377"/>
      <c r="OWS80" s="381"/>
      <c r="OWT80" s="381"/>
      <c r="OWU80" s="382"/>
      <c r="OWV80" s="382"/>
      <c r="OWW80" s="382"/>
      <c r="OWX80" s="383"/>
      <c r="OWZ80" s="377"/>
      <c r="OXA80" s="381"/>
      <c r="OXB80" s="381"/>
      <c r="OXC80" s="382"/>
      <c r="OXD80" s="382"/>
      <c r="OXE80" s="382"/>
      <c r="OXF80" s="383"/>
      <c r="OXH80" s="377"/>
      <c r="OXI80" s="381"/>
      <c r="OXJ80" s="381"/>
      <c r="OXK80" s="382"/>
      <c r="OXL80" s="382"/>
      <c r="OXM80" s="382"/>
      <c r="OXN80" s="383"/>
      <c r="OXP80" s="377"/>
      <c r="OXQ80" s="381"/>
      <c r="OXR80" s="381"/>
      <c r="OXS80" s="382"/>
      <c r="OXT80" s="382"/>
      <c r="OXU80" s="382"/>
      <c r="OXV80" s="383"/>
      <c r="OXX80" s="377"/>
      <c r="OXY80" s="381"/>
      <c r="OXZ80" s="381"/>
      <c r="OYA80" s="382"/>
      <c r="OYB80" s="382"/>
      <c r="OYC80" s="382"/>
      <c r="OYD80" s="383"/>
      <c r="OYF80" s="377"/>
      <c r="OYG80" s="381"/>
      <c r="OYH80" s="381"/>
      <c r="OYI80" s="382"/>
      <c r="OYJ80" s="382"/>
      <c r="OYK80" s="382"/>
      <c r="OYL80" s="383"/>
      <c r="OYN80" s="377"/>
      <c r="OYO80" s="381"/>
      <c r="OYP80" s="381"/>
      <c r="OYQ80" s="382"/>
      <c r="OYR80" s="382"/>
      <c r="OYS80" s="382"/>
      <c r="OYT80" s="383"/>
      <c r="OYV80" s="377"/>
      <c r="OYW80" s="381"/>
      <c r="OYX80" s="381"/>
      <c r="OYY80" s="382"/>
      <c r="OYZ80" s="382"/>
      <c r="OZA80" s="382"/>
      <c r="OZB80" s="383"/>
      <c r="OZD80" s="377"/>
      <c r="OZE80" s="381"/>
      <c r="OZF80" s="381"/>
      <c r="OZG80" s="382"/>
      <c r="OZH80" s="382"/>
      <c r="OZI80" s="382"/>
      <c r="OZJ80" s="383"/>
      <c r="OZL80" s="377"/>
      <c r="OZM80" s="381"/>
      <c r="OZN80" s="381"/>
      <c r="OZO80" s="382"/>
      <c r="OZP80" s="382"/>
      <c r="OZQ80" s="382"/>
      <c r="OZR80" s="383"/>
      <c r="OZT80" s="377"/>
      <c r="OZU80" s="381"/>
      <c r="OZV80" s="381"/>
      <c r="OZW80" s="382"/>
      <c r="OZX80" s="382"/>
      <c r="OZY80" s="382"/>
      <c r="OZZ80" s="383"/>
      <c r="PAB80" s="377"/>
      <c r="PAC80" s="381"/>
      <c r="PAD80" s="381"/>
      <c r="PAE80" s="382"/>
      <c r="PAF80" s="382"/>
      <c r="PAG80" s="382"/>
      <c r="PAH80" s="383"/>
      <c r="PAJ80" s="377"/>
      <c r="PAK80" s="381"/>
      <c r="PAL80" s="381"/>
      <c r="PAM80" s="382"/>
      <c r="PAN80" s="382"/>
      <c r="PAO80" s="382"/>
      <c r="PAP80" s="383"/>
      <c r="PAR80" s="377"/>
      <c r="PAS80" s="381"/>
      <c r="PAT80" s="381"/>
      <c r="PAU80" s="382"/>
      <c r="PAV80" s="382"/>
      <c r="PAW80" s="382"/>
      <c r="PAX80" s="383"/>
      <c r="PAZ80" s="377"/>
      <c r="PBA80" s="381"/>
      <c r="PBB80" s="381"/>
      <c r="PBC80" s="382"/>
      <c r="PBD80" s="382"/>
      <c r="PBE80" s="382"/>
      <c r="PBF80" s="383"/>
      <c r="PBH80" s="377"/>
      <c r="PBI80" s="381"/>
      <c r="PBJ80" s="381"/>
      <c r="PBK80" s="382"/>
      <c r="PBL80" s="382"/>
      <c r="PBM80" s="382"/>
      <c r="PBN80" s="383"/>
      <c r="PBP80" s="377"/>
      <c r="PBQ80" s="381"/>
      <c r="PBR80" s="381"/>
      <c r="PBS80" s="382"/>
      <c r="PBT80" s="382"/>
      <c r="PBU80" s="382"/>
      <c r="PBV80" s="383"/>
      <c r="PBX80" s="377"/>
      <c r="PBY80" s="381"/>
      <c r="PBZ80" s="381"/>
      <c r="PCA80" s="382"/>
      <c r="PCB80" s="382"/>
      <c r="PCC80" s="382"/>
      <c r="PCD80" s="383"/>
      <c r="PCF80" s="377"/>
      <c r="PCG80" s="381"/>
      <c r="PCH80" s="381"/>
      <c r="PCI80" s="382"/>
      <c r="PCJ80" s="382"/>
      <c r="PCK80" s="382"/>
      <c r="PCL80" s="383"/>
      <c r="PCN80" s="377"/>
      <c r="PCO80" s="381"/>
      <c r="PCP80" s="381"/>
      <c r="PCQ80" s="382"/>
      <c r="PCR80" s="382"/>
      <c r="PCS80" s="382"/>
      <c r="PCT80" s="383"/>
      <c r="PCV80" s="377"/>
      <c r="PCW80" s="381"/>
      <c r="PCX80" s="381"/>
      <c r="PCY80" s="382"/>
      <c r="PCZ80" s="382"/>
      <c r="PDA80" s="382"/>
      <c r="PDB80" s="383"/>
      <c r="PDD80" s="377"/>
      <c r="PDE80" s="381"/>
      <c r="PDF80" s="381"/>
      <c r="PDG80" s="382"/>
      <c r="PDH80" s="382"/>
      <c r="PDI80" s="382"/>
      <c r="PDJ80" s="383"/>
      <c r="PDL80" s="377"/>
      <c r="PDM80" s="381"/>
      <c r="PDN80" s="381"/>
      <c r="PDO80" s="382"/>
      <c r="PDP80" s="382"/>
      <c r="PDQ80" s="382"/>
      <c r="PDR80" s="383"/>
      <c r="PDT80" s="377"/>
      <c r="PDU80" s="381"/>
      <c r="PDV80" s="381"/>
      <c r="PDW80" s="382"/>
      <c r="PDX80" s="382"/>
      <c r="PDY80" s="382"/>
      <c r="PDZ80" s="383"/>
      <c r="PEB80" s="377"/>
      <c r="PEC80" s="381"/>
      <c r="PED80" s="381"/>
      <c r="PEE80" s="382"/>
      <c r="PEF80" s="382"/>
      <c r="PEG80" s="382"/>
      <c r="PEH80" s="383"/>
      <c r="PEJ80" s="377"/>
      <c r="PEK80" s="381"/>
      <c r="PEL80" s="381"/>
      <c r="PEM80" s="382"/>
      <c r="PEN80" s="382"/>
      <c r="PEO80" s="382"/>
      <c r="PEP80" s="383"/>
      <c r="PER80" s="377"/>
      <c r="PES80" s="381"/>
      <c r="PET80" s="381"/>
      <c r="PEU80" s="382"/>
      <c r="PEV80" s="382"/>
      <c r="PEW80" s="382"/>
      <c r="PEX80" s="383"/>
      <c r="PEZ80" s="377"/>
      <c r="PFA80" s="381"/>
      <c r="PFB80" s="381"/>
      <c r="PFC80" s="382"/>
      <c r="PFD80" s="382"/>
      <c r="PFE80" s="382"/>
      <c r="PFF80" s="383"/>
      <c r="PFH80" s="377"/>
      <c r="PFI80" s="381"/>
      <c r="PFJ80" s="381"/>
      <c r="PFK80" s="382"/>
      <c r="PFL80" s="382"/>
      <c r="PFM80" s="382"/>
      <c r="PFN80" s="383"/>
      <c r="PFP80" s="377"/>
      <c r="PFQ80" s="381"/>
      <c r="PFR80" s="381"/>
      <c r="PFS80" s="382"/>
      <c r="PFT80" s="382"/>
      <c r="PFU80" s="382"/>
      <c r="PFV80" s="383"/>
      <c r="PFX80" s="377"/>
      <c r="PFY80" s="381"/>
      <c r="PFZ80" s="381"/>
      <c r="PGA80" s="382"/>
      <c r="PGB80" s="382"/>
      <c r="PGC80" s="382"/>
      <c r="PGD80" s="383"/>
      <c r="PGF80" s="377"/>
      <c r="PGG80" s="381"/>
      <c r="PGH80" s="381"/>
      <c r="PGI80" s="382"/>
      <c r="PGJ80" s="382"/>
      <c r="PGK80" s="382"/>
      <c r="PGL80" s="383"/>
      <c r="PGN80" s="377"/>
      <c r="PGO80" s="381"/>
      <c r="PGP80" s="381"/>
      <c r="PGQ80" s="382"/>
      <c r="PGR80" s="382"/>
      <c r="PGS80" s="382"/>
      <c r="PGT80" s="383"/>
      <c r="PGV80" s="377"/>
      <c r="PGW80" s="381"/>
      <c r="PGX80" s="381"/>
      <c r="PGY80" s="382"/>
      <c r="PGZ80" s="382"/>
      <c r="PHA80" s="382"/>
      <c r="PHB80" s="383"/>
      <c r="PHD80" s="377"/>
      <c r="PHE80" s="381"/>
      <c r="PHF80" s="381"/>
      <c r="PHG80" s="382"/>
      <c r="PHH80" s="382"/>
      <c r="PHI80" s="382"/>
      <c r="PHJ80" s="383"/>
      <c r="PHL80" s="377"/>
      <c r="PHM80" s="381"/>
      <c r="PHN80" s="381"/>
      <c r="PHO80" s="382"/>
      <c r="PHP80" s="382"/>
      <c r="PHQ80" s="382"/>
      <c r="PHR80" s="383"/>
      <c r="PHT80" s="377"/>
      <c r="PHU80" s="381"/>
      <c r="PHV80" s="381"/>
      <c r="PHW80" s="382"/>
      <c r="PHX80" s="382"/>
      <c r="PHY80" s="382"/>
      <c r="PHZ80" s="383"/>
      <c r="PIB80" s="377"/>
      <c r="PIC80" s="381"/>
      <c r="PID80" s="381"/>
      <c r="PIE80" s="382"/>
      <c r="PIF80" s="382"/>
      <c r="PIG80" s="382"/>
      <c r="PIH80" s="383"/>
      <c r="PIJ80" s="377"/>
      <c r="PIK80" s="381"/>
      <c r="PIL80" s="381"/>
      <c r="PIM80" s="382"/>
      <c r="PIN80" s="382"/>
      <c r="PIO80" s="382"/>
      <c r="PIP80" s="383"/>
      <c r="PIR80" s="377"/>
      <c r="PIS80" s="381"/>
      <c r="PIT80" s="381"/>
      <c r="PIU80" s="382"/>
      <c r="PIV80" s="382"/>
      <c r="PIW80" s="382"/>
      <c r="PIX80" s="383"/>
      <c r="PIZ80" s="377"/>
      <c r="PJA80" s="381"/>
      <c r="PJB80" s="381"/>
      <c r="PJC80" s="382"/>
      <c r="PJD80" s="382"/>
      <c r="PJE80" s="382"/>
      <c r="PJF80" s="383"/>
      <c r="PJH80" s="377"/>
      <c r="PJI80" s="381"/>
      <c r="PJJ80" s="381"/>
      <c r="PJK80" s="382"/>
      <c r="PJL80" s="382"/>
      <c r="PJM80" s="382"/>
      <c r="PJN80" s="383"/>
      <c r="PJP80" s="377"/>
      <c r="PJQ80" s="381"/>
      <c r="PJR80" s="381"/>
      <c r="PJS80" s="382"/>
      <c r="PJT80" s="382"/>
      <c r="PJU80" s="382"/>
      <c r="PJV80" s="383"/>
      <c r="PJX80" s="377"/>
      <c r="PJY80" s="381"/>
      <c r="PJZ80" s="381"/>
      <c r="PKA80" s="382"/>
      <c r="PKB80" s="382"/>
      <c r="PKC80" s="382"/>
      <c r="PKD80" s="383"/>
      <c r="PKF80" s="377"/>
      <c r="PKG80" s="381"/>
      <c r="PKH80" s="381"/>
      <c r="PKI80" s="382"/>
      <c r="PKJ80" s="382"/>
      <c r="PKK80" s="382"/>
      <c r="PKL80" s="383"/>
      <c r="PKN80" s="377"/>
      <c r="PKO80" s="381"/>
      <c r="PKP80" s="381"/>
      <c r="PKQ80" s="382"/>
      <c r="PKR80" s="382"/>
      <c r="PKS80" s="382"/>
      <c r="PKT80" s="383"/>
      <c r="PKV80" s="377"/>
      <c r="PKW80" s="381"/>
      <c r="PKX80" s="381"/>
      <c r="PKY80" s="382"/>
      <c r="PKZ80" s="382"/>
      <c r="PLA80" s="382"/>
      <c r="PLB80" s="383"/>
      <c r="PLD80" s="377"/>
      <c r="PLE80" s="381"/>
      <c r="PLF80" s="381"/>
      <c r="PLG80" s="382"/>
      <c r="PLH80" s="382"/>
      <c r="PLI80" s="382"/>
      <c r="PLJ80" s="383"/>
      <c r="PLL80" s="377"/>
      <c r="PLM80" s="381"/>
      <c r="PLN80" s="381"/>
      <c r="PLO80" s="382"/>
      <c r="PLP80" s="382"/>
      <c r="PLQ80" s="382"/>
      <c r="PLR80" s="383"/>
      <c r="PLT80" s="377"/>
      <c r="PLU80" s="381"/>
      <c r="PLV80" s="381"/>
      <c r="PLW80" s="382"/>
      <c r="PLX80" s="382"/>
      <c r="PLY80" s="382"/>
      <c r="PLZ80" s="383"/>
      <c r="PMB80" s="377"/>
      <c r="PMC80" s="381"/>
      <c r="PMD80" s="381"/>
      <c r="PME80" s="382"/>
      <c r="PMF80" s="382"/>
      <c r="PMG80" s="382"/>
      <c r="PMH80" s="383"/>
      <c r="PMJ80" s="377"/>
      <c r="PMK80" s="381"/>
      <c r="PML80" s="381"/>
      <c r="PMM80" s="382"/>
      <c r="PMN80" s="382"/>
      <c r="PMO80" s="382"/>
      <c r="PMP80" s="383"/>
      <c r="PMR80" s="377"/>
      <c r="PMS80" s="381"/>
      <c r="PMT80" s="381"/>
      <c r="PMU80" s="382"/>
      <c r="PMV80" s="382"/>
      <c r="PMW80" s="382"/>
      <c r="PMX80" s="383"/>
      <c r="PMZ80" s="377"/>
      <c r="PNA80" s="381"/>
      <c r="PNB80" s="381"/>
      <c r="PNC80" s="382"/>
      <c r="PND80" s="382"/>
      <c r="PNE80" s="382"/>
      <c r="PNF80" s="383"/>
      <c r="PNH80" s="377"/>
      <c r="PNI80" s="381"/>
      <c r="PNJ80" s="381"/>
      <c r="PNK80" s="382"/>
      <c r="PNL80" s="382"/>
      <c r="PNM80" s="382"/>
      <c r="PNN80" s="383"/>
      <c r="PNP80" s="377"/>
      <c r="PNQ80" s="381"/>
      <c r="PNR80" s="381"/>
      <c r="PNS80" s="382"/>
      <c r="PNT80" s="382"/>
      <c r="PNU80" s="382"/>
      <c r="PNV80" s="383"/>
      <c r="PNX80" s="377"/>
      <c r="PNY80" s="381"/>
      <c r="PNZ80" s="381"/>
      <c r="POA80" s="382"/>
      <c r="POB80" s="382"/>
      <c r="POC80" s="382"/>
      <c r="POD80" s="383"/>
      <c r="POF80" s="377"/>
      <c r="POG80" s="381"/>
      <c r="POH80" s="381"/>
      <c r="POI80" s="382"/>
      <c r="POJ80" s="382"/>
      <c r="POK80" s="382"/>
      <c r="POL80" s="383"/>
      <c r="PON80" s="377"/>
      <c r="POO80" s="381"/>
      <c r="POP80" s="381"/>
      <c r="POQ80" s="382"/>
      <c r="POR80" s="382"/>
      <c r="POS80" s="382"/>
      <c r="POT80" s="383"/>
      <c r="POV80" s="377"/>
      <c r="POW80" s="381"/>
      <c r="POX80" s="381"/>
      <c r="POY80" s="382"/>
      <c r="POZ80" s="382"/>
      <c r="PPA80" s="382"/>
      <c r="PPB80" s="383"/>
      <c r="PPD80" s="377"/>
      <c r="PPE80" s="381"/>
      <c r="PPF80" s="381"/>
      <c r="PPG80" s="382"/>
      <c r="PPH80" s="382"/>
      <c r="PPI80" s="382"/>
      <c r="PPJ80" s="383"/>
      <c r="PPL80" s="377"/>
      <c r="PPM80" s="381"/>
      <c r="PPN80" s="381"/>
      <c r="PPO80" s="382"/>
      <c r="PPP80" s="382"/>
      <c r="PPQ80" s="382"/>
      <c r="PPR80" s="383"/>
      <c r="PPT80" s="377"/>
      <c r="PPU80" s="381"/>
      <c r="PPV80" s="381"/>
      <c r="PPW80" s="382"/>
      <c r="PPX80" s="382"/>
      <c r="PPY80" s="382"/>
      <c r="PPZ80" s="383"/>
      <c r="PQB80" s="377"/>
      <c r="PQC80" s="381"/>
      <c r="PQD80" s="381"/>
      <c r="PQE80" s="382"/>
      <c r="PQF80" s="382"/>
      <c r="PQG80" s="382"/>
      <c r="PQH80" s="383"/>
      <c r="PQJ80" s="377"/>
      <c r="PQK80" s="381"/>
      <c r="PQL80" s="381"/>
      <c r="PQM80" s="382"/>
      <c r="PQN80" s="382"/>
      <c r="PQO80" s="382"/>
      <c r="PQP80" s="383"/>
      <c r="PQR80" s="377"/>
      <c r="PQS80" s="381"/>
      <c r="PQT80" s="381"/>
      <c r="PQU80" s="382"/>
      <c r="PQV80" s="382"/>
      <c r="PQW80" s="382"/>
      <c r="PQX80" s="383"/>
      <c r="PQZ80" s="377"/>
      <c r="PRA80" s="381"/>
      <c r="PRB80" s="381"/>
      <c r="PRC80" s="382"/>
      <c r="PRD80" s="382"/>
      <c r="PRE80" s="382"/>
      <c r="PRF80" s="383"/>
      <c r="PRH80" s="377"/>
      <c r="PRI80" s="381"/>
      <c r="PRJ80" s="381"/>
      <c r="PRK80" s="382"/>
      <c r="PRL80" s="382"/>
      <c r="PRM80" s="382"/>
      <c r="PRN80" s="383"/>
      <c r="PRP80" s="377"/>
      <c r="PRQ80" s="381"/>
      <c r="PRR80" s="381"/>
      <c r="PRS80" s="382"/>
      <c r="PRT80" s="382"/>
      <c r="PRU80" s="382"/>
      <c r="PRV80" s="383"/>
      <c r="PRX80" s="377"/>
      <c r="PRY80" s="381"/>
      <c r="PRZ80" s="381"/>
      <c r="PSA80" s="382"/>
      <c r="PSB80" s="382"/>
      <c r="PSC80" s="382"/>
      <c r="PSD80" s="383"/>
      <c r="PSF80" s="377"/>
      <c r="PSG80" s="381"/>
      <c r="PSH80" s="381"/>
      <c r="PSI80" s="382"/>
      <c r="PSJ80" s="382"/>
      <c r="PSK80" s="382"/>
      <c r="PSL80" s="383"/>
      <c r="PSN80" s="377"/>
      <c r="PSO80" s="381"/>
      <c r="PSP80" s="381"/>
      <c r="PSQ80" s="382"/>
      <c r="PSR80" s="382"/>
      <c r="PSS80" s="382"/>
      <c r="PST80" s="383"/>
      <c r="PSV80" s="377"/>
      <c r="PSW80" s="381"/>
      <c r="PSX80" s="381"/>
      <c r="PSY80" s="382"/>
      <c r="PSZ80" s="382"/>
      <c r="PTA80" s="382"/>
      <c r="PTB80" s="383"/>
      <c r="PTD80" s="377"/>
      <c r="PTE80" s="381"/>
      <c r="PTF80" s="381"/>
      <c r="PTG80" s="382"/>
      <c r="PTH80" s="382"/>
      <c r="PTI80" s="382"/>
      <c r="PTJ80" s="383"/>
      <c r="PTL80" s="377"/>
      <c r="PTM80" s="381"/>
      <c r="PTN80" s="381"/>
      <c r="PTO80" s="382"/>
      <c r="PTP80" s="382"/>
      <c r="PTQ80" s="382"/>
      <c r="PTR80" s="383"/>
      <c r="PTT80" s="377"/>
      <c r="PTU80" s="381"/>
      <c r="PTV80" s="381"/>
      <c r="PTW80" s="382"/>
      <c r="PTX80" s="382"/>
      <c r="PTY80" s="382"/>
      <c r="PTZ80" s="383"/>
      <c r="PUB80" s="377"/>
      <c r="PUC80" s="381"/>
      <c r="PUD80" s="381"/>
      <c r="PUE80" s="382"/>
      <c r="PUF80" s="382"/>
      <c r="PUG80" s="382"/>
      <c r="PUH80" s="383"/>
      <c r="PUJ80" s="377"/>
      <c r="PUK80" s="381"/>
      <c r="PUL80" s="381"/>
      <c r="PUM80" s="382"/>
      <c r="PUN80" s="382"/>
      <c r="PUO80" s="382"/>
      <c r="PUP80" s="383"/>
      <c r="PUR80" s="377"/>
      <c r="PUS80" s="381"/>
      <c r="PUT80" s="381"/>
      <c r="PUU80" s="382"/>
      <c r="PUV80" s="382"/>
      <c r="PUW80" s="382"/>
      <c r="PUX80" s="383"/>
      <c r="PUZ80" s="377"/>
      <c r="PVA80" s="381"/>
      <c r="PVB80" s="381"/>
      <c r="PVC80" s="382"/>
      <c r="PVD80" s="382"/>
      <c r="PVE80" s="382"/>
      <c r="PVF80" s="383"/>
      <c r="PVH80" s="377"/>
      <c r="PVI80" s="381"/>
      <c r="PVJ80" s="381"/>
      <c r="PVK80" s="382"/>
      <c r="PVL80" s="382"/>
      <c r="PVM80" s="382"/>
      <c r="PVN80" s="383"/>
      <c r="PVP80" s="377"/>
      <c r="PVQ80" s="381"/>
      <c r="PVR80" s="381"/>
      <c r="PVS80" s="382"/>
      <c r="PVT80" s="382"/>
      <c r="PVU80" s="382"/>
      <c r="PVV80" s="383"/>
      <c r="PVX80" s="377"/>
      <c r="PVY80" s="381"/>
      <c r="PVZ80" s="381"/>
      <c r="PWA80" s="382"/>
      <c r="PWB80" s="382"/>
      <c r="PWC80" s="382"/>
      <c r="PWD80" s="383"/>
      <c r="PWF80" s="377"/>
      <c r="PWG80" s="381"/>
      <c r="PWH80" s="381"/>
      <c r="PWI80" s="382"/>
      <c r="PWJ80" s="382"/>
      <c r="PWK80" s="382"/>
      <c r="PWL80" s="383"/>
      <c r="PWN80" s="377"/>
      <c r="PWO80" s="381"/>
      <c r="PWP80" s="381"/>
      <c r="PWQ80" s="382"/>
      <c r="PWR80" s="382"/>
      <c r="PWS80" s="382"/>
      <c r="PWT80" s="383"/>
      <c r="PWV80" s="377"/>
      <c r="PWW80" s="381"/>
      <c r="PWX80" s="381"/>
      <c r="PWY80" s="382"/>
      <c r="PWZ80" s="382"/>
      <c r="PXA80" s="382"/>
      <c r="PXB80" s="383"/>
      <c r="PXD80" s="377"/>
      <c r="PXE80" s="381"/>
      <c r="PXF80" s="381"/>
      <c r="PXG80" s="382"/>
      <c r="PXH80" s="382"/>
      <c r="PXI80" s="382"/>
      <c r="PXJ80" s="383"/>
      <c r="PXL80" s="377"/>
      <c r="PXM80" s="381"/>
      <c r="PXN80" s="381"/>
      <c r="PXO80" s="382"/>
      <c r="PXP80" s="382"/>
      <c r="PXQ80" s="382"/>
      <c r="PXR80" s="383"/>
      <c r="PXT80" s="377"/>
      <c r="PXU80" s="381"/>
      <c r="PXV80" s="381"/>
      <c r="PXW80" s="382"/>
      <c r="PXX80" s="382"/>
      <c r="PXY80" s="382"/>
      <c r="PXZ80" s="383"/>
      <c r="PYB80" s="377"/>
      <c r="PYC80" s="381"/>
      <c r="PYD80" s="381"/>
      <c r="PYE80" s="382"/>
      <c r="PYF80" s="382"/>
      <c r="PYG80" s="382"/>
      <c r="PYH80" s="383"/>
      <c r="PYJ80" s="377"/>
      <c r="PYK80" s="381"/>
      <c r="PYL80" s="381"/>
      <c r="PYM80" s="382"/>
      <c r="PYN80" s="382"/>
      <c r="PYO80" s="382"/>
      <c r="PYP80" s="383"/>
      <c r="PYR80" s="377"/>
      <c r="PYS80" s="381"/>
      <c r="PYT80" s="381"/>
      <c r="PYU80" s="382"/>
      <c r="PYV80" s="382"/>
      <c r="PYW80" s="382"/>
      <c r="PYX80" s="383"/>
      <c r="PYZ80" s="377"/>
      <c r="PZA80" s="381"/>
      <c r="PZB80" s="381"/>
      <c r="PZC80" s="382"/>
      <c r="PZD80" s="382"/>
      <c r="PZE80" s="382"/>
      <c r="PZF80" s="383"/>
      <c r="PZH80" s="377"/>
      <c r="PZI80" s="381"/>
      <c r="PZJ80" s="381"/>
      <c r="PZK80" s="382"/>
      <c r="PZL80" s="382"/>
      <c r="PZM80" s="382"/>
      <c r="PZN80" s="383"/>
      <c r="PZP80" s="377"/>
      <c r="PZQ80" s="381"/>
      <c r="PZR80" s="381"/>
      <c r="PZS80" s="382"/>
      <c r="PZT80" s="382"/>
      <c r="PZU80" s="382"/>
      <c r="PZV80" s="383"/>
      <c r="PZX80" s="377"/>
      <c r="PZY80" s="381"/>
      <c r="PZZ80" s="381"/>
      <c r="QAA80" s="382"/>
      <c r="QAB80" s="382"/>
      <c r="QAC80" s="382"/>
      <c r="QAD80" s="383"/>
      <c r="QAF80" s="377"/>
      <c r="QAG80" s="381"/>
      <c r="QAH80" s="381"/>
      <c r="QAI80" s="382"/>
      <c r="QAJ80" s="382"/>
      <c r="QAK80" s="382"/>
      <c r="QAL80" s="383"/>
      <c r="QAN80" s="377"/>
      <c r="QAO80" s="381"/>
      <c r="QAP80" s="381"/>
      <c r="QAQ80" s="382"/>
      <c r="QAR80" s="382"/>
      <c r="QAS80" s="382"/>
      <c r="QAT80" s="383"/>
      <c r="QAV80" s="377"/>
      <c r="QAW80" s="381"/>
      <c r="QAX80" s="381"/>
      <c r="QAY80" s="382"/>
      <c r="QAZ80" s="382"/>
      <c r="QBA80" s="382"/>
      <c r="QBB80" s="383"/>
      <c r="QBD80" s="377"/>
      <c r="QBE80" s="381"/>
      <c r="QBF80" s="381"/>
      <c r="QBG80" s="382"/>
      <c r="QBH80" s="382"/>
      <c r="QBI80" s="382"/>
      <c r="QBJ80" s="383"/>
      <c r="QBL80" s="377"/>
      <c r="QBM80" s="381"/>
      <c r="QBN80" s="381"/>
      <c r="QBO80" s="382"/>
      <c r="QBP80" s="382"/>
      <c r="QBQ80" s="382"/>
      <c r="QBR80" s="383"/>
      <c r="QBT80" s="377"/>
      <c r="QBU80" s="381"/>
      <c r="QBV80" s="381"/>
      <c r="QBW80" s="382"/>
      <c r="QBX80" s="382"/>
      <c r="QBY80" s="382"/>
      <c r="QBZ80" s="383"/>
      <c r="QCB80" s="377"/>
      <c r="QCC80" s="381"/>
      <c r="QCD80" s="381"/>
      <c r="QCE80" s="382"/>
      <c r="QCF80" s="382"/>
      <c r="QCG80" s="382"/>
      <c r="QCH80" s="383"/>
      <c r="QCJ80" s="377"/>
      <c r="QCK80" s="381"/>
      <c r="QCL80" s="381"/>
      <c r="QCM80" s="382"/>
      <c r="QCN80" s="382"/>
      <c r="QCO80" s="382"/>
      <c r="QCP80" s="383"/>
      <c r="QCR80" s="377"/>
      <c r="QCS80" s="381"/>
      <c r="QCT80" s="381"/>
      <c r="QCU80" s="382"/>
      <c r="QCV80" s="382"/>
      <c r="QCW80" s="382"/>
      <c r="QCX80" s="383"/>
      <c r="QCZ80" s="377"/>
      <c r="QDA80" s="381"/>
      <c r="QDB80" s="381"/>
      <c r="QDC80" s="382"/>
      <c r="QDD80" s="382"/>
      <c r="QDE80" s="382"/>
      <c r="QDF80" s="383"/>
      <c r="QDH80" s="377"/>
      <c r="QDI80" s="381"/>
      <c r="QDJ80" s="381"/>
      <c r="QDK80" s="382"/>
      <c r="QDL80" s="382"/>
      <c r="QDM80" s="382"/>
      <c r="QDN80" s="383"/>
      <c r="QDP80" s="377"/>
      <c r="QDQ80" s="381"/>
      <c r="QDR80" s="381"/>
      <c r="QDS80" s="382"/>
      <c r="QDT80" s="382"/>
      <c r="QDU80" s="382"/>
      <c r="QDV80" s="383"/>
      <c r="QDX80" s="377"/>
      <c r="QDY80" s="381"/>
      <c r="QDZ80" s="381"/>
      <c r="QEA80" s="382"/>
      <c r="QEB80" s="382"/>
      <c r="QEC80" s="382"/>
      <c r="QED80" s="383"/>
      <c r="QEF80" s="377"/>
      <c r="QEG80" s="381"/>
      <c r="QEH80" s="381"/>
      <c r="QEI80" s="382"/>
      <c r="QEJ80" s="382"/>
      <c r="QEK80" s="382"/>
      <c r="QEL80" s="383"/>
      <c r="QEN80" s="377"/>
      <c r="QEO80" s="381"/>
      <c r="QEP80" s="381"/>
      <c r="QEQ80" s="382"/>
      <c r="QER80" s="382"/>
      <c r="QES80" s="382"/>
      <c r="QET80" s="383"/>
      <c r="QEV80" s="377"/>
      <c r="QEW80" s="381"/>
      <c r="QEX80" s="381"/>
      <c r="QEY80" s="382"/>
      <c r="QEZ80" s="382"/>
      <c r="QFA80" s="382"/>
      <c r="QFB80" s="383"/>
      <c r="QFD80" s="377"/>
      <c r="QFE80" s="381"/>
      <c r="QFF80" s="381"/>
      <c r="QFG80" s="382"/>
      <c r="QFH80" s="382"/>
      <c r="QFI80" s="382"/>
      <c r="QFJ80" s="383"/>
      <c r="QFL80" s="377"/>
      <c r="QFM80" s="381"/>
      <c r="QFN80" s="381"/>
      <c r="QFO80" s="382"/>
      <c r="QFP80" s="382"/>
      <c r="QFQ80" s="382"/>
      <c r="QFR80" s="383"/>
      <c r="QFT80" s="377"/>
      <c r="QFU80" s="381"/>
      <c r="QFV80" s="381"/>
      <c r="QFW80" s="382"/>
      <c r="QFX80" s="382"/>
      <c r="QFY80" s="382"/>
      <c r="QFZ80" s="383"/>
      <c r="QGB80" s="377"/>
      <c r="QGC80" s="381"/>
      <c r="QGD80" s="381"/>
      <c r="QGE80" s="382"/>
      <c r="QGF80" s="382"/>
      <c r="QGG80" s="382"/>
      <c r="QGH80" s="383"/>
      <c r="QGJ80" s="377"/>
      <c r="QGK80" s="381"/>
      <c r="QGL80" s="381"/>
      <c r="QGM80" s="382"/>
      <c r="QGN80" s="382"/>
      <c r="QGO80" s="382"/>
      <c r="QGP80" s="383"/>
      <c r="QGR80" s="377"/>
      <c r="QGS80" s="381"/>
      <c r="QGT80" s="381"/>
      <c r="QGU80" s="382"/>
      <c r="QGV80" s="382"/>
      <c r="QGW80" s="382"/>
      <c r="QGX80" s="383"/>
      <c r="QGZ80" s="377"/>
      <c r="QHA80" s="381"/>
      <c r="QHB80" s="381"/>
      <c r="QHC80" s="382"/>
      <c r="QHD80" s="382"/>
      <c r="QHE80" s="382"/>
      <c r="QHF80" s="383"/>
      <c r="QHH80" s="377"/>
      <c r="QHI80" s="381"/>
      <c r="QHJ80" s="381"/>
      <c r="QHK80" s="382"/>
      <c r="QHL80" s="382"/>
      <c r="QHM80" s="382"/>
      <c r="QHN80" s="383"/>
      <c r="QHP80" s="377"/>
      <c r="QHQ80" s="381"/>
      <c r="QHR80" s="381"/>
      <c r="QHS80" s="382"/>
      <c r="QHT80" s="382"/>
      <c r="QHU80" s="382"/>
      <c r="QHV80" s="383"/>
      <c r="QHX80" s="377"/>
      <c r="QHY80" s="381"/>
      <c r="QHZ80" s="381"/>
      <c r="QIA80" s="382"/>
      <c r="QIB80" s="382"/>
      <c r="QIC80" s="382"/>
      <c r="QID80" s="383"/>
      <c r="QIF80" s="377"/>
      <c r="QIG80" s="381"/>
      <c r="QIH80" s="381"/>
      <c r="QII80" s="382"/>
      <c r="QIJ80" s="382"/>
      <c r="QIK80" s="382"/>
      <c r="QIL80" s="383"/>
      <c r="QIN80" s="377"/>
      <c r="QIO80" s="381"/>
      <c r="QIP80" s="381"/>
      <c r="QIQ80" s="382"/>
      <c r="QIR80" s="382"/>
      <c r="QIS80" s="382"/>
      <c r="QIT80" s="383"/>
      <c r="QIV80" s="377"/>
      <c r="QIW80" s="381"/>
      <c r="QIX80" s="381"/>
      <c r="QIY80" s="382"/>
      <c r="QIZ80" s="382"/>
      <c r="QJA80" s="382"/>
      <c r="QJB80" s="383"/>
      <c r="QJD80" s="377"/>
      <c r="QJE80" s="381"/>
      <c r="QJF80" s="381"/>
      <c r="QJG80" s="382"/>
      <c r="QJH80" s="382"/>
      <c r="QJI80" s="382"/>
      <c r="QJJ80" s="383"/>
      <c r="QJL80" s="377"/>
      <c r="QJM80" s="381"/>
      <c r="QJN80" s="381"/>
      <c r="QJO80" s="382"/>
      <c r="QJP80" s="382"/>
      <c r="QJQ80" s="382"/>
      <c r="QJR80" s="383"/>
      <c r="QJT80" s="377"/>
      <c r="QJU80" s="381"/>
      <c r="QJV80" s="381"/>
      <c r="QJW80" s="382"/>
      <c r="QJX80" s="382"/>
      <c r="QJY80" s="382"/>
      <c r="QJZ80" s="383"/>
      <c r="QKB80" s="377"/>
      <c r="QKC80" s="381"/>
      <c r="QKD80" s="381"/>
      <c r="QKE80" s="382"/>
      <c r="QKF80" s="382"/>
      <c r="QKG80" s="382"/>
      <c r="QKH80" s="383"/>
      <c r="QKJ80" s="377"/>
      <c r="QKK80" s="381"/>
      <c r="QKL80" s="381"/>
      <c r="QKM80" s="382"/>
      <c r="QKN80" s="382"/>
      <c r="QKO80" s="382"/>
      <c r="QKP80" s="383"/>
      <c r="QKR80" s="377"/>
      <c r="QKS80" s="381"/>
      <c r="QKT80" s="381"/>
      <c r="QKU80" s="382"/>
      <c r="QKV80" s="382"/>
      <c r="QKW80" s="382"/>
      <c r="QKX80" s="383"/>
      <c r="QKZ80" s="377"/>
      <c r="QLA80" s="381"/>
      <c r="QLB80" s="381"/>
      <c r="QLC80" s="382"/>
      <c r="QLD80" s="382"/>
      <c r="QLE80" s="382"/>
      <c r="QLF80" s="383"/>
      <c r="QLH80" s="377"/>
      <c r="QLI80" s="381"/>
      <c r="QLJ80" s="381"/>
      <c r="QLK80" s="382"/>
      <c r="QLL80" s="382"/>
      <c r="QLM80" s="382"/>
      <c r="QLN80" s="383"/>
      <c r="QLP80" s="377"/>
      <c r="QLQ80" s="381"/>
      <c r="QLR80" s="381"/>
      <c r="QLS80" s="382"/>
      <c r="QLT80" s="382"/>
      <c r="QLU80" s="382"/>
      <c r="QLV80" s="383"/>
      <c r="QLX80" s="377"/>
      <c r="QLY80" s="381"/>
      <c r="QLZ80" s="381"/>
      <c r="QMA80" s="382"/>
      <c r="QMB80" s="382"/>
      <c r="QMC80" s="382"/>
      <c r="QMD80" s="383"/>
      <c r="QMF80" s="377"/>
      <c r="QMG80" s="381"/>
      <c r="QMH80" s="381"/>
      <c r="QMI80" s="382"/>
      <c r="QMJ80" s="382"/>
      <c r="QMK80" s="382"/>
      <c r="QML80" s="383"/>
      <c r="QMN80" s="377"/>
      <c r="QMO80" s="381"/>
      <c r="QMP80" s="381"/>
      <c r="QMQ80" s="382"/>
      <c r="QMR80" s="382"/>
      <c r="QMS80" s="382"/>
      <c r="QMT80" s="383"/>
      <c r="QMV80" s="377"/>
      <c r="QMW80" s="381"/>
      <c r="QMX80" s="381"/>
      <c r="QMY80" s="382"/>
      <c r="QMZ80" s="382"/>
      <c r="QNA80" s="382"/>
      <c r="QNB80" s="383"/>
      <c r="QND80" s="377"/>
      <c r="QNE80" s="381"/>
      <c r="QNF80" s="381"/>
      <c r="QNG80" s="382"/>
      <c r="QNH80" s="382"/>
      <c r="QNI80" s="382"/>
      <c r="QNJ80" s="383"/>
      <c r="QNL80" s="377"/>
      <c r="QNM80" s="381"/>
      <c r="QNN80" s="381"/>
      <c r="QNO80" s="382"/>
      <c r="QNP80" s="382"/>
      <c r="QNQ80" s="382"/>
      <c r="QNR80" s="383"/>
      <c r="QNT80" s="377"/>
      <c r="QNU80" s="381"/>
      <c r="QNV80" s="381"/>
      <c r="QNW80" s="382"/>
      <c r="QNX80" s="382"/>
      <c r="QNY80" s="382"/>
      <c r="QNZ80" s="383"/>
      <c r="QOB80" s="377"/>
      <c r="QOC80" s="381"/>
      <c r="QOD80" s="381"/>
      <c r="QOE80" s="382"/>
      <c r="QOF80" s="382"/>
      <c r="QOG80" s="382"/>
      <c r="QOH80" s="383"/>
      <c r="QOJ80" s="377"/>
      <c r="QOK80" s="381"/>
      <c r="QOL80" s="381"/>
      <c r="QOM80" s="382"/>
      <c r="QON80" s="382"/>
      <c r="QOO80" s="382"/>
      <c r="QOP80" s="383"/>
      <c r="QOR80" s="377"/>
      <c r="QOS80" s="381"/>
      <c r="QOT80" s="381"/>
      <c r="QOU80" s="382"/>
      <c r="QOV80" s="382"/>
      <c r="QOW80" s="382"/>
      <c r="QOX80" s="383"/>
      <c r="QOZ80" s="377"/>
      <c r="QPA80" s="381"/>
      <c r="QPB80" s="381"/>
      <c r="QPC80" s="382"/>
      <c r="QPD80" s="382"/>
      <c r="QPE80" s="382"/>
      <c r="QPF80" s="383"/>
      <c r="QPH80" s="377"/>
      <c r="QPI80" s="381"/>
      <c r="QPJ80" s="381"/>
      <c r="QPK80" s="382"/>
      <c r="QPL80" s="382"/>
      <c r="QPM80" s="382"/>
      <c r="QPN80" s="383"/>
      <c r="QPP80" s="377"/>
      <c r="QPQ80" s="381"/>
      <c r="QPR80" s="381"/>
      <c r="QPS80" s="382"/>
      <c r="QPT80" s="382"/>
      <c r="QPU80" s="382"/>
      <c r="QPV80" s="383"/>
      <c r="QPX80" s="377"/>
      <c r="QPY80" s="381"/>
      <c r="QPZ80" s="381"/>
      <c r="QQA80" s="382"/>
      <c r="QQB80" s="382"/>
      <c r="QQC80" s="382"/>
      <c r="QQD80" s="383"/>
      <c r="QQF80" s="377"/>
      <c r="QQG80" s="381"/>
      <c r="QQH80" s="381"/>
      <c r="QQI80" s="382"/>
      <c r="QQJ80" s="382"/>
      <c r="QQK80" s="382"/>
      <c r="QQL80" s="383"/>
      <c r="QQN80" s="377"/>
      <c r="QQO80" s="381"/>
      <c r="QQP80" s="381"/>
      <c r="QQQ80" s="382"/>
      <c r="QQR80" s="382"/>
      <c r="QQS80" s="382"/>
      <c r="QQT80" s="383"/>
      <c r="QQV80" s="377"/>
      <c r="QQW80" s="381"/>
      <c r="QQX80" s="381"/>
      <c r="QQY80" s="382"/>
      <c r="QQZ80" s="382"/>
      <c r="QRA80" s="382"/>
      <c r="QRB80" s="383"/>
      <c r="QRD80" s="377"/>
      <c r="QRE80" s="381"/>
      <c r="QRF80" s="381"/>
      <c r="QRG80" s="382"/>
      <c r="QRH80" s="382"/>
      <c r="QRI80" s="382"/>
      <c r="QRJ80" s="383"/>
      <c r="QRL80" s="377"/>
      <c r="QRM80" s="381"/>
      <c r="QRN80" s="381"/>
      <c r="QRO80" s="382"/>
      <c r="QRP80" s="382"/>
      <c r="QRQ80" s="382"/>
      <c r="QRR80" s="383"/>
      <c r="QRT80" s="377"/>
      <c r="QRU80" s="381"/>
      <c r="QRV80" s="381"/>
      <c r="QRW80" s="382"/>
      <c r="QRX80" s="382"/>
      <c r="QRY80" s="382"/>
      <c r="QRZ80" s="383"/>
      <c r="QSB80" s="377"/>
      <c r="QSC80" s="381"/>
      <c r="QSD80" s="381"/>
      <c r="QSE80" s="382"/>
      <c r="QSF80" s="382"/>
      <c r="QSG80" s="382"/>
      <c r="QSH80" s="383"/>
      <c r="QSJ80" s="377"/>
      <c r="QSK80" s="381"/>
      <c r="QSL80" s="381"/>
      <c r="QSM80" s="382"/>
      <c r="QSN80" s="382"/>
      <c r="QSO80" s="382"/>
      <c r="QSP80" s="383"/>
      <c r="QSR80" s="377"/>
      <c r="QSS80" s="381"/>
      <c r="QST80" s="381"/>
      <c r="QSU80" s="382"/>
      <c r="QSV80" s="382"/>
      <c r="QSW80" s="382"/>
      <c r="QSX80" s="383"/>
      <c r="QSZ80" s="377"/>
      <c r="QTA80" s="381"/>
      <c r="QTB80" s="381"/>
      <c r="QTC80" s="382"/>
      <c r="QTD80" s="382"/>
      <c r="QTE80" s="382"/>
      <c r="QTF80" s="383"/>
      <c r="QTH80" s="377"/>
      <c r="QTI80" s="381"/>
      <c r="QTJ80" s="381"/>
      <c r="QTK80" s="382"/>
      <c r="QTL80" s="382"/>
      <c r="QTM80" s="382"/>
      <c r="QTN80" s="383"/>
      <c r="QTP80" s="377"/>
      <c r="QTQ80" s="381"/>
      <c r="QTR80" s="381"/>
      <c r="QTS80" s="382"/>
      <c r="QTT80" s="382"/>
      <c r="QTU80" s="382"/>
      <c r="QTV80" s="383"/>
      <c r="QTX80" s="377"/>
      <c r="QTY80" s="381"/>
      <c r="QTZ80" s="381"/>
      <c r="QUA80" s="382"/>
      <c r="QUB80" s="382"/>
      <c r="QUC80" s="382"/>
      <c r="QUD80" s="383"/>
      <c r="QUF80" s="377"/>
      <c r="QUG80" s="381"/>
      <c r="QUH80" s="381"/>
      <c r="QUI80" s="382"/>
      <c r="QUJ80" s="382"/>
      <c r="QUK80" s="382"/>
      <c r="QUL80" s="383"/>
      <c r="QUN80" s="377"/>
      <c r="QUO80" s="381"/>
      <c r="QUP80" s="381"/>
      <c r="QUQ80" s="382"/>
      <c r="QUR80" s="382"/>
      <c r="QUS80" s="382"/>
      <c r="QUT80" s="383"/>
      <c r="QUV80" s="377"/>
      <c r="QUW80" s="381"/>
      <c r="QUX80" s="381"/>
      <c r="QUY80" s="382"/>
      <c r="QUZ80" s="382"/>
      <c r="QVA80" s="382"/>
      <c r="QVB80" s="383"/>
      <c r="QVD80" s="377"/>
      <c r="QVE80" s="381"/>
      <c r="QVF80" s="381"/>
      <c r="QVG80" s="382"/>
      <c r="QVH80" s="382"/>
      <c r="QVI80" s="382"/>
      <c r="QVJ80" s="383"/>
      <c r="QVL80" s="377"/>
      <c r="QVM80" s="381"/>
      <c r="QVN80" s="381"/>
      <c r="QVO80" s="382"/>
      <c r="QVP80" s="382"/>
      <c r="QVQ80" s="382"/>
      <c r="QVR80" s="383"/>
      <c r="QVT80" s="377"/>
      <c r="QVU80" s="381"/>
      <c r="QVV80" s="381"/>
      <c r="QVW80" s="382"/>
      <c r="QVX80" s="382"/>
      <c r="QVY80" s="382"/>
      <c r="QVZ80" s="383"/>
      <c r="QWB80" s="377"/>
      <c r="QWC80" s="381"/>
      <c r="QWD80" s="381"/>
      <c r="QWE80" s="382"/>
      <c r="QWF80" s="382"/>
      <c r="QWG80" s="382"/>
      <c r="QWH80" s="383"/>
      <c r="QWJ80" s="377"/>
      <c r="QWK80" s="381"/>
      <c r="QWL80" s="381"/>
      <c r="QWM80" s="382"/>
      <c r="QWN80" s="382"/>
      <c r="QWO80" s="382"/>
      <c r="QWP80" s="383"/>
      <c r="QWR80" s="377"/>
      <c r="QWS80" s="381"/>
      <c r="QWT80" s="381"/>
      <c r="QWU80" s="382"/>
      <c r="QWV80" s="382"/>
      <c r="QWW80" s="382"/>
      <c r="QWX80" s="383"/>
      <c r="QWZ80" s="377"/>
      <c r="QXA80" s="381"/>
      <c r="QXB80" s="381"/>
      <c r="QXC80" s="382"/>
      <c r="QXD80" s="382"/>
      <c r="QXE80" s="382"/>
      <c r="QXF80" s="383"/>
      <c r="QXH80" s="377"/>
      <c r="QXI80" s="381"/>
      <c r="QXJ80" s="381"/>
      <c r="QXK80" s="382"/>
      <c r="QXL80" s="382"/>
      <c r="QXM80" s="382"/>
      <c r="QXN80" s="383"/>
      <c r="QXP80" s="377"/>
      <c r="QXQ80" s="381"/>
      <c r="QXR80" s="381"/>
      <c r="QXS80" s="382"/>
      <c r="QXT80" s="382"/>
      <c r="QXU80" s="382"/>
      <c r="QXV80" s="383"/>
      <c r="QXX80" s="377"/>
      <c r="QXY80" s="381"/>
      <c r="QXZ80" s="381"/>
      <c r="QYA80" s="382"/>
      <c r="QYB80" s="382"/>
      <c r="QYC80" s="382"/>
      <c r="QYD80" s="383"/>
      <c r="QYF80" s="377"/>
      <c r="QYG80" s="381"/>
      <c r="QYH80" s="381"/>
      <c r="QYI80" s="382"/>
      <c r="QYJ80" s="382"/>
      <c r="QYK80" s="382"/>
      <c r="QYL80" s="383"/>
      <c r="QYN80" s="377"/>
      <c r="QYO80" s="381"/>
      <c r="QYP80" s="381"/>
      <c r="QYQ80" s="382"/>
      <c r="QYR80" s="382"/>
      <c r="QYS80" s="382"/>
      <c r="QYT80" s="383"/>
      <c r="QYV80" s="377"/>
      <c r="QYW80" s="381"/>
      <c r="QYX80" s="381"/>
      <c r="QYY80" s="382"/>
      <c r="QYZ80" s="382"/>
      <c r="QZA80" s="382"/>
      <c r="QZB80" s="383"/>
      <c r="QZD80" s="377"/>
      <c r="QZE80" s="381"/>
      <c r="QZF80" s="381"/>
      <c r="QZG80" s="382"/>
      <c r="QZH80" s="382"/>
      <c r="QZI80" s="382"/>
      <c r="QZJ80" s="383"/>
      <c r="QZL80" s="377"/>
      <c r="QZM80" s="381"/>
      <c r="QZN80" s="381"/>
      <c r="QZO80" s="382"/>
      <c r="QZP80" s="382"/>
      <c r="QZQ80" s="382"/>
      <c r="QZR80" s="383"/>
      <c r="QZT80" s="377"/>
      <c r="QZU80" s="381"/>
      <c r="QZV80" s="381"/>
      <c r="QZW80" s="382"/>
      <c r="QZX80" s="382"/>
      <c r="QZY80" s="382"/>
      <c r="QZZ80" s="383"/>
      <c r="RAB80" s="377"/>
      <c r="RAC80" s="381"/>
      <c r="RAD80" s="381"/>
      <c r="RAE80" s="382"/>
      <c r="RAF80" s="382"/>
      <c r="RAG80" s="382"/>
      <c r="RAH80" s="383"/>
      <c r="RAJ80" s="377"/>
      <c r="RAK80" s="381"/>
      <c r="RAL80" s="381"/>
      <c r="RAM80" s="382"/>
      <c r="RAN80" s="382"/>
      <c r="RAO80" s="382"/>
      <c r="RAP80" s="383"/>
      <c r="RAR80" s="377"/>
      <c r="RAS80" s="381"/>
      <c r="RAT80" s="381"/>
      <c r="RAU80" s="382"/>
      <c r="RAV80" s="382"/>
      <c r="RAW80" s="382"/>
      <c r="RAX80" s="383"/>
      <c r="RAZ80" s="377"/>
      <c r="RBA80" s="381"/>
      <c r="RBB80" s="381"/>
      <c r="RBC80" s="382"/>
      <c r="RBD80" s="382"/>
      <c r="RBE80" s="382"/>
      <c r="RBF80" s="383"/>
      <c r="RBH80" s="377"/>
      <c r="RBI80" s="381"/>
      <c r="RBJ80" s="381"/>
      <c r="RBK80" s="382"/>
      <c r="RBL80" s="382"/>
      <c r="RBM80" s="382"/>
      <c r="RBN80" s="383"/>
      <c r="RBP80" s="377"/>
      <c r="RBQ80" s="381"/>
      <c r="RBR80" s="381"/>
      <c r="RBS80" s="382"/>
      <c r="RBT80" s="382"/>
      <c r="RBU80" s="382"/>
      <c r="RBV80" s="383"/>
      <c r="RBX80" s="377"/>
      <c r="RBY80" s="381"/>
      <c r="RBZ80" s="381"/>
      <c r="RCA80" s="382"/>
      <c r="RCB80" s="382"/>
      <c r="RCC80" s="382"/>
      <c r="RCD80" s="383"/>
      <c r="RCF80" s="377"/>
      <c r="RCG80" s="381"/>
      <c r="RCH80" s="381"/>
      <c r="RCI80" s="382"/>
      <c r="RCJ80" s="382"/>
      <c r="RCK80" s="382"/>
      <c r="RCL80" s="383"/>
      <c r="RCN80" s="377"/>
      <c r="RCO80" s="381"/>
      <c r="RCP80" s="381"/>
      <c r="RCQ80" s="382"/>
      <c r="RCR80" s="382"/>
      <c r="RCS80" s="382"/>
      <c r="RCT80" s="383"/>
      <c r="RCV80" s="377"/>
      <c r="RCW80" s="381"/>
      <c r="RCX80" s="381"/>
      <c r="RCY80" s="382"/>
      <c r="RCZ80" s="382"/>
      <c r="RDA80" s="382"/>
      <c r="RDB80" s="383"/>
      <c r="RDD80" s="377"/>
      <c r="RDE80" s="381"/>
      <c r="RDF80" s="381"/>
      <c r="RDG80" s="382"/>
      <c r="RDH80" s="382"/>
      <c r="RDI80" s="382"/>
      <c r="RDJ80" s="383"/>
      <c r="RDL80" s="377"/>
      <c r="RDM80" s="381"/>
      <c r="RDN80" s="381"/>
      <c r="RDO80" s="382"/>
      <c r="RDP80" s="382"/>
      <c r="RDQ80" s="382"/>
      <c r="RDR80" s="383"/>
      <c r="RDT80" s="377"/>
      <c r="RDU80" s="381"/>
      <c r="RDV80" s="381"/>
      <c r="RDW80" s="382"/>
      <c r="RDX80" s="382"/>
      <c r="RDY80" s="382"/>
      <c r="RDZ80" s="383"/>
      <c r="REB80" s="377"/>
      <c r="REC80" s="381"/>
      <c r="RED80" s="381"/>
      <c r="REE80" s="382"/>
      <c r="REF80" s="382"/>
      <c r="REG80" s="382"/>
      <c r="REH80" s="383"/>
      <c r="REJ80" s="377"/>
      <c r="REK80" s="381"/>
      <c r="REL80" s="381"/>
      <c r="REM80" s="382"/>
      <c r="REN80" s="382"/>
      <c r="REO80" s="382"/>
      <c r="REP80" s="383"/>
      <c r="RER80" s="377"/>
      <c r="RES80" s="381"/>
      <c r="RET80" s="381"/>
      <c r="REU80" s="382"/>
      <c r="REV80" s="382"/>
      <c r="REW80" s="382"/>
      <c r="REX80" s="383"/>
      <c r="REZ80" s="377"/>
      <c r="RFA80" s="381"/>
      <c r="RFB80" s="381"/>
      <c r="RFC80" s="382"/>
      <c r="RFD80" s="382"/>
      <c r="RFE80" s="382"/>
      <c r="RFF80" s="383"/>
      <c r="RFH80" s="377"/>
      <c r="RFI80" s="381"/>
      <c r="RFJ80" s="381"/>
      <c r="RFK80" s="382"/>
      <c r="RFL80" s="382"/>
      <c r="RFM80" s="382"/>
      <c r="RFN80" s="383"/>
      <c r="RFP80" s="377"/>
      <c r="RFQ80" s="381"/>
      <c r="RFR80" s="381"/>
      <c r="RFS80" s="382"/>
      <c r="RFT80" s="382"/>
      <c r="RFU80" s="382"/>
      <c r="RFV80" s="383"/>
      <c r="RFX80" s="377"/>
      <c r="RFY80" s="381"/>
      <c r="RFZ80" s="381"/>
      <c r="RGA80" s="382"/>
      <c r="RGB80" s="382"/>
      <c r="RGC80" s="382"/>
      <c r="RGD80" s="383"/>
      <c r="RGF80" s="377"/>
      <c r="RGG80" s="381"/>
      <c r="RGH80" s="381"/>
      <c r="RGI80" s="382"/>
      <c r="RGJ80" s="382"/>
      <c r="RGK80" s="382"/>
      <c r="RGL80" s="383"/>
      <c r="RGN80" s="377"/>
      <c r="RGO80" s="381"/>
      <c r="RGP80" s="381"/>
      <c r="RGQ80" s="382"/>
      <c r="RGR80" s="382"/>
      <c r="RGS80" s="382"/>
      <c r="RGT80" s="383"/>
      <c r="RGV80" s="377"/>
      <c r="RGW80" s="381"/>
      <c r="RGX80" s="381"/>
      <c r="RGY80" s="382"/>
      <c r="RGZ80" s="382"/>
      <c r="RHA80" s="382"/>
      <c r="RHB80" s="383"/>
      <c r="RHD80" s="377"/>
      <c r="RHE80" s="381"/>
      <c r="RHF80" s="381"/>
      <c r="RHG80" s="382"/>
      <c r="RHH80" s="382"/>
      <c r="RHI80" s="382"/>
      <c r="RHJ80" s="383"/>
      <c r="RHL80" s="377"/>
      <c r="RHM80" s="381"/>
      <c r="RHN80" s="381"/>
      <c r="RHO80" s="382"/>
      <c r="RHP80" s="382"/>
      <c r="RHQ80" s="382"/>
      <c r="RHR80" s="383"/>
      <c r="RHT80" s="377"/>
      <c r="RHU80" s="381"/>
      <c r="RHV80" s="381"/>
      <c r="RHW80" s="382"/>
      <c r="RHX80" s="382"/>
      <c r="RHY80" s="382"/>
      <c r="RHZ80" s="383"/>
      <c r="RIB80" s="377"/>
      <c r="RIC80" s="381"/>
      <c r="RID80" s="381"/>
      <c r="RIE80" s="382"/>
      <c r="RIF80" s="382"/>
      <c r="RIG80" s="382"/>
      <c r="RIH80" s="383"/>
      <c r="RIJ80" s="377"/>
      <c r="RIK80" s="381"/>
      <c r="RIL80" s="381"/>
      <c r="RIM80" s="382"/>
      <c r="RIN80" s="382"/>
      <c r="RIO80" s="382"/>
      <c r="RIP80" s="383"/>
      <c r="RIR80" s="377"/>
      <c r="RIS80" s="381"/>
      <c r="RIT80" s="381"/>
      <c r="RIU80" s="382"/>
      <c r="RIV80" s="382"/>
      <c r="RIW80" s="382"/>
      <c r="RIX80" s="383"/>
      <c r="RIZ80" s="377"/>
      <c r="RJA80" s="381"/>
      <c r="RJB80" s="381"/>
      <c r="RJC80" s="382"/>
      <c r="RJD80" s="382"/>
      <c r="RJE80" s="382"/>
      <c r="RJF80" s="383"/>
      <c r="RJH80" s="377"/>
      <c r="RJI80" s="381"/>
      <c r="RJJ80" s="381"/>
      <c r="RJK80" s="382"/>
      <c r="RJL80" s="382"/>
      <c r="RJM80" s="382"/>
      <c r="RJN80" s="383"/>
      <c r="RJP80" s="377"/>
      <c r="RJQ80" s="381"/>
      <c r="RJR80" s="381"/>
      <c r="RJS80" s="382"/>
      <c r="RJT80" s="382"/>
      <c r="RJU80" s="382"/>
      <c r="RJV80" s="383"/>
      <c r="RJX80" s="377"/>
      <c r="RJY80" s="381"/>
      <c r="RJZ80" s="381"/>
      <c r="RKA80" s="382"/>
      <c r="RKB80" s="382"/>
      <c r="RKC80" s="382"/>
      <c r="RKD80" s="383"/>
      <c r="RKF80" s="377"/>
      <c r="RKG80" s="381"/>
      <c r="RKH80" s="381"/>
      <c r="RKI80" s="382"/>
      <c r="RKJ80" s="382"/>
      <c r="RKK80" s="382"/>
      <c r="RKL80" s="383"/>
      <c r="RKN80" s="377"/>
      <c r="RKO80" s="381"/>
      <c r="RKP80" s="381"/>
      <c r="RKQ80" s="382"/>
      <c r="RKR80" s="382"/>
      <c r="RKS80" s="382"/>
      <c r="RKT80" s="383"/>
      <c r="RKV80" s="377"/>
      <c r="RKW80" s="381"/>
      <c r="RKX80" s="381"/>
      <c r="RKY80" s="382"/>
      <c r="RKZ80" s="382"/>
      <c r="RLA80" s="382"/>
      <c r="RLB80" s="383"/>
      <c r="RLD80" s="377"/>
      <c r="RLE80" s="381"/>
      <c r="RLF80" s="381"/>
      <c r="RLG80" s="382"/>
      <c r="RLH80" s="382"/>
      <c r="RLI80" s="382"/>
      <c r="RLJ80" s="383"/>
      <c r="RLL80" s="377"/>
      <c r="RLM80" s="381"/>
      <c r="RLN80" s="381"/>
      <c r="RLO80" s="382"/>
      <c r="RLP80" s="382"/>
      <c r="RLQ80" s="382"/>
      <c r="RLR80" s="383"/>
      <c r="RLT80" s="377"/>
      <c r="RLU80" s="381"/>
      <c r="RLV80" s="381"/>
      <c r="RLW80" s="382"/>
      <c r="RLX80" s="382"/>
      <c r="RLY80" s="382"/>
      <c r="RLZ80" s="383"/>
      <c r="RMB80" s="377"/>
      <c r="RMC80" s="381"/>
      <c r="RMD80" s="381"/>
      <c r="RME80" s="382"/>
      <c r="RMF80" s="382"/>
      <c r="RMG80" s="382"/>
      <c r="RMH80" s="383"/>
      <c r="RMJ80" s="377"/>
      <c r="RMK80" s="381"/>
      <c r="RML80" s="381"/>
      <c r="RMM80" s="382"/>
      <c r="RMN80" s="382"/>
      <c r="RMO80" s="382"/>
      <c r="RMP80" s="383"/>
      <c r="RMR80" s="377"/>
      <c r="RMS80" s="381"/>
      <c r="RMT80" s="381"/>
      <c r="RMU80" s="382"/>
      <c r="RMV80" s="382"/>
      <c r="RMW80" s="382"/>
      <c r="RMX80" s="383"/>
      <c r="RMZ80" s="377"/>
      <c r="RNA80" s="381"/>
      <c r="RNB80" s="381"/>
      <c r="RNC80" s="382"/>
      <c r="RND80" s="382"/>
      <c r="RNE80" s="382"/>
      <c r="RNF80" s="383"/>
      <c r="RNH80" s="377"/>
      <c r="RNI80" s="381"/>
      <c r="RNJ80" s="381"/>
      <c r="RNK80" s="382"/>
      <c r="RNL80" s="382"/>
      <c r="RNM80" s="382"/>
      <c r="RNN80" s="383"/>
      <c r="RNP80" s="377"/>
      <c r="RNQ80" s="381"/>
      <c r="RNR80" s="381"/>
      <c r="RNS80" s="382"/>
      <c r="RNT80" s="382"/>
      <c r="RNU80" s="382"/>
      <c r="RNV80" s="383"/>
      <c r="RNX80" s="377"/>
      <c r="RNY80" s="381"/>
      <c r="RNZ80" s="381"/>
      <c r="ROA80" s="382"/>
      <c r="ROB80" s="382"/>
      <c r="ROC80" s="382"/>
      <c r="ROD80" s="383"/>
      <c r="ROF80" s="377"/>
      <c r="ROG80" s="381"/>
      <c r="ROH80" s="381"/>
      <c r="ROI80" s="382"/>
      <c r="ROJ80" s="382"/>
      <c r="ROK80" s="382"/>
      <c r="ROL80" s="383"/>
      <c r="RON80" s="377"/>
      <c r="ROO80" s="381"/>
      <c r="ROP80" s="381"/>
      <c r="ROQ80" s="382"/>
      <c r="ROR80" s="382"/>
      <c r="ROS80" s="382"/>
      <c r="ROT80" s="383"/>
      <c r="ROV80" s="377"/>
      <c r="ROW80" s="381"/>
      <c r="ROX80" s="381"/>
      <c r="ROY80" s="382"/>
      <c r="ROZ80" s="382"/>
      <c r="RPA80" s="382"/>
      <c r="RPB80" s="383"/>
      <c r="RPD80" s="377"/>
      <c r="RPE80" s="381"/>
      <c r="RPF80" s="381"/>
      <c r="RPG80" s="382"/>
      <c r="RPH80" s="382"/>
      <c r="RPI80" s="382"/>
      <c r="RPJ80" s="383"/>
      <c r="RPL80" s="377"/>
      <c r="RPM80" s="381"/>
      <c r="RPN80" s="381"/>
      <c r="RPO80" s="382"/>
      <c r="RPP80" s="382"/>
      <c r="RPQ80" s="382"/>
      <c r="RPR80" s="383"/>
      <c r="RPT80" s="377"/>
      <c r="RPU80" s="381"/>
      <c r="RPV80" s="381"/>
      <c r="RPW80" s="382"/>
      <c r="RPX80" s="382"/>
      <c r="RPY80" s="382"/>
      <c r="RPZ80" s="383"/>
      <c r="RQB80" s="377"/>
      <c r="RQC80" s="381"/>
      <c r="RQD80" s="381"/>
      <c r="RQE80" s="382"/>
      <c r="RQF80" s="382"/>
      <c r="RQG80" s="382"/>
      <c r="RQH80" s="383"/>
      <c r="RQJ80" s="377"/>
      <c r="RQK80" s="381"/>
      <c r="RQL80" s="381"/>
      <c r="RQM80" s="382"/>
      <c r="RQN80" s="382"/>
      <c r="RQO80" s="382"/>
      <c r="RQP80" s="383"/>
      <c r="RQR80" s="377"/>
      <c r="RQS80" s="381"/>
      <c r="RQT80" s="381"/>
      <c r="RQU80" s="382"/>
      <c r="RQV80" s="382"/>
      <c r="RQW80" s="382"/>
      <c r="RQX80" s="383"/>
      <c r="RQZ80" s="377"/>
      <c r="RRA80" s="381"/>
      <c r="RRB80" s="381"/>
      <c r="RRC80" s="382"/>
      <c r="RRD80" s="382"/>
      <c r="RRE80" s="382"/>
      <c r="RRF80" s="383"/>
      <c r="RRH80" s="377"/>
      <c r="RRI80" s="381"/>
      <c r="RRJ80" s="381"/>
      <c r="RRK80" s="382"/>
      <c r="RRL80" s="382"/>
      <c r="RRM80" s="382"/>
      <c r="RRN80" s="383"/>
      <c r="RRP80" s="377"/>
      <c r="RRQ80" s="381"/>
      <c r="RRR80" s="381"/>
      <c r="RRS80" s="382"/>
      <c r="RRT80" s="382"/>
      <c r="RRU80" s="382"/>
      <c r="RRV80" s="383"/>
      <c r="RRX80" s="377"/>
      <c r="RRY80" s="381"/>
      <c r="RRZ80" s="381"/>
      <c r="RSA80" s="382"/>
      <c r="RSB80" s="382"/>
      <c r="RSC80" s="382"/>
      <c r="RSD80" s="383"/>
      <c r="RSF80" s="377"/>
      <c r="RSG80" s="381"/>
      <c r="RSH80" s="381"/>
      <c r="RSI80" s="382"/>
      <c r="RSJ80" s="382"/>
      <c r="RSK80" s="382"/>
      <c r="RSL80" s="383"/>
      <c r="RSN80" s="377"/>
      <c r="RSO80" s="381"/>
      <c r="RSP80" s="381"/>
      <c r="RSQ80" s="382"/>
      <c r="RSR80" s="382"/>
      <c r="RSS80" s="382"/>
      <c r="RST80" s="383"/>
      <c r="RSV80" s="377"/>
      <c r="RSW80" s="381"/>
      <c r="RSX80" s="381"/>
      <c r="RSY80" s="382"/>
      <c r="RSZ80" s="382"/>
      <c r="RTA80" s="382"/>
      <c r="RTB80" s="383"/>
      <c r="RTD80" s="377"/>
      <c r="RTE80" s="381"/>
      <c r="RTF80" s="381"/>
      <c r="RTG80" s="382"/>
      <c r="RTH80" s="382"/>
      <c r="RTI80" s="382"/>
      <c r="RTJ80" s="383"/>
      <c r="RTL80" s="377"/>
      <c r="RTM80" s="381"/>
      <c r="RTN80" s="381"/>
      <c r="RTO80" s="382"/>
      <c r="RTP80" s="382"/>
      <c r="RTQ80" s="382"/>
      <c r="RTR80" s="383"/>
      <c r="RTT80" s="377"/>
      <c r="RTU80" s="381"/>
      <c r="RTV80" s="381"/>
      <c r="RTW80" s="382"/>
      <c r="RTX80" s="382"/>
      <c r="RTY80" s="382"/>
      <c r="RTZ80" s="383"/>
      <c r="RUB80" s="377"/>
      <c r="RUC80" s="381"/>
      <c r="RUD80" s="381"/>
      <c r="RUE80" s="382"/>
      <c r="RUF80" s="382"/>
      <c r="RUG80" s="382"/>
      <c r="RUH80" s="383"/>
      <c r="RUJ80" s="377"/>
      <c r="RUK80" s="381"/>
      <c r="RUL80" s="381"/>
      <c r="RUM80" s="382"/>
      <c r="RUN80" s="382"/>
      <c r="RUO80" s="382"/>
      <c r="RUP80" s="383"/>
      <c r="RUR80" s="377"/>
      <c r="RUS80" s="381"/>
      <c r="RUT80" s="381"/>
      <c r="RUU80" s="382"/>
      <c r="RUV80" s="382"/>
      <c r="RUW80" s="382"/>
      <c r="RUX80" s="383"/>
      <c r="RUZ80" s="377"/>
      <c r="RVA80" s="381"/>
      <c r="RVB80" s="381"/>
      <c r="RVC80" s="382"/>
      <c r="RVD80" s="382"/>
      <c r="RVE80" s="382"/>
      <c r="RVF80" s="383"/>
      <c r="RVH80" s="377"/>
      <c r="RVI80" s="381"/>
      <c r="RVJ80" s="381"/>
      <c r="RVK80" s="382"/>
      <c r="RVL80" s="382"/>
      <c r="RVM80" s="382"/>
      <c r="RVN80" s="383"/>
      <c r="RVP80" s="377"/>
      <c r="RVQ80" s="381"/>
      <c r="RVR80" s="381"/>
      <c r="RVS80" s="382"/>
      <c r="RVT80" s="382"/>
      <c r="RVU80" s="382"/>
      <c r="RVV80" s="383"/>
      <c r="RVX80" s="377"/>
      <c r="RVY80" s="381"/>
      <c r="RVZ80" s="381"/>
      <c r="RWA80" s="382"/>
      <c r="RWB80" s="382"/>
      <c r="RWC80" s="382"/>
      <c r="RWD80" s="383"/>
      <c r="RWF80" s="377"/>
      <c r="RWG80" s="381"/>
      <c r="RWH80" s="381"/>
      <c r="RWI80" s="382"/>
      <c r="RWJ80" s="382"/>
      <c r="RWK80" s="382"/>
      <c r="RWL80" s="383"/>
      <c r="RWN80" s="377"/>
      <c r="RWO80" s="381"/>
      <c r="RWP80" s="381"/>
      <c r="RWQ80" s="382"/>
      <c r="RWR80" s="382"/>
      <c r="RWS80" s="382"/>
      <c r="RWT80" s="383"/>
      <c r="RWV80" s="377"/>
      <c r="RWW80" s="381"/>
      <c r="RWX80" s="381"/>
      <c r="RWY80" s="382"/>
      <c r="RWZ80" s="382"/>
      <c r="RXA80" s="382"/>
      <c r="RXB80" s="383"/>
      <c r="RXD80" s="377"/>
      <c r="RXE80" s="381"/>
      <c r="RXF80" s="381"/>
      <c r="RXG80" s="382"/>
      <c r="RXH80" s="382"/>
      <c r="RXI80" s="382"/>
      <c r="RXJ80" s="383"/>
      <c r="RXL80" s="377"/>
      <c r="RXM80" s="381"/>
      <c r="RXN80" s="381"/>
      <c r="RXO80" s="382"/>
      <c r="RXP80" s="382"/>
      <c r="RXQ80" s="382"/>
      <c r="RXR80" s="383"/>
      <c r="RXT80" s="377"/>
      <c r="RXU80" s="381"/>
      <c r="RXV80" s="381"/>
      <c r="RXW80" s="382"/>
      <c r="RXX80" s="382"/>
      <c r="RXY80" s="382"/>
      <c r="RXZ80" s="383"/>
      <c r="RYB80" s="377"/>
      <c r="RYC80" s="381"/>
      <c r="RYD80" s="381"/>
      <c r="RYE80" s="382"/>
      <c r="RYF80" s="382"/>
      <c r="RYG80" s="382"/>
      <c r="RYH80" s="383"/>
      <c r="RYJ80" s="377"/>
      <c r="RYK80" s="381"/>
      <c r="RYL80" s="381"/>
      <c r="RYM80" s="382"/>
      <c r="RYN80" s="382"/>
      <c r="RYO80" s="382"/>
      <c r="RYP80" s="383"/>
      <c r="RYR80" s="377"/>
      <c r="RYS80" s="381"/>
      <c r="RYT80" s="381"/>
      <c r="RYU80" s="382"/>
      <c r="RYV80" s="382"/>
      <c r="RYW80" s="382"/>
      <c r="RYX80" s="383"/>
      <c r="RYZ80" s="377"/>
      <c r="RZA80" s="381"/>
      <c r="RZB80" s="381"/>
      <c r="RZC80" s="382"/>
      <c r="RZD80" s="382"/>
      <c r="RZE80" s="382"/>
      <c r="RZF80" s="383"/>
      <c r="RZH80" s="377"/>
      <c r="RZI80" s="381"/>
      <c r="RZJ80" s="381"/>
      <c r="RZK80" s="382"/>
      <c r="RZL80" s="382"/>
      <c r="RZM80" s="382"/>
      <c r="RZN80" s="383"/>
      <c r="RZP80" s="377"/>
      <c r="RZQ80" s="381"/>
      <c r="RZR80" s="381"/>
      <c r="RZS80" s="382"/>
      <c r="RZT80" s="382"/>
      <c r="RZU80" s="382"/>
      <c r="RZV80" s="383"/>
      <c r="RZX80" s="377"/>
      <c r="RZY80" s="381"/>
      <c r="RZZ80" s="381"/>
      <c r="SAA80" s="382"/>
      <c r="SAB80" s="382"/>
      <c r="SAC80" s="382"/>
      <c r="SAD80" s="383"/>
      <c r="SAF80" s="377"/>
      <c r="SAG80" s="381"/>
      <c r="SAH80" s="381"/>
      <c r="SAI80" s="382"/>
      <c r="SAJ80" s="382"/>
      <c r="SAK80" s="382"/>
      <c r="SAL80" s="383"/>
      <c r="SAN80" s="377"/>
      <c r="SAO80" s="381"/>
      <c r="SAP80" s="381"/>
      <c r="SAQ80" s="382"/>
      <c r="SAR80" s="382"/>
      <c r="SAS80" s="382"/>
      <c r="SAT80" s="383"/>
      <c r="SAV80" s="377"/>
      <c r="SAW80" s="381"/>
      <c r="SAX80" s="381"/>
      <c r="SAY80" s="382"/>
      <c r="SAZ80" s="382"/>
      <c r="SBA80" s="382"/>
      <c r="SBB80" s="383"/>
      <c r="SBD80" s="377"/>
      <c r="SBE80" s="381"/>
      <c r="SBF80" s="381"/>
      <c r="SBG80" s="382"/>
      <c r="SBH80" s="382"/>
      <c r="SBI80" s="382"/>
      <c r="SBJ80" s="383"/>
      <c r="SBL80" s="377"/>
      <c r="SBM80" s="381"/>
      <c r="SBN80" s="381"/>
      <c r="SBO80" s="382"/>
      <c r="SBP80" s="382"/>
      <c r="SBQ80" s="382"/>
      <c r="SBR80" s="383"/>
      <c r="SBT80" s="377"/>
      <c r="SBU80" s="381"/>
      <c r="SBV80" s="381"/>
      <c r="SBW80" s="382"/>
      <c r="SBX80" s="382"/>
      <c r="SBY80" s="382"/>
      <c r="SBZ80" s="383"/>
      <c r="SCB80" s="377"/>
      <c r="SCC80" s="381"/>
      <c r="SCD80" s="381"/>
      <c r="SCE80" s="382"/>
      <c r="SCF80" s="382"/>
      <c r="SCG80" s="382"/>
      <c r="SCH80" s="383"/>
      <c r="SCJ80" s="377"/>
      <c r="SCK80" s="381"/>
      <c r="SCL80" s="381"/>
      <c r="SCM80" s="382"/>
      <c r="SCN80" s="382"/>
      <c r="SCO80" s="382"/>
      <c r="SCP80" s="383"/>
      <c r="SCR80" s="377"/>
      <c r="SCS80" s="381"/>
      <c r="SCT80" s="381"/>
      <c r="SCU80" s="382"/>
      <c r="SCV80" s="382"/>
      <c r="SCW80" s="382"/>
      <c r="SCX80" s="383"/>
      <c r="SCZ80" s="377"/>
      <c r="SDA80" s="381"/>
      <c r="SDB80" s="381"/>
      <c r="SDC80" s="382"/>
      <c r="SDD80" s="382"/>
      <c r="SDE80" s="382"/>
      <c r="SDF80" s="383"/>
      <c r="SDH80" s="377"/>
      <c r="SDI80" s="381"/>
      <c r="SDJ80" s="381"/>
      <c r="SDK80" s="382"/>
      <c r="SDL80" s="382"/>
      <c r="SDM80" s="382"/>
      <c r="SDN80" s="383"/>
      <c r="SDP80" s="377"/>
      <c r="SDQ80" s="381"/>
      <c r="SDR80" s="381"/>
      <c r="SDS80" s="382"/>
      <c r="SDT80" s="382"/>
      <c r="SDU80" s="382"/>
      <c r="SDV80" s="383"/>
      <c r="SDX80" s="377"/>
      <c r="SDY80" s="381"/>
      <c r="SDZ80" s="381"/>
      <c r="SEA80" s="382"/>
      <c r="SEB80" s="382"/>
      <c r="SEC80" s="382"/>
      <c r="SED80" s="383"/>
      <c r="SEF80" s="377"/>
      <c r="SEG80" s="381"/>
      <c r="SEH80" s="381"/>
      <c r="SEI80" s="382"/>
      <c r="SEJ80" s="382"/>
      <c r="SEK80" s="382"/>
      <c r="SEL80" s="383"/>
      <c r="SEN80" s="377"/>
      <c r="SEO80" s="381"/>
      <c r="SEP80" s="381"/>
      <c r="SEQ80" s="382"/>
      <c r="SER80" s="382"/>
      <c r="SES80" s="382"/>
      <c r="SET80" s="383"/>
      <c r="SEV80" s="377"/>
      <c r="SEW80" s="381"/>
      <c r="SEX80" s="381"/>
      <c r="SEY80" s="382"/>
      <c r="SEZ80" s="382"/>
      <c r="SFA80" s="382"/>
      <c r="SFB80" s="383"/>
      <c r="SFD80" s="377"/>
      <c r="SFE80" s="381"/>
      <c r="SFF80" s="381"/>
      <c r="SFG80" s="382"/>
      <c r="SFH80" s="382"/>
      <c r="SFI80" s="382"/>
      <c r="SFJ80" s="383"/>
      <c r="SFL80" s="377"/>
      <c r="SFM80" s="381"/>
      <c r="SFN80" s="381"/>
      <c r="SFO80" s="382"/>
      <c r="SFP80" s="382"/>
      <c r="SFQ80" s="382"/>
      <c r="SFR80" s="383"/>
      <c r="SFT80" s="377"/>
      <c r="SFU80" s="381"/>
      <c r="SFV80" s="381"/>
      <c r="SFW80" s="382"/>
      <c r="SFX80" s="382"/>
      <c r="SFY80" s="382"/>
      <c r="SFZ80" s="383"/>
      <c r="SGB80" s="377"/>
      <c r="SGC80" s="381"/>
      <c r="SGD80" s="381"/>
      <c r="SGE80" s="382"/>
      <c r="SGF80" s="382"/>
      <c r="SGG80" s="382"/>
      <c r="SGH80" s="383"/>
      <c r="SGJ80" s="377"/>
      <c r="SGK80" s="381"/>
      <c r="SGL80" s="381"/>
      <c r="SGM80" s="382"/>
      <c r="SGN80" s="382"/>
      <c r="SGO80" s="382"/>
      <c r="SGP80" s="383"/>
      <c r="SGR80" s="377"/>
      <c r="SGS80" s="381"/>
      <c r="SGT80" s="381"/>
      <c r="SGU80" s="382"/>
      <c r="SGV80" s="382"/>
      <c r="SGW80" s="382"/>
      <c r="SGX80" s="383"/>
      <c r="SGZ80" s="377"/>
      <c r="SHA80" s="381"/>
      <c r="SHB80" s="381"/>
      <c r="SHC80" s="382"/>
      <c r="SHD80" s="382"/>
      <c r="SHE80" s="382"/>
      <c r="SHF80" s="383"/>
      <c r="SHH80" s="377"/>
      <c r="SHI80" s="381"/>
      <c r="SHJ80" s="381"/>
      <c r="SHK80" s="382"/>
      <c r="SHL80" s="382"/>
      <c r="SHM80" s="382"/>
      <c r="SHN80" s="383"/>
      <c r="SHP80" s="377"/>
      <c r="SHQ80" s="381"/>
      <c r="SHR80" s="381"/>
      <c r="SHS80" s="382"/>
      <c r="SHT80" s="382"/>
      <c r="SHU80" s="382"/>
      <c r="SHV80" s="383"/>
      <c r="SHX80" s="377"/>
      <c r="SHY80" s="381"/>
      <c r="SHZ80" s="381"/>
      <c r="SIA80" s="382"/>
      <c r="SIB80" s="382"/>
      <c r="SIC80" s="382"/>
      <c r="SID80" s="383"/>
      <c r="SIF80" s="377"/>
      <c r="SIG80" s="381"/>
      <c r="SIH80" s="381"/>
      <c r="SII80" s="382"/>
      <c r="SIJ80" s="382"/>
      <c r="SIK80" s="382"/>
      <c r="SIL80" s="383"/>
      <c r="SIN80" s="377"/>
      <c r="SIO80" s="381"/>
      <c r="SIP80" s="381"/>
      <c r="SIQ80" s="382"/>
      <c r="SIR80" s="382"/>
      <c r="SIS80" s="382"/>
      <c r="SIT80" s="383"/>
      <c r="SIV80" s="377"/>
      <c r="SIW80" s="381"/>
      <c r="SIX80" s="381"/>
      <c r="SIY80" s="382"/>
      <c r="SIZ80" s="382"/>
      <c r="SJA80" s="382"/>
      <c r="SJB80" s="383"/>
      <c r="SJD80" s="377"/>
      <c r="SJE80" s="381"/>
      <c r="SJF80" s="381"/>
      <c r="SJG80" s="382"/>
      <c r="SJH80" s="382"/>
      <c r="SJI80" s="382"/>
      <c r="SJJ80" s="383"/>
      <c r="SJL80" s="377"/>
      <c r="SJM80" s="381"/>
      <c r="SJN80" s="381"/>
      <c r="SJO80" s="382"/>
      <c r="SJP80" s="382"/>
      <c r="SJQ80" s="382"/>
      <c r="SJR80" s="383"/>
      <c r="SJT80" s="377"/>
      <c r="SJU80" s="381"/>
      <c r="SJV80" s="381"/>
      <c r="SJW80" s="382"/>
      <c r="SJX80" s="382"/>
      <c r="SJY80" s="382"/>
      <c r="SJZ80" s="383"/>
      <c r="SKB80" s="377"/>
      <c r="SKC80" s="381"/>
      <c r="SKD80" s="381"/>
      <c r="SKE80" s="382"/>
      <c r="SKF80" s="382"/>
      <c r="SKG80" s="382"/>
      <c r="SKH80" s="383"/>
      <c r="SKJ80" s="377"/>
      <c r="SKK80" s="381"/>
      <c r="SKL80" s="381"/>
      <c r="SKM80" s="382"/>
      <c r="SKN80" s="382"/>
      <c r="SKO80" s="382"/>
      <c r="SKP80" s="383"/>
      <c r="SKR80" s="377"/>
      <c r="SKS80" s="381"/>
      <c r="SKT80" s="381"/>
      <c r="SKU80" s="382"/>
      <c r="SKV80" s="382"/>
      <c r="SKW80" s="382"/>
      <c r="SKX80" s="383"/>
      <c r="SKZ80" s="377"/>
      <c r="SLA80" s="381"/>
      <c r="SLB80" s="381"/>
      <c r="SLC80" s="382"/>
      <c r="SLD80" s="382"/>
      <c r="SLE80" s="382"/>
      <c r="SLF80" s="383"/>
      <c r="SLH80" s="377"/>
      <c r="SLI80" s="381"/>
      <c r="SLJ80" s="381"/>
      <c r="SLK80" s="382"/>
      <c r="SLL80" s="382"/>
      <c r="SLM80" s="382"/>
      <c r="SLN80" s="383"/>
      <c r="SLP80" s="377"/>
      <c r="SLQ80" s="381"/>
      <c r="SLR80" s="381"/>
      <c r="SLS80" s="382"/>
      <c r="SLT80" s="382"/>
      <c r="SLU80" s="382"/>
      <c r="SLV80" s="383"/>
      <c r="SLX80" s="377"/>
      <c r="SLY80" s="381"/>
      <c r="SLZ80" s="381"/>
      <c r="SMA80" s="382"/>
      <c r="SMB80" s="382"/>
      <c r="SMC80" s="382"/>
      <c r="SMD80" s="383"/>
      <c r="SMF80" s="377"/>
      <c r="SMG80" s="381"/>
      <c r="SMH80" s="381"/>
      <c r="SMI80" s="382"/>
      <c r="SMJ80" s="382"/>
      <c r="SMK80" s="382"/>
      <c r="SML80" s="383"/>
      <c r="SMN80" s="377"/>
      <c r="SMO80" s="381"/>
      <c r="SMP80" s="381"/>
      <c r="SMQ80" s="382"/>
      <c r="SMR80" s="382"/>
      <c r="SMS80" s="382"/>
      <c r="SMT80" s="383"/>
      <c r="SMV80" s="377"/>
      <c r="SMW80" s="381"/>
      <c r="SMX80" s="381"/>
      <c r="SMY80" s="382"/>
      <c r="SMZ80" s="382"/>
      <c r="SNA80" s="382"/>
      <c r="SNB80" s="383"/>
      <c r="SND80" s="377"/>
      <c r="SNE80" s="381"/>
      <c r="SNF80" s="381"/>
      <c r="SNG80" s="382"/>
      <c r="SNH80" s="382"/>
      <c r="SNI80" s="382"/>
      <c r="SNJ80" s="383"/>
      <c r="SNL80" s="377"/>
      <c r="SNM80" s="381"/>
      <c r="SNN80" s="381"/>
      <c r="SNO80" s="382"/>
      <c r="SNP80" s="382"/>
      <c r="SNQ80" s="382"/>
      <c r="SNR80" s="383"/>
      <c r="SNT80" s="377"/>
      <c r="SNU80" s="381"/>
      <c r="SNV80" s="381"/>
      <c r="SNW80" s="382"/>
      <c r="SNX80" s="382"/>
      <c r="SNY80" s="382"/>
      <c r="SNZ80" s="383"/>
      <c r="SOB80" s="377"/>
      <c r="SOC80" s="381"/>
      <c r="SOD80" s="381"/>
      <c r="SOE80" s="382"/>
      <c r="SOF80" s="382"/>
      <c r="SOG80" s="382"/>
      <c r="SOH80" s="383"/>
      <c r="SOJ80" s="377"/>
      <c r="SOK80" s="381"/>
      <c r="SOL80" s="381"/>
      <c r="SOM80" s="382"/>
      <c r="SON80" s="382"/>
      <c r="SOO80" s="382"/>
      <c r="SOP80" s="383"/>
      <c r="SOR80" s="377"/>
      <c r="SOS80" s="381"/>
      <c r="SOT80" s="381"/>
      <c r="SOU80" s="382"/>
      <c r="SOV80" s="382"/>
      <c r="SOW80" s="382"/>
      <c r="SOX80" s="383"/>
      <c r="SOZ80" s="377"/>
      <c r="SPA80" s="381"/>
      <c r="SPB80" s="381"/>
      <c r="SPC80" s="382"/>
      <c r="SPD80" s="382"/>
      <c r="SPE80" s="382"/>
      <c r="SPF80" s="383"/>
      <c r="SPH80" s="377"/>
      <c r="SPI80" s="381"/>
      <c r="SPJ80" s="381"/>
      <c r="SPK80" s="382"/>
      <c r="SPL80" s="382"/>
      <c r="SPM80" s="382"/>
      <c r="SPN80" s="383"/>
      <c r="SPP80" s="377"/>
      <c r="SPQ80" s="381"/>
      <c r="SPR80" s="381"/>
      <c r="SPS80" s="382"/>
      <c r="SPT80" s="382"/>
      <c r="SPU80" s="382"/>
      <c r="SPV80" s="383"/>
      <c r="SPX80" s="377"/>
      <c r="SPY80" s="381"/>
      <c r="SPZ80" s="381"/>
      <c r="SQA80" s="382"/>
      <c r="SQB80" s="382"/>
      <c r="SQC80" s="382"/>
      <c r="SQD80" s="383"/>
      <c r="SQF80" s="377"/>
      <c r="SQG80" s="381"/>
      <c r="SQH80" s="381"/>
      <c r="SQI80" s="382"/>
      <c r="SQJ80" s="382"/>
      <c r="SQK80" s="382"/>
      <c r="SQL80" s="383"/>
      <c r="SQN80" s="377"/>
      <c r="SQO80" s="381"/>
      <c r="SQP80" s="381"/>
      <c r="SQQ80" s="382"/>
      <c r="SQR80" s="382"/>
      <c r="SQS80" s="382"/>
      <c r="SQT80" s="383"/>
      <c r="SQV80" s="377"/>
      <c r="SQW80" s="381"/>
      <c r="SQX80" s="381"/>
      <c r="SQY80" s="382"/>
      <c r="SQZ80" s="382"/>
      <c r="SRA80" s="382"/>
      <c r="SRB80" s="383"/>
      <c r="SRD80" s="377"/>
      <c r="SRE80" s="381"/>
      <c r="SRF80" s="381"/>
      <c r="SRG80" s="382"/>
      <c r="SRH80" s="382"/>
      <c r="SRI80" s="382"/>
      <c r="SRJ80" s="383"/>
      <c r="SRL80" s="377"/>
      <c r="SRM80" s="381"/>
      <c r="SRN80" s="381"/>
      <c r="SRO80" s="382"/>
      <c r="SRP80" s="382"/>
      <c r="SRQ80" s="382"/>
      <c r="SRR80" s="383"/>
      <c r="SRT80" s="377"/>
      <c r="SRU80" s="381"/>
      <c r="SRV80" s="381"/>
      <c r="SRW80" s="382"/>
      <c r="SRX80" s="382"/>
      <c r="SRY80" s="382"/>
      <c r="SRZ80" s="383"/>
      <c r="SSB80" s="377"/>
      <c r="SSC80" s="381"/>
      <c r="SSD80" s="381"/>
      <c r="SSE80" s="382"/>
      <c r="SSF80" s="382"/>
      <c r="SSG80" s="382"/>
      <c r="SSH80" s="383"/>
      <c r="SSJ80" s="377"/>
      <c r="SSK80" s="381"/>
      <c r="SSL80" s="381"/>
      <c r="SSM80" s="382"/>
      <c r="SSN80" s="382"/>
      <c r="SSO80" s="382"/>
      <c r="SSP80" s="383"/>
      <c r="SSR80" s="377"/>
      <c r="SSS80" s="381"/>
      <c r="SST80" s="381"/>
      <c r="SSU80" s="382"/>
      <c r="SSV80" s="382"/>
      <c r="SSW80" s="382"/>
      <c r="SSX80" s="383"/>
      <c r="SSZ80" s="377"/>
      <c r="STA80" s="381"/>
      <c r="STB80" s="381"/>
      <c r="STC80" s="382"/>
      <c r="STD80" s="382"/>
      <c r="STE80" s="382"/>
      <c r="STF80" s="383"/>
      <c r="STH80" s="377"/>
      <c r="STI80" s="381"/>
      <c r="STJ80" s="381"/>
      <c r="STK80" s="382"/>
      <c r="STL80" s="382"/>
      <c r="STM80" s="382"/>
      <c r="STN80" s="383"/>
      <c r="STP80" s="377"/>
      <c r="STQ80" s="381"/>
      <c r="STR80" s="381"/>
      <c r="STS80" s="382"/>
      <c r="STT80" s="382"/>
      <c r="STU80" s="382"/>
      <c r="STV80" s="383"/>
      <c r="STX80" s="377"/>
      <c r="STY80" s="381"/>
      <c r="STZ80" s="381"/>
      <c r="SUA80" s="382"/>
      <c r="SUB80" s="382"/>
      <c r="SUC80" s="382"/>
      <c r="SUD80" s="383"/>
      <c r="SUF80" s="377"/>
      <c r="SUG80" s="381"/>
      <c r="SUH80" s="381"/>
      <c r="SUI80" s="382"/>
      <c r="SUJ80" s="382"/>
      <c r="SUK80" s="382"/>
      <c r="SUL80" s="383"/>
      <c r="SUN80" s="377"/>
      <c r="SUO80" s="381"/>
      <c r="SUP80" s="381"/>
      <c r="SUQ80" s="382"/>
      <c r="SUR80" s="382"/>
      <c r="SUS80" s="382"/>
      <c r="SUT80" s="383"/>
      <c r="SUV80" s="377"/>
      <c r="SUW80" s="381"/>
      <c r="SUX80" s="381"/>
      <c r="SUY80" s="382"/>
      <c r="SUZ80" s="382"/>
      <c r="SVA80" s="382"/>
      <c r="SVB80" s="383"/>
      <c r="SVD80" s="377"/>
      <c r="SVE80" s="381"/>
      <c r="SVF80" s="381"/>
      <c r="SVG80" s="382"/>
      <c r="SVH80" s="382"/>
      <c r="SVI80" s="382"/>
      <c r="SVJ80" s="383"/>
      <c r="SVL80" s="377"/>
      <c r="SVM80" s="381"/>
      <c r="SVN80" s="381"/>
      <c r="SVO80" s="382"/>
      <c r="SVP80" s="382"/>
      <c r="SVQ80" s="382"/>
      <c r="SVR80" s="383"/>
      <c r="SVT80" s="377"/>
      <c r="SVU80" s="381"/>
      <c r="SVV80" s="381"/>
      <c r="SVW80" s="382"/>
      <c r="SVX80" s="382"/>
      <c r="SVY80" s="382"/>
      <c r="SVZ80" s="383"/>
      <c r="SWB80" s="377"/>
      <c r="SWC80" s="381"/>
      <c r="SWD80" s="381"/>
      <c r="SWE80" s="382"/>
      <c r="SWF80" s="382"/>
      <c r="SWG80" s="382"/>
      <c r="SWH80" s="383"/>
      <c r="SWJ80" s="377"/>
      <c r="SWK80" s="381"/>
      <c r="SWL80" s="381"/>
      <c r="SWM80" s="382"/>
      <c r="SWN80" s="382"/>
      <c r="SWO80" s="382"/>
      <c r="SWP80" s="383"/>
      <c r="SWR80" s="377"/>
      <c r="SWS80" s="381"/>
      <c r="SWT80" s="381"/>
      <c r="SWU80" s="382"/>
      <c r="SWV80" s="382"/>
      <c r="SWW80" s="382"/>
      <c r="SWX80" s="383"/>
      <c r="SWZ80" s="377"/>
      <c r="SXA80" s="381"/>
      <c r="SXB80" s="381"/>
      <c r="SXC80" s="382"/>
      <c r="SXD80" s="382"/>
      <c r="SXE80" s="382"/>
      <c r="SXF80" s="383"/>
      <c r="SXH80" s="377"/>
      <c r="SXI80" s="381"/>
      <c r="SXJ80" s="381"/>
      <c r="SXK80" s="382"/>
      <c r="SXL80" s="382"/>
      <c r="SXM80" s="382"/>
      <c r="SXN80" s="383"/>
      <c r="SXP80" s="377"/>
      <c r="SXQ80" s="381"/>
      <c r="SXR80" s="381"/>
      <c r="SXS80" s="382"/>
      <c r="SXT80" s="382"/>
      <c r="SXU80" s="382"/>
      <c r="SXV80" s="383"/>
      <c r="SXX80" s="377"/>
      <c r="SXY80" s="381"/>
      <c r="SXZ80" s="381"/>
      <c r="SYA80" s="382"/>
      <c r="SYB80" s="382"/>
      <c r="SYC80" s="382"/>
      <c r="SYD80" s="383"/>
      <c r="SYF80" s="377"/>
      <c r="SYG80" s="381"/>
      <c r="SYH80" s="381"/>
      <c r="SYI80" s="382"/>
      <c r="SYJ80" s="382"/>
      <c r="SYK80" s="382"/>
      <c r="SYL80" s="383"/>
      <c r="SYN80" s="377"/>
      <c r="SYO80" s="381"/>
      <c r="SYP80" s="381"/>
      <c r="SYQ80" s="382"/>
      <c r="SYR80" s="382"/>
      <c r="SYS80" s="382"/>
      <c r="SYT80" s="383"/>
      <c r="SYV80" s="377"/>
      <c r="SYW80" s="381"/>
      <c r="SYX80" s="381"/>
      <c r="SYY80" s="382"/>
      <c r="SYZ80" s="382"/>
      <c r="SZA80" s="382"/>
      <c r="SZB80" s="383"/>
      <c r="SZD80" s="377"/>
      <c r="SZE80" s="381"/>
      <c r="SZF80" s="381"/>
      <c r="SZG80" s="382"/>
      <c r="SZH80" s="382"/>
      <c r="SZI80" s="382"/>
      <c r="SZJ80" s="383"/>
      <c r="SZL80" s="377"/>
      <c r="SZM80" s="381"/>
      <c r="SZN80" s="381"/>
      <c r="SZO80" s="382"/>
      <c r="SZP80" s="382"/>
      <c r="SZQ80" s="382"/>
      <c r="SZR80" s="383"/>
      <c r="SZT80" s="377"/>
      <c r="SZU80" s="381"/>
      <c r="SZV80" s="381"/>
      <c r="SZW80" s="382"/>
      <c r="SZX80" s="382"/>
      <c r="SZY80" s="382"/>
      <c r="SZZ80" s="383"/>
      <c r="TAB80" s="377"/>
      <c r="TAC80" s="381"/>
      <c r="TAD80" s="381"/>
      <c r="TAE80" s="382"/>
      <c r="TAF80" s="382"/>
      <c r="TAG80" s="382"/>
      <c r="TAH80" s="383"/>
      <c r="TAJ80" s="377"/>
      <c r="TAK80" s="381"/>
      <c r="TAL80" s="381"/>
      <c r="TAM80" s="382"/>
      <c r="TAN80" s="382"/>
      <c r="TAO80" s="382"/>
      <c r="TAP80" s="383"/>
      <c r="TAR80" s="377"/>
      <c r="TAS80" s="381"/>
      <c r="TAT80" s="381"/>
      <c r="TAU80" s="382"/>
      <c r="TAV80" s="382"/>
      <c r="TAW80" s="382"/>
      <c r="TAX80" s="383"/>
      <c r="TAZ80" s="377"/>
      <c r="TBA80" s="381"/>
      <c r="TBB80" s="381"/>
      <c r="TBC80" s="382"/>
      <c r="TBD80" s="382"/>
      <c r="TBE80" s="382"/>
      <c r="TBF80" s="383"/>
      <c r="TBH80" s="377"/>
      <c r="TBI80" s="381"/>
      <c r="TBJ80" s="381"/>
      <c r="TBK80" s="382"/>
      <c r="TBL80" s="382"/>
      <c r="TBM80" s="382"/>
      <c r="TBN80" s="383"/>
      <c r="TBP80" s="377"/>
      <c r="TBQ80" s="381"/>
      <c r="TBR80" s="381"/>
      <c r="TBS80" s="382"/>
      <c r="TBT80" s="382"/>
      <c r="TBU80" s="382"/>
      <c r="TBV80" s="383"/>
      <c r="TBX80" s="377"/>
      <c r="TBY80" s="381"/>
      <c r="TBZ80" s="381"/>
      <c r="TCA80" s="382"/>
      <c r="TCB80" s="382"/>
      <c r="TCC80" s="382"/>
      <c r="TCD80" s="383"/>
      <c r="TCF80" s="377"/>
      <c r="TCG80" s="381"/>
      <c r="TCH80" s="381"/>
      <c r="TCI80" s="382"/>
      <c r="TCJ80" s="382"/>
      <c r="TCK80" s="382"/>
      <c r="TCL80" s="383"/>
      <c r="TCN80" s="377"/>
      <c r="TCO80" s="381"/>
      <c r="TCP80" s="381"/>
      <c r="TCQ80" s="382"/>
      <c r="TCR80" s="382"/>
      <c r="TCS80" s="382"/>
      <c r="TCT80" s="383"/>
      <c r="TCV80" s="377"/>
      <c r="TCW80" s="381"/>
      <c r="TCX80" s="381"/>
      <c r="TCY80" s="382"/>
      <c r="TCZ80" s="382"/>
      <c r="TDA80" s="382"/>
      <c r="TDB80" s="383"/>
      <c r="TDD80" s="377"/>
      <c r="TDE80" s="381"/>
      <c r="TDF80" s="381"/>
      <c r="TDG80" s="382"/>
      <c r="TDH80" s="382"/>
      <c r="TDI80" s="382"/>
      <c r="TDJ80" s="383"/>
      <c r="TDL80" s="377"/>
      <c r="TDM80" s="381"/>
      <c r="TDN80" s="381"/>
      <c r="TDO80" s="382"/>
      <c r="TDP80" s="382"/>
      <c r="TDQ80" s="382"/>
      <c r="TDR80" s="383"/>
      <c r="TDT80" s="377"/>
      <c r="TDU80" s="381"/>
      <c r="TDV80" s="381"/>
      <c r="TDW80" s="382"/>
      <c r="TDX80" s="382"/>
      <c r="TDY80" s="382"/>
      <c r="TDZ80" s="383"/>
      <c r="TEB80" s="377"/>
      <c r="TEC80" s="381"/>
      <c r="TED80" s="381"/>
      <c r="TEE80" s="382"/>
      <c r="TEF80" s="382"/>
      <c r="TEG80" s="382"/>
      <c r="TEH80" s="383"/>
      <c r="TEJ80" s="377"/>
      <c r="TEK80" s="381"/>
      <c r="TEL80" s="381"/>
      <c r="TEM80" s="382"/>
      <c r="TEN80" s="382"/>
      <c r="TEO80" s="382"/>
      <c r="TEP80" s="383"/>
      <c r="TER80" s="377"/>
      <c r="TES80" s="381"/>
      <c r="TET80" s="381"/>
      <c r="TEU80" s="382"/>
      <c r="TEV80" s="382"/>
      <c r="TEW80" s="382"/>
      <c r="TEX80" s="383"/>
      <c r="TEZ80" s="377"/>
      <c r="TFA80" s="381"/>
      <c r="TFB80" s="381"/>
      <c r="TFC80" s="382"/>
      <c r="TFD80" s="382"/>
      <c r="TFE80" s="382"/>
      <c r="TFF80" s="383"/>
      <c r="TFH80" s="377"/>
      <c r="TFI80" s="381"/>
      <c r="TFJ80" s="381"/>
      <c r="TFK80" s="382"/>
      <c r="TFL80" s="382"/>
      <c r="TFM80" s="382"/>
      <c r="TFN80" s="383"/>
      <c r="TFP80" s="377"/>
      <c r="TFQ80" s="381"/>
      <c r="TFR80" s="381"/>
      <c r="TFS80" s="382"/>
      <c r="TFT80" s="382"/>
      <c r="TFU80" s="382"/>
      <c r="TFV80" s="383"/>
      <c r="TFX80" s="377"/>
      <c r="TFY80" s="381"/>
      <c r="TFZ80" s="381"/>
      <c r="TGA80" s="382"/>
      <c r="TGB80" s="382"/>
      <c r="TGC80" s="382"/>
      <c r="TGD80" s="383"/>
      <c r="TGF80" s="377"/>
      <c r="TGG80" s="381"/>
      <c r="TGH80" s="381"/>
      <c r="TGI80" s="382"/>
      <c r="TGJ80" s="382"/>
      <c r="TGK80" s="382"/>
      <c r="TGL80" s="383"/>
      <c r="TGN80" s="377"/>
      <c r="TGO80" s="381"/>
      <c r="TGP80" s="381"/>
      <c r="TGQ80" s="382"/>
      <c r="TGR80" s="382"/>
      <c r="TGS80" s="382"/>
      <c r="TGT80" s="383"/>
      <c r="TGV80" s="377"/>
      <c r="TGW80" s="381"/>
      <c r="TGX80" s="381"/>
      <c r="TGY80" s="382"/>
      <c r="TGZ80" s="382"/>
      <c r="THA80" s="382"/>
      <c r="THB80" s="383"/>
      <c r="THD80" s="377"/>
      <c r="THE80" s="381"/>
      <c r="THF80" s="381"/>
      <c r="THG80" s="382"/>
      <c r="THH80" s="382"/>
      <c r="THI80" s="382"/>
      <c r="THJ80" s="383"/>
      <c r="THL80" s="377"/>
      <c r="THM80" s="381"/>
      <c r="THN80" s="381"/>
      <c r="THO80" s="382"/>
      <c r="THP80" s="382"/>
      <c r="THQ80" s="382"/>
      <c r="THR80" s="383"/>
      <c r="THT80" s="377"/>
      <c r="THU80" s="381"/>
      <c r="THV80" s="381"/>
      <c r="THW80" s="382"/>
      <c r="THX80" s="382"/>
      <c r="THY80" s="382"/>
      <c r="THZ80" s="383"/>
      <c r="TIB80" s="377"/>
      <c r="TIC80" s="381"/>
      <c r="TID80" s="381"/>
      <c r="TIE80" s="382"/>
      <c r="TIF80" s="382"/>
      <c r="TIG80" s="382"/>
      <c r="TIH80" s="383"/>
      <c r="TIJ80" s="377"/>
      <c r="TIK80" s="381"/>
      <c r="TIL80" s="381"/>
      <c r="TIM80" s="382"/>
      <c r="TIN80" s="382"/>
      <c r="TIO80" s="382"/>
      <c r="TIP80" s="383"/>
      <c r="TIR80" s="377"/>
      <c r="TIS80" s="381"/>
      <c r="TIT80" s="381"/>
      <c r="TIU80" s="382"/>
      <c r="TIV80" s="382"/>
      <c r="TIW80" s="382"/>
      <c r="TIX80" s="383"/>
      <c r="TIZ80" s="377"/>
      <c r="TJA80" s="381"/>
      <c r="TJB80" s="381"/>
      <c r="TJC80" s="382"/>
      <c r="TJD80" s="382"/>
      <c r="TJE80" s="382"/>
      <c r="TJF80" s="383"/>
      <c r="TJH80" s="377"/>
      <c r="TJI80" s="381"/>
      <c r="TJJ80" s="381"/>
      <c r="TJK80" s="382"/>
      <c r="TJL80" s="382"/>
      <c r="TJM80" s="382"/>
      <c r="TJN80" s="383"/>
      <c r="TJP80" s="377"/>
      <c r="TJQ80" s="381"/>
      <c r="TJR80" s="381"/>
      <c r="TJS80" s="382"/>
      <c r="TJT80" s="382"/>
      <c r="TJU80" s="382"/>
      <c r="TJV80" s="383"/>
      <c r="TJX80" s="377"/>
      <c r="TJY80" s="381"/>
      <c r="TJZ80" s="381"/>
      <c r="TKA80" s="382"/>
      <c r="TKB80" s="382"/>
      <c r="TKC80" s="382"/>
      <c r="TKD80" s="383"/>
      <c r="TKF80" s="377"/>
      <c r="TKG80" s="381"/>
      <c r="TKH80" s="381"/>
      <c r="TKI80" s="382"/>
      <c r="TKJ80" s="382"/>
      <c r="TKK80" s="382"/>
      <c r="TKL80" s="383"/>
      <c r="TKN80" s="377"/>
      <c r="TKO80" s="381"/>
      <c r="TKP80" s="381"/>
      <c r="TKQ80" s="382"/>
      <c r="TKR80" s="382"/>
      <c r="TKS80" s="382"/>
      <c r="TKT80" s="383"/>
      <c r="TKV80" s="377"/>
      <c r="TKW80" s="381"/>
      <c r="TKX80" s="381"/>
      <c r="TKY80" s="382"/>
      <c r="TKZ80" s="382"/>
      <c r="TLA80" s="382"/>
      <c r="TLB80" s="383"/>
      <c r="TLD80" s="377"/>
      <c r="TLE80" s="381"/>
      <c r="TLF80" s="381"/>
      <c r="TLG80" s="382"/>
      <c r="TLH80" s="382"/>
      <c r="TLI80" s="382"/>
      <c r="TLJ80" s="383"/>
      <c r="TLL80" s="377"/>
      <c r="TLM80" s="381"/>
      <c r="TLN80" s="381"/>
      <c r="TLO80" s="382"/>
      <c r="TLP80" s="382"/>
      <c r="TLQ80" s="382"/>
      <c r="TLR80" s="383"/>
      <c r="TLT80" s="377"/>
      <c r="TLU80" s="381"/>
      <c r="TLV80" s="381"/>
      <c r="TLW80" s="382"/>
      <c r="TLX80" s="382"/>
      <c r="TLY80" s="382"/>
      <c r="TLZ80" s="383"/>
      <c r="TMB80" s="377"/>
      <c r="TMC80" s="381"/>
      <c r="TMD80" s="381"/>
      <c r="TME80" s="382"/>
      <c r="TMF80" s="382"/>
      <c r="TMG80" s="382"/>
      <c r="TMH80" s="383"/>
      <c r="TMJ80" s="377"/>
      <c r="TMK80" s="381"/>
      <c r="TML80" s="381"/>
      <c r="TMM80" s="382"/>
      <c r="TMN80" s="382"/>
      <c r="TMO80" s="382"/>
      <c r="TMP80" s="383"/>
      <c r="TMR80" s="377"/>
      <c r="TMS80" s="381"/>
      <c r="TMT80" s="381"/>
      <c r="TMU80" s="382"/>
      <c r="TMV80" s="382"/>
      <c r="TMW80" s="382"/>
      <c r="TMX80" s="383"/>
      <c r="TMZ80" s="377"/>
      <c r="TNA80" s="381"/>
      <c r="TNB80" s="381"/>
      <c r="TNC80" s="382"/>
      <c r="TND80" s="382"/>
      <c r="TNE80" s="382"/>
      <c r="TNF80" s="383"/>
      <c r="TNH80" s="377"/>
      <c r="TNI80" s="381"/>
      <c r="TNJ80" s="381"/>
      <c r="TNK80" s="382"/>
      <c r="TNL80" s="382"/>
      <c r="TNM80" s="382"/>
      <c r="TNN80" s="383"/>
      <c r="TNP80" s="377"/>
      <c r="TNQ80" s="381"/>
      <c r="TNR80" s="381"/>
      <c r="TNS80" s="382"/>
      <c r="TNT80" s="382"/>
      <c r="TNU80" s="382"/>
      <c r="TNV80" s="383"/>
      <c r="TNX80" s="377"/>
      <c r="TNY80" s="381"/>
      <c r="TNZ80" s="381"/>
      <c r="TOA80" s="382"/>
      <c r="TOB80" s="382"/>
      <c r="TOC80" s="382"/>
      <c r="TOD80" s="383"/>
      <c r="TOF80" s="377"/>
      <c r="TOG80" s="381"/>
      <c r="TOH80" s="381"/>
      <c r="TOI80" s="382"/>
      <c r="TOJ80" s="382"/>
      <c r="TOK80" s="382"/>
      <c r="TOL80" s="383"/>
      <c r="TON80" s="377"/>
      <c r="TOO80" s="381"/>
      <c r="TOP80" s="381"/>
      <c r="TOQ80" s="382"/>
      <c r="TOR80" s="382"/>
      <c r="TOS80" s="382"/>
      <c r="TOT80" s="383"/>
      <c r="TOV80" s="377"/>
      <c r="TOW80" s="381"/>
      <c r="TOX80" s="381"/>
      <c r="TOY80" s="382"/>
      <c r="TOZ80" s="382"/>
      <c r="TPA80" s="382"/>
      <c r="TPB80" s="383"/>
      <c r="TPD80" s="377"/>
      <c r="TPE80" s="381"/>
      <c r="TPF80" s="381"/>
      <c r="TPG80" s="382"/>
      <c r="TPH80" s="382"/>
      <c r="TPI80" s="382"/>
      <c r="TPJ80" s="383"/>
      <c r="TPL80" s="377"/>
      <c r="TPM80" s="381"/>
      <c r="TPN80" s="381"/>
      <c r="TPO80" s="382"/>
      <c r="TPP80" s="382"/>
      <c r="TPQ80" s="382"/>
      <c r="TPR80" s="383"/>
      <c r="TPT80" s="377"/>
      <c r="TPU80" s="381"/>
      <c r="TPV80" s="381"/>
      <c r="TPW80" s="382"/>
      <c r="TPX80" s="382"/>
      <c r="TPY80" s="382"/>
      <c r="TPZ80" s="383"/>
      <c r="TQB80" s="377"/>
      <c r="TQC80" s="381"/>
      <c r="TQD80" s="381"/>
      <c r="TQE80" s="382"/>
      <c r="TQF80" s="382"/>
      <c r="TQG80" s="382"/>
      <c r="TQH80" s="383"/>
      <c r="TQJ80" s="377"/>
      <c r="TQK80" s="381"/>
      <c r="TQL80" s="381"/>
      <c r="TQM80" s="382"/>
      <c r="TQN80" s="382"/>
      <c r="TQO80" s="382"/>
      <c r="TQP80" s="383"/>
      <c r="TQR80" s="377"/>
      <c r="TQS80" s="381"/>
      <c r="TQT80" s="381"/>
      <c r="TQU80" s="382"/>
      <c r="TQV80" s="382"/>
      <c r="TQW80" s="382"/>
      <c r="TQX80" s="383"/>
      <c r="TQZ80" s="377"/>
      <c r="TRA80" s="381"/>
      <c r="TRB80" s="381"/>
      <c r="TRC80" s="382"/>
      <c r="TRD80" s="382"/>
      <c r="TRE80" s="382"/>
      <c r="TRF80" s="383"/>
      <c r="TRH80" s="377"/>
      <c r="TRI80" s="381"/>
      <c r="TRJ80" s="381"/>
      <c r="TRK80" s="382"/>
      <c r="TRL80" s="382"/>
      <c r="TRM80" s="382"/>
      <c r="TRN80" s="383"/>
      <c r="TRP80" s="377"/>
      <c r="TRQ80" s="381"/>
      <c r="TRR80" s="381"/>
      <c r="TRS80" s="382"/>
      <c r="TRT80" s="382"/>
      <c r="TRU80" s="382"/>
      <c r="TRV80" s="383"/>
      <c r="TRX80" s="377"/>
      <c r="TRY80" s="381"/>
      <c r="TRZ80" s="381"/>
      <c r="TSA80" s="382"/>
      <c r="TSB80" s="382"/>
      <c r="TSC80" s="382"/>
      <c r="TSD80" s="383"/>
      <c r="TSF80" s="377"/>
      <c r="TSG80" s="381"/>
      <c r="TSH80" s="381"/>
      <c r="TSI80" s="382"/>
      <c r="TSJ80" s="382"/>
      <c r="TSK80" s="382"/>
      <c r="TSL80" s="383"/>
      <c r="TSN80" s="377"/>
      <c r="TSO80" s="381"/>
      <c r="TSP80" s="381"/>
      <c r="TSQ80" s="382"/>
      <c r="TSR80" s="382"/>
      <c r="TSS80" s="382"/>
      <c r="TST80" s="383"/>
      <c r="TSV80" s="377"/>
      <c r="TSW80" s="381"/>
      <c r="TSX80" s="381"/>
      <c r="TSY80" s="382"/>
      <c r="TSZ80" s="382"/>
      <c r="TTA80" s="382"/>
      <c r="TTB80" s="383"/>
      <c r="TTD80" s="377"/>
      <c r="TTE80" s="381"/>
      <c r="TTF80" s="381"/>
      <c r="TTG80" s="382"/>
      <c r="TTH80" s="382"/>
      <c r="TTI80" s="382"/>
      <c r="TTJ80" s="383"/>
      <c r="TTL80" s="377"/>
      <c r="TTM80" s="381"/>
      <c r="TTN80" s="381"/>
      <c r="TTO80" s="382"/>
      <c r="TTP80" s="382"/>
      <c r="TTQ80" s="382"/>
      <c r="TTR80" s="383"/>
      <c r="TTT80" s="377"/>
      <c r="TTU80" s="381"/>
      <c r="TTV80" s="381"/>
      <c r="TTW80" s="382"/>
      <c r="TTX80" s="382"/>
      <c r="TTY80" s="382"/>
      <c r="TTZ80" s="383"/>
      <c r="TUB80" s="377"/>
      <c r="TUC80" s="381"/>
      <c r="TUD80" s="381"/>
      <c r="TUE80" s="382"/>
      <c r="TUF80" s="382"/>
      <c r="TUG80" s="382"/>
      <c r="TUH80" s="383"/>
      <c r="TUJ80" s="377"/>
      <c r="TUK80" s="381"/>
      <c r="TUL80" s="381"/>
      <c r="TUM80" s="382"/>
      <c r="TUN80" s="382"/>
      <c r="TUO80" s="382"/>
      <c r="TUP80" s="383"/>
      <c r="TUR80" s="377"/>
      <c r="TUS80" s="381"/>
      <c r="TUT80" s="381"/>
      <c r="TUU80" s="382"/>
      <c r="TUV80" s="382"/>
      <c r="TUW80" s="382"/>
      <c r="TUX80" s="383"/>
      <c r="TUZ80" s="377"/>
      <c r="TVA80" s="381"/>
      <c r="TVB80" s="381"/>
      <c r="TVC80" s="382"/>
      <c r="TVD80" s="382"/>
      <c r="TVE80" s="382"/>
      <c r="TVF80" s="383"/>
      <c r="TVH80" s="377"/>
      <c r="TVI80" s="381"/>
      <c r="TVJ80" s="381"/>
      <c r="TVK80" s="382"/>
      <c r="TVL80" s="382"/>
      <c r="TVM80" s="382"/>
      <c r="TVN80" s="383"/>
      <c r="TVP80" s="377"/>
      <c r="TVQ80" s="381"/>
      <c r="TVR80" s="381"/>
      <c r="TVS80" s="382"/>
      <c r="TVT80" s="382"/>
      <c r="TVU80" s="382"/>
      <c r="TVV80" s="383"/>
      <c r="TVX80" s="377"/>
      <c r="TVY80" s="381"/>
      <c r="TVZ80" s="381"/>
      <c r="TWA80" s="382"/>
      <c r="TWB80" s="382"/>
      <c r="TWC80" s="382"/>
      <c r="TWD80" s="383"/>
      <c r="TWF80" s="377"/>
      <c r="TWG80" s="381"/>
      <c r="TWH80" s="381"/>
      <c r="TWI80" s="382"/>
      <c r="TWJ80" s="382"/>
      <c r="TWK80" s="382"/>
      <c r="TWL80" s="383"/>
      <c r="TWN80" s="377"/>
      <c r="TWO80" s="381"/>
      <c r="TWP80" s="381"/>
      <c r="TWQ80" s="382"/>
      <c r="TWR80" s="382"/>
      <c r="TWS80" s="382"/>
      <c r="TWT80" s="383"/>
      <c r="TWV80" s="377"/>
      <c r="TWW80" s="381"/>
      <c r="TWX80" s="381"/>
      <c r="TWY80" s="382"/>
      <c r="TWZ80" s="382"/>
      <c r="TXA80" s="382"/>
      <c r="TXB80" s="383"/>
      <c r="TXD80" s="377"/>
      <c r="TXE80" s="381"/>
      <c r="TXF80" s="381"/>
      <c r="TXG80" s="382"/>
      <c r="TXH80" s="382"/>
      <c r="TXI80" s="382"/>
      <c r="TXJ80" s="383"/>
      <c r="TXL80" s="377"/>
      <c r="TXM80" s="381"/>
      <c r="TXN80" s="381"/>
      <c r="TXO80" s="382"/>
      <c r="TXP80" s="382"/>
      <c r="TXQ80" s="382"/>
      <c r="TXR80" s="383"/>
      <c r="TXT80" s="377"/>
      <c r="TXU80" s="381"/>
      <c r="TXV80" s="381"/>
      <c r="TXW80" s="382"/>
      <c r="TXX80" s="382"/>
      <c r="TXY80" s="382"/>
      <c r="TXZ80" s="383"/>
      <c r="TYB80" s="377"/>
      <c r="TYC80" s="381"/>
      <c r="TYD80" s="381"/>
      <c r="TYE80" s="382"/>
      <c r="TYF80" s="382"/>
      <c r="TYG80" s="382"/>
      <c r="TYH80" s="383"/>
      <c r="TYJ80" s="377"/>
      <c r="TYK80" s="381"/>
      <c r="TYL80" s="381"/>
      <c r="TYM80" s="382"/>
      <c r="TYN80" s="382"/>
      <c r="TYO80" s="382"/>
      <c r="TYP80" s="383"/>
      <c r="TYR80" s="377"/>
      <c r="TYS80" s="381"/>
      <c r="TYT80" s="381"/>
      <c r="TYU80" s="382"/>
      <c r="TYV80" s="382"/>
      <c r="TYW80" s="382"/>
      <c r="TYX80" s="383"/>
      <c r="TYZ80" s="377"/>
      <c r="TZA80" s="381"/>
      <c r="TZB80" s="381"/>
      <c r="TZC80" s="382"/>
      <c r="TZD80" s="382"/>
      <c r="TZE80" s="382"/>
      <c r="TZF80" s="383"/>
      <c r="TZH80" s="377"/>
      <c r="TZI80" s="381"/>
      <c r="TZJ80" s="381"/>
      <c r="TZK80" s="382"/>
      <c r="TZL80" s="382"/>
      <c r="TZM80" s="382"/>
      <c r="TZN80" s="383"/>
      <c r="TZP80" s="377"/>
      <c r="TZQ80" s="381"/>
      <c r="TZR80" s="381"/>
      <c r="TZS80" s="382"/>
      <c r="TZT80" s="382"/>
      <c r="TZU80" s="382"/>
      <c r="TZV80" s="383"/>
      <c r="TZX80" s="377"/>
      <c r="TZY80" s="381"/>
      <c r="TZZ80" s="381"/>
      <c r="UAA80" s="382"/>
      <c r="UAB80" s="382"/>
      <c r="UAC80" s="382"/>
      <c r="UAD80" s="383"/>
      <c r="UAF80" s="377"/>
      <c r="UAG80" s="381"/>
      <c r="UAH80" s="381"/>
      <c r="UAI80" s="382"/>
      <c r="UAJ80" s="382"/>
      <c r="UAK80" s="382"/>
      <c r="UAL80" s="383"/>
      <c r="UAN80" s="377"/>
      <c r="UAO80" s="381"/>
      <c r="UAP80" s="381"/>
      <c r="UAQ80" s="382"/>
      <c r="UAR80" s="382"/>
      <c r="UAS80" s="382"/>
      <c r="UAT80" s="383"/>
      <c r="UAV80" s="377"/>
      <c r="UAW80" s="381"/>
      <c r="UAX80" s="381"/>
      <c r="UAY80" s="382"/>
      <c r="UAZ80" s="382"/>
      <c r="UBA80" s="382"/>
      <c r="UBB80" s="383"/>
      <c r="UBD80" s="377"/>
      <c r="UBE80" s="381"/>
      <c r="UBF80" s="381"/>
      <c r="UBG80" s="382"/>
      <c r="UBH80" s="382"/>
      <c r="UBI80" s="382"/>
      <c r="UBJ80" s="383"/>
      <c r="UBL80" s="377"/>
      <c r="UBM80" s="381"/>
      <c r="UBN80" s="381"/>
      <c r="UBO80" s="382"/>
      <c r="UBP80" s="382"/>
      <c r="UBQ80" s="382"/>
      <c r="UBR80" s="383"/>
      <c r="UBT80" s="377"/>
      <c r="UBU80" s="381"/>
      <c r="UBV80" s="381"/>
      <c r="UBW80" s="382"/>
      <c r="UBX80" s="382"/>
      <c r="UBY80" s="382"/>
      <c r="UBZ80" s="383"/>
      <c r="UCB80" s="377"/>
      <c r="UCC80" s="381"/>
      <c r="UCD80" s="381"/>
      <c r="UCE80" s="382"/>
      <c r="UCF80" s="382"/>
      <c r="UCG80" s="382"/>
      <c r="UCH80" s="383"/>
      <c r="UCJ80" s="377"/>
      <c r="UCK80" s="381"/>
      <c r="UCL80" s="381"/>
      <c r="UCM80" s="382"/>
      <c r="UCN80" s="382"/>
      <c r="UCO80" s="382"/>
      <c r="UCP80" s="383"/>
      <c r="UCR80" s="377"/>
      <c r="UCS80" s="381"/>
      <c r="UCT80" s="381"/>
      <c r="UCU80" s="382"/>
      <c r="UCV80" s="382"/>
      <c r="UCW80" s="382"/>
      <c r="UCX80" s="383"/>
      <c r="UCZ80" s="377"/>
      <c r="UDA80" s="381"/>
      <c r="UDB80" s="381"/>
      <c r="UDC80" s="382"/>
      <c r="UDD80" s="382"/>
      <c r="UDE80" s="382"/>
      <c r="UDF80" s="383"/>
      <c r="UDH80" s="377"/>
      <c r="UDI80" s="381"/>
      <c r="UDJ80" s="381"/>
      <c r="UDK80" s="382"/>
      <c r="UDL80" s="382"/>
      <c r="UDM80" s="382"/>
      <c r="UDN80" s="383"/>
      <c r="UDP80" s="377"/>
      <c r="UDQ80" s="381"/>
      <c r="UDR80" s="381"/>
      <c r="UDS80" s="382"/>
      <c r="UDT80" s="382"/>
      <c r="UDU80" s="382"/>
      <c r="UDV80" s="383"/>
      <c r="UDX80" s="377"/>
      <c r="UDY80" s="381"/>
      <c r="UDZ80" s="381"/>
      <c r="UEA80" s="382"/>
      <c r="UEB80" s="382"/>
      <c r="UEC80" s="382"/>
      <c r="UED80" s="383"/>
      <c r="UEF80" s="377"/>
      <c r="UEG80" s="381"/>
      <c r="UEH80" s="381"/>
      <c r="UEI80" s="382"/>
      <c r="UEJ80" s="382"/>
      <c r="UEK80" s="382"/>
      <c r="UEL80" s="383"/>
      <c r="UEN80" s="377"/>
      <c r="UEO80" s="381"/>
      <c r="UEP80" s="381"/>
      <c r="UEQ80" s="382"/>
      <c r="UER80" s="382"/>
      <c r="UES80" s="382"/>
      <c r="UET80" s="383"/>
      <c r="UEV80" s="377"/>
      <c r="UEW80" s="381"/>
      <c r="UEX80" s="381"/>
      <c r="UEY80" s="382"/>
      <c r="UEZ80" s="382"/>
      <c r="UFA80" s="382"/>
      <c r="UFB80" s="383"/>
      <c r="UFD80" s="377"/>
      <c r="UFE80" s="381"/>
      <c r="UFF80" s="381"/>
      <c r="UFG80" s="382"/>
      <c r="UFH80" s="382"/>
      <c r="UFI80" s="382"/>
      <c r="UFJ80" s="383"/>
      <c r="UFL80" s="377"/>
      <c r="UFM80" s="381"/>
      <c r="UFN80" s="381"/>
      <c r="UFO80" s="382"/>
      <c r="UFP80" s="382"/>
      <c r="UFQ80" s="382"/>
      <c r="UFR80" s="383"/>
      <c r="UFT80" s="377"/>
      <c r="UFU80" s="381"/>
      <c r="UFV80" s="381"/>
      <c r="UFW80" s="382"/>
      <c r="UFX80" s="382"/>
      <c r="UFY80" s="382"/>
      <c r="UFZ80" s="383"/>
      <c r="UGB80" s="377"/>
      <c r="UGC80" s="381"/>
      <c r="UGD80" s="381"/>
      <c r="UGE80" s="382"/>
      <c r="UGF80" s="382"/>
      <c r="UGG80" s="382"/>
      <c r="UGH80" s="383"/>
      <c r="UGJ80" s="377"/>
      <c r="UGK80" s="381"/>
      <c r="UGL80" s="381"/>
      <c r="UGM80" s="382"/>
      <c r="UGN80" s="382"/>
      <c r="UGO80" s="382"/>
      <c r="UGP80" s="383"/>
      <c r="UGR80" s="377"/>
      <c r="UGS80" s="381"/>
      <c r="UGT80" s="381"/>
      <c r="UGU80" s="382"/>
      <c r="UGV80" s="382"/>
      <c r="UGW80" s="382"/>
      <c r="UGX80" s="383"/>
      <c r="UGZ80" s="377"/>
      <c r="UHA80" s="381"/>
      <c r="UHB80" s="381"/>
      <c r="UHC80" s="382"/>
      <c r="UHD80" s="382"/>
      <c r="UHE80" s="382"/>
      <c r="UHF80" s="383"/>
      <c r="UHH80" s="377"/>
      <c r="UHI80" s="381"/>
      <c r="UHJ80" s="381"/>
      <c r="UHK80" s="382"/>
      <c r="UHL80" s="382"/>
      <c r="UHM80" s="382"/>
      <c r="UHN80" s="383"/>
      <c r="UHP80" s="377"/>
      <c r="UHQ80" s="381"/>
      <c r="UHR80" s="381"/>
      <c r="UHS80" s="382"/>
      <c r="UHT80" s="382"/>
      <c r="UHU80" s="382"/>
      <c r="UHV80" s="383"/>
      <c r="UHX80" s="377"/>
      <c r="UHY80" s="381"/>
      <c r="UHZ80" s="381"/>
      <c r="UIA80" s="382"/>
      <c r="UIB80" s="382"/>
      <c r="UIC80" s="382"/>
      <c r="UID80" s="383"/>
      <c r="UIF80" s="377"/>
      <c r="UIG80" s="381"/>
      <c r="UIH80" s="381"/>
      <c r="UII80" s="382"/>
      <c r="UIJ80" s="382"/>
      <c r="UIK80" s="382"/>
      <c r="UIL80" s="383"/>
      <c r="UIN80" s="377"/>
      <c r="UIO80" s="381"/>
      <c r="UIP80" s="381"/>
      <c r="UIQ80" s="382"/>
      <c r="UIR80" s="382"/>
      <c r="UIS80" s="382"/>
      <c r="UIT80" s="383"/>
      <c r="UIV80" s="377"/>
      <c r="UIW80" s="381"/>
      <c r="UIX80" s="381"/>
      <c r="UIY80" s="382"/>
      <c r="UIZ80" s="382"/>
      <c r="UJA80" s="382"/>
      <c r="UJB80" s="383"/>
      <c r="UJD80" s="377"/>
      <c r="UJE80" s="381"/>
      <c r="UJF80" s="381"/>
      <c r="UJG80" s="382"/>
      <c r="UJH80" s="382"/>
      <c r="UJI80" s="382"/>
      <c r="UJJ80" s="383"/>
      <c r="UJL80" s="377"/>
      <c r="UJM80" s="381"/>
      <c r="UJN80" s="381"/>
      <c r="UJO80" s="382"/>
      <c r="UJP80" s="382"/>
      <c r="UJQ80" s="382"/>
      <c r="UJR80" s="383"/>
      <c r="UJT80" s="377"/>
      <c r="UJU80" s="381"/>
      <c r="UJV80" s="381"/>
      <c r="UJW80" s="382"/>
      <c r="UJX80" s="382"/>
      <c r="UJY80" s="382"/>
      <c r="UJZ80" s="383"/>
      <c r="UKB80" s="377"/>
      <c r="UKC80" s="381"/>
      <c r="UKD80" s="381"/>
      <c r="UKE80" s="382"/>
      <c r="UKF80" s="382"/>
      <c r="UKG80" s="382"/>
      <c r="UKH80" s="383"/>
      <c r="UKJ80" s="377"/>
      <c r="UKK80" s="381"/>
      <c r="UKL80" s="381"/>
      <c r="UKM80" s="382"/>
      <c r="UKN80" s="382"/>
      <c r="UKO80" s="382"/>
      <c r="UKP80" s="383"/>
      <c r="UKR80" s="377"/>
      <c r="UKS80" s="381"/>
      <c r="UKT80" s="381"/>
      <c r="UKU80" s="382"/>
      <c r="UKV80" s="382"/>
      <c r="UKW80" s="382"/>
      <c r="UKX80" s="383"/>
      <c r="UKZ80" s="377"/>
      <c r="ULA80" s="381"/>
      <c r="ULB80" s="381"/>
      <c r="ULC80" s="382"/>
      <c r="ULD80" s="382"/>
      <c r="ULE80" s="382"/>
      <c r="ULF80" s="383"/>
      <c r="ULH80" s="377"/>
      <c r="ULI80" s="381"/>
      <c r="ULJ80" s="381"/>
      <c r="ULK80" s="382"/>
      <c r="ULL80" s="382"/>
      <c r="ULM80" s="382"/>
      <c r="ULN80" s="383"/>
      <c r="ULP80" s="377"/>
      <c r="ULQ80" s="381"/>
      <c r="ULR80" s="381"/>
      <c r="ULS80" s="382"/>
      <c r="ULT80" s="382"/>
      <c r="ULU80" s="382"/>
      <c r="ULV80" s="383"/>
      <c r="ULX80" s="377"/>
      <c r="ULY80" s="381"/>
      <c r="ULZ80" s="381"/>
      <c r="UMA80" s="382"/>
      <c r="UMB80" s="382"/>
      <c r="UMC80" s="382"/>
      <c r="UMD80" s="383"/>
      <c r="UMF80" s="377"/>
      <c r="UMG80" s="381"/>
      <c r="UMH80" s="381"/>
      <c r="UMI80" s="382"/>
      <c r="UMJ80" s="382"/>
      <c r="UMK80" s="382"/>
      <c r="UML80" s="383"/>
      <c r="UMN80" s="377"/>
      <c r="UMO80" s="381"/>
      <c r="UMP80" s="381"/>
      <c r="UMQ80" s="382"/>
      <c r="UMR80" s="382"/>
      <c r="UMS80" s="382"/>
      <c r="UMT80" s="383"/>
      <c r="UMV80" s="377"/>
      <c r="UMW80" s="381"/>
      <c r="UMX80" s="381"/>
      <c r="UMY80" s="382"/>
      <c r="UMZ80" s="382"/>
      <c r="UNA80" s="382"/>
      <c r="UNB80" s="383"/>
      <c r="UND80" s="377"/>
      <c r="UNE80" s="381"/>
      <c r="UNF80" s="381"/>
      <c r="UNG80" s="382"/>
      <c r="UNH80" s="382"/>
      <c r="UNI80" s="382"/>
      <c r="UNJ80" s="383"/>
      <c r="UNL80" s="377"/>
      <c r="UNM80" s="381"/>
      <c r="UNN80" s="381"/>
      <c r="UNO80" s="382"/>
      <c r="UNP80" s="382"/>
      <c r="UNQ80" s="382"/>
      <c r="UNR80" s="383"/>
      <c r="UNT80" s="377"/>
      <c r="UNU80" s="381"/>
      <c r="UNV80" s="381"/>
      <c r="UNW80" s="382"/>
      <c r="UNX80" s="382"/>
      <c r="UNY80" s="382"/>
      <c r="UNZ80" s="383"/>
      <c r="UOB80" s="377"/>
      <c r="UOC80" s="381"/>
      <c r="UOD80" s="381"/>
      <c r="UOE80" s="382"/>
      <c r="UOF80" s="382"/>
      <c r="UOG80" s="382"/>
      <c r="UOH80" s="383"/>
      <c r="UOJ80" s="377"/>
      <c r="UOK80" s="381"/>
      <c r="UOL80" s="381"/>
      <c r="UOM80" s="382"/>
      <c r="UON80" s="382"/>
      <c r="UOO80" s="382"/>
      <c r="UOP80" s="383"/>
      <c r="UOR80" s="377"/>
      <c r="UOS80" s="381"/>
      <c r="UOT80" s="381"/>
      <c r="UOU80" s="382"/>
      <c r="UOV80" s="382"/>
      <c r="UOW80" s="382"/>
      <c r="UOX80" s="383"/>
      <c r="UOZ80" s="377"/>
      <c r="UPA80" s="381"/>
      <c r="UPB80" s="381"/>
      <c r="UPC80" s="382"/>
      <c r="UPD80" s="382"/>
      <c r="UPE80" s="382"/>
      <c r="UPF80" s="383"/>
      <c r="UPH80" s="377"/>
      <c r="UPI80" s="381"/>
      <c r="UPJ80" s="381"/>
      <c r="UPK80" s="382"/>
      <c r="UPL80" s="382"/>
      <c r="UPM80" s="382"/>
      <c r="UPN80" s="383"/>
      <c r="UPP80" s="377"/>
      <c r="UPQ80" s="381"/>
      <c r="UPR80" s="381"/>
      <c r="UPS80" s="382"/>
      <c r="UPT80" s="382"/>
      <c r="UPU80" s="382"/>
      <c r="UPV80" s="383"/>
      <c r="UPX80" s="377"/>
      <c r="UPY80" s="381"/>
      <c r="UPZ80" s="381"/>
      <c r="UQA80" s="382"/>
      <c r="UQB80" s="382"/>
      <c r="UQC80" s="382"/>
      <c r="UQD80" s="383"/>
      <c r="UQF80" s="377"/>
      <c r="UQG80" s="381"/>
      <c r="UQH80" s="381"/>
      <c r="UQI80" s="382"/>
      <c r="UQJ80" s="382"/>
      <c r="UQK80" s="382"/>
      <c r="UQL80" s="383"/>
      <c r="UQN80" s="377"/>
      <c r="UQO80" s="381"/>
      <c r="UQP80" s="381"/>
      <c r="UQQ80" s="382"/>
      <c r="UQR80" s="382"/>
      <c r="UQS80" s="382"/>
      <c r="UQT80" s="383"/>
      <c r="UQV80" s="377"/>
      <c r="UQW80" s="381"/>
      <c r="UQX80" s="381"/>
      <c r="UQY80" s="382"/>
      <c r="UQZ80" s="382"/>
      <c r="URA80" s="382"/>
      <c r="URB80" s="383"/>
      <c r="URD80" s="377"/>
      <c r="URE80" s="381"/>
      <c r="URF80" s="381"/>
      <c r="URG80" s="382"/>
      <c r="URH80" s="382"/>
      <c r="URI80" s="382"/>
      <c r="URJ80" s="383"/>
      <c r="URL80" s="377"/>
      <c r="URM80" s="381"/>
      <c r="URN80" s="381"/>
      <c r="URO80" s="382"/>
      <c r="URP80" s="382"/>
      <c r="URQ80" s="382"/>
      <c r="URR80" s="383"/>
      <c r="URT80" s="377"/>
      <c r="URU80" s="381"/>
      <c r="URV80" s="381"/>
      <c r="URW80" s="382"/>
      <c r="URX80" s="382"/>
      <c r="URY80" s="382"/>
      <c r="URZ80" s="383"/>
      <c r="USB80" s="377"/>
      <c r="USC80" s="381"/>
      <c r="USD80" s="381"/>
      <c r="USE80" s="382"/>
      <c r="USF80" s="382"/>
      <c r="USG80" s="382"/>
      <c r="USH80" s="383"/>
      <c r="USJ80" s="377"/>
      <c r="USK80" s="381"/>
      <c r="USL80" s="381"/>
      <c r="USM80" s="382"/>
      <c r="USN80" s="382"/>
      <c r="USO80" s="382"/>
      <c r="USP80" s="383"/>
      <c r="USR80" s="377"/>
      <c r="USS80" s="381"/>
      <c r="UST80" s="381"/>
      <c r="USU80" s="382"/>
      <c r="USV80" s="382"/>
      <c r="USW80" s="382"/>
      <c r="USX80" s="383"/>
      <c r="USZ80" s="377"/>
      <c r="UTA80" s="381"/>
      <c r="UTB80" s="381"/>
      <c r="UTC80" s="382"/>
      <c r="UTD80" s="382"/>
      <c r="UTE80" s="382"/>
      <c r="UTF80" s="383"/>
      <c r="UTH80" s="377"/>
      <c r="UTI80" s="381"/>
      <c r="UTJ80" s="381"/>
      <c r="UTK80" s="382"/>
      <c r="UTL80" s="382"/>
      <c r="UTM80" s="382"/>
      <c r="UTN80" s="383"/>
      <c r="UTP80" s="377"/>
      <c r="UTQ80" s="381"/>
      <c r="UTR80" s="381"/>
      <c r="UTS80" s="382"/>
      <c r="UTT80" s="382"/>
      <c r="UTU80" s="382"/>
      <c r="UTV80" s="383"/>
      <c r="UTX80" s="377"/>
      <c r="UTY80" s="381"/>
      <c r="UTZ80" s="381"/>
      <c r="UUA80" s="382"/>
      <c r="UUB80" s="382"/>
      <c r="UUC80" s="382"/>
      <c r="UUD80" s="383"/>
      <c r="UUF80" s="377"/>
      <c r="UUG80" s="381"/>
      <c r="UUH80" s="381"/>
      <c r="UUI80" s="382"/>
      <c r="UUJ80" s="382"/>
      <c r="UUK80" s="382"/>
      <c r="UUL80" s="383"/>
      <c r="UUN80" s="377"/>
      <c r="UUO80" s="381"/>
      <c r="UUP80" s="381"/>
      <c r="UUQ80" s="382"/>
      <c r="UUR80" s="382"/>
      <c r="UUS80" s="382"/>
      <c r="UUT80" s="383"/>
      <c r="UUV80" s="377"/>
      <c r="UUW80" s="381"/>
      <c r="UUX80" s="381"/>
      <c r="UUY80" s="382"/>
      <c r="UUZ80" s="382"/>
      <c r="UVA80" s="382"/>
      <c r="UVB80" s="383"/>
      <c r="UVD80" s="377"/>
      <c r="UVE80" s="381"/>
      <c r="UVF80" s="381"/>
      <c r="UVG80" s="382"/>
      <c r="UVH80" s="382"/>
      <c r="UVI80" s="382"/>
      <c r="UVJ80" s="383"/>
      <c r="UVL80" s="377"/>
      <c r="UVM80" s="381"/>
      <c r="UVN80" s="381"/>
      <c r="UVO80" s="382"/>
      <c r="UVP80" s="382"/>
      <c r="UVQ80" s="382"/>
      <c r="UVR80" s="383"/>
      <c r="UVT80" s="377"/>
      <c r="UVU80" s="381"/>
      <c r="UVV80" s="381"/>
      <c r="UVW80" s="382"/>
      <c r="UVX80" s="382"/>
      <c r="UVY80" s="382"/>
      <c r="UVZ80" s="383"/>
      <c r="UWB80" s="377"/>
      <c r="UWC80" s="381"/>
      <c r="UWD80" s="381"/>
      <c r="UWE80" s="382"/>
      <c r="UWF80" s="382"/>
      <c r="UWG80" s="382"/>
      <c r="UWH80" s="383"/>
      <c r="UWJ80" s="377"/>
      <c r="UWK80" s="381"/>
      <c r="UWL80" s="381"/>
      <c r="UWM80" s="382"/>
      <c r="UWN80" s="382"/>
      <c r="UWO80" s="382"/>
      <c r="UWP80" s="383"/>
      <c r="UWR80" s="377"/>
      <c r="UWS80" s="381"/>
      <c r="UWT80" s="381"/>
      <c r="UWU80" s="382"/>
      <c r="UWV80" s="382"/>
      <c r="UWW80" s="382"/>
      <c r="UWX80" s="383"/>
      <c r="UWZ80" s="377"/>
      <c r="UXA80" s="381"/>
      <c r="UXB80" s="381"/>
      <c r="UXC80" s="382"/>
      <c r="UXD80" s="382"/>
      <c r="UXE80" s="382"/>
      <c r="UXF80" s="383"/>
      <c r="UXH80" s="377"/>
      <c r="UXI80" s="381"/>
      <c r="UXJ80" s="381"/>
      <c r="UXK80" s="382"/>
      <c r="UXL80" s="382"/>
      <c r="UXM80" s="382"/>
      <c r="UXN80" s="383"/>
      <c r="UXP80" s="377"/>
      <c r="UXQ80" s="381"/>
      <c r="UXR80" s="381"/>
      <c r="UXS80" s="382"/>
      <c r="UXT80" s="382"/>
      <c r="UXU80" s="382"/>
      <c r="UXV80" s="383"/>
      <c r="UXX80" s="377"/>
      <c r="UXY80" s="381"/>
      <c r="UXZ80" s="381"/>
      <c r="UYA80" s="382"/>
      <c r="UYB80" s="382"/>
      <c r="UYC80" s="382"/>
      <c r="UYD80" s="383"/>
      <c r="UYF80" s="377"/>
      <c r="UYG80" s="381"/>
      <c r="UYH80" s="381"/>
      <c r="UYI80" s="382"/>
      <c r="UYJ80" s="382"/>
      <c r="UYK80" s="382"/>
      <c r="UYL80" s="383"/>
      <c r="UYN80" s="377"/>
      <c r="UYO80" s="381"/>
      <c r="UYP80" s="381"/>
      <c r="UYQ80" s="382"/>
      <c r="UYR80" s="382"/>
      <c r="UYS80" s="382"/>
      <c r="UYT80" s="383"/>
      <c r="UYV80" s="377"/>
      <c r="UYW80" s="381"/>
      <c r="UYX80" s="381"/>
      <c r="UYY80" s="382"/>
      <c r="UYZ80" s="382"/>
      <c r="UZA80" s="382"/>
      <c r="UZB80" s="383"/>
      <c r="UZD80" s="377"/>
      <c r="UZE80" s="381"/>
      <c r="UZF80" s="381"/>
      <c r="UZG80" s="382"/>
      <c r="UZH80" s="382"/>
      <c r="UZI80" s="382"/>
      <c r="UZJ80" s="383"/>
      <c r="UZL80" s="377"/>
      <c r="UZM80" s="381"/>
      <c r="UZN80" s="381"/>
      <c r="UZO80" s="382"/>
      <c r="UZP80" s="382"/>
      <c r="UZQ80" s="382"/>
      <c r="UZR80" s="383"/>
      <c r="UZT80" s="377"/>
      <c r="UZU80" s="381"/>
      <c r="UZV80" s="381"/>
      <c r="UZW80" s="382"/>
      <c r="UZX80" s="382"/>
      <c r="UZY80" s="382"/>
      <c r="UZZ80" s="383"/>
      <c r="VAB80" s="377"/>
      <c r="VAC80" s="381"/>
      <c r="VAD80" s="381"/>
      <c r="VAE80" s="382"/>
      <c r="VAF80" s="382"/>
      <c r="VAG80" s="382"/>
      <c r="VAH80" s="383"/>
      <c r="VAJ80" s="377"/>
      <c r="VAK80" s="381"/>
      <c r="VAL80" s="381"/>
      <c r="VAM80" s="382"/>
      <c r="VAN80" s="382"/>
      <c r="VAO80" s="382"/>
      <c r="VAP80" s="383"/>
      <c r="VAR80" s="377"/>
      <c r="VAS80" s="381"/>
      <c r="VAT80" s="381"/>
      <c r="VAU80" s="382"/>
      <c r="VAV80" s="382"/>
      <c r="VAW80" s="382"/>
      <c r="VAX80" s="383"/>
      <c r="VAZ80" s="377"/>
      <c r="VBA80" s="381"/>
      <c r="VBB80" s="381"/>
      <c r="VBC80" s="382"/>
      <c r="VBD80" s="382"/>
      <c r="VBE80" s="382"/>
      <c r="VBF80" s="383"/>
      <c r="VBH80" s="377"/>
      <c r="VBI80" s="381"/>
      <c r="VBJ80" s="381"/>
      <c r="VBK80" s="382"/>
      <c r="VBL80" s="382"/>
      <c r="VBM80" s="382"/>
      <c r="VBN80" s="383"/>
      <c r="VBP80" s="377"/>
      <c r="VBQ80" s="381"/>
      <c r="VBR80" s="381"/>
      <c r="VBS80" s="382"/>
      <c r="VBT80" s="382"/>
      <c r="VBU80" s="382"/>
      <c r="VBV80" s="383"/>
      <c r="VBX80" s="377"/>
      <c r="VBY80" s="381"/>
      <c r="VBZ80" s="381"/>
      <c r="VCA80" s="382"/>
      <c r="VCB80" s="382"/>
      <c r="VCC80" s="382"/>
      <c r="VCD80" s="383"/>
      <c r="VCF80" s="377"/>
      <c r="VCG80" s="381"/>
      <c r="VCH80" s="381"/>
      <c r="VCI80" s="382"/>
      <c r="VCJ80" s="382"/>
      <c r="VCK80" s="382"/>
      <c r="VCL80" s="383"/>
      <c r="VCN80" s="377"/>
      <c r="VCO80" s="381"/>
      <c r="VCP80" s="381"/>
      <c r="VCQ80" s="382"/>
      <c r="VCR80" s="382"/>
      <c r="VCS80" s="382"/>
      <c r="VCT80" s="383"/>
      <c r="VCV80" s="377"/>
      <c r="VCW80" s="381"/>
      <c r="VCX80" s="381"/>
      <c r="VCY80" s="382"/>
      <c r="VCZ80" s="382"/>
      <c r="VDA80" s="382"/>
      <c r="VDB80" s="383"/>
      <c r="VDD80" s="377"/>
      <c r="VDE80" s="381"/>
      <c r="VDF80" s="381"/>
      <c r="VDG80" s="382"/>
      <c r="VDH80" s="382"/>
      <c r="VDI80" s="382"/>
      <c r="VDJ80" s="383"/>
      <c r="VDL80" s="377"/>
      <c r="VDM80" s="381"/>
      <c r="VDN80" s="381"/>
      <c r="VDO80" s="382"/>
      <c r="VDP80" s="382"/>
      <c r="VDQ80" s="382"/>
      <c r="VDR80" s="383"/>
      <c r="VDT80" s="377"/>
      <c r="VDU80" s="381"/>
      <c r="VDV80" s="381"/>
      <c r="VDW80" s="382"/>
      <c r="VDX80" s="382"/>
      <c r="VDY80" s="382"/>
      <c r="VDZ80" s="383"/>
      <c r="VEB80" s="377"/>
      <c r="VEC80" s="381"/>
      <c r="VED80" s="381"/>
      <c r="VEE80" s="382"/>
      <c r="VEF80" s="382"/>
      <c r="VEG80" s="382"/>
      <c r="VEH80" s="383"/>
      <c r="VEJ80" s="377"/>
      <c r="VEK80" s="381"/>
      <c r="VEL80" s="381"/>
      <c r="VEM80" s="382"/>
      <c r="VEN80" s="382"/>
      <c r="VEO80" s="382"/>
      <c r="VEP80" s="383"/>
      <c r="VER80" s="377"/>
      <c r="VES80" s="381"/>
      <c r="VET80" s="381"/>
      <c r="VEU80" s="382"/>
      <c r="VEV80" s="382"/>
      <c r="VEW80" s="382"/>
      <c r="VEX80" s="383"/>
      <c r="VEZ80" s="377"/>
      <c r="VFA80" s="381"/>
      <c r="VFB80" s="381"/>
      <c r="VFC80" s="382"/>
      <c r="VFD80" s="382"/>
      <c r="VFE80" s="382"/>
      <c r="VFF80" s="383"/>
      <c r="VFH80" s="377"/>
      <c r="VFI80" s="381"/>
      <c r="VFJ80" s="381"/>
      <c r="VFK80" s="382"/>
      <c r="VFL80" s="382"/>
      <c r="VFM80" s="382"/>
      <c r="VFN80" s="383"/>
      <c r="VFP80" s="377"/>
      <c r="VFQ80" s="381"/>
      <c r="VFR80" s="381"/>
      <c r="VFS80" s="382"/>
      <c r="VFT80" s="382"/>
      <c r="VFU80" s="382"/>
      <c r="VFV80" s="383"/>
      <c r="VFX80" s="377"/>
      <c r="VFY80" s="381"/>
      <c r="VFZ80" s="381"/>
      <c r="VGA80" s="382"/>
      <c r="VGB80" s="382"/>
      <c r="VGC80" s="382"/>
      <c r="VGD80" s="383"/>
      <c r="VGF80" s="377"/>
      <c r="VGG80" s="381"/>
      <c r="VGH80" s="381"/>
      <c r="VGI80" s="382"/>
      <c r="VGJ80" s="382"/>
      <c r="VGK80" s="382"/>
      <c r="VGL80" s="383"/>
      <c r="VGN80" s="377"/>
      <c r="VGO80" s="381"/>
      <c r="VGP80" s="381"/>
      <c r="VGQ80" s="382"/>
      <c r="VGR80" s="382"/>
      <c r="VGS80" s="382"/>
      <c r="VGT80" s="383"/>
      <c r="VGV80" s="377"/>
      <c r="VGW80" s="381"/>
      <c r="VGX80" s="381"/>
      <c r="VGY80" s="382"/>
      <c r="VGZ80" s="382"/>
      <c r="VHA80" s="382"/>
      <c r="VHB80" s="383"/>
      <c r="VHD80" s="377"/>
      <c r="VHE80" s="381"/>
      <c r="VHF80" s="381"/>
      <c r="VHG80" s="382"/>
      <c r="VHH80" s="382"/>
      <c r="VHI80" s="382"/>
      <c r="VHJ80" s="383"/>
      <c r="VHL80" s="377"/>
      <c r="VHM80" s="381"/>
      <c r="VHN80" s="381"/>
      <c r="VHO80" s="382"/>
      <c r="VHP80" s="382"/>
      <c r="VHQ80" s="382"/>
      <c r="VHR80" s="383"/>
      <c r="VHT80" s="377"/>
      <c r="VHU80" s="381"/>
      <c r="VHV80" s="381"/>
      <c r="VHW80" s="382"/>
      <c r="VHX80" s="382"/>
      <c r="VHY80" s="382"/>
      <c r="VHZ80" s="383"/>
      <c r="VIB80" s="377"/>
      <c r="VIC80" s="381"/>
      <c r="VID80" s="381"/>
      <c r="VIE80" s="382"/>
      <c r="VIF80" s="382"/>
      <c r="VIG80" s="382"/>
      <c r="VIH80" s="383"/>
      <c r="VIJ80" s="377"/>
      <c r="VIK80" s="381"/>
      <c r="VIL80" s="381"/>
      <c r="VIM80" s="382"/>
      <c r="VIN80" s="382"/>
      <c r="VIO80" s="382"/>
      <c r="VIP80" s="383"/>
      <c r="VIR80" s="377"/>
      <c r="VIS80" s="381"/>
      <c r="VIT80" s="381"/>
      <c r="VIU80" s="382"/>
      <c r="VIV80" s="382"/>
      <c r="VIW80" s="382"/>
      <c r="VIX80" s="383"/>
      <c r="VIZ80" s="377"/>
      <c r="VJA80" s="381"/>
      <c r="VJB80" s="381"/>
      <c r="VJC80" s="382"/>
      <c r="VJD80" s="382"/>
      <c r="VJE80" s="382"/>
      <c r="VJF80" s="383"/>
      <c r="VJH80" s="377"/>
      <c r="VJI80" s="381"/>
      <c r="VJJ80" s="381"/>
      <c r="VJK80" s="382"/>
      <c r="VJL80" s="382"/>
      <c r="VJM80" s="382"/>
      <c r="VJN80" s="383"/>
      <c r="VJP80" s="377"/>
      <c r="VJQ80" s="381"/>
      <c r="VJR80" s="381"/>
      <c r="VJS80" s="382"/>
      <c r="VJT80" s="382"/>
      <c r="VJU80" s="382"/>
      <c r="VJV80" s="383"/>
      <c r="VJX80" s="377"/>
      <c r="VJY80" s="381"/>
      <c r="VJZ80" s="381"/>
      <c r="VKA80" s="382"/>
      <c r="VKB80" s="382"/>
      <c r="VKC80" s="382"/>
      <c r="VKD80" s="383"/>
      <c r="VKF80" s="377"/>
      <c r="VKG80" s="381"/>
      <c r="VKH80" s="381"/>
      <c r="VKI80" s="382"/>
      <c r="VKJ80" s="382"/>
      <c r="VKK80" s="382"/>
      <c r="VKL80" s="383"/>
      <c r="VKN80" s="377"/>
      <c r="VKO80" s="381"/>
      <c r="VKP80" s="381"/>
      <c r="VKQ80" s="382"/>
      <c r="VKR80" s="382"/>
      <c r="VKS80" s="382"/>
      <c r="VKT80" s="383"/>
      <c r="VKV80" s="377"/>
      <c r="VKW80" s="381"/>
      <c r="VKX80" s="381"/>
      <c r="VKY80" s="382"/>
      <c r="VKZ80" s="382"/>
      <c r="VLA80" s="382"/>
      <c r="VLB80" s="383"/>
      <c r="VLD80" s="377"/>
      <c r="VLE80" s="381"/>
      <c r="VLF80" s="381"/>
      <c r="VLG80" s="382"/>
      <c r="VLH80" s="382"/>
      <c r="VLI80" s="382"/>
      <c r="VLJ80" s="383"/>
      <c r="VLL80" s="377"/>
      <c r="VLM80" s="381"/>
      <c r="VLN80" s="381"/>
      <c r="VLO80" s="382"/>
      <c r="VLP80" s="382"/>
      <c r="VLQ80" s="382"/>
      <c r="VLR80" s="383"/>
      <c r="VLT80" s="377"/>
      <c r="VLU80" s="381"/>
      <c r="VLV80" s="381"/>
      <c r="VLW80" s="382"/>
      <c r="VLX80" s="382"/>
      <c r="VLY80" s="382"/>
      <c r="VLZ80" s="383"/>
      <c r="VMB80" s="377"/>
      <c r="VMC80" s="381"/>
      <c r="VMD80" s="381"/>
      <c r="VME80" s="382"/>
      <c r="VMF80" s="382"/>
      <c r="VMG80" s="382"/>
      <c r="VMH80" s="383"/>
      <c r="VMJ80" s="377"/>
      <c r="VMK80" s="381"/>
      <c r="VML80" s="381"/>
      <c r="VMM80" s="382"/>
      <c r="VMN80" s="382"/>
      <c r="VMO80" s="382"/>
      <c r="VMP80" s="383"/>
      <c r="VMR80" s="377"/>
      <c r="VMS80" s="381"/>
      <c r="VMT80" s="381"/>
      <c r="VMU80" s="382"/>
      <c r="VMV80" s="382"/>
      <c r="VMW80" s="382"/>
      <c r="VMX80" s="383"/>
      <c r="VMZ80" s="377"/>
      <c r="VNA80" s="381"/>
      <c r="VNB80" s="381"/>
      <c r="VNC80" s="382"/>
      <c r="VND80" s="382"/>
      <c r="VNE80" s="382"/>
      <c r="VNF80" s="383"/>
      <c r="VNH80" s="377"/>
      <c r="VNI80" s="381"/>
      <c r="VNJ80" s="381"/>
      <c r="VNK80" s="382"/>
      <c r="VNL80" s="382"/>
      <c r="VNM80" s="382"/>
      <c r="VNN80" s="383"/>
      <c r="VNP80" s="377"/>
      <c r="VNQ80" s="381"/>
      <c r="VNR80" s="381"/>
      <c r="VNS80" s="382"/>
      <c r="VNT80" s="382"/>
      <c r="VNU80" s="382"/>
      <c r="VNV80" s="383"/>
      <c r="VNX80" s="377"/>
      <c r="VNY80" s="381"/>
      <c r="VNZ80" s="381"/>
      <c r="VOA80" s="382"/>
      <c r="VOB80" s="382"/>
      <c r="VOC80" s="382"/>
      <c r="VOD80" s="383"/>
      <c r="VOF80" s="377"/>
      <c r="VOG80" s="381"/>
      <c r="VOH80" s="381"/>
      <c r="VOI80" s="382"/>
      <c r="VOJ80" s="382"/>
      <c r="VOK80" s="382"/>
      <c r="VOL80" s="383"/>
      <c r="VON80" s="377"/>
      <c r="VOO80" s="381"/>
      <c r="VOP80" s="381"/>
      <c r="VOQ80" s="382"/>
      <c r="VOR80" s="382"/>
      <c r="VOS80" s="382"/>
      <c r="VOT80" s="383"/>
      <c r="VOV80" s="377"/>
      <c r="VOW80" s="381"/>
      <c r="VOX80" s="381"/>
      <c r="VOY80" s="382"/>
      <c r="VOZ80" s="382"/>
      <c r="VPA80" s="382"/>
      <c r="VPB80" s="383"/>
      <c r="VPD80" s="377"/>
      <c r="VPE80" s="381"/>
      <c r="VPF80" s="381"/>
      <c r="VPG80" s="382"/>
      <c r="VPH80" s="382"/>
      <c r="VPI80" s="382"/>
      <c r="VPJ80" s="383"/>
      <c r="VPL80" s="377"/>
      <c r="VPM80" s="381"/>
      <c r="VPN80" s="381"/>
      <c r="VPO80" s="382"/>
      <c r="VPP80" s="382"/>
      <c r="VPQ80" s="382"/>
      <c r="VPR80" s="383"/>
      <c r="VPT80" s="377"/>
      <c r="VPU80" s="381"/>
      <c r="VPV80" s="381"/>
      <c r="VPW80" s="382"/>
      <c r="VPX80" s="382"/>
      <c r="VPY80" s="382"/>
      <c r="VPZ80" s="383"/>
      <c r="VQB80" s="377"/>
      <c r="VQC80" s="381"/>
      <c r="VQD80" s="381"/>
      <c r="VQE80" s="382"/>
      <c r="VQF80" s="382"/>
      <c r="VQG80" s="382"/>
      <c r="VQH80" s="383"/>
      <c r="VQJ80" s="377"/>
      <c r="VQK80" s="381"/>
      <c r="VQL80" s="381"/>
      <c r="VQM80" s="382"/>
      <c r="VQN80" s="382"/>
      <c r="VQO80" s="382"/>
      <c r="VQP80" s="383"/>
      <c r="VQR80" s="377"/>
      <c r="VQS80" s="381"/>
      <c r="VQT80" s="381"/>
      <c r="VQU80" s="382"/>
      <c r="VQV80" s="382"/>
      <c r="VQW80" s="382"/>
      <c r="VQX80" s="383"/>
      <c r="VQZ80" s="377"/>
      <c r="VRA80" s="381"/>
      <c r="VRB80" s="381"/>
      <c r="VRC80" s="382"/>
      <c r="VRD80" s="382"/>
      <c r="VRE80" s="382"/>
      <c r="VRF80" s="383"/>
      <c r="VRH80" s="377"/>
      <c r="VRI80" s="381"/>
      <c r="VRJ80" s="381"/>
      <c r="VRK80" s="382"/>
      <c r="VRL80" s="382"/>
      <c r="VRM80" s="382"/>
      <c r="VRN80" s="383"/>
      <c r="VRP80" s="377"/>
      <c r="VRQ80" s="381"/>
      <c r="VRR80" s="381"/>
      <c r="VRS80" s="382"/>
      <c r="VRT80" s="382"/>
      <c r="VRU80" s="382"/>
      <c r="VRV80" s="383"/>
      <c r="VRX80" s="377"/>
      <c r="VRY80" s="381"/>
      <c r="VRZ80" s="381"/>
      <c r="VSA80" s="382"/>
      <c r="VSB80" s="382"/>
      <c r="VSC80" s="382"/>
      <c r="VSD80" s="383"/>
      <c r="VSF80" s="377"/>
      <c r="VSG80" s="381"/>
      <c r="VSH80" s="381"/>
      <c r="VSI80" s="382"/>
      <c r="VSJ80" s="382"/>
      <c r="VSK80" s="382"/>
      <c r="VSL80" s="383"/>
      <c r="VSN80" s="377"/>
      <c r="VSO80" s="381"/>
      <c r="VSP80" s="381"/>
      <c r="VSQ80" s="382"/>
      <c r="VSR80" s="382"/>
      <c r="VSS80" s="382"/>
      <c r="VST80" s="383"/>
      <c r="VSV80" s="377"/>
      <c r="VSW80" s="381"/>
      <c r="VSX80" s="381"/>
      <c r="VSY80" s="382"/>
      <c r="VSZ80" s="382"/>
      <c r="VTA80" s="382"/>
      <c r="VTB80" s="383"/>
      <c r="VTD80" s="377"/>
      <c r="VTE80" s="381"/>
      <c r="VTF80" s="381"/>
      <c r="VTG80" s="382"/>
      <c r="VTH80" s="382"/>
      <c r="VTI80" s="382"/>
      <c r="VTJ80" s="383"/>
      <c r="VTL80" s="377"/>
      <c r="VTM80" s="381"/>
      <c r="VTN80" s="381"/>
      <c r="VTO80" s="382"/>
      <c r="VTP80" s="382"/>
      <c r="VTQ80" s="382"/>
      <c r="VTR80" s="383"/>
      <c r="VTT80" s="377"/>
      <c r="VTU80" s="381"/>
      <c r="VTV80" s="381"/>
      <c r="VTW80" s="382"/>
      <c r="VTX80" s="382"/>
      <c r="VTY80" s="382"/>
      <c r="VTZ80" s="383"/>
      <c r="VUB80" s="377"/>
      <c r="VUC80" s="381"/>
      <c r="VUD80" s="381"/>
      <c r="VUE80" s="382"/>
      <c r="VUF80" s="382"/>
      <c r="VUG80" s="382"/>
      <c r="VUH80" s="383"/>
      <c r="VUJ80" s="377"/>
      <c r="VUK80" s="381"/>
      <c r="VUL80" s="381"/>
      <c r="VUM80" s="382"/>
      <c r="VUN80" s="382"/>
      <c r="VUO80" s="382"/>
      <c r="VUP80" s="383"/>
      <c r="VUR80" s="377"/>
      <c r="VUS80" s="381"/>
      <c r="VUT80" s="381"/>
      <c r="VUU80" s="382"/>
      <c r="VUV80" s="382"/>
      <c r="VUW80" s="382"/>
      <c r="VUX80" s="383"/>
      <c r="VUZ80" s="377"/>
      <c r="VVA80" s="381"/>
      <c r="VVB80" s="381"/>
      <c r="VVC80" s="382"/>
      <c r="VVD80" s="382"/>
      <c r="VVE80" s="382"/>
      <c r="VVF80" s="383"/>
      <c r="VVH80" s="377"/>
      <c r="VVI80" s="381"/>
      <c r="VVJ80" s="381"/>
      <c r="VVK80" s="382"/>
      <c r="VVL80" s="382"/>
      <c r="VVM80" s="382"/>
      <c r="VVN80" s="383"/>
      <c r="VVP80" s="377"/>
      <c r="VVQ80" s="381"/>
      <c r="VVR80" s="381"/>
      <c r="VVS80" s="382"/>
      <c r="VVT80" s="382"/>
      <c r="VVU80" s="382"/>
      <c r="VVV80" s="383"/>
      <c r="VVX80" s="377"/>
      <c r="VVY80" s="381"/>
      <c r="VVZ80" s="381"/>
      <c r="VWA80" s="382"/>
      <c r="VWB80" s="382"/>
      <c r="VWC80" s="382"/>
      <c r="VWD80" s="383"/>
      <c r="VWF80" s="377"/>
      <c r="VWG80" s="381"/>
      <c r="VWH80" s="381"/>
      <c r="VWI80" s="382"/>
      <c r="VWJ80" s="382"/>
      <c r="VWK80" s="382"/>
      <c r="VWL80" s="383"/>
      <c r="VWN80" s="377"/>
      <c r="VWO80" s="381"/>
      <c r="VWP80" s="381"/>
      <c r="VWQ80" s="382"/>
      <c r="VWR80" s="382"/>
      <c r="VWS80" s="382"/>
      <c r="VWT80" s="383"/>
      <c r="VWV80" s="377"/>
      <c r="VWW80" s="381"/>
      <c r="VWX80" s="381"/>
      <c r="VWY80" s="382"/>
      <c r="VWZ80" s="382"/>
      <c r="VXA80" s="382"/>
      <c r="VXB80" s="383"/>
      <c r="VXD80" s="377"/>
      <c r="VXE80" s="381"/>
      <c r="VXF80" s="381"/>
      <c r="VXG80" s="382"/>
      <c r="VXH80" s="382"/>
      <c r="VXI80" s="382"/>
      <c r="VXJ80" s="383"/>
      <c r="VXL80" s="377"/>
      <c r="VXM80" s="381"/>
      <c r="VXN80" s="381"/>
      <c r="VXO80" s="382"/>
      <c r="VXP80" s="382"/>
      <c r="VXQ80" s="382"/>
      <c r="VXR80" s="383"/>
      <c r="VXT80" s="377"/>
      <c r="VXU80" s="381"/>
      <c r="VXV80" s="381"/>
      <c r="VXW80" s="382"/>
      <c r="VXX80" s="382"/>
      <c r="VXY80" s="382"/>
      <c r="VXZ80" s="383"/>
      <c r="VYB80" s="377"/>
      <c r="VYC80" s="381"/>
      <c r="VYD80" s="381"/>
      <c r="VYE80" s="382"/>
      <c r="VYF80" s="382"/>
      <c r="VYG80" s="382"/>
      <c r="VYH80" s="383"/>
      <c r="VYJ80" s="377"/>
      <c r="VYK80" s="381"/>
      <c r="VYL80" s="381"/>
      <c r="VYM80" s="382"/>
      <c r="VYN80" s="382"/>
      <c r="VYO80" s="382"/>
      <c r="VYP80" s="383"/>
      <c r="VYR80" s="377"/>
      <c r="VYS80" s="381"/>
      <c r="VYT80" s="381"/>
      <c r="VYU80" s="382"/>
      <c r="VYV80" s="382"/>
      <c r="VYW80" s="382"/>
      <c r="VYX80" s="383"/>
      <c r="VYZ80" s="377"/>
      <c r="VZA80" s="381"/>
      <c r="VZB80" s="381"/>
      <c r="VZC80" s="382"/>
      <c r="VZD80" s="382"/>
      <c r="VZE80" s="382"/>
      <c r="VZF80" s="383"/>
      <c r="VZH80" s="377"/>
      <c r="VZI80" s="381"/>
      <c r="VZJ80" s="381"/>
      <c r="VZK80" s="382"/>
      <c r="VZL80" s="382"/>
      <c r="VZM80" s="382"/>
      <c r="VZN80" s="383"/>
      <c r="VZP80" s="377"/>
      <c r="VZQ80" s="381"/>
      <c r="VZR80" s="381"/>
      <c r="VZS80" s="382"/>
      <c r="VZT80" s="382"/>
      <c r="VZU80" s="382"/>
      <c r="VZV80" s="383"/>
      <c r="VZX80" s="377"/>
      <c r="VZY80" s="381"/>
      <c r="VZZ80" s="381"/>
      <c r="WAA80" s="382"/>
      <c r="WAB80" s="382"/>
      <c r="WAC80" s="382"/>
      <c r="WAD80" s="383"/>
      <c r="WAF80" s="377"/>
      <c r="WAG80" s="381"/>
      <c r="WAH80" s="381"/>
      <c r="WAI80" s="382"/>
      <c r="WAJ80" s="382"/>
      <c r="WAK80" s="382"/>
      <c r="WAL80" s="383"/>
      <c r="WAN80" s="377"/>
      <c r="WAO80" s="381"/>
      <c r="WAP80" s="381"/>
      <c r="WAQ80" s="382"/>
      <c r="WAR80" s="382"/>
      <c r="WAS80" s="382"/>
      <c r="WAT80" s="383"/>
      <c r="WAV80" s="377"/>
      <c r="WAW80" s="381"/>
      <c r="WAX80" s="381"/>
      <c r="WAY80" s="382"/>
      <c r="WAZ80" s="382"/>
      <c r="WBA80" s="382"/>
      <c r="WBB80" s="383"/>
      <c r="WBD80" s="377"/>
      <c r="WBE80" s="381"/>
      <c r="WBF80" s="381"/>
      <c r="WBG80" s="382"/>
      <c r="WBH80" s="382"/>
      <c r="WBI80" s="382"/>
      <c r="WBJ80" s="383"/>
      <c r="WBL80" s="377"/>
      <c r="WBM80" s="381"/>
      <c r="WBN80" s="381"/>
      <c r="WBO80" s="382"/>
      <c r="WBP80" s="382"/>
      <c r="WBQ80" s="382"/>
      <c r="WBR80" s="383"/>
      <c r="WBT80" s="377"/>
      <c r="WBU80" s="381"/>
      <c r="WBV80" s="381"/>
      <c r="WBW80" s="382"/>
      <c r="WBX80" s="382"/>
      <c r="WBY80" s="382"/>
      <c r="WBZ80" s="383"/>
      <c r="WCB80" s="377"/>
      <c r="WCC80" s="381"/>
      <c r="WCD80" s="381"/>
      <c r="WCE80" s="382"/>
      <c r="WCF80" s="382"/>
      <c r="WCG80" s="382"/>
      <c r="WCH80" s="383"/>
      <c r="WCJ80" s="377"/>
      <c r="WCK80" s="381"/>
      <c r="WCL80" s="381"/>
      <c r="WCM80" s="382"/>
      <c r="WCN80" s="382"/>
      <c r="WCO80" s="382"/>
      <c r="WCP80" s="383"/>
      <c r="WCR80" s="377"/>
      <c r="WCS80" s="381"/>
      <c r="WCT80" s="381"/>
      <c r="WCU80" s="382"/>
      <c r="WCV80" s="382"/>
      <c r="WCW80" s="382"/>
      <c r="WCX80" s="383"/>
      <c r="WCZ80" s="377"/>
      <c r="WDA80" s="381"/>
      <c r="WDB80" s="381"/>
      <c r="WDC80" s="382"/>
      <c r="WDD80" s="382"/>
      <c r="WDE80" s="382"/>
      <c r="WDF80" s="383"/>
      <c r="WDH80" s="377"/>
      <c r="WDI80" s="381"/>
      <c r="WDJ80" s="381"/>
      <c r="WDK80" s="382"/>
      <c r="WDL80" s="382"/>
      <c r="WDM80" s="382"/>
      <c r="WDN80" s="383"/>
      <c r="WDP80" s="377"/>
      <c r="WDQ80" s="381"/>
      <c r="WDR80" s="381"/>
      <c r="WDS80" s="382"/>
      <c r="WDT80" s="382"/>
      <c r="WDU80" s="382"/>
      <c r="WDV80" s="383"/>
      <c r="WDX80" s="377"/>
      <c r="WDY80" s="381"/>
      <c r="WDZ80" s="381"/>
      <c r="WEA80" s="382"/>
      <c r="WEB80" s="382"/>
      <c r="WEC80" s="382"/>
      <c r="WED80" s="383"/>
      <c r="WEF80" s="377"/>
      <c r="WEG80" s="381"/>
      <c r="WEH80" s="381"/>
      <c r="WEI80" s="382"/>
      <c r="WEJ80" s="382"/>
      <c r="WEK80" s="382"/>
      <c r="WEL80" s="383"/>
      <c r="WEN80" s="377"/>
      <c r="WEO80" s="381"/>
      <c r="WEP80" s="381"/>
      <c r="WEQ80" s="382"/>
      <c r="WER80" s="382"/>
      <c r="WES80" s="382"/>
      <c r="WET80" s="383"/>
      <c r="WEV80" s="377"/>
      <c r="WEW80" s="381"/>
      <c r="WEX80" s="381"/>
      <c r="WEY80" s="382"/>
      <c r="WEZ80" s="382"/>
      <c r="WFA80" s="382"/>
      <c r="WFB80" s="383"/>
      <c r="WFD80" s="377"/>
      <c r="WFE80" s="381"/>
      <c r="WFF80" s="381"/>
      <c r="WFG80" s="382"/>
      <c r="WFH80" s="382"/>
      <c r="WFI80" s="382"/>
      <c r="WFJ80" s="383"/>
      <c r="WFL80" s="377"/>
      <c r="WFM80" s="381"/>
      <c r="WFN80" s="381"/>
      <c r="WFO80" s="382"/>
      <c r="WFP80" s="382"/>
      <c r="WFQ80" s="382"/>
      <c r="WFR80" s="383"/>
      <c r="WFT80" s="377"/>
      <c r="WFU80" s="381"/>
      <c r="WFV80" s="381"/>
      <c r="WFW80" s="382"/>
      <c r="WFX80" s="382"/>
      <c r="WFY80" s="382"/>
      <c r="WFZ80" s="383"/>
      <c r="WGB80" s="377"/>
      <c r="WGC80" s="381"/>
      <c r="WGD80" s="381"/>
      <c r="WGE80" s="382"/>
      <c r="WGF80" s="382"/>
      <c r="WGG80" s="382"/>
      <c r="WGH80" s="383"/>
      <c r="WGJ80" s="377"/>
      <c r="WGK80" s="381"/>
      <c r="WGL80" s="381"/>
      <c r="WGM80" s="382"/>
      <c r="WGN80" s="382"/>
      <c r="WGO80" s="382"/>
      <c r="WGP80" s="383"/>
      <c r="WGR80" s="377"/>
      <c r="WGS80" s="381"/>
      <c r="WGT80" s="381"/>
      <c r="WGU80" s="382"/>
      <c r="WGV80" s="382"/>
      <c r="WGW80" s="382"/>
      <c r="WGX80" s="383"/>
      <c r="WGZ80" s="377"/>
      <c r="WHA80" s="381"/>
      <c r="WHB80" s="381"/>
      <c r="WHC80" s="382"/>
      <c r="WHD80" s="382"/>
      <c r="WHE80" s="382"/>
      <c r="WHF80" s="383"/>
      <c r="WHH80" s="377"/>
      <c r="WHI80" s="381"/>
      <c r="WHJ80" s="381"/>
      <c r="WHK80" s="382"/>
      <c r="WHL80" s="382"/>
      <c r="WHM80" s="382"/>
      <c r="WHN80" s="383"/>
      <c r="WHP80" s="377"/>
      <c r="WHQ80" s="381"/>
      <c r="WHR80" s="381"/>
      <c r="WHS80" s="382"/>
      <c r="WHT80" s="382"/>
      <c r="WHU80" s="382"/>
      <c r="WHV80" s="383"/>
      <c r="WHX80" s="377"/>
      <c r="WHY80" s="381"/>
      <c r="WHZ80" s="381"/>
      <c r="WIA80" s="382"/>
      <c r="WIB80" s="382"/>
      <c r="WIC80" s="382"/>
      <c r="WID80" s="383"/>
      <c r="WIF80" s="377"/>
      <c r="WIG80" s="381"/>
      <c r="WIH80" s="381"/>
      <c r="WII80" s="382"/>
      <c r="WIJ80" s="382"/>
      <c r="WIK80" s="382"/>
      <c r="WIL80" s="383"/>
      <c r="WIN80" s="377"/>
      <c r="WIO80" s="381"/>
      <c r="WIP80" s="381"/>
      <c r="WIQ80" s="382"/>
      <c r="WIR80" s="382"/>
      <c r="WIS80" s="382"/>
      <c r="WIT80" s="383"/>
      <c r="WIV80" s="377"/>
      <c r="WIW80" s="381"/>
      <c r="WIX80" s="381"/>
      <c r="WIY80" s="382"/>
      <c r="WIZ80" s="382"/>
      <c r="WJA80" s="382"/>
      <c r="WJB80" s="383"/>
      <c r="WJD80" s="377"/>
      <c r="WJE80" s="381"/>
      <c r="WJF80" s="381"/>
      <c r="WJG80" s="382"/>
      <c r="WJH80" s="382"/>
      <c r="WJI80" s="382"/>
      <c r="WJJ80" s="383"/>
      <c r="WJL80" s="377"/>
      <c r="WJM80" s="381"/>
      <c r="WJN80" s="381"/>
      <c r="WJO80" s="382"/>
      <c r="WJP80" s="382"/>
      <c r="WJQ80" s="382"/>
      <c r="WJR80" s="383"/>
      <c r="WJT80" s="377"/>
      <c r="WJU80" s="381"/>
      <c r="WJV80" s="381"/>
      <c r="WJW80" s="382"/>
      <c r="WJX80" s="382"/>
      <c r="WJY80" s="382"/>
      <c r="WJZ80" s="383"/>
      <c r="WKB80" s="377"/>
      <c r="WKC80" s="381"/>
      <c r="WKD80" s="381"/>
      <c r="WKE80" s="382"/>
      <c r="WKF80" s="382"/>
      <c r="WKG80" s="382"/>
      <c r="WKH80" s="383"/>
      <c r="WKJ80" s="377"/>
      <c r="WKK80" s="381"/>
      <c r="WKL80" s="381"/>
      <c r="WKM80" s="382"/>
      <c r="WKN80" s="382"/>
      <c r="WKO80" s="382"/>
      <c r="WKP80" s="383"/>
      <c r="WKR80" s="377"/>
      <c r="WKS80" s="381"/>
      <c r="WKT80" s="381"/>
      <c r="WKU80" s="382"/>
      <c r="WKV80" s="382"/>
      <c r="WKW80" s="382"/>
      <c r="WKX80" s="383"/>
      <c r="WKZ80" s="377"/>
      <c r="WLA80" s="381"/>
      <c r="WLB80" s="381"/>
      <c r="WLC80" s="382"/>
      <c r="WLD80" s="382"/>
      <c r="WLE80" s="382"/>
      <c r="WLF80" s="383"/>
      <c r="WLH80" s="377"/>
      <c r="WLI80" s="381"/>
      <c r="WLJ80" s="381"/>
      <c r="WLK80" s="382"/>
      <c r="WLL80" s="382"/>
      <c r="WLM80" s="382"/>
      <c r="WLN80" s="383"/>
      <c r="WLP80" s="377"/>
      <c r="WLQ80" s="381"/>
      <c r="WLR80" s="381"/>
      <c r="WLS80" s="382"/>
      <c r="WLT80" s="382"/>
      <c r="WLU80" s="382"/>
      <c r="WLV80" s="383"/>
      <c r="WLX80" s="377"/>
      <c r="WLY80" s="381"/>
      <c r="WLZ80" s="381"/>
      <c r="WMA80" s="382"/>
      <c r="WMB80" s="382"/>
      <c r="WMC80" s="382"/>
      <c r="WMD80" s="383"/>
      <c r="WMF80" s="377"/>
      <c r="WMG80" s="381"/>
      <c r="WMH80" s="381"/>
      <c r="WMI80" s="382"/>
      <c r="WMJ80" s="382"/>
      <c r="WMK80" s="382"/>
      <c r="WML80" s="383"/>
      <c r="WMN80" s="377"/>
      <c r="WMO80" s="381"/>
      <c r="WMP80" s="381"/>
      <c r="WMQ80" s="382"/>
      <c r="WMR80" s="382"/>
      <c r="WMS80" s="382"/>
      <c r="WMT80" s="383"/>
      <c r="WMV80" s="377"/>
      <c r="WMW80" s="381"/>
      <c r="WMX80" s="381"/>
      <c r="WMY80" s="382"/>
      <c r="WMZ80" s="382"/>
      <c r="WNA80" s="382"/>
      <c r="WNB80" s="383"/>
      <c r="WND80" s="377"/>
      <c r="WNE80" s="381"/>
      <c r="WNF80" s="381"/>
      <c r="WNG80" s="382"/>
      <c r="WNH80" s="382"/>
      <c r="WNI80" s="382"/>
      <c r="WNJ80" s="383"/>
      <c r="WNL80" s="377"/>
      <c r="WNM80" s="381"/>
      <c r="WNN80" s="381"/>
      <c r="WNO80" s="382"/>
      <c r="WNP80" s="382"/>
      <c r="WNQ80" s="382"/>
      <c r="WNR80" s="383"/>
      <c r="WNT80" s="377"/>
      <c r="WNU80" s="381"/>
      <c r="WNV80" s="381"/>
      <c r="WNW80" s="382"/>
      <c r="WNX80" s="382"/>
      <c r="WNY80" s="382"/>
      <c r="WNZ80" s="383"/>
      <c r="WOB80" s="377"/>
      <c r="WOC80" s="381"/>
      <c r="WOD80" s="381"/>
      <c r="WOE80" s="382"/>
      <c r="WOF80" s="382"/>
      <c r="WOG80" s="382"/>
      <c r="WOH80" s="383"/>
      <c r="WOJ80" s="377"/>
      <c r="WOK80" s="381"/>
      <c r="WOL80" s="381"/>
      <c r="WOM80" s="382"/>
      <c r="WON80" s="382"/>
      <c r="WOO80" s="382"/>
      <c r="WOP80" s="383"/>
      <c r="WOR80" s="377"/>
      <c r="WOS80" s="381"/>
      <c r="WOT80" s="381"/>
      <c r="WOU80" s="382"/>
      <c r="WOV80" s="382"/>
      <c r="WOW80" s="382"/>
      <c r="WOX80" s="383"/>
      <c r="WOZ80" s="377"/>
      <c r="WPA80" s="381"/>
      <c r="WPB80" s="381"/>
      <c r="WPC80" s="382"/>
      <c r="WPD80" s="382"/>
      <c r="WPE80" s="382"/>
      <c r="WPF80" s="383"/>
      <c r="WPH80" s="377"/>
      <c r="WPI80" s="381"/>
      <c r="WPJ80" s="381"/>
      <c r="WPK80" s="382"/>
      <c r="WPL80" s="382"/>
      <c r="WPM80" s="382"/>
      <c r="WPN80" s="383"/>
      <c r="WPP80" s="377"/>
      <c r="WPQ80" s="381"/>
      <c r="WPR80" s="381"/>
      <c r="WPS80" s="382"/>
      <c r="WPT80" s="382"/>
      <c r="WPU80" s="382"/>
      <c r="WPV80" s="383"/>
      <c r="WPX80" s="377"/>
      <c r="WPY80" s="381"/>
      <c r="WPZ80" s="381"/>
      <c r="WQA80" s="382"/>
      <c r="WQB80" s="382"/>
      <c r="WQC80" s="382"/>
      <c r="WQD80" s="383"/>
      <c r="WQF80" s="377"/>
      <c r="WQG80" s="381"/>
      <c r="WQH80" s="381"/>
      <c r="WQI80" s="382"/>
      <c r="WQJ80" s="382"/>
      <c r="WQK80" s="382"/>
      <c r="WQL80" s="383"/>
      <c r="WQN80" s="377"/>
      <c r="WQO80" s="381"/>
      <c r="WQP80" s="381"/>
      <c r="WQQ80" s="382"/>
      <c r="WQR80" s="382"/>
      <c r="WQS80" s="382"/>
      <c r="WQT80" s="383"/>
      <c r="WQV80" s="377"/>
      <c r="WQW80" s="381"/>
      <c r="WQX80" s="381"/>
      <c r="WQY80" s="382"/>
      <c r="WQZ80" s="382"/>
      <c r="WRA80" s="382"/>
      <c r="WRB80" s="383"/>
      <c r="WRD80" s="377"/>
      <c r="WRE80" s="381"/>
      <c r="WRF80" s="381"/>
      <c r="WRG80" s="382"/>
      <c r="WRH80" s="382"/>
      <c r="WRI80" s="382"/>
      <c r="WRJ80" s="383"/>
      <c r="WRL80" s="377"/>
      <c r="WRM80" s="381"/>
      <c r="WRN80" s="381"/>
      <c r="WRO80" s="382"/>
      <c r="WRP80" s="382"/>
      <c r="WRQ80" s="382"/>
      <c r="WRR80" s="383"/>
      <c r="WRT80" s="377"/>
      <c r="WRU80" s="381"/>
      <c r="WRV80" s="381"/>
      <c r="WRW80" s="382"/>
      <c r="WRX80" s="382"/>
      <c r="WRY80" s="382"/>
      <c r="WRZ80" s="383"/>
      <c r="WSB80" s="377"/>
      <c r="WSC80" s="381"/>
      <c r="WSD80" s="381"/>
      <c r="WSE80" s="382"/>
      <c r="WSF80" s="382"/>
      <c r="WSG80" s="382"/>
      <c r="WSH80" s="383"/>
      <c r="WSJ80" s="377"/>
      <c r="WSK80" s="381"/>
      <c r="WSL80" s="381"/>
      <c r="WSM80" s="382"/>
      <c r="WSN80" s="382"/>
      <c r="WSO80" s="382"/>
      <c r="WSP80" s="383"/>
      <c r="WSR80" s="377"/>
      <c r="WSS80" s="381"/>
      <c r="WST80" s="381"/>
      <c r="WSU80" s="382"/>
      <c r="WSV80" s="382"/>
      <c r="WSW80" s="382"/>
      <c r="WSX80" s="383"/>
      <c r="WSZ80" s="377"/>
      <c r="WTA80" s="381"/>
      <c r="WTB80" s="381"/>
      <c r="WTC80" s="382"/>
      <c r="WTD80" s="382"/>
      <c r="WTE80" s="382"/>
      <c r="WTF80" s="383"/>
      <c r="WTH80" s="377"/>
      <c r="WTI80" s="381"/>
      <c r="WTJ80" s="381"/>
      <c r="WTK80" s="382"/>
      <c r="WTL80" s="382"/>
      <c r="WTM80" s="382"/>
      <c r="WTN80" s="383"/>
      <c r="WTP80" s="377"/>
      <c r="WTQ80" s="381"/>
      <c r="WTR80" s="381"/>
      <c r="WTS80" s="382"/>
      <c r="WTT80" s="382"/>
      <c r="WTU80" s="382"/>
      <c r="WTV80" s="383"/>
      <c r="WTX80" s="377"/>
      <c r="WTY80" s="381"/>
      <c r="WTZ80" s="381"/>
      <c r="WUA80" s="382"/>
      <c r="WUB80" s="382"/>
      <c r="WUC80" s="382"/>
      <c r="WUD80" s="383"/>
      <c r="WUF80" s="377"/>
      <c r="WUG80" s="381"/>
      <c r="WUH80" s="381"/>
      <c r="WUI80" s="382"/>
      <c r="WUJ80" s="382"/>
      <c r="WUK80" s="382"/>
      <c r="WUL80" s="383"/>
      <c r="WUN80" s="377"/>
      <c r="WUO80" s="381"/>
      <c r="WUP80" s="381"/>
      <c r="WUQ80" s="382"/>
      <c r="WUR80" s="382"/>
      <c r="WUS80" s="382"/>
      <c r="WUT80" s="383"/>
      <c r="WUV80" s="377"/>
      <c r="WUW80" s="381"/>
      <c r="WUX80" s="381"/>
      <c r="WUY80" s="382"/>
      <c r="WUZ80" s="382"/>
      <c r="WVA80" s="382"/>
      <c r="WVB80" s="383"/>
      <c r="WVD80" s="377"/>
      <c r="WVE80" s="381"/>
      <c r="WVF80" s="381"/>
      <c r="WVG80" s="382"/>
      <c r="WVH80" s="382"/>
      <c r="WVI80" s="382"/>
      <c r="WVJ80" s="383"/>
      <c r="WVL80" s="377"/>
      <c r="WVM80" s="381"/>
      <c r="WVN80" s="381"/>
      <c r="WVO80" s="382"/>
      <c r="WVP80" s="382"/>
      <c r="WVQ80" s="382"/>
      <c r="WVR80" s="383"/>
      <c r="WVT80" s="377"/>
      <c r="WVU80" s="381"/>
      <c r="WVV80" s="381"/>
      <c r="WVW80" s="382"/>
      <c r="WVX80" s="382"/>
      <c r="WVY80" s="382"/>
      <c r="WVZ80" s="383"/>
      <c r="WWB80" s="377"/>
      <c r="WWC80" s="381"/>
      <c r="WWD80" s="381"/>
      <c r="WWE80" s="382"/>
      <c r="WWF80" s="382"/>
      <c r="WWG80" s="382"/>
      <c r="WWH80" s="383"/>
      <c r="WWJ80" s="377"/>
      <c r="WWK80" s="381"/>
      <c r="WWL80" s="381"/>
      <c r="WWM80" s="382"/>
      <c r="WWN80" s="382"/>
      <c r="WWO80" s="382"/>
      <c r="WWP80" s="383"/>
      <c r="WWR80" s="377"/>
      <c r="WWS80" s="381"/>
      <c r="WWT80" s="381"/>
      <c r="WWU80" s="382"/>
      <c r="WWV80" s="382"/>
      <c r="WWW80" s="382"/>
      <c r="WWX80" s="383"/>
      <c r="WWZ80" s="377"/>
      <c r="WXA80" s="381"/>
      <c r="WXB80" s="381"/>
      <c r="WXC80" s="382"/>
      <c r="WXD80" s="382"/>
      <c r="WXE80" s="382"/>
      <c r="WXF80" s="383"/>
      <c r="WXH80" s="377"/>
      <c r="WXI80" s="381"/>
      <c r="WXJ80" s="381"/>
      <c r="WXK80" s="382"/>
      <c r="WXL80" s="382"/>
      <c r="WXM80" s="382"/>
      <c r="WXN80" s="383"/>
      <c r="WXP80" s="377"/>
      <c r="WXQ80" s="381"/>
      <c r="WXR80" s="381"/>
      <c r="WXS80" s="382"/>
      <c r="WXT80" s="382"/>
      <c r="WXU80" s="382"/>
      <c r="WXV80" s="383"/>
      <c r="WXX80" s="377"/>
      <c r="WXY80" s="381"/>
      <c r="WXZ80" s="381"/>
      <c r="WYA80" s="382"/>
      <c r="WYB80" s="382"/>
      <c r="WYC80" s="382"/>
      <c r="WYD80" s="383"/>
      <c r="WYF80" s="377"/>
      <c r="WYG80" s="381"/>
      <c r="WYH80" s="381"/>
      <c r="WYI80" s="382"/>
      <c r="WYJ80" s="382"/>
      <c r="WYK80" s="382"/>
      <c r="WYL80" s="383"/>
      <c r="WYN80" s="377"/>
      <c r="WYO80" s="381"/>
      <c r="WYP80" s="381"/>
      <c r="WYQ80" s="382"/>
      <c r="WYR80" s="382"/>
      <c r="WYS80" s="382"/>
      <c r="WYT80" s="383"/>
      <c r="WYV80" s="377"/>
      <c r="WYW80" s="381"/>
      <c r="WYX80" s="381"/>
      <c r="WYY80" s="382"/>
      <c r="WYZ80" s="382"/>
      <c r="WZA80" s="382"/>
      <c r="WZB80" s="383"/>
      <c r="WZD80" s="377"/>
      <c r="WZE80" s="381"/>
      <c r="WZF80" s="381"/>
      <c r="WZG80" s="382"/>
      <c r="WZH80" s="382"/>
      <c r="WZI80" s="382"/>
      <c r="WZJ80" s="383"/>
      <c r="WZL80" s="377"/>
      <c r="WZM80" s="381"/>
      <c r="WZN80" s="381"/>
      <c r="WZO80" s="382"/>
      <c r="WZP80" s="382"/>
      <c r="WZQ80" s="382"/>
      <c r="WZR80" s="383"/>
      <c r="WZT80" s="377"/>
      <c r="WZU80" s="381"/>
      <c r="WZV80" s="381"/>
      <c r="WZW80" s="382"/>
      <c r="WZX80" s="382"/>
      <c r="WZY80" s="382"/>
      <c r="WZZ80" s="383"/>
      <c r="XAB80" s="377"/>
      <c r="XAC80" s="381"/>
      <c r="XAD80" s="381"/>
      <c r="XAE80" s="382"/>
      <c r="XAF80" s="382"/>
      <c r="XAG80" s="382"/>
      <c r="XAH80" s="383"/>
      <c r="XAJ80" s="377"/>
      <c r="XAK80" s="381"/>
      <c r="XAL80" s="381"/>
      <c r="XAM80" s="382"/>
      <c r="XAN80" s="382"/>
      <c r="XAO80" s="382"/>
      <c r="XAP80" s="383"/>
      <c r="XAR80" s="377"/>
      <c r="XAS80" s="381"/>
      <c r="XAT80" s="381"/>
      <c r="XAU80" s="382"/>
      <c r="XAV80" s="382"/>
      <c r="XAW80" s="382"/>
      <c r="XAX80" s="383"/>
      <c r="XAZ80" s="377"/>
      <c r="XBA80" s="381"/>
      <c r="XBB80" s="381"/>
      <c r="XBC80" s="382"/>
      <c r="XBD80" s="382"/>
      <c r="XBE80" s="382"/>
      <c r="XBF80" s="383"/>
      <c r="XBH80" s="377"/>
      <c r="XBI80" s="381"/>
      <c r="XBJ80" s="381"/>
      <c r="XBK80" s="382"/>
      <c r="XBL80" s="382"/>
      <c r="XBM80" s="382"/>
      <c r="XBN80" s="383"/>
      <c r="XBP80" s="377"/>
      <c r="XBQ80" s="381"/>
      <c r="XBR80" s="381"/>
      <c r="XBS80" s="382"/>
      <c r="XBT80" s="382"/>
      <c r="XBU80" s="382"/>
      <c r="XBV80" s="383"/>
      <c r="XBX80" s="377"/>
      <c r="XBY80" s="381"/>
      <c r="XBZ80" s="381"/>
      <c r="XCA80" s="382"/>
      <c r="XCB80" s="382"/>
      <c r="XCC80" s="382"/>
      <c r="XCD80" s="383"/>
      <c r="XCF80" s="377"/>
      <c r="XCG80" s="381"/>
      <c r="XCH80" s="381"/>
      <c r="XCI80" s="382"/>
      <c r="XCJ80" s="382"/>
      <c r="XCK80" s="382"/>
      <c r="XCL80" s="383"/>
      <c r="XCN80" s="377"/>
      <c r="XCO80" s="381"/>
      <c r="XCP80" s="381"/>
      <c r="XCQ80" s="382"/>
      <c r="XCR80" s="382"/>
      <c r="XCS80" s="382"/>
      <c r="XCT80" s="383"/>
      <c r="XCV80" s="377"/>
      <c r="XCW80" s="381"/>
      <c r="XCX80" s="381"/>
      <c r="XCY80" s="382"/>
      <c r="XCZ80" s="382"/>
      <c r="XDA80" s="382"/>
      <c r="XDB80" s="383"/>
      <c r="XDD80" s="377"/>
      <c r="XDE80" s="381"/>
      <c r="XDF80" s="381"/>
      <c r="XDG80" s="382"/>
      <c r="XDH80" s="382"/>
      <c r="XDI80" s="382"/>
      <c r="XDJ80" s="383"/>
      <c r="XDL80" s="377"/>
      <c r="XDM80" s="381"/>
      <c r="XDN80" s="381"/>
      <c r="XDO80" s="382"/>
      <c r="XDP80" s="382"/>
      <c r="XDQ80" s="382"/>
      <c r="XDR80" s="383"/>
      <c r="XDT80" s="377"/>
      <c r="XDU80" s="381"/>
      <c r="XDV80" s="381"/>
      <c r="XDW80" s="382"/>
      <c r="XDX80" s="382"/>
      <c r="XDY80" s="382"/>
      <c r="XDZ80" s="383"/>
      <c r="XEB80" s="377"/>
      <c r="XEC80" s="381"/>
      <c r="XED80" s="381"/>
      <c r="XEE80" s="382"/>
      <c r="XEF80" s="382"/>
      <c r="XEG80" s="382"/>
      <c r="XEH80" s="383"/>
      <c r="XEJ80" s="377"/>
      <c r="XEK80" s="381"/>
      <c r="XEL80" s="381"/>
      <c r="XEM80" s="382"/>
      <c r="XEN80" s="382"/>
      <c r="XEO80" s="382"/>
      <c r="XEP80" s="383"/>
      <c r="XER80" s="377"/>
      <c r="XES80" s="381"/>
      <c r="XET80" s="381"/>
      <c r="XEU80" s="382"/>
      <c r="XEV80" s="382"/>
      <c r="XEW80" s="382"/>
      <c r="XEX80" s="383"/>
      <c r="XEZ80" s="377"/>
      <c r="XFA80" s="381"/>
      <c r="XFB80" s="381"/>
      <c r="XFC80" s="382"/>
      <c r="XFD80" s="382"/>
    </row>
    <row r="81" spans="1:16384" s="375" customFormat="1" ht="24" customHeight="1">
      <c r="A81" s="364">
        <f t="shared" si="13"/>
        <v>72</v>
      </c>
      <c r="B81" s="905"/>
      <c r="C81" s="865"/>
      <c r="D81" s="890" t="s">
        <v>205</v>
      </c>
      <c r="E81" s="844"/>
      <c r="F81" s="845"/>
      <c r="G81" s="373"/>
      <c r="H81" s="373"/>
      <c r="I81" s="373"/>
      <c r="J81" s="373"/>
      <c r="K81" s="368">
        <f t="shared" si="15"/>
        <v>0</v>
      </c>
      <c r="L81" s="377"/>
      <c r="M81" s="381"/>
      <c r="N81" s="381"/>
      <c r="O81" s="382"/>
      <c r="P81" s="382"/>
      <c r="Q81" s="382"/>
      <c r="R81" s="383"/>
      <c r="T81" s="377"/>
      <c r="U81" s="381"/>
      <c r="V81" s="381"/>
      <c r="W81" s="382"/>
      <c r="X81" s="382"/>
      <c r="Y81" s="382"/>
      <c r="Z81" s="383"/>
      <c r="AB81" s="377"/>
      <c r="AC81" s="381"/>
      <c r="AD81" s="381"/>
      <c r="AE81" s="382"/>
      <c r="AF81" s="382"/>
      <c r="AG81" s="382"/>
      <c r="AH81" s="383"/>
      <c r="AJ81" s="377"/>
      <c r="AK81" s="381"/>
      <c r="AL81" s="381"/>
      <c r="AM81" s="382"/>
      <c r="AN81" s="382"/>
      <c r="AO81" s="382"/>
      <c r="AP81" s="383"/>
      <c r="AR81" s="377"/>
      <c r="AS81" s="381"/>
      <c r="AT81" s="381"/>
      <c r="AU81" s="382"/>
      <c r="AV81" s="382"/>
      <c r="AW81" s="382"/>
      <c r="AX81" s="383"/>
      <c r="AZ81" s="377"/>
      <c r="BA81" s="381"/>
      <c r="BB81" s="381"/>
      <c r="BC81" s="382"/>
      <c r="BD81" s="382"/>
      <c r="BE81" s="382"/>
      <c r="BF81" s="383"/>
      <c r="BH81" s="377"/>
      <c r="BI81" s="381"/>
      <c r="BJ81" s="381"/>
      <c r="BK81" s="382"/>
      <c r="BL81" s="382"/>
      <c r="BM81" s="382"/>
      <c r="BN81" s="383"/>
      <c r="BP81" s="377"/>
      <c r="BQ81" s="381"/>
      <c r="BR81" s="381"/>
      <c r="BS81" s="382"/>
      <c r="BT81" s="382"/>
      <c r="BU81" s="382"/>
      <c r="BV81" s="383"/>
      <c r="BX81" s="377"/>
      <c r="BY81" s="381"/>
      <c r="BZ81" s="381"/>
      <c r="CA81" s="382"/>
      <c r="CB81" s="382"/>
      <c r="CC81" s="382"/>
      <c r="CD81" s="383"/>
      <c r="CF81" s="377"/>
      <c r="CG81" s="381"/>
      <c r="CH81" s="381"/>
      <c r="CI81" s="382"/>
      <c r="CJ81" s="382"/>
      <c r="CK81" s="382"/>
      <c r="CL81" s="383"/>
      <c r="CN81" s="377"/>
      <c r="CO81" s="381"/>
      <c r="CP81" s="381"/>
      <c r="CQ81" s="382"/>
      <c r="CR81" s="382"/>
      <c r="CS81" s="382"/>
      <c r="CT81" s="383"/>
      <c r="CV81" s="377"/>
      <c r="CW81" s="381"/>
      <c r="CX81" s="381"/>
      <c r="CY81" s="382"/>
      <c r="CZ81" s="382"/>
      <c r="DA81" s="382"/>
      <c r="DB81" s="383"/>
      <c r="DD81" s="377"/>
      <c r="DE81" s="381"/>
      <c r="DF81" s="381"/>
      <c r="DG81" s="382"/>
      <c r="DH81" s="382"/>
      <c r="DI81" s="382"/>
      <c r="DJ81" s="383"/>
      <c r="DL81" s="377"/>
      <c r="DM81" s="381"/>
      <c r="DN81" s="381"/>
      <c r="DO81" s="382"/>
      <c r="DP81" s="382"/>
      <c r="DQ81" s="382"/>
      <c r="DR81" s="383"/>
      <c r="DT81" s="377"/>
      <c r="DU81" s="381"/>
      <c r="DV81" s="381"/>
      <c r="DW81" s="382"/>
      <c r="DX81" s="382"/>
      <c r="DY81" s="382"/>
      <c r="DZ81" s="383"/>
      <c r="EB81" s="377"/>
      <c r="EC81" s="381"/>
      <c r="ED81" s="381"/>
      <c r="EE81" s="382"/>
      <c r="EF81" s="382"/>
      <c r="EG81" s="382"/>
      <c r="EH81" s="383"/>
      <c r="EJ81" s="377"/>
      <c r="EK81" s="381"/>
      <c r="EL81" s="381"/>
      <c r="EM81" s="382"/>
      <c r="EN81" s="382"/>
      <c r="EO81" s="382"/>
      <c r="EP81" s="383"/>
      <c r="ER81" s="377"/>
      <c r="ES81" s="381"/>
      <c r="ET81" s="381"/>
      <c r="EU81" s="382"/>
      <c r="EV81" s="382"/>
      <c r="EW81" s="382"/>
      <c r="EX81" s="383"/>
      <c r="EZ81" s="377"/>
      <c r="FA81" s="381"/>
      <c r="FB81" s="381"/>
      <c r="FC81" s="382"/>
      <c r="FD81" s="382"/>
      <c r="FE81" s="382"/>
      <c r="FF81" s="383"/>
      <c r="FH81" s="377"/>
      <c r="FI81" s="381"/>
      <c r="FJ81" s="381"/>
      <c r="FK81" s="382"/>
      <c r="FL81" s="382"/>
      <c r="FM81" s="382"/>
      <c r="FN81" s="383"/>
      <c r="FP81" s="377"/>
      <c r="FQ81" s="381"/>
      <c r="FR81" s="381"/>
      <c r="FS81" s="382"/>
      <c r="FT81" s="382"/>
      <c r="FU81" s="382"/>
      <c r="FV81" s="383"/>
      <c r="FX81" s="377"/>
      <c r="FY81" s="381"/>
      <c r="FZ81" s="381"/>
      <c r="GA81" s="382"/>
      <c r="GB81" s="382"/>
      <c r="GC81" s="382"/>
      <c r="GD81" s="383"/>
      <c r="GF81" s="377"/>
      <c r="GG81" s="381"/>
      <c r="GH81" s="381"/>
      <c r="GI81" s="382"/>
      <c r="GJ81" s="382"/>
      <c r="GK81" s="382"/>
      <c r="GL81" s="383"/>
      <c r="GN81" s="377"/>
      <c r="GO81" s="381"/>
      <c r="GP81" s="381"/>
      <c r="GQ81" s="382"/>
      <c r="GR81" s="382"/>
      <c r="GS81" s="382"/>
      <c r="GT81" s="383"/>
      <c r="GV81" s="377"/>
      <c r="GW81" s="381"/>
      <c r="GX81" s="381"/>
      <c r="GY81" s="382"/>
      <c r="GZ81" s="382"/>
      <c r="HA81" s="382"/>
      <c r="HB81" s="383"/>
      <c r="HD81" s="377"/>
      <c r="HE81" s="381"/>
      <c r="HF81" s="381"/>
      <c r="HG81" s="382"/>
      <c r="HH81" s="382"/>
      <c r="HI81" s="382"/>
      <c r="HJ81" s="383"/>
      <c r="HL81" s="377"/>
      <c r="HM81" s="381"/>
      <c r="HN81" s="381"/>
      <c r="HO81" s="382"/>
      <c r="HP81" s="382"/>
      <c r="HQ81" s="382"/>
      <c r="HR81" s="383"/>
      <c r="HT81" s="377"/>
      <c r="HU81" s="381"/>
      <c r="HV81" s="381"/>
      <c r="HW81" s="382"/>
      <c r="HX81" s="382"/>
      <c r="HY81" s="382"/>
      <c r="HZ81" s="383"/>
      <c r="IB81" s="377"/>
      <c r="IC81" s="381"/>
      <c r="ID81" s="381"/>
      <c r="IE81" s="382"/>
      <c r="IF81" s="382"/>
      <c r="IG81" s="382"/>
      <c r="IH81" s="383"/>
      <c r="IJ81" s="377"/>
      <c r="IK81" s="381"/>
      <c r="IL81" s="381"/>
      <c r="IM81" s="382"/>
      <c r="IN81" s="382"/>
      <c r="IO81" s="382"/>
      <c r="IP81" s="383"/>
      <c r="IR81" s="377"/>
      <c r="IS81" s="381"/>
      <c r="IT81" s="381"/>
      <c r="IU81" s="382"/>
      <c r="IV81" s="382"/>
      <c r="IW81" s="382"/>
      <c r="IX81" s="383"/>
      <c r="IZ81" s="377"/>
      <c r="JA81" s="381"/>
      <c r="JB81" s="381"/>
      <c r="JC81" s="382"/>
      <c r="JD81" s="382"/>
      <c r="JE81" s="382"/>
      <c r="JF81" s="383"/>
      <c r="JH81" s="377"/>
      <c r="JI81" s="381"/>
      <c r="JJ81" s="381"/>
      <c r="JK81" s="382"/>
      <c r="JL81" s="382"/>
      <c r="JM81" s="382"/>
      <c r="JN81" s="383"/>
      <c r="JP81" s="377"/>
      <c r="JQ81" s="381"/>
      <c r="JR81" s="381"/>
      <c r="JS81" s="382"/>
      <c r="JT81" s="382"/>
      <c r="JU81" s="382"/>
      <c r="JV81" s="383"/>
      <c r="JX81" s="377"/>
      <c r="JY81" s="381"/>
      <c r="JZ81" s="381"/>
      <c r="KA81" s="382"/>
      <c r="KB81" s="382"/>
      <c r="KC81" s="382"/>
      <c r="KD81" s="383"/>
      <c r="KF81" s="377"/>
      <c r="KG81" s="381"/>
      <c r="KH81" s="381"/>
      <c r="KI81" s="382"/>
      <c r="KJ81" s="382"/>
      <c r="KK81" s="382"/>
      <c r="KL81" s="383"/>
      <c r="KN81" s="377"/>
      <c r="KO81" s="381"/>
      <c r="KP81" s="381"/>
      <c r="KQ81" s="382"/>
      <c r="KR81" s="382"/>
      <c r="KS81" s="382"/>
      <c r="KT81" s="383"/>
      <c r="KV81" s="377"/>
      <c r="KW81" s="381"/>
      <c r="KX81" s="381"/>
      <c r="KY81" s="382"/>
      <c r="KZ81" s="382"/>
      <c r="LA81" s="382"/>
      <c r="LB81" s="383"/>
      <c r="LD81" s="377"/>
      <c r="LE81" s="381"/>
      <c r="LF81" s="381"/>
      <c r="LG81" s="382"/>
      <c r="LH81" s="382"/>
      <c r="LI81" s="382"/>
      <c r="LJ81" s="383"/>
      <c r="LL81" s="377"/>
      <c r="LM81" s="381"/>
      <c r="LN81" s="381"/>
      <c r="LO81" s="382"/>
      <c r="LP81" s="382"/>
      <c r="LQ81" s="382"/>
      <c r="LR81" s="383"/>
      <c r="LT81" s="377"/>
      <c r="LU81" s="381"/>
      <c r="LV81" s="381"/>
      <c r="LW81" s="382"/>
      <c r="LX81" s="382"/>
      <c r="LY81" s="382"/>
      <c r="LZ81" s="383"/>
      <c r="MB81" s="377"/>
      <c r="MC81" s="381"/>
      <c r="MD81" s="381"/>
      <c r="ME81" s="382"/>
      <c r="MF81" s="382"/>
      <c r="MG81" s="382"/>
      <c r="MH81" s="383"/>
      <c r="MJ81" s="377"/>
      <c r="MK81" s="381"/>
      <c r="ML81" s="381"/>
      <c r="MM81" s="382"/>
      <c r="MN81" s="382"/>
      <c r="MO81" s="382"/>
      <c r="MP81" s="383"/>
      <c r="MR81" s="377"/>
      <c r="MS81" s="381"/>
      <c r="MT81" s="381"/>
      <c r="MU81" s="382"/>
      <c r="MV81" s="382"/>
      <c r="MW81" s="382"/>
      <c r="MX81" s="383"/>
      <c r="MZ81" s="377"/>
      <c r="NA81" s="381"/>
      <c r="NB81" s="381"/>
      <c r="NC81" s="382"/>
      <c r="ND81" s="382"/>
      <c r="NE81" s="382"/>
      <c r="NF81" s="383"/>
      <c r="NH81" s="377"/>
      <c r="NI81" s="381"/>
      <c r="NJ81" s="381"/>
      <c r="NK81" s="382"/>
      <c r="NL81" s="382"/>
      <c r="NM81" s="382"/>
      <c r="NN81" s="383"/>
      <c r="NP81" s="377"/>
      <c r="NQ81" s="381"/>
      <c r="NR81" s="381"/>
      <c r="NS81" s="382"/>
      <c r="NT81" s="382"/>
      <c r="NU81" s="382"/>
      <c r="NV81" s="383"/>
      <c r="NX81" s="377"/>
      <c r="NY81" s="381"/>
      <c r="NZ81" s="381"/>
      <c r="OA81" s="382"/>
      <c r="OB81" s="382"/>
      <c r="OC81" s="382"/>
      <c r="OD81" s="383"/>
      <c r="OF81" s="377"/>
      <c r="OG81" s="381"/>
      <c r="OH81" s="381"/>
      <c r="OI81" s="382"/>
      <c r="OJ81" s="382"/>
      <c r="OK81" s="382"/>
      <c r="OL81" s="383"/>
      <c r="ON81" s="377"/>
      <c r="OO81" s="381"/>
      <c r="OP81" s="381"/>
      <c r="OQ81" s="382"/>
      <c r="OR81" s="382"/>
      <c r="OS81" s="382"/>
      <c r="OT81" s="383"/>
      <c r="OV81" s="377"/>
      <c r="OW81" s="381"/>
      <c r="OX81" s="381"/>
      <c r="OY81" s="382"/>
      <c r="OZ81" s="382"/>
      <c r="PA81" s="382"/>
      <c r="PB81" s="383"/>
      <c r="PD81" s="377"/>
      <c r="PE81" s="381"/>
      <c r="PF81" s="381"/>
      <c r="PG81" s="382"/>
      <c r="PH81" s="382"/>
      <c r="PI81" s="382"/>
      <c r="PJ81" s="383"/>
      <c r="PL81" s="377"/>
      <c r="PM81" s="381"/>
      <c r="PN81" s="381"/>
      <c r="PO81" s="382"/>
      <c r="PP81" s="382"/>
      <c r="PQ81" s="382"/>
      <c r="PR81" s="383"/>
      <c r="PT81" s="377"/>
      <c r="PU81" s="381"/>
      <c r="PV81" s="381"/>
      <c r="PW81" s="382"/>
      <c r="PX81" s="382"/>
      <c r="PY81" s="382"/>
      <c r="PZ81" s="383"/>
      <c r="QB81" s="377"/>
      <c r="QC81" s="381"/>
      <c r="QD81" s="381"/>
      <c r="QE81" s="382"/>
      <c r="QF81" s="382"/>
      <c r="QG81" s="382"/>
      <c r="QH81" s="383"/>
      <c r="QJ81" s="377"/>
      <c r="QK81" s="381"/>
      <c r="QL81" s="381"/>
      <c r="QM81" s="382"/>
      <c r="QN81" s="382"/>
      <c r="QO81" s="382"/>
      <c r="QP81" s="383"/>
      <c r="QR81" s="377"/>
      <c r="QS81" s="381"/>
      <c r="QT81" s="381"/>
      <c r="QU81" s="382"/>
      <c r="QV81" s="382"/>
      <c r="QW81" s="382"/>
      <c r="QX81" s="383"/>
      <c r="QZ81" s="377"/>
      <c r="RA81" s="381"/>
      <c r="RB81" s="381"/>
      <c r="RC81" s="382"/>
      <c r="RD81" s="382"/>
      <c r="RE81" s="382"/>
      <c r="RF81" s="383"/>
      <c r="RH81" s="377"/>
      <c r="RI81" s="381"/>
      <c r="RJ81" s="381"/>
      <c r="RK81" s="382"/>
      <c r="RL81" s="382"/>
      <c r="RM81" s="382"/>
      <c r="RN81" s="383"/>
      <c r="RP81" s="377"/>
      <c r="RQ81" s="381"/>
      <c r="RR81" s="381"/>
      <c r="RS81" s="382"/>
      <c r="RT81" s="382"/>
      <c r="RU81" s="382"/>
      <c r="RV81" s="383"/>
      <c r="RX81" s="377"/>
      <c r="RY81" s="381"/>
      <c r="RZ81" s="381"/>
      <c r="SA81" s="382"/>
      <c r="SB81" s="382"/>
      <c r="SC81" s="382"/>
      <c r="SD81" s="383"/>
      <c r="SF81" s="377"/>
      <c r="SG81" s="381"/>
      <c r="SH81" s="381"/>
      <c r="SI81" s="382"/>
      <c r="SJ81" s="382"/>
      <c r="SK81" s="382"/>
      <c r="SL81" s="383"/>
      <c r="SN81" s="377"/>
      <c r="SO81" s="381"/>
      <c r="SP81" s="381"/>
      <c r="SQ81" s="382"/>
      <c r="SR81" s="382"/>
      <c r="SS81" s="382"/>
      <c r="ST81" s="383"/>
      <c r="SV81" s="377"/>
      <c r="SW81" s="381"/>
      <c r="SX81" s="381"/>
      <c r="SY81" s="382"/>
      <c r="SZ81" s="382"/>
      <c r="TA81" s="382"/>
      <c r="TB81" s="383"/>
      <c r="TD81" s="377"/>
      <c r="TE81" s="381"/>
      <c r="TF81" s="381"/>
      <c r="TG81" s="382"/>
      <c r="TH81" s="382"/>
      <c r="TI81" s="382"/>
      <c r="TJ81" s="383"/>
      <c r="TL81" s="377"/>
      <c r="TM81" s="381"/>
      <c r="TN81" s="381"/>
      <c r="TO81" s="382"/>
      <c r="TP81" s="382"/>
      <c r="TQ81" s="382"/>
      <c r="TR81" s="383"/>
      <c r="TT81" s="377"/>
      <c r="TU81" s="381"/>
      <c r="TV81" s="381"/>
      <c r="TW81" s="382"/>
      <c r="TX81" s="382"/>
      <c r="TY81" s="382"/>
      <c r="TZ81" s="383"/>
      <c r="UB81" s="377"/>
      <c r="UC81" s="381"/>
      <c r="UD81" s="381"/>
      <c r="UE81" s="382"/>
      <c r="UF81" s="382"/>
      <c r="UG81" s="382"/>
      <c r="UH81" s="383"/>
      <c r="UJ81" s="377"/>
      <c r="UK81" s="381"/>
      <c r="UL81" s="381"/>
      <c r="UM81" s="382"/>
      <c r="UN81" s="382"/>
      <c r="UO81" s="382"/>
      <c r="UP81" s="383"/>
      <c r="UR81" s="377"/>
      <c r="US81" s="381"/>
      <c r="UT81" s="381"/>
      <c r="UU81" s="382"/>
      <c r="UV81" s="382"/>
      <c r="UW81" s="382"/>
      <c r="UX81" s="383"/>
      <c r="UZ81" s="377"/>
      <c r="VA81" s="381"/>
      <c r="VB81" s="381"/>
      <c r="VC81" s="382"/>
      <c r="VD81" s="382"/>
      <c r="VE81" s="382"/>
      <c r="VF81" s="383"/>
      <c r="VH81" s="377"/>
      <c r="VI81" s="381"/>
      <c r="VJ81" s="381"/>
      <c r="VK81" s="382"/>
      <c r="VL81" s="382"/>
      <c r="VM81" s="382"/>
      <c r="VN81" s="383"/>
      <c r="VP81" s="377"/>
      <c r="VQ81" s="381"/>
      <c r="VR81" s="381"/>
      <c r="VS81" s="382"/>
      <c r="VT81" s="382"/>
      <c r="VU81" s="382"/>
      <c r="VV81" s="383"/>
      <c r="VX81" s="377"/>
      <c r="VY81" s="381"/>
      <c r="VZ81" s="381"/>
      <c r="WA81" s="382"/>
      <c r="WB81" s="382"/>
      <c r="WC81" s="382"/>
      <c r="WD81" s="383"/>
      <c r="WF81" s="377"/>
      <c r="WG81" s="381"/>
      <c r="WH81" s="381"/>
      <c r="WI81" s="382"/>
      <c r="WJ81" s="382"/>
      <c r="WK81" s="382"/>
      <c r="WL81" s="383"/>
      <c r="WN81" s="377"/>
      <c r="WO81" s="381"/>
      <c r="WP81" s="381"/>
      <c r="WQ81" s="382"/>
      <c r="WR81" s="382"/>
      <c r="WS81" s="382"/>
      <c r="WT81" s="383"/>
      <c r="WV81" s="377"/>
      <c r="WW81" s="381"/>
      <c r="WX81" s="381"/>
      <c r="WY81" s="382"/>
      <c r="WZ81" s="382"/>
      <c r="XA81" s="382"/>
      <c r="XB81" s="383"/>
      <c r="XD81" s="377"/>
      <c r="XE81" s="381"/>
      <c r="XF81" s="381"/>
      <c r="XG81" s="382"/>
      <c r="XH81" s="382"/>
      <c r="XI81" s="382"/>
      <c r="XJ81" s="383"/>
      <c r="XL81" s="377"/>
      <c r="XM81" s="381"/>
      <c r="XN81" s="381"/>
      <c r="XO81" s="382"/>
      <c r="XP81" s="382"/>
      <c r="XQ81" s="382"/>
      <c r="XR81" s="383"/>
      <c r="XT81" s="377"/>
      <c r="XU81" s="381"/>
      <c r="XV81" s="381"/>
      <c r="XW81" s="382"/>
      <c r="XX81" s="382"/>
      <c r="XY81" s="382"/>
      <c r="XZ81" s="383"/>
      <c r="YB81" s="377"/>
      <c r="YC81" s="381"/>
      <c r="YD81" s="381"/>
      <c r="YE81" s="382"/>
      <c r="YF81" s="382"/>
      <c r="YG81" s="382"/>
      <c r="YH81" s="383"/>
      <c r="YJ81" s="377"/>
      <c r="YK81" s="381"/>
      <c r="YL81" s="381"/>
      <c r="YM81" s="382"/>
      <c r="YN81" s="382"/>
      <c r="YO81" s="382"/>
      <c r="YP81" s="383"/>
      <c r="YR81" s="377"/>
      <c r="YS81" s="381"/>
      <c r="YT81" s="381"/>
      <c r="YU81" s="382"/>
      <c r="YV81" s="382"/>
      <c r="YW81" s="382"/>
      <c r="YX81" s="383"/>
      <c r="YZ81" s="377"/>
      <c r="ZA81" s="381"/>
      <c r="ZB81" s="381"/>
      <c r="ZC81" s="382"/>
      <c r="ZD81" s="382"/>
      <c r="ZE81" s="382"/>
      <c r="ZF81" s="383"/>
      <c r="ZH81" s="377"/>
      <c r="ZI81" s="381"/>
      <c r="ZJ81" s="381"/>
      <c r="ZK81" s="382"/>
      <c r="ZL81" s="382"/>
      <c r="ZM81" s="382"/>
      <c r="ZN81" s="383"/>
      <c r="ZP81" s="377"/>
      <c r="ZQ81" s="381"/>
      <c r="ZR81" s="381"/>
      <c r="ZS81" s="382"/>
      <c r="ZT81" s="382"/>
      <c r="ZU81" s="382"/>
      <c r="ZV81" s="383"/>
      <c r="ZX81" s="377"/>
      <c r="ZY81" s="381"/>
      <c r="ZZ81" s="381"/>
      <c r="AAA81" s="382"/>
      <c r="AAB81" s="382"/>
      <c r="AAC81" s="382"/>
      <c r="AAD81" s="383"/>
      <c r="AAF81" s="377"/>
      <c r="AAG81" s="381"/>
      <c r="AAH81" s="381"/>
      <c r="AAI81" s="382"/>
      <c r="AAJ81" s="382"/>
      <c r="AAK81" s="382"/>
      <c r="AAL81" s="383"/>
      <c r="AAN81" s="377"/>
      <c r="AAO81" s="381"/>
      <c r="AAP81" s="381"/>
      <c r="AAQ81" s="382"/>
      <c r="AAR81" s="382"/>
      <c r="AAS81" s="382"/>
      <c r="AAT81" s="383"/>
      <c r="AAV81" s="377"/>
      <c r="AAW81" s="381"/>
      <c r="AAX81" s="381"/>
      <c r="AAY81" s="382"/>
      <c r="AAZ81" s="382"/>
      <c r="ABA81" s="382"/>
      <c r="ABB81" s="383"/>
      <c r="ABD81" s="377"/>
      <c r="ABE81" s="381"/>
      <c r="ABF81" s="381"/>
      <c r="ABG81" s="382"/>
      <c r="ABH81" s="382"/>
      <c r="ABI81" s="382"/>
      <c r="ABJ81" s="383"/>
      <c r="ABL81" s="377"/>
      <c r="ABM81" s="381"/>
      <c r="ABN81" s="381"/>
      <c r="ABO81" s="382"/>
      <c r="ABP81" s="382"/>
      <c r="ABQ81" s="382"/>
      <c r="ABR81" s="383"/>
      <c r="ABT81" s="377"/>
      <c r="ABU81" s="381"/>
      <c r="ABV81" s="381"/>
      <c r="ABW81" s="382"/>
      <c r="ABX81" s="382"/>
      <c r="ABY81" s="382"/>
      <c r="ABZ81" s="383"/>
      <c r="ACB81" s="377"/>
      <c r="ACC81" s="381"/>
      <c r="ACD81" s="381"/>
      <c r="ACE81" s="382"/>
      <c r="ACF81" s="382"/>
      <c r="ACG81" s="382"/>
      <c r="ACH81" s="383"/>
      <c r="ACJ81" s="377"/>
      <c r="ACK81" s="381"/>
      <c r="ACL81" s="381"/>
      <c r="ACM81" s="382"/>
      <c r="ACN81" s="382"/>
      <c r="ACO81" s="382"/>
      <c r="ACP81" s="383"/>
      <c r="ACR81" s="377"/>
      <c r="ACS81" s="381"/>
      <c r="ACT81" s="381"/>
      <c r="ACU81" s="382"/>
      <c r="ACV81" s="382"/>
      <c r="ACW81" s="382"/>
      <c r="ACX81" s="383"/>
      <c r="ACZ81" s="377"/>
      <c r="ADA81" s="381"/>
      <c r="ADB81" s="381"/>
      <c r="ADC81" s="382"/>
      <c r="ADD81" s="382"/>
      <c r="ADE81" s="382"/>
      <c r="ADF81" s="383"/>
      <c r="ADH81" s="377"/>
      <c r="ADI81" s="381"/>
      <c r="ADJ81" s="381"/>
      <c r="ADK81" s="382"/>
      <c r="ADL81" s="382"/>
      <c r="ADM81" s="382"/>
      <c r="ADN81" s="383"/>
      <c r="ADP81" s="377"/>
      <c r="ADQ81" s="381"/>
      <c r="ADR81" s="381"/>
      <c r="ADS81" s="382"/>
      <c r="ADT81" s="382"/>
      <c r="ADU81" s="382"/>
      <c r="ADV81" s="383"/>
      <c r="ADX81" s="377"/>
      <c r="ADY81" s="381"/>
      <c r="ADZ81" s="381"/>
      <c r="AEA81" s="382"/>
      <c r="AEB81" s="382"/>
      <c r="AEC81" s="382"/>
      <c r="AED81" s="383"/>
      <c r="AEF81" s="377"/>
      <c r="AEG81" s="381"/>
      <c r="AEH81" s="381"/>
      <c r="AEI81" s="382"/>
      <c r="AEJ81" s="382"/>
      <c r="AEK81" s="382"/>
      <c r="AEL81" s="383"/>
      <c r="AEN81" s="377"/>
      <c r="AEO81" s="381"/>
      <c r="AEP81" s="381"/>
      <c r="AEQ81" s="382"/>
      <c r="AER81" s="382"/>
      <c r="AES81" s="382"/>
      <c r="AET81" s="383"/>
      <c r="AEV81" s="377"/>
      <c r="AEW81" s="381"/>
      <c r="AEX81" s="381"/>
      <c r="AEY81" s="382"/>
      <c r="AEZ81" s="382"/>
      <c r="AFA81" s="382"/>
      <c r="AFB81" s="383"/>
      <c r="AFD81" s="377"/>
      <c r="AFE81" s="381"/>
      <c r="AFF81" s="381"/>
      <c r="AFG81" s="382"/>
      <c r="AFH81" s="382"/>
      <c r="AFI81" s="382"/>
      <c r="AFJ81" s="383"/>
      <c r="AFL81" s="377"/>
      <c r="AFM81" s="381"/>
      <c r="AFN81" s="381"/>
      <c r="AFO81" s="382"/>
      <c r="AFP81" s="382"/>
      <c r="AFQ81" s="382"/>
      <c r="AFR81" s="383"/>
      <c r="AFT81" s="377"/>
      <c r="AFU81" s="381"/>
      <c r="AFV81" s="381"/>
      <c r="AFW81" s="382"/>
      <c r="AFX81" s="382"/>
      <c r="AFY81" s="382"/>
      <c r="AFZ81" s="383"/>
      <c r="AGB81" s="377"/>
      <c r="AGC81" s="381"/>
      <c r="AGD81" s="381"/>
      <c r="AGE81" s="382"/>
      <c r="AGF81" s="382"/>
      <c r="AGG81" s="382"/>
      <c r="AGH81" s="383"/>
      <c r="AGJ81" s="377"/>
      <c r="AGK81" s="381"/>
      <c r="AGL81" s="381"/>
      <c r="AGM81" s="382"/>
      <c r="AGN81" s="382"/>
      <c r="AGO81" s="382"/>
      <c r="AGP81" s="383"/>
      <c r="AGR81" s="377"/>
      <c r="AGS81" s="381"/>
      <c r="AGT81" s="381"/>
      <c r="AGU81" s="382"/>
      <c r="AGV81" s="382"/>
      <c r="AGW81" s="382"/>
      <c r="AGX81" s="383"/>
      <c r="AGZ81" s="377"/>
      <c r="AHA81" s="381"/>
      <c r="AHB81" s="381"/>
      <c r="AHC81" s="382"/>
      <c r="AHD81" s="382"/>
      <c r="AHE81" s="382"/>
      <c r="AHF81" s="383"/>
      <c r="AHH81" s="377"/>
      <c r="AHI81" s="381"/>
      <c r="AHJ81" s="381"/>
      <c r="AHK81" s="382"/>
      <c r="AHL81" s="382"/>
      <c r="AHM81" s="382"/>
      <c r="AHN81" s="383"/>
      <c r="AHP81" s="377"/>
      <c r="AHQ81" s="381"/>
      <c r="AHR81" s="381"/>
      <c r="AHS81" s="382"/>
      <c r="AHT81" s="382"/>
      <c r="AHU81" s="382"/>
      <c r="AHV81" s="383"/>
      <c r="AHX81" s="377"/>
      <c r="AHY81" s="381"/>
      <c r="AHZ81" s="381"/>
      <c r="AIA81" s="382"/>
      <c r="AIB81" s="382"/>
      <c r="AIC81" s="382"/>
      <c r="AID81" s="383"/>
      <c r="AIF81" s="377"/>
      <c r="AIG81" s="381"/>
      <c r="AIH81" s="381"/>
      <c r="AII81" s="382"/>
      <c r="AIJ81" s="382"/>
      <c r="AIK81" s="382"/>
      <c r="AIL81" s="383"/>
      <c r="AIN81" s="377"/>
      <c r="AIO81" s="381"/>
      <c r="AIP81" s="381"/>
      <c r="AIQ81" s="382"/>
      <c r="AIR81" s="382"/>
      <c r="AIS81" s="382"/>
      <c r="AIT81" s="383"/>
      <c r="AIV81" s="377"/>
      <c r="AIW81" s="381"/>
      <c r="AIX81" s="381"/>
      <c r="AIY81" s="382"/>
      <c r="AIZ81" s="382"/>
      <c r="AJA81" s="382"/>
      <c r="AJB81" s="383"/>
      <c r="AJD81" s="377"/>
      <c r="AJE81" s="381"/>
      <c r="AJF81" s="381"/>
      <c r="AJG81" s="382"/>
      <c r="AJH81" s="382"/>
      <c r="AJI81" s="382"/>
      <c r="AJJ81" s="383"/>
      <c r="AJL81" s="377"/>
      <c r="AJM81" s="381"/>
      <c r="AJN81" s="381"/>
      <c r="AJO81" s="382"/>
      <c r="AJP81" s="382"/>
      <c r="AJQ81" s="382"/>
      <c r="AJR81" s="383"/>
      <c r="AJT81" s="377"/>
      <c r="AJU81" s="381"/>
      <c r="AJV81" s="381"/>
      <c r="AJW81" s="382"/>
      <c r="AJX81" s="382"/>
      <c r="AJY81" s="382"/>
      <c r="AJZ81" s="383"/>
      <c r="AKB81" s="377"/>
      <c r="AKC81" s="381"/>
      <c r="AKD81" s="381"/>
      <c r="AKE81" s="382"/>
      <c r="AKF81" s="382"/>
      <c r="AKG81" s="382"/>
      <c r="AKH81" s="383"/>
      <c r="AKJ81" s="377"/>
      <c r="AKK81" s="381"/>
      <c r="AKL81" s="381"/>
      <c r="AKM81" s="382"/>
      <c r="AKN81" s="382"/>
      <c r="AKO81" s="382"/>
      <c r="AKP81" s="383"/>
      <c r="AKR81" s="377"/>
      <c r="AKS81" s="381"/>
      <c r="AKT81" s="381"/>
      <c r="AKU81" s="382"/>
      <c r="AKV81" s="382"/>
      <c r="AKW81" s="382"/>
      <c r="AKX81" s="383"/>
      <c r="AKZ81" s="377"/>
      <c r="ALA81" s="381"/>
      <c r="ALB81" s="381"/>
      <c r="ALC81" s="382"/>
      <c r="ALD81" s="382"/>
      <c r="ALE81" s="382"/>
      <c r="ALF81" s="383"/>
      <c r="ALH81" s="377"/>
      <c r="ALI81" s="381"/>
      <c r="ALJ81" s="381"/>
      <c r="ALK81" s="382"/>
      <c r="ALL81" s="382"/>
      <c r="ALM81" s="382"/>
      <c r="ALN81" s="383"/>
      <c r="ALP81" s="377"/>
      <c r="ALQ81" s="381"/>
      <c r="ALR81" s="381"/>
      <c r="ALS81" s="382"/>
      <c r="ALT81" s="382"/>
      <c r="ALU81" s="382"/>
      <c r="ALV81" s="383"/>
      <c r="ALX81" s="377"/>
      <c r="ALY81" s="381"/>
      <c r="ALZ81" s="381"/>
      <c r="AMA81" s="382"/>
      <c r="AMB81" s="382"/>
      <c r="AMC81" s="382"/>
      <c r="AMD81" s="383"/>
      <c r="AMF81" s="377"/>
      <c r="AMG81" s="381"/>
      <c r="AMH81" s="381"/>
      <c r="AMI81" s="382"/>
      <c r="AMJ81" s="382"/>
      <c r="AMK81" s="382"/>
      <c r="AML81" s="383"/>
      <c r="AMN81" s="377"/>
      <c r="AMO81" s="381"/>
      <c r="AMP81" s="381"/>
      <c r="AMQ81" s="382"/>
      <c r="AMR81" s="382"/>
      <c r="AMS81" s="382"/>
      <c r="AMT81" s="383"/>
      <c r="AMV81" s="377"/>
      <c r="AMW81" s="381"/>
      <c r="AMX81" s="381"/>
      <c r="AMY81" s="382"/>
      <c r="AMZ81" s="382"/>
      <c r="ANA81" s="382"/>
      <c r="ANB81" s="383"/>
      <c r="AND81" s="377"/>
      <c r="ANE81" s="381"/>
      <c r="ANF81" s="381"/>
      <c r="ANG81" s="382"/>
      <c r="ANH81" s="382"/>
      <c r="ANI81" s="382"/>
      <c r="ANJ81" s="383"/>
      <c r="ANL81" s="377"/>
      <c r="ANM81" s="381"/>
      <c r="ANN81" s="381"/>
      <c r="ANO81" s="382"/>
      <c r="ANP81" s="382"/>
      <c r="ANQ81" s="382"/>
      <c r="ANR81" s="383"/>
      <c r="ANT81" s="377"/>
      <c r="ANU81" s="381"/>
      <c r="ANV81" s="381"/>
      <c r="ANW81" s="382"/>
      <c r="ANX81" s="382"/>
      <c r="ANY81" s="382"/>
      <c r="ANZ81" s="383"/>
      <c r="AOB81" s="377"/>
      <c r="AOC81" s="381"/>
      <c r="AOD81" s="381"/>
      <c r="AOE81" s="382"/>
      <c r="AOF81" s="382"/>
      <c r="AOG81" s="382"/>
      <c r="AOH81" s="383"/>
      <c r="AOJ81" s="377"/>
      <c r="AOK81" s="381"/>
      <c r="AOL81" s="381"/>
      <c r="AOM81" s="382"/>
      <c r="AON81" s="382"/>
      <c r="AOO81" s="382"/>
      <c r="AOP81" s="383"/>
      <c r="AOR81" s="377"/>
      <c r="AOS81" s="381"/>
      <c r="AOT81" s="381"/>
      <c r="AOU81" s="382"/>
      <c r="AOV81" s="382"/>
      <c r="AOW81" s="382"/>
      <c r="AOX81" s="383"/>
      <c r="AOZ81" s="377"/>
      <c r="APA81" s="381"/>
      <c r="APB81" s="381"/>
      <c r="APC81" s="382"/>
      <c r="APD81" s="382"/>
      <c r="APE81" s="382"/>
      <c r="APF81" s="383"/>
      <c r="APH81" s="377"/>
      <c r="API81" s="381"/>
      <c r="APJ81" s="381"/>
      <c r="APK81" s="382"/>
      <c r="APL81" s="382"/>
      <c r="APM81" s="382"/>
      <c r="APN81" s="383"/>
      <c r="APP81" s="377"/>
      <c r="APQ81" s="381"/>
      <c r="APR81" s="381"/>
      <c r="APS81" s="382"/>
      <c r="APT81" s="382"/>
      <c r="APU81" s="382"/>
      <c r="APV81" s="383"/>
      <c r="APX81" s="377"/>
      <c r="APY81" s="381"/>
      <c r="APZ81" s="381"/>
      <c r="AQA81" s="382"/>
      <c r="AQB81" s="382"/>
      <c r="AQC81" s="382"/>
      <c r="AQD81" s="383"/>
      <c r="AQF81" s="377"/>
      <c r="AQG81" s="381"/>
      <c r="AQH81" s="381"/>
      <c r="AQI81" s="382"/>
      <c r="AQJ81" s="382"/>
      <c r="AQK81" s="382"/>
      <c r="AQL81" s="383"/>
      <c r="AQN81" s="377"/>
      <c r="AQO81" s="381"/>
      <c r="AQP81" s="381"/>
      <c r="AQQ81" s="382"/>
      <c r="AQR81" s="382"/>
      <c r="AQS81" s="382"/>
      <c r="AQT81" s="383"/>
      <c r="AQV81" s="377"/>
      <c r="AQW81" s="381"/>
      <c r="AQX81" s="381"/>
      <c r="AQY81" s="382"/>
      <c r="AQZ81" s="382"/>
      <c r="ARA81" s="382"/>
      <c r="ARB81" s="383"/>
      <c r="ARD81" s="377"/>
      <c r="ARE81" s="381"/>
      <c r="ARF81" s="381"/>
      <c r="ARG81" s="382"/>
      <c r="ARH81" s="382"/>
      <c r="ARI81" s="382"/>
      <c r="ARJ81" s="383"/>
      <c r="ARL81" s="377"/>
      <c r="ARM81" s="381"/>
      <c r="ARN81" s="381"/>
      <c r="ARO81" s="382"/>
      <c r="ARP81" s="382"/>
      <c r="ARQ81" s="382"/>
      <c r="ARR81" s="383"/>
      <c r="ART81" s="377"/>
      <c r="ARU81" s="381"/>
      <c r="ARV81" s="381"/>
      <c r="ARW81" s="382"/>
      <c r="ARX81" s="382"/>
      <c r="ARY81" s="382"/>
      <c r="ARZ81" s="383"/>
      <c r="ASB81" s="377"/>
      <c r="ASC81" s="381"/>
      <c r="ASD81" s="381"/>
      <c r="ASE81" s="382"/>
      <c r="ASF81" s="382"/>
      <c r="ASG81" s="382"/>
      <c r="ASH81" s="383"/>
      <c r="ASJ81" s="377"/>
      <c r="ASK81" s="381"/>
      <c r="ASL81" s="381"/>
      <c r="ASM81" s="382"/>
      <c r="ASN81" s="382"/>
      <c r="ASO81" s="382"/>
      <c r="ASP81" s="383"/>
      <c r="ASR81" s="377"/>
      <c r="ASS81" s="381"/>
      <c r="AST81" s="381"/>
      <c r="ASU81" s="382"/>
      <c r="ASV81" s="382"/>
      <c r="ASW81" s="382"/>
      <c r="ASX81" s="383"/>
      <c r="ASZ81" s="377"/>
      <c r="ATA81" s="381"/>
      <c r="ATB81" s="381"/>
      <c r="ATC81" s="382"/>
      <c r="ATD81" s="382"/>
      <c r="ATE81" s="382"/>
      <c r="ATF81" s="383"/>
      <c r="ATH81" s="377"/>
      <c r="ATI81" s="381"/>
      <c r="ATJ81" s="381"/>
      <c r="ATK81" s="382"/>
      <c r="ATL81" s="382"/>
      <c r="ATM81" s="382"/>
      <c r="ATN81" s="383"/>
      <c r="ATP81" s="377"/>
      <c r="ATQ81" s="381"/>
      <c r="ATR81" s="381"/>
      <c r="ATS81" s="382"/>
      <c r="ATT81" s="382"/>
      <c r="ATU81" s="382"/>
      <c r="ATV81" s="383"/>
      <c r="ATX81" s="377"/>
      <c r="ATY81" s="381"/>
      <c r="ATZ81" s="381"/>
      <c r="AUA81" s="382"/>
      <c r="AUB81" s="382"/>
      <c r="AUC81" s="382"/>
      <c r="AUD81" s="383"/>
      <c r="AUF81" s="377"/>
      <c r="AUG81" s="381"/>
      <c r="AUH81" s="381"/>
      <c r="AUI81" s="382"/>
      <c r="AUJ81" s="382"/>
      <c r="AUK81" s="382"/>
      <c r="AUL81" s="383"/>
      <c r="AUN81" s="377"/>
      <c r="AUO81" s="381"/>
      <c r="AUP81" s="381"/>
      <c r="AUQ81" s="382"/>
      <c r="AUR81" s="382"/>
      <c r="AUS81" s="382"/>
      <c r="AUT81" s="383"/>
      <c r="AUV81" s="377"/>
      <c r="AUW81" s="381"/>
      <c r="AUX81" s="381"/>
      <c r="AUY81" s="382"/>
      <c r="AUZ81" s="382"/>
      <c r="AVA81" s="382"/>
      <c r="AVB81" s="383"/>
      <c r="AVD81" s="377"/>
      <c r="AVE81" s="381"/>
      <c r="AVF81" s="381"/>
      <c r="AVG81" s="382"/>
      <c r="AVH81" s="382"/>
      <c r="AVI81" s="382"/>
      <c r="AVJ81" s="383"/>
      <c r="AVL81" s="377"/>
      <c r="AVM81" s="381"/>
      <c r="AVN81" s="381"/>
      <c r="AVO81" s="382"/>
      <c r="AVP81" s="382"/>
      <c r="AVQ81" s="382"/>
      <c r="AVR81" s="383"/>
      <c r="AVT81" s="377"/>
      <c r="AVU81" s="381"/>
      <c r="AVV81" s="381"/>
      <c r="AVW81" s="382"/>
      <c r="AVX81" s="382"/>
      <c r="AVY81" s="382"/>
      <c r="AVZ81" s="383"/>
      <c r="AWB81" s="377"/>
      <c r="AWC81" s="381"/>
      <c r="AWD81" s="381"/>
      <c r="AWE81" s="382"/>
      <c r="AWF81" s="382"/>
      <c r="AWG81" s="382"/>
      <c r="AWH81" s="383"/>
      <c r="AWJ81" s="377"/>
      <c r="AWK81" s="381"/>
      <c r="AWL81" s="381"/>
      <c r="AWM81" s="382"/>
      <c r="AWN81" s="382"/>
      <c r="AWO81" s="382"/>
      <c r="AWP81" s="383"/>
      <c r="AWR81" s="377"/>
      <c r="AWS81" s="381"/>
      <c r="AWT81" s="381"/>
      <c r="AWU81" s="382"/>
      <c r="AWV81" s="382"/>
      <c r="AWW81" s="382"/>
      <c r="AWX81" s="383"/>
      <c r="AWZ81" s="377"/>
      <c r="AXA81" s="381"/>
      <c r="AXB81" s="381"/>
      <c r="AXC81" s="382"/>
      <c r="AXD81" s="382"/>
      <c r="AXE81" s="382"/>
      <c r="AXF81" s="383"/>
      <c r="AXH81" s="377"/>
      <c r="AXI81" s="381"/>
      <c r="AXJ81" s="381"/>
      <c r="AXK81" s="382"/>
      <c r="AXL81" s="382"/>
      <c r="AXM81" s="382"/>
      <c r="AXN81" s="383"/>
      <c r="AXP81" s="377"/>
      <c r="AXQ81" s="381"/>
      <c r="AXR81" s="381"/>
      <c r="AXS81" s="382"/>
      <c r="AXT81" s="382"/>
      <c r="AXU81" s="382"/>
      <c r="AXV81" s="383"/>
      <c r="AXX81" s="377"/>
      <c r="AXY81" s="381"/>
      <c r="AXZ81" s="381"/>
      <c r="AYA81" s="382"/>
      <c r="AYB81" s="382"/>
      <c r="AYC81" s="382"/>
      <c r="AYD81" s="383"/>
      <c r="AYF81" s="377"/>
      <c r="AYG81" s="381"/>
      <c r="AYH81" s="381"/>
      <c r="AYI81" s="382"/>
      <c r="AYJ81" s="382"/>
      <c r="AYK81" s="382"/>
      <c r="AYL81" s="383"/>
      <c r="AYN81" s="377"/>
      <c r="AYO81" s="381"/>
      <c r="AYP81" s="381"/>
      <c r="AYQ81" s="382"/>
      <c r="AYR81" s="382"/>
      <c r="AYS81" s="382"/>
      <c r="AYT81" s="383"/>
      <c r="AYV81" s="377"/>
      <c r="AYW81" s="381"/>
      <c r="AYX81" s="381"/>
      <c r="AYY81" s="382"/>
      <c r="AYZ81" s="382"/>
      <c r="AZA81" s="382"/>
      <c r="AZB81" s="383"/>
      <c r="AZD81" s="377"/>
      <c r="AZE81" s="381"/>
      <c r="AZF81" s="381"/>
      <c r="AZG81" s="382"/>
      <c r="AZH81" s="382"/>
      <c r="AZI81" s="382"/>
      <c r="AZJ81" s="383"/>
      <c r="AZL81" s="377"/>
      <c r="AZM81" s="381"/>
      <c r="AZN81" s="381"/>
      <c r="AZO81" s="382"/>
      <c r="AZP81" s="382"/>
      <c r="AZQ81" s="382"/>
      <c r="AZR81" s="383"/>
      <c r="AZT81" s="377"/>
      <c r="AZU81" s="381"/>
      <c r="AZV81" s="381"/>
      <c r="AZW81" s="382"/>
      <c r="AZX81" s="382"/>
      <c r="AZY81" s="382"/>
      <c r="AZZ81" s="383"/>
      <c r="BAB81" s="377"/>
      <c r="BAC81" s="381"/>
      <c r="BAD81" s="381"/>
      <c r="BAE81" s="382"/>
      <c r="BAF81" s="382"/>
      <c r="BAG81" s="382"/>
      <c r="BAH81" s="383"/>
      <c r="BAJ81" s="377"/>
      <c r="BAK81" s="381"/>
      <c r="BAL81" s="381"/>
      <c r="BAM81" s="382"/>
      <c r="BAN81" s="382"/>
      <c r="BAO81" s="382"/>
      <c r="BAP81" s="383"/>
      <c r="BAR81" s="377"/>
      <c r="BAS81" s="381"/>
      <c r="BAT81" s="381"/>
      <c r="BAU81" s="382"/>
      <c r="BAV81" s="382"/>
      <c r="BAW81" s="382"/>
      <c r="BAX81" s="383"/>
      <c r="BAZ81" s="377"/>
      <c r="BBA81" s="381"/>
      <c r="BBB81" s="381"/>
      <c r="BBC81" s="382"/>
      <c r="BBD81" s="382"/>
      <c r="BBE81" s="382"/>
      <c r="BBF81" s="383"/>
      <c r="BBH81" s="377"/>
      <c r="BBI81" s="381"/>
      <c r="BBJ81" s="381"/>
      <c r="BBK81" s="382"/>
      <c r="BBL81" s="382"/>
      <c r="BBM81" s="382"/>
      <c r="BBN81" s="383"/>
      <c r="BBP81" s="377"/>
      <c r="BBQ81" s="381"/>
      <c r="BBR81" s="381"/>
      <c r="BBS81" s="382"/>
      <c r="BBT81" s="382"/>
      <c r="BBU81" s="382"/>
      <c r="BBV81" s="383"/>
      <c r="BBX81" s="377"/>
      <c r="BBY81" s="381"/>
      <c r="BBZ81" s="381"/>
      <c r="BCA81" s="382"/>
      <c r="BCB81" s="382"/>
      <c r="BCC81" s="382"/>
      <c r="BCD81" s="383"/>
      <c r="BCF81" s="377"/>
      <c r="BCG81" s="381"/>
      <c r="BCH81" s="381"/>
      <c r="BCI81" s="382"/>
      <c r="BCJ81" s="382"/>
      <c r="BCK81" s="382"/>
      <c r="BCL81" s="383"/>
      <c r="BCN81" s="377"/>
      <c r="BCO81" s="381"/>
      <c r="BCP81" s="381"/>
      <c r="BCQ81" s="382"/>
      <c r="BCR81" s="382"/>
      <c r="BCS81" s="382"/>
      <c r="BCT81" s="383"/>
      <c r="BCV81" s="377"/>
      <c r="BCW81" s="381"/>
      <c r="BCX81" s="381"/>
      <c r="BCY81" s="382"/>
      <c r="BCZ81" s="382"/>
      <c r="BDA81" s="382"/>
      <c r="BDB81" s="383"/>
      <c r="BDD81" s="377"/>
      <c r="BDE81" s="381"/>
      <c r="BDF81" s="381"/>
      <c r="BDG81" s="382"/>
      <c r="BDH81" s="382"/>
      <c r="BDI81" s="382"/>
      <c r="BDJ81" s="383"/>
      <c r="BDL81" s="377"/>
      <c r="BDM81" s="381"/>
      <c r="BDN81" s="381"/>
      <c r="BDO81" s="382"/>
      <c r="BDP81" s="382"/>
      <c r="BDQ81" s="382"/>
      <c r="BDR81" s="383"/>
      <c r="BDT81" s="377"/>
      <c r="BDU81" s="381"/>
      <c r="BDV81" s="381"/>
      <c r="BDW81" s="382"/>
      <c r="BDX81" s="382"/>
      <c r="BDY81" s="382"/>
      <c r="BDZ81" s="383"/>
      <c r="BEB81" s="377"/>
      <c r="BEC81" s="381"/>
      <c r="BED81" s="381"/>
      <c r="BEE81" s="382"/>
      <c r="BEF81" s="382"/>
      <c r="BEG81" s="382"/>
      <c r="BEH81" s="383"/>
      <c r="BEJ81" s="377"/>
      <c r="BEK81" s="381"/>
      <c r="BEL81" s="381"/>
      <c r="BEM81" s="382"/>
      <c r="BEN81" s="382"/>
      <c r="BEO81" s="382"/>
      <c r="BEP81" s="383"/>
      <c r="BER81" s="377"/>
      <c r="BES81" s="381"/>
      <c r="BET81" s="381"/>
      <c r="BEU81" s="382"/>
      <c r="BEV81" s="382"/>
      <c r="BEW81" s="382"/>
      <c r="BEX81" s="383"/>
      <c r="BEZ81" s="377"/>
      <c r="BFA81" s="381"/>
      <c r="BFB81" s="381"/>
      <c r="BFC81" s="382"/>
      <c r="BFD81" s="382"/>
      <c r="BFE81" s="382"/>
      <c r="BFF81" s="383"/>
      <c r="BFH81" s="377"/>
      <c r="BFI81" s="381"/>
      <c r="BFJ81" s="381"/>
      <c r="BFK81" s="382"/>
      <c r="BFL81" s="382"/>
      <c r="BFM81" s="382"/>
      <c r="BFN81" s="383"/>
      <c r="BFP81" s="377"/>
      <c r="BFQ81" s="381"/>
      <c r="BFR81" s="381"/>
      <c r="BFS81" s="382"/>
      <c r="BFT81" s="382"/>
      <c r="BFU81" s="382"/>
      <c r="BFV81" s="383"/>
      <c r="BFX81" s="377"/>
      <c r="BFY81" s="381"/>
      <c r="BFZ81" s="381"/>
      <c r="BGA81" s="382"/>
      <c r="BGB81" s="382"/>
      <c r="BGC81" s="382"/>
      <c r="BGD81" s="383"/>
      <c r="BGF81" s="377"/>
      <c r="BGG81" s="381"/>
      <c r="BGH81" s="381"/>
      <c r="BGI81" s="382"/>
      <c r="BGJ81" s="382"/>
      <c r="BGK81" s="382"/>
      <c r="BGL81" s="383"/>
      <c r="BGN81" s="377"/>
      <c r="BGO81" s="381"/>
      <c r="BGP81" s="381"/>
      <c r="BGQ81" s="382"/>
      <c r="BGR81" s="382"/>
      <c r="BGS81" s="382"/>
      <c r="BGT81" s="383"/>
      <c r="BGV81" s="377"/>
      <c r="BGW81" s="381"/>
      <c r="BGX81" s="381"/>
      <c r="BGY81" s="382"/>
      <c r="BGZ81" s="382"/>
      <c r="BHA81" s="382"/>
      <c r="BHB81" s="383"/>
      <c r="BHD81" s="377"/>
      <c r="BHE81" s="381"/>
      <c r="BHF81" s="381"/>
      <c r="BHG81" s="382"/>
      <c r="BHH81" s="382"/>
      <c r="BHI81" s="382"/>
      <c r="BHJ81" s="383"/>
      <c r="BHL81" s="377"/>
      <c r="BHM81" s="381"/>
      <c r="BHN81" s="381"/>
      <c r="BHO81" s="382"/>
      <c r="BHP81" s="382"/>
      <c r="BHQ81" s="382"/>
      <c r="BHR81" s="383"/>
      <c r="BHT81" s="377"/>
      <c r="BHU81" s="381"/>
      <c r="BHV81" s="381"/>
      <c r="BHW81" s="382"/>
      <c r="BHX81" s="382"/>
      <c r="BHY81" s="382"/>
      <c r="BHZ81" s="383"/>
      <c r="BIB81" s="377"/>
      <c r="BIC81" s="381"/>
      <c r="BID81" s="381"/>
      <c r="BIE81" s="382"/>
      <c r="BIF81" s="382"/>
      <c r="BIG81" s="382"/>
      <c r="BIH81" s="383"/>
      <c r="BIJ81" s="377"/>
      <c r="BIK81" s="381"/>
      <c r="BIL81" s="381"/>
      <c r="BIM81" s="382"/>
      <c r="BIN81" s="382"/>
      <c r="BIO81" s="382"/>
      <c r="BIP81" s="383"/>
      <c r="BIR81" s="377"/>
      <c r="BIS81" s="381"/>
      <c r="BIT81" s="381"/>
      <c r="BIU81" s="382"/>
      <c r="BIV81" s="382"/>
      <c r="BIW81" s="382"/>
      <c r="BIX81" s="383"/>
      <c r="BIZ81" s="377"/>
      <c r="BJA81" s="381"/>
      <c r="BJB81" s="381"/>
      <c r="BJC81" s="382"/>
      <c r="BJD81" s="382"/>
      <c r="BJE81" s="382"/>
      <c r="BJF81" s="383"/>
      <c r="BJH81" s="377"/>
      <c r="BJI81" s="381"/>
      <c r="BJJ81" s="381"/>
      <c r="BJK81" s="382"/>
      <c r="BJL81" s="382"/>
      <c r="BJM81" s="382"/>
      <c r="BJN81" s="383"/>
      <c r="BJP81" s="377"/>
      <c r="BJQ81" s="381"/>
      <c r="BJR81" s="381"/>
      <c r="BJS81" s="382"/>
      <c r="BJT81" s="382"/>
      <c r="BJU81" s="382"/>
      <c r="BJV81" s="383"/>
      <c r="BJX81" s="377"/>
      <c r="BJY81" s="381"/>
      <c r="BJZ81" s="381"/>
      <c r="BKA81" s="382"/>
      <c r="BKB81" s="382"/>
      <c r="BKC81" s="382"/>
      <c r="BKD81" s="383"/>
      <c r="BKF81" s="377"/>
      <c r="BKG81" s="381"/>
      <c r="BKH81" s="381"/>
      <c r="BKI81" s="382"/>
      <c r="BKJ81" s="382"/>
      <c r="BKK81" s="382"/>
      <c r="BKL81" s="383"/>
      <c r="BKN81" s="377"/>
      <c r="BKO81" s="381"/>
      <c r="BKP81" s="381"/>
      <c r="BKQ81" s="382"/>
      <c r="BKR81" s="382"/>
      <c r="BKS81" s="382"/>
      <c r="BKT81" s="383"/>
      <c r="BKV81" s="377"/>
      <c r="BKW81" s="381"/>
      <c r="BKX81" s="381"/>
      <c r="BKY81" s="382"/>
      <c r="BKZ81" s="382"/>
      <c r="BLA81" s="382"/>
      <c r="BLB81" s="383"/>
      <c r="BLD81" s="377"/>
      <c r="BLE81" s="381"/>
      <c r="BLF81" s="381"/>
      <c r="BLG81" s="382"/>
      <c r="BLH81" s="382"/>
      <c r="BLI81" s="382"/>
      <c r="BLJ81" s="383"/>
      <c r="BLL81" s="377"/>
      <c r="BLM81" s="381"/>
      <c r="BLN81" s="381"/>
      <c r="BLO81" s="382"/>
      <c r="BLP81" s="382"/>
      <c r="BLQ81" s="382"/>
      <c r="BLR81" s="383"/>
      <c r="BLT81" s="377"/>
      <c r="BLU81" s="381"/>
      <c r="BLV81" s="381"/>
      <c r="BLW81" s="382"/>
      <c r="BLX81" s="382"/>
      <c r="BLY81" s="382"/>
      <c r="BLZ81" s="383"/>
      <c r="BMB81" s="377"/>
      <c r="BMC81" s="381"/>
      <c r="BMD81" s="381"/>
      <c r="BME81" s="382"/>
      <c r="BMF81" s="382"/>
      <c r="BMG81" s="382"/>
      <c r="BMH81" s="383"/>
      <c r="BMJ81" s="377"/>
      <c r="BMK81" s="381"/>
      <c r="BML81" s="381"/>
      <c r="BMM81" s="382"/>
      <c r="BMN81" s="382"/>
      <c r="BMO81" s="382"/>
      <c r="BMP81" s="383"/>
      <c r="BMR81" s="377"/>
      <c r="BMS81" s="381"/>
      <c r="BMT81" s="381"/>
      <c r="BMU81" s="382"/>
      <c r="BMV81" s="382"/>
      <c r="BMW81" s="382"/>
      <c r="BMX81" s="383"/>
      <c r="BMZ81" s="377"/>
      <c r="BNA81" s="381"/>
      <c r="BNB81" s="381"/>
      <c r="BNC81" s="382"/>
      <c r="BND81" s="382"/>
      <c r="BNE81" s="382"/>
      <c r="BNF81" s="383"/>
      <c r="BNH81" s="377"/>
      <c r="BNI81" s="381"/>
      <c r="BNJ81" s="381"/>
      <c r="BNK81" s="382"/>
      <c r="BNL81" s="382"/>
      <c r="BNM81" s="382"/>
      <c r="BNN81" s="383"/>
      <c r="BNP81" s="377"/>
      <c r="BNQ81" s="381"/>
      <c r="BNR81" s="381"/>
      <c r="BNS81" s="382"/>
      <c r="BNT81" s="382"/>
      <c r="BNU81" s="382"/>
      <c r="BNV81" s="383"/>
      <c r="BNX81" s="377"/>
      <c r="BNY81" s="381"/>
      <c r="BNZ81" s="381"/>
      <c r="BOA81" s="382"/>
      <c r="BOB81" s="382"/>
      <c r="BOC81" s="382"/>
      <c r="BOD81" s="383"/>
      <c r="BOF81" s="377"/>
      <c r="BOG81" s="381"/>
      <c r="BOH81" s="381"/>
      <c r="BOI81" s="382"/>
      <c r="BOJ81" s="382"/>
      <c r="BOK81" s="382"/>
      <c r="BOL81" s="383"/>
      <c r="BON81" s="377"/>
      <c r="BOO81" s="381"/>
      <c r="BOP81" s="381"/>
      <c r="BOQ81" s="382"/>
      <c r="BOR81" s="382"/>
      <c r="BOS81" s="382"/>
      <c r="BOT81" s="383"/>
      <c r="BOV81" s="377"/>
      <c r="BOW81" s="381"/>
      <c r="BOX81" s="381"/>
      <c r="BOY81" s="382"/>
      <c r="BOZ81" s="382"/>
      <c r="BPA81" s="382"/>
      <c r="BPB81" s="383"/>
      <c r="BPD81" s="377"/>
      <c r="BPE81" s="381"/>
      <c r="BPF81" s="381"/>
      <c r="BPG81" s="382"/>
      <c r="BPH81" s="382"/>
      <c r="BPI81" s="382"/>
      <c r="BPJ81" s="383"/>
      <c r="BPL81" s="377"/>
      <c r="BPM81" s="381"/>
      <c r="BPN81" s="381"/>
      <c r="BPO81" s="382"/>
      <c r="BPP81" s="382"/>
      <c r="BPQ81" s="382"/>
      <c r="BPR81" s="383"/>
      <c r="BPT81" s="377"/>
      <c r="BPU81" s="381"/>
      <c r="BPV81" s="381"/>
      <c r="BPW81" s="382"/>
      <c r="BPX81" s="382"/>
      <c r="BPY81" s="382"/>
      <c r="BPZ81" s="383"/>
      <c r="BQB81" s="377"/>
      <c r="BQC81" s="381"/>
      <c r="BQD81" s="381"/>
      <c r="BQE81" s="382"/>
      <c r="BQF81" s="382"/>
      <c r="BQG81" s="382"/>
      <c r="BQH81" s="383"/>
      <c r="BQJ81" s="377"/>
      <c r="BQK81" s="381"/>
      <c r="BQL81" s="381"/>
      <c r="BQM81" s="382"/>
      <c r="BQN81" s="382"/>
      <c r="BQO81" s="382"/>
      <c r="BQP81" s="383"/>
      <c r="BQR81" s="377"/>
      <c r="BQS81" s="381"/>
      <c r="BQT81" s="381"/>
      <c r="BQU81" s="382"/>
      <c r="BQV81" s="382"/>
      <c r="BQW81" s="382"/>
      <c r="BQX81" s="383"/>
      <c r="BQZ81" s="377"/>
      <c r="BRA81" s="381"/>
      <c r="BRB81" s="381"/>
      <c r="BRC81" s="382"/>
      <c r="BRD81" s="382"/>
      <c r="BRE81" s="382"/>
      <c r="BRF81" s="383"/>
      <c r="BRH81" s="377"/>
      <c r="BRI81" s="381"/>
      <c r="BRJ81" s="381"/>
      <c r="BRK81" s="382"/>
      <c r="BRL81" s="382"/>
      <c r="BRM81" s="382"/>
      <c r="BRN81" s="383"/>
      <c r="BRP81" s="377"/>
      <c r="BRQ81" s="381"/>
      <c r="BRR81" s="381"/>
      <c r="BRS81" s="382"/>
      <c r="BRT81" s="382"/>
      <c r="BRU81" s="382"/>
      <c r="BRV81" s="383"/>
      <c r="BRX81" s="377"/>
      <c r="BRY81" s="381"/>
      <c r="BRZ81" s="381"/>
      <c r="BSA81" s="382"/>
      <c r="BSB81" s="382"/>
      <c r="BSC81" s="382"/>
      <c r="BSD81" s="383"/>
      <c r="BSF81" s="377"/>
      <c r="BSG81" s="381"/>
      <c r="BSH81" s="381"/>
      <c r="BSI81" s="382"/>
      <c r="BSJ81" s="382"/>
      <c r="BSK81" s="382"/>
      <c r="BSL81" s="383"/>
      <c r="BSN81" s="377"/>
      <c r="BSO81" s="381"/>
      <c r="BSP81" s="381"/>
      <c r="BSQ81" s="382"/>
      <c r="BSR81" s="382"/>
      <c r="BSS81" s="382"/>
      <c r="BST81" s="383"/>
      <c r="BSV81" s="377"/>
      <c r="BSW81" s="381"/>
      <c r="BSX81" s="381"/>
      <c r="BSY81" s="382"/>
      <c r="BSZ81" s="382"/>
      <c r="BTA81" s="382"/>
      <c r="BTB81" s="383"/>
      <c r="BTD81" s="377"/>
      <c r="BTE81" s="381"/>
      <c r="BTF81" s="381"/>
      <c r="BTG81" s="382"/>
      <c r="BTH81" s="382"/>
      <c r="BTI81" s="382"/>
      <c r="BTJ81" s="383"/>
      <c r="BTL81" s="377"/>
      <c r="BTM81" s="381"/>
      <c r="BTN81" s="381"/>
      <c r="BTO81" s="382"/>
      <c r="BTP81" s="382"/>
      <c r="BTQ81" s="382"/>
      <c r="BTR81" s="383"/>
      <c r="BTT81" s="377"/>
      <c r="BTU81" s="381"/>
      <c r="BTV81" s="381"/>
      <c r="BTW81" s="382"/>
      <c r="BTX81" s="382"/>
      <c r="BTY81" s="382"/>
      <c r="BTZ81" s="383"/>
      <c r="BUB81" s="377"/>
      <c r="BUC81" s="381"/>
      <c r="BUD81" s="381"/>
      <c r="BUE81" s="382"/>
      <c r="BUF81" s="382"/>
      <c r="BUG81" s="382"/>
      <c r="BUH81" s="383"/>
      <c r="BUJ81" s="377"/>
      <c r="BUK81" s="381"/>
      <c r="BUL81" s="381"/>
      <c r="BUM81" s="382"/>
      <c r="BUN81" s="382"/>
      <c r="BUO81" s="382"/>
      <c r="BUP81" s="383"/>
      <c r="BUR81" s="377"/>
      <c r="BUS81" s="381"/>
      <c r="BUT81" s="381"/>
      <c r="BUU81" s="382"/>
      <c r="BUV81" s="382"/>
      <c r="BUW81" s="382"/>
      <c r="BUX81" s="383"/>
      <c r="BUZ81" s="377"/>
      <c r="BVA81" s="381"/>
      <c r="BVB81" s="381"/>
      <c r="BVC81" s="382"/>
      <c r="BVD81" s="382"/>
      <c r="BVE81" s="382"/>
      <c r="BVF81" s="383"/>
      <c r="BVH81" s="377"/>
      <c r="BVI81" s="381"/>
      <c r="BVJ81" s="381"/>
      <c r="BVK81" s="382"/>
      <c r="BVL81" s="382"/>
      <c r="BVM81" s="382"/>
      <c r="BVN81" s="383"/>
      <c r="BVP81" s="377"/>
      <c r="BVQ81" s="381"/>
      <c r="BVR81" s="381"/>
      <c r="BVS81" s="382"/>
      <c r="BVT81" s="382"/>
      <c r="BVU81" s="382"/>
      <c r="BVV81" s="383"/>
      <c r="BVX81" s="377"/>
      <c r="BVY81" s="381"/>
      <c r="BVZ81" s="381"/>
      <c r="BWA81" s="382"/>
      <c r="BWB81" s="382"/>
      <c r="BWC81" s="382"/>
      <c r="BWD81" s="383"/>
      <c r="BWF81" s="377"/>
      <c r="BWG81" s="381"/>
      <c r="BWH81" s="381"/>
      <c r="BWI81" s="382"/>
      <c r="BWJ81" s="382"/>
      <c r="BWK81" s="382"/>
      <c r="BWL81" s="383"/>
      <c r="BWN81" s="377"/>
      <c r="BWO81" s="381"/>
      <c r="BWP81" s="381"/>
      <c r="BWQ81" s="382"/>
      <c r="BWR81" s="382"/>
      <c r="BWS81" s="382"/>
      <c r="BWT81" s="383"/>
      <c r="BWV81" s="377"/>
      <c r="BWW81" s="381"/>
      <c r="BWX81" s="381"/>
      <c r="BWY81" s="382"/>
      <c r="BWZ81" s="382"/>
      <c r="BXA81" s="382"/>
      <c r="BXB81" s="383"/>
      <c r="BXD81" s="377"/>
      <c r="BXE81" s="381"/>
      <c r="BXF81" s="381"/>
      <c r="BXG81" s="382"/>
      <c r="BXH81" s="382"/>
      <c r="BXI81" s="382"/>
      <c r="BXJ81" s="383"/>
      <c r="BXL81" s="377"/>
      <c r="BXM81" s="381"/>
      <c r="BXN81" s="381"/>
      <c r="BXO81" s="382"/>
      <c r="BXP81" s="382"/>
      <c r="BXQ81" s="382"/>
      <c r="BXR81" s="383"/>
      <c r="BXT81" s="377"/>
      <c r="BXU81" s="381"/>
      <c r="BXV81" s="381"/>
      <c r="BXW81" s="382"/>
      <c r="BXX81" s="382"/>
      <c r="BXY81" s="382"/>
      <c r="BXZ81" s="383"/>
      <c r="BYB81" s="377"/>
      <c r="BYC81" s="381"/>
      <c r="BYD81" s="381"/>
      <c r="BYE81" s="382"/>
      <c r="BYF81" s="382"/>
      <c r="BYG81" s="382"/>
      <c r="BYH81" s="383"/>
      <c r="BYJ81" s="377"/>
      <c r="BYK81" s="381"/>
      <c r="BYL81" s="381"/>
      <c r="BYM81" s="382"/>
      <c r="BYN81" s="382"/>
      <c r="BYO81" s="382"/>
      <c r="BYP81" s="383"/>
      <c r="BYR81" s="377"/>
      <c r="BYS81" s="381"/>
      <c r="BYT81" s="381"/>
      <c r="BYU81" s="382"/>
      <c r="BYV81" s="382"/>
      <c r="BYW81" s="382"/>
      <c r="BYX81" s="383"/>
      <c r="BYZ81" s="377"/>
      <c r="BZA81" s="381"/>
      <c r="BZB81" s="381"/>
      <c r="BZC81" s="382"/>
      <c r="BZD81" s="382"/>
      <c r="BZE81" s="382"/>
      <c r="BZF81" s="383"/>
      <c r="BZH81" s="377"/>
      <c r="BZI81" s="381"/>
      <c r="BZJ81" s="381"/>
      <c r="BZK81" s="382"/>
      <c r="BZL81" s="382"/>
      <c r="BZM81" s="382"/>
      <c r="BZN81" s="383"/>
      <c r="BZP81" s="377"/>
      <c r="BZQ81" s="381"/>
      <c r="BZR81" s="381"/>
      <c r="BZS81" s="382"/>
      <c r="BZT81" s="382"/>
      <c r="BZU81" s="382"/>
      <c r="BZV81" s="383"/>
      <c r="BZX81" s="377"/>
      <c r="BZY81" s="381"/>
      <c r="BZZ81" s="381"/>
      <c r="CAA81" s="382"/>
      <c r="CAB81" s="382"/>
      <c r="CAC81" s="382"/>
      <c r="CAD81" s="383"/>
      <c r="CAF81" s="377"/>
      <c r="CAG81" s="381"/>
      <c r="CAH81" s="381"/>
      <c r="CAI81" s="382"/>
      <c r="CAJ81" s="382"/>
      <c r="CAK81" s="382"/>
      <c r="CAL81" s="383"/>
      <c r="CAN81" s="377"/>
      <c r="CAO81" s="381"/>
      <c r="CAP81" s="381"/>
      <c r="CAQ81" s="382"/>
      <c r="CAR81" s="382"/>
      <c r="CAS81" s="382"/>
      <c r="CAT81" s="383"/>
      <c r="CAV81" s="377"/>
      <c r="CAW81" s="381"/>
      <c r="CAX81" s="381"/>
      <c r="CAY81" s="382"/>
      <c r="CAZ81" s="382"/>
      <c r="CBA81" s="382"/>
      <c r="CBB81" s="383"/>
      <c r="CBD81" s="377"/>
      <c r="CBE81" s="381"/>
      <c r="CBF81" s="381"/>
      <c r="CBG81" s="382"/>
      <c r="CBH81" s="382"/>
      <c r="CBI81" s="382"/>
      <c r="CBJ81" s="383"/>
      <c r="CBL81" s="377"/>
      <c r="CBM81" s="381"/>
      <c r="CBN81" s="381"/>
      <c r="CBO81" s="382"/>
      <c r="CBP81" s="382"/>
      <c r="CBQ81" s="382"/>
      <c r="CBR81" s="383"/>
      <c r="CBT81" s="377"/>
      <c r="CBU81" s="381"/>
      <c r="CBV81" s="381"/>
      <c r="CBW81" s="382"/>
      <c r="CBX81" s="382"/>
      <c r="CBY81" s="382"/>
      <c r="CBZ81" s="383"/>
      <c r="CCB81" s="377"/>
      <c r="CCC81" s="381"/>
      <c r="CCD81" s="381"/>
      <c r="CCE81" s="382"/>
      <c r="CCF81" s="382"/>
      <c r="CCG81" s="382"/>
      <c r="CCH81" s="383"/>
      <c r="CCJ81" s="377"/>
      <c r="CCK81" s="381"/>
      <c r="CCL81" s="381"/>
      <c r="CCM81" s="382"/>
      <c r="CCN81" s="382"/>
      <c r="CCO81" s="382"/>
      <c r="CCP81" s="383"/>
      <c r="CCR81" s="377"/>
      <c r="CCS81" s="381"/>
      <c r="CCT81" s="381"/>
      <c r="CCU81" s="382"/>
      <c r="CCV81" s="382"/>
      <c r="CCW81" s="382"/>
      <c r="CCX81" s="383"/>
      <c r="CCZ81" s="377"/>
      <c r="CDA81" s="381"/>
      <c r="CDB81" s="381"/>
      <c r="CDC81" s="382"/>
      <c r="CDD81" s="382"/>
      <c r="CDE81" s="382"/>
      <c r="CDF81" s="383"/>
      <c r="CDH81" s="377"/>
      <c r="CDI81" s="381"/>
      <c r="CDJ81" s="381"/>
      <c r="CDK81" s="382"/>
      <c r="CDL81" s="382"/>
      <c r="CDM81" s="382"/>
      <c r="CDN81" s="383"/>
      <c r="CDP81" s="377"/>
      <c r="CDQ81" s="381"/>
      <c r="CDR81" s="381"/>
      <c r="CDS81" s="382"/>
      <c r="CDT81" s="382"/>
      <c r="CDU81" s="382"/>
      <c r="CDV81" s="383"/>
      <c r="CDX81" s="377"/>
      <c r="CDY81" s="381"/>
      <c r="CDZ81" s="381"/>
      <c r="CEA81" s="382"/>
      <c r="CEB81" s="382"/>
      <c r="CEC81" s="382"/>
      <c r="CED81" s="383"/>
      <c r="CEF81" s="377"/>
      <c r="CEG81" s="381"/>
      <c r="CEH81" s="381"/>
      <c r="CEI81" s="382"/>
      <c r="CEJ81" s="382"/>
      <c r="CEK81" s="382"/>
      <c r="CEL81" s="383"/>
      <c r="CEN81" s="377"/>
      <c r="CEO81" s="381"/>
      <c r="CEP81" s="381"/>
      <c r="CEQ81" s="382"/>
      <c r="CER81" s="382"/>
      <c r="CES81" s="382"/>
      <c r="CET81" s="383"/>
      <c r="CEV81" s="377"/>
      <c r="CEW81" s="381"/>
      <c r="CEX81" s="381"/>
      <c r="CEY81" s="382"/>
      <c r="CEZ81" s="382"/>
      <c r="CFA81" s="382"/>
      <c r="CFB81" s="383"/>
      <c r="CFD81" s="377"/>
      <c r="CFE81" s="381"/>
      <c r="CFF81" s="381"/>
      <c r="CFG81" s="382"/>
      <c r="CFH81" s="382"/>
      <c r="CFI81" s="382"/>
      <c r="CFJ81" s="383"/>
      <c r="CFL81" s="377"/>
      <c r="CFM81" s="381"/>
      <c r="CFN81" s="381"/>
      <c r="CFO81" s="382"/>
      <c r="CFP81" s="382"/>
      <c r="CFQ81" s="382"/>
      <c r="CFR81" s="383"/>
      <c r="CFT81" s="377"/>
      <c r="CFU81" s="381"/>
      <c r="CFV81" s="381"/>
      <c r="CFW81" s="382"/>
      <c r="CFX81" s="382"/>
      <c r="CFY81" s="382"/>
      <c r="CFZ81" s="383"/>
      <c r="CGB81" s="377"/>
      <c r="CGC81" s="381"/>
      <c r="CGD81" s="381"/>
      <c r="CGE81" s="382"/>
      <c r="CGF81" s="382"/>
      <c r="CGG81" s="382"/>
      <c r="CGH81" s="383"/>
      <c r="CGJ81" s="377"/>
      <c r="CGK81" s="381"/>
      <c r="CGL81" s="381"/>
      <c r="CGM81" s="382"/>
      <c r="CGN81" s="382"/>
      <c r="CGO81" s="382"/>
      <c r="CGP81" s="383"/>
      <c r="CGR81" s="377"/>
      <c r="CGS81" s="381"/>
      <c r="CGT81" s="381"/>
      <c r="CGU81" s="382"/>
      <c r="CGV81" s="382"/>
      <c r="CGW81" s="382"/>
      <c r="CGX81" s="383"/>
      <c r="CGZ81" s="377"/>
      <c r="CHA81" s="381"/>
      <c r="CHB81" s="381"/>
      <c r="CHC81" s="382"/>
      <c r="CHD81" s="382"/>
      <c r="CHE81" s="382"/>
      <c r="CHF81" s="383"/>
      <c r="CHH81" s="377"/>
      <c r="CHI81" s="381"/>
      <c r="CHJ81" s="381"/>
      <c r="CHK81" s="382"/>
      <c r="CHL81" s="382"/>
      <c r="CHM81" s="382"/>
      <c r="CHN81" s="383"/>
      <c r="CHP81" s="377"/>
      <c r="CHQ81" s="381"/>
      <c r="CHR81" s="381"/>
      <c r="CHS81" s="382"/>
      <c r="CHT81" s="382"/>
      <c r="CHU81" s="382"/>
      <c r="CHV81" s="383"/>
      <c r="CHX81" s="377"/>
      <c r="CHY81" s="381"/>
      <c r="CHZ81" s="381"/>
      <c r="CIA81" s="382"/>
      <c r="CIB81" s="382"/>
      <c r="CIC81" s="382"/>
      <c r="CID81" s="383"/>
      <c r="CIF81" s="377"/>
      <c r="CIG81" s="381"/>
      <c r="CIH81" s="381"/>
      <c r="CII81" s="382"/>
      <c r="CIJ81" s="382"/>
      <c r="CIK81" s="382"/>
      <c r="CIL81" s="383"/>
      <c r="CIN81" s="377"/>
      <c r="CIO81" s="381"/>
      <c r="CIP81" s="381"/>
      <c r="CIQ81" s="382"/>
      <c r="CIR81" s="382"/>
      <c r="CIS81" s="382"/>
      <c r="CIT81" s="383"/>
      <c r="CIV81" s="377"/>
      <c r="CIW81" s="381"/>
      <c r="CIX81" s="381"/>
      <c r="CIY81" s="382"/>
      <c r="CIZ81" s="382"/>
      <c r="CJA81" s="382"/>
      <c r="CJB81" s="383"/>
      <c r="CJD81" s="377"/>
      <c r="CJE81" s="381"/>
      <c r="CJF81" s="381"/>
      <c r="CJG81" s="382"/>
      <c r="CJH81" s="382"/>
      <c r="CJI81" s="382"/>
      <c r="CJJ81" s="383"/>
      <c r="CJL81" s="377"/>
      <c r="CJM81" s="381"/>
      <c r="CJN81" s="381"/>
      <c r="CJO81" s="382"/>
      <c r="CJP81" s="382"/>
      <c r="CJQ81" s="382"/>
      <c r="CJR81" s="383"/>
      <c r="CJT81" s="377"/>
      <c r="CJU81" s="381"/>
      <c r="CJV81" s="381"/>
      <c r="CJW81" s="382"/>
      <c r="CJX81" s="382"/>
      <c r="CJY81" s="382"/>
      <c r="CJZ81" s="383"/>
      <c r="CKB81" s="377"/>
      <c r="CKC81" s="381"/>
      <c r="CKD81" s="381"/>
      <c r="CKE81" s="382"/>
      <c r="CKF81" s="382"/>
      <c r="CKG81" s="382"/>
      <c r="CKH81" s="383"/>
      <c r="CKJ81" s="377"/>
      <c r="CKK81" s="381"/>
      <c r="CKL81" s="381"/>
      <c r="CKM81" s="382"/>
      <c r="CKN81" s="382"/>
      <c r="CKO81" s="382"/>
      <c r="CKP81" s="383"/>
      <c r="CKR81" s="377"/>
      <c r="CKS81" s="381"/>
      <c r="CKT81" s="381"/>
      <c r="CKU81" s="382"/>
      <c r="CKV81" s="382"/>
      <c r="CKW81" s="382"/>
      <c r="CKX81" s="383"/>
      <c r="CKZ81" s="377"/>
      <c r="CLA81" s="381"/>
      <c r="CLB81" s="381"/>
      <c r="CLC81" s="382"/>
      <c r="CLD81" s="382"/>
      <c r="CLE81" s="382"/>
      <c r="CLF81" s="383"/>
      <c r="CLH81" s="377"/>
      <c r="CLI81" s="381"/>
      <c r="CLJ81" s="381"/>
      <c r="CLK81" s="382"/>
      <c r="CLL81" s="382"/>
      <c r="CLM81" s="382"/>
      <c r="CLN81" s="383"/>
      <c r="CLP81" s="377"/>
      <c r="CLQ81" s="381"/>
      <c r="CLR81" s="381"/>
      <c r="CLS81" s="382"/>
      <c r="CLT81" s="382"/>
      <c r="CLU81" s="382"/>
      <c r="CLV81" s="383"/>
      <c r="CLX81" s="377"/>
      <c r="CLY81" s="381"/>
      <c r="CLZ81" s="381"/>
      <c r="CMA81" s="382"/>
      <c r="CMB81" s="382"/>
      <c r="CMC81" s="382"/>
      <c r="CMD81" s="383"/>
      <c r="CMF81" s="377"/>
      <c r="CMG81" s="381"/>
      <c r="CMH81" s="381"/>
      <c r="CMI81" s="382"/>
      <c r="CMJ81" s="382"/>
      <c r="CMK81" s="382"/>
      <c r="CML81" s="383"/>
      <c r="CMN81" s="377"/>
      <c r="CMO81" s="381"/>
      <c r="CMP81" s="381"/>
      <c r="CMQ81" s="382"/>
      <c r="CMR81" s="382"/>
      <c r="CMS81" s="382"/>
      <c r="CMT81" s="383"/>
      <c r="CMV81" s="377"/>
      <c r="CMW81" s="381"/>
      <c r="CMX81" s="381"/>
      <c r="CMY81" s="382"/>
      <c r="CMZ81" s="382"/>
      <c r="CNA81" s="382"/>
      <c r="CNB81" s="383"/>
      <c r="CND81" s="377"/>
      <c r="CNE81" s="381"/>
      <c r="CNF81" s="381"/>
      <c r="CNG81" s="382"/>
      <c r="CNH81" s="382"/>
      <c r="CNI81" s="382"/>
      <c r="CNJ81" s="383"/>
      <c r="CNL81" s="377"/>
      <c r="CNM81" s="381"/>
      <c r="CNN81" s="381"/>
      <c r="CNO81" s="382"/>
      <c r="CNP81" s="382"/>
      <c r="CNQ81" s="382"/>
      <c r="CNR81" s="383"/>
      <c r="CNT81" s="377"/>
      <c r="CNU81" s="381"/>
      <c r="CNV81" s="381"/>
      <c r="CNW81" s="382"/>
      <c r="CNX81" s="382"/>
      <c r="CNY81" s="382"/>
      <c r="CNZ81" s="383"/>
      <c r="COB81" s="377"/>
      <c r="COC81" s="381"/>
      <c r="COD81" s="381"/>
      <c r="COE81" s="382"/>
      <c r="COF81" s="382"/>
      <c r="COG81" s="382"/>
      <c r="COH81" s="383"/>
      <c r="COJ81" s="377"/>
      <c r="COK81" s="381"/>
      <c r="COL81" s="381"/>
      <c r="COM81" s="382"/>
      <c r="CON81" s="382"/>
      <c r="COO81" s="382"/>
      <c r="COP81" s="383"/>
      <c r="COR81" s="377"/>
      <c r="COS81" s="381"/>
      <c r="COT81" s="381"/>
      <c r="COU81" s="382"/>
      <c r="COV81" s="382"/>
      <c r="COW81" s="382"/>
      <c r="COX81" s="383"/>
      <c r="COZ81" s="377"/>
      <c r="CPA81" s="381"/>
      <c r="CPB81" s="381"/>
      <c r="CPC81" s="382"/>
      <c r="CPD81" s="382"/>
      <c r="CPE81" s="382"/>
      <c r="CPF81" s="383"/>
      <c r="CPH81" s="377"/>
      <c r="CPI81" s="381"/>
      <c r="CPJ81" s="381"/>
      <c r="CPK81" s="382"/>
      <c r="CPL81" s="382"/>
      <c r="CPM81" s="382"/>
      <c r="CPN81" s="383"/>
      <c r="CPP81" s="377"/>
      <c r="CPQ81" s="381"/>
      <c r="CPR81" s="381"/>
      <c r="CPS81" s="382"/>
      <c r="CPT81" s="382"/>
      <c r="CPU81" s="382"/>
      <c r="CPV81" s="383"/>
      <c r="CPX81" s="377"/>
      <c r="CPY81" s="381"/>
      <c r="CPZ81" s="381"/>
      <c r="CQA81" s="382"/>
      <c r="CQB81" s="382"/>
      <c r="CQC81" s="382"/>
      <c r="CQD81" s="383"/>
      <c r="CQF81" s="377"/>
      <c r="CQG81" s="381"/>
      <c r="CQH81" s="381"/>
      <c r="CQI81" s="382"/>
      <c r="CQJ81" s="382"/>
      <c r="CQK81" s="382"/>
      <c r="CQL81" s="383"/>
      <c r="CQN81" s="377"/>
      <c r="CQO81" s="381"/>
      <c r="CQP81" s="381"/>
      <c r="CQQ81" s="382"/>
      <c r="CQR81" s="382"/>
      <c r="CQS81" s="382"/>
      <c r="CQT81" s="383"/>
      <c r="CQV81" s="377"/>
      <c r="CQW81" s="381"/>
      <c r="CQX81" s="381"/>
      <c r="CQY81" s="382"/>
      <c r="CQZ81" s="382"/>
      <c r="CRA81" s="382"/>
      <c r="CRB81" s="383"/>
      <c r="CRD81" s="377"/>
      <c r="CRE81" s="381"/>
      <c r="CRF81" s="381"/>
      <c r="CRG81" s="382"/>
      <c r="CRH81" s="382"/>
      <c r="CRI81" s="382"/>
      <c r="CRJ81" s="383"/>
      <c r="CRL81" s="377"/>
      <c r="CRM81" s="381"/>
      <c r="CRN81" s="381"/>
      <c r="CRO81" s="382"/>
      <c r="CRP81" s="382"/>
      <c r="CRQ81" s="382"/>
      <c r="CRR81" s="383"/>
      <c r="CRT81" s="377"/>
      <c r="CRU81" s="381"/>
      <c r="CRV81" s="381"/>
      <c r="CRW81" s="382"/>
      <c r="CRX81" s="382"/>
      <c r="CRY81" s="382"/>
      <c r="CRZ81" s="383"/>
      <c r="CSB81" s="377"/>
      <c r="CSC81" s="381"/>
      <c r="CSD81" s="381"/>
      <c r="CSE81" s="382"/>
      <c r="CSF81" s="382"/>
      <c r="CSG81" s="382"/>
      <c r="CSH81" s="383"/>
      <c r="CSJ81" s="377"/>
      <c r="CSK81" s="381"/>
      <c r="CSL81" s="381"/>
      <c r="CSM81" s="382"/>
      <c r="CSN81" s="382"/>
      <c r="CSO81" s="382"/>
      <c r="CSP81" s="383"/>
      <c r="CSR81" s="377"/>
      <c r="CSS81" s="381"/>
      <c r="CST81" s="381"/>
      <c r="CSU81" s="382"/>
      <c r="CSV81" s="382"/>
      <c r="CSW81" s="382"/>
      <c r="CSX81" s="383"/>
      <c r="CSZ81" s="377"/>
      <c r="CTA81" s="381"/>
      <c r="CTB81" s="381"/>
      <c r="CTC81" s="382"/>
      <c r="CTD81" s="382"/>
      <c r="CTE81" s="382"/>
      <c r="CTF81" s="383"/>
      <c r="CTH81" s="377"/>
      <c r="CTI81" s="381"/>
      <c r="CTJ81" s="381"/>
      <c r="CTK81" s="382"/>
      <c r="CTL81" s="382"/>
      <c r="CTM81" s="382"/>
      <c r="CTN81" s="383"/>
      <c r="CTP81" s="377"/>
      <c r="CTQ81" s="381"/>
      <c r="CTR81" s="381"/>
      <c r="CTS81" s="382"/>
      <c r="CTT81" s="382"/>
      <c r="CTU81" s="382"/>
      <c r="CTV81" s="383"/>
      <c r="CTX81" s="377"/>
      <c r="CTY81" s="381"/>
      <c r="CTZ81" s="381"/>
      <c r="CUA81" s="382"/>
      <c r="CUB81" s="382"/>
      <c r="CUC81" s="382"/>
      <c r="CUD81" s="383"/>
      <c r="CUF81" s="377"/>
      <c r="CUG81" s="381"/>
      <c r="CUH81" s="381"/>
      <c r="CUI81" s="382"/>
      <c r="CUJ81" s="382"/>
      <c r="CUK81" s="382"/>
      <c r="CUL81" s="383"/>
      <c r="CUN81" s="377"/>
      <c r="CUO81" s="381"/>
      <c r="CUP81" s="381"/>
      <c r="CUQ81" s="382"/>
      <c r="CUR81" s="382"/>
      <c r="CUS81" s="382"/>
      <c r="CUT81" s="383"/>
      <c r="CUV81" s="377"/>
      <c r="CUW81" s="381"/>
      <c r="CUX81" s="381"/>
      <c r="CUY81" s="382"/>
      <c r="CUZ81" s="382"/>
      <c r="CVA81" s="382"/>
      <c r="CVB81" s="383"/>
      <c r="CVD81" s="377"/>
      <c r="CVE81" s="381"/>
      <c r="CVF81" s="381"/>
      <c r="CVG81" s="382"/>
      <c r="CVH81" s="382"/>
      <c r="CVI81" s="382"/>
      <c r="CVJ81" s="383"/>
      <c r="CVL81" s="377"/>
      <c r="CVM81" s="381"/>
      <c r="CVN81" s="381"/>
      <c r="CVO81" s="382"/>
      <c r="CVP81" s="382"/>
      <c r="CVQ81" s="382"/>
      <c r="CVR81" s="383"/>
      <c r="CVT81" s="377"/>
      <c r="CVU81" s="381"/>
      <c r="CVV81" s="381"/>
      <c r="CVW81" s="382"/>
      <c r="CVX81" s="382"/>
      <c r="CVY81" s="382"/>
      <c r="CVZ81" s="383"/>
      <c r="CWB81" s="377"/>
      <c r="CWC81" s="381"/>
      <c r="CWD81" s="381"/>
      <c r="CWE81" s="382"/>
      <c r="CWF81" s="382"/>
      <c r="CWG81" s="382"/>
      <c r="CWH81" s="383"/>
      <c r="CWJ81" s="377"/>
      <c r="CWK81" s="381"/>
      <c r="CWL81" s="381"/>
      <c r="CWM81" s="382"/>
      <c r="CWN81" s="382"/>
      <c r="CWO81" s="382"/>
      <c r="CWP81" s="383"/>
      <c r="CWR81" s="377"/>
      <c r="CWS81" s="381"/>
      <c r="CWT81" s="381"/>
      <c r="CWU81" s="382"/>
      <c r="CWV81" s="382"/>
      <c r="CWW81" s="382"/>
      <c r="CWX81" s="383"/>
      <c r="CWZ81" s="377"/>
      <c r="CXA81" s="381"/>
      <c r="CXB81" s="381"/>
      <c r="CXC81" s="382"/>
      <c r="CXD81" s="382"/>
      <c r="CXE81" s="382"/>
      <c r="CXF81" s="383"/>
      <c r="CXH81" s="377"/>
      <c r="CXI81" s="381"/>
      <c r="CXJ81" s="381"/>
      <c r="CXK81" s="382"/>
      <c r="CXL81" s="382"/>
      <c r="CXM81" s="382"/>
      <c r="CXN81" s="383"/>
      <c r="CXP81" s="377"/>
      <c r="CXQ81" s="381"/>
      <c r="CXR81" s="381"/>
      <c r="CXS81" s="382"/>
      <c r="CXT81" s="382"/>
      <c r="CXU81" s="382"/>
      <c r="CXV81" s="383"/>
      <c r="CXX81" s="377"/>
      <c r="CXY81" s="381"/>
      <c r="CXZ81" s="381"/>
      <c r="CYA81" s="382"/>
      <c r="CYB81" s="382"/>
      <c r="CYC81" s="382"/>
      <c r="CYD81" s="383"/>
      <c r="CYF81" s="377"/>
      <c r="CYG81" s="381"/>
      <c r="CYH81" s="381"/>
      <c r="CYI81" s="382"/>
      <c r="CYJ81" s="382"/>
      <c r="CYK81" s="382"/>
      <c r="CYL81" s="383"/>
      <c r="CYN81" s="377"/>
      <c r="CYO81" s="381"/>
      <c r="CYP81" s="381"/>
      <c r="CYQ81" s="382"/>
      <c r="CYR81" s="382"/>
      <c r="CYS81" s="382"/>
      <c r="CYT81" s="383"/>
      <c r="CYV81" s="377"/>
      <c r="CYW81" s="381"/>
      <c r="CYX81" s="381"/>
      <c r="CYY81" s="382"/>
      <c r="CYZ81" s="382"/>
      <c r="CZA81" s="382"/>
      <c r="CZB81" s="383"/>
      <c r="CZD81" s="377"/>
      <c r="CZE81" s="381"/>
      <c r="CZF81" s="381"/>
      <c r="CZG81" s="382"/>
      <c r="CZH81" s="382"/>
      <c r="CZI81" s="382"/>
      <c r="CZJ81" s="383"/>
      <c r="CZL81" s="377"/>
      <c r="CZM81" s="381"/>
      <c r="CZN81" s="381"/>
      <c r="CZO81" s="382"/>
      <c r="CZP81" s="382"/>
      <c r="CZQ81" s="382"/>
      <c r="CZR81" s="383"/>
      <c r="CZT81" s="377"/>
      <c r="CZU81" s="381"/>
      <c r="CZV81" s="381"/>
      <c r="CZW81" s="382"/>
      <c r="CZX81" s="382"/>
      <c r="CZY81" s="382"/>
      <c r="CZZ81" s="383"/>
      <c r="DAB81" s="377"/>
      <c r="DAC81" s="381"/>
      <c r="DAD81" s="381"/>
      <c r="DAE81" s="382"/>
      <c r="DAF81" s="382"/>
      <c r="DAG81" s="382"/>
      <c r="DAH81" s="383"/>
      <c r="DAJ81" s="377"/>
      <c r="DAK81" s="381"/>
      <c r="DAL81" s="381"/>
      <c r="DAM81" s="382"/>
      <c r="DAN81" s="382"/>
      <c r="DAO81" s="382"/>
      <c r="DAP81" s="383"/>
      <c r="DAR81" s="377"/>
      <c r="DAS81" s="381"/>
      <c r="DAT81" s="381"/>
      <c r="DAU81" s="382"/>
      <c r="DAV81" s="382"/>
      <c r="DAW81" s="382"/>
      <c r="DAX81" s="383"/>
      <c r="DAZ81" s="377"/>
      <c r="DBA81" s="381"/>
      <c r="DBB81" s="381"/>
      <c r="DBC81" s="382"/>
      <c r="DBD81" s="382"/>
      <c r="DBE81" s="382"/>
      <c r="DBF81" s="383"/>
      <c r="DBH81" s="377"/>
      <c r="DBI81" s="381"/>
      <c r="DBJ81" s="381"/>
      <c r="DBK81" s="382"/>
      <c r="DBL81" s="382"/>
      <c r="DBM81" s="382"/>
      <c r="DBN81" s="383"/>
      <c r="DBP81" s="377"/>
      <c r="DBQ81" s="381"/>
      <c r="DBR81" s="381"/>
      <c r="DBS81" s="382"/>
      <c r="DBT81" s="382"/>
      <c r="DBU81" s="382"/>
      <c r="DBV81" s="383"/>
      <c r="DBX81" s="377"/>
      <c r="DBY81" s="381"/>
      <c r="DBZ81" s="381"/>
      <c r="DCA81" s="382"/>
      <c r="DCB81" s="382"/>
      <c r="DCC81" s="382"/>
      <c r="DCD81" s="383"/>
      <c r="DCF81" s="377"/>
      <c r="DCG81" s="381"/>
      <c r="DCH81" s="381"/>
      <c r="DCI81" s="382"/>
      <c r="DCJ81" s="382"/>
      <c r="DCK81" s="382"/>
      <c r="DCL81" s="383"/>
      <c r="DCN81" s="377"/>
      <c r="DCO81" s="381"/>
      <c r="DCP81" s="381"/>
      <c r="DCQ81" s="382"/>
      <c r="DCR81" s="382"/>
      <c r="DCS81" s="382"/>
      <c r="DCT81" s="383"/>
      <c r="DCV81" s="377"/>
      <c r="DCW81" s="381"/>
      <c r="DCX81" s="381"/>
      <c r="DCY81" s="382"/>
      <c r="DCZ81" s="382"/>
      <c r="DDA81" s="382"/>
      <c r="DDB81" s="383"/>
      <c r="DDD81" s="377"/>
      <c r="DDE81" s="381"/>
      <c r="DDF81" s="381"/>
      <c r="DDG81" s="382"/>
      <c r="DDH81" s="382"/>
      <c r="DDI81" s="382"/>
      <c r="DDJ81" s="383"/>
      <c r="DDL81" s="377"/>
      <c r="DDM81" s="381"/>
      <c r="DDN81" s="381"/>
      <c r="DDO81" s="382"/>
      <c r="DDP81" s="382"/>
      <c r="DDQ81" s="382"/>
      <c r="DDR81" s="383"/>
      <c r="DDT81" s="377"/>
      <c r="DDU81" s="381"/>
      <c r="DDV81" s="381"/>
      <c r="DDW81" s="382"/>
      <c r="DDX81" s="382"/>
      <c r="DDY81" s="382"/>
      <c r="DDZ81" s="383"/>
      <c r="DEB81" s="377"/>
      <c r="DEC81" s="381"/>
      <c r="DED81" s="381"/>
      <c r="DEE81" s="382"/>
      <c r="DEF81" s="382"/>
      <c r="DEG81" s="382"/>
      <c r="DEH81" s="383"/>
      <c r="DEJ81" s="377"/>
      <c r="DEK81" s="381"/>
      <c r="DEL81" s="381"/>
      <c r="DEM81" s="382"/>
      <c r="DEN81" s="382"/>
      <c r="DEO81" s="382"/>
      <c r="DEP81" s="383"/>
      <c r="DER81" s="377"/>
      <c r="DES81" s="381"/>
      <c r="DET81" s="381"/>
      <c r="DEU81" s="382"/>
      <c r="DEV81" s="382"/>
      <c r="DEW81" s="382"/>
      <c r="DEX81" s="383"/>
      <c r="DEZ81" s="377"/>
      <c r="DFA81" s="381"/>
      <c r="DFB81" s="381"/>
      <c r="DFC81" s="382"/>
      <c r="DFD81" s="382"/>
      <c r="DFE81" s="382"/>
      <c r="DFF81" s="383"/>
      <c r="DFH81" s="377"/>
      <c r="DFI81" s="381"/>
      <c r="DFJ81" s="381"/>
      <c r="DFK81" s="382"/>
      <c r="DFL81" s="382"/>
      <c r="DFM81" s="382"/>
      <c r="DFN81" s="383"/>
      <c r="DFP81" s="377"/>
      <c r="DFQ81" s="381"/>
      <c r="DFR81" s="381"/>
      <c r="DFS81" s="382"/>
      <c r="DFT81" s="382"/>
      <c r="DFU81" s="382"/>
      <c r="DFV81" s="383"/>
      <c r="DFX81" s="377"/>
      <c r="DFY81" s="381"/>
      <c r="DFZ81" s="381"/>
      <c r="DGA81" s="382"/>
      <c r="DGB81" s="382"/>
      <c r="DGC81" s="382"/>
      <c r="DGD81" s="383"/>
      <c r="DGF81" s="377"/>
      <c r="DGG81" s="381"/>
      <c r="DGH81" s="381"/>
      <c r="DGI81" s="382"/>
      <c r="DGJ81" s="382"/>
      <c r="DGK81" s="382"/>
      <c r="DGL81" s="383"/>
      <c r="DGN81" s="377"/>
      <c r="DGO81" s="381"/>
      <c r="DGP81" s="381"/>
      <c r="DGQ81" s="382"/>
      <c r="DGR81" s="382"/>
      <c r="DGS81" s="382"/>
      <c r="DGT81" s="383"/>
      <c r="DGV81" s="377"/>
      <c r="DGW81" s="381"/>
      <c r="DGX81" s="381"/>
      <c r="DGY81" s="382"/>
      <c r="DGZ81" s="382"/>
      <c r="DHA81" s="382"/>
      <c r="DHB81" s="383"/>
      <c r="DHD81" s="377"/>
      <c r="DHE81" s="381"/>
      <c r="DHF81" s="381"/>
      <c r="DHG81" s="382"/>
      <c r="DHH81" s="382"/>
      <c r="DHI81" s="382"/>
      <c r="DHJ81" s="383"/>
      <c r="DHL81" s="377"/>
      <c r="DHM81" s="381"/>
      <c r="DHN81" s="381"/>
      <c r="DHO81" s="382"/>
      <c r="DHP81" s="382"/>
      <c r="DHQ81" s="382"/>
      <c r="DHR81" s="383"/>
      <c r="DHT81" s="377"/>
      <c r="DHU81" s="381"/>
      <c r="DHV81" s="381"/>
      <c r="DHW81" s="382"/>
      <c r="DHX81" s="382"/>
      <c r="DHY81" s="382"/>
      <c r="DHZ81" s="383"/>
      <c r="DIB81" s="377"/>
      <c r="DIC81" s="381"/>
      <c r="DID81" s="381"/>
      <c r="DIE81" s="382"/>
      <c r="DIF81" s="382"/>
      <c r="DIG81" s="382"/>
      <c r="DIH81" s="383"/>
      <c r="DIJ81" s="377"/>
      <c r="DIK81" s="381"/>
      <c r="DIL81" s="381"/>
      <c r="DIM81" s="382"/>
      <c r="DIN81" s="382"/>
      <c r="DIO81" s="382"/>
      <c r="DIP81" s="383"/>
      <c r="DIR81" s="377"/>
      <c r="DIS81" s="381"/>
      <c r="DIT81" s="381"/>
      <c r="DIU81" s="382"/>
      <c r="DIV81" s="382"/>
      <c r="DIW81" s="382"/>
      <c r="DIX81" s="383"/>
      <c r="DIZ81" s="377"/>
      <c r="DJA81" s="381"/>
      <c r="DJB81" s="381"/>
      <c r="DJC81" s="382"/>
      <c r="DJD81" s="382"/>
      <c r="DJE81" s="382"/>
      <c r="DJF81" s="383"/>
      <c r="DJH81" s="377"/>
      <c r="DJI81" s="381"/>
      <c r="DJJ81" s="381"/>
      <c r="DJK81" s="382"/>
      <c r="DJL81" s="382"/>
      <c r="DJM81" s="382"/>
      <c r="DJN81" s="383"/>
      <c r="DJP81" s="377"/>
      <c r="DJQ81" s="381"/>
      <c r="DJR81" s="381"/>
      <c r="DJS81" s="382"/>
      <c r="DJT81" s="382"/>
      <c r="DJU81" s="382"/>
      <c r="DJV81" s="383"/>
      <c r="DJX81" s="377"/>
      <c r="DJY81" s="381"/>
      <c r="DJZ81" s="381"/>
      <c r="DKA81" s="382"/>
      <c r="DKB81" s="382"/>
      <c r="DKC81" s="382"/>
      <c r="DKD81" s="383"/>
      <c r="DKF81" s="377"/>
      <c r="DKG81" s="381"/>
      <c r="DKH81" s="381"/>
      <c r="DKI81" s="382"/>
      <c r="DKJ81" s="382"/>
      <c r="DKK81" s="382"/>
      <c r="DKL81" s="383"/>
      <c r="DKN81" s="377"/>
      <c r="DKO81" s="381"/>
      <c r="DKP81" s="381"/>
      <c r="DKQ81" s="382"/>
      <c r="DKR81" s="382"/>
      <c r="DKS81" s="382"/>
      <c r="DKT81" s="383"/>
      <c r="DKV81" s="377"/>
      <c r="DKW81" s="381"/>
      <c r="DKX81" s="381"/>
      <c r="DKY81" s="382"/>
      <c r="DKZ81" s="382"/>
      <c r="DLA81" s="382"/>
      <c r="DLB81" s="383"/>
      <c r="DLD81" s="377"/>
      <c r="DLE81" s="381"/>
      <c r="DLF81" s="381"/>
      <c r="DLG81" s="382"/>
      <c r="DLH81" s="382"/>
      <c r="DLI81" s="382"/>
      <c r="DLJ81" s="383"/>
      <c r="DLL81" s="377"/>
      <c r="DLM81" s="381"/>
      <c r="DLN81" s="381"/>
      <c r="DLO81" s="382"/>
      <c r="DLP81" s="382"/>
      <c r="DLQ81" s="382"/>
      <c r="DLR81" s="383"/>
      <c r="DLT81" s="377"/>
      <c r="DLU81" s="381"/>
      <c r="DLV81" s="381"/>
      <c r="DLW81" s="382"/>
      <c r="DLX81" s="382"/>
      <c r="DLY81" s="382"/>
      <c r="DLZ81" s="383"/>
      <c r="DMB81" s="377"/>
      <c r="DMC81" s="381"/>
      <c r="DMD81" s="381"/>
      <c r="DME81" s="382"/>
      <c r="DMF81" s="382"/>
      <c r="DMG81" s="382"/>
      <c r="DMH81" s="383"/>
      <c r="DMJ81" s="377"/>
      <c r="DMK81" s="381"/>
      <c r="DML81" s="381"/>
      <c r="DMM81" s="382"/>
      <c r="DMN81" s="382"/>
      <c r="DMO81" s="382"/>
      <c r="DMP81" s="383"/>
      <c r="DMR81" s="377"/>
      <c r="DMS81" s="381"/>
      <c r="DMT81" s="381"/>
      <c r="DMU81" s="382"/>
      <c r="DMV81" s="382"/>
      <c r="DMW81" s="382"/>
      <c r="DMX81" s="383"/>
      <c r="DMZ81" s="377"/>
      <c r="DNA81" s="381"/>
      <c r="DNB81" s="381"/>
      <c r="DNC81" s="382"/>
      <c r="DND81" s="382"/>
      <c r="DNE81" s="382"/>
      <c r="DNF81" s="383"/>
      <c r="DNH81" s="377"/>
      <c r="DNI81" s="381"/>
      <c r="DNJ81" s="381"/>
      <c r="DNK81" s="382"/>
      <c r="DNL81" s="382"/>
      <c r="DNM81" s="382"/>
      <c r="DNN81" s="383"/>
      <c r="DNP81" s="377"/>
      <c r="DNQ81" s="381"/>
      <c r="DNR81" s="381"/>
      <c r="DNS81" s="382"/>
      <c r="DNT81" s="382"/>
      <c r="DNU81" s="382"/>
      <c r="DNV81" s="383"/>
      <c r="DNX81" s="377"/>
      <c r="DNY81" s="381"/>
      <c r="DNZ81" s="381"/>
      <c r="DOA81" s="382"/>
      <c r="DOB81" s="382"/>
      <c r="DOC81" s="382"/>
      <c r="DOD81" s="383"/>
      <c r="DOF81" s="377"/>
      <c r="DOG81" s="381"/>
      <c r="DOH81" s="381"/>
      <c r="DOI81" s="382"/>
      <c r="DOJ81" s="382"/>
      <c r="DOK81" s="382"/>
      <c r="DOL81" s="383"/>
      <c r="DON81" s="377"/>
      <c r="DOO81" s="381"/>
      <c r="DOP81" s="381"/>
      <c r="DOQ81" s="382"/>
      <c r="DOR81" s="382"/>
      <c r="DOS81" s="382"/>
      <c r="DOT81" s="383"/>
      <c r="DOV81" s="377"/>
      <c r="DOW81" s="381"/>
      <c r="DOX81" s="381"/>
      <c r="DOY81" s="382"/>
      <c r="DOZ81" s="382"/>
      <c r="DPA81" s="382"/>
      <c r="DPB81" s="383"/>
      <c r="DPD81" s="377"/>
      <c r="DPE81" s="381"/>
      <c r="DPF81" s="381"/>
      <c r="DPG81" s="382"/>
      <c r="DPH81" s="382"/>
      <c r="DPI81" s="382"/>
      <c r="DPJ81" s="383"/>
      <c r="DPL81" s="377"/>
      <c r="DPM81" s="381"/>
      <c r="DPN81" s="381"/>
      <c r="DPO81" s="382"/>
      <c r="DPP81" s="382"/>
      <c r="DPQ81" s="382"/>
      <c r="DPR81" s="383"/>
      <c r="DPT81" s="377"/>
      <c r="DPU81" s="381"/>
      <c r="DPV81" s="381"/>
      <c r="DPW81" s="382"/>
      <c r="DPX81" s="382"/>
      <c r="DPY81" s="382"/>
      <c r="DPZ81" s="383"/>
      <c r="DQB81" s="377"/>
      <c r="DQC81" s="381"/>
      <c r="DQD81" s="381"/>
      <c r="DQE81" s="382"/>
      <c r="DQF81" s="382"/>
      <c r="DQG81" s="382"/>
      <c r="DQH81" s="383"/>
      <c r="DQJ81" s="377"/>
      <c r="DQK81" s="381"/>
      <c r="DQL81" s="381"/>
      <c r="DQM81" s="382"/>
      <c r="DQN81" s="382"/>
      <c r="DQO81" s="382"/>
      <c r="DQP81" s="383"/>
      <c r="DQR81" s="377"/>
      <c r="DQS81" s="381"/>
      <c r="DQT81" s="381"/>
      <c r="DQU81" s="382"/>
      <c r="DQV81" s="382"/>
      <c r="DQW81" s="382"/>
      <c r="DQX81" s="383"/>
      <c r="DQZ81" s="377"/>
      <c r="DRA81" s="381"/>
      <c r="DRB81" s="381"/>
      <c r="DRC81" s="382"/>
      <c r="DRD81" s="382"/>
      <c r="DRE81" s="382"/>
      <c r="DRF81" s="383"/>
      <c r="DRH81" s="377"/>
      <c r="DRI81" s="381"/>
      <c r="DRJ81" s="381"/>
      <c r="DRK81" s="382"/>
      <c r="DRL81" s="382"/>
      <c r="DRM81" s="382"/>
      <c r="DRN81" s="383"/>
      <c r="DRP81" s="377"/>
      <c r="DRQ81" s="381"/>
      <c r="DRR81" s="381"/>
      <c r="DRS81" s="382"/>
      <c r="DRT81" s="382"/>
      <c r="DRU81" s="382"/>
      <c r="DRV81" s="383"/>
      <c r="DRX81" s="377"/>
      <c r="DRY81" s="381"/>
      <c r="DRZ81" s="381"/>
      <c r="DSA81" s="382"/>
      <c r="DSB81" s="382"/>
      <c r="DSC81" s="382"/>
      <c r="DSD81" s="383"/>
      <c r="DSF81" s="377"/>
      <c r="DSG81" s="381"/>
      <c r="DSH81" s="381"/>
      <c r="DSI81" s="382"/>
      <c r="DSJ81" s="382"/>
      <c r="DSK81" s="382"/>
      <c r="DSL81" s="383"/>
      <c r="DSN81" s="377"/>
      <c r="DSO81" s="381"/>
      <c r="DSP81" s="381"/>
      <c r="DSQ81" s="382"/>
      <c r="DSR81" s="382"/>
      <c r="DSS81" s="382"/>
      <c r="DST81" s="383"/>
      <c r="DSV81" s="377"/>
      <c r="DSW81" s="381"/>
      <c r="DSX81" s="381"/>
      <c r="DSY81" s="382"/>
      <c r="DSZ81" s="382"/>
      <c r="DTA81" s="382"/>
      <c r="DTB81" s="383"/>
      <c r="DTD81" s="377"/>
      <c r="DTE81" s="381"/>
      <c r="DTF81" s="381"/>
      <c r="DTG81" s="382"/>
      <c r="DTH81" s="382"/>
      <c r="DTI81" s="382"/>
      <c r="DTJ81" s="383"/>
      <c r="DTL81" s="377"/>
      <c r="DTM81" s="381"/>
      <c r="DTN81" s="381"/>
      <c r="DTO81" s="382"/>
      <c r="DTP81" s="382"/>
      <c r="DTQ81" s="382"/>
      <c r="DTR81" s="383"/>
      <c r="DTT81" s="377"/>
      <c r="DTU81" s="381"/>
      <c r="DTV81" s="381"/>
      <c r="DTW81" s="382"/>
      <c r="DTX81" s="382"/>
      <c r="DTY81" s="382"/>
      <c r="DTZ81" s="383"/>
      <c r="DUB81" s="377"/>
      <c r="DUC81" s="381"/>
      <c r="DUD81" s="381"/>
      <c r="DUE81" s="382"/>
      <c r="DUF81" s="382"/>
      <c r="DUG81" s="382"/>
      <c r="DUH81" s="383"/>
      <c r="DUJ81" s="377"/>
      <c r="DUK81" s="381"/>
      <c r="DUL81" s="381"/>
      <c r="DUM81" s="382"/>
      <c r="DUN81" s="382"/>
      <c r="DUO81" s="382"/>
      <c r="DUP81" s="383"/>
      <c r="DUR81" s="377"/>
      <c r="DUS81" s="381"/>
      <c r="DUT81" s="381"/>
      <c r="DUU81" s="382"/>
      <c r="DUV81" s="382"/>
      <c r="DUW81" s="382"/>
      <c r="DUX81" s="383"/>
      <c r="DUZ81" s="377"/>
      <c r="DVA81" s="381"/>
      <c r="DVB81" s="381"/>
      <c r="DVC81" s="382"/>
      <c r="DVD81" s="382"/>
      <c r="DVE81" s="382"/>
      <c r="DVF81" s="383"/>
      <c r="DVH81" s="377"/>
      <c r="DVI81" s="381"/>
      <c r="DVJ81" s="381"/>
      <c r="DVK81" s="382"/>
      <c r="DVL81" s="382"/>
      <c r="DVM81" s="382"/>
      <c r="DVN81" s="383"/>
      <c r="DVP81" s="377"/>
      <c r="DVQ81" s="381"/>
      <c r="DVR81" s="381"/>
      <c r="DVS81" s="382"/>
      <c r="DVT81" s="382"/>
      <c r="DVU81" s="382"/>
      <c r="DVV81" s="383"/>
      <c r="DVX81" s="377"/>
      <c r="DVY81" s="381"/>
      <c r="DVZ81" s="381"/>
      <c r="DWA81" s="382"/>
      <c r="DWB81" s="382"/>
      <c r="DWC81" s="382"/>
      <c r="DWD81" s="383"/>
      <c r="DWF81" s="377"/>
      <c r="DWG81" s="381"/>
      <c r="DWH81" s="381"/>
      <c r="DWI81" s="382"/>
      <c r="DWJ81" s="382"/>
      <c r="DWK81" s="382"/>
      <c r="DWL81" s="383"/>
      <c r="DWN81" s="377"/>
      <c r="DWO81" s="381"/>
      <c r="DWP81" s="381"/>
      <c r="DWQ81" s="382"/>
      <c r="DWR81" s="382"/>
      <c r="DWS81" s="382"/>
      <c r="DWT81" s="383"/>
      <c r="DWV81" s="377"/>
      <c r="DWW81" s="381"/>
      <c r="DWX81" s="381"/>
      <c r="DWY81" s="382"/>
      <c r="DWZ81" s="382"/>
      <c r="DXA81" s="382"/>
      <c r="DXB81" s="383"/>
      <c r="DXD81" s="377"/>
      <c r="DXE81" s="381"/>
      <c r="DXF81" s="381"/>
      <c r="DXG81" s="382"/>
      <c r="DXH81" s="382"/>
      <c r="DXI81" s="382"/>
      <c r="DXJ81" s="383"/>
      <c r="DXL81" s="377"/>
      <c r="DXM81" s="381"/>
      <c r="DXN81" s="381"/>
      <c r="DXO81" s="382"/>
      <c r="DXP81" s="382"/>
      <c r="DXQ81" s="382"/>
      <c r="DXR81" s="383"/>
      <c r="DXT81" s="377"/>
      <c r="DXU81" s="381"/>
      <c r="DXV81" s="381"/>
      <c r="DXW81" s="382"/>
      <c r="DXX81" s="382"/>
      <c r="DXY81" s="382"/>
      <c r="DXZ81" s="383"/>
      <c r="DYB81" s="377"/>
      <c r="DYC81" s="381"/>
      <c r="DYD81" s="381"/>
      <c r="DYE81" s="382"/>
      <c r="DYF81" s="382"/>
      <c r="DYG81" s="382"/>
      <c r="DYH81" s="383"/>
      <c r="DYJ81" s="377"/>
      <c r="DYK81" s="381"/>
      <c r="DYL81" s="381"/>
      <c r="DYM81" s="382"/>
      <c r="DYN81" s="382"/>
      <c r="DYO81" s="382"/>
      <c r="DYP81" s="383"/>
      <c r="DYR81" s="377"/>
      <c r="DYS81" s="381"/>
      <c r="DYT81" s="381"/>
      <c r="DYU81" s="382"/>
      <c r="DYV81" s="382"/>
      <c r="DYW81" s="382"/>
      <c r="DYX81" s="383"/>
      <c r="DYZ81" s="377"/>
      <c r="DZA81" s="381"/>
      <c r="DZB81" s="381"/>
      <c r="DZC81" s="382"/>
      <c r="DZD81" s="382"/>
      <c r="DZE81" s="382"/>
      <c r="DZF81" s="383"/>
      <c r="DZH81" s="377"/>
      <c r="DZI81" s="381"/>
      <c r="DZJ81" s="381"/>
      <c r="DZK81" s="382"/>
      <c r="DZL81" s="382"/>
      <c r="DZM81" s="382"/>
      <c r="DZN81" s="383"/>
      <c r="DZP81" s="377"/>
      <c r="DZQ81" s="381"/>
      <c r="DZR81" s="381"/>
      <c r="DZS81" s="382"/>
      <c r="DZT81" s="382"/>
      <c r="DZU81" s="382"/>
      <c r="DZV81" s="383"/>
      <c r="DZX81" s="377"/>
      <c r="DZY81" s="381"/>
      <c r="DZZ81" s="381"/>
      <c r="EAA81" s="382"/>
      <c r="EAB81" s="382"/>
      <c r="EAC81" s="382"/>
      <c r="EAD81" s="383"/>
      <c r="EAF81" s="377"/>
      <c r="EAG81" s="381"/>
      <c r="EAH81" s="381"/>
      <c r="EAI81" s="382"/>
      <c r="EAJ81" s="382"/>
      <c r="EAK81" s="382"/>
      <c r="EAL81" s="383"/>
      <c r="EAN81" s="377"/>
      <c r="EAO81" s="381"/>
      <c r="EAP81" s="381"/>
      <c r="EAQ81" s="382"/>
      <c r="EAR81" s="382"/>
      <c r="EAS81" s="382"/>
      <c r="EAT81" s="383"/>
      <c r="EAV81" s="377"/>
      <c r="EAW81" s="381"/>
      <c r="EAX81" s="381"/>
      <c r="EAY81" s="382"/>
      <c r="EAZ81" s="382"/>
      <c r="EBA81" s="382"/>
      <c r="EBB81" s="383"/>
      <c r="EBD81" s="377"/>
      <c r="EBE81" s="381"/>
      <c r="EBF81" s="381"/>
      <c r="EBG81" s="382"/>
      <c r="EBH81" s="382"/>
      <c r="EBI81" s="382"/>
      <c r="EBJ81" s="383"/>
      <c r="EBL81" s="377"/>
      <c r="EBM81" s="381"/>
      <c r="EBN81" s="381"/>
      <c r="EBO81" s="382"/>
      <c r="EBP81" s="382"/>
      <c r="EBQ81" s="382"/>
      <c r="EBR81" s="383"/>
      <c r="EBT81" s="377"/>
      <c r="EBU81" s="381"/>
      <c r="EBV81" s="381"/>
      <c r="EBW81" s="382"/>
      <c r="EBX81" s="382"/>
      <c r="EBY81" s="382"/>
      <c r="EBZ81" s="383"/>
      <c r="ECB81" s="377"/>
      <c r="ECC81" s="381"/>
      <c r="ECD81" s="381"/>
      <c r="ECE81" s="382"/>
      <c r="ECF81" s="382"/>
      <c r="ECG81" s="382"/>
      <c r="ECH81" s="383"/>
      <c r="ECJ81" s="377"/>
      <c r="ECK81" s="381"/>
      <c r="ECL81" s="381"/>
      <c r="ECM81" s="382"/>
      <c r="ECN81" s="382"/>
      <c r="ECO81" s="382"/>
      <c r="ECP81" s="383"/>
      <c r="ECR81" s="377"/>
      <c r="ECS81" s="381"/>
      <c r="ECT81" s="381"/>
      <c r="ECU81" s="382"/>
      <c r="ECV81" s="382"/>
      <c r="ECW81" s="382"/>
      <c r="ECX81" s="383"/>
      <c r="ECZ81" s="377"/>
      <c r="EDA81" s="381"/>
      <c r="EDB81" s="381"/>
      <c r="EDC81" s="382"/>
      <c r="EDD81" s="382"/>
      <c r="EDE81" s="382"/>
      <c r="EDF81" s="383"/>
      <c r="EDH81" s="377"/>
      <c r="EDI81" s="381"/>
      <c r="EDJ81" s="381"/>
      <c r="EDK81" s="382"/>
      <c r="EDL81" s="382"/>
      <c r="EDM81" s="382"/>
      <c r="EDN81" s="383"/>
      <c r="EDP81" s="377"/>
      <c r="EDQ81" s="381"/>
      <c r="EDR81" s="381"/>
      <c r="EDS81" s="382"/>
      <c r="EDT81" s="382"/>
      <c r="EDU81" s="382"/>
      <c r="EDV81" s="383"/>
      <c r="EDX81" s="377"/>
      <c r="EDY81" s="381"/>
      <c r="EDZ81" s="381"/>
      <c r="EEA81" s="382"/>
      <c r="EEB81" s="382"/>
      <c r="EEC81" s="382"/>
      <c r="EED81" s="383"/>
      <c r="EEF81" s="377"/>
      <c r="EEG81" s="381"/>
      <c r="EEH81" s="381"/>
      <c r="EEI81" s="382"/>
      <c r="EEJ81" s="382"/>
      <c r="EEK81" s="382"/>
      <c r="EEL81" s="383"/>
      <c r="EEN81" s="377"/>
      <c r="EEO81" s="381"/>
      <c r="EEP81" s="381"/>
      <c r="EEQ81" s="382"/>
      <c r="EER81" s="382"/>
      <c r="EES81" s="382"/>
      <c r="EET81" s="383"/>
      <c r="EEV81" s="377"/>
      <c r="EEW81" s="381"/>
      <c r="EEX81" s="381"/>
      <c r="EEY81" s="382"/>
      <c r="EEZ81" s="382"/>
      <c r="EFA81" s="382"/>
      <c r="EFB81" s="383"/>
      <c r="EFD81" s="377"/>
      <c r="EFE81" s="381"/>
      <c r="EFF81" s="381"/>
      <c r="EFG81" s="382"/>
      <c r="EFH81" s="382"/>
      <c r="EFI81" s="382"/>
      <c r="EFJ81" s="383"/>
      <c r="EFL81" s="377"/>
      <c r="EFM81" s="381"/>
      <c r="EFN81" s="381"/>
      <c r="EFO81" s="382"/>
      <c r="EFP81" s="382"/>
      <c r="EFQ81" s="382"/>
      <c r="EFR81" s="383"/>
      <c r="EFT81" s="377"/>
      <c r="EFU81" s="381"/>
      <c r="EFV81" s="381"/>
      <c r="EFW81" s="382"/>
      <c r="EFX81" s="382"/>
      <c r="EFY81" s="382"/>
      <c r="EFZ81" s="383"/>
      <c r="EGB81" s="377"/>
      <c r="EGC81" s="381"/>
      <c r="EGD81" s="381"/>
      <c r="EGE81" s="382"/>
      <c r="EGF81" s="382"/>
      <c r="EGG81" s="382"/>
      <c r="EGH81" s="383"/>
      <c r="EGJ81" s="377"/>
      <c r="EGK81" s="381"/>
      <c r="EGL81" s="381"/>
      <c r="EGM81" s="382"/>
      <c r="EGN81" s="382"/>
      <c r="EGO81" s="382"/>
      <c r="EGP81" s="383"/>
      <c r="EGR81" s="377"/>
      <c r="EGS81" s="381"/>
      <c r="EGT81" s="381"/>
      <c r="EGU81" s="382"/>
      <c r="EGV81" s="382"/>
      <c r="EGW81" s="382"/>
      <c r="EGX81" s="383"/>
      <c r="EGZ81" s="377"/>
      <c r="EHA81" s="381"/>
      <c r="EHB81" s="381"/>
      <c r="EHC81" s="382"/>
      <c r="EHD81" s="382"/>
      <c r="EHE81" s="382"/>
      <c r="EHF81" s="383"/>
      <c r="EHH81" s="377"/>
      <c r="EHI81" s="381"/>
      <c r="EHJ81" s="381"/>
      <c r="EHK81" s="382"/>
      <c r="EHL81" s="382"/>
      <c r="EHM81" s="382"/>
      <c r="EHN81" s="383"/>
      <c r="EHP81" s="377"/>
      <c r="EHQ81" s="381"/>
      <c r="EHR81" s="381"/>
      <c r="EHS81" s="382"/>
      <c r="EHT81" s="382"/>
      <c r="EHU81" s="382"/>
      <c r="EHV81" s="383"/>
      <c r="EHX81" s="377"/>
      <c r="EHY81" s="381"/>
      <c r="EHZ81" s="381"/>
      <c r="EIA81" s="382"/>
      <c r="EIB81" s="382"/>
      <c r="EIC81" s="382"/>
      <c r="EID81" s="383"/>
      <c r="EIF81" s="377"/>
      <c r="EIG81" s="381"/>
      <c r="EIH81" s="381"/>
      <c r="EII81" s="382"/>
      <c r="EIJ81" s="382"/>
      <c r="EIK81" s="382"/>
      <c r="EIL81" s="383"/>
      <c r="EIN81" s="377"/>
      <c r="EIO81" s="381"/>
      <c r="EIP81" s="381"/>
      <c r="EIQ81" s="382"/>
      <c r="EIR81" s="382"/>
      <c r="EIS81" s="382"/>
      <c r="EIT81" s="383"/>
      <c r="EIV81" s="377"/>
      <c r="EIW81" s="381"/>
      <c r="EIX81" s="381"/>
      <c r="EIY81" s="382"/>
      <c r="EIZ81" s="382"/>
      <c r="EJA81" s="382"/>
      <c r="EJB81" s="383"/>
      <c r="EJD81" s="377"/>
      <c r="EJE81" s="381"/>
      <c r="EJF81" s="381"/>
      <c r="EJG81" s="382"/>
      <c r="EJH81" s="382"/>
      <c r="EJI81" s="382"/>
      <c r="EJJ81" s="383"/>
      <c r="EJL81" s="377"/>
      <c r="EJM81" s="381"/>
      <c r="EJN81" s="381"/>
      <c r="EJO81" s="382"/>
      <c r="EJP81" s="382"/>
      <c r="EJQ81" s="382"/>
      <c r="EJR81" s="383"/>
      <c r="EJT81" s="377"/>
      <c r="EJU81" s="381"/>
      <c r="EJV81" s="381"/>
      <c r="EJW81" s="382"/>
      <c r="EJX81" s="382"/>
      <c r="EJY81" s="382"/>
      <c r="EJZ81" s="383"/>
      <c r="EKB81" s="377"/>
      <c r="EKC81" s="381"/>
      <c r="EKD81" s="381"/>
      <c r="EKE81" s="382"/>
      <c r="EKF81" s="382"/>
      <c r="EKG81" s="382"/>
      <c r="EKH81" s="383"/>
      <c r="EKJ81" s="377"/>
      <c r="EKK81" s="381"/>
      <c r="EKL81" s="381"/>
      <c r="EKM81" s="382"/>
      <c r="EKN81" s="382"/>
      <c r="EKO81" s="382"/>
      <c r="EKP81" s="383"/>
      <c r="EKR81" s="377"/>
      <c r="EKS81" s="381"/>
      <c r="EKT81" s="381"/>
      <c r="EKU81" s="382"/>
      <c r="EKV81" s="382"/>
      <c r="EKW81" s="382"/>
      <c r="EKX81" s="383"/>
      <c r="EKZ81" s="377"/>
      <c r="ELA81" s="381"/>
      <c r="ELB81" s="381"/>
      <c r="ELC81" s="382"/>
      <c r="ELD81" s="382"/>
      <c r="ELE81" s="382"/>
      <c r="ELF81" s="383"/>
      <c r="ELH81" s="377"/>
      <c r="ELI81" s="381"/>
      <c r="ELJ81" s="381"/>
      <c r="ELK81" s="382"/>
      <c r="ELL81" s="382"/>
      <c r="ELM81" s="382"/>
      <c r="ELN81" s="383"/>
      <c r="ELP81" s="377"/>
      <c r="ELQ81" s="381"/>
      <c r="ELR81" s="381"/>
      <c r="ELS81" s="382"/>
      <c r="ELT81" s="382"/>
      <c r="ELU81" s="382"/>
      <c r="ELV81" s="383"/>
      <c r="ELX81" s="377"/>
      <c r="ELY81" s="381"/>
      <c r="ELZ81" s="381"/>
      <c r="EMA81" s="382"/>
      <c r="EMB81" s="382"/>
      <c r="EMC81" s="382"/>
      <c r="EMD81" s="383"/>
      <c r="EMF81" s="377"/>
      <c r="EMG81" s="381"/>
      <c r="EMH81" s="381"/>
      <c r="EMI81" s="382"/>
      <c r="EMJ81" s="382"/>
      <c r="EMK81" s="382"/>
      <c r="EML81" s="383"/>
      <c r="EMN81" s="377"/>
      <c r="EMO81" s="381"/>
      <c r="EMP81" s="381"/>
      <c r="EMQ81" s="382"/>
      <c r="EMR81" s="382"/>
      <c r="EMS81" s="382"/>
      <c r="EMT81" s="383"/>
      <c r="EMV81" s="377"/>
      <c r="EMW81" s="381"/>
      <c r="EMX81" s="381"/>
      <c r="EMY81" s="382"/>
      <c r="EMZ81" s="382"/>
      <c r="ENA81" s="382"/>
      <c r="ENB81" s="383"/>
      <c r="END81" s="377"/>
      <c r="ENE81" s="381"/>
      <c r="ENF81" s="381"/>
      <c r="ENG81" s="382"/>
      <c r="ENH81" s="382"/>
      <c r="ENI81" s="382"/>
      <c r="ENJ81" s="383"/>
      <c r="ENL81" s="377"/>
      <c r="ENM81" s="381"/>
      <c r="ENN81" s="381"/>
      <c r="ENO81" s="382"/>
      <c r="ENP81" s="382"/>
      <c r="ENQ81" s="382"/>
      <c r="ENR81" s="383"/>
      <c r="ENT81" s="377"/>
      <c r="ENU81" s="381"/>
      <c r="ENV81" s="381"/>
      <c r="ENW81" s="382"/>
      <c r="ENX81" s="382"/>
      <c r="ENY81" s="382"/>
      <c r="ENZ81" s="383"/>
      <c r="EOB81" s="377"/>
      <c r="EOC81" s="381"/>
      <c r="EOD81" s="381"/>
      <c r="EOE81" s="382"/>
      <c r="EOF81" s="382"/>
      <c r="EOG81" s="382"/>
      <c r="EOH81" s="383"/>
      <c r="EOJ81" s="377"/>
      <c r="EOK81" s="381"/>
      <c r="EOL81" s="381"/>
      <c r="EOM81" s="382"/>
      <c r="EON81" s="382"/>
      <c r="EOO81" s="382"/>
      <c r="EOP81" s="383"/>
      <c r="EOR81" s="377"/>
      <c r="EOS81" s="381"/>
      <c r="EOT81" s="381"/>
      <c r="EOU81" s="382"/>
      <c r="EOV81" s="382"/>
      <c r="EOW81" s="382"/>
      <c r="EOX81" s="383"/>
      <c r="EOZ81" s="377"/>
      <c r="EPA81" s="381"/>
      <c r="EPB81" s="381"/>
      <c r="EPC81" s="382"/>
      <c r="EPD81" s="382"/>
      <c r="EPE81" s="382"/>
      <c r="EPF81" s="383"/>
      <c r="EPH81" s="377"/>
      <c r="EPI81" s="381"/>
      <c r="EPJ81" s="381"/>
      <c r="EPK81" s="382"/>
      <c r="EPL81" s="382"/>
      <c r="EPM81" s="382"/>
      <c r="EPN81" s="383"/>
      <c r="EPP81" s="377"/>
      <c r="EPQ81" s="381"/>
      <c r="EPR81" s="381"/>
      <c r="EPS81" s="382"/>
      <c r="EPT81" s="382"/>
      <c r="EPU81" s="382"/>
      <c r="EPV81" s="383"/>
      <c r="EPX81" s="377"/>
      <c r="EPY81" s="381"/>
      <c r="EPZ81" s="381"/>
      <c r="EQA81" s="382"/>
      <c r="EQB81" s="382"/>
      <c r="EQC81" s="382"/>
      <c r="EQD81" s="383"/>
      <c r="EQF81" s="377"/>
      <c r="EQG81" s="381"/>
      <c r="EQH81" s="381"/>
      <c r="EQI81" s="382"/>
      <c r="EQJ81" s="382"/>
      <c r="EQK81" s="382"/>
      <c r="EQL81" s="383"/>
      <c r="EQN81" s="377"/>
      <c r="EQO81" s="381"/>
      <c r="EQP81" s="381"/>
      <c r="EQQ81" s="382"/>
      <c r="EQR81" s="382"/>
      <c r="EQS81" s="382"/>
      <c r="EQT81" s="383"/>
      <c r="EQV81" s="377"/>
      <c r="EQW81" s="381"/>
      <c r="EQX81" s="381"/>
      <c r="EQY81" s="382"/>
      <c r="EQZ81" s="382"/>
      <c r="ERA81" s="382"/>
      <c r="ERB81" s="383"/>
      <c r="ERD81" s="377"/>
      <c r="ERE81" s="381"/>
      <c r="ERF81" s="381"/>
      <c r="ERG81" s="382"/>
      <c r="ERH81" s="382"/>
      <c r="ERI81" s="382"/>
      <c r="ERJ81" s="383"/>
      <c r="ERL81" s="377"/>
      <c r="ERM81" s="381"/>
      <c r="ERN81" s="381"/>
      <c r="ERO81" s="382"/>
      <c r="ERP81" s="382"/>
      <c r="ERQ81" s="382"/>
      <c r="ERR81" s="383"/>
      <c r="ERT81" s="377"/>
      <c r="ERU81" s="381"/>
      <c r="ERV81" s="381"/>
      <c r="ERW81" s="382"/>
      <c r="ERX81" s="382"/>
      <c r="ERY81" s="382"/>
      <c r="ERZ81" s="383"/>
      <c r="ESB81" s="377"/>
      <c r="ESC81" s="381"/>
      <c r="ESD81" s="381"/>
      <c r="ESE81" s="382"/>
      <c r="ESF81" s="382"/>
      <c r="ESG81" s="382"/>
      <c r="ESH81" s="383"/>
      <c r="ESJ81" s="377"/>
      <c r="ESK81" s="381"/>
      <c r="ESL81" s="381"/>
      <c r="ESM81" s="382"/>
      <c r="ESN81" s="382"/>
      <c r="ESO81" s="382"/>
      <c r="ESP81" s="383"/>
      <c r="ESR81" s="377"/>
      <c r="ESS81" s="381"/>
      <c r="EST81" s="381"/>
      <c r="ESU81" s="382"/>
      <c r="ESV81" s="382"/>
      <c r="ESW81" s="382"/>
      <c r="ESX81" s="383"/>
      <c r="ESZ81" s="377"/>
      <c r="ETA81" s="381"/>
      <c r="ETB81" s="381"/>
      <c r="ETC81" s="382"/>
      <c r="ETD81" s="382"/>
      <c r="ETE81" s="382"/>
      <c r="ETF81" s="383"/>
      <c r="ETH81" s="377"/>
      <c r="ETI81" s="381"/>
      <c r="ETJ81" s="381"/>
      <c r="ETK81" s="382"/>
      <c r="ETL81" s="382"/>
      <c r="ETM81" s="382"/>
      <c r="ETN81" s="383"/>
      <c r="ETP81" s="377"/>
      <c r="ETQ81" s="381"/>
      <c r="ETR81" s="381"/>
      <c r="ETS81" s="382"/>
      <c r="ETT81" s="382"/>
      <c r="ETU81" s="382"/>
      <c r="ETV81" s="383"/>
      <c r="ETX81" s="377"/>
      <c r="ETY81" s="381"/>
      <c r="ETZ81" s="381"/>
      <c r="EUA81" s="382"/>
      <c r="EUB81" s="382"/>
      <c r="EUC81" s="382"/>
      <c r="EUD81" s="383"/>
      <c r="EUF81" s="377"/>
      <c r="EUG81" s="381"/>
      <c r="EUH81" s="381"/>
      <c r="EUI81" s="382"/>
      <c r="EUJ81" s="382"/>
      <c r="EUK81" s="382"/>
      <c r="EUL81" s="383"/>
      <c r="EUN81" s="377"/>
      <c r="EUO81" s="381"/>
      <c r="EUP81" s="381"/>
      <c r="EUQ81" s="382"/>
      <c r="EUR81" s="382"/>
      <c r="EUS81" s="382"/>
      <c r="EUT81" s="383"/>
      <c r="EUV81" s="377"/>
      <c r="EUW81" s="381"/>
      <c r="EUX81" s="381"/>
      <c r="EUY81" s="382"/>
      <c r="EUZ81" s="382"/>
      <c r="EVA81" s="382"/>
      <c r="EVB81" s="383"/>
      <c r="EVD81" s="377"/>
      <c r="EVE81" s="381"/>
      <c r="EVF81" s="381"/>
      <c r="EVG81" s="382"/>
      <c r="EVH81" s="382"/>
      <c r="EVI81" s="382"/>
      <c r="EVJ81" s="383"/>
      <c r="EVL81" s="377"/>
      <c r="EVM81" s="381"/>
      <c r="EVN81" s="381"/>
      <c r="EVO81" s="382"/>
      <c r="EVP81" s="382"/>
      <c r="EVQ81" s="382"/>
      <c r="EVR81" s="383"/>
      <c r="EVT81" s="377"/>
      <c r="EVU81" s="381"/>
      <c r="EVV81" s="381"/>
      <c r="EVW81" s="382"/>
      <c r="EVX81" s="382"/>
      <c r="EVY81" s="382"/>
      <c r="EVZ81" s="383"/>
      <c r="EWB81" s="377"/>
      <c r="EWC81" s="381"/>
      <c r="EWD81" s="381"/>
      <c r="EWE81" s="382"/>
      <c r="EWF81" s="382"/>
      <c r="EWG81" s="382"/>
      <c r="EWH81" s="383"/>
      <c r="EWJ81" s="377"/>
      <c r="EWK81" s="381"/>
      <c r="EWL81" s="381"/>
      <c r="EWM81" s="382"/>
      <c r="EWN81" s="382"/>
      <c r="EWO81" s="382"/>
      <c r="EWP81" s="383"/>
      <c r="EWR81" s="377"/>
      <c r="EWS81" s="381"/>
      <c r="EWT81" s="381"/>
      <c r="EWU81" s="382"/>
      <c r="EWV81" s="382"/>
      <c r="EWW81" s="382"/>
      <c r="EWX81" s="383"/>
      <c r="EWZ81" s="377"/>
      <c r="EXA81" s="381"/>
      <c r="EXB81" s="381"/>
      <c r="EXC81" s="382"/>
      <c r="EXD81" s="382"/>
      <c r="EXE81" s="382"/>
      <c r="EXF81" s="383"/>
      <c r="EXH81" s="377"/>
      <c r="EXI81" s="381"/>
      <c r="EXJ81" s="381"/>
      <c r="EXK81" s="382"/>
      <c r="EXL81" s="382"/>
      <c r="EXM81" s="382"/>
      <c r="EXN81" s="383"/>
      <c r="EXP81" s="377"/>
      <c r="EXQ81" s="381"/>
      <c r="EXR81" s="381"/>
      <c r="EXS81" s="382"/>
      <c r="EXT81" s="382"/>
      <c r="EXU81" s="382"/>
      <c r="EXV81" s="383"/>
      <c r="EXX81" s="377"/>
      <c r="EXY81" s="381"/>
      <c r="EXZ81" s="381"/>
      <c r="EYA81" s="382"/>
      <c r="EYB81" s="382"/>
      <c r="EYC81" s="382"/>
      <c r="EYD81" s="383"/>
      <c r="EYF81" s="377"/>
      <c r="EYG81" s="381"/>
      <c r="EYH81" s="381"/>
      <c r="EYI81" s="382"/>
      <c r="EYJ81" s="382"/>
      <c r="EYK81" s="382"/>
      <c r="EYL81" s="383"/>
      <c r="EYN81" s="377"/>
      <c r="EYO81" s="381"/>
      <c r="EYP81" s="381"/>
      <c r="EYQ81" s="382"/>
      <c r="EYR81" s="382"/>
      <c r="EYS81" s="382"/>
      <c r="EYT81" s="383"/>
      <c r="EYV81" s="377"/>
      <c r="EYW81" s="381"/>
      <c r="EYX81" s="381"/>
      <c r="EYY81" s="382"/>
      <c r="EYZ81" s="382"/>
      <c r="EZA81" s="382"/>
      <c r="EZB81" s="383"/>
      <c r="EZD81" s="377"/>
      <c r="EZE81" s="381"/>
      <c r="EZF81" s="381"/>
      <c r="EZG81" s="382"/>
      <c r="EZH81" s="382"/>
      <c r="EZI81" s="382"/>
      <c r="EZJ81" s="383"/>
      <c r="EZL81" s="377"/>
      <c r="EZM81" s="381"/>
      <c r="EZN81" s="381"/>
      <c r="EZO81" s="382"/>
      <c r="EZP81" s="382"/>
      <c r="EZQ81" s="382"/>
      <c r="EZR81" s="383"/>
      <c r="EZT81" s="377"/>
      <c r="EZU81" s="381"/>
      <c r="EZV81" s="381"/>
      <c r="EZW81" s="382"/>
      <c r="EZX81" s="382"/>
      <c r="EZY81" s="382"/>
      <c r="EZZ81" s="383"/>
      <c r="FAB81" s="377"/>
      <c r="FAC81" s="381"/>
      <c r="FAD81" s="381"/>
      <c r="FAE81" s="382"/>
      <c r="FAF81" s="382"/>
      <c r="FAG81" s="382"/>
      <c r="FAH81" s="383"/>
      <c r="FAJ81" s="377"/>
      <c r="FAK81" s="381"/>
      <c r="FAL81" s="381"/>
      <c r="FAM81" s="382"/>
      <c r="FAN81" s="382"/>
      <c r="FAO81" s="382"/>
      <c r="FAP81" s="383"/>
      <c r="FAR81" s="377"/>
      <c r="FAS81" s="381"/>
      <c r="FAT81" s="381"/>
      <c r="FAU81" s="382"/>
      <c r="FAV81" s="382"/>
      <c r="FAW81" s="382"/>
      <c r="FAX81" s="383"/>
      <c r="FAZ81" s="377"/>
      <c r="FBA81" s="381"/>
      <c r="FBB81" s="381"/>
      <c r="FBC81" s="382"/>
      <c r="FBD81" s="382"/>
      <c r="FBE81" s="382"/>
      <c r="FBF81" s="383"/>
      <c r="FBH81" s="377"/>
      <c r="FBI81" s="381"/>
      <c r="FBJ81" s="381"/>
      <c r="FBK81" s="382"/>
      <c r="FBL81" s="382"/>
      <c r="FBM81" s="382"/>
      <c r="FBN81" s="383"/>
      <c r="FBP81" s="377"/>
      <c r="FBQ81" s="381"/>
      <c r="FBR81" s="381"/>
      <c r="FBS81" s="382"/>
      <c r="FBT81" s="382"/>
      <c r="FBU81" s="382"/>
      <c r="FBV81" s="383"/>
      <c r="FBX81" s="377"/>
      <c r="FBY81" s="381"/>
      <c r="FBZ81" s="381"/>
      <c r="FCA81" s="382"/>
      <c r="FCB81" s="382"/>
      <c r="FCC81" s="382"/>
      <c r="FCD81" s="383"/>
      <c r="FCF81" s="377"/>
      <c r="FCG81" s="381"/>
      <c r="FCH81" s="381"/>
      <c r="FCI81" s="382"/>
      <c r="FCJ81" s="382"/>
      <c r="FCK81" s="382"/>
      <c r="FCL81" s="383"/>
      <c r="FCN81" s="377"/>
      <c r="FCO81" s="381"/>
      <c r="FCP81" s="381"/>
      <c r="FCQ81" s="382"/>
      <c r="FCR81" s="382"/>
      <c r="FCS81" s="382"/>
      <c r="FCT81" s="383"/>
      <c r="FCV81" s="377"/>
      <c r="FCW81" s="381"/>
      <c r="FCX81" s="381"/>
      <c r="FCY81" s="382"/>
      <c r="FCZ81" s="382"/>
      <c r="FDA81" s="382"/>
      <c r="FDB81" s="383"/>
      <c r="FDD81" s="377"/>
      <c r="FDE81" s="381"/>
      <c r="FDF81" s="381"/>
      <c r="FDG81" s="382"/>
      <c r="FDH81" s="382"/>
      <c r="FDI81" s="382"/>
      <c r="FDJ81" s="383"/>
      <c r="FDL81" s="377"/>
      <c r="FDM81" s="381"/>
      <c r="FDN81" s="381"/>
      <c r="FDO81" s="382"/>
      <c r="FDP81" s="382"/>
      <c r="FDQ81" s="382"/>
      <c r="FDR81" s="383"/>
      <c r="FDT81" s="377"/>
      <c r="FDU81" s="381"/>
      <c r="FDV81" s="381"/>
      <c r="FDW81" s="382"/>
      <c r="FDX81" s="382"/>
      <c r="FDY81" s="382"/>
      <c r="FDZ81" s="383"/>
      <c r="FEB81" s="377"/>
      <c r="FEC81" s="381"/>
      <c r="FED81" s="381"/>
      <c r="FEE81" s="382"/>
      <c r="FEF81" s="382"/>
      <c r="FEG81" s="382"/>
      <c r="FEH81" s="383"/>
      <c r="FEJ81" s="377"/>
      <c r="FEK81" s="381"/>
      <c r="FEL81" s="381"/>
      <c r="FEM81" s="382"/>
      <c r="FEN81" s="382"/>
      <c r="FEO81" s="382"/>
      <c r="FEP81" s="383"/>
      <c r="FER81" s="377"/>
      <c r="FES81" s="381"/>
      <c r="FET81" s="381"/>
      <c r="FEU81" s="382"/>
      <c r="FEV81" s="382"/>
      <c r="FEW81" s="382"/>
      <c r="FEX81" s="383"/>
      <c r="FEZ81" s="377"/>
      <c r="FFA81" s="381"/>
      <c r="FFB81" s="381"/>
      <c r="FFC81" s="382"/>
      <c r="FFD81" s="382"/>
      <c r="FFE81" s="382"/>
      <c r="FFF81" s="383"/>
      <c r="FFH81" s="377"/>
      <c r="FFI81" s="381"/>
      <c r="FFJ81" s="381"/>
      <c r="FFK81" s="382"/>
      <c r="FFL81" s="382"/>
      <c r="FFM81" s="382"/>
      <c r="FFN81" s="383"/>
      <c r="FFP81" s="377"/>
      <c r="FFQ81" s="381"/>
      <c r="FFR81" s="381"/>
      <c r="FFS81" s="382"/>
      <c r="FFT81" s="382"/>
      <c r="FFU81" s="382"/>
      <c r="FFV81" s="383"/>
      <c r="FFX81" s="377"/>
      <c r="FFY81" s="381"/>
      <c r="FFZ81" s="381"/>
      <c r="FGA81" s="382"/>
      <c r="FGB81" s="382"/>
      <c r="FGC81" s="382"/>
      <c r="FGD81" s="383"/>
      <c r="FGF81" s="377"/>
      <c r="FGG81" s="381"/>
      <c r="FGH81" s="381"/>
      <c r="FGI81" s="382"/>
      <c r="FGJ81" s="382"/>
      <c r="FGK81" s="382"/>
      <c r="FGL81" s="383"/>
      <c r="FGN81" s="377"/>
      <c r="FGO81" s="381"/>
      <c r="FGP81" s="381"/>
      <c r="FGQ81" s="382"/>
      <c r="FGR81" s="382"/>
      <c r="FGS81" s="382"/>
      <c r="FGT81" s="383"/>
      <c r="FGV81" s="377"/>
      <c r="FGW81" s="381"/>
      <c r="FGX81" s="381"/>
      <c r="FGY81" s="382"/>
      <c r="FGZ81" s="382"/>
      <c r="FHA81" s="382"/>
      <c r="FHB81" s="383"/>
      <c r="FHD81" s="377"/>
      <c r="FHE81" s="381"/>
      <c r="FHF81" s="381"/>
      <c r="FHG81" s="382"/>
      <c r="FHH81" s="382"/>
      <c r="FHI81" s="382"/>
      <c r="FHJ81" s="383"/>
      <c r="FHL81" s="377"/>
      <c r="FHM81" s="381"/>
      <c r="FHN81" s="381"/>
      <c r="FHO81" s="382"/>
      <c r="FHP81" s="382"/>
      <c r="FHQ81" s="382"/>
      <c r="FHR81" s="383"/>
      <c r="FHT81" s="377"/>
      <c r="FHU81" s="381"/>
      <c r="FHV81" s="381"/>
      <c r="FHW81" s="382"/>
      <c r="FHX81" s="382"/>
      <c r="FHY81" s="382"/>
      <c r="FHZ81" s="383"/>
      <c r="FIB81" s="377"/>
      <c r="FIC81" s="381"/>
      <c r="FID81" s="381"/>
      <c r="FIE81" s="382"/>
      <c r="FIF81" s="382"/>
      <c r="FIG81" s="382"/>
      <c r="FIH81" s="383"/>
      <c r="FIJ81" s="377"/>
      <c r="FIK81" s="381"/>
      <c r="FIL81" s="381"/>
      <c r="FIM81" s="382"/>
      <c r="FIN81" s="382"/>
      <c r="FIO81" s="382"/>
      <c r="FIP81" s="383"/>
      <c r="FIR81" s="377"/>
      <c r="FIS81" s="381"/>
      <c r="FIT81" s="381"/>
      <c r="FIU81" s="382"/>
      <c r="FIV81" s="382"/>
      <c r="FIW81" s="382"/>
      <c r="FIX81" s="383"/>
      <c r="FIZ81" s="377"/>
      <c r="FJA81" s="381"/>
      <c r="FJB81" s="381"/>
      <c r="FJC81" s="382"/>
      <c r="FJD81" s="382"/>
      <c r="FJE81" s="382"/>
      <c r="FJF81" s="383"/>
      <c r="FJH81" s="377"/>
      <c r="FJI81" s="381"/>
      <c r="FJJ81" s="381"/>
      <c r="FJK81" s="382"/>
      <c r="FJL81" s="382"/>
      <c r="FJM81" s="382"/>
      <c r="FJN81" s="383"/>
      <c r="FJP81" s="377"/>
      <c r="FJQ81" s="381"/>
      <c r="FJR81" s="381"/>
      <c r="FJS81" s="382"/>
      <c r="FJT81" s="382"/>
      <c r="FJU81" s="382"/>
      <c r="FJV81" s="383"/>
      <c r="FJX81" s="377"/>
      <c r="FJY81" s="381"/>
      <c r="FJZ81" s="381"/>
      <c r="FKA81" s="382"/>
      <c r="FKB81" s="382"/>
      <c r="FKC81" s="382"/>
      <c r="FKD81" s="383"/>
      <c r="FKF81" s="377"/>
      <c r="FKG81" s="381"/>
      <c r="FKH81" s="381"/>
      <c r="FKI81" s="382"/>
      <c r="FKJ81" s="382"/>
      <c r="FKK81" s="382"/>
      <c r="FKL81" s="383"/>
      <c r="FKN81" s="377"/>
      <c r="FKO81" s="381"/>
      <c r="FKP81" s="381"/>
      <c r="FKQ81" s="382"/>
      <c r="FKR81" s="382"/>
      <c r="FKS81" s="382"/>
      <c r="FKT81" s="383"/>
      <c r="FKV81" s="377"/>
      <c r="FKW81" s="381"/>
      <c r="FKX81" s="381"/>
      <c r="FKY81" s="382"/>
      <c r="FKZ81" s="382"/>
      <c r="FLA81" s="382"/>
      <c r="FLB81" s="383"/>
      <c r="FLD81" s="377"/>
      <c r="FLE81" s="381"/>
      <c r="FLF81" s="381"/>
      <c r="FLG81" s="382"/>
      <c r="FLH81" s="382"/>
      <c r="FLI81" s="382"/>
      <c r="FLJ81" s="383"/>
      <c r="FLL81" s="377"/>
      <c r="FLM81" s="381"/>
      <c r="FLN81" s="381"/>
      <c r="FLO81" s="382"/>
      <c r="FLP81" s="382"/>
      <c r="FLQ81" s="382"/>
      <c r="FLR81" s="383"/>
      <c r="FLT81" s="377"/>
      <c r="FLU81" s="381"/>
      <c r="FLV81" s="381"/>
      <c r="FLW81" s="382"/>
      <c r="FLX81" s="382"/>
      <c r="FLY81" s="382"/>
      <c r="FLZ81" s="383"/>
      <c r="FMB81" s="377"/>
      <c r="FMC81" s="381"/>
      <c r="FMD81" s="381"/>
      <c r="FME81" s="382"/>
      <c r="FMF81" s="382"/>
      <c r="FMG81" s="382"/>
      <c r="FMH81" s="383"/>
      <c r="FMJ81" s="377"/>
      <c r="FMK81" s="381"/>
      <c r="FML81" s="381"/>
      <c r="FMM81" s="382"/>
      <c r="FMN81" s="382"/>
      <c r="FMO81" s="382"/>
      <c r="FMP81" s="383"/>
      <c r="FMR81" s="377"/>
      <c r="FMS81" s="381"/>
      <c r="FMT81" s="381"/>
      <c r="FMU81" s="382"/>
      <c r="FMV81" s="382"/>
      <c r="FMW81" s="382"/>
      <c r="FMX81" s="383"/>
      <c r="FMZ81" s="377"/>
      <c r="FNA81" s="381"/>
      <c r="FNB81" s="381"/>
      <c r="FNC81" s="382"/>
      <c r="FND81" s="382"/>
      <c r="FNE81" s="382"/>
      <c r="FNF81" s="383"/>
      <c r="FNH81" s="377"/>
      <c r="FNI81" s="381"/>
      <c r="FNJ81" s="381"/>
      <c r="FNK81" s="382"/>
      <c r="FNL81" s="382"/>
      <c r="FNM81" s="382"/>
      <c r="FNN81" s="383"/>
      <c r="FNP81" s="377"/>
      <c r="FNQ81" s="381"/>
      <c r="FNR81" s="381"/>
      <c r="FNS81" s="382"/>
      <c r="FNT81" s="382"/>
      <c r="FNU81" s="382"/>
      <c r="FNV81" s="383"/>
      <c r="FNX81" s="377"/>
      <c r="FNY81" s="381"/>
      <c r="FNZ81" s="381"/>
      <c r="FOA81" s="382"/>
      <c r="FOB81" s="382"/>
      <c r="FOC81" s="382"/>
      <c r="FOD81" s="383"/>
      <c r="FOF81" s="377"/>
      <c r="FOG81" s="381"/>
      <c r="FOH81" s="381"/>
      <c r="FOI81" s="382"/>
      <c r="FOJ81" s="382"/>
      <c r="FOK81" s="382"/>
      <c r="FOL81" s="383"/>
      <c r="FON81" s="377"/>
      <c r="FOO81" s="381"/>
      <c r="FOP81" s="381"/>
      <c r="FOQ81" s="382"/>
      <c r="FOR81" s="382"/>
      <c r="FOS81" s="382"/>
      <c r="FOT81" s="383"/>
      <c r="FOV81" s="377"/>
      <c r="FOW81" s="381"/>
      <c r="FOX81" s="381"/>
      <c r="FOY81" s="382"/>
      <c r="FOZ81" s="382"/>
      <c r="FPA81" s="382"/>
      <c r="FPB81" s="383"/>
      <c r="FPD81" s="377"/>
      <c r="FPE81" s="381"/>
      <c r="FPF81" s="381"/>
      <c r="FPG81" s="382"/>
      <c r="FPH81" s="382"/>
      <c r="FPI81" s="382"/>
      <c r="FPJ81" s="383"/>
      <c r="FPL81" s="377"/>
      <c r="FPM81" s="381"/>
      <c r="FPN81" s="381"/>
      <c r="FPO81" s="382"/>
      <c r="FPP81" s="382"/>
      <c r="FPQ81" s="382"/>
      <c r="FPR81" s="383"/>
      <c r="FPT81" s="377"/>
      <c r="FPU81" s="381"/>
      <c r="FPV81" s="381"/>
      <c r="FPW81" s="382"/>
      <c r="FPX81" s="382"/>
      <c r="FPY81" s="382"/>
      <c r="FPZ81" s="383"/>
      <c r="FQB81" s="377"/>
      <c r="FQC81" s="381"/>
      <c r="FQD81" s="381"/>
      <c r="FQE81" s="382"/>
      <c r="FQF81" s="382"/>
      <c r="FQG81" s="382"/>
      <c r="FQH81" s="383"/>
      <c r="FQJ81" s="377"/>
      <c r="FQK81" s="381"/>
      <c r="FQL81" s="381"/>
      <c r="FQM81" s="382"/>
      <c r="FQN81" s="382"/>
      <c r="FQO81" s="382"/>
      <c r="FQP81" s="383"/>
      <c r="FQR81" s="377"/>
      <c r="FQS81" s="381"/>
      <c r="FQT81" s="381"/>
      <c r="FQU81" s="382"/>
      <c r="FQV81" s="382"/>
      <c r="FQW81" s="382"/>
      <c r="FQX81" s="383"/>
      <c r="FQZ81" s="377"/>
      <c r="FRA81" s="381"/>
      <c r="FRB81" s="381"/>
      <c r="FRC81" s="382"/>
      <c r="FRD81" s="382"/>
      <c r="FRE81" s="382"/>
      <c r="FRF81" s="383"/>
      <c r="FRH81" s="377"/>
      <c r="FRI81" s="381"/>
      <c r="FRJ81" s="381"/>
      <c r="FRK81" s="382"/>
      <c r="FRL81" s="382"/>
      <c r="FRM81" s="382"/>
      <c r="FRN81" s="383"/>
      <c r="FRP81" s="377"/>
      <c r="FRQ81" s="381"/>
      <c r="FRR81" s="381"/>
      <c r="FRS81" s="382"/>
      <c r="FRT81" s="382"/>
      <c r="FRU81" s="382"/>
      <c r="FRV81" s="383"/>
      <c r="FRX81" s="377"/>
      <c r="FRY81" s="381"/>
      <c r="FRZ81" s="381"/>
      <c r="FSA81" s="382"/>
      <c r="FSB81" s="382"/>
      <c r="FSC81" s="382"/>
      <c r="FSD81" s="383"/>
      <c r="FSF81" s="377"/>
      <c r="FSG81" s="381"/>
      <c r="FSH81" s="381"/>
      <c r="FSI81" s="382"/>
      <c r="FSJ81" s="382"/>
      <c r="FSK81" s="382"/>
      <c r="FSL81" s="383"/>
      <c r="FSN81" s="377"/>
      <c r="FSO81" s="381"/>
      <c r="FSP81" s="381"/>
      <c r="FSQ81" s="382"/>
      <c r="FSR81" s="382"/>
      <c r="FSS81" s="382"/>
      <c r="FST81" s="383"/>
      <c r="FSV81" s="377"/>
      <c r="FSW81" s="381"/>
      <c r="FSX81" s="381"/>
      <c r="FSY81" s="382"/>
      <c r="FSZ81" s="382"/>
      <c r="FTA81" s="382"/>
      <c r="FTB81" s="383"/>
      <c r="FTD81" s="377"/>
      <c r="FTE81" s="381"/>
      <c r="FTF81" s="381"/>
      <c r="FTG81" s="382"/>
      <c r="FTH81" s="382"/>
      <c r="FTI81" s="382"/>
      <c r="FTJ81" s="383"/>
      <c r="FTL81" s="377"/>
      <c r="FTM81" s="381"/>
      <c r="FTN81" s="381"/>
      <c r="FTO81" s="382"/>
      <c r="FTP81" s="382"/>
      <c r="FTQ81" s="382"/>
      <c r="FTR81" s="383"/>
      <c r="FTT81" s="377"/>
      <c r="FTU81" s="381"/>
      <c r="FTV81" s="381"/>
      <c r="FTW81" s="382"/>
      <c r="FTX81" s="382"/>
      <c r="FTY81" s="382"/>
      <c r="FTZ81" s="383"/>
      <c r="FUB81" s="377"/>
      <c r="FUC81" s="381"/>
      <c r="FUD81" s="381"/>
      <c r="FUE81" s="382"/>
      <c r="FUF81" s="382"/>
      <c r="FUG81" s="382"/>
      <c r="FUH81" s="383"/>
      <c r="FUJ81" s="377"/>
      <c r="FUK81" s="381"/>
      <c r="FUL81" s="381"/>
      <c r="FUM81" s="382"/>
      <c r="FUN81" s="382"/>
      <c r="FUO81" s="382"/>
      <c r="FUP81" s="383"/>
      <c r="FUR81" s="377"/>
      <c r="FUS81" s="381"/>
      <c r="FUT81" s="381"/>
      <c r="FUU81" s="382"/>
      <c r="FUV81" s="382"/>
      <c r="FUW81" s="382"/>
      <c r="FUX81" s="383"/>
      <c r="FUZ81" s="377"/>
      <c r="FVA81" s="381"/>
      <c r="FVB81" s="381"/>
      <c r="FVC81" s="382"/>
      <c r="FVD81" s="382"/>
      <c r="FVE81" s="382"/>
      <c r="FVF81" s="383"/>
      <c r="FVH81" s="377"/>
      <c r="FVI81" s="381"/>
      <c r="FVJ81" s="381"/>
      <c r="FVK81" s="382"/>
      <c r="FVL81" s="382"/>
      <c r="FVM81" s="382"/>
      <c r="FVN81" s="383"/>
      <c r="FVP81" s="377"/>
      <c r="FVQ81" s="381"/>
      <c r="FVR81" s="381"/>
      <c r="FVS81" s="382"/>
      <c r="FVT81" s="382"/>
      <c r="FVU81" s="382"/>
      <c r="FVV81" s="383"/>
      <c r="FVX81" s="377"/>
      <c r="FVY81" s="381"/>
      <c r="FVZ81" s="381"/>
      <c r="FWA81" s="382"/>
      <c r="FWB81" s="382"/>
      <c r="FWC81" s="382"/>
      <c r="FWD81" s="383"/>
      <c r="FWF81" s="377"/>
      <c r="FWG81" s="381"/>
      <c r="FWH81" s="381"/>
      <c r="FWI81" s="382"/>
      <c r="FWJ81" s="382"/>
      <c r="FWK81" s="382"/>
      <c r="FWL81" s="383"/>
      <c r="FWN81" s="377"/>
      <c r="FWO81" s="381"/>
      <c r="FWP81" s="381"/>
      <c r="FWQ81" s="382"/>
      <c r="FWR81" s="382"/>
      <c r="FWS81" s="382"/>
      <c r="FWT81" s="383"/>
      <c r="FWV81" s="377"/>
      <c r="FWW81" s="381"/>
      <c r="FWX81" s="381"/>
      <c r="FWY81" s="382"/>
      <c r="FWZ81" s="382"/>
      <c r="FXA81" s="382"/>
      <c r="FXB81" s="383"/>
      <c r="FXD81" s="377"/>
      <c r="FXE81" s="381"/>
      <c r="FXF81" s="381"/>
      <c r="FXG81" s="382"/>
      <c r="FXH81" s="382"/>
      <c r="FXI81" s="382"/>
      <c r="FXJ81" s="383"/>
      <c r="FXL81" s="377"/>
      <c r="FXM81" s="381"/>
      <c r="FXN81" s="381"/>
      <c r="FXO81" s="382"/>
      <c r="FXP81" s="382"/>
      <c r="FXQ81" s="382"/>
      <c r="FXR81" s="383"/>
      <c r="FXT81" s="377"/>
      <c r="FXU81" s="381"/>
      <c r="FXV81" s="381"/>
      <c r="FXW81" s="382"/>
      <c r="FXX81" s="382"/>
      <c r="FXY81" s="382"/>
      <c r="FXZ81" s="383"/>
      <c r="FYB81" s="377"/>
      <c r="FYC81" s="381"/>
      <c r="FYD81" s="381"/>
      <c r="FYE81" s="382"/>
      <c r="FYF81" s="382"/>
      <c r="FYG81" s="382"/>
      <c r="FYH81" s="383"/>
      <c r="FYJ81" s="377"/>
      <c r="FYK81" s="381"/>
      <c r="FYL81" s="381"/>
      <c r="FYM81" s="382"/>
      <c r="FYN81" s="382"/>
      <c r="FYO81" s="382"/>
      <c r="FYP81" s="383"/>
      <c r="FYR81" s="377"/>
      <c r="FYS81" s="381"/>
      <c r="FYT81" s="381"/>
      <c r="FYU81" s="382"/>
      <c r="FYV81" s="382"/>
      <c r="FYW81" s="382"/>
      <c r="FYX81" s="383"/>
      <c r="FYZ81" s="377"/>
      <c r="FZA81" s="381"/>
      <c r="FZB81" s="381"/>
      <c r="FZC81" s="382"/>
      <c r="FZD81" s="382"/>
      <c r="FZE81" s="382"/>
      <c r="FZF81" s="383"/>
      <c r="FZH81" s="377"/>
      <c r="FZI81" s="381"/>
      <c r="FZJ81" s="381"/>
      <c r="FZK81" s="382"/>
      <c r="FZL81" s="382"/>
      <c r="FZM81" s="382"/>
      <c r="FZN81" s="383"/>
      <c r="FZP81" s="377"/>
      <c r="FZQ81" s="381"/>
      <c r="FZR81" s="381"/>
      <c r="FZS81" s="382"/>
      <c r="FZT81" s="382"/>
      <c r="FZU81" s="382"/>
      <c r="FZV81" s="383"/>
      <c r="FZX81" s="377"/>
      <c r="FZY81" s="381"/>
      <c r="FZZ81" s="381"/>
      <c r="GAA81" s="382"/>
      <c r="GAB81" s="382"/>
      <c r="GAC81" s="382"/>
      <c r="GAD81" s="383"/>
      <c r="GAF81" s="377"/>
      <c r="GAG81" s="381"/>
      <c r="GAH81" s="381"/>
      <c r="GAI81" s="382"/>
      <c r="GAJ81" s="382"/>
      <c r="GAK81" s="382"/>
      <c r="GAL81" s="383"/>
      <c r="GAN81" s="377"/>
      <c r="GAO81" s="381"/>
      <c r="GAP81" s="381"/>
      <c r="GAQ81" s="382"/>
      <c r="GAR81" s="382"/>
      <c r="GAS81" s="382"/>
      <c r="GAT81" s="383"/>
      <c r="GAV81" s="377"/>
      <c r="GAW81" s="381"/>
      <c r="GAX81" s="381"/>
      <c r="GAY81" s="382"/>
      <c r="GAZ81" s="382"/>
      <c r="GBA81" s="382"/>
      <c r="GBB81" s="383"/>
      <c r="GBD81" s="377"/>
      <c r="GBE81" s="381"/>
      <c r="GBF81" s="381"/>
      <c r="GBG81" s="382"/>
      <c r="GBH81" s="382"/>
      <c r="GBI81" s="382"/>
      <c r="GBJ81" s="383"/>
      <c r="GBL81" s="377"/>
      <c r="GBM81" s="381"/>
      <c r="GBN81" s="381"/>
      <c r="GBO81" s="382"/>
      <c r="GBP81" s="382"/>
      <c r="GBQ81" s="382"/>
      <c r="GBR81" s="383"/>
      <c r="GBT81" s="377"/>
      <c r="GBU81" s="381"/>
      <c r="GBV81" s="381"/>
      <c r="GBW81" s="382"/>
      <c r="GBX81" s="382"/>
      <c r="GBY81" s="382"/>
      <c r="GBZ81" s="383"/>
      <c r="GCB81" s="377"/>
      <c r="GCC81" s="381"/>
      <c r="GCD81" s="381"/>
      <c r="GCE81" s="382"/>
      <c r="GCF81" s="382"/>
      <c r="GCG81" s="382"/>
      <c r="GCH81" s="383"/>
      <c r="GCJ81" s="377"/>
      <c r="GCK81" s="381"/>
      <c r="GCL81" s="381"/>
      <c r="GCM81" s="382"/>
      <c r="GCN81" s="382"/>
      <c r="GCO81" s="382"/>
      <c r="GCP81" s="383"/>
      <c r="GCR81" s="377"/>
      <c r="GCS81" s="381"/>
      <c r="GCT81" s="381"/>
      <c r="GCU81" s="382"/>
      <c r="GCV81" s="382"/>
      <c r="GCW81" s="382"/>
      <c r="GCX81" s="383"/>
      <c r="GCZ81" s="377"/>
      <c r="GDA81" s="381"/>
      <c r="GDB81" s="381"/>
      <c r="GDC81" s="382"/>
      <c r="GDD81" s="382"/>
      <c r="GDE81" s="382"/>
      <c r="GDF81" s="383"/>
      <c r="GDH81" s="377"/>
      <c r="GDI81" s="381"/>
      <c r="GDJ81" s="381"/>
      <c r="GDK81" s="382"/>
      <c r="GDL81" s="382"/>
      <c r="GDM81" s="382"/>
      <c r="GDN81" s="383"/>
      <c r="GDP81" s="377"/>
      <c r="GDQ81" s="381"/>
      <c r="GDR81" s="381"/>
      <c r="GDS81" s="382"/>
      <c r="GDT81" s="382"/>
      <c r="GDU81" s="382"/>
      <c r="GDV81" s="383"/>
      <c r="GDX81" s="377"/>
      <c r="GDY81" s="381"/>
      <c r="GDZ81" s="381"/>
      <c r="GEA81" s="382"/>
      <c r="GEB81" s="382"/>
      <c r="GEC81" s="382"/>
      <c r="GED81" s="383"/>
      <c r="GEF81" s="377"/>
      <c r="GEG81" s="381"/>
      <c r="GEH81" s="381"/>
      <c r="GEI81" s="382"/>
      <c r="GEJ81" s="382"/>
      <c r="GEK81" s="382"/>
      <c r="GEL81" s="383"/>
      <c r="GEN81" s="377"/>
      <c r="GEO81" s="381"/>
      <c r="GEP81" s="381"/>
      <c r="GEQ81" s="382"/>
      <c r="GER81" s="382"/>
      <c r="GES81" s="382"/>
      <c r="GET81" s="383"/>
      <c r="GEV81" s="377"/>
      <c r="GEW81" s="381"/>
      <c r="GEX81" s="381"/>
      <c r="GEY81" s="382"/>
      <c r="GEZ81" s="382"/>
      <c r="GFA81" s="382"/>
      <c r="GFB81" s="383"/>
      <c r="GFD81" s="377"/>
      <c r="GFE81" s="381"/>
      <c r="GFF81" s="381"/>
      <c r="GFG81" s="382"/>
      <c r="GFH81" s="382"/>
      <c r="GFI81" s="382"/>
      <c r="GFJ81" s="383"/>
      <c r="GFL81" s="377"/>
      <c r="GFM81" s="381"/>
      <c r="GFN81" s="381"/>
      <c r="GFO81" s="382"/>
      <c r="GFP81" s="382"/>
      <c r="GFQ81" s="382"/>
      <c r="GFR81" s="383"/>
      <c r="GFT81" s="377"/>
      <c r="GFU81" s="381"/>
      <c r="GFV81" s="381"/>
      <c r="GFW81" s="382"/>
      <c r="GFX81" s="382"/>
      <c r="GFY81" s="382"/>
      <c r="GFZ81" s="383"/>
      <c r="GGB81" s="377"/>
      <c r="GGC81" s="381"/>
      <c r="GGD81" s="381"/>
      <c r="GGE81" s="382"/>
      <c r="GGF81" s="382"/>
      <c r="GGG81" s="382"/>
      <c r="GGH81" s="383"/>
      <c r="GGJ81" s="377"/>
      <c r="GGK81" s="381"/>
      <c r="GGL81" s="381"/>
      <c r="GGM81" s="382"/>
      <c r="GGN81" s="382"/>
      <c r="GGO81" s="382"/>
      <c r="GGP81" s="383"/>
      <c r="GGR81" s="377"/>
      <c r="GGS81" s="381"/>
      <c r="GGT81" s="381"/>
      <c r="GGU81" s="382"/>
      <c r="GGV81" s="382"/>
      <c r="GGW81" s="382"/>
      <c r="GGX81" s="383"/>
      <c r="GGZ81" s="377"/>
      <c r="GHA81" s="381"/>
      <c r="GHB81" s="381"/>
      <c r="GHC81" s="382"/>
      <c r="GHD81" s="382"/>
      <c r="GHE81" s="382"/>
      <c r="GHF81" s="383"/>
      <c r="GHH81" s="377"/>
      <c r="GHI81" s="381"/>
      <c r="GHJ81" s="381"/>
      <c r="GHK81" s="382"/>
      <c r="GHL81" s="382"/>
      <c r="GHM81" s="382"/>
      <c r="GHN81" s="383"/>
      <c r="GHP81" s="377"/>
      <c r="GHQ81" s="381"/>
      <c r="GHR81" s="381"/>
      <c r="GHS81" s="382"/>
      <c r="GHT81" s="382"/>
      <c r="GHU81" s="382"/>
      <c r="GHV81" s="383"/>
      <c r="GHX81" s="377"/>
      <c r="GHY81" s="381"/>
      <c r="GHZ81" s="381"/>
      <c r="GIA81" s="382"/>
      <c r="GIB81" s="382"/>
      <c r="GIC81" s="382"/>
      <c r="GID81" s="383"/>
      <c r="GIF81" s="377"/>
      <c r="GIG81" s="381"/>
      <c r="GIH81" s="381"/>
      <c r="GII81" s="382"/>
      <c r="GIJ81" s="382"/>
      <c r="GIK81" s="382"/>
      <c r="GIL81" s="383"/>
      <c r="GIN81" s="377"/>
      <c r="GIO81" s="381"/>
      <c r="GIP81" s="381"/>
      <c r="GIQ81" s="382"/>
      <c r="GIR81" s="382"/>
      <c r="GIS81" s="382"/>
      <c r="GIT81" s="383"/>
      <c r="GIV81" s="377"/>
      <c r="GIW81" s="381"/>
      <c r="GIX81" s="381"/>
      <c r="GIY81" s="382"/>
      <c r="GIZ81" s="382"/>
      <c r="GJA81" s="382"/>
      <c r="GJB81" s="383"/>
      <c r="GJD81" s="377"/>
      <c r="GJE81" s="381"/>
      <c r="GJF81" s="381"/>
      <c r="GJG81" s="382"/>
      <c r="GJH81" s="382"/>
      <c r="GJI81" s="382"/>
      <c r="GJJ81" s="383"/>
      <c r="GJL81" s="377"/>
      <c r="GJM81" s="381"/>
      <c r="GJN81" s="381"/>
      <c r="GJO81" s="382"/>
      <c r="GJP81" s="382"/>
      <c r="GJQ81" s="382"/>
      <c r="GJR81" s="383"/>
      <c r="GJT81" s="377"/>
      <c r="GJU81" s="381"/>
      <c r="GJV81" s="381"/>
      <c r="GJW81" s="382"/>
      <c r="GJX81" s="382"/>
      <c r="GJY81" s="382"/>
      <c r="GJZ81" s="383"/>
      <c r="GKB81" s="377"/>
      <c r="GKC81" s="381"/>
      <c r="GKD81" s="381"/>
      <c r="GKE81" s="382"/>
      <c r="GKF81" s="382"/>
      <c r="GKG81" s="382"/>
      <c r="GKH81" s="383"/>
      <c r="GKJ81" s="377"/>
      <c r="GKK81" s="381"/>
      <c r="GKL81" s="381"/>
      <c r="GKM81" s="382"/>
      <c r="GKN81" s="382"/>
      <c r="GKO81" s="382"/>
      <c r="GKP81" s="383"/>
      <c r="GKR81" s="377"/>
      <c r="GKS81" s="381"/>
      <c r="GKT81" s="381"/>
      <c r="GKU81" s="382"/>
      <c r="GKV81" s="382"/>
      <c r="GKW81" s="382"/>
      <c r="GKX81" s="383"/>
      <c r="GKZ81" s="377"/>
      <c r="GLA81" s="381"/>
      <c r="GLB81" s="381"/>
      <c r="GLC81" s="382"/>
      <c r="GLD81" s="382"/>
      <c r="GLE81" s="382"/>
      <c r="GLF81" s="383"/>
      <c r="GLH81" s="377"/>
      <c r="GLI81" s="381"/>
      <c r="GLJ81" s="381"/>
      <c r="GLK81" s="382"/>
      <c r="GLL81" s="382"/>
      <c r="GLM81" s="382"/>
      <c r="GLN81" s="383"/>
      <c r="GLP81" s="377"/>
      <c r="GLQ81" s="381"/>
      <c r="GLR81" s="381"/>
      <c r="GLS81" s="382"/>
      <c r="GLT81" s="382"/>
      <c r="GLU81" s="382"/>
      <c r="GLV81" s="383"/>
      <c r="GLX81" s="377"/>
      <c r="GLY81" s="381"/>
      <c r="GLZ81" s="381"/>
      <c r="GMA81" s="382"/>
      <c r="GMB81" s="382"/>
      <c r="GMC81" s="382"/>
      <c r="GMD81" s="383"/>
      <c r="GMF81" s="377"/>
      <c r="GMG81" s="381"/>
      <c r="GMH81" s="381"/>
      <c r="GMI81" s="382"/>
      <c r="GMJ81" s="382"/>
      <c r="GMK81" s="382"/>
      <c r="GML81" s="383"/>
      <c r="GMN81" s="377"/>
      <c r="GMO81" s="381"/>
      <c r="GMP81" s="381"/>
      <c r="GMQ81" s="382"/>
      <c r="GMR81" s="382"/>
      <c r="GMS81" s="382"/>
      <c r="GMT81" s="383"/>
      <c r="GMV81" s="377"/>
      <c r="GMW81" s="381"/>
      <c r="GMX81" s="381"/>
      <c r="GMY81" s="382"/>
      <c r="GMZ81" s="382"/>
      <c r="GNA81" s="382"/>
      <c r="GNB81" s="383"/>
      <c r="GND81" s="377"/>
      <c r="GNE81" s="381"/>
      <c r="GNF81" s="381"/>
      <c r="GNG81" s="382"/>
      <c r="GNH81" s="382"/>
      <c r="GNI81" s="382"/>
      <c r="GNJ81" s="383"/>
      <c r="GNL81" s="377"/>
      <c r="GNM81" s="381"/>
      <c r="GNN81" s="381"/>
      <c r="GNO81" s="382"/>
      <c r="GNP81" s="382"/>
      <c r="GNQ81" s="382"/>
      <c r="GNR81" s="383"/>
      <c r="GNT81" s="377"/>
      <c r="GNU81" s="381"/>
      <c r="GNV81" s="381"/>
      <c r="GNW81" s="382"/>
      <c r="GNX81" s="382"/>
      <c r="GNY81" s="382"/>
      <c r="GNZ81" s="383"/>
      <c r="GOB81" s="377"/>
      <c r="GOC81" s="381"/>
      <c r="GOD81" s="381"/>
      <c r="GOE81" s="382"/>
      <c r="GOF81" s="382"/>
      <c r="GOG81" s="382"/>
      <c r="GOH81" s="383"/>
      <c r="GOJ81" s="377"/>
      <c r="GOK81" s="381"/>
      <c r="GOL81" s="381"/>
      <c r="GOM81" s="382"/>
      <c r="GON81" s="382"/>
      <c r="GOO81" s="382"/>
      <c r="GOP81" s="383"/>
      <c r="GOR81" s="377"/>
      <c r="GOS81" s="381"/>
      <c r="GOT81" s="381"/>
      <c r="GOU81" s="382"/>
      <c r="GOV81" s="382"/>
      <c r="GOW81" s="382"/>
      <c r="GOX81" s="383"/>
      <c r="GOZ81" s="377"/>
      <c r="GPA81" s="381"/>
      <c r="GPB81" s="381"/>
      <c r="GPC81" s="382"/>
      <c r="GPD81" s="382"/>
      <c r="GPE81" s="382"/>
      <c r="GPF81" s="383"/>
      <c r="GPH81" s="377"/>
      <c r="GPI81" s="381"/>
      <c r="GPJ81" s="381"/>
      <c r="GPK81" s="382"/>
      <c r="GPL81" s="382"/>
      <c r="GPM81" s="382"/>
      <c r="GPN81" s="383"/>
      <c r="GPP81" s="377"/>
      <c r="GPQ81" s="381"/>
      <c r="GPR81" s="381"/>
      <c r="GPS81" s="382"/>
      <c r="GPT81" s="382"/>
      <c r="GPU81" s="382"/>
      <c r="GPV81" s="383"/>
      <c r="GPX81" s="377"/>
      <c r="GPY81" s="381"/>
      <c r="GPZ81" s="381"/>
      <c r="GQA81" s="382"/>
      <c r="GQB81" s="382"/>
      <c r="GQC81" s="382"/>
      <c r="GQD81" s="383"/>
      <c r="GQF81" s="377"/>
      <c r="GQG81" s="381"/>
      <c r="GQH81" s="381"/>
      <c r="GQI81" s="382"/>
      <c r="GQJ81" s="382"/>
      <c r="GQK81" s="382"/>
      <c r="GQL81" s="383"/>
      <c r="GQN81" s="377"/>
      <c r="GQO81" s="381"/>
      <c r="GQP81" s="381"/>
      <c r="GQQ81" s="382"/>
      <c r="GQR81" s="382"/>
      <c r="GQS81" s="382"/>
      <c r="GQT81" s="383"/>
      <c r="GQV81" s="377"/>
      <c r="GQW81" s="381"/>
      <c r="GQX81" s="381"/>
      <c r="GQY81" s="382"/>
      <c r="GQZ81" s="382"/>
      <c r="GRA81" s="382"/>
      <c r="GRB81" s="383"/>
      <c r="GRD81" s="377"/>
      <c r="GRE81" s="381"/>
      <c r="GRF81" s="381"/>
      <c r="GRG81" s="382"/>
      <c r="GRH81" s="382"/>
      <c r="GRI81" s="382"/>
      <c r="GRJ81" s="383"/>
      <c r="GRL81" s="377"/>
      <c r="GRM81" s="381"/>
      <c r="GRN81" s="381"/>
      <c r="GRO81" s="382"/>
      <c r="GRP81" s="382"/>
      <c r="GRQ81" s="382"/>
      <c r="GRR81" s="383"/>
      <c r="GRT81" s="377"/>
      <c r="GRU81" s="381"/>
      <c r="GRV81" s="381"/>
      <c r="GRW81" s="382"/>
      <c r="GRX81" s="382"/>
      <c r="GRY81" s="382"/>
      <c r="GRZ81" s="383"/>
      <c r="GSB81" s="377"/>
      <c r="GSC81" s="381"/>
      <c r="GSD81" s="381"/>
      <c r="GSE81" s="382"/>
      <c r="GSF81" s="382"/>
      <c r="GSG81" s="382"/>
      <c r="GSH81" s="383"/>
      <c r="GSJ81" s="377"/>
      <c r="GSK81" s="381"/>
      <c r="GSL81" s="381"/>
      <c r="GSM81" s="382"/>
      <c r="GSN81" s="382"/>
      <c r="GSO81" s="382"/>
      <c r="GSP81" s="383"/>
      <c r="GSR81" s="377"/>
      <c r="GSS81" s="381"/>
      <c r="GST81" s="381"/>
      <c r="GSU81" s="382"/>
      <c r="GSV81" s="382"/>
      <c r="GSW81" s="382"/>
      <c r="GSX81" s="383"/>
      <c r="GSZ81" s="377"/>
      <c r="GTA81" s="381"/>
      <c r="GTB81" s="381"/>
      <c r="GTC81" s="382"/>
      <c r="GTD81" s="382"/>
      <c r="GTE81" s="382"/>
      <c r="GTF81" s="383"/>
      <c r="GTH81" s="377"/>
      <c r="GTI81" s="381"/>
      <c r="GTJ81" s="381"/>
      <c r="GTK81" s="382"/>
      <c r="GTL81" s="382"/>
      <c r="GTM81" s="382"/>
      <c r="GTN81" s="383"/>
      <c r="GTP81" s="377"/>
      <c r="GTQ81" s="381"/>
      <c r="GTR81" s="381"/>
      <c r="GTS81" s="382"/>
      <c r="GTT81" s="382"/>
      <c r="GTU81" s="382"/>
      <c r="GTV81" s="383"/>
      <c r="GTX81" s="377"/>
      <c r="GTY81" s="381"/>
      <c r="GTZ81" s="381"/>
      <c r="GUA81" s="382"/>
      <c r="GUB81" s="382"/>
      <c r="GUC81" s="382"/>
      <c r="GUD81" s="383"/>
      <c r="GUF81" s="377"/>
      <c r="GUG81" s="381"/>
      <c r="GUH81" s="381"/>
      <c r="GUI81" s="382"/>
      <c r="GUJ81" s="382"/>
      <c r="GUK81" s="382"/>
      <c r="GUL81" s="383"/>
      <c r="GUN81" s="377"/>
      <c r="GUO81" s="381"/>
      <c r="GUP81" s="381"/>
      <c r="GUQ81" s="382"/>
      <c r="GUR81" s="382"/>
      <c r="GUS81" s="382"/>
      <c r="GUT81" s="383"/>
      <c r="GUV81" s="377"/>
      <c r="GUW81" s="381"/>
      <c r="GUX81" s="381"/>
      <c r="GUY81" s="382"/>
      <c r="GUZ81" s="382"/>
      <c r="GVA81" s="382"/>
      <c r="GVB81" s="383"/>
      <c r="GVD81" s="377"/>
      <c r="GVE81" s="381"/>
      <c r="GVF81" s="381"/>
      <c r="GVG81" s="382"/>
      <c r="GVH81" s="382"/>
      <c r="GVI81" s="382"/>
      <c r="GVJ81" s="383"/>
      <c r="GVL81" s="377"/>
      <c r="GVM81" s="381"/>
      <c r="GVN81" s="381"/>
      <c r="GVO81" s="382"/>
      <c r="GVP81" s="382"/>
      <c r="GVQ81" s="382"/>
      <c r="GVR81" s="383"/>
      <c r="GVT81" s="377"/>
      <c r="GVU81" s="381"/>
      <c r="GVV81" s="381"/>
      <c r="GVW81" s="382"/>
      <c r="GVX81" s="382"/>
      <c r="GVY81" s="382"/>
      <c r="GVZ81" s="383"/>
      <c r="GWB81" s="377"/>
      <c r="GWC81" s="381"/>
      <c r="GWD81" s="381"/>
      <c r="GWE81" s="382"/>
      <c r="GWF81" s="382"/>
      <c r="GWG81" s="382"/>
      <c r="GWH81" s="383"/>
      <c r="GWJ81" s="377"/>
      <c r="GWK81" s="381"/>
      <c r="GWL81" s="381"/>
      <c r="GWM81" s="382"/>
      <c r="GWN81" s="382"/>
      <c r="GWO81" s="382"/>
      <c r="GWP81" s="383"/>
      <c r="GWR81" s="377"/>
      <c r="GWS81" s="381"/>
      <c r="GWT81" s="381"/>
      <c r="GWU81" s="382"/>
      <c r="GWV81" s="382"/>
      <c r="GWW81" s="382"/>
      <c r="GWX81" s="383"/>
      <c r="GWZ81" s="377"/>
      <c r="GXA81" s="381"/>
      <c r="GXB81" s="381"/>
      <c r="GXC81" s="382"/>
      <c r="GXD81" s="382"/>
      <c r="GXE81" s="382"/>
      <c r="GXF81" s="383"/>
      <c r="GXH81" s="377"/>
      <c r="GXI81" s="381"/>
      <c r="GXJ81" s="381"/>
      <c r="GXK81" s="382"/>
      <c r="GXL81" s="382"/>
      <c r="GXM81" s="382"/>
      <c r="GXN81" s="383"/>
      <c r="GXP81" s="377"/>
      <c r="GXQ81" s="381"/>
      <c r="GXR81" s="381"/>
      <c r="GXS81" s="382"/>
      <c r="GXT81" s="382"/>
      <c r="GXU81" s="382"/>
      <c r="GXV81" s="383"/>
      <c r="GXX81" s="377"/>
      <c r="GXY81" s="381"/>
      <c r="GXZ81" s="381"/>
      <c r="GYA81" s="382"/>
      <c r="GYB81" s="382"/>
      <c r="GYC81" s="382"/>
      <c r="GYD81" s="383"/>
      <c r="GYF81" s="377"/>
      <c r="GYG81" s="381"/>
      <c r="GYH81" s="381"/>
      <c r="GYI81" s="382"/>
      <c r="GYJ81" s="382"/>
      <c r="GYK81" s="382"/>
      <c r="GYL81" s="383"/>
      <c r="GYN81" s="377"/>
      <c r="GYO81" s="381"/>
      <c r="GYP81" s="381"/>
      <c r="GYQ81" s="382"/>
      <c r="GYR81" s="382"/>
      <c r="GYS81" s="382"/>
      <c r="GYT81" s="383"/>
      <c r="GYV81" s="377"/>
      <c r="GYW81" s="381"/>
      <c r="GYX81" s="381"/>
      <c r="GYY81" s="382"/>
      <c r="GYZ81" s="382"/>
      <c r="GZA81" s="382"/>
      <c r="GZB81" s="383"/>
      <c r="GZD81" s="377"/>
      <c r="GZE81" s="381"/>
      <c r="GZF81" s="381"/>
      <c r="GZG81" s="382"/>
      <c r="GZH81" s="382"/>
      <c r="GZI81" s="382"/>
      <c r="GZJ81" s="383"/>
      <c r="GZL81" s="377"/>
      <c r="GZM81" s="381"/>
      <c r="GZN81" s="381"/>
      <c r="GZO81" s="382"/>
      <c r="GZP81" s="382"/>
      <c r="GZQ81" s="382"/>
      <c r="GZR81" s="383"/>
      <c r="GZT81" s="377"/>
      <c r="GZU81" s="381"/>
      <c r="GZV81" s="381"/>
      <c r="GZW81" s="382"/>
      <c r="GZX81" s="382"/>
      <c r="GZY81" s="382"/>
      <c r="GZZ81" s="383"/>
      <c r="HAB81" s="377"/>
      <c r="HAC81" s="381"/>
      <c r="HAD81" s="381"/>
      <c r="HAE81" s="382"/>
      <c r="HAF81" s="382"/>
      <c r="HAG81" s="382"/>
      <c r="HAH81" s="383"/>
      <c r="HAJ81" s="377"/>
      <c r="HAK81" s="381"/>
      <c r="HAL81" s="381"/>
      <c r="HAM81" s="382"/>
      <c r="HAN81" s="382"/>
      <c r="HAO81" s="382"/>
      <c r="HAP81" s="383"/>
      <c r="HAR81" s="377"/>
      <c r="HAS81" s="381"/>
      <c r="HAT81" s="381"/>
      <c r="HAU81" s="382"/>
      <c r="HAV81" s="382"/>
      <c r="HAW81" s="382"/>
      <c r="HAX81" s="383"/>
      <c r="HAZ81" s="377"/>
      <c r="HBA81" s="381"/>
      <c r="HBB81" s="381"/>
      <c r="HBC81" s="382"/>
      <c r="HBD81" s="382"/>
      <c r="HBE81" s="382"/>
      <c r="HBF81" s="383"/>
      <c r="HBH81" s="377"/>
      <c r="HBI81" s="381"/>
      <c r="HBJ81" s="381"/>
      <c r="HBK81" s="382"/>
      <c r="HBL81" s="382"/>
      <c r="HBM81" s="382"/>
      <c r="HBN81" s="383"/>
      <c r="HBP81" s="377"/>
      <c r="HBQ81" s="381"/>
      <c r="HBR81" s="381"/>
      <c r="HBS81" s="382"/>
      <c r="HBT81" s="382"/>
      <c r="HBU81" s="382"/>
      <c r="HBV81" s="383"/>
      <c r="HBX81" s="377"/>
      <c r="HBY81" s="381"/>
      <c r="HBZ81" s="381"/>
      <c r="HCA81" s="382"/>
      <c r="HCB81" s="382"/>
      <c r="HCC81" s="382"/>
      <c r="HCD81" s="383"/>
      <c r="HCF81" s="377"/>
      <c r="HCG81" s="381"/>
      <c r="HCH81" s="381"/>
      <c r="HCI81" s="382"/>
      <c r="HCJ81" s="382"/>
      <c r="HCK81" s="382"/>
      <c r="HCL81" s="383"/>
      <c r="HCN81" s="377"/>
      <c r="HCO81" s="381"/>
      <c r="HCP81" s="381"/>
      <c r="HCQ81" s="382"/>
      <c r="HCR81" s="382"/>
      <c r="HCS81" s="382"/>
      <c r="HCT81" s="383"/>
      <c r="HCV81" s="377"/>
      <c r="HCW81" s="381"/>
      <c r="HCX81" s="381"/>
      <c r="HCY81" s="382"/>
      <c r="HCZ81" s="382"/>
      <c r="HDA81" s="382"/>
      <c r="HDB81" s="383"/>
      <c r="HDD81" s="377"/>
      <c r="HDE81" s="381"/>
      <c r="HDF81" s="381"/>
      <c r="HDG81" s="382"/>
      <c r="HDH81" s="382"/>
      <c r="HDI81" s="382"/>
      <c r="HDJ81" s="383"/>
      <c r="HDL81" s="377"/>
      <c r="HDM81" s="381"/>
      <c r="HDN81" s="381"/>
      <c r="HDO81" s="382"/>
      <c r="HDP81" s="382"/>
      <c r="HDQ81" s="382"/>
      <c r="HDR81" s="383"/>
      <c r="HDT81" s="377"/>
      <c r="HDU81" s="381"/>
      <c r="HDV81" s="381"/>
      <c r="HDW81" s="382"/>
      <c r="HDX81" s="382"/>
      <c r="HDY81" s="382"/>
      <c r="HDZ81" s="383"/>
      <c r="HEB81" s="377"/>
      <c r="HEC81" s="381"/>
      <c r="HED81" s="381"/>
      <c r="HEE81" s="382"/>
      <c r="HEF81" s="382"/>
      <c r="HEG81" s="382"/>
      <c r="HEH81" s="383"/>
      <c r="HEJ81" s="377"/>
      <c r="HEK81" s="381"/>
      <c r="HEL81" s="381"/>
      <c r="HEM81" s="382"/>
      <c r="HEN81" s="382"/>
      <c r="HEO81" s="382"/>
      <c r="HEP81" s="383"/>
      <c r="HER81" s="377"/>
      <c r="HES81" s="381"/>
      <c r="HET81" s="381"/>
      <c r="HEU81" s="382"/>
      <c r="HEV81" s="382"/>
      <c r="HEW81" s="382"/>
      <c r="HEX81" s="383"/>
      <c r="HEZ81" s="377"/>
      <c r="HFA81" s="381"/>
      <c r="HFB81" s="381"/>
      <c r="HFC81" s="382"/>
      <c r="HFD81" s="382"/>
      <c r="HFE81" s="382"/>
      <c r="HFF81" s="383"/>
      <c r="HFH81" s="377"/>
      <c r="HFI81" s="381"/>
      <c r="HFJ81" s="381"/>
      <c r="HFK81" s="382"/>
      <c r="HFL81" s="382"/>
      <c r="HFM81" s="382"/>
      <c r="HFN81" s="383"/>
      <c r="HFP81" s="377"/>
      <c r="HFQ81" s="381"/>
      <c r="HFR81" s="381"/>
      <c r="HFS81" s="382"/>
      <c r="HFT81" s="382"/>
      <c r="HFU81" s="382"/>
      <c r="HFV81" s="383"/>
      <c r="HFX81" s="377"/>
      <c r="HFY81" s="381"/>
      <c r="HFZ81" s="381"/>
      <c r="HGA81" s="382"/>
      <c r="HGB81" s="382"/>
      <c r="HGC81" s="382"/>
      <c r="HGD81" s="383"/>
      <c r="HGF81" s="377"/>
      <c r="HGG81" s="381"/>
      <c r="HGH81" s="381"/>
      <c r="HGI81" s="382"/>
      <c r="HGJ81" s="382"/>
      <c r="HGK81" s="382"/>
      <c r="HGL81" s="383"/>
      <c r="HGN81" s="377"/>
      <c r="HGO81" s="381"/>
      <c r="HGP81" s="381"/>
      <c r="HGQ81" s="382"/>
      <c r="HGR81" s="382"/>
      <c r="HGS81" s="382"/>
      <c r="HGT81" s="383"/>
      <c r="HGV81" s="377"/>
      <c r="HGW81" s="381"/>
      <c r="HGX81" s="381"/>
      <c r="HGY81" s="382"/>
      <c r="HGZ81" s="382"/>
      <c r="HHA81" s="382"/>
      <c r="HHB81" s="383"/>
      <c r="HHD81" s="377"/>
      <c r="HHE81" s="381"/>
      <c r="HHF81" s="381"/>
      <c r="HHG81" s="382"/>
      <c r="HHH81" s="382"/>
      <c r="HHI81" s="382"/>
      <c r="HHJ81" s="383"/>
      <c r="HHL81" s="377"/>
      <c r="HHM81" s="381"/>
      <c r="HHN81" s="381"/>
      <c r="HHO81" s="382"/>
      <c r="HHP81" s="382"/>
      <c r="HHQ81" s="382"/>
      <c r="HHR81" s="383"/>
      <c r="HHT81" s="377"/>
      <c r="HHU81" s="381"/>
      <c r="HHV81" s="381"/>
      <c r="HHW81" s="382"/>
      <c r="HHX81" s="382"/>
      <c r="HHY81" s="382"/>
      <c r="HHZ81" s="383"/>
      <c r="HIB81" s="377"/>
      <c r="HIC81" s="381"/>
      <c r="HID81" s="381"/>
      <c r="HIE81" s="382"/>
      <c r="HIF81" s="382"/>
      <c r="HIG81" s="382"/>
      <c r="HIH81" s="383"/>
      <c r="HIJ81" s="377"/>
      <c r="HIK81" s="381"/>
      <c r="HIL81" s="381"/>
      <c r="HIM81" s="382"/>
      <c r="HIN81" s="382"/>
      <c r="HIO81" s="382"/>
      <c r="HIP81" s="383"/>
      <c r="HIR81" s="377"/>
      <c r="HIS81" s="381"/>
      <c r="HIT81" s="381"/>
      <c r="HIU81" s="382"/>
      <c r="HIV81" s="382"/>
      <c r="HIW81" s="382"/>
      <c r="HIX81" s="383"/>
      <c r="HIZ81" s="377"/>
      <c r="HJA81" s="381"/>
      <c r="HJB81" s="381"/>
      <c r="HJC81" s="382"/>
      <c r="HJD81" s="382"/>
      <c r="HJE81" s="382"/>
      <c r="HJF81" s="383"/>
      <c r="HJH81" s="377"/>
      <c r="HJI81" s="381"/>
      <c r="HJJ81" s="381"/>
      <c r="HJK81" s="382"/>
      <c r="HJL81" s="382"/>
      <c r="HJM81" s="382"/>
      <c r="HJN81" s="383"/>
      <c r="HJP81" s="377"/>
      <c r="HJQ81" s="381"/>
      <c r="HJR81" s="381"/>
      <c r="HJS81" s="382"/>
      <c r="HJT81" s="382"/>
      <c r="HJU81" s="382"/>
      <c r="HJV81" s="383"/>
      <c r="HJX81" s="377"/>
      <c r="HJY81" s="381"/>
      <c r="HJZ81" s="381"/>
      <c r="HKA81" s="382"/>
      <c r="HKB81" s="382"/>
      <c r="HKC81" s="382"/>
      <c r="HKD81" s="383"/>
      <c r="HKF81" s="377"/>
      <c r="HKG81" s="381"/>
      <c r="HKH81" s="381"/>
      <c r="HKI81" s="382"/>
      <c r="HKJ81" s="382"/>
      <c r="HKK81" s="382"/>
      <c r="HKL81" s="383"/>
      <c r="HKN81" s="377"/>
      <c r="HKO81" s="381"/>
      <c r="HKP81" s="381"/>
      <c r="HKQ81" s="382"/>
      <c r="HKR81" s="382"/>
      <c r="HKS81" s="382"/>
      <c r="HKT81" s="383"/>
      <c r="HKV81" s="377"/>
      <c r="HKW81" s="381"/>
      <c r="HKX81" s="381"/>
      <c r="HKY81" s="382"/>
      <c r="HKZ81" s="382"/>
      <c r="HLA81" s="382"/>
      <c r="HLB81" s="383"/>
      <c r="HLD81" s="377"/>
      <c r="HLE81" s="381"/>
      <c r="HLF81" s="381"/>
      <c r="HLG81" s="382"/>
      <c r="HLH81" s="382"/>
      <c r="HLI81" s="382"/>
      <c r="HLJ81" s="383"/>
      <c r="HLL81" s="377"/>
      <c r="HLM81" s="381"/>
      <c r="HLN81" s="381"/>
      <c r="HLO81" s="382"/>
      <c r="HLP81" s="382"/>
      <c r="HLQ81" s="382"/>
      <c r="HLR81" s="383"/>
      <c r="HLT81" s="377"/>
      <c r="HLU81" s="381"/>
      <c r="HLV81" s="381"/>
      <c r="HLW81" s="382"/>
      <c r="HLX81" s="382"/>
      <c r="HLY81" s="382"/>
      <c r="HLZ81" s="383"/>
      <c r="HMB81" s="377"/>
      <c r="HMC81" s="381"/>
      <c r="HMD81" s="381"/>
      <c r="HME81" s="382"/>
      <c r="HMF81" s="382"/>
      <c r="HMG81" s="382"/>
      <c r="HMH81" s="383"/>
      <c r="HMJ81" s="377"/>
      <c r="HMK81" s="381"/>
      <c r="HML81" s="381"/>
      <c r="HMM81" s="382"/>
      <c r="HMN81" s="382"/>
      <c r="HMO81" s="382"/>
      <c r="HMP81" s="383"/>
      <c r="HMR81" s="377"/>
      <c r="HMS81" s="381"/>
      <c r="HMT81" s="381"/>
      <c r="HMU81" s="382"/>
      <c r="HMV81" s="382"/>
      <c r="HMW81" s="382"/>
      <c r="HMX81" s="383"/>
      <c r="HMZ81" s="377"/>
      <c r="HNA81" s="381"/>
      <c r="HNB81" s="381"/>
      <c r="HNC81" s="382"/>
      <c r="HND81" s="382"/>
      <c r="HNE81" s="382"/>
      <c r="HNF81" s="383"/>
      <c r="HNH81" s="377"/>
      <c r="HNI81" s="381"/>
      <c r="HNJ81" s="381"/>
      <c r="HNK81" s="382"/>
      <c r="HNL81" s="382"/>
      <c r="HNM81" s="382"/>
      <c r="HNN81" s="383"/>
      <c r="HNP81" s="377"/>
      <c r="HNQ81" s="381"/>
      <c r="HNR81" s="381"/>
      <c r="HNS81" s="382"/>
      <c r="HNT81" s="382"/>
      <c r="HNU81" s="382"/>
      <c r="HNV81" s="383"/>
      <c r="HNX81" s="377"/>
      <c r="HNY81" s="381"/>
      <c r="HNZ81" s="381"/>
      <c r="HOA81" s="382"/>
      <c r="HOB81" s="382"/>
      <c r="HOC81" s="382"/>
      <c r="HOD81" s="383"/>
      <c r="HOF81" s="377"/>
      <c r="HOG81" s="381"/>
      <c r="HOH81" s="381"/>
      <c r="HOI81" s="382"/>
      <c r="HOJ81" s="382"/>
      <c r="HOK81" s="382"/>
      <c r="HOL81" s="383"/>
      <c r="HON81" s="377"/>
      <c r="HOO81" s="381"/>
      <c r="HOP81" s="381"/>
      <c r="HOQ81" s="382"/>
      <c r="HOR81" s="382"/>
      <c r="HOS81" s="382"/>
      <c r="HOT81" s="383"/>
      <c r="HOV81" s="377"/>
      <c r="HOW81" s="381"/>
      <c r="HOX81" s="381"/>
      <c r="HOY81" s="382"/>
      <c r="HOZ81" s="382"/>
      <c r="HPA81" s="382"/>
      <c r="HPB81" s="383"/>
      <c r="HPD81" s="377"/>
      <c r="HPE81" s="381"/>
      <c r="HPF81" s="381"/>
      <c r="HPG81" s="382"/>
      <c r="HPH81" s="382"/>
      <c r="HPI81" s="382"/>
      <c r="HPJ81" s="383"/>
      <c r="HPL81" s="377"/>
      <c r="HPM81" s="381"/>
      <c r="HPN81" s="381"/>
      <c r="HPO81" s="382"/>
      <c r="HPP81" s="382"/>
      <c r="HPQ81" s="382"/>
      <c r="HPR81" s="383"/>
      <c r="HPT81" s="377"/>
      <c r="HPU81" s="381"/>
      <c r="HPV81" s="381"/>
      <c r="HPW81" s="382"/>
      <c r="HPX81" s="382"/>
      <c r="HPY81" s="382"/>
      <c r="HPZ81" s="383"/>
      <c r="HQB81" s="377"/>
      <c r="HQC81" s="381"/>
      <c r="HQD81" s="381"/>
      <c r="HQE81" s="382"/>
      <c r="HQF81" s="382"/>
      <c r="HQG81" s="382"/>
      <c r="HQH81" s="383"/>
      <c r="HQJ81" s="377"/>
      <c r="HQK81" s="381"/>
      <c r="HQL81" s="381"/>
      <c r="HQM81" s="382"/>
      <c r="HQN81" s="382"/>
      <c r="HQO81" s="382"/>
      <c r="HQP81" s="383"/>
      <c r="HQR81" s="377"/>
      <c r="HQS81" s="381"/>
      <c r="HQT81" s="381"/>
      <c r="HQU81" s="382"/>
      <c r="HQV81" s="382"/>
      <c r="HQW81" s="382"/>
      <c r="HQX81" s="383"/>
      <c r="HQZ81" s="377"/>
      <c r="HRA81" s="381"/>
      <c r="HRB81" s="381"/>
      <c r="HRC81" s="382"/>
      <c r="HRD81" s="382"/>
      <c r="HRE81" s="382"/>
      <c r="HRF81" s="383"/>
      <c r="HRH81" s="377"/>
      <c r="HRI81" s="381"/>
      <c r="HRJ81" s="381"/>
      <c r="HRK81" s="382"/>
      <c r="HRL81" s="382"/>
      <c r="HRM81" s="382"/>
      <c r="HRN81" s="383"/>
      <c r="HRP81" s="377"/>
      <c r="HRQ81" s="381"/>
      <c r="HRR81" s="381"/>
      <c r="HRS81" s="382"/>
      <c r="HRT81" s="382"/>
      <c r="HRU81" s="382"/>
      <c r="HRV81" s="383"/>
      <c r="HRX81" s="377"/>
      <c r="HRY81" s="381"/>
      <c r="HRZ81" s="381"/>
      <c r="HSA81" s="382"/>
      <c r="HSB81" s="382"/>
      <c r="HSC81" s="382"/>
      <c r="HSD81" s="383"/>
      <c r="HSF81" s="377"/>
      <c r="HSG81" s="381"/>
      <c r="HSH81" s="381"/>
      <c r="HSI81" s="382"/>
      <c r="HSJ81" s="382"/>
      <c r="HSK81" s="382"/>
      <c r="HSL81" s="383"/>
      <c r="HSN81" s="377"/>
      <c r="HSO81" s="381"/>
      <c r="HSP81" s="381"/>
      <c r="HSQ81" s="382"/>
      <c r="HSR81" s="382"/>
      <c r="HSS81" s="382"/>
      <c r="HST81" s="383"/>
      <c r="HSV81" s="377"/>
      <c r="HSW81" s="381"/>
      <c r="HSX81" s="381"/>
      <c r="HSY81" s="382"/>
      <c r="HSZ81" s="382"/>
      <c r="HTA81" s="382"/>
      <c r="HTB81" s="383"/>
      <c r="HTD81" s="377"/>
      <c r="HTE81" s="381"/>
      <c r="HTF81" s="381"/>
      <c r="HTG81" s="382"/>
      <c r="HTH81" s="382"/>
      <c r="HTI81" s="382"/>
      <c r="HTJ81" s="383"/>
      <c r="HTL81" s="377"/>
      <c r="HTM81" s="381"/>
      <c r="HTN81" s="381"/>
      <c r="HTO81" s="382"/>
      <c r="HTP81" s="382"/>
      <c r="HTQ81" s="382"/>
      <c r="HTR81" s="383"/>
      <c r="HTT81" s="377"/>
      <c r="HTU81" s="381"/>
      <c r="HTV81" s="381"/>
      <c r="HTW81" s="382"/>
      <c r="HTX81" s="382"/>
      <c r="HTY81" s="382"/>
      <c r="HTZ81" s="383"/>
      <c r="HUB81" s="377"/>
      <c r="HUC81" s="381"/>
      <c r="HUD81" s="381"/>
      <c r="HUE81" s="382"/>
      <c r="HUF81" s="382"/>
      <c r="HUG81" s="382"/>
      <c r="HUH81" s="383"/>
      <c r="HUJ81" s="377"/>
      <c r="HUK81" s="381"/>
      <c r="HUL81" s="381"/>
      <c r="HUM81" s="382"/>
      <c r="HUN81" s="382"/>
      <c r="HUO81" s="382"/>
      <c r="HUP81" s="383"/>
      <c r="HUR81" s="377"/>
      <c r="HUS81" s="381"/>
      <c r="HUT81" s="381"/>
      <c r="HUU81" s="382"/>
      <c r="HUV81" s="382"/>
      <c r="HUW81" s="382"/>
      <c r="HUX81" s="383"/>
      <c r="HUZ81" s="377"/>
      <c r="HVA81" s="381"/>
      <c r="HVB81" s="381"/>
      <c r="HVC81" s="382"/>
      <c r="HVD81" s="382"/>
      <c r="HVE81" s="382"/>
      <c r="HVF81" s="383"/>
      <c r="HVH81" s="377"/>
      <c r="HVI81" s="381"/>
      <c r="HVJ81" s="381"/>
      <c r="HVK81" s="382"/>
      <c r="HVL81" s="382"/>
      <c r="HVM81" s="382"/>
      <c r="HVN81" s="383"/>
      <c r="HVP81" s="377"/>
      <c r="HVQ81" s="381"/>
      <c r="HVR81" s="381"/>
      <c r="HVS81" s="382"/>
      <c r="HVT81" s="382"/>
      <c r="HVU81" s="382"/>
      <c r="HVV81" s="383"/>
      <c r="HVX81" s="377"/>
      <c r="HVY81" s="381"/>
      <c r="HVZ81" s="381"/>
      <c r="HWA81" s="382"/>
      <c r="HWB81" s="382"/>
      <c r="HWC81" s="382"/>
      <c r="HWD81" s="383"/>
      <c r="HWF81" s="377"/>
      <c r="HWG81" s="381"/>
      <c r="HWH81" s="381"/>
      <c r="HWI81" s="382"/>
      <c r="HWJ81" s="382"/>
      <c r="HWK81" s="382"/>
      <c r="HWL81" s="383"/>
      <c r="HWN81" s="377"/>
      <c r="HWO81" s="381"/>
      <c r="HWP81" s="381"/>
      <c r="HWQ81" s="382"/>
      <c r="HWR81" s="382"/>
      <c r="HWS81" s="382"/>
      <c r="HWT81" s="383"/>
      <c r="HWV81" s="377"/>
      <c r="HWW81" s="381"/>
      <c r="HWX81" s="381"/>
      <c r="HWY81" s="382"/>
      <c r="HWZ81" s="382"/>
      <c r="HXA81" s="382"/>
      <c r="HXB81" s="383"/>
      <c r="HXD81" s="377"/>
      <c r="HXE81" s="381"/>
      <c r="HXF81" s="381"/>
      <c r="HXG81" s="382"/>
      <c r="HXH81" s="382"/>
      <c r="HXI81" s="382"/>
      <c r="HXJ81" s="383"/>
      <c r="HXL81" s="377"/>
      <c r="HXM81" s="381"/>
      <c r="HXN81" s="381"/>
      <c r="HXO81" s="382"/>
      <c r="HXP81" s="382"/>
      <c r="HXQ81" s="382"/>
      <c r="HXR81" s="383"/>
      <c r="HXT81" s="377"/>
      <c r="HXU81" s="381"/>
      <c r="HXV81" s="381"/>
      <c r="HXW81" s="382"/>
      <c r="HXX81" s="382"/>
      <c r="HXY81" s="382"/>
      <c r="HXZ81" s="383"/>
      <c r="HYB81" s="377"/>
      <c r="HYC81" s="381"/>
      <c r="HYD81" s="381"/>
      <c r="HYE81" s="382"/>
      <c r="HYF81" s="382"/>
      <c r="HYG81" s="382"/>
      <c r="HYH81" s="383"/>
      <c r="HYJ81" s="377"/>
      <c r="HYK81" s="381"/>
      <c r="HYL81" s="381"/>
      <c r="HYM81" s="382"/>
      <c r="HYN81" s="382"/>
      <c r="HYO81" s="382"/>
      <c r="HYP81" s="383"/>
      <c r="HYR81" s="377"/>
      <c r="HYS81" s="381"/>
      <c r="HYT81" s="381"/>
      <c r="HYU81" s="382"/>
      <c r="HYV81" s="382"/>
      <c r="HYW81" s="382"/>
      <c r="HYX81" s="383"/>
      <c r="HYZ81" s="377"/>
      <c r="HZA81" s="381"/>
      <c r="HZB81" s="381"/>
      <c r="HZC81" s="382"/>
      <c r="HZD81" s="382"/>
      <c r="HZE81" s="382"/>
      <c r="HZF81" s="383"/>
      <c r="HZH81" s="377"/>
      <c r="HZI81" s="381"/>
      <c r="HZJ81" s="381"/>
      <c r="HZK81" s="382"/>
      <c r="HZL81" s="382"/>
      <c r="HZM81" s="382"/>
      <c r="HZN81" s="383"/>
      <c r="HZP81" s="377"/>
      <c r="HZQ81" s="381"/>
      <c r="HZR81" s="381"/>
      <c r="HZS81" s="382"/>
      <c r="HZT81" s="382"/>
      <c r="HZU81" s="382"/>
      <c r="HZV81" s="383"/>
      <c r="HZX81" s="377"/>
      <c r="HZY81" s="381"/>
      <c r="HZZ81" s="381"/>
      <c r="IAA81" s="382"/>
      <c r="IAB81" s="382"/>
      <c r="IAC81" s="382"/>
      <c r="IAD81" s="383"/>
      <c r="IAF81" s="377"/>
      <c r="IAG81" s="381"/>
      <c r="IAH81" s="381"/>
      <c r="IAI81" s="382"/>
      <c r="IAJ81" s="382"/>
      <c r="IAK81" s="382"/>
      <c r="IAL81" s="383"/>
      <c r="IAN81" s="377"/>
      <c r="IAO81" s="381"/>
      <c r="IAP81" s="381"/>
      <c r="IAQ81" s="382"/>
      <c r="IAR81" s="382"/>
      <c r="IAS81" s="382"/>
      <c r="IAT81" s="383"/>
      <c r="IAV81" s="377"/>
      <c r="IAW81" s="381"/>
      <c r="IAX81" s="381"/>
      <c r="IAY81" s="382"/>
      <c r="IAZ81" s="382"/>
      <c r="IBA81" s="382"/>
      <c r="IBB81" s="383"/>
      <c r="IBD81" s="377"/>
      <c r="IBE81" s="381"/>
      <c r="IBF81" s="381"/>
      <c r="IBG81" s="382"/>
      <c r="IBH81" s="382"/>
      <c r="IBI81" s="382"/>
      <c r="IBJ81" s="383"/>
      <c r="IBL81" s="377"/>
      <c r="IBM81" s="381"/>
      <c r="IBN81" s="381"/>
      <c r="IBO81" s="382"/>
      <c r="IBP81" s="382"/>
      <c r="IBQ81" s="382"/>
      <c r="IBR81" s="383"/>
      <c r="IBT81" s="377"/>
      <c r="IBU81" s="381"/>
      <c r="IBV81" s="381"/>
      <c r="IBW81" s="382"/>
      <c r="IBX81" s="382"/>
      <c r="IBY81" s="382"/>
      <c r="IBZ81" s="383"/>
      <c r="ICB81" s="377"/>
      <c r="ICC81" s="381"/>
      <c r="ICD81" s="381"/>
      <c r="ICE81" s="382"/>
      <c r="ICF81" s="382"/>
      <c r="ICG81" s="382"/>
      <c r="ICH81" s="383"/>
      <c r="ICJ81" s="377"/>
      <c r="ICK81" s="381"/>
      <c r="ICL81" s="381"/>
      <c r="ICM81" s="382"/>
      <c r="ICN81" s="382"/>
      <c r="ICO81" s="382"/>
      <c r="ICP81" s="383"/>
      <c r="ICR81" s="377"/>
      <c r="ICS81" s="381"/>
      <c r="ICT81" s="381"/>
      <c r="ICU81" s="382"/>
      <c r="ICV81" s="382"/>
      <c r="ICW81" s="382"/>
      <c r="ICX81" s="383"/>
      <c r="ICZ81" s="377"/>
      <c r="IDA81" s="381"/>
      <c r="IDB81" s="381"/>
      <c r="IDC81" s="382"/>
      <c r="IDD81" s="382"/>
      <c r="IDE81" s="382"/>
      <c r="IDF81" s="383"/>
      <c r="IDH81" s="377"/>
      <c r="IDI81" s="381"/>
      <c r="IDJ81" s="381"/>
      <c r="IDK81" s="382"/>
      <c r="IDL81" s="382"/>
      <c r="IDM81" s="382"/>
      <c r="IDN81" s="383"/>
      <c r="IDP81" s="377"/>
      <c r="IDQ81" s="381"/>
      <c r="IDR81" s="381"/>
      <c r="IDS81" s="382"/>
      <c r="IDT81" s="382"/>
      <c r="IDU81" s="382"/>
      <c r="IDV81" s="383"/>
      <c r="IDX81" s="377"/>
      <c r="IDY81" s="381"/>
      <c r="IDZ81" s="381"/>
      <c r="IEA81" s="382"/>
      <c r="IEB81" s="382"/>
      <c r="IEC81" s="382"/>
      <c r="IED81" s="383"/>
      <c r="IEF81" s="377"/>
      <c r="IEG81" s="381"/>
      <c r="IEH81" s="381"/>
      <c r="IEI81" s="382"/>
      <c r="IEJ81" s="382"/>
      <c r="IEK81" s="382"/>
      <c r="IEL81" s="383"/>
      <c r="IEN81" s="377"/>
      <c r="IEO81" s="381"/>
      <c r="IEP81" s="381"/>
      <c r="IEQ81" s="382"/>
      <c r="IER81" s="382"/>
      <c r="IES81" s="382"/>
      <c r="IET81" s="383"/>
      <c r="IEV81" s="377"/>
      <c r="IEW81" s="381"/>
      <c r="IEX81" s="381"/>
      <c r="IEY81" s="382"/>
      <c r="IEZ81" s="382"/>
      <c r="IFA81" s="382"/>
      <c r="IFB81" s="383"/>
      <c r="IFD81" s="377"/>
      <c r="IFE81" s="381"/>
      <c r="IFF81" s="381"/>
      <c r="IFG81" s="382"/>
      <c r="IFH81" s="382"/>
      <c r="IFI81" s="382"/>
      <c r="IFJ81" s="383"/>
      <c r="IFL81" s="377"/>
      <c r="IFM81" s="381"/>
      <c r="IFN81" s="381"/>
      <c r="IFO81" s="382"/>
      <c r="IFP81" s="382"/>
      <c r="IFQ81" s="382"/>
      <c r="IFR81" s="383"/>
      <c r="IFT81" s="377"/>
      <c r="IFU81" s="381"/>
      <c r="IFV81" s="381"/>
      <c r="IFW81" s="382"/>
      <c r="IFX81" s="382"/>
      <c r="IFY81" s="382"/>
      <c r="IFZ81" s="383"/>
      <c r="IGB81" s="377"/>
      <c r="IGC81" s="381"/>
      <c r="IGD81" s="381"/>
      <c r="IGE81" s="382"/>
      <c r="IGF81" s="382"/>
      <c r="IGG81" s="382"/>
      <c r="IGH81" s="383"/>
      <c r="IGJ81" s="377"/>
      <c r="IGK81" s="381"/>
      <c r="IGL81" s="381"/>
      <c r="IGM81" s="382"/>
      <c r="IGN81" s="382"/>
      <c r="IGO81" s="382"/>
      <c r="IGP81" s="383"/>
      <c r="IGR81" s="377"/>
      <c r="IGS81" s="381"/>
      <c r="IGT81" s="381"/>
      <c r="IGU81" s="382"/>
      <c r="IGV81" s="382"/>
      <c r="IGW81" s="382"/>
      <c r="IGX81" s="383"/>
      <c r="IGZ81" s="377"/>
      <c r="IHA81" s="381"/>
      <c r="IHB81" s="381"/>
      <c r="IHC81" s="382"/>
      <c r="IHD81" s="382"/>
      <c r="IHE81" s="382"/>
      <c r="IHF81" s="383"/>
      <c r="IHH81" s="377"/>
      <c r="IHI81" s="381"/>
      <c r="IHJ81" s="381"/>
      <c r="IHK81" s="382"/>
      <c r="IHL81" s="382"/>
      <c r="IHM81" s="382"/>
      <c r="IHN81" s="383"/>
      <c r="IHP81" s="377"/>
      <c r="IHQ81" s="381"/>
      <c r="IHR81" s="381"/>
      <c r="IHS81" s="382"/>
      <c r="IHT81" s="382"/>
      <c r="IHU81" s="382"/>
      <c r="IHV81" s="383"/>
      <c r="IHX81" s="377"/>
      <c r="IHY81" s="381"/>
      <c r="IHZ81" s="381"/>
      <c r="IIA81" s="382"/>
      <c r="IIB81" s="382"/>
      <c r="IIC81" s="382"/>
      <c r="IID81" s="383"/>
      <c r="IIF81" s="377"/>
      <c r="IIG81" s="381"/>
      <c r="IIH81" s="381"/>
      <c r="III81" s="382"/>
      <c r="IIJ81" s="382"/>
      <c r="IIK81" s="382"/>
      <c r="IIL81" s="383"/>
      <c r="IIN81" s="377"/>
      <c r="IIO81" s="381"/>
      <c r="IIP81" s="381"/>
      <c r="IIQ81" s="382"/>
      <c r="IIR81" s="382"/>
      <c r="IIS81" s="382"/>
      <c r="IIT81" s="383"/>
      <c r="IIV81" s="377"/>
      <c r="IIW81" s="381"/>
      <c r="IIX81" s="381"/>
      <c r="IIY81" s="382"/>
      <c r="IIZ81" s="382"/>
      <c r="IJA81" s="382"/>
      <c r="IJB81" s="383"/>
      <c r="IJD81" s="377"/>
      <c r="IJE81" s="381"/>
      <c r="IJF81" s="381"/>
      <c r="IJG81" s="382"/>
      <c r="IJH81" s="382"/>
      <c r="IJI81" s="382"/>
      <c r="IJJ81" s="383"/>
      <c r="IJL81" s="377"/>
      <c r="IJM81" s="381"/>
      <c r="IJN81" s="381"/>
      <c r="IJO81" s="382"/>
      <c r="IJP81" s="382"/>
      <c r="IJQ81" s="382"/>
      <c r="IJR81" s="383"/>
      <c r="IJT81" s="377"/>
      <c r="IJU81" s="381"/>
      <c r="IJV81" s="381"/>
      <c r="IJW81" s="382"/>
      <c r="IJX81" s="382"/>
      <c r="IJY81" s="382"/>
      <c r="IJZ81" s="383"/>
      <c r="IKB81" s="377"/>
      <c r="IKC81" s="381"/>
      <c r="IKD81" s="381"/>
      <c r="IKE81" s="382"/>
      <c r="IKF81" s="382"/>
      <c r="IKG81" s="382"/>
      <c r="IKH81" s="383"/>
      <c r="IKJ81" s="377"/>
      <c r="IKK81" s="381"/>
      <c r="IKL81" s="381"/>
      <c r="IKM81" s="382"/>
      <c r="IKN81" s="382"/>
      <c r="IKO81" s="382"/>
      <c r="IKP81" s="383"/>
      <c r="IKR81" s="377"/>
      <c r="IKS81" s="381"/>
      <c r="IKT81" s="381"/>
      <c r="IKU81" s="382"/>
      <c r="IKV81" s="382"/>
      <c r="IKW81" s="382"/>
      <c r="IKX81" s="383"/>
      <c r="IKZ81" s="377"/>
      <c r="ILA81" s="381"/>
      <c r="ILB81" s="381"/>
      <c r="ILC81" s="382"/>
      <c r="ILD81" s="382"/>
      <c r="ILE81" s="382"/>
      <c r="ILF81" s="383"/>
      <c r="ILH81" s="377"/>
      <c r="ILI81" s="381"/>
      <c r="ILJ81" s="381"/>
      <c r="ILK81" s="382"/>
      <c r="ILL81" s="382"/>
      <c r="ILM81" s="382"/>
      <c r="ILN81" s="383"/>
      <c r="ILP81" s="377"/>
      <c r="ILQ81" s="381"/>
      <c r="ILR81" s="381"/>
      <c r="ILS81" s="382"/>
      <c r="ILT81" s="382"/>
      <c r="ILU81" s="382"/>
      <c r="ILV81" s="383"/>
      <c r="ILX81" s="377"/>
      <c r="ILY81" s="381"/>
      <c r="ILZ81" s="381"/>
      <c r="IMA81" s="382"/>
      <c r="IMB81" s="382"/>
      <c r="IMC81" s="382"/>
      <c r="IMD81" s="383"/>
      <c r="IMF81" s="377"/>
      <c r="IMG81" s="381"/>
      <c r="IMH81" s="381"/>
      <c r="IMI81" s="382"/>
      <c r="IMJ81" s="382"/>
      <c r="IMK81" s="382"/>
      <c r="IML81" s="383"/>
      <c r="IMN81" s="377"/>
      <c r="IMO81" s="381"/>
      <c r="IMP81" s="381"/>
      <c r="IMQ81" s="382"/>
      <c r="IMR81" s="382"/>
      <c r="IMS81" s="382"/>
      <c r="IMT81" s="383"/>
      <c r="IMV81" s="377"/>
      <c r="IMW81" s="381"/>
      <c r="IMX81" s="381"/>
      <c r="IMY81" s="382"/>
      <c r="IMZ81" s="382"/>
      <c r="INA81" s="382"/>
      <c r="INB81" s="383"/>
      <c r="IND81" s="377"/>
      <c r="INE81" s="381"/>
      <c r="INF81" s="381"/>
      <c r="ING81" s="382"/>
      <c r="INH81" s="382"/>
      <c r="INI81" s="382"/>
      <c r="INJ81" s="383"/>
      <c r="INL81" s="377"/>
      <c r="INM81" s="381"/>
      <c r="INN81" s="381"/>
      <c r="INO81" s="382"/>
      <c r="INP81" s="382"/>
      <c r="INQ81" s="382"/>
      <c r="INR81" s="383"/>
      <c r="INT81" s="377"/>
      <c r="INU81" s="381"/>
      <c r="INV81" s="381"/>
      <c r="INW81" s="382"/>
      <c r="INX81" s="382"/>
      <c r="INY81" s="382"/>
      <c r="INZ81" s="383"/>
      <c r="IOB81" s="377"/>
      <c r="IOC81" s="381"/>
      <c r="IOD81" s="381"/>
      <c r="IOE81" s="382"/>
      <c r="IOF81" s="382"/>
      <c r="IOG81" s="382"/>
      <c r="IOH81" s="383"/>
      <c r="IOJ81" s="377"/>
      <c r="IOK81" s="381"/>
      <c r="IOL81" s="381"/>
      <c r="IOM81" s="382"/>
      <c r="ION81" s="382"/>
      <c r="IOO81" s="382"/>
      <c r="IOP81" s="383"/>
      <c r="IOR81" s="377"/>
      <c r="IOS81" s="381"/>
      <c r="IOT81" s="381"/>
      <c r="IOU81" s="382"/>
      <c r="IOV81" s="382"/>
      <c r="IOW81" s="382"/>
      <c r="IOX81" s="383"/>
      <c r="IOZ81" s="377"/>
      <c r="IPA81" s="381"/>
      <c r="IPB81" s="381"/>
      <c r="IPC81" s="382"/>
      <c r="IPD81" s="382"/>
      <c r="IPE81" s="382"/>
      <c r="IPF81" s="383"/>
      <c r="IPH81" s="377"/>
      <c r="IPI81" s="381"/>
      <c r="IPJ81" s="381"/>
      <c r="IPK81" s="382"/>
      <c r="IPL81" s="382"/>
      <c r="IPM81" s="382"/>
      <c r="IPN81" s="383"/>
      <c r="IPP81" s="377"/>
      <c r="IPQ81" s="381"/>
      <c r="IPR81" s="381"/>
      <c r="IPS81" s="382"/>
      <c r="IPT81" s="382"/>
      <c r="IPU81" s="382"/>
      <c r="IPV81" s="383"/>
      <c r="IPX81" s="377"/>
      <c r="IPY81" s="381"/>
      <c r="IPZ81" s="381"/>
      <c r="IQA81" s="382"/>
      <c r="IQB81" s="382"/>
      <c r="IQC81" s="382"/>
      <c r="IQD81" s="383"/>
      <c r="IQF81" s="377"/>
      <c r="IQG81" s="381"/>
      <c r="IQH81" s="381"/>
      <c r="IQI81" s="382"/>
      <c r="IQJ81" s="382"/>
      <c r="IQK81" s="382"/>
      <c r="IQL81" s="383"/>
      <c r="IQN81" s="377"/>
      <c r="IQO81" s="381"/>
      <c r="IQP81" s="381"/>
      <c r="IQQ81" s="382"/>
      <c r="IQR81" s="382"/>
      <c r="IQS81" s="382"/>
      <c r="IQT81" s="383"/>
      <c r="IQV81" s="377"/>
      <c r="IQW81" s="381"/>
      <c r="IQX81" s="381"/>
      <c r="IQY81" s="382"/>
      <c r="IQZ81" s="382"/>
      <c r="IRA81" s="382"/>
      <c r="IRB81" s="383"/>
      <c r="IRD81" s="377"/>
      <c r="IRE81" s="381"/>
      <c r="IRF81" s="381"/>
      <c r="IRG81" s="382"/>
      <c r="IRH81" s="382"/>
      <c r="IRI81" s="382"/>
      <c r="IRJ81" s="383"/>
      <c r="IRL81" s="377"/>
      <c r="IRM81" s="381"/>
      <c r="IRN81" s="381"/>
      <c r="IRO81" s="382"/>
      <c r="IRP81" s="382"/>
      <c r="IRQ81" s="382"/>
      <c r="IRR81" s="383"/>
      <c r="IRT81" s="377"/>
      <c r="IRU81" s="381"/>
      <c r="IRV81" s="381"/>
      <c r="IRW81" s="382"/>
      <c r="IRX81" s="382"/>
      <c r="IRY81" s="382"/>
      <c r="IRZ81" s="383"/>
      <c r="ISB81" s="377"/>
      <c r="ISC81" s="381"/>
      <c r="ISD81" s="381"/>
      <c r="ISE81" s="382"/>
      <c r="ISF81" s="382"/>
      <c r="ISG81" s="382"/>
      <c r="ISH81" s="383"/>
      <c r="ISJ81" s="377"/>
      <c r="ISK81" s="381"/>
      <c r="ISL81" s="381"/>
      <c r="ISM81" s="382"/>
      <c r="ISN81" s="382"/>
      <c r="ISO81" s="382"/>
      <c r="ISP81" s="383"/>
      <c r="ISR81" s="377"/>
      <c r="ISS81" s="381"/>
      <c r="IST81" s="381"/>
      <c r="ISU81" s="382"/>
      <c r="ISV81" s="382"/>
      <c r="ISW81" s="382"/>
      <c r="ISX81" s="383"/>
      <c r="ISZ81" s="377"/>
      <c r="ITA81" s="381"/>
      <c r="ITB81" s="381"/>
      <c r="ITC81" s="382"/>
      <c r="ITD81" s="382"/>
      <c r="ITE81" s="382"/>
      <c r="ITF81" s="383"/>
      <c r="ITH81" s="377"/>
      <c r="ITI81" s="381"/>
      <c r="ITJ81" s="381"/>
      <c r="ITK81" s="382"/>
      <c r="ITL81" s="382"/>
      <c r="ITM81" s="382"/>
      <c r="ITN81" s="383"/>
      <c r="ITP81" s="377"/>
      <c r="ITQ81" s="381"/>
      <c r="ITR81" s="381"/>
      <c r="ITS81" s="382"/>
      <c r="ITT81" s="382"/>
      <c r="ITU81" s="382"/>
      <c r="ITV81" s="383"/>
      <c r="ITX81" s="377"/>
      <c r="ITY81" s="381"/>
      <c r="ITZ81" s="381"/>
      <c r="IUA81" s="382"/>
      <c r="IUB81" s="382"/>
      <c r="IUC81" s="382"/>
      <c r="IUD81" s="383"/>
      <c r="IUF81" s="377"/>
      <c r="IUG81" s="381"/>
      <c r="IUH81" s="381"/>
      <c r="IUI81" s="382"/>
      <c r="IUJ81" s="382"/>
      <c r="IUK81" s="382"/>
      <c r="IUL81" s="383"/>
      <c r="IUN81" s="377"/>
      <c r="IUO81" s="381"/>
      <c r="IUP81" s="381"/>
      <c r="IUQ81" s="382"/>
      <c r="IUR81" s="382"/>
      <c r="IUS81" s="382"/>
      <c r="IUT81" s="383"/>
      <c r="IUV81" s="377"/>
      <c r="IUW81" s="381"/>
      <c r="IUX81" s="381"/>
      <c r="IUY81" s="382"/>
      <c r="IUZ81" s="382"/>
      <c r="IVA81" s="382"/>
      <c r="IVB81" s="383"/>
      <c r="IVD81" s="377"/>
      <c r="IVE81" s="381"/>
      <c r="IVF81" s="381"/>
      <c r="IVG81" s="382"/>
      <c r="IVH81" s="382"/>
      <c r="IVI81" s="382"/>
      <c r="IVJ81" s="383"/>
      <c r="IVL81" s="377"/>
      <c r="IVM81" s="381"/>
      <c r="IVN81" s="381"/>
      <c r="IVO81" s="382"/>
      <c r="IVP81" s="382"/>
      <c r="IVQ81" s="382"/>
      <c r="IVR81" s="383"/>
      <c r="IVT81" s="377"/>
      <c r="IVU81" s="381"/>
      <c r="IVV81" s="381"/>
      <c r="IVW81" s="382"/>
      <c r="IVX81" s="382"/>
      <c r="IVY81" s="382"/>
      <c r="IVZ81" s="383"/>
      <c r="IWB81" s="377"/>
      <c r="IWC81" s="381"/>
      <c r="IWD81" s="381"/>
      <c r="IWE81" s="382"/>
      <c r="IWF81" s="382"/>
      <c r="IWG81" s="382"/>
      <c r="IWH81" s="383"/>
      <c r="IWJ81" s="377"/>
      <c r="IWK81" s="381"/>
      <c r="IWL81" s="381"/>
      <c r="IWM81" s="382"/>
      <c r="IWN81" s="382"/>
      <c r="IWO81" s="382"/>
      <c r="IWP81" s="383"/>
      <c r="IWR81" s="377"/>
      <c r="IWS81" s="381"/>
      <c r="IWT81" s="381"/>
      <c r="IWU81" s="382"/>
      <c r="IWV81" s="382"/>
      <c r="IWW81" s="382"/>
      <c r="IWX81" s="383"/>
      <c r="IWZ81" s="377"/>
      <c r="IXA81" s="381"/>
      <c r="IXB81" s="381"/>
      <c r="IXC81" s="382"/>
      <c r="IXD81" s="382"/>
      <c r="IXE81" s="382"/>
      <c r="IXF81" s="383"/>
      <c r="IXH81" s="377"/>
      <c r="IXI81" s="381"/>
      <c r="IXJ81" s="381"/>
      <c r="IXK81" s="382"/>
      <c r="IXL81" s="382"/>
      <c r="IXM81" s="382"/>
      <c r="IXN81" s="383"/>
      <c r="IXP81" s="377"/>
      <c r="IXQ81" s="381"/>
      <c r="IXR81" s="381"/>
      <c r="IXS81" s="382"/>
      <c r="IXT81" s="382"/>
      <c r="IXU81" s="382"/>
      <c r="IXV81" s="383"/>
      <c r="IXX81" s="377"/>
      <c r="IXY81" s="381"/>
      <c r="IXZ81" s="381"/>
      <c r="IYA81" s="382"/>
      <c r="IYB81" s="382"/>
      <c r="IYC81" s="382"/>
      <c r="IYD81" s="383"/>
      <c r="IYF81" s="377"/>
      <c r="IYG81" s="381"/>
      <c r="IYH81" s="381"/>
      <c r="IYI81" s="382"/>
      <c r="IYJ81" s="382"/>
      <c r="IYK81" s="382"/>
      <c r="IYL81" s="383"/>
      <c r="IYN81" s="377"/>
      <c r="IYO81" s="381"/>
      <c r="IYP81" s="381"/>
      <c r="IYQ81" s="382"/>
      <c r="IYR81" s="382"/>
      <c r="IYS81" s="382"/>
      <c r="IYT81" s="383"/>
      <c r="IYV81" s="377"/>
      <c r="IYW81" s="381"/>
      <c r="IYX81" s="381"/>
      <c r="IYY81" s="382"/>
      <c r="IYZ81" s="382"/>
      <c r="IZA81" s="382"/>
      <c r="IZB81" s="383"/>
      <c r="IZD81" s="377"/>
      <c r="IZE81" s="381"/>
      <c r="IZF81" s="381"/>
      <c r="IZG81" s="382"/>
      <c r="IZH81" s="382"/>
      <c r="IZI81" s="382"/>
      <c r="IZJ81" s="383"/>
      <c r="IZL81" s="377"/>
      <c r="IZM81" s="381"/>
      <c r="IZN81" s="381"/>
      <c r="IZO81" s="382"/>
      <c r="IZP81" s="382"/>
      <c r="IZQ81" s="382"/>
      <c r="IZR81" s="383"/>
      <c r="IZT81" s="377"/>
      <c r="IZU81" s="381"/>
      <c r="IZV81" s="381"/>
      <c r="IZW81" s="382"/>
      <c r="IZX81" s="382"/>
      <c r="IZY81" s="382"/>
      <c r="IZZ81" s="383"/>
      <c r="JAB81" s="377"/>
      <c r="JAC81" s="381"/>
      <c r="JAD81" s="381"/>
      <c r="JAE81" s="382"/>
      <c r="JAF81" s="382"/>
      <c r="JAG81" s="382"/>
      <c r="JAH81" s="383"/>
      <c r="JAJ81" s="377"/>
      <c r="JAK81" s="381"/>
      <c r="JAL81" s="381"/>
      <c r="JAM81" s="382"/>
      <c r="JAN81" s="382"/>
      <c r="JAO81" s="382"/>
      <c r="JAP81" s="383"/>
      <c r="JAR81" s="377"/>
      <c r="JAS81" s="381"/>
      <c r="JAT81" s="381"/>
      <c r="JAU81" s="382"/>
      <c r="JAV81" s="382"/>
      <c r="JAW81" s="382"/>
      <c r="JAX81" s="383"/>
      <c r="JAZ81" s="377"/>
      <c r="JBA81" s="381"/>
      <c r="JBB81" s="381"/>
      <c r="JBC81" s="382"/>
      <c r="JBD81" s="382"/>
      <c r="JBE81" s="382"/>
      <c r="JBF81" s="383"/>
      <c r="JBH81" s="377"/>
      <c r="JBI81" s="381"/>
      <c r="JBJ81" s="381"/>
      <c r="JBK81" s="382"/>
      <c r="JBL81" s="382"/>
      <c r="JBM81" s="382"/>
      <c r="JBN81" s="383"/>
      <c r="JBP81" s="377"/>
      <c r="JBQ81" s="381"/>
      <c r="JBR81" s="381"/>
      <c r="JBS81" s="382"/>
      <c r="JBT81" s="382"/>
      <c r="JBU81" s="382"/>
      <c r="JBV81" s="383"/>
      <c r="JBX81" s="377"/>
      <c r="JBY81" s="381"/>
      <c r="JBZ81" s="381"/>
      <c r="JCA81" s="382"/>
      <c r="JCB81" s="382"/>
      <c r="JCC81" s="382"/>
      <c r="JCD81" s="383"/>
      <c r="JCF81" s="377"/>
      <c r="JCG81" s="381"/>
      <c r="JCH81" s="381"/>
      <c r="JCI81" s="382"/>
      <c r="JCJ81" s="382"/>
      <c r="JCK81" s="382"/>
      <c r="JCL81" s="383"/>
      <c r="JCN81" s="377"/>
      <c r="JCO81" s="381"/>
      <c r="JCP81" s="381"/>
      <c r="JCQ81" s="382"/>
      <c r="JCR81" s="382"/>
      <c r="JCS81" s="382"/>
      <c r="JCT81" s="383"/>
      <c r="JCV81" s="377"/>
      <c r="JCW81" s="381"/>
      <c r="JCX81" s="381"/>
      <c r="JCY81" s="382"/>
      <c r="JCZ81" s="382"/>
      <c r="JDA81" s="382"/>
      <c r="JDB81" s="383"/>
      <c r="JDD81" s="377"/>
      <c r="JDE81" s="381"/>
      <c r="JDF81" s="381"/>
      <c r="JDG81" s="382"/>
      <c r="JDH81" s="382"/>
      <c r="JDI81" s="382"/>
      <c r="JDJ81" s="383"/>
      <c r="JDL81" s="377"/>
      <c r="JDM81" s="381"/>
      <c r="JDN81" s="381"/>
      <c r="JDO81" s="382"/>
      <c r="JDP81" s="382"/>
      <c r="JDQ81" s="382"/>
      <c r="JDR81" s="383"/>
      <c r="JDT81" s="377"/>
      <c r="JDU81" s="381"/>
      <c r="JDV81" s="381"/>
      <c r="JDW81" s="382"/>
      <c r="JDX81" s="382"/>
      <c r="JDY81" s="382"/>
      <c r="JDZ81" s="383"/>
      <c r="JEB81" s="377"/>
      <c r="JEC81" s="381"/>
      <c r="JED81" s="381"/>
      <c r="JEE81" s="382"/>
      <c r="JEF81" s="382"/>
      <c r="JEG81" s="382"/>
      <c r="JEH81" s="383"/>
      <c r="JEJ81" s="377"/>
      <c r="JEK81" s="381"/>
      <c r="JEL81" s="381"/>
      <c r="JEM81" s="382"/>
      <c r="JEN81" s="382"/>
      <c r="JEO81" s="382"/>
      <c r="JEP81" s="383"/>
      <c r="JER81" s="377"/>
      <c r="JES81" s="381"/>
      <c r="JET81" s="381"/>
      <c r="JEU81" s="382"/>
      <c r="JEV81" s="382"/>
      <c r="JEW81" s="382"/>
      <c r="JEX81" s="383"/>
      <c r="JEZ81" s="377"/>
      <c r="JFA81" s="381"/>
      <c r="JFB81" s="381"/>
      <c r="JFC81" s="382"/>
      <c r="JFD81" s="382"/>
      <c r="JFE81" s="382"/>
      <c r="JFF81" s="383"/>
      <c r="JFH81" s="377"/>
      <c r="JFI81" s="381"/>
      <c r="JFJ81" s="381"/>
      <c r="JFK81" s="382"/>
      <c r="JFL81" s="382"/>
      <c r="JFM81" s="382"/>
      <c r="JFN81" s="383"/>
      <c r="JFP81" s="377"/>
      <c r="JFQ81" s="381"/>
      <c r="JFR81" s="381"/>
      <c r="JFS81" s="382"/>
      <c r="JFT81" s="382"/>
      <c r="JFU81" s="382"/>
      <c r="JFV81" s="383"/>
      <c r="JFX81" s="377"/>
      <c r="JFY81" s="381"/>
      <c r="JFZ81" s="381"/>
      <c r="JGA81" s="382"/>
      <c r="JGB81" s="382"/>
      <c r="JGC81" s="382"/>
      <c r="JGD81" s="383"/>
      <c r="JGF81" s="377"/>
      <c r="JGG81" s="381"/>
      <c r="JGH81" s="381"/>
      <c r="JGI81" s="382"/>
      <c r="JGJ81" s="382"/>
      <c r="JGK81" s="382"/>
      <c r="JGL81" s="383"/>
      <c r="JGN81" s="377"/>
      <c r="JGO81" s="381"/>
      <c r="JGP81" s="381"/>
      <c r="JGQ81" s="382"/>
      <c r="JGR81" s="382"/>
      <c r="JGS81" s="382"/>
      <c r="JGT81" s="383"/>
      <c r="JGV81" s="377"/>
      <c r="JGW81" s="381"/>
      <c r="JGX81" s="381"/>
      <c r="JGY81" s="382"/>
      <c r="JGZ81" s="382"/>
      <c r="JHA81" s="382"/>
      <c r="JHB81" s="383"/>
      <c r="JHD81" s="377"/>
      <c r="JHE81" s="381"/>
      <c r="JHF81" s="381"/>
      <c r="JHG81" s="382"/>
      <c r="JHH81" s="382"/>
      <c r="JHI81" s="382"/>
      <c r="JHJ81" s="383"/>
      <c r="JHL81" s="377"/>
      <c r="JHM81" s="381"/>
      <c r="JHN81" s="381"/>
      <c r="JHO81" s="382"/>
      <c r="JHP81" s="382"/>
      <c r="JHQ81" s="382"/>
      <c r="JHR81" s="383"/>
      <c r="JHT81" s="377"/>
      <c r="JHU81" s="381"/>
      <c r="JHV81" s="381"/>
      <c r="JHW81" s="382"/>
      <c r="JHX81" s="382"/>
      <c r="JHY81" s="382"/>
      <c r="JHZ81" s="383"/>
      <c r="JIB81" s="377"/>
      <c r="JIC81" s="381"/>
      <c r="JID81" s="381"/>
      <c r="JIE81" s="382"/>
      <c r="JIF81" s="382"/>
      <c r="JIG81" s="382"/>
      <c r="JIH81" s="383"/>
      <c r="JIJ81" s="377"/>
      <c r="JIK81" s="381"/>
      <c r="JIL81" s="381"/>
      <c r="JIM81" s="382"/>
      <c r="JIN81" s="382"/>
      <c r="JIO81" s="382"/>
      <c r="JIP81" s="383"/>
      <c r="JIR81" s="377"/>
      <c r="JIS81" s="381"/>
      <c r="JIT81" s="381"/>
      <c r="JIU81" s="382"/>
      <c r="JIV81" s="382"/>
      <c r="JIW81" s="382"/>
      <c r="JIX81" s="383"/>
      <c r="JIZ81" s="377"/>
      <c r="JJA81" s="381"/>
      <c r="JJB81" s="381"/>
      <c r="JJC81" s="382"/>
      <c r="JJD81" s="382"/>
      <c r="JJE81" s="382"/>
      <c r="JJF81" s="383"/>
      <c r="JJH81" s="377"/>
      <c r="JJI81" s="381"/>
      <c r="JJJ81" s="381"/>
      <c r="JJK81" s="382"/>
      <c r="JJL81" s="382"/>
      <c r="JJM81" s="382"/>
      <c r="JJN81" s="383"/>
      <c r="JJP81" s="377"/>
      <c r="JJQ81" s="381"/>
      <c r="JJR81" s="381"/>
      <c r="JJS81" s="382"/>
      <c r="JJT81" s="382"/>
      <c r="JJU81" s="382"/>
      <c r="JJV81" s="383"/>
      <c r="JJX81" s="377"/>
      <c r="JJY81" s="381"/>
      <c r="JJZ81" s="381"/>
      <c r="JKA81" s="382"/>
      <c r="JKB81" s="382"/>
      <c r="JKC81" s="382"/>
      <c r="JKD81" s="383"/>
      <c r="JKF81" s="377"/>
      <c r="JKG81" s="381"/>
      <c r="JKH81" s="381"/>
      <c r="JKI81" s="382"/>
      <c r="JKJ81" s="382"/>
      <c r="JKK81" s="382"/>
      <c r="JKL81" s="383"/>
      <c r="JKN81" s="377"/>
      <c r="JKO81" s="381"/>
      <c r="JKP81" s="381"/>
      <c r="JKQ81" s="382"/>
      <c r="JKR81" s="382"/>
      <c r="JKS81" s="382"/>
      <c r="JKT81" s="383"/>
      <c r="JKV81" s="377"/>
      <c r="JKW81" s="381"/>
      <c r="JKX81" s="381"/>
      <c r="JKY81" s="382"/>
      <c r="JKZ81" s="382"/>
      <c r="JLA81" s="382"/>
      <c r="JLB81" s="383"/>
      <c r="JLD81" s="377"/>
      <c r="JLE81" s="381"/>
      <c r="JLF81" s="381"/>
      <c r="JLG81" s="382"/>
      <c r="JLH81" s="382"/>
      <c r="JLI81" s="382"/>
      <c r="JLJ81" s="383"/>
      <c r="JLL81" s="377"/>
      <c r="JLM81" s="381"/>
      <c r="JLN81" s="381"/>
      <c r="JLO81" s="382"/>
      <c r="JLP81" s="382"/>
      <c r="JLQ81" s="382"/>
      <c r="JLR81" s="383"/>
      <c r="JLT81" s="377"/>
      <c r="JLU81" s="381"/>
      <c r="JLV81" s="381"/>
      <c r="JLW81" s="382"/>
      <c r="JLX81" s="382"/>
      <c r="JLY81" s="382"/>
      <c r="JLZ81" s="383"/>
      <c r="JMB81" s="377"/>
      <c r="JMC81" s="381"/>
      <c r="JMD81" s="381"/>
      <c r="JME81" s="382"/>
      <c r="JMF81" s="382"/>
      <c r="JMG81" s="382"/>
      <c r="JMH81" s="383"/>
      <c r="JMJ81" s="377"/>
      <c r="JMK81" s="381"/>
      <c r="JML81" s="381"/>
      <c r="JMM81" s="382"/>
      <c r="JMN81" s="382"/>
      <c r="JMO81" s="382"/>
      <c r="JMP81" s="383"/>
      <c r="JMR81" s="377"/>
      <c r="JMS81" s="381"/>
      <c r="JMT81" s="381"/>
      <c r="JMU81" s="382"/>
      <c r="JMV81" s="382"/>
      <c r="JMW81" s="382"/>
      <c r="JMX81" s="383"/>
      <c r="JMZ81" s="377"/>
      <c r="JNA81" s="381"/>
      <c r="JNB81" s="381"/>
      <c r="JNC81" s="382"/>
      <c r="JND81" s="382"/>
      <c r="JNE81" s="382"/>
      <c r="JNF81" s="383"/>
      <c r="JNH81" s="377"/>
      <c r="JNI81" s="381"/>
      <c r="JNJ81" s="381"/>
      <c r="JNK81" s="382"/>
      <c r="JNL81" s="382"/>
      <c r="JNM81" s="382"/>
      <c r="JNN81" s="383"/>
      <c r="JNP81" s="377"/>
      <c r="JNQ81" s="381"/>
      <c r="JNR81" s="381"/>
      <c r="JNS81" s="382"/>
      <c r="JNT81" s="382"/>
      <c r="JNU81" s="382"/>
      <c r="JNV81" s="383"/>
      <c r="JNX81" s="377"/>
      <c r="JNY81" s="381"/>
      <c r="JNZ81" s="381"/>
      <c r="JOA81" s="382"/>
      <c r="JOB81" s="382"/>
      <c r="JOC81" s="382"/>
      <c r="JOD81" s="383"/>
      <c r="JOF81" s="377"/>
      <c r="JOG81" s="381"/>
      <c r="JOH81" s="381"/>
      <c r="JOI81" s="382"/>
      <c r="JOJ81" s="382"/>
      <c r="JOK81" s="382"/>
      <c r="JOL81" s="383"/>
      <c r="JON81" s="377"/>
      <c r="JOO81" s="381"/>
      <c r="JOP81" s="381"/>
      <c r="JOQ81" s="382"/>
      <c r="JOR81" s="382"/>
      <c r="JOS81" s="382"/>
      <c r="JOT81" s="383"/>
      <c r="JOV81" s="377"/>
      <c r="JOW81" s="381"/>
      <c r="JOX81" s="381"/>
      <c r="JOY81" s="382"/>
      <c r="JOZ81" s="382"/>
      <c r="JPA81" s="382"/>
      <c r="JPB81" s="383"/>
      <c r="JPD81" s="377"/>
      <c r="JPE81" s="381"/>
      <c r="JPF81" s="381"/>
      <c r="JPG81" s="382"/>
      <c r="JPH81" s="382"/>
      <c r="JPI81" s="382"/>
      <c r="JPJ81" s="383"/>
      <c r="JPL81" s="377"/>
      <c r="JPM81" s="381"/>
      <c r="JPN81" s="381"/>
      <c r="JPO81" s="382"/>
      <c r="JPP81" s="382"/>
      <c r="JPQ81" s="382"/>
      <c r="JPR81" s="383"/>
      <c r="JPT81" s="377"/>
      <c r="JPU81" s="381"/>
      <c r="JPV81" s="381"/>
      <c r="JPW81" s="382"/>
      <c r="JPX81" s="382"/>
      <c r="JPY81" s="382"/>
      <c r="JPZ81" s="383"/>
      <c r="JQB81" s="377"/>
      <c r="JQC81" s="381"/>
      <c r="JQD81" s="381"/>
      <c r="JQE81" s="382"/>
      <c r="JQF81" s="382"/>
      <c r="JQG81" s="382"/>
      <c r="JQH81" s="383"/>
      <c r="JQJ81" s="377"/>
      <c r="JQK81" s="381"/>
      <c r="JQL81" s="381"/>
      <c r="JQM81" s="382"/>
      <c r="JQN81" s="382"/>
      <c r="JQO81" s="382"/>
      <c r="JQP81" s="383"/>
      <c r="JQR81" s="377"/>
      <c r="JQS81" s="381"/>
      <c r="JQT81" s="381"/>
      <c r="JQU81" s="382"/>
      <c r="JQV81" s="382"/>
      <c r="JQW81" s="382"/>
      <c r="JQX81" s="383"/>
      <c r="JQZ81" s="377"/>
      <c r="JRA81" s="381"/>
      <c r="JRB81" s="381"/>
      <c r="JRC81" s="382"/>
      <c r="JRD81" s="382"/>
      <c r="JRE81" s="382"/>
      <c r="JRF81" s="383"/>
      <c r="JRH81" s="377"/>
      <c r="JRI81" s="381"/>
      <c r="JRJ81" s="381"/>
      <c r="JRK81" s="382"/>
      <c r="JRL81" s="382"/>
      <c r="JRM81" s="382"/>
      <c r="JRN81" s="383"/>
      <c r="JRP81" s="377"/>
      <c r="JRQ81" s="381"/>
      <c r="JRR81" s="381"/>
      <c r="JRS81" s="382"/>
      <c r="JRT81" s="382"/>
      <c r="JRU81" s="382"/>
      <c r="JRV81" s="383"/>
      <c r="JRX81" s="377"/>
      <c r="JRY81" s="381"/>
      <c r="JRZ81" s="381"/>
      <c r="JSA81" s="382"/>
      <c r="JSB81" s="382"/>
      <c r="JSC81" s="382"/>
      <c r="JSD81" s="383"/>
      <c r="JSF81" s="377"/>
      <c r="JSG81" s="381"/>
      <c r="JSH81" s="381"/>
      <c r="JSI81" s="382"/>
      <c r="JSJ81" s="382"/>
      <c r="JSK81" s="382"/>
      <c r="JSL81" s="383"/>
      <c r="JSN81" s="377"/>
      <c r="JSO81" s="381"/>
      <c r="JSP81" s="381"/>
      <c r="JSQ81" s="382"/>
      <c r="JSR81" s="382"/>
      <c r="JSS81" s="382"/>
      <c r="JST81" s="383"/>
      <c r="JSV81" s="377"/>
      <c r="JSW81" s="381"/>
      <c r="JSX81" s="381"/>
      <c r="JSY81" s="382"/>
      <c r="JSZ81" s="382"/>
      <c r="JTA81" s="382"/>
      <c r="JTB81" s="383"/>
      <c r="JTD81" s="377"/>
      <c r="JTE81" s="381"/>
      <c r="JTF81" s="381"/>
      <c r="JTG81" s="382"/>
      <c r="JTH81" s="382"/>
      <c r="JTI81" s="382"/>
      <c r="JTJ81" s="383"/>
      <c r="JTL81" s="377"/>
      <c r="JTM81" s="381"/>
      <c r="JTN81" s="381"/>
      <c r="JTO81" s="382"/>
      <c r="JTP81" s="382"/>
      <c r="JTQ81" s="382"/>
      <c r="JTR81" s="383"/>
      <c r="JTT81" s="377"/>
      <c r="JTU81" s="381"/>
      <c r="JTV81" s="381"/>
      <c r="JTW81" s="382"/>
      <c r="JTX81" s="382"/>
      <c r="JTY81" s="382"/>
      <c r="JTZ81" s="383"/>
      <c r="JUB81" s="377"/>
      <c r="JUC81" s="381"/>
      <c r="JUD81" s="381"/>
      <c r="JUE81" s="382"/>
      <c r="JUF81" s="382"/>
      <c r="JUG81" s="382"/>
      <c r="JUH81" s="383"/>
      <c r="JUJ81" s="377"/>
      <c r="JUK81" s="381"/>
      <c r="JUL81" s="381"/>
      <c r="JUM81" s="382"/>
      <c r="JUN81" s="382"/>
      <c r="JUO81" s="382"/>
      <c r="JUP81" s="383"/>
      <c r="JUR81" s="377"/>
      <c r="JUS81" s="381"/>
      <c r="JUT81" s="381"/>
      <c r="JUU81" s="382"/>
      <c r="JUV81" s="382"/>
      <c r="JUW81" s="382"/>
      <c r="JUX81" s="383"/>
      <c r="JUZ81" s="377"/>
      <c r="JVA81" s="381"/>
      <c r="JVB81" s="381"/>
      <c r="JVC81" s="382"/>
      <c r="JVD81" s="382"/>
      <c r="JVE81" s="382"/>
      <c r="JVF81" s="383"/>
      <c r="JVH81" s="377"/>
      <c r="JVI81" s="381"/>
      <c r="JVJ81" s="381"/>
      <c r="JVK81" s="382"/>
      <c r="JVL81" s="382"/>
      <c r="JVM81" s="382"/>
      <c r="JVN81" s="383"/>
      <c r="JVP81" s="377"/>
      <c r="JVQ81" s="381"/>
      <c r="JVR81" s="381"/>
      <c r="JVS81" s="382"/>
      <c r="JVT81" s="382"/>
      <c r="JVU81" s="382"/>
      <c r="JVV81" s="383"/>
      <c r="JVX81" s="377"/>
      <c r="JVY81" s="381"/>
      <c r="JVZ81" s="381"/>
      <c r="JWA81" s="382"/>
      <c r="JWB81" s="382"/>
      <c r="JWC81" s="382"/>
      <c r="JWD81" s="383"/>
      <c r="JWF81" s="377"/>
      <c r="JWG81" s="381"/>
      <c r="JWH81" s="381"/>
      <c r="JWI81" s="382"/>
      <c r="JWJ81" s="382"/>
      <c r="JWK81" s="382"/>
      <c r="JWL81" s="383"/>
      <c r="JWN81" s="377"/>
      <c r="JWO81" s="381"/>
      <c r="JWP81" s="381"/>
      <c r="JWQ81" s="382"/>
      <c r="JWR81" s="382"/>
      <c r="JWS81" s="382"/>
      <c r="JWT81" s="383"/>
      <c r="JWV81" s="377"/>
      <c r="JWW81" s="381"/>
      <c r="JWX81" s="381"/>
      <c r="JWY81" s="382"/>
      <c r="JWZ81" s="382"/>
      <c r="JXA81" s="382"/>
      <c r="JXB81" s="383"/>
      <c r="JXD81" s="377"/>
      <c r="JXE81" s="381"/>
      <c r="JXF81" s="381"/>
      <c r="JXG81" s="382"/>
      <c r="JXH81" s="382"/>
      <c r="JXI81" s="382"/>
      <c r="JXJ81" s="383"/>
      <c r="JXL81" s="377"/>
      <c r="JXM81" s="381"/>
      <c r="JXN81" s="381"/>
      <c r="JXO81" s="382"/>
      <c r="JXP81" s="382"/>
      <c r="JXQ81" s="382"/>
      <c r="JXR81" s="383"/>
      <c r="JXT81" s="377"/>
      <c r="JXU81" s="381"/>
      <c r="JXV81" s="381"/>
      <c r="JXW81" s="382"/>
      <c r="JXX81" s="382"/>
      <c r="JXY81" s="382"/>
      <c r="JXZ81" s="383"/>
      <c r="JYB81" s="377"/>
      <c r="JYC81" s="381"/>
      <c r="JYD81" s="381"/>
      <c r="JYE81" s="382"/>
      <c r="JYF81" s="382"/>
      <c r="JYG81" s="382"/>
      <c r="JYH81" s="383"/>
      <c r="JYJ81" s="377"/>
      <c r="JYK81" s="381"/>
      <c r="JYL81" s="381"/>
      <c r="JYM81" s="382"/>
      <c r="JYN81" s="382"/>
      <c r="JYO81" s="382"/>
      <c r="JYP81" s="383"/>
      <c r="JYR81" s="377"/>
      <c r="JYS81" s="381"/>
      <c r="JYT81" s="381"/>
      <c r="JYU81" s="382"/>
      <c r="JYV81" s="382"/>
      <c r="JYW81" s="382"/>
      <c r="JYX81" s="383"/>
      <c r="JYZ81" s="377"/>
      <c r="JZA81" s="381"/>
      <c r="JZB81" s="381"/>
      <c r="JZC81" s="382"/>
      <c r="JZD81" s="382"/>
      <c r="JZE81" s="382"/>
      <c r="JZF81" s="383"/>
      <c r="JZH81" s="377"/>
      <c r="JZI81" s="381"/>
      <c r="JZJ81" s="381"/>
      <c r="JZK81" s="382"/>
      <c r="JZL81" s="382"/>
      <c r="JZM81" s="382"/>
      <c r="JZN81" s="383"/>
      <c r="JZP81" s="377"/>
      <c r="JZQ81" s="381"/>
      <c r="JZR81" s="381"/>
      <c r="JZS81" s="382"/>
      <c r="JZT81" s="382"/>
      <c r="JZU81" s="382"/>
      <c r="JZV81" s="383"/>
      <c r="JZX81" s="377"/>
      <c r="JZY81" s="381"/>
      <c r="JZZ81" s="381"/>
      <c r="KAA81" s="382"/>
      <c r="KAB81" s="382"/>
      <c r="KAC81" s="382"/>
      <c r="KAD81" s="383"/>
      <c r="KAF81" s="377"/>
      <c r="KAG81" s="381"/>
      <c r="KAH81" s="381"/>
      <c r="KAI81" s="382"/>
      <c r="KAJ81" s="382"/>
      <c r="KAK81" s="382"/>
      <c r="KAL81" s="383"/>
      <c r="KAN81" s="377"/>
      <c r="KAO81" s="381"/>
      <c r="KAP81" s="381"/>
      <c r="KAQ81" s="382"/>
      <c r="KAR81" s="382"/>
      <c r="KAS81" s="382"/>
      <c r="KAT81" s="383"/>
      <c r="KAV81" s="377"/>
      <c r="KAW81" s="381"/>
      <c r="KAX81" s="381"/>
      <c r="KAY81" s="382"/>
      <c r="KAZ81" s="382"/>
      <c r="KBA81" s="382"/>
      <c r="KBB81" s="383"/>
      <c r="KBD81" s="377"/>
      <c r="KBE81" s="381"/>
      <c r="KBF81" s="381"/>
      <c r="KBG81" s="382"/>
      <c r="KBH81" s="382"/>
      <c r="KBI81" s="382"/>
      <c r="KBJ81" s="383"/>
      <c r="KBL81" s="377"/>
      <c r="KBM81" s="381"/>
      <c r="KBN81" s="381"/>
      <c r="KBO81" s="382"/>
      <c r="KBP81" s="382"/>
      <c r="KBQ81" s="382"/>
      <c r="KBR81" s="383"/>
      <c r="KBT81" s="377"/>
      <c r="KBU81" s="381"/>
      <c r="KBV81" s="381"/>
      <c r="KBW81" s="382"/>
      <c r="KBX81" s="382"/>
      <c r="KBY81" s="382"/>
      <c r="KBZ81" s="383"/>
      <c r="KCB81" s="377"/>
      <c r="KCC81" s="381"/>
      <c r="KCD81" s="381"/>
      <c r="KCE81" s="382"/>
      <c r="KCF81" s="382"/>
      <c r="KCG81" s="382"/>
      <c r="KCH81" s="383"/>
      <c r="KCJ81" s="377"/>
      <c r="KCK81" s="381"/>
      <c r="KCL81" s="381"/>
      <c r="KCM81" s="382"/>
      <c r="KCN81" s="382"/>
      <c r="KCO81" s="382"/>
      <c r="KCP81" s="383"/>
      <c r="KCR81" s="377"/>
      <c r="KCS81" s="381"/>
      <c r="KCT81" s="381"/>
      <c r="KCU81" s="382"/>
      <c r="KCV81" s="382"/>
      <c r="KCW81" s="382"/>
      <c r="KCX81" s="383"/>
      <c r="KCZ81" s="377"/>
      <c r="KDA81" s="381"/>
      <c r="KDB81" s="381"/>
      <c r="KDC81" s="382"/>
      <c r="KDD81" s="382"/>
      <c r="KDE81" s="382"/>
      <c r="KDF81" s="383"/>
      <c r="KDH81" s="377"/>
      <c r="KDI81" s="381"/>
      <c r="KDJ81" s="381"/>
      <c r="KDK81" s="382"/>
      <c r="KDL81" s="382"/>
      <c r="KDM81" s="382"/>
      <c r="KDN81" s="383"/>
      <c r="KDP81" s="377"/>
      <c r="KDQ81" s="381"/>
      <c r="KDR81" s="381"/>
      <c r="KDS81" s="382"/>
      <c r="KDT81" s="382"/>
      <c r="KDU81" s="382"/>
      <c r="KDV81" s="383"/>
      <c r="KDX81" s="377"/>
      <c r="KDY81" s="381"/>
      <c r="KDZ81" s="381"/>
      <c r="KEA81" s="382"/>
      <c r="KEB81" s="382"/>
      <c r="KEC81" s="382"/>
      <c r="KED81" s="383"/>
      <c r="KEF81" s="377"/>
      <c r="KEG81" s="381"/>
      <c r="KEH81" s="381"/>
      <c r="KEI81" s="382"/>
      <c r="KEJ81" s="382"/>
      <c r="KEK81" s="382"/>
      <c r="KEL81" s="383"/>
      <c r="KEN81" s="377"/>
      <c r="KEO81" s="381"/>
      <c r="KEP81" s="381"/>
      <c r="KEQ81" s="382"/>
      <c r="KER81" s="382"/>
      <c r="KES81" s="382"/>
      <c r="KET81" s="383"/>
      <c r="KEV81" s="377"/>
      <c r="KEW81" s="381"/>
      <c r="KEX81" s="381"/>
      <c r="KEY81" s="382"/>
      <c r="KEZ81" s="382"/>
      <c r="KFA81" s="382"/>
      <c r="KFB81" s="383"/>
      <c r="KFD81" s="377"/>
      <c r="KFE81" s="381"/>
      <c r="KFF81" s="381"/>
      <c r="KFG81" s="382"/>
      <c r="KFH81" s="382"/>
      <c r="KFI81" s="382"/>
      <c r="KFJ81" s="383"/>
      <c r="KFL81" s="377"/>
      <c r="KFM81" s="381"/>
      <c r="KFN81" s="381"/>
      <c r="KFO81" s="382"/>
      <c r="KFP81" s="382"/>
      <c r="KFQ81" s="382"/>
      <c r="KFR81" s="383"/>
      <c r="KFT81" s="377"/>
      <c r="KFU81" s="381"/>
      <c r="KFV81" s="381"/>
      <c r="KFW81" s="382"/>
      <c r="KFX81" s="382"/>
      <c r="KFY81" s="382"/>
      <c r="KFZ81" s="383"/>
      <c r="KGB81" s="377"/>
      <c r="KGC81" s="381"/>
      <c r="KGD81" s="381"/>
      <c r="KGE81" s="382"/>
      <c r="KGF81" s="382"/>
      <c r="KGG81" s="382"/>
      <c r="KGH81" s="383"/>
      <c r="KGJ81" s="377"/>
      <c r="KGK81" s="381"/>
      <c r="KGL81" s="381"/>
      <c r="KGM81" s="382"/>
      <c r="KGN81" s="382"/>
      <c r="KGO81" s="382"/>
      <c r="KGP81" s="383"/>
      <c r="KGR81" s="377"/>
      <c r="KGS81" s="381"/>
      <c r="KGT81" s="381"/>
      <c r="KGU81" s="382"/>
      <c r="KGV81" s="382"/>
      <c r="KGW81" s="382"/>
      <c r="KGX81" s="383"/>
      <c r="KGZ81" s="377"/>
      <c r="KHA81" s="381"/>
      <c r="KHB81" s="381"/>
      <c r="KHC81" s="382"/>
      <c r="KHD81" s="382"/>
      <c r="KHE81" s="382"/>
      <c r="KHF81" s="383"/>
      <c r="KHH81" s="377"/>
      <c r="KHI81" s="381"/>
      <c r="KHJ81" s="381"/>
      <c r="KHK81" s="382"/>
      <c r="KHL81" s="382"/>
      <c r="KHM81" s="382"/>
      <c r="KHN81" s="383"/>
      <c r="KHP81" s="377"/>
      <c r="KHQ81" s="381"/>
      <c r="KHR81" s="381"/>
      <c r="KHS81" s="382"/>
      <c r="KHT81" s="382"/>
      <c r="KHU81" s="382"/>
      <c r="KHV81" s="383"/>
      <c r="KHX81" s="377"/>
      <c r="KHY81" s="381"/>
      <c r="KHZ81" s="381"/>
      <c r="KIA81" s="382"/>
      <c r="KIB81" s="382"/>
      <c r="KIC81" s="382"/>
      <c r="KID81" s="383"/>
      <c r="KIF81" s="377"/>
      <c r="KIG81" s="381"/>
      <c r="KIH81" s="381"/>
      <c r="KII81" s="382"/>
      <c r="KIJ81" s="382"/>
      <c r="KIK81" s="382"/>
      <c r="KIL81" s="383"/>
      <c r="KIN81" s="377"/>
      <c r="KIO81" s="381"/>
      <c r="KIP81" s="381"/>
      <c r="KIQ81" s="382"/>
      <c r="KIR81" s="382"/>
      <c r="KIS81" s="382"/>
      <c r="KIT81" s="383"/>
      <c r="KIV81" s="377"/>
      <c r="KIW81" s="381"/>
      <c r="KIX81" s="381"/>
      <c r="KIY81" s="382"/>
      <c r="KIZ81" s="382"/>
      <c r="KJA81" s="382"/>
      <c r="KJB81" s="383"/>
      <c r="KJD81" s="377"/>
      <c r="KJE81" s="381"/>
      <c r="KJF81" s="381"/>
      <c r="KJG81" s="382"/>
      <c r="KJH81" s="382"/>
      <c r="KJI81" s="382"/>
      <c r="KJJ81" s="383"/>
      <c r="KJL81" s="377"/>
      <c r="KJM81" s="381"/>
      <c r="KJN81" s="381"/>
      <c r="KJO81" s="382"/>
      <c r="KJP81" s="382"/>
      <c r="KJQ81" s="382"/>
      <c r="KJR81" s="383"/>
      <c r="KJT81" s="377"/>
      <c r="KJU81" s="381"/>
      <c r="KJV81" s="381"/>
      <c r="KJW81" s="382"/>
      <c r="KJX81" s="382"/>
      <c r="KJY81" s="382"/>
      <c r="KJZ81" s="383"/>
      <c r="KKB81" s="377"/>
      <c r="KKC81" s="381"/>
      <c r="KKD81" s="381"/>
      <c r="KKE81" s="382"/>
      <c r="KKF81" s="382"/>
      <c r="KKG81" s="382"/>
      <c r="KKH81" s="383"/>
      <c r="KKJ81" s="377"/>
      <c r="KKK81" s="381"/>
      <c r="KKL81" s="381"/>
      <c r="KKM81" s="382"/>
      <c r="KKN81" s="382"/>
      <c r="KKO81" s="382"/>
      <c r="KKP81" s="383"/>
      <c r="KKR81" s="377"/>
      <c r="KKS81" s="381"/>
      <c r="KKT81" s="381"/>
      <c r="KKU81" s="382"/>
      <c r="KKV81" s="382"/>
      <c r="KKW81" s="382"/>
      <c r="KKX81" s="383"/>
      <c r="KKZ81" s="377"/>
      <c r="KLA81" s="381"/>
      <c r="KLB81" s="381"/>
      <c r="KLC81" s="382"/>
      <c r="KLD81" s="382"/>
      <c r="KLE81" s="382"/>
      <c r="KLF81" s="383"/>
      <c r="KLH81" s="377"/>
      <c r="KLI81" s="381"/>
      <c r="KLJ81" s="381"/>
      <c r="KLK81" s="382"/>
      <c r="KLL81" s="382"/>
      <c r="KLM81" s="382"/>
      <c r="KLN81" s="383"/>
      <c r="KLP81" s="377"/>
      <c r="KLQ81" s="381"/>
      <c r="KLR81" s="381"/>
      <c r="KLS81" s="382"/>
      <c r="KLT81" s="382"/>
      <c r="KLU81" s="382"/>
      <c r="KLV81" s="383"/>
      <c r="KLX81" s="377"/>
      <c r="KLY81" s="381"/>
      <c r="KLZ81" s="381"/>
      <c r="KMA81" s="382"/>
      <c r="KMB81" s="382"/>
      <c r="KMC81" s="382"/>
      <c r="KMD81" s="383"/>
      <c r="KMF81" s="377"/>
      <c r="KMG81" s="381"/>
      <c r="KMH81" s="381"/>
      <c r="KMI81" s="382"/>
      <c r="KMJ81" s="382"/>
      <c r="KMK81" s="382"/>
      <c r="KML81" s="383"/>
      <c r="KMN81" s="377"/>
      <c r="KMO81" s="381"/>
      <c r="KMP81" s="381"/>
      <c r="KMQ81" s="382"/>
      <c r="KMR81" s="382"/>
      <c r="KMS81" s="382"/>
      <c r="KMT81" s="383"/>
      <c r="KMV81" s="377"/>
      <c r="KMW81" s="381"/>
      <c r="KMX81" s="381"/>
      <c r="KMY81" s="382"/>
      <c r="KMZ81" s="382"/>
      <c r="KNA81" s="382"/>
      <c r="KNB81" s="383"/>
      <c r="KND81" s="377"/>
      <c r="KNE81" s="381"/>
      <c r="KNF81" s="381"/>
      <c r="KNG81" s="382"/>
      <c r="KNH81" s="382"/>
      <c r="KNI81" s="382"/>
      <c r="KNJ81" s="383"/>
      <c r="KNL81" s="377"/>
      <c r="KNM81" s="381"/>
      <c r="KNN81" s="381"/>
      <c r="KNO81" s="382"/>
      <c r="KNP81" s="382"/>
      <c r="KNQ81" s="382"/>
      <c r="KNR81" s="383"/>
      <c r="KNT81" s="377"/>
      <c r="KNU81" s="381"/>
      <c r="KNV81" s="381"/>
      <c r="KNW81" s="382"/>
      <c r="KNX81" s="382"/>
      <c r="KNY81" s="382"/>
      <c r="KNZ81" s="383"/>
      <c r="KOB81" s="377"/>
      <c r="KOC81" s="381"/>
      <c r="KOD81" s="381"/>
      <c r="KOE81" s="382"/>
      <c r="KOF81" s="382"/>
      <c r="KOG81" s="382"/>
      <c r="KOH81" s="383"/>
      <c r="KOJ81" s="377"/>
      <c r="KOK81" s="381"/>
      <c r="KOL81" s="381"/>
      <c r="KOM81" s="382"/>
      <c r="KON81" s="382"/>
      <c r="KOO81" s="382"/>
      <c r="KOP81" s="383"/>
      <c r="KOR81" s="377"/>
      <c r="KOS81" s="381"/>
      <c r="KOT81" s="381"/>
      <c r="KOU81" s="382"/>
      <c r="KOV81" s="382"/>
      <c r="KOW81" s="382"/>
      <c r="KOX81" s="383"/>
      <c r="KOZ81" s="377"/>
      <c r="KPA81" s="381"/>
      <c r="KPB81" s="381"/>
      <c r="KPC81" s="382"/>
      <c r="KPD81" s="382"/>
      <c r="KPE81" s="382"/>
      <c r="KPF81" s="383"/>
      <c r="KPH81" s="377"/>
      <c r="KPI81" s="381"/>
      <c r="KPJ81" s="381"/>
      <c r="KPK81" s="382"/>
      <c r="KPL81" s="382"/>
      <c r="KPM81" s="382"/>
      <c r="KPN81" s="383"/>
      <c r="KPP81" s="377"/>
      <c r="KPQ81" s="381"/>
      <c r="KPR81" s="381"/>
      <c r="KPS81" s="382"/>
      <c r="KPT81" s="382"/>
      <c r="KPU81" s="382"/>
      <c r="KPV81" s="383"/>
      <c r="KPX81" s="377"/>
      <c r="KPY81" s="381"/>
      <c r="KPZ81" s="381"/>
      <c r="KQA81" s="382"/>
      <c r="KQB81" s="382"/>
      <c r="KQC81" s="382"/>
      <c r="KQD81" s="383"/>
      <c r="KQF81" s="377"/>
      <c r="KQG81" s="381"/>
      <c r="KQH81" s="381"/>
      <c r="KQI81" s="382"/>
      <c r="KQJ81" s="382"/>
      <c r="KQK81" s="382"/>
      <c r="KQL81" s="383"/>
      <c r="KQN81" s="377"/>
      <c r="KQO81" s="381"/>
      <c r="KQP81" s="381"/>
      <c r="KQQ81" s="382"/>
      <c r="KQR81" s="382"/>
      <c r="KQS81" s="382"/>
      <c r="KQT81" s="383"/>
      <c r="KQV81" s="377"/>
      <c r="KQW81" s="381"/>
      <c r="KQX81" s="381"/>
      <c r="KQY81" s="382"/>
      <c r="KQZ81" s="382"/>
      <c r="KRA81" s="382"/>
      <c r="KRB81" s="383"/>
      <c r="KRD81" s="377"/>
      <c r="KRE81" s="381"/>
      <c r="KRF81" s="381"/>
      <c r="KRG81" s="382"/>
      <c r="KRH81" s="382"/>
      <c r="KRI81" s="382"/>
      <c r="KRJ81" s="383"/>
      <c r="KRL81" s="377"/>
      <c r="KRM81" s="381"/>
      <c r="KRN81" s="381"/>
      <c r="KRO81" s="382"/>
      <c r="KRP81" s="382"/>
      <c r="KRQ81" s="382"/>
      <c r="KRR81" s="383"/>
      <c r="KRT81" s="377"/>
      <c r="KRU81" s="381"/>
      <c r="KRV81" s="381"/>
      <c r="KRW81" s="382"/>
      <c r="KRX81" s="382"/>
      <c r="KRY81" s="382"/>
      <c r="KRZ81" s="383"/>
      <c r="KSB81" s="377"/>
      <c r="KSC81" s="381"/>
      <c r="KSD81" s="381"/>
      <c r="KSE81" s="382"/>
      <c r="KSF81" s="382"/>
      <c r="KSG81" s="382"/>
      <c r="KSH81" s="383"/>
      <c r="KSJ81" s="377"/>
      <c r="KSK81" s="381"/>
      <c r="KSL81" s="381"/>
      <c r="KSM81" s="382"/>
      <c r="KSN81" s="382"/>
      <c r="KSO81" s="382"/>
      <c r="KSP81" s="383"/>
      <c r="KSR81" s="377"/>
      <c r="KSS81" s="381"/>
      <c r="KST81" s="381"/>
      <c r="KSU81" s="382"/>
      <c r="KSV81" s="382"/>
      <c r="KSW81" s="382"/>
      <c r="KSX81" s="383"/>
      <c r="KSZ81" s="377"/>
      <c r="KTA81" s="381"/>
      <c r="KTB81" s="381"/>
      <c r="KTC81" s="382"/>
      <c r="KTD81" s="382"/>
      <c r="KTE81" s="382"/>
      <c r="KTF81" s="383"/>
      <c r="KTH81" s="377"/>
      <c r="KTI81" s="381"/>
      <c r="KTJ81" s="381"/>
      <c r="KTK81" s="382"/>
      <c r="KTL81" s="382"/>
      <c r="KTM81" s="382"/>
      <c r="KTN81" s="383"/>
      <c r="KTP81" s="377"/>
      <c r="KTQ81" s="381"/>
      <c r="KTR81" s="381"/>
      <c r="KTS81" s="382"/>
      <c r="KTT81" s="382"/>
      <c r="KTU81" s="382"/>
      <c r="KTV81" s="383"/>
      <c r="KTX81" s="377"/>
      <c r="KTY81" s="381"/>
      <c r="KTZ81" s="381"/>
      <c r="KUA81" s="382"/>
      <c r="KUB81" s="382"/>
      <c r="KUC81" s="382"/>
      <c r="KUD81" s="383"/>
      <c r="KUF81" s="377"/>
      <c r="KUG81" s="381"/>
      <c r="KUH81" s="381"/>
      <c r="KUI81" s="382"/>
      <c r="KUJ81" s="382"/>
      <c r="KUK81" s="382"/>
      <c r="KUL81" s="383"/>
      <c r="KUN81" s="377"/>
      <c r="KUO81" s="381"/>
      <c r="KUP81" s="381"/>
      <c r="KUQ81" s="382"/>
      <c r="KUR81" s="382"/>
      <c r="KUS81" s="382"/>
      <c r="KUT81" s="383"/>
      <c r="KUV81" s="377"/>
      <c r="KUW81" s="381"/>
      <c r="KUX81" s="381"/>
      <c r="KUY81" s="382"/>
      <c r="KUZ81" s="382"/>
      <c r="KVA81" s="382"/>
      <c r="KVB81" s="383"/>
      <c r="KVD81" s="377"/>
      <c r="KVE81" s="381"/>
      <c r="KVF81" s="381"/>
      <c r="KVG81" s="382"/>
      <c r="KVH81" s="382"/>
      <c r="KVI81" s="382"/>
      <c r="KVJ81" s="383"/>
      <c r="KVL81" s="377"/>
      <c r="KVM81" s="381"/>
      <c r="KVN81" s="381"/>
      <c r="KVO81" s="382"/>
      <c r="KVP81" s="382"/>
      <c r="KVQ81" s="382"/>
      <c r="KVR81" s="383"/>
      <c r="KVT81" s="377"/>
      <c r="KVU81" s="381"/>
      <c r="KVV81" s="381"/>
      <c r="KVW81" s="382"/>
      <c r="KVX81" s="382"/>
      <c r="KVY81" s="382"/>
      <c r="KVZ81" s="383"/>
      <c r="KWB81" s="377"/>
      <c r="KWC81" s="381"/>
      <c r="KWD81" s="381"/>
      <c r="KWE81" s="382"/>
      <c r="KWF81" s="382"/>
      <c r="KWG81" s="382"/>
      <c r="KWH81" s="383"/>
      <c r="KWJ81" s="377"/>
      <c r="KWK81" s="381"/>
      <c r="KWL81" s="381"/>
      <c r="KWM81" s="382"/>
      <c r="KWN81" s="382"/>
      <c r="KWO81" s="382"/>
      <c r="KWP81" s="383"/>
      <c r="KWR81" s="377"/>
      <c r="KWS81" s="381"/>
      <c r="KWT81" s="381"/>
      <c r="KWU81" s="382"/>
      <c r="KWV81" s="382"/>
      <c r="KWW81" s="382"/>
      <c r="KWX81" s="383"/>
      <c r="KWZ81" s="377"/>
      <c r="KXA81" s="381"/>
      <c r="KXB81" s="381"/>
      <c r="KXC81" s="382"/>
      <c r="KXD81" s="382"/>
      <c r="KXE81" s="382"/>
      <c r="KXF81" s="383"/>
      <c r="KXH81" s="377"/>
      <c r="KXI81" s="381"/>
      <c r="KXJ81" s="381"/>
      <c r="KXK81" s="382"/>
      <c r="KXL81" s="382"/>
      <c r="KXM81" s="382"/>
      <c r="KXN81" s="383"/>
      <c r="KXP81" s="377"/>
      <c r="KXQ81" s="381"/>
      <c r="KXR81" s="381"/>
      <c r="KXS81" s="382"/>
      <c r="KXT81" s="382"/>
      <c r="KXU81" s="382"/>
      <c r="KXV81" s="383"/>
      <c r="KXX81" s="377"/>
      <c r="KXY81" s="381"/>
      <c r="KXZ81" s="381"/>
      <c r="KYA81" s="382"/>
      <c r="KYB81" s="382"/>
      <c r="KYC81" s="382"/>
      <c r="KYD81" s="383"/>
      <c r="KYF81" s="377"/>
      <c r="KYG81" s="381"/>
      <c r="KYH81" s="381"/>
      <c r="KYI81" s="382"/>
      <c r="KYJ81" s="382"/>
      <c r="KYK81" s="382"/>
      <c r="KYL81" s="383"/>
      <c r="KYN81" s="377"/>
      <c r="KYO81" s="381"/>
      <c r="KYP81" s="381"/>
      <c r="KYQ81" s="382"/>
      <c r="KYR81" s="382"/>
      <c r="KYS81" s="382"/>
      <c r="KYT81" s="383"/>
      <c r="KYV81" s="377"/>
      <c r="KYW81" s="381"/>
      <c r="KYX81" s="381"/>
      <c r="KYY81" s="382"/>
      <c r="KYZ81" s="382"/>
      <c r="KZA81" s="382"/>
      <c r="KZB81" s="383"/>
      <c r="KZD81" s="377"/>
      <c r="KZE81" s="381"/>
      <c r="KZF81" s="381"/>
      <c r="KZG81" s="382"/>
      <c r="KZH81" s="382"/>
      <c r="KZI81" s="382"/>
      <c r="KZJ81" s="383"/>
      <c r="KZL81" s="377"/>
      <c r="KZM81" s="381"/>
      <c r="KZN81" s="381"/>
      <c r="KZO81" s="382"/>
      <c r="KZP81" s="382"/>
      <c r="KZQ81" s="382"/>
      <c r="KZR81" s="383"/>
      <c r="KZT81" s="377"/>
      <c r="KZU81" s="381"/>
      <c r="KZV81" s="381"/>
      <c r="KZW81" s="382"/>
      <c r="KZX81" s="382"/>
      <c r="KZY81" s="382"/>
      <c r="KZZ81" s="383"/>
      <c r="LAB81" s="377"/>
      <c r="LAC81" s="381"/>
      <c r="LAD81" s="381"/>
      <c r="LAE81" s="382"/>
      <c r="LAF81" s="382"/>
      <c r="LAG81" s="382"/>
      <c r="LAH81" s="383"/>
      <c r="LAJ81" s="377"/>
      <c r="LAK81" s="381"/>
      <c r="LAL81" s="381"/>
      <c r="LAM81" s="382"/>
      <c r="LAN81" s="382"/>
      <c r="LAO81" s="382"/>
      <c r="LAP81" s="383"/>
      <c r="LAR81" s="377"/>
      <c r="LAS81" s="381"/>
      <c r="LAT81" s="381"/>
      <c r="LAU81" s="382"/>
      <c r="LAV81" s="382"/>
      <c r="LAW81" s="382"/>
      <c r="LAX81" s="383"/>
      <c r="LAZ81" s="377"/>
      <c r="LBA81" s="381"/>
      <c r="LBB81" s="381"/>
      <c r="LBC81" s="382"/>
      <c r="LBD81" s="382"/>
      <c r="LBE81" s="382"/>
      <c r="LBF81" s="383"/>
      <c r="LBH81" s="377"/>
      <c r="LBI81" s="381"/>
      <c r="LBJ81" s="381"/>
      <c r="LBK81" s="382"/>
      <c r="LBL81" s="382"/>
      <c r="LBM81" s="382"/>
      <c r="LBN81" s="383"/>
      <c r="LBP81" s="377"/>
      <c r="LBQ81" s="381"/>
      <c r="LBR81" s="381"/>
      <c r="LBS81" s="382"/>
      <c r="LBT81" s="382"/>
      <c r="LBU81" s="382"/>
      <c r="LBV81" s="383"/>
      <c r="LBX81" s="377"/>
      <c r="LBY81" s="381"/>
      <c r="LBZ81" s="381"/>
      <c r="LCA81" s="382"/>
      <c r="LCB81" s="382"/>
      <c r="LCC81" s="382"/>
      <c r="LCD81" s="383"/>
      <c r="LCF81" s="377"/>
      <c r="LCG81" s="381"/>
      <c r="LCH81" s="381"/>
      <c r="LCI81" s="382"/>
      <c r="LCJ81" s="382"/>
      <c r="LCK81" s="382"/>
      <c r="LCL81" s="383"/>
      <c r="LCN81" s="377"/>
      <c r="LCO81" s="381"/>
      <c r="LCP81" s="381"/>
      <c r="LCQ81" s="382"/>
      <c r="LCR81" s="382"/>
      <c r="LCS81" s="382"/>
      <c r="LCT81" s="383"/>
      <c r="LCV81" s="377"/>
      <c r="LCW81" s="381"/>
      <c r="LCX81" s="381"/>
      <c r="LCY81" s="382"/>
      <c r="LCZ81" s="382"/>
      <c r="LDA81" s="382"/>
      <c r="LDB81" s="383"/>
      <c r="LDD81" s="377"/>
      <c r="LDE81" s="381"/>
      <c r="LDF81" s="381"/>
      <c r="LDG81" s="382"/>
      <c r="LDH81" s="382"/>
      <c r="LDI81" s="382"/>
      <c r="LDJ81" s="383"/>
      <c r="LDL81" s="377"/>
      <c r="LDM81" s="381"/>
      <c r="LDN81" s="381"/>
      <c r="LDO81" s="382"/>
      <c r="LDP81" s="382"/>
      <c r="LDQ81" s="382"/>
      <c r="LDR81" s="383"/>
      <c r="LDT81" s="377"/>
      <c r="LDU81" s="381"/>
      <c r="LDV81" s="381"/>
      <c r="LDW81" s="382"/>
      <c r="LDX81" s="382"/>
      <c r="LDY81" s="382"/>
      <c r="LDZ81" s="383"/>
      <c r="LEB81" s="377"/>
      <c r="LEC81" s="381"/>
      <c r="LED81" s="381"/>
      <c r="LEE81" s="382"/>
      <c r="LEF81" s="382"/>
      <c r="LEG81" s="382"/>
      <c r="LEH81" s="383"/>
      <c r="LEJ81" s="377"/>
      <c r="LEK81" s="381"/>
      <c r="LEL81" s="381"/>
      <c r="LEM81" s="382"/>
      <c r="LEN81" s="382"/>
      <c r="LEO81" s="382"/>
      <c r="LEP81" s="383"/>
      <c r="LER81" s="377"/>
      <c r="LES81" s="381"/>
      <c r="LET81" s="381"/>
      <c r="LEU81" s="382"/>
      <c r="LEV81" s="382"/>
      <c r="LEW81" s="382"/>
      <c r="LEX81" s="383"/>
      <c r="LEZ81" s="377"/>
      <c r="LFA81" s="381"/>
      <c r="LFB81" s="381"/>
      <c r="LFC81" s="382"/>
      <c r="LFD81" s="382"/>
      <c r="LFE81" s="382"/>
      <c r="LFF81" s="383"/>
      <c r="LFH81" s="377"/>
      <c r="LFI81" s="381"/>
      <c r="LFJ81" s="381"/>
      <c r="LFK81" s="382"/>
      <c r="LFL81" s="382"/>
      <c r="LFM81" s="382"/>
      <c r="LFN81" s="383"/>
      <c r="LFP81" s="377"/>
      <c r="LFQ81" s="381"/>
      <c r="LFR81" s="381"/>
      <c r="LFS81" s="382"/>
      <c r="LFT81" s="382"/>
      <c r="LFU81" s="382"/>
      <c r="LFV81" s="383"/>
      <c r="LFX81" s="377"/>
      <c r="LFY81" s="381"/>
      <c r="LFZ81" s="381"/>
      <c r="LGA81" s="382"/>
      <c r="LGB81" s="382"/>
      <c r="LGC81" s="382"/>
      <c r="LGD81" s="383"/>
      <c r="LGF81" s="377"/>
      <c r="LGG81" s="381"/>
      <c r="LGH81" s="381"/>
      <c r="LGI81" s="382"/>
      <c r="LGJ81" s="382"/>
      <c r="LGK81" s="382"/>
      <c r="LGL81" s="383"/>
      <c r="LGN81" s="377"/>
      <c r="LGO81" s="381"/>
      <c r="LGP81" s="381"/>
      <c r="LGQ81" s="382"/>
      <c r="LGR81" s="382"/>
      <c r="LGS81" s="382"/>
      <c r="LGT81" s="383"/>
      <c r="LGV81" s="377"/>
      <c r="LGW81" s="381"/>
      <c r="LGX81" s="381"/>
      <c r="LGY81" s="382"/>
      <c r="LGZ81" s="382"/>
      <c r="LHA81" s="382"/>
      <c r="LHB81" s="383"/>
      <c r="LHD81" s="377"/>
      <c r="LHE81" s="381"/>
      <c r="LHF81" s="381"/>
      <c r="LHG81" s="382"/>
      <c r="LHH81" s="382"/>
      <c r="LHI81" s="382"/>
      <c r="LHJ81" s="383"/>
      <c r="LHL81" s="377"/>
      <c r="LHM81" s="381"/>
      <c r="LHN81" s="381"/>
      <c r="LHO81" s="382"/>
      <c r="LHP81" s="382"/>
      <c r="LHQ81" s="382"/>
      <c r="LHR81" s="383"/>
      <c r="LHT81" s="377"/>
      <c r="LHU81" s="381"/>
      <c r="LHV81" s="381"/>
      <c r="LHW81" s="382"/>
      <c r="LHX81" s="382"/>
      <c r="LHY81" s="382"/>
      <c r="LHZ81" s="383"/>
      <c r="LIB81" s="377"/>
      <c r="LIC81" s="381"/>
      <c r="LID81" s="381"/>
      <c r="LIE81" s="382"/>
      <c r="LIF81" s="382"/>
      <c r="LIG81" s="382"/>
      <c r="LIH81" s="383"/>
      <c r="LIJ81" s="377"/>
      <c r="LIK81" s="381"/>
      <c r="LIL81" s="381"/>
      <c r="LIM81" s="382"/>
      <c r="LIN81" s="382"/>
      <c r="LIO81" s="382"/>
      <c r="LIP81" s="383"/>
      <c r="LIR81" s="377"/>
      <c r="LIS81" s="381"/>
      <c r="LIT81" s="381"/>
      <c r="LIU81" s="382"/>
      <c r="LIV81" s="382"/>
      <c r="LIW81" s="382"/>
      <c r="LIX81" s="383"/>
      <c r="LIZ81" s="377"/>
      <c r="LJA81" s="381"/>
      <c r="LJB81" s="381"/>
      <c r="LJC81" s="382"/>
      <c r="LJD81" s="382"/>
      <c r="LJE81" s="382"/>
      <c r="LJF81" s="383"/>
      <c r="LJH81" s="377"/>
      <c r="LJI81" s="381"/>
      <c r="LJJ81" s="381"/>
      <c r="LJK81" s="382"/>
      <c r="LJL81" s="382"/>
      <c r="LJM81" s="382"/>
      <c r="LJN81" s="383"/>
      <c r="LJP81" s="377"/>
      <c r="LJQ81" s="381"/>
      <c r="LJR81" s="381"/>
      <c r="LJS81" s="382"/>
      <c r="LJT81" s="382"/>
      <c r="LJU81" s="382"/>
      <c r="LJV81" s="383"/>
      <c r="LJX81" s="377"/>
      <c r="LJY81" s="381"/>
      <c r="LJZ81" s="381"/>
      <c r="LKA81" s="382"/>
      <c r="LKB81" s="382"/>
      <c r="LKC81" s="382"/>
      <c r="LKD81" s="383"/>
      <c r="LKF81" s="377"/>
      <c r="LKG81" s="381"/>
      <c r="LKH81" s="381"/>
      <c r="LKI81" s="382"/>
      <c r="LKJ81" s="382"/>
      <c r="LKK81" s="382"/>
      <c r="LKL81" s="383"/>
      <c r="LKN81" s="377"/>
      <c r="LKO81" s="381"/>
      <c r="LKP81" s="381"/>
      <c r="LKQ81" s="382"/>
      <c r="LKR81" s="382"/>
      <c r="LKS81" s="382"/>
      <c r="LKT81" s="383"/>
      <c r="LKV81" s="377"/>
      <c r="LKW81" s="381"/>
      <c r="LKX81" s="381"/>
      <c r="LKY81" s="382"/>
      <c r="LKZ81" s="382"/>
      <c r="LLA81" s="382"/>
      <c r="LLB81" s="383"/>
      <c r="LLD81" s="377"/>
      <c r="LLE81" s="381"/>
      <c r="LLF81" s="381"/>
      <c r="LLG81" s="382"/>
      <c r="LLH81" s="382"/>
      <c r="LLI81" s="382"/>
      <c r="LLJ81" s="383"/>
      <c r="LLL81" s="377"/>
      <c r="LLM81" s="381"/>
      <c r="LLN81" s="381"/>
      <c r="LLO81" s="382"/>
      <c r="LLP81" s="382"/>
      <c r="LLQ81" s="382"/>
      <c r="LLR81" s="383"/>
      <c r="LLT81" s="377"/>
      <c r="LLU81" s="381"/>
      <c r="LLV81" s="381"/>
      <c r="LLW81" s="382"/>
      <c r="LLX81" s="382"/>
      <c r="LLY81" s="382"/>
      <c r="LLZ81" s="383"/>
      <c r="LMB81" s="377"/>
      <c r="LMC81" s="381"/>
      <c r="LMD81" s="381"/>
      <c r="LME81" s="382"/>
      <c r="LMF81" s="382"/>
      <c r="LMG81" s="382"/>
      <c r="LMH81" s="383"/>
      <c r="LMJ81" s="377"/>
      <c r="LMK81" s="381"/>
      <c r="LML81" s="381"/>
      <c r="LMM81" s="382"/>
      <c r="LMN81" s="382"/>
      <c r="LMO81" s="382"/>
      <c r="LMP81" s="383"/>
      <c r="LMR81" s="377"/>
      <c r="LMS81" s="381"/>
      <c r="LMT81" s="381"/>
      <c r="LMU81" s="382"/>
      <c r="LMV81" s="382"/>
      <c r="LMW81" s="382"/>
      <c r="LMX81" s="383"/>
      <c r="LMZ81" s="377"/>
      <c r="LNA81" s="381"/>
      <c r="LNB81" s="381"/>
      <c r="LNC81" s="382"/>
      <c r="LND81" s="382"/>
      <c r="LNE81" s="382"/>
      <c r="LNF81" s="383"/>
      <c r="LNH81" s="377"/>
      <c r="LNI81" s="381"/>
      <c r="LNJ81" s="381"/>
      <c r="LNK81" s="382"/>
      <c r="LNL81" s="382"/>
      <c r="LNM81" s="382"/>
      <c r="LNN81" s="383"/>
      <c r="LNP81" s="377"/>
      <c r="LNQ81" s="381"/>
      <c r="LNR81" s="381"/>
      <c r="LNS81" s="382"/>
      <c r="LNT81" s="382"/>
      <c r="LNU81" s="382"/>
      <c r="LNV81" s="383"/>
      <c r="LNX81" s="377"/>
      <c r="LNY81" s="381"/>
      <c r="LNZ81" s="381"/>
      <c r="LOA81" s="382"/>
      <c r="LOB81" s="382"/>
      <c r="LOC81" s="382"/>
      <c r="LOD81" s="383"/>
      <c r="LOF81" s="377"/>
      <c r="LOG81" s="381"/>
      <c r="LOH81" s="381"/>
      <c r="LOI81" s="382"/>
      <c r="LOJ81" s="382"/>
      <c r="LOK81" s="382"/>
      <c r="LOL81" s="383"/>
      <c r="LON81" s="377"/>
      <c r="LOO81" s="381"/>
      <c r="LOP81" s="381"/>
      <c r="LOQ81" s="382"/>
      <c r="LOR81" s="382"/>
      <c r="LOS81" s="382"/>
      <c r="LOT81" s="383"/>
      <c r="LOV81" s="377"/>
      <c r="LOW81" s="381"/>
      <c r="LOX81" s="381"/>
      <c r="LOY81" s="382"/>
      <c r="LOZ81" s="382"/>
      <c r="LPA81" s="382"/>
      <c r="LPB81" s="383"/>
      <c r="LPD81" s="377"/>
      <c r="LPE81" s="381"/>
      <c r="LPF81" s="381"/>
      <c r="LPG81" s="382"/>
      <c r="LPH81" s="382"/>
      <c r="LPI81" s="382"/>
      <c r="LPJ81" s="383"/>
      <c r="LPL81" s="377"/>
      <c r="LPM81" s="381"/>
      <c r="LPN81" s="381"/>
      <c r="LPO81" s="382"/>
      <c r="LPP81" s="382"/>
      <c r="LPQ81" s="382"/>
      <c r="LPR81" s="383"/>
      <c r="LPT81" s="377"/>
      <c r="LPU81" s="381"/>
      <c r="LPV81" s="381"/>
      <c r="LPW81" s="382"/>
      <c r="LPX81" s="382"/>
      <c r="LPY81" s="382"/>
      <c r="LPZ81" s="383"/>
      <c r="LQB81" s="377"/>
      <c r="LQC81" s="381"/>
      <c r="LQD81" s="381"/>
      <c r="LQE81" s="382"/>
      <c r="LQF81" s="382"/>
      <c r="LQG81" s="382"/>
      <c r="LQH81" s="383"/>
      <c r="LQJ81" s="377"/>
      <c r="LQK81" s="381"/>
      <c r="LQL81" s="381"/>
      <c r="LQM81" s="382"/>
      <c r="LQN81" s="382"/>
      <c r="LQO81" s="382"/>
      <c r="LQP81" s="383"/>
      <c r="LQR81" s="377"/>
      <c r="LQS81" s="381"/>
      <c r="LQT81" s="381"/>
      <c r="LQU81" s="382"/>
      <c r="LQV81" s="382"/>
      <c r="LQW81" s="382"/>
      <c r="LQX81" s="383"/>
      <c r="LQZ81" s="377"/>
      <c r="LRA81" s="381"/>
      <c r="LRB81" s="381"/>
      <c r="LRC81" s="382"/>
      <c r="LRD81" s="382"/>
      <c r="LRE81" s="382"/>
      <c r="LRF81" s="383"/>
      <c r="LRH81" s="377"/>
      <c r="LRI81" s="381"/>
      <c r="LRJ81" s="381"/>
      <c r="LRK81" s="382"/>
      <c r="LRL81" s="382"/>
      <c r="LRM81" s="382"/>
      <c r="LRN81" s="383"/>
      <c r="LRP81" s="377"/>
      <c r="LRQ81" s="381"/>
      <c r="LRR81" s="381"/>
      <c r="LRS81" s="382"/>
      <c r="LRT81" s="382"/>
      <c r="LRU81" s="382"/>
      <c r="LRV81" s="383"/>
      <c r="LRX81" s="377"/>
      <c r="LRY81" s="381"/>
      <c r="LRZ81" s="381"/>
      <c r="LSA81" s="382"/>
      <c r="LSB81" s="382"/>
      <c r="LSC81" s="382"/>
      <c r="LSD81" s="383"/>
      <c r="LSF81" s="377"/>
      <c r="LSG81" s="381"/>
      <c r="LSH81" s="381"/>
      <c r="LSI81" s="382"/>
      <c r="LSJ81" s="382"/>
      <c r="LSK81" s="382"/>
      <c r="LSL81" s="383"/>
      <c r="LSN81" s="377"/>
      <c r="LSO81" s="381"/>
      <c r="LSP81" s="381"/>
      <c r="LSQ81" s="382"/>
      <c r="LSR81" s="382"/>
      <c r="LSS81" s="382"/>
      <c r="LST81" s="383"/>
      <c r="LSV81" s="377"/>
      <c r="LSW81" s="381"/>
      <c r="LSX81" s="381"/>
      <c r="LSY81" s="382"/>
      <c r="LSZ81" s="382"/>
      <c r="LTA81" s="382"/>
      <c r="LTB81" s="383"/>
      <c r="LTD81" s="377"/>
      <c r="LTE81" s="381"/>
      <c r="LTF81" s="381"/>
      <c r="LTG81" s="382"/>
      <c r="LTH81" s="382"/>
      <c r="LTI81" s="382"/>
      <c r="LTJ81" s="383"/>
      <c r="LTL81" s="377"/>
      <c r="LTM81" s="381"/>
      <c r="LTN81" s="381"/>
      <c r="LTO81" s="382"/>
      <c r="LTP81" s="382"/>
      <c r="LTQ81" s="382"/>
      <c r="LTR81" s="383"/>
      <c r="LTT81" s="377"/>
      <c r="LTU81" s="381"/>
      <c r="LTV81" s="381"/>
      <c r="LTW81" s="382"/>
      <c r="LTX81" s="382"/>
      <c r="LTY81" s="382"/>
      <c r="LTZ81" s="383"/>
      <c r="LUB81" s="377"/>
      <c r="LUC81" s="381"/>
      <c r="LUD81" s="381"/>
      <c r="LUE81" s="382"/>
      <c r="LUF81" s="382"/>
      <c r="LUG81" s="382"/>
      <c r="LUH81" s="383"/>
      <c r="LUJ81" s="377"/>
      <c r="LUK81" s="381"/>
      <c r="LUL81" s="381"/>
      <c r="LUM81" s="382"/>
      <c r="LUN81" s="382"/>
      <c r="LUO81" s="382"/>
      <c r="LUP81" s="383"/>
      <c r="LUR81" s="377"/>
      <c r="LUS81" s="381"/>
      <c r="LUT81" s="381"/>
      <c r="LUU81" s="382"/>
      <c r="LUV81" s="382"/>
      <c r="LUW81" s="382"/>
      <c r="LUX81" s="383"/>
      <c r="LUZ81" s="377"/>
      <c r="LVA81" s="381"/>
      <c r="LVB81" s="381"/>
      <c r="LVC81" s="382"/>
      <c r="LVD81" s="382"/>
      <c r="LVE81" s="382"/>
      <c r="LVF81" s="383"/>
      <c r="LVH81" s="377"/>
      <c r="LVI81" s="381"/>
      <c r="LVJ81" s="381"/>
      <c r="LVK81" s="382"/>
      <c r="LVL81" s="382"/>
      <c r="LVM81" s="382"/>
      <c r="LVN81" s="383"/>
      <c r="LVP81" s="377"/>
      <c r="LVQ81" s="381"/>
      <c r="LVR81" s="381"/>
      <c r="LVS81" s="382"/>
      <c r="LVT81" s="382"/>
      <c r="LVU81" s="382"/>
      <c r="LVV81" s="383"/>
      <c r="LVX81" s="377"/>
      <c r="LVY81" s="381"/>
      <c r="LVZ81" s="381"/>
      <c r="LWA81" s="382"/>
      <c r="LWB81" s="382"/>
      <c r="LWC81" s="382"/>
      <c r="LWD81" s="383"/>
      <c r="LWF81" s="377"/>
      <c r="LWG81" s="381"/>
      <c r="LWH81" s="381"/>
      <c r="LWI81" s="382"/>
      <c r="LWJ81" s="382"/>
      <c r="LWK81" s="382"/>
      <c r="LWL81" s="383"/>
      <c r="LWN81" s="377"/>
      <c r="LWO81" s="381"/>
      <c r="LWP81" s="381"/>
      <c r="LWQ81" s="382"/>
      <c r="LWR81" s="382"/>
      <c r="LWS81" s="382"/>
      <c r="LWT81" s="383"/>
      <c r="LWV81" s="377"/>
      <c r="LWW81" s="381"/>
      <c r="LWX81" s="381"/>
      <c r="LWY81" s="382"/>
      <c r="LWZ81" s="382"/>
      <c r="LXA81" s="382"/>
      <c r="LXB81" s="383"/>
      <c r="LXD81" s="377"/>
      <c r="LXE81" s="381"/>
      <c r="LXF81" s="381"/>
      <c r="LXG81" s="382"/>
      <c r="LXH81" s="382"/>
      <c r="LXI81" s="382"/>
      <c r="LXJ81" s="383"/>
      <c r="LXL81" s="377"/>
      <c r="LXM81" s="381"/>
      <c r="LXN81" s="381"/>
      <c r="LXO81" s="382"/>
      <c r="LXP81" s="382"/>
      <c r="LXQ81" s="382"/>
      <c r="LXR81" s="383"/>
      <c r="LXT81" s="377"/>
      <c r="LXU81" s="381"/>
      <c r="LXV81" s="381"/>
      <c r="LXW81" s="382"/>
      <c r="LXX81" s="382"/>
      <c r="LXY81" s="382"/>
      <c r="LXZ81" s="383"/>
      <c r="LYB81" s="377"/>
      <c r="LYC81" s="381"/>
      <c r="LYD81" s="381"/>
      <c r="LYE81" s="382"/>
      <c r="LYF81" s="382"/>
      <c r="LYG81" s="382"/>
      <c r="LYH81" s="383"/>
      <c r="LYJ81" s="377"/>
      <c r="LYK81" s="381"/>
      <c r="LYL81" s="381"/>
      <c r="LYM81" s="382"/>
      <c r="LYN81" s="382"/>
      <c r="LYO81" s="382"/>
      <c r="LYP81" s="383"/>
      <c r="LYR81" s="377"/>
      <c r="LYS81" s="381"/>
      <c r="LYT81" s="381"/>
      <c r="LYU81" s="382"/>
      <c r="LYV81" s="382"/>
      <c r="LYW81" s="382"/>
      <c r="LYX81" s="383"/>
      <c r="LYZ81" s="377"/>
      <c r="LZA81" s="381"/>
      <c r="LZB81" s="381"/>
      <c r="LZC81" s="382"/>
      <c r="LZD81" s="382"/>
      <c r="LZE81" s="382"/>
      <c r="LZF81" s="383"/>
      <c r="LZH81" s="377"/>
      <c r="LZI81" s="381"/>
      <c r="LZJ81" s="381"/>
      <c r="LZK81" s="382"/>
      <c r="LZL81" s="382"/>
      <c r="LZM81" s="382"/>
      <c r="LZN81" s="383"/>
      <c r="LZP81" s="377"/>
      <c r="LZQ81" s="381"/>
      <c r="LZR81" s="381"/>
      <c r="LZS81" s="382"/>
      <c r="LZT81" s="382"/>
      <c r="LZU81" s="382"/>
      <c r="LZV81" s="383"/>
      <c r="LZX81" s="377"/>
      <c r="LZY81" s="381"/>
      <c r="LZZ81" s="381"/>
      <c r="MAA81" s="382"/>
      <c r="MAB81" s="382"/>
      <c r="MAC81" s="382"/>
      <c r="MAD81" s="383"/>
      <c r="MAF81" s="377"/>
      <c r="MAG81" s="381"/>
      <c r="MAH81" s="381"/>
      <c r="MAI81" s="382"/>
      <c r="MAJ81" s="382"/>
      <c r="MAK81" s="382"/>
      <c r="MAL81" s="383"/>
      <c r="MAN81" s="377"/>
      <c r="MAO81" s="381"/>
      <c r="MAP81" s="381"/>
      <c r="MAQ81" s="382"/>
      <c r="MAR81" s="382"/>
      <c r="MAS81" s="382"/>
      <c r="MAT81" s="383"/>
      <c r="MAV81" s="377"/>
      <c r="MAW81" s="381"/>
      <c r="MAX81" s="381"/>
      <c r="MAY81" s="382"/>
      <c r="MAZ81" s="382"/>
      <c r="MBA81" s="382"/>
      <c r="MBB81" s="383"/>
      <c r="MBD81" s="377"/>
      <c r="MBE81" s="381"/>
      <c r="MBF81" s="381"/>
      <c r="MBG81" s="382"/>
      <c r="MBH81" s="382"/>
      <c r="MBI81" s="382"/>
      <c r="MBJ81" s="383"/>
      <c r="MBL81" s="377"/>
      <c r="MBM81" s="381"/>
      <c r="MBN81" s="381"/>
      <c r="MBO81" s="382"/>
      <c r="MBP81" s="382"/>
      <c r="MBQ81" s="382"/>
      <c r="MBR81" s="383"/>
      <c r="MBT81" s="377"/>
      <c r="MBU81" s="381"/>
      <c r="MBV81" s="381"/>
      <c r="MBW81" s="382"/>
      <c r="MBX81" s="382"/>
      <c r="MBY81" s="382"/>
      <c r="MBZ81" s="383"/>
      <c r="MCB81" s="377"/>
      <c r="MCC81" s="381"/>
      <c r="MCD81" s="381"/>
      <c r="MCE81" s="382"/>
      <c r="MCF81" s="382"/>
      <c r="MCG81" s="382"/>
      <c r="MCH81" s="383"/>
      <c r="MCJ81" s="377"/>
      <c r="MCK81" s="381"/>
      <c r="MCL81" s="381"/>
      <c r="MCM81" s="382"/>
      <c r="MCN81" s="382"/>
      <c r="MCO81" s="382"/>
      <c r="MCP81" s="383"/>
      <c r="MCR81" s="377"/>
      <c r="MCS81" s="381"/>
      <c r="MCT81" s="381"/>
      <c r="MCU81" s="382"/>
      <c r="MCV81" s="382"/>
      <c r="MCW81" s="382"/>
      <c r="MCX81" s="383"/>
      <c r="MCZ81" s="377"/>
      <c r="MDA81" s="381"/>
      <c r="MDB81" s="381"/>
      <c r="MDC81" s="382"/>
      <c r="MDD81" s="382"/>
      <c r="MDE81" s="382"/>
      <c r="MDF81" s="383"/>
      <c r="MDH81" s="377"/>
      <c r="MDI81" s="381"/>
      <c r="MDJ81" s="381"/>
      <c r="MDK81" s="382"/>
      <c r="MDL81" s="382"/>
      <c r="MDM81" s="382"/>
      <c r="MDN81" s="383"/>
      <c r="MDP81" s="377"/>
      <c r="MDQ81" s="381"/>
      <c r="MDR81" s="381"/>
      <c r="MDS81" s="382"/>
      <c r="MDT81" s="382"/>
      <c r="MDU81" s="382"/>
      <c r="MDV81" s="383"/>
      <c r="MDX81" s="377"/>
      <c r="MDY81" s="381"/>
      <c r="MDZ81" s="381"/>
      <c r="MEA81" s="382"/>
      <c r="MEB81" s="382"/>
      <c r="MEC81" s="382"/>
      <c r="MED81" s="383"/>
      <c r="MEF81" s="377"/>
      <c r="MEG81" s="381"/>
      <c r="MEH81" s="381"/>
      <c r="MEI81" s="382"/>
      <c r="MEJ81" s="382"/>
      <c r="MEK81" s="382"/>
      <c r="MEL81" s="383"/>
      <c r="MEN81" s="377"/>
      <c r="MEO81" s="381"/>
      <c r="MEP81" s="381"/>
      <c r="MEQ81" s="382"/>
      <c r="MER81" s="382"/>
      <c r="MES81" s="382"/>
      <c r="MET81" s="383"/>
      <c r="MEV81" s="377"/>
      <c r="MEW81" s="381"/>
      <c r="MEX81" s="381"/>
      <c r="MEY81" s="382"/>
      <c r="MEZ81" s="382"/>
      <c r="MFA81" s="382"/>
      <c r="MFB81" s="383"/>
      <c r="MFD81" s="377"/>
      <c r="MFE81" s="381"/>
      <c r="MFF81" s="381"/>
      <c r="MFG81" s="382"/>
      <c r="MFH81" s="382"/>
      <c r="MFI81" s="382"/>
      <c r="MFJ81" s="383"/>
      <c r="MFL81" s="377"/>
      <c r="MFM81" s="381"/>
      <c r="MFN81" s="381"/>
      <c r="MFO81" s="382"/>
      <c r="MFP81" s="382"/>
      <c r="MFQ81" s="382"/>
      <c r="MFR81" s="383"/>
      <c r="MFT81" s="377"/>
      <c r="MFU81" s="381"/>
      <c r="MFV81" s="381"/>
      <c r="MFW81" s="382"/>
      <c r="MFX81" s="382"/>
      <c r="MFY81" s="382"/>
      <c r="MFZ81" s="383"/>
      <c r="MGB81" s="377"/>
      <c r="MGC81" s="381"/>
      <c r="MGD81" s="381"/>
      <c r="MGE81" s="382"/>
      <c r="MGF81" s="382"/>
      <c r="MGG81" s="382"/>
      <c r="MGH81" s="383"/>
      <c r="MGJ81" s="377"/>
      <c r="MGK81" s="381"/>
      <c r="MGL81" s="381"/>
      <c r="MGM81" s="382"/>
      <c r="MGN81" s="382"/>
      <c r="MGO81" s="382"/>
      <c r="MGP81" s="383"/>
      <c r="MGR81" s="377"/>
      <c r="MGS81" s="381"/>
      <c r="MGT81" s="381"/>
      <c r="MGU81" s="382"/>
      <c r="MGV81" s="382"/>
      <c r="MGW81" s="382"/>
      <c r="MGX81" s="383"/>
      <c r="MGZ81" s="377"/>
      <c r="MHA81" s="381"/>
      <c r="MHB81" s="381"/>
      <c r="MHC81" s="382"/>
      <c r="MHD81" s="382"/>
      <c r="MHE81" s="382"/>
      <c r="MHF81" s="383"/>
      <c r="MHH81" s="377"/>
      <c r="MHI81" s="381"/>
      <c r="MHJ81" s="381"/>
      <c r="MHK81" s="382"/>
      <c r="MHL81" s="382"/>
      <c r="MHM81" s="382"/>
      <c r="MHN81" s="383"/>
      <c r="MHP81" s="377"/>
      <c r="MHQ81" s="381"/>
      <c r="MHR81" s="381"/>
      <c r="MHS81" s="382"/>
      <c r="MHT81" s="382"/>
      <c r="MHU81" s="382"/>
      <c r="MHV81" s="383"/>
      <c r="MHX81" s="377"/>
      <c r="MHY81" s="381"/>
      <c r="MHZ81" s="381"/>
      <c r="MIA81" s="382"/>
      <c r="MIB81" s="382"/>
      <c r="MIC81" s="382"/>
      <c r="MID81" s="383"/>
      <c r="MIF81" s="377"/>
      <c r="MIG81" s="381"/>
      <c r="MIH81" s="381"/>
      <c r="MII81" s="382"/>
      <c r="MIJ81" s="382"/>
      <c r="MIK81" s="382"/>
      <c r="MIL81" s="383"/>
      <c r="MIN81" s="377"/>
      <c r="MIO81" s="381"/>
      <c r="MIP81" s="381"/>
      <c r="MIQ81" s="382"/>
      <c r="MIR81" s="382"/>
      <c r="MIS81" s="382"/>
      <c r="MIT81" s="383"/>
      <c r="MIV81" s="377"/>
      <c r="MIW81" s="381"/>
      <c r="MIX81" s="381"/>
      <c r="MIY81" s="382"/>
      <c r="MIZ81" s="382"/>
      <c r="MJA81" s="382"/>
      <c r="MJB81" s="383"/>
      <c r="MJD81" s="377"/>
      <c r="MJE81" s="381"/>
      <c r="MJF81" s="381"/>
      <c r="MJG81" s="382"/>
      <c r="MJH81" s="382"/>
      <c r="MJI81" s="382"/>
      <c r="MJJ81" s="383"/>
      <c r="MJL81" s="377"/>
      <c r="MJM81" s="381"/>
      <c r="MJN81" s="381"/>
      <c r="MJO81" s="382"/>
      <c r="MJP81" s="382"/>
      <c r="MJQ81" s="382"/>
      <c r="MJR81" s="383"/>
      <c r="MJT81" s="377"/>
      <c r="MJU81" s="381"/>
      <c r="MJV81" s="381"/>
      <c r="MJW81" s="382"/>
      <c r="MJX81" s="382"/>
      <c r="MJY81" s="382"/>
      <c r="MJZ81" s="383"/>
      <c r="MKB81" s="377"/>
      <c r="MKC81" s="381"/>
      <c r="MKD81" s="381"/>
      <c r="MKE81" s="382"/>
      <c r="MKF81" s="382"/>
      <c r="MKG81" s="382"/>
      <c r="MKH81" s="383"/>
      <c r="MKJ81" s="377"/>
      <c r="MKK81" s="381"/>
      <c r="MKL81" s="381"/>
      <c r="MKM81" s="382"/>
      <c r="MKN81" s="382"/>
      <c r="MKO81" s="382"/>
      <c r="MKP81" s="383"/>
      <c r="MKR81" s="377"/>
      <c r="MKS81" s="381"/>
      <c r="MKT81" s="381"/>
      <c r="MKU81" s="382"/>
      <c r="MKV81" s="382"/>
      <c r="MKW81" s="382"/>
      <c r="MKX81" s="383"/>
      <c r="MKZ81" s="377"/>
      <c r="MLA81" s="381"/>
      <c r="MLB81" s="381"/>
      <c r="MLC81" s="382"/>
      <c r="MLD81" s="382"/>
      <c r="MLE81" s="382"/>
      <c r="MLF81" s="383"/>
      <c r="MLH81" s="377"/>
      <c r="MLI81" s="381"/>
      <c r="MLJ81" s="381"/>
      <c r="MLK81" s="382"/>
      <c r="MLL81" s="382"/>
      <c r="MLM81" s="382"/>
      <c r="MLN81" s="383"/>
      <c r="MLP81" s="377"/>
      <c r="MLQ81" s="381"/>
      <c r="MLR81" s="381"/>
      <c r="MLS81" s="382"/>
      <c r="MLT81" s="382"/>
      <c r="MLU81" s="382"/>
      <c r="MLV81" s="383"/>
      <c r="MLX81" s="377"/>
      <c r="MLY81" s="381"/>
      <c r="MLZ81" s="381"/>
      <c r="MMA81" s="382"/>
      <c r="MMB81" s="382"/>
      <c r="MMC81" s="382"/>
      <c r="MMD81" s="383"/>
      <c r="MMF81" s="377"/>
      <c r="MMG81" s="381"/>
      <c r="MMH81" s="381"/>
      <c r="MMI81" s="382"/>
      <c r="MMJ81" s="382"/>
      <c r="MMK81" s="382"/>
      <c r="MML81" s="383"/>
      <c r="MMN81" s="377"/>
      <c r="MMO81" s="381"/>
      <c r="MMP81" s="381"/>
      <c r="MMQ81" s="382"/>
      <c r="MMR81" s="382"/>
      <c r="MMS81" s="382"/>
      <c r="MMT81" s="383"/>
      <c r="MMV81" s="377"/>
      <c r="MMW81" s="381"/>
      <c r="MMX81" s="381"/>
      <c r="MMY81" s="382"/>
      <c r="MMZ81" s="382"/>
      <c r="MNA81" s="382"/>
      <c r="MNB81" s="383"/>
      <c r="MND81" s="377"/>
      <c r="MNE81" s="381"/>
      <c r="MNF81" s="381"/>
      <c r="MNG81" s="382"/>
      <c r="MNH81" s="382"/>
      <c r="MNI81" s="382"/>
      <c r="MNJ81" s="383"/>
      <c r="MNL81" s="377"/>
      <c r="MNM81" s="381"/>
      <c r="MNN81" s="381"/>
      <c r="MNO81" s="382"/>
      <c r="MNP81" s="382"/>
      <c r="MNQ81" s="382"/>
      <c r="MNR81" s="383"/>
      <c r="MNT81" s="377"/>
      <c r="MNU81" s="381"/>
      <c r="MNV81" s="381"/>
      <c r="MNW81" s="382"/>
      <c r="MNX81" s="382"/>
      <c r="MNY81" s="382"/>
      <c r="MNZ81" s="383"/>
      <c r="MOB81" s="377"/>
      <c r="MOC81" s="381"/>
      <c r="MOD81" s="381"/>
      <c r="MOE81" s="382"/>
      <c r="MOF81" s="382"/>
      <c r="MOG81" s="382"/>
      <c r="MOH81" s="383"/>
      <c r="MOJ81" s="377"/>
      <c r="MOK81" s="381"/>
      <c r="MOL81" s="381"/>
      <c r="MOM81" s="382"/>
      <c r="MON81" s="382"/>
      <c r="MOO81" s="382"/>
      <c r="MOP81" s="383"/>
      <c r="MOR81" s="377"/>
      <c r="MOS81" s="381"/>
      <c r="MOT81" s="381"/>
      <c r="MOU81" s="382"/>
      <c r="MOV81" s="382"/>
      <c r="MOW81" s="382"/>
      <c r="MOX81" s="383"/>
      <c r="MOZ81" s="377"/>
      <c r="MPA81" s="381"/>
      <c r="MPB81" s="381"/>
      <c r="MPC81" s="382"/>
      <c r="MPD81" s="382"/>
      <c r="MPE81" s="382"/>
      <c r="MPF81" s="383"/>
      <c r="MPH81" s="377"/>
      <c r="MPI81" s="381"/>
      <c r="MPJ81" s="381"/>
      <c r="MPK81" s="382"/>
      <c r="MPL81" s="382"/>
      <c r="MPM81" s="382"/>
      <c r="MPN81" s="383"/>
      <c r="MPP81" s="377"/>
      <c r="MPQ81" s="381"/>
      <c r="MPR81" s="381"/>
      <c r="MPS81" s="382"/>
      <c r="MPT81" s="382"/>
      <c r="MPU81" s="382"/>
      <c r="MPV81" s="383"/>
      <c r="MPX81" s="377"/>
      <c r="MPY81" s="381"/>
      <c r="MPZ81" s="381"/>
      <c r="MQA81" s="382"/>
      <c r="MQB81" s="382"/>
      <c r="MQC81" s="382"/>
      <c r="MQD81" s="383"/>
      <c r="MQF81" s="377"/>
      <c r="MQG81" s="381"/>
      <c r="MQH81" s="381"/>
      <c r="MQI81" s="382"/>
      <c r="MQJ81" s="382"/>
      <c r="MQK81" s="382"/>
      <c r="MQL81" s="383"/>
      <c r="MQN81" s="377"/>
      <c r="MQO81" s="381"/>
      <c r="MQP81" s="381"/>
      <c r="MQQ81" s="382"/>
      <c r="MQR81" s="382"/>
      <c r="MQS81" s="382"/>
      <c r="MQT81" s="383"/>
      <c r="MQV81" s="377"/>
      <c r="MQW81" s="381"/>
      <c r="MQX81" s="381"/>
      <c r="MQY81" s="382"/>
      <c r="MQZ81" s="382"/>
      <c r="MRA81" s="382"/>
      <c r="MRB81" s="383"/>
      <c r="MRD81" s="377"/>
      <c r="MRE81" s="381"/>
      <c r="MRF81" s="381"/>
      <c r="MRG81" s="382"/>
      <c r="MRH81" s="382"/>
      <c r="MRI81" s="382"/>
      <c r="MRJ81" s="383"/>
      <c r="MRL81" s="377"/>
      <c r="MRM81" s="381"/>
      <c r="MRN81" s="381"/>
      <c r="MRO81" s="382"/>
      <c r="MRP81" s="382"/>
      <c r="MRQ81" s="382"/>
      <c r="MRR81" s="383"/>
      <c r="MRT81" s="377"/>
      <c r="MRU81" s="381"/>
      <c r="MRV81" s="381"/>
      <c r="MRW81" s="382"/>
      <c r="MRX81" s="382"/>
      <c r="MRY81" s="382"/>
      <c r="MRZ81" s="383"/>
      <c r="MSB81" s="377"/>
      <c r="MSC81" s="381"/>
      <c r="MSD81" s="381"/>
      <c r="MSE81" s="382"/>
      <c r="MSF81" s="382"/>
      <c r="MSG81" s="382"/>
      <c r="MSH81" s="383"/>
      <c r="MSJ81" s="377"/>
      <c r="MSK81" s="381"/>
      <c r="MSL81" s="381"/>
      <c r="MSM81" s="382"/>
      <c r="MSN81" s="382"/>
      <c r="MSO81" s="382"/>
      <c r="MSP81" s="383"/>
      <c r="MSR81" s="377"/>
      <c r="MSS81" s="381"/>
      <c r="MST81" s="381"/>
      <c r="MSU81" s="382"/>
      <c r="MSV81" s="382"/>
      <c r="MSW81" s="382"/>
      <c r="MSX81" s="383"/>
      <c r="MSZ81" s="377"/>
      <c r="MTA81" s="381"/>
      <c r="MTB81" s="381"/>
      <c r="MTC81" s="382"/>
      <c r="MTD81" s="382"/>
      <c r="MTE81" s="382"/>
      <c r="MTF81" s="383"/>
      <c r="MTH81" s="377"/>
      <c r="MTI81" s="381"/>
      <c r="MTJ81" s="381"/>
      <c r="MTK81" s="382"/>
      <c r="MTL81" s="382"/>
      <c r="MTM81" s="382"/>
      <c r="MTN81" s="383"/>
      <c r="MTP81" s="377"/>
      <c r="MTQ81" s="381"/>
      <c r="MTR81" s="381"/>
      <c r="MTS81" s="382"/>
      <c r="MTT81" s="382"/>
      <c r="MTU81" s="382"/>
      <c r="MTV81" s="383"/>
      <c r="MTX81" s="377"/>
      <c r="MTY81" s="381"/>
      <c r="MTZ81" s="381"/>
      <c r="MUA81" s="382"/>
      <c r="MUB81" s="382"/>
      <c r="MUC81" s="382"/>
      <c r="MUD81" s="383"/>
      <c r="MUF81" s="377"/>
      <c r="MUG81" s="381"/>
      <c r="MUH81" s="381"/>
      <c r="MUI81" s="382"/>
      <c r="MUJ81" s="382"/>
      <c r="MUK81" s="382"/>
      <c r="MUL81" s="383"/>
      <c r="MUN81" s="377"/>
      <c r="MUO81" s="381"/>
      <c r="MUP81" s="381"/>
      <c r="MUQ81" s="382"/>
      <c r="MUR81" s="382"/>
      <c r="MUS81" s="382"/>
      <c r="MUT81" s="383"/>
      <c r="MUV81" s="377"/>
      <c r="MUW81" s="381"/>
      <c r="MUX81" s="381"/>
      <c r="MUY81" s="382"/>
      <c r="MUZ81" s="382"/>
      <c r="MVA81" s="382"/>
      <c r="MVB81" s="383"/>
      <c r="MVD81" s="377"/>
      <c r="MVE81" s="381"/>
      <c r="MVF81" s="381"/>
      <c r="MVG81" s="382"/>
      <c r="MVH81" s="382"/>
      <c r="MVI81" s="382"/>
      <c r="MVJ81" s="383"/>
      <c r="MVL81" s="377"/>
      <c r="MVM81" s="381"/>
      <c r="MVN81" s="381"/>
      <c r="MVO81" s="382"/>
      <c r="MVP81" s="382"/>
      <c r="MVQ81" s="382"/>
      <c r="MVR81" s="383"/>
      <c r="MVT81" s="377"/>
      <c r="MVU81" s="381"/>
      <c r="MVV81" s="381"/>
      <c r="MVW81" s="382"/>
      <c r="MVX81" s="382"/>
      <c r="MVY81" s="382"/>
      <c r="MVZ81" s="383"/>
      <c r="MWB81" s="377"/>
      <c r="MWC81" s="381"/>
      <c r="MWD81" s="381"/>
      <c r="MWE81" s="382"/>
      <c r="MWF81" s="382"/>
      <c r="MWG81" s="382"/>
      <c r="MWH81" s="383"/>
      <c r="MWJ81" s="377"/>
      <c r="MWK81" s="381"/>
      <c r="MWL81" s="381"/>
      <c r="MWM81" s="382"/>
      <c r="MWN81" s="382"/>
      <c r="MWO81" s="382"/>
      <c r="MWP81" s="383"/>
      <c r="MWR81" s="377"/>
      <c r="MWS81" s="381"/>
      <c r="MWT81" s="381"/>
      <c r="MWU81" s="382"/>
      <c r="MWV81" s="382"/>
      <c r="MWW81" s="382"/>
      <c r="MWX81" s="383"/>
      <c r="MWZ81" s="377"/>
      <c r="MXA81" s="381"/>
      <c r="MXB81" s="381"/>
      <c r="MXC81" s="382"/>
      <c r="MXD81" s="382"/>
      <c r="MXE81" s="382"/>
      <c r="MXF81" s="383"/>
      <c r="MXH81" s="377"/>
      <c r="MXI81" s="381"/>
      <c r="MXJ81" s="381"/>
      <c r="MXK81" s="382"/>
      <c r="MXL81" s="382"/>
      <c r="MXM81" s="382"/>
      <c r="MXN81" s="383"/>
      <c r="MXP81" s="377"/>
      <c r="MXQ81" s="381"/>
      <c r="MXR81" s="381"/>
      <c r="MXS81" s="382"/>
      <c r="MXT81" s="382"/>
      <c r="MXU81" s="382"/>
      <c r="MXV81" s="383"/>
      <c r="MXX81" s="377"/>
      <c r="MXY81" s="381"/>
      <c r="MXZ81" s="381"/>
      <c r="MYA81" s="382"/>
      <c r="MYB81" s="382"/>
      <c r="MYC81" s="382"/>
      <c r="MYD81" s="383"/>
      <c r="MYF81" s="377"/>
      <c r="MYG81" s="381"/>
      <c r="MYH81" s="381"/>
      <c r="MYI81" s="382"/>
      <c r="MYJ81" s="382"/>
      <c r="MYK81" s="382"/>
      <c r="MYL81" s="383"/>
      <c r="MYN81" s="377"/>
      <c r="MYO81" s="381"/>
      <c r="MYP81" s="381"/>
      <c r="MYQ81" s="382"/>
      <c r="MYR81" s="382"/>
      <c r="MYS81" s="382"/>
      <c r="MYT81" s="383"/>
      <c r="MYV81" s="377"/>
      <c r="MYW81" s="381"/>
      <c r="MYX81" s="381"/>
      <c r="MYY81" s="382"/>
      <c r="MYZ81" s="382"/>
      <c r="MZA81" s="382"/>
      <c r="MZB81" s="383"/>
      <c r="MZD81" s="377"/>
      <c r="MZE81" s="381"/>
      <c r="MZF81" s="381"/>
      <c r="MZG81" s="382"/>
      <c r="MZH81" s="382"/>
      <c r="MZI81" s="382"/>
      <c r="MZJ81" s="383"/>
      <c r="MZL81" s="377"/>
      <c r="MZM81" s="381"/>
      <c r="MZN81" s="381"/>
      <c r="MZO81" s="382"/>
      <c r="MZP81" s="382"/>
      <c r="MZQ81" s="382"/>
      <c r="MZR81" s="383"/>
      <c r="MZT81" s="377"/>
      <c r="MZU81" s="381"/>
      <c r="MZV81" s="381"/>
      <c r="MZW81" s="382"/>
      <c r="MZX81" s="382"/>
      <c r="MZY81" s="382"/>
      <c r="MZZ81" s="383"/>
      <c r="NAB81" s="377"/>
      <c r="NAC81" s="381"/>
      <c r="NAD81" s="381"/>
      <c r="NAE81" s="382"/>
      <c r="NAF81" s="382"/>
      <c r="NAG81" s="382"/>
      <c r="NAH81" s="383"/>
      <c r="NAJ81" s="377"/>
      <c r="NAK81" s="381"/>
      <c r="NAL81" s="381"/>
      <c r="NAM81" s="382"/>
      <c r="NAN81" s="382"/>
      <c r="NAO81" s="382"/>
      <c r="NAP81" s="383"/>
      <c r="NAR81" s="377"/>
      <c r="NAS81" s="381"/>
      <c r="NAT81" s="381"/>
      <c r="NAU81" s="382"/>
      <c r="NAV81" s="382"/>
      <c r="NAW81" s="382"/>
      <c r="NAX81" s="383"/>
      <c r="NAZ81" s="377"/>
      <c r="NBA81" s="381"/>
      <c r="NBB81" s="381"/>
      <c r="NBC81" s="382"/>
      <c r="NBD81" s="382"/>
      <c r="NBE81" s="382"/>
      <c r="NBF81" s="383"/>
      <c r="NBH81" s="377"/>
      <c r="NBI81" s="381"/>
      <c r="NBJ81" s="381"/>
      <c r="NBK81" s="382"/>
      <c r="NBL81" s="382"/>
      <c r="NBM81" s="382"/>
      <c r="NBN81" s="383"/>
      <c r="NBP81" s="377"/>
      <c r="NBQ81" s="381"/>
      <c r="NBR81" s="381"/>
      <c r="NBS81" s="382"/>
      <c r="NBT81" s="382"/>
      <c r="NBU81" s="382"/>
      <c r="NBV81" s="383"/>
      <c r="NBX81" s="377"/>
      <c r="NBY81" s="381"/>
      <c r="NBZ81" s="381"/>
      <c r="NCA81" s="382"/>
      <c r="NCB81" s="382"/>
      <c r="NCC81" s="382"/>
      <c r="NCD81" s="383"/>
      <c r="NCF81" s="377"/>
      <c r="NCG81" s="381"/>
      <c r="NCH81" s="381"/>
      <c r="NCI81" s="382"/>
      <c r="NCJ81" s="382"/>
      <c r="NCK81" s="382"/>
      <c r="NCL81" s="383"/>
      <c r="NCN81" s="377"/>
      <c r="NCO81" s="381"/>
      <c r="NCP81" s="381"/>
      <c r="NCQ81" s="382"/>
      <c r="NCR81" s="382"/>
      <c r="NCS81" s="382"/>
      <c r="NCT81" s="383"/>
      <c r="NCV81" s="377"/>
      <c r="NCW81" s="381"/>
      <c r="NCX81" s="381"/>
      <c r="NCY81" s="382"/>
      <c r="NCZ81" s="382"/>
      <c r="NDA81" s="382"/>
      <c r="NDB81" s="383"/>
      <c r="NDD81" s="377"/>
      <c r="NDE81" s="381"/>
      <c r="NDF81" s="381"/>
      <c r="NDG81" s="382"/>
      <c r="NDH81" s="382"/>
      <c r="NDI81" s="382"/>
      <c r="NDJ81" s="383"/>
      <c r="NDL81" s="377"/>
      <c r="NDM81" s="381"/>
      <c r="NDN81" s="381"/>
      <c r="NDO81" s="382"/>
      <c r="NDP81" s="382"/>
      <c r="NDQ81" s="382"/>
      <c r="NDR81" s="383"/>
      <c r="NDT81" s="377"/>
      <c r="NDU81" s="381"/>
      <c r="NDV81" s="381"/>
      <c r="NDW81" s="382"/>
      <c r="NDX81" s="382"/>
      <c r="NDY81" s="382"/>
      <c r="NDZ81" s="383"/>
      <c r="NEB81" s="377"/>
      <c r="NEC81" s="381"/>
      <c r="NED81" s="381"/>
      <c r="NEE81" s="382"/>
      <c r="NEF81" s="382"/>
      <c r="NEG81" s="382"/>
      <c r="NEH81" s="383"/>
      <c r="NEJ81" s="377"/>
      <c r="NEK81" s="381"/>
      <c r="NEL81" s="381"/>
      <c r="NEM81" s="382"/>
      <c r="NEN81" s="382"/>
      <c r="NEO81" s="382"/>
      <c r="NEP81" s="383"/>
      <c r="NER81" s="377"/>
      <c r="NES81" s="381"/>
      <c r="NET81" s="381"/>
      <c r="NEU81" s="382"/>
      <c r="NEV81" s="382"/>
      <c r="NEW81" s="382"/>
      <c r="NEX81" s="383"/>
      <c r="NEZ81" s="377"/>
      <c r="NFA81" s="381"/>
      <c r="NFB81" s="381"/>
      <c r="NFC81" s="382"/>
      <c r="NFD81" s="382"/>
      <c r="NFE81" s="382"/>
      <c r="NFF81" s="383"/>
      <c r="NFH81" s="377"/>
      <c r="NFI81" s="381"/>
      <c r="NFJ81" s="381"/>
      <c r="NFK81" s="382"/>
      <c r="NFL81" s="382"/>
      <c r="NFM81" s="382"/>
      <c r="NFN81" s="383"/>
      <c r="NFP81" s="377"/>
      <c r="NFQ81" s="381"/>
      <c r="NFR81" s="381"/>
      <c r="NFS81" s="382"/>
      <c r="NFT81" s="382"/>
      <c r="NFU81" s="382"/>
      <c r="NFV81" s="383"/>
      <c r="NFX81" s="377"/>
      <c r="NFY81" s="381"/>
      <c r="NFZ81" s="381"/>
      <c r="NGA81" s="382"/>
      <c r="NGB81" s="382"/>
      <c r="NGC81" s="382"/>
      <c r="NGD81" s="383"/>
      <c r="NGF81" s="377"/>
      <c r="NGG81" s="381"/>
      <c r="NGH81" s="381"/>
      <c r="NGI81" s="382"/>
      <c r="NGJ81" s="382"/>
      <c r="NGK81" s="382"/>
      <c r="NGL81" s="383"/>
      <c r="NGN81" s="377"/>
      <c r="NGO81" s="381"/>
      <c r="NGP81" s="381"/>
      <c r="NGQ81" s="382"/>
      <c r="NGR81" s="382"/>
      <c r="NGS81" s="382"/>
      <c r="NGT81" s="383"/>
      <c r="NGV81" s="377"/>
      <c r="NGW81" s="381"/>
      <c r="NGX81" s="381"/>
      <c r="NGY81" s="382"/>
      <c r="NGZ81" s="382"/>
      <c r="NHA81" s="382"/>
      <c r="NHB81" s="383"/>
      <c r="NHD81" s="377"/>
      <c r="NHE81" s="381"/>
      <c r="NHF81" s="381"/>
      <c r="NHG81" s="382"/>
      <c r="NHH81" s="382"/>
      <c r="NHI81" s="382"/>
      <c r="NHJ81" s="383"/>
      <c r="NHL81" s="377"/>
      <c r="NHM81" s="381"/>
      <c r="NHN81" s="381"/>
      <c r="NHO81" s="382"/>
      <c r="NHP81" s="382"/>
      <c r="NHQ81" s="382"/>
      <c r="NHR81" s="383"/>
      <c r="NHT81" s="377"/>
      <c r="NHU81" s="381"/>
      <c r="NHV81" s="381"/>
      <c r="NHW81" s="382"/>
      <c r="NHX81" s="382"/>
      <c r="NHY81" s="382"/>
      <c r="NHZ81" s="383"/>
      <c r="NIB81" s="377"/>
      <c r="NIC81" s="381"/>
      <c r="NID81" s="381"/>
      <c r="NIE81" s="382"/>
      <c r="NIF81" s="382"/>
      <c r="NIG81" s="382"/>
      <c r="NIH81" s="383"/>
      <c r="NIJ81" s="377"/>
      <c r="NIK81" s="381"/>
      <c r="NIL81" s="381"/>
      <c r="NIM81" s="382"/>
      <c r="NIN81" s="382"/>
      <c r="NIO81" s="382"/>
      <c r="NIP81" s="383"/>
      <c r="NIR81" s="377"/>
      <c r="NIS81" s="381"/>
      <c r="NIT81" s="381"/>
      <c r="NIU81" s="382"/>
      <c r="NIV81" s="382"/>
      <c r="NIW81" s="382"/>
      <c r="NIX81" s="383"/>
      <c r="NIZ81" s="377"/>
      <c r="NJA81" s="381"/>
      <c r="NJB81" s="381"/>
      <c r="NJC81" s="382"/>
      <c r="NJD81" s="382"/>
      <c r="NJE81" s="382"/>
      <c r="NJF81" s="383"/>
      <c r="NJH81" s="377"/>
      <c r="NJI81" s="381"/>
      <c r="NJJ81" s="381"/>
      <c r="NJK81" s="382"/>
      <c r="NJL81" s="382"/>
      <c r="NJM81" s="382"/>
      <c r="NJN81" s="383"/>
      <c r="NJP81" s="377"/>
      <c r="NJQ81" s="381"/>
      <c r="NJR81" s="381"/>
      <c r="NJS81" s="382"/>
      <c r="NJT81" s="382"/>
      <c r="NJU81" s="382"/>
      <c r="NJV81" s="383"/>
      <c r="NJX81" s="377"/>
      <c r="NJY81" s="381"/>
      <c r="NJZ81" s="381"/>
      <c r="NKA81" s="382"/>
      <c r="NKB81" s="382"/>
      <c r="NKC81" s="382"/>
      <c r="NKD81" s="383"/>
      <c r="NKF81" s="377"/>
      <c r="NKG81" s="381"/>
      <c r="NKH81" s="381"/>
      <c r="NKI81" s="382"/>
      <c r="NKJ81" s="382"/>
      <c r="NKK81" s="382"/>
      <c r="NKL81" s="383"/>
      <c r="NKN81" s="377"/>
      <c r="NKO81" s="381"/>
      <c r="NKP81" s="381"/>
      <c r="NKQ81" s="382"/>
      <c r="NKR81" s="382"/>
      <c r="NKS81" s="382"/>
      <c r="NKT81" s="383"/>
      <c r="NKV81" s="377"/>
      <c r="NKW81" s="381"/>
      <c r="NKX81" s="381"/>
      <c r="NKY81" s="382"/>
      <c r="NKZ81" s="382"/>
      <c r="NLA81" s="382"/>
      <c r="NLB81" s="383"/>
      <c r="NLD81" s="377"/>
      <c r="NLE81" s="381"/>
      <c r="NLF81" s="381"/>
      <c r="NLG81" s="382"/>
      <c r="NLH81" s="382"/>
      <c r="NLI81" s="382"/>
      <c r="NLJ81" s="383"/>
      <c r="NLL81" s="377"/>
      <c r="NLM81" s="381"/>
      <c r="NLN81" s="381"/>
      <c r="NLO81" s="382"/>
      <c r="NLP81" s="382"/>
      <c r="NLQ81" s="382"/>
      <c r="NLR81" s="383"/>
      <c r="NLT81" s="377"/>
      <c r="NLU81" s="381"/>
      <c r="NLV81" s="381"/>
      <c r="NLW81" s="382"/>
      <c r="NLX81" s="382"/>
      <c r="NLY81" s="382"/>
      <c r="NLZ81" s="383"/>
      <c r="NMB81" s="377"/>
      <c r="NMC81" s="381"/>
      <c r="NMD81" s="381"/>
      <c r="NME81" s="382"/>
      <c r="NMF81" s="382"/>
      <c r="NMG81" s="382"/>
      <c r="NMH81" s="383"/>
      <c r="NMJ81" s="377"/>
      <c r="NMK81" s="381"/>
      <c r="NML81" s="381"/>
      <c r="NMM81" s="382"/>
      <c r="NMN81" s="382"/>
      <c r="NMO81" s="382"/>
      <c r="NMP81" s="383"/>
      <c r="NMR81" s="377"/>
      <c r="NMS81" s="381"/>
      <c r="NMT81" s="381"/>
      <c r="NMU81" s="382"/>
      <c r="NMV81" s="382"/>
      <c r="NMW81" s="382"/>
      <c r="NMX81" s="383"/>
      <c r="NMZ81" s="377"/>
      <c r="NNA81" s="381"/>
      <c r="NNB81" s="381"/>
      <c r="NNC81" s="382"/>
      <c r="NND81" s="382"/>
      <c r="NNE81" s="382"/>
      <c r="NNF81" s="383"/>
      <c r="NNH81" s="377"/>
      <c r="NNI81" s="381"/>
      <c r="NNJ81" s="381"/>
      <c r="NNK81" s="382"/>
      <c r="NNL81" s="382"/>
      <c r="NNM81" s="382"/>
      <c r="NNN81" s="383"/>
      <c r="NNP81" s="377"/>
      <c r="NNQ81" s="381"/>
      <c r="NNR81" s="381"/>
      <c r="NNS81" s="382"/>
      <c r="NNT81" s="382"/>
      <c r="NNU81" s="382"/>
      <c r="NNV81" s="383"/>
      <c r="NNX81" s="377"/>
      <c r="NNY81" s="381"/>
      <c r="NNZ81" s="381"/>
      <c r="NOA81" s="382"/>
      <c r="NOB81" s="382"/>
      <c r="NOC81" s="382"/>
      <c r="NOD81" s="383"/>
      <c r="NOF81" s="377"/>
      <c r="NOG81" s="381"/>
      <c r="NOH81" s="381"/>
      <c r="NOI81" s="382"/>
      <c r="NOJ81" s="382"/>
      <c r="NOK81" s="382"/>
      <c r="NOL81" s="383"/>
      <c r="NON81" s="377"/>
      <c r="NOO81" s="381"/>
      <c r="NOP81" s="381"/>
      <c r="NOQ81" s="382"/>
      <c r="NOR81" s="382"/>
      <c r="NOS81" s="382"/>
      <c r="NOT81" s="383"/>
      <c r="NOV81" s="377"/>
      <c r="NOW81" s="381"/>
      <c r="NOX81" s="381"/>
      <c r="NOY81" s="382"/>
      <c r="NOZ81" s="382"/>
      <c r="NPA81" s="382"/>
      <c r="NPB81" s="383"/>
      <c r="NPD81" s="377"/>
      <c r="NPE81" s="381"/>
      <c r="NPF81" s="381"/>
      <c r="NPG81" s="382"/>
      <c r="NPH81" s="382"/>
      <c r="NPI81" s="382"/>
      <c r="NPJ81" s="383"/>
      <c r="NPL81" s="377"/>
      <c r="NPM81" s="381"/>
      <c r="NPN81" s="381"/>
      <c r="NPO81" s="382"/>
      <c r="NPP81" s="382"/>
      <c r="NPQ81" s="382"/>
      <c r="NPR81" s="383"/>
      <c r="NPT81" s="377"/>
      <c r="NPU81" s="381"/>
      <c r="NPV81" s="381"/>
      <c r="NPW81" s="382"/>
      <c r="NPX81" s="382"/>
      <c r="NPY81" s="382"/>
      <c r="NPZ81" s="383"/>
      <c r="NQB81" s="377"/>
      <c r="NQC81" s="381"/>
      <c r="NQD81" s="381"/>
      <c r="NQE81" s="382"/>
      <c r="NQF81" s="382"/>
      <c r="NQG81" s="382"/>
      <c r="NQH81" s="383"/>
      <c r="NQJ81" s="377"/>
      <c r="NQK81" s="381"/>
      <c r="NQL81" s="381"/>
      <c r="NQM81" s="382"/>
      <c r="NQN81" s="382"/>
      <c r="NQO81" s="382"/>
      <c r="NQP81" s="383"/>
      <c r="NQR81" s="377"/>
      <c r="NQS81" s="381"/>
      <c r="NQT81" s="381"/>
      <c r="NQU81" s="382"/>
      <c r="NQV81" s="382"/>
      <c r="NQW81" s="382"/>
      <c r="NQX81" s="383"/>
      <c r="NQZ81" s="377"/>
      <c r="NRA81" s="381"/>
      <c r="NRB81" s="381"/>
      <c r="NRC81" s="382"/>
      <c r="NRD81" s="382"/>
      <c r="NRE81" s="382"/>
      <c r="NRF81" s="383"/>
      <c r="NRH81" s="377"/>
      <c r="NRI81" s="381"/>
      <c r="NRJ81" s="381"/>
      <c r="NRK81" s="382"/>
      <c r="NRL81" s="382"/>
      <c r="NRM81" s="382"/>
      <c r="NRN81" s="383"/>
      <c r="NRP81" s="377"/>
      <c r="NRQ81" s="381"/>
      <c r="NRR81" s="381"/>
      <c r="NRS81" s="382"/>
      <c r="NRT81" s="382"/>
      <c r="NRU81" s="382"/>
      <c r="NRV81" s="383"/>
      <c r="NRX81" s="377"/>
      <c r="NRY81" s="381"/>
      <c r="NRZ81" s="381"/>
      <c r="NSA81" s="382"/>
      <c r="NSB81" s="382"/>
      <c r="NSC81" s="382"/>
      <c r="NSD81" s="383"/>
      <c r="NSF81" s="377"/>
      <c r="NSG81" s="381"/>
      <c r="NSH81" s="381"/>
      <c r="NSI81" s="382"/>
      <c r="NSJ81" s="382"/>
      <c r="NSK81" s="382"/>
      <c r="NSL81" s="383"/>
      <c r="NSN81" s="377"/>
      <c r="NSO81" s="381"/>
      <c r="NSP81" s="381"/>
      <c r="NSQ81" s="382"/>
      <c r="NSR81" s="382"/>
      <c r="NSS81" s="382"/>
      <c r="NST81" s="383"/>
      <c r="NSV81" s="377"/>
      <c r="NSW81" s="381"/>
      <c r="NSX81" s="381"/>
      <c r="NSY81" s="382"/>
      <c r="NSZ81" s="382"/>
      <c r="NTA81" s="382"/>
      <c r="NTB81" s="383"/>
      <c r="NTD81" s="377"/>
      <c r="NTE81" s="381"/>
      <c r="NTF81" s="381"/>
      <c r="NTG81" s="382"/>
      <c r="NTH81" s="382"/>
      <c r="NTI81" s="382"/>
      <c r="NTJ81" s="383"/>
      <c r="NTL81" s="377"/>
      <c r="NTM81" s="381"/>
      <c r="NTN81" s="381"/>
      <c r="NTO81" s="382"/>
      <c r="NTP81" s="382"/>
      <c r="NTQ81" s="382"/>
      <c r="NTR81" s="383"/>
      <c r="NTT81" s="377"/>
      <c r="NTU81" s="381"/>
      <c r="NTV81" s="381"/>
      <c r="NTW81" s="382"/>
      <c r="NTX81" s="382"/>
      <c r="NTY81" s="382"/>
      <c r="NTZ81" s="383"/>
      <c r="NUB81" s="377"/>
      <c r="NUC81" s="381"/>
      <c r="NUD81" s="381"/>
      <c r="NUE81" s="382"/>
      <c r="NUF81" s="382"/>
      <c r="NUG81" s="382"/>
      <c r="NUH81" s="383"/>
      <c r="NUJ81" s="377"/>
      <c r="NUK81" s="381"/>
      <c r="NUL81" s="381"/>
      <c r="NUM81" s="382"/>
      <c r="NUN81" s="382"/>
      <c r="NUO81" s="382"/>
      <c r="NUP81" s="383"/>
      <c r="NUR81" s="377"/>
      <c r="NUS81" s="381"/>
      <c r="NUT81" s="381"/>
      <c r="NUU81" s="382"/>
      <c r="NUV81" s="382"/>
      <c r="NUW81" s="382"/>
      <c r="NUX81" s="383"/>
      <c r="NUZ81" s="377"/>
      <c r="NVA81" s="381"/>
      <c r="NVB81" s="381"/>
      <c r="NVC81" s="382"/>
      <c r="NVD81" s="382"/>
      <c r="NVE81" s="382"/>
      <c r="NVF81" s="383"/>
      <c r="NVH81" s="377"/>
      <c r="NVI81" s="381"/>
      <c r="NVJ81" s="381"/>
      <c r="NVK81" s="382"/>
      <c r="NVL81" s="382"/>
      <c r="NVM81" s="382"/>
      <c r="NVN81" s="383"/>
      <c r="NVP81" s="377"/>
      <c r="NVQ81" s="381"/>
      <c r="NVR81" s="381"/>
      <c r="NVS81" s="382"/>
      <c r="NVT81" s="382"/>
      <c r="NVU81" s="382"/>
      <c r="NVV81" s="383"/>
      <c r="NVX81" s="377"/>
      <c r="NVY81" s="381"/>
      <c r="NVZ81" s="381"/>
      <c r="NWA81" s="382"/>
      <c r="NWB81" s="382"/>
      <c r="NWC81" s="382"/>
      <c r="NWD81" s="383"/>
      <c r="NWF81" s="377"/>
      <c r="NWG81" s="381"/>
      <c r="NWH81" s="381"/>
      <c r="NWI81" s="382"/>
      <c r="NWJ81" s="382"/>
      <c r="NWK81" s="382"/>
      <c r="NWL81" s="383"/>
      <c r="NWN81" s="377"/>
      <c r="NWO81" s="381"/>
      <c r="NWP81" s="381"/>
      <c r="NWQ81" s="382"/>
      <c r="NWR81" s="382"/>
      <c r="NWS81" s="382"/>
      <c r="NWT81" s="383"/>
      <c r="NWV81" s="377"/>
      <c r="NWW81" s="381"/>
      <c r="NWX81" s="381"/>
      <c r="NWY81" s="382"/>
      <c r="NWZ81" s="382"/>
      <c r="NXA81" s="382"/>
      <c r="NXB81" s="383"/>
      <c r="NXD81" s="377"/>
      <c r="NXE81" s="381"/>
      <c r="NXF81" s="381"/>
      <c r="NXG81" s="382"/>
      <c r="NXH81" s="382"/>
      <c r="NXI81" s="382"/>
      <c r="NXJ81" s="383"/>
      <c r="NXL81" s="377"/>
      <c r="NXM81" s="381"/>
      <c r="NXN81" s="381"/>
      <c r="NXO81" s="382"/>
      <c r="NXP81" s="382"/>
      <c r="NXQ81" s="382"/>
      <c r="NXR81" s="383"/>
      <c r="NXT81" s="377"/>
      <c r="NXU81" s="381"/>
      <c r="NXV81" s="381"/>
      <c r="NXW81" s="382"/>
      <c r="NXX81" s="382"/>
      <c r="NXY81" s="382"/>
      <c r="NXZ81" s="383"/>
      <c r="NYB81" s="377"/>
      <c r="NYC81" s="381"/>
      <c r="NYD81" s="381"/>
      <c r="NYE81" s="382"/>
      <c r="NYF81" s="382"/>
      <c r="NYG81" s="382"/>
      <c r="NYH81" s="383"/>
      <c r="NYJ81" s="377"/>
      <c r="NYK81" s="381"/>
      <c r="NYL81" s="381"/>
      <c r="NYM81" s="382"/>
      <c r="NYN81" s="382"/>
      <c r="NYO81" s="382"/>
      <c r="NYP81" s="383"/>
      <c r="NYR81" s="377"/>
      <c r="NYS81" s="381"/>
      <c r="NYT81" s="381"/>
      <c r="NYU81" s="382"/>
      <c r="NYV81" s="382"/>
      <c r="NYW81" s="382"/>
      <c r="NYX81" s="383"/>
      <c r="NYZ81" s="377"/>
      <c r="NZA81" s="381"/>
      <c r="NZB81" s="381"/>
      <c r="NZC81" s="382"/>
      <c r="NZD81" s="382"/>
      <c r="NZE81" s="382"/>
      <c r="NZF81" s="383"/>
      <c r="NZH81" s="377"/>
      <c r="NZI81" s="381"/>
      <c r="NZJ81" s="381"/>
      <c r="NZK81" s="382"/>
      <c r="NZL81" s="382"/>
      <c r="NZM81" s="382"/>
      <c r="NZN81" s="383"/>
      <c r="NZP81" s="377"/>
      <c r="NZQ81" s="381"/>
      <c r="NZR81" s="381"/>
      <c r="NZS81" s="382"/>
      <c r="NZT81" s="382"/>
      <c r="NZU81" s="382"/>
      <c r="NZV81" s="383"/>
      <c r="NZX81" s="377"/>
      <c r="NZY81" s="381"/>
      <c r="NZZ81" s="381"/>
      <c r="OAA81" s="382"/>
      <c r="OAB81" s="382"/>
      <c r="OAC81" s="382"/>
      <c r="OAD81" s="383"/>
      <c r="OAF81" s="377"/>
      <c r="OAG81" s="381"/>
      <c r="OAH81" s="381"/>
      <c r="OAI81" s="382"/>
      <c r="OAJ81" s="382"/>
      <c r="OAK81" s="382"/>
      <c r="OAL81" s="383"/>
      <c r="OAN81" s="377"/>
      <c r="OAO81" s="381"/>
      <c r="OAP81" s="381"/>
      <c r="OAQ81" s="382"/>
      <c r="OAR81" s="382"/>
      <c r="OAS81" s="382"/>
      <c r="OAT81" s="383"/>
      <c r="OAV81" s="377"/>
      <c r="OAW81" s="381"/>
      <c r="OAX81" s="381"/>
      <c r="OAY81" s="382"/>
      <c r="OAZ81" s="382"/>
      <c r="OBA81" s="382"/>
      <c r="OBB81" s="383"/>
      <c r="OBD81" s="377"/>
      <c r="OBE81" s="381"/>
      <c r="OBF81" s="381"/>
      <c r="OBG81" s="382"/>
      <c r="OBH81" s="382"/>
      <c r="OBI81" s="382"/>
      <c r="OBJ81" s="383"/>
      <c r="OBL81" s="377"/>
      <c r="OBM81" s="381"/>
      <c r="OBN81" s="381"/>
      <c r="OBO81" s="382"/>
      <c r="OBP81" s="382"/>
      <c r="OBQ81" s="382"/>
      <c r="OBR81" s="383"/>
      <c r="OBT81" s="377"/>
      <c r="OBU81" s="381"/>
      <c r="OBV81" s="381"/>
      <c r="OBW81" s="382"/>
      <c r="OBX81" s="382"/>
      <c r="OBY81" s="382"/>
      <c r="OBZ81" s="383"/>
      <c r="OCB81" s="377"/>
      <c r="OCC81" s="381"/>
      <c r="OCD81" s="381"/>
      <c r="OCE81" s="382"/>
      <c r="OCF81" s="382"/>
      <c r="OCG81" s="382"/>
      <c r="OCH81" s="383"/>
      <c r="OCJ81" s="377"/>
      <c r="OCK81" s="381"/>
      <c r="OCL81" s="381"/>
      <c r="OCM81" s="382"/>
      <c r="OCN81" s="382"/>
      <c r="OCO81" s="382"/>
      <c r="OCP81" s="383"/>
      <c r="OCR81" s="377"/>
      <c r="OCS81" s="381"/>
      <c r="OCT81" s="381"/>
      <c r="OCU81" s="382"/>
      <c r="OCV81" s="382"/>
      <c r="OCW81" s="382"/>
      <c r="OCX81" s="383"/>
      <c r="OCZ81" s="377"/>
      <c r="ODA81" s="381"/>
      <c r="ODB81" s="381"/>
      <c r="ODC81" s="382"/>
      <c r="ODD81" s="382"/>
      <c r="ODE81" s="382"/>
      <c r="ODF81" s="383"/>
      <c r="ODH81" s="377"/>
      <c r="ODI81" s="381"/>
      <c r="ODJ81" s="381"/>
      <c r="ODK81" s="382"/>
      <c r="ODL81" s="382"/>
      <c r="ODM81" s="382"/>
      <c r="ODN81" s="383"/>
      <c r="ODP81" s="377"/>
      <c r="ODQ81" s="381"/>
      <c r="ODR81" s="381"/>
      <c r="ODS81" s="382"/>
      <c r="ODT81" s="382"/>
      <c r="ODU81" s="382"/>
      <c r="ODV81" s="383"/>
      <c r="ODX81" s="377"/>
      <c r="ODY81" s="381"/>
      <c r="ODZ81" s="381"/>
      <c r="OEA81" s="382"/>
      <c r="OEB81" s="382"/>
      <c r="OEC81" s="382"/>
      <c r="OED81" s="383"/>
      <c r="OEF81" s="377"/>
      <c r="OEG81" s="381"/>
      <c r="OEH81" s="381"/>
      <c r="OEI81" s="382"/>
      <c r="OEJ81" s="382"/>
      <c r="OEK81" s="382"/>
      <c r="OEL81" s="383"/>
      <c r="OEN81" s="377"/>
      <c r="OEO81" s="381"/>
      <c r="OEP81" s="381"/>
      <c r="OEQ81" s="382"/>
      <c r="OER81" s="382"/>
      <c r="OES81" s="382"/>
      <c r="OET81" s="383"/>
      <c r="OEV81" s="377"/>
      <c r="OEW81" s="381"/>
      <c r="OEX81" s="381"/>
      <c r="OEY81" s="382"/>
      <c r="OEZ81" s="382"/>
      <c r="OFA81" s="382"/>
      <c r="OFB81" s="383"/>
      <c r="OFD81" s="377"/>
      <c r="OFE81" s="381"/>
      <c r="OFF81" s="381"/>
      <c r="OFG81" s="382"/>
      <c r="OFH81" s="382"/>
      <c r="OFI81" s="382"/>
      <c r="OFJ81" s="383"/>
      <c r="OFL81" s="377"/>
      <c r="OFM81" s="381"/>
      <c r="OFN81" s="381"/>
      <c r="OFO81" s="382"/>
      <c r="OFP81" s="382"/>
      <c r="OFQ81" s="382"/>
      <c r="OFR81" s="383"/>
      <c r="OFT81" s="377"/>
      <c r="OFU81" s="381"/>
      <c r="OFV81" s="381"/>
      <c r="OFW81" s="382"/>
      <c r="OFX81" s="382"/>
      <c r="OFY81" s="382"/>
      <c r="OFZ81" s="383"/>
      <c r="OGB81" s="377"/>
      <c r="OGC81" s="381"/>
      <c r="OGD81" s="381"/>
      <c r="OGE81" s="382"/>
      <c r="OGF81" s="382"/>
      <c r="OGG81" s="382"/>
      <c r="OGH81" s="383"/>
      <c r="OGJ81" s="377"/>
      <c r="OGK81" s="381"/>
      <c r="OGL81" s="381"/>
      <c r="OGM81" s="382"/>
      <c r="OGN81" s="382"/>
      <c r="OGO81" s="382"/>
      <c r="OGP81" s="383"/>
      <c r="OGR81" s="377"/>
      <c r="OGS81" s="381"/>
      <c r="OGT81" s="381"/>
      <c r="OGU81" s="382"/>
      <c r="OGV81" s="382"/>
      <c r="OGW81" s="382"/>
      <c r="OGX81" s="383"/>
      <c r="OGZ81" s="377"/>
      <c r="OHA81" s="381"/>
      <c r="OHB81" s="381"/>
      <c r="OHC81" s="382"/>
      <c r="OHD81" s="382"/>
      <c r="OHE81" s="382"/>
      <c r="OHF81" s="383"/>
      <c r="OHH81" s="377"/>
      <c r="OHI81" s="381"/>
      <c r="OHJ81" s="381"/>
      <c r="OHK81" s="382"/>
      <c r="OHL81" s="382"/>
      <c r="OHM81" s="382"/>
      <c r="OHN81" s="383"/>
      <c r="OHP81" s="377"/>
      <c r="OHQ81" s="381"/>
      <c r="OHR81" s="381"/>
      <c r="OHS81" s="382"/>
      <c r="OHT81" s="382"/>
      <c r="OHU81" s="382"/>
      <c r="OHV81" s="383"/>
      <c r="OHX81" s="377"/>
      <c r="OHY81" s="381"/>
      <c r="OHZ81" s="381"/>
      <c r="OIA81" s="382"/>
      <c r="OIB81" s="382"/>
      <c r="OIC81" s="382"/>
      <c r="OID81" s="383"/>
      <c r="OIF81" s="377"/>
      <c r="OIG81" s="381"/>
      <c r="OIH81" s="381"/>
      <c r="OII81" s="382"/>
      <c r="OIJ81" s="382"/>
      <c r="OIK81" s="382"/>
      <c r="OIL81" s="383"/>
      <c r="OIN81" s="377"/>
      <c r="OIO81" s="381"/>
      <c r="OIP81" s="381"/>
      <c r="OIQ81" s="382"/>
      <c r="OIR81" s="382"/>
      <c r="OIS81" s="382"/>
      <c r="OIT81" s="383"/>
      <c r="OIV81" s="377"/>
      <c r="OIW81" s="381"/>
      <c r="OIX81" s="381"/>
      <c r="OIY81" s="382"/>
      <c r="OIZ81" s="382"/>
      <c r="OJA81" s="382"/>
      <c r="OJB81" s="383"/>
      <c r="OJD81" s="377"/>
      <c r="OJE81" s="381"/>
      <c r="OJF81" s="381"/>
      <c r="OJG81" s="382"/>
      <c r="OJH81" s="382"/>
      <c r="OJI81" s="382"/>
      <c r="OJJ81" s="383"/>
      <c r="OJL81" s="377"/>
      <c r="OJM81" s="381"/>
      <c r="OJN81" s="381"/>
      <c r="OJO81" s="382"/>
      <c r="OJP81" s="382"/>
      <c r="OJQ81" s="382"/>
      <c r="OJR81" s="383"/>
      <c r="OJT81" s="377"/>
      <c r="OJU81" s="381"/>
      <c r="OJV81" s="381"/>
      <c r="OJW81" s="382"/>
      <c r="OJX81" s="382"/>
      <c r="OJY81" s="382"/>
      <c r="OJZ81" s="383"/>
      <c r="OKB81" s="377"/>
      <c r="OKC81" s="381"/>
      <c r="OKD81" s="381"/>
      <c r="OKE81" s="382"/>
      <c r="OKF81" s="382"/>
      <c r="OKG81" s="382"/>
      <c r="OKH81" s="383"/>
      <c r="OKJ81" s="377"/>
      <c r="OKK81" s="381"/>
      <c r="OKL81" s="381"/>
      <c r="OKM81" s="382"/>
      <c r="OKN81" s="382"/>
      <c r="OKO81" s="382"/>
      <c r="OKP81" s="383"/>
      <c r="OKR81" s="377"/>
      <c r="OKS81" s="381"/>
      <c r="OKT81" s="381"/>
      <c r="OKU81" s="382"/>
      <c r="OKV81" s="382"/>
      <c r="OKW81" s="382"/>
      <c r="OKX81" s="383"/>
      <c r="OKZ81" s="377"/>
      <c r="OLA81" s="381"/>
      <c r="OLB81" s="381"/>
      <c r="OLC81" s="382"/>
      <c r="OLD81" s="382"/>
      <c r="OLE81" s="382"/>
      <c r="OLF81" s="383"/>
      <c r="OLH81" s="377"/>
      <c r="OLI81" s="381"/>
      <c r="OLJ81" s="381"/>
      <c r="OLK81" s="382"/>
      <c r="OLL81" s="382"/>
      <c r="OLM81" s="382"/>
      <c r="OLN81" s="383"/>
      <c r="OLP81" s="377"/>
      <c r="OLQ81" s="381"/>
      <c r="OLR81" s="381"/>
      <c r="OLS81" s="382"/>
      <c r="OLT81" s="382"/>
      <c r="OLU81" s="382"/>
      <c r="OLV81" s="383"/>
      <c r="OLX81" s="377"/>
      <c r="OLY81" s="381"/>
      <c r="OLZ81" s="381"/>
      <c r="OMA81" s="382"/>
      <c r="OMB81" s="382"/>
      <c r="OMC81" s="382"/>
      <c r="OMD81" s="383"/>
      <c r="OMF81" s="377"/>
      <c r="OMG81" s="381"/>
      <c r="OMH81" s="381"/>
      <c r="OMI81" s="382"/>
      <c r="OMJ81" s="382"/>
      <c r="OMK81" s="382"/>
      <c r="OML81" s="383"/>
      <c r="OMN81" s="377"/>
      <c r="OMO81" s="381"/>
      <c r="OMP81" s="381"/>
      <c r="OMQ81" s="382"/>
      <c r="OMR81" s="382"/>
      <c r="OMS81" s="382"/>
      <c r="OMT81" s="383"/>
      <c r="OMV81" s="377"/>
      <c r="OMW81" s="381"/>
      <c r="OMX81" s="381"/>
      <c r="OMY81" s="382"/>
      <c r="OMZ81" s="382"/>
      <c r="ONA81" s="382"/>
      <c r="ONB81" s="383"/>
      <c r="OND81" s="377"/>
      <c r="ONE81" s="381"/>
      <c r="ONF81" s="381"/>
      <c r="ONG81" s="382"/>
      <c r="ONH81" s="382"/>
      <c r="ONI81" s="382"/>
      <c r="ONJ81" s="383"/>
      <c r="ONL81" s="377"/>
      <c r="ONM81" s="381"/>
      <c r="ONN81" s="381"/>
      <c r="ONO81" s="382"/>
      <c r="ONP81" s="382"/>
      <c r="ONQ81" s="382"/>
      <c r="ONR81" s="383"/>
      <c r="ONT81" s="377"/>
      <c r="ONU81" s="381"/>
      <c r="ONV81" s="381"/>
      <c r="ONW81" s="382"/>
      <c r="ONX81" s="382"/>
      <c r="ONY81" s="382"/>
      <c r="ONZ81" s="383"/>
      <c r="OOB81" s="377"/>
      <c r="OOC81" s="381"/>
      <c r="OOD81" s="381"/>
      <c r="OOE81" s="382"/>
      <c r="OOF81" s="382"/>
      <c r="OOG81" s="382"/>
      <c r="OOH81" s="383"/>
      <c r="OOJ81" s="377"/>
      <c r="OOK81" s="381"/>
      <c r="OOL81" s="381"/>
      <c r="OOM81" s="382"/>
      <c r="OON81" s="382"/>
      <c r="OOO81" s="382"/>
      <c r="OOP81" s="383"/>
      <c r="OOR81" s="377"/>
      <c r="OOS81" s="381"/>
      <c r="OOT81" s="381"/>
      <c r="OOU81" s="382"/>
      <c r="OOV81" s="382"/>
      <c r="OOW81" s="382"/>
      <c r="OOX81" s="383"/>
      <c r="OOZ81" s="377"/>
      <c r="OPA81" s="381"/>
      <c r="OPB81" s="381"/>
      <c r="OPC81" s="382"/>
      <c r="OPD81" s="382"/>
      <c r="OPE81" s="382"/>
      <c r="OPF81" s="383"/>
      <c r="OPH81" s="377"/>
      <c r="OPI81" s="381"/>
      <c r="OPJ81" s="381"/>
      <c r="OPK81" s="382"/>
      <c r="OPL81" s="382"/>
      <c r="OPM81" s="382"/>
      <c r="OPN81" s="383"/>
      <c r="OPP81" s="377"/>
      <c r="OPQ81" s="381"/>
      <c r="OPR81" s="381"/>
      <c r="OPS81" s="382"/>
      <c r="OPT81" s="382"/>
      <c r="OPU81" s="382"/>
      <c r="OPV81" s="383"/>
      <c r="OPX81" s="377"/>
      <c r="OPY81" s="381"/>
      <c r="OPZ81" s="381"/>
      <c r="OQA81" s="382"/>
      <c r="OQB81" s="382"/>
      <c r="OQC81" s="382"/>
      <c r="OQD81" s="383"/>
      <c r="OQF81" s="377"/>
      <c r="OQG81" s="381"/>
      <c r="OQH81" s="381"/>
      <c r="OQI81" s="382"/>
      <c r="OQJ81" s="382"/>
      <c r="OQK81" s="382"/>
      <c r="OQL81" s="383"/>
      <c r="OQN81" s="377"/>
      <c r="OQO81" s="381"/>
      <c r="OQP81" s="381"/>
      <c r="OQQ81" s="382"/>
      <c r="OQR81" s="382"/>
      <c r="OQS81" s="382"/>
      <c r="OQT81" s="383"/>
      <c r="OQV81" s="377"/>
      <c r="OQW81" s="381"/>
      <c r="OQX81" s="381"/>
      <c r="OQY81" s="382"/>
      <c r="OQZ81" s="382"/>
      <c r="ORA81" s="382"/>
      <c r="ORB81" s="383"/>
      <c r="ORD81" s="377"/>
      <c r="ORE81" s="381"/>
      <c r="ORF81" s="381"/>
      <c r="ORG81" s="382"/>
      <c r="ORH81" s="382"/>
      <c r="ORI81" s="382"/>
      <c r="ORJ81" s="383"/>
      <c r="ORL81" s="377"/>
      <c r="ORM81" s="381"/>
      <c r="ORN81" s="381"/>
      <c r="ORO81" s="382"/>
      <c r="ORP81" s="382"/>
      <c r="ORQ81" s="382"/>
      <c r="ORR81" s="383"/>
      <c r="ORT81" s="377"/>
      <c r="ORU81" s="381"/>
      <c r="ORV81" s="381"/>
      <c r="ORW81" s="382"/>
      <c r="ORX81" s="382"/>
      <c r="ORY81" s="382"/>
      <c r="ORZ81" s="383"/>
      <c r="OSB81" s="377"/>
      <c r="OSC81" s="381"/>
      <c r="OSD81" s="381"/>
      <c r="OSE81" s="382"/>
      <c r="OSF81" s="382"/>
      <c r="OSG81" s="382"/>
      <c r="OSH81" s="383"/>
      <c r="OSJ81" s="377"/>
      <c r="OSK81" s="381"/>
      <c r="OSL81" s="381"/>
      <c r="OSM81" s="382"/>
      <c r="OSN81" s="382"/>
      <c r="OSO81" s="382"/>
      <c r="OSP81" s="383"/>
      <c r="OSR81" s="377"/>
      <c r="OSS81" s="381"/>
      <c r="OST81" s="381"/>
      <c r="OSU81" s="382"/>
      <c r="OSV81" s="382"/>
      <c r="OSW81" s="382"/>
      <c r="OSX81" s="383"/>
      <c r="OSZ81" s="377"/>
      <c r="OTA81" s="381"/>
      <c r="OTB81" s="381"/>
      <c r="OTC81" s="382"/>
      <c r="OTD81" s="382"/>
      <c r="OTE81" s="382"/>
      <c r="OTF81" s="383"/>
      <c r="OTH81" s="377"/>
      <c r="OTI81" s="381"/>
      <c r="OTJ81" s="381"/>
      <c r="OTK81" s="382"/>
      <c r="OTL81" s="382"/>
      <c r="OTM81" s="382"/>
      <c r="OTN81" s="383"/>
      <c r="OTP81" s="377"/>
      <c r="OTQ81" s="381"/>
      <c r="OTR81" s="381"/>
      <c r="OTS81" s="382"/>
      <c r="OTT81" s="382"/>
      <c r="OTU81" s="382"/>
      <c r="OTV81" s="383"/>
      <c r="OTX81" s="377"/>
      <c r="OTY81" s="381"/>
      <c r="OTZ81" s="381"/>
      <c r="OUA81" s="382"/>
      <c r="OUB81" s="382"/>
      <c r="OUC81" s="382"/>
      <c r="OUD81" s="383"/>
      <c r="OUF81" s="377"/>
      <c r="OUG81" s="381"/>
      <c r="OUH81" s="381"/>
      <c r="OUI81" s="382"/>
      <c r="OUJ81" s="382"/>
      <c r="OUK81" s="382"/>
      <c r="OUL81" s="383"/>
      <c r="OUN81" s="377"/>
      <c r="OUO81" s="381"/>
      <c r="OUP81" s="381"/>
      <c r="OUQ81" s="382"/>
      <c r="OUR81" s="382"/>
      <c r="OUS81" s="382"/>
      <c r="OUT81" s="383"/>
      <c r="OUV81" s="377"/>
      <c r="OUW81" s="381"/>
      <c r="OUX81" s="381"/>
      <c r="OUY81" s="382"/>
      <c r="OUZ81" s="382"/>
      <c r="OVA81" s="382"/>
      <c r="OVB81" s="383"/>
      <c r="OVD81" s="377"/>
      <c r="OVE81" s="381"/>
      <c r="OVF81" s="381"/>
      <c r="OVG81" s="382"/>
      <c r="OVH81" s="382"/>
      <c r="OVI81" s="382"/>
      <c r="OVJ81" s="383"/>
      <c r="OVL81" s="377"/>
      <c r="OVM81" s="381"/>
      <c r="OVN81" s="381"/>
      <c r="OVO81" s="382"/>
      <c r="OVP81" s="382"/>
      <c r="OVQ81" s="382"/>
      <c r="OVR81" s="383"/>
      <c r="OVT81" s="377"/>
      <c r="OVU81" s="381"/>
      <c r="OVV81" s="381"/>
      <c r="OVW81" s="382"/>
      <c r="OVX81" s="382"/>
      <c r="OVY81" s="382"/>
      <c r="OVZ81" s="383"/>
      <c r="OWB81" s="377"/>
      <c r="OWC81" s="381"/>
      <c r="OWD81" s="381"/>
      <c r="OWE81" s="382"/>
      <c r="OWF81" s="382"/>
      <c r="OWG81" s="382"/>
      <c r="OWH81" s="383"/>
      <c r="OWJ81" s="377"/>
      <c r="OWK81" s="381"/>
      <c r="OWL81" s="381"/>
      <c r="OWM81" s="382"/>
      <c r="OWN81" s="382"/>
      <c r="OWO81" s="382"/>
      <c r="OWP81" s="383"/>
      <c r="OWR81" s="377"/>
      <c r="OWS81" s="381"/>
      <c r="OWT81" s="381"/>
      <c r="OWU81" s="382"/>
      <c r="OWV81" s="382"/>
      <c r="OWW81" s="382"/>
      <c r="OWX81" s="383"/>
      <c r="OWZ81" s="377"/>
      <c r="OXA81" s="381"/>
      <c r="OXB81" s="381"/>
      <c r="OXC81" s="382"/>
      <c r="OXD81" s="382"/>
      <c r="OXE81" s="382"/>
      <c r="OXF81" s="383"/>
      <c r="OXH81" s="377"/>
      <c r="OXI81" s="381"/>
      <c r="OXJ81" s="381"/>
      <c r="OXK81" s="382"/>
      <c r="OXL81" s="382"/>
      <c r="OXM81" s="382"/>
      <c r="OXN81" s="383"/>
      <c r="OXP81" s="377"/>
      <c r="OXQ81" s="381"/>
      <c r="OXR81" s="381"/>
      <c r="OXS81" s="382"/>
      <c r="OXT81" s="382"/>
      <c r="OXU81" s="382"/>
      <c r="OXV81" s="383"/>
      <c r="OXX81" s="377"/>
      <c r="OXY81" s="381"/>
      <c r="OXZ81" s="381"/>
      <c r="OYA81" s="382"/>
      <c r="OYB81" s="382"/>
      <c r="OYC81" s="382"/>
      <c r="OYD81" s="383"/>
      <c r="OYF81" s="377"/>
      <c r="OYG81" s="381"/>
      <c r="OYH81" s="381"/>
      <c r="OYI81" s="382"/>
      <c r="OYJ81" s="382"/>
      <c r="OYK81" s="382"/>
      <c r="OYL81" s="383"/>
      <c r="OYN81" s="377"/>
      <c r="OYO81" s="381"/>
      <c r="OYP81" s="381"/>
      <c r="OYQ81" s="382"/>
      <c r="OYR81" s="382"/>
      <c r="OYS81" s="382"/>
      <c r="OYT81" s="383"/>
      <c r="OYV81" s="377"/>
      <c r="OYW81" s="381"/>
      <c r="OYX81" s="381"/>
      <c r="OYY81" s="382"/>
      <c r="OYZ81" s="382"/>
      <c r="OZA81" s="382"/>
      <c r="OZB81" s="383"/>
      <c r="OZD81" s="377"/>
      <c r="OZE81" s="381"/>
      <c r="OZF81" s="381"/>
      <c r="OZG81" s="382"/>
      <c r="OZH81" s="382"/>
      <c r="OZI81" s="382"/>
      <c r="OZJ81" s="383"/>
      <c r="OZL81" s="377"/>
      <c r="OZM81" s="381"/>
      <c r="OZN81" s="381"/>
      <c r="OZO81" s="382"/>
      <c r="OZP81" s="382"/>
      <c r="OZQ81" s="382"/>
      <c r="OZR81" s="383"/>
      <c r="OZT81" s="377"/>
      <c r="OZU81" s="381"/>
      <c r="OZV81" s="381"/>
      <c r="OZW81" s="382"/>
      <c r="OZX81" s="382"/>
      <c r="OZY81" s="382"/>
      <c r="OZZ81" s="383"/>
      <c r="PAB81" s="377"/>
      <c r="PAC81" s="381"/>
      <c r="PAD81" s="381"/>
      <c r="PAE81" s="382"/>
      <c r="PAF81" s="382"/>
      <c r="PAG81" s="382"/>
      <c r="PAH81" s="383"/>
      <c r="PAJ81" s="377"/>
      <c r="PAK81" s="381"/>
      <c r="PAL81" s="381"/>
      <c r="PAM81" s="382"/>
      <c r="PAN81" s="382"/>
      <c r="PAO81" s="382"/>
      <c r="PAP81" s="383"/>
      <c r="PAR81" s="377"/>
      <c r="PAS81" s="381"/>
      <c r="PAT81" s="381"/>
      <c r="PAU81" s="382"/>
      <c r="PAV81" s="382"/>
      <c r="PAW81" s="382"/>
      <c r="PAX81" s="383"/>
      <c r="PAZ81" s="377"/>
      <c r="PBA81" s="381"/>
      <c r="PBB81" s="381"/>
      <c r="PBC81" s="382"/>
      <c r="PBD81" s="382"/>
      <c r="PBE81" s="382"/>
      <c r="PBF81" s="383"/>
      <c r="PBH81" s="377"/>
      <c r="PBI81" s="381"/>
      <c r="PBJ81" s="381"/>
      <c r="PBK81" s="382"/>
      <c r="PBL81" s="382"/>
      <c r="PBM81" s="382"/>
      <c r="PBN81" s="383"/>
      <c r="PBP81" s="377"/>
      <c r="PBQ81" s="381"/>
      <c r="PBR81" s="381"/>
      <c r="PBS81" s="382"/>
      <c r="PBT81" s="382"/>
      <c r="PBU81" s="382"/>
      <c r="PBV81" s="383"/>
      <c r="PBX81" s="377"/>
      <c r="PBY81" s="381"/>
      <c r="PBZ81" s="381"/>
      <c r="PCA81" s="382"/>
      <c r="PCB81" s="382"/>
      <c r="PCC81" s="382"/>
      <c r="PCD81" s="383"/>
      <c r="PCF81" s="377"/>
      <c r="PCG81" s="381"/>
      <c r="PCH81" s="381"/>
      <c r="PCI81" s="382"/>
      <c r="PCJ81" s="382"/>
      <c r="PCK81" s="382"/>
      <c r="PCL81" s="383"/>
      <c r="PCN81" s="377"/>
      <c r="PCO81" s="381"/>
      <c r="PCP81" s="381"/>
      <c r="PCQ81" s="382"/>
      <c r="PCR81" s="382"/>
      <c r="PCS81" s="382"/>
      <c r="PCT81" s="383"/>
      <c r="PCV81" s="377"/>
      <c r="PCW81" s="381"/>
      <c r="PCX81" s="381"/>
      <c r="PCY81" s="382"/>
      <c r="PCZ81" s="382"/>
      <c r="PDA81" s="382"/>
      <c r="PDB81" s="383"/>
      <c r="PDD81" s="377"/>
      <c r="PDE81" s="381"/>
      <c r="PDF81" s="381"/>
      <c r="PDG81" s="382"/>
      <c r="PDH81" s="382"/>
      <c r="PDI81" s="382"/>
      <c r="PDJ81" s="383"/>
      <c r="PDL81" s="377"/>
      <c r="PDM81" s="381"/>
      <c r="PDN81" s="381"/>
      <c r="PDO81" s="382"/>
      <c r="PDP81" s="382"/>
      <c r="PDQ81" s="382"/>
      <c r="PDR81" s="383"/>
      <c r="PDT81" s="377"/>
      <c r="PDU81" s="381"/>
      <c r="PDV81" s="381"/>
      <c r="PDW81" s="382"/>
      <c r="PDX81" s="382"/>
      <c r="PDY81" s="382"/>
      <c r="PDZ81" s="383"/>
      <c r="PEB81" s="377"/>
      <c r="PEC81" s="381"/>
      <c r="PED81" s="381"/>
      <c r="PEE81" s="382"/>
      <c r="PEF81" s="382"/>
      <c r="PEG81" s="382"/>
      <c r="PEH81" s="383"/>
      <c r="PEJ81" s="377"/>
      <c r="PEK81" s="381"/>
      <c r="PEL81" s="381"/>
      <c r="PEM81" s="382"/>
      <c r="PEN81" s="382"/>
      <c r="PEO81" s="382"/>
      <c r="PEP81" s="383"/>
      <c r="PER81" s="377"/>
      <c r="PES81" s="381"/>
      <c r="PET81" s="381"/>
      <c r="PEU81" s="382"/>
      <c r="PEV81" s="382"/>
      <c r="PEW81" s="382"/>
      <c r="PEX81" s="383"/>
      <c r="PEZ81" s="377"/>
      <c r="PFA81" s="381"/>
      <c r="PFB81" s="381"/>
      <c r="PFC81" s="382"/>
      <c r="PFD81" s="382"/>
      <c r="PFE81" s="382"/>
      <c r="PFF81" s="383"/>
      <c r="PFH81" s="377"/>
      <c r="PFI81" s="381"/>
      <c r="PFJ81" s="381"/>
      <c r="PFK81" s="382"/>
      <c r="PFL81" s="382"/>
      <c r="PFM81" s="382"/>
      <c r="PFN81" s="383"/>
      <c r="PFP81" s="377"/>
      <c r="PFQ81" s="381"/>
      <c r="PFR81" s="381"/>
      <c r="PFS81" s="382"/>
      <c r="PFT81" s="382"/>
      <c r="PFU81" s="382"/>
      <c r="PFV81" s="383"/>
      <c r="PFX81" s="377"/>
      <c r="PFY81" s="381"/>
      <c r="PFZ81" s="381"/>
      <c r="PGA81" s="382"/>
      <c r="PGB81" s="382"/>
      <c r="PGC81" s="382"/>
      <c r="PGD81" s="383"/>
      <c r="PGF81" s="377"/>
      <c r="PGG81" s="381"/>
      <c r="PGH81" s="381"/>
      <c r="PGI81" s="382"/>
      <c r="PGJ81" s="382"/>
      <c r="PGK81" s="382"/>
      <c r="PGL81" s="383"/>
      <c r="PGN81" s="377"/>
      <c r="PGO81" s="381"/>
      <c r="PGP81" s="381"/>
      <c r="PGQ81" s="382"/>
      <c r="PGR81" s="382"/>
      <c r="PGS81" s="382"/>
      <c r="PGT81" s="383"/>
      <c r="PGV81" s="377"/>
      <c r="PGW81" s="381"/>
      <c r="PGX81" s="381"/>
      <c r="PGY81" s="382"/>
      <c r="PGZ81" s="382"/>
      <c r="PHA81" s="382"/>
      <c r="PHB81" s="383"/>
      <c r="PHD81" s="377"/>
      <c r="PHE81" s="381"/>
      <c r="PHF81" s="381"/>
      <c r="PHG81" s="382"/>
      <c r="PHH81" s="382"/>
      <c r="PHI81" s="382"/>
      <c r="PHJ81" s="383"/>
      <c r="PHL81" s="377"/>
      <c r="PHM81" s="381"/>
      <c r="PHN81" s="381"/>
      <c r="PHO81" s="382"/>
      <c r="PHP81" s="382"/>
      <c r="PHQ81" s="382"/>
      <c r="PHR81" s="383"/>
      <c r="PHT81" s="377"/>
      <c r="PHU81" s="381"/>
      <c r="PHV81" s="381"/>
      <c r="PHW81" s="382"/>
      <c r="PHX81" s="382"/>
      <c r="PHY81" s="382"/>
      <c r="PHZ81" s="383"/>
      <c r="PIB81" s="377"/>
      <c r="PIC81" s="381"/>
      <c r="PID81" s="381"/>
      <c r="PIE81" s="382"/>
      <c r="PIF81" s="382"/>
      <c r="PIG81" s="382"/>
      <c r="PIH81" s="383"/>
      <c r="PIJ81" s="377"/>
      <c r="PIK81" s="381"/>
      <c r="PIL81" s="381"/>
      <c r="PIM81" s="382"/>
      <c r="PIN81" s="382"/>
      <c r="PIO81" s="382"/>
      <c r="PIP81" s="383"/>
      <c r="PIR81" s="377"/>
      <c r="PIS81" s="381"/>
      <c r="PIT81" s="381"/>
      <c r="PIU81" s="382"/>
      <c r="PIV81" s="382"/>
      <c r="PIW81" s="382"/>
      <c r="PIX81" s="383"/>
      <c r="PIZ81" s="377"/>
      <c r="PJA81" s="381"/>
      <c r="PJB81" s="381"/>
      <c r="PJC81" s="382"/>
      <c r="PJD81" s="382"/>
      <c r="PJE81" s="382"/>
      <c r="PJF81" s="383"/>
      <c r="PJH81" s="377"/>
      <c r="PJI81" s="381"/>
      <c r="PJJ81" s="381"/>
      <c r="PJK81" s="382"/>
      <c r="PJL81" s="382"/>
      <c r="PJM81" s="382"/>
      <c r="PJN81" s="383"/>
      <c r="PJP81" s="377"/>
      <c r="PJQ81" s="381"/>
      <c r="PJR81" s="381"/>
      <c r="PJS81" s="382"/>
      <c r="PJT81" s="382"/>
      <c r="PJU81" s="382"/>
      <c r="PJV81" s="383"/>
      <c r="PJX81" s="377"/>
      <c r="PJY81" s="381"/>
      <c r="PJZ81" s="381"/>
      <c r="PKA81" s="382"/>
      <c r="PKB81" s="382"/>
      <c r="PKC81" s="382"/>
      <c r="PKD81" s="383"/>
      <c r="PKF81" s="377"/>
      <c r="PKG81" s="381"/>
      <c r="PKH81" s="381"/>
      <c r="PKI81" s="382"/>
      <c r="PKJ81" s="382"/>
      <c r="PKK81" s="382"/>
      <c r="PKL81" s="383"/>
      <c r="PKN81" s="377"/>
      <c r="PKO81" s="381"/>
      <c r="PKP81" s="381"/>
      <c r="PKQ81" s="382"/>
      <c r="PKR81" s="382"/>
      <c r="PKS81" s="382"/>
      <c r="PKT81" s="383"/>
      <c r="PKV81" s="377"/>
      <c r="PKW81" s="381"/>
      <c r="PKX81" s="381"/>
      <c r="PKY81" s="382"/>
      <c r="PKZ81" s="382"/>
      <c r="PLA81" s="382"/>
      <c r="PLB81" s="383"/>
      <c r="PLD81" s="377"/>
      <c r="PLE81" s="381"/>
      <c r="PLF81" s="381"/>
      <c r="PLG81" s="382"/>
      <c r="PLH81" s="382"/>
      <c r="PLI81" s="382"/>
      <c r="PLJ81" s="383"/>
      <c r="PLL81" s="377"/>
      <c r="PLM81" s="381"/>
      <c r="PLN81" s="381"/>
      <c r="PLO81" s="382"/>
      <c r="PLP81" s="382"/>
      <c r="PLQ81" s="382"/>
      <c r="PLR81" s="383"/>
      <c r="PLT81" s="377"/>
      <c r="PLU81" s="381"/>
      <c r="PLV81" s="381"/>
      <c r="PLW81" s="382"/>
      <c r="PLX81" s="382"/>
      <c r="PLY81" s="382"/>
      <c r="PLZ81" s="383"/>
      <c r="PMB81" s="377"/>
      <c r="PMC81" s="381"/>
      <c r="PMD81" s="381"/>
      <c r="PME81" s="382"/>
      <c r="PMF81" s="382"/>
      <c r="PMG81" s="382"/>
      <c r="PMH81" s="383"/>
      <c r="PMJ81" s="377"/>
      <c r="PMK81" s="381"/>
      <c r="PML81" s="381"/>
      <c r="PMM81" s="382"/>
      <c r="PMN81" s="382"/>
      <c r="PMO81" s="382"/>
      <c r="PMP81" s="383"/>
      <c r="PMR81" s="377"/>
      <c r="PMS81" s="381"/>
      <c r="PMT81" s="381"/>
      <c r="PMU81" s="382"/>
      <c r="PMV81" s="382"/>
      <c r="PMW81" s="382"/>
      <c r="PMX81" s="383"/>
      <c r="PMZ81" s="377"/>
      <c r="PNA81" s="381"/>
      <c r="PNB81" s="381"/>
      <c r="PNC81" s="382"/>
      <c r="PND81" s="382"/>
      <c r="PNE81" s="382"/>
      <c r="PNF81" s="383"/>
      <c r="PNH81" s="377"/>
      <c r="PNI81" s="381"/>
      <c r="PNJ81" s="381"/>
      <c r="PNK81" s="382"/>
      <c r="PNL81" s="382"/>
      <c r="PNM81" s="382"/>
      <c r="PNN81" s="383"/>
      <c r="PNP81" s="377"/>
      <c r="PNQ81" s="381"/>
      <c r="PNR81" s="381"/>
      <c r="PNS81" s="382"/>
      <c r="PNT81" s="382"/>
      <c r="PNU81" s="382"/>
      <c r="PNV81" s="383"/>
      <c r="PNX81" s="377"/>
      <c r="PNY81" s="381"/>
      <c r="PNZ81" s="381"/>
      <c r="POA81" s="382"/>
      <c r="POB81" s="382"/>
      <c r="POC81" s="382"/>
      <c r="POD81" s="383"/>
      <c r="POF81" s="377"/>
      <c r="POG81" s="381"/>
      <c r="POH81" s="381"/>
      <c r="POI81" s="382"/>
      <c r="POJ81" s="382"/>
      <c r="POK81" s="382"/>
      <c r="POL81" s="383"/>
      <c r="PON81" s="377"/>
      <c r="POO81" s="381"/>
      <c r="POP81" s="381"/>
      <c r="POQ81" s="382"/>
      <c r="POR81" s="382"/>
      <c r="POS81" s="382"/>
      <c r="POT81" s="383"/>
      <c r="POV81" s="377"/>
      <c r="POW81" s="381"/>
      <c r="POX81" s="381"/>
      <c r="POY81" s="382"/>
      <c r="POZ81" s="382"/>
      <c r="PPA81" s="382"/>
      <c r="PPB81" s="383"/>
      <c r="PPD81" s="377"/>
      <c r="PPE81" s="381"/>
      <c r="PPF81" s="381"/>
      <c r="PPG81" s="382"/>
      <c r="PPH81" s="382"/>
      <c r="PPI81" s="382"/>
      <c r="PPJ81" s="383"/>
      <c r="PPL81" s="377"/>
      <c r="PPM81" s="381"/>
      <c r="PPN81" s="381"/>
      <c r="PPO81" s="382"/>
      <c r="PPP81" s="382"/>
      <c r="PPQ81" s="382"/>
      <c r="PPR81" s="383"/>
      <c r="PPT81" s="377"/>
      <c r="PPU81" s="381"/>
      <c r="PPV81" s="381"/>
      <c r="PPW81" s="382"/>
      <c r="PPX81" s="382"/>
      <c r="PPY81" s="382"/>
      <c r="PPZ81" s="383"/>
      <c r="PQB81" s="377"/>
      <c r="PQC81" s="381"/>
      <c r="PQD81" s="381"/>
      <c r="PQE81" s="382"/>
      <c r="PQF81" s="382"/>
      <c r="PQG81" s="382"/>
      <c r="PQH81" s="383"/>
      <c r="PQJ81" s="377"/>
      <c r="PQK81" s="381"/>
      <c r="PQL81" s="381"/>
      <c r="PQM81" s="382"/>
      <c r="PQN81" s="382"/>
      <c r="PQO81" s="382"/>
      <c r="PQP81" s="383"/>
      <c r="PQR81" s="377"/>
      <c r="PQS81" s="381"/>
      <c r="PQT81" s="381"/>
      <c r="PQU81" s="382"/>
      <c r="PQV81" s="382"/>
      <c r="PQW81" s="382"/>
      <c r="PQX81" s="383"/>
      <c r="PQZ81" s="377"/>
      <c r="PRA81" s="381"/>
      <c r="PRB81" s="381"/>
      <c r="PRC81" s="382"/>
      <c r="PRD81" s="382"/>
      <c r="PRE81" s="382"/>
      <c r="PRF81" s="383"/>
      <c r="PRH81" s="377"/>
      <c r="PRI81" s="381"/>
      <c r="PRJ81" s="381"/>
      <c r="PRK81" s="382"/>
      <c r="PRL81" s="382"/>
      <c r="PRM81" s="382"/>
      <c r="PRN81" s="383"/>
      <c r="PRP81" s="377"/>
      <c r="PRQ81" s="381"/>
      <c r="PRR81" s="381"/>
      <c r="PRS81" s="382"/>
      <c r="PRT81" s="382"/>
      <c r="PRU81" s="382"/>
      <c r="PRV81" s="383"/>
      <c r="PRX81" s="377"/>
      <c r="PRY81" s="381"/>
      <c r="PRZ81" s="381"/>
      <c r="PSA81" s="382"/>
      <c r="PSB81" s="382"/>
      <c r="PSC81" s="382"/>
      <c r="PSD81" s="383"/>
      <c r="PSF81" s="377"/>
      <c r="PSG81" s="381"/>
      <c r="PSH81" s="381"/>
      <c r="PSI81" s="382"/>
      <c r="PSJ81" s="382"/>
      <c r="PSK81" s="382"/>
      <c r="PSL81" s="383"/>
      <c r="PSN81" s="377"/>
      <c r="PSO81" s="381"/>
      <c r="PSP81" s="381"/>
      <c r="PSQ81" s="382"/>
      <c r="PSR81" s="382"/>
      <c r="PSS81" s="382"/>
      <c r="PST81" s="383"/>
      <c r="PSV81" s="377"/>
      <c r="PSW81" s="381"/>
      <c r="PSX81" s="381"/>
      <c r="PSY81" s="382"/>
      <c r="PSZ81" s="382"/>
      <c r="PTA81" s="382"/>
      <c r="PTB81" s="383"/>
      <c r="PTD81" s="377"/>
      <c r="PTE81" s="381"/>
      <c r="PTF81" s="381"/>
      <c r="PTG81" s="382"/>
      <c r="PTH81" s="382"/>
      <c r="PTI81" s="382"/>
      <c r="PTJ81" s="383"/>
      <c r="PTL81" s="377"/>
      <c r="PTM81" s="381"/>
      <c r="PTN81" s="381"/>
      <c r="PTO81" s="382"/>
      <c r="PTP81" s="382"/>
      <c r="PTQ81" s="382"/>
      <c r="PTR81" s="383"/>
      <c r="PTT81" s="377"/>
      <c r="PTU81" s="381"/>
      <c r="PTV81" s="381"/>
      <c r="PTW81" s="382"/>
      <c r="PTX81" s="382"/>
      <c r="PTY81" s="382"/>
      <c r="PTZ81" s="383"/>
      <c r="PUB81" s="377"/>
      <c r="PUC81" s="381"/>
      <c r="PUD81" s="381"/>
      <c r="PUE81" s="382"/>
      <c r="PUF81" s="382"/>
      <c r="PUG81" s="382"/>
      <c r="PUH81" s="383"/>
      <c r="PUJ81" s="377"/>
      <c r="PUK81" s="381"/>
      <c r="PUL81" s="381"/>
      <c r="PUM81" s="382"/>
      <c r="PUN81" s="382"/>
      <c r="PUO81" s="382"/>
      <c r="PUP81" s="383"/>
      <c r="PUR81" s="377"/>
      <c r="PUS81" s="381"/>
      <c r="PUT81" s="381"/>
      <c r="PUU81" s="382"/>
      <c r="PUV81" s="382"/>
      <c r="PUW81" s="382"/>
      <c r="PUX81" s="383"/>
      <c r="PUZ81" s="377"/>
      <c r="PVA81" s="381"/>
      <c r="PVB81" s="381"/>
      <c r="PVC81" s="382"/>
      <c r="PVD81" s="382"/>
      <c r="PVE81" s="382"/>
      <c r="PVF81" s="383"/>
      <c r="PVH81" s="377"/>
      <c r="PVI81" s="381"/>
      <c r="PVJ81" s="381"/>
      <c r="PVK81" s="382"/>
      <c r="PVL81" s="382"/>
      <c r="PVM81" s="382"/>
      <c r="PVN81" s="383"/>
      <c r="PVP81" s="377"/>
      <c r="PVQ81" s="381"/>
      <c r="PVR81" s="381"/>
      <c r="PVS81" s="382"/>
      <c r="PVT81" s="382"/>
      <c r="PVU81" s="382"/>
      <c r="PVV81" s="383"/>
      <c r="PVX81" s="377"/>
      <c r="PVY81" s="381"/>
      <c r="PVZ81" s="381"/>
      <c r="PWA81" s="382"/>
      <c r="PWB81" s="382"/>
      <c r="PWC81" s="382"/>
      <c r="PWD81" s="383"/>
      <c r="PWF81" s="377"/>
      <c r="PWG81" s="381"/>
      <c r="PWH81" s="381"/>
      <c r="PWI81" s="382"/>
      <c r="PWJ81" s="382"/>
      <c r="PWK81" s="382"/>
      <c r="PWL81" s="383"/>
      <c r="PWN81" s="377"/>
      <c r="PWO81" s="381"/>
      <c r="PWP81" s="381"/>
      <c r="PWQ81" s="382"/>
      <c r="PWR81" s="382"/>
      <c r="PWS81" s="382"/>
      <c r="PWT81" s="383"/>
      <c r="PWV81" s="377"/>
      <c r="PWW81" s="381"/>
      <c r="PWX81" s="381"/>
      <c r="PWY81" s="382"/>
      <c r="PWZ81" s="382"/>
      <c r="PXA81" s="382"/>
      <c r="PXB81" s="383"/>
      <c r="PXD81" s="377"/>
      <c r="PXE81" s="381"/>
      <c r="PXF81" s="381"/>
      <c r="PXG81" s="382"/>
      <c r="PXH81" s="382"/>
      <c r="PXI81" s="382"/>
      <c r="PXJ81" s="383"/>
      <c r="PXL81" s="377"/>
      <c r="PXM81" s="381"/>
      <c r="PXN81" s="381"/>
      <c r="PXO81" s="382"/>
      <c r="PXP81" s="382"/>
      <c r="PXQ81" s="382"/>
      <c r="PXR81" s="383"/>
      <c r="PXT81" s="377"/>
      <c r="PXU81" s="381"/>
      <c r="PXV81" s="381"/>
      <c r="PXW81" s="382"/>
      <c r="PXX81" s="382"/>
      <c r="PXY81" s="382"/>
      <c r="PXZ81" s="383"/>
      <c r="PYB81" s="377"/>
      <c r="PYC81" s="381"/>
      <c r="PYD81" s="381"/>
      <c r="PYE81" s="382"/>
      <c r="PYF81" s="382"/>
      <c r="PYG81" s="382"/>
      <c r="PYH81" s="383"/>
      <c r="PYJ81" s="377"/>
      <c r="PYK81" s="381"/>
      <c r="PYL81" s="381"/>
      <c r="PYM81" s="382"/>
      <c r="PYN81" s="382"/>
      <c r="PYO81" s="382"/>
      <c r="PYP81" s="383"/>
      <c r="PYR81" s="377"/>
      <c r="PYS81" s="381"/>
      <c r="PYT81" s="381"/>
      <c r="PYU81" s="382"/>
      <c r="PYV81" s="382"/>
      <c r="PYW81" s="382"/>
      <c r="PYX81" s="383"/>
      <c r="PYZ81" s="377"/>
      <c r="PZA81" s="381"/>
      <c r="PZB81" s="381"/>
      <c r="PZC81" s="382"/>
      <c r="PZD81" s="382"/>
      <c r="PZE81" s="382"/>
      <c r="PZF81" s="383"/>
      <c r="PZH81" s="377"/>
      <c r="PZI81" s="381"/>
      <c r="PZJ81" s="381"/>
      <c r="PZK81" s="382"/>
      <c r="PZL81" s="382"/>
      <c r="PZM81" s="382"/>
      <c r="PZN81" s="383"/>
      <c r="PZP81" s="377"/>
      <c r="PZQ81" s="381"/>
      <c r="PZR81" s="381"/>
      <c r="PZS81" s="382"/>
      <c r="PZT81" s="382"/>
      <c r="PZU81" s="382"/>
      <c r="PZV81" s="383"/>
      <c r="PZX81" s="377"/>
      <c r="PZY81" s="381"/>
      <c r="PZZ81" s="381"/>
      <c r="QAA81" s="382"/>
      <c r="QAB81" s="382"/>
      <c r="QAC81" s="382"/>
      <c r="QAD81" s="383"/>
      <c r="QAF81" s="377"/>
      <c r="QAG81" s="381"/>
      <c r="QAH81" s="381"/>
      <c r="QAI81" s="382"/>
      <c r="QAJ81" s="382"/>
      <c r="QAK81" s="382"/>
      <c r="QAL81" s="383"/>
      <c r="QAN81" s="377"/>
      <c r="QAO81" s="381"/>
      <c r="QAP81" s="381"/>
      <c r="QAQ81" s="382"/>
      <c r="QAR81" s="382"/>
      <c r="QAS81" s="382"/>
      <c r="QAT81" s="383"/>
      <c r="QAV81" s="377"/>
      <c r="QAW81" s="381"/>
      <c r="QAX81" s="381"/>
      <c r="QAY81" s="382"/>
      <c r="QAZ81" s="382"/>
      <c r="QBA81" s="382"/>
      <c r="QBB81" s="383"/>
      <c r="QBD81" s="377"/>
      <c r="QBE81" s="381"/>
      <c r="QBF81" s="381"/>
      <c r="QBG81" s="382"/>
      <c r="QBH81" s="382"/>
      <c r="QBI81" s="382"/>
      <c r="QBJ81" s="383"/>
      <c r="QBL81" s="377"/>
      <c r="QBM81" s="381"/>
      <c r="QBN81" s="381"/>
      <c r="QBO81" s="382"/>
      <c r="QBP81" s="382"/>
      <c r="QBQ81" s="382"/>
      <c r="QBR81" s="383"/>
      <c r="QBT81" s="377"/>
      <c r="QBU81" s="381"/>
      <c r="QBV81" s="381"/>
      <c r="QBW81" s="382"/>
      <c r="QBX81" s="382"/>
      <c r="QBY81" s="382"/>
      <c r="QBZ81" s="383"/>
      <c r="QCB81" s="377"/>
      <c r="QCC81" s="381"/>
      <c r="QCD81" s="381"/>
      <c r="QCE81" s="382"/>
      <c r="QCF81" s="382"/>
      <c r="QCG81" s="382"/>
      <c r="QCH81" s="383"/>
      <c r="QCJ81" s="377"/>
      <c r="QCK81" s="381"/>
      <c r="QCL81" s="381"/>
      <c r="QCM81" s="382"/>
      <c r="QCN81" s="382"/>
      <c r="QCO81" s="382"/>
      <c r="QCP81" s="383"/>
      <c r="QCR81" s="377"/>
      <c r="QCS81" s="381"/>
      <c r="QCT81" s="381"/>
      <c r="QCU81" s="382"/>
      <c r="QCV81" s="382"/>
      <c r="QCW81" s="382"/>
      <c r="QCX81" s="383"/>
      <c r="QCZ81" s="377"/>
      <c r="QDA81" s="381"/>
      <c r="QDB81" s="381"/>
      <c r="QDC81" s="382"/>
      <c r="QDD81" s="382"/>
      <c r="QDE81" s="382"/>
      <c r="QDF81" s="383"/>
      <c r="QDH81" s="377"/>
      <c r="QDI81" s="381"/>
      <c r="QDJ81" s="381"/>
      <c r="QDK81" s="382"/>
      <c r="QDL81" s="382"/>
      <c r="QDM81" s="382"/>
      <c r="QDN81" s="383"/>
      <c r="QDP81" s="377"/>
      <c r="QDQ81" s="381"/>
      <c r="QDR81" s="381"/>
      <c r="QDS81" s="382"/>
      <c r="QDT81" s="382"/>
      <c r="QDU81" s="382"/>
      <c r="QDV81" s="383"/>
      <c r="QDX81" s="377"/>
      <c r="QDY81" s="381"/>
      <c r="QDZ81" s="381"/>
      <c r="QEA81" s="382"/>
      <c r="QEB81" s="382"/>
      <c r="QEC81" s="382"/>
      <c r="QED81" s="383"/>
      <c r="QEF81" s="377"/>
      <c r="QEG81" s="381"/>
      <c r="QEH81" s="381"/>
      <c r="QEI81" s="382"/>
      <c r="QEJ81" s="382"/>
      <c r="QEK81" s="382"/>
      <c r="QEL81" s="383"/>
      <c r="QEN81" s="377"/>
      <c r="QEO81" s="381"/>
      <c r="QEP81" s="381"/>
      <c r="QEQ81" s="382"/>
      <c r="QER81" s="382"/>
      <c r="QES81" s="382"/>
      <c r="QET81" s="383"/>
      <c r="QEV81" s="377"/>
      <c r="QEW81" s="381"/>
      <c r="QEX81" s="381"/>
      <c r="QEY81" s="382"/>
      <c r="QEZ81" s="382"/>
      <c r="QFA81" s="382"/>
      <c r="QFB81" s="383"/>
      <c r="QFD81" s="377"/>
      <c r="QFE81" s="381"/>
      <c r="QFF81" s="381"/>
      <c r="QFG81" s="382"/>
      <c r="QFH81" s="382"/>
      <c r="QFI81" s="382"/>
      <c r="QFJ81" s="383"/>
      <c r="QFL81" s="377"/>
      <c r="QFM81" s="381"/>
      <c r="QFN81" s="381"/>
      <c r="QFO81" s="382"/>
      <c r="QFP81" s="382"/>
      <c r="QFQ81" s="382"/>
      <c r="QFR81" s="383"/>
      <c r="QFT81" s="377"/>
      <c r="QFU81" s="381"/>
      <c r="QFV81" s="381"/>
      <c r="QFW81" s="382"/>
      <c r="QFX81" s="382"/>
      <c r="QFY81" s="382"/>
      <c r="QFZ81" s="383"/>
      <c r="QGB81" s="377"/>
      <c r="QGC81" s="381"/>
      <c r="QGD81" s="381"/>
      <c r="QGE81" s="382"/>
      <c r="QGF81" s="382"/>
      <c r="QGG81" s="382"/>
      <c r="QGH81" s="383"/>
      <c r="QGJ81" s="377"/>
      <c r="QGK81" s="381"/>
      <c r="QGL81" s="381"/>
      <c r="QGM81" s="382"/>
      <c r="QGN81" s="382"/>
      <c r="QGO81" s="382"/>
      <c r="QGP81" s="383"/>
      <c r="QGR81" s="377"/>
      <c r="QGS81" s="381"/>
      <c r="QGT81" s="381"/>
      <c r="QGU81" s="382"/>
      <c r="QGV81" s="382"/>
      <c r="QGW81" s="382"/>
      <c r="QGX81" s="383"/>
      <c r="QGZ81" s="377"/>
      <c r="QHA81" s="381"/>
      <c r="QHB81" s="381"/>
      <c r="QHC81" s="382"/>
      <c r="QHD81" s="382"/>
      <c r="QHE81" s="382"/>
      <c r="QHF81" s="383"/>
      <c r="QHH81" s="377"/>
      <c r="QHI81" s="381"/>
      <c r="QHJ81" s="381"/>
      <c r="QHK81" s="382"/>
      <c r="QHL81" s="382"/>
      <c r="QHM81" s="382"/>
      <c r="QHN81" s="383"/>
      <c r="QHP81" s="377"/>
      <c r="QHQ81" s="381"/>
      <c r="QHR81" s="381"/>
      <c r="QHS81" s="382"/>
      <c r="QHT81" s="382"/>
      <c r="QHU81" s="382"/>
      <c r="QHV81" s="383"/>
      <c r="QHX81" s="377"/>
      <c r="QHY81" s="381"/>
      <c r="QHZ81" s="381"/>
      <c r="QIA81" s="382"/>
      <c r="QIB81" s="382"/>
      <c r="QIC81" s="382"/>
      <c r="QID81" s="383"/>
      <c r="QIF81" s="377"/>
      <c r="QIG81" s="381"/>
      <c r="QIH81" s="381"/>
      <c r="QII81" s="382"/>
      <c r="QIJ81" s="382"/>
      <c r="QIK81" s="382"/>
      <c r="QIL81" s="383"/>
      <c r="QIN81" s="377"/>
      <c r="QIO81" s="381"/>
      <c r="QIP81" s="381"/>
      <c r="QIQ81" s="382"/>
      <c r="QIR81" s="382"/>
      <c r="QIS81" s="382"/>
      <c r="QIT81" s="383"/>
      <c r="QIV81" s="377"/>
      <c r="QIW81" s="381"/>
      <c r="QIX81" s="381"/>
      <c r="QIY81" s="382"/>
      <c r="QIZ81" s="382"/>
      <c r="QJA81" s="382"/>
      <c r="QJB81" s="383"/>
      <c r="QJD81" s="377"/>
      <c r="QJE81" s="381"/>
      <c r="QJF81" s="381"/>
      <c r="QJG81" s="382"/>
      <c r="QJH81" s="382"/>
      <c r="QJI81" s="382"/>
      <c r="QJJ81" s="383"/>
      <c r="QJL81" s="377"/>
      <c r="QJM81" s="381"/>
      <c r="QJN81" s="381"/>
      <c r="QJO81" s="382"/>
      <c r="QJP81" s="382"/>
      <c r="QJQ81" s="382"/>
      <c r="QJR81" s="383"/>
      <c r="QJT81" s="377"/>
      <c r="QJU81" s="381"/>
      <c r="QJV81" s="381"/>
      <c r="QJW81" s="382"/>
      <c r="QJX81" s="382"/>
      <c r="QJY81" s="382"/>
      <c r="QJZ81" s="383"/>
      <c r="QKB81" s="377"/>
      <c r="QKC81" s="381"/>
      <c r="QKD81" s="381"/>
      <c r="QKE81" s="382"/>
      <c r="QKF81" s="382"/>
      <c r="QKG81" s="382"/>
      <c r="QKH81" s="383"/>
      <c r="QKJ81" s="377"/>
      <c r="QKK81" s="381"/>
      <c r="QKL81" s="381"/>
      <c r="QKM81" s="382"/>
      <c r="QKN81" s="382"/>
      <c r="QKO81" s="382"/>
      <c r="QKP81" s="383"/>
      <c r="QKR81" s="377"/>
      <c r="QKS81" s="381"/>
      <c r="QKT81" s="381"/>
      <c r="QKU81" s="382"/>
      <c r="QKV81" s="382"/>
      <c r="QKW81" s="382"/>
      <c r="QKX81" s="383"/>
      <c r="QKZ81" s="377"/>
      <c r="QLA81" s="381"/>
      <c r="QLB81" s="381"/>
      <c r="QLC81" s="382"/>
      <c r="QLD81" s="382"/>
      <c r="QLE81" s="382"/>
      <c r="QLF81" s="383"/>
      <c r="QLH81" s="377"/>
      <c r="QLI81" s="381"/>
      <c r="QLJ81" s="381"/>
      <c r="QLK81" s="382"/>
      <c r="QLL81" s="382"/>
      <c r="QLM81" s="382"/>
      <c r="QLN81" s="383"/>
      <c r="QLP81" s="377"/>
      <c r="QLQ81" s="381"/>
      <c r="QLR81" s="381"/>
      <c r="QLS81" s="382"/>
      <c r="QLT81" s="382"/>
      <c r="QLU81" s="382"/>
      <c r="QLV81" s="383"/>
      <c r="QLX81" s="377"/>
      <c r="QLY81" s="381"/>
      <c r="QLZ81" s="381"/>
      <c r="QMA81" s="382"/>
      <c r="QMB81" s="382"/>
      <c r="QMC81" s="382"/>
      <c r="QMD81" s="383"/>
      <c r="QMF81" s="377"/>
      <c r="QMG81" s="381"/>
      <c r="QMH81" s="381"/>
      <c r="QMI81" s="382"/>
      <c r="QMJ81" s="382"/>
      <c r="QMK81" s="382"/>
      <c r="QML81" s="383"/>
      <c r="QMN81" s="377"/>
      <c r="QMO81" s="381"/>
      <c r="QMP81" s="381"/>
      <c r="QMQ81" s="382"/>
      <c r="QMR81" s="382"/>
      <c r="QMS81" s="382"/>
      <c r="QMT81" s="383"/>
      <c r="QMV81" s="377"/>
      <c r="QMW81" s="381"/>
      <c r="QMX81" s="381"/>
      <c r="QMY81" s="382"/>
      <c r="QMZ81" s="382"/>
      <c r="QNA81" s="382"/>
      <c r="QNB81" s="383"/>
      <c r="QND81" s="377"/>
      <c r="QNE81" s="381"/>
      <c r="QNF81" s="381"/>
      <c r="QNG81" s="382"/>
      <c r="QNH81" s="382"/>
      <c r="QNI81" s="382"/>
      <c r="QNJ81" s="383"/>
      <c r="QNL81" s="377"/>
      <c r="QNM81" s="381"/>
      <c r="QNN81" s="381"/>
      <c r="QNO81" s="382"/>
      <c r="QNP81" s="382"/>
      <c r="QNQ81" s="382"/>
      <c r="QNR81" s="383"/>
      <c r="QNT81" s="377"/>
      <c r="QNU81" s="381"/>
      <c r="QNV81" s="381"/>
      <c r="QNW81" s="382"/>
      <c r="QNX81" s="382"/>
      <c r="QNY81" s="382"/>
      <c r="QNZ81" s="383"/>
      <c r="QOB81" s="377"/>
      <c r="QOC81" s="381"/>
      <c r="QOD81" s="381"/>
      <c r="QOE81" s="382"/>
      <c r="QOF81" s="382"/>
      <c r="QOG81" s="382"/>
      <c r="QOH81" s="383"/>
      <c r="QOJ81" s="377"/>
      <c r="QOK81" s="381"/>
      <c r="QOL81" s="381"/>
      <c r="QOM81" s="382"/>
      <c r="QON81" s="382"/>
      <c r="QOO81" s="382"/>
      <c r="QOP81" s="383"/>
      <c r="QOR81" s="377"/>
      <c r="QOS81" s="381"/>
      <c r="QOT81" s="381"/>
      <c r="QOU81" s="382"/>
      <c r="QOV81" s="382"/>
      <c r="QOW81" s="382"/>
      <c r="QOX81" s="383"/>
      <c r="QOZ81" s="377"/>
      <c r="QPA81" s="381"/>
      <c r="QPB81" s="381"/>
      <c r="QPC81" s="382"/>
      <c r="QPD81" s="382"/>
      <c r="QPE81" s="382"/>
      <c r="QPF81" s="383"/>
      <c r="QPH81" s="377"/>
      <c r="QPI81" s="381"/>
      <c r="QPJ81" s="381"/>
      <c r="QPK81" s="382"/>
      <c r="QPL81" s="382"/>
      <c r="QPM81" s="382"/>
      <c r="QPN81" s="383"/>
      <c r="QPP81" s="377"/>
      <c r="QPQ81" s="381"/>
      <c r="QPR81" s="381"/>
      <c r="QPS81" s="382"/>
      <c r="QPT81" s="382"/>
      <c r="QPU81" s="382"/>
      <c r="QPV81" s="383"/>
      <c r="QPX81" s="377"/>
      <c r="QPY81" s="381"/>
      <c r="QPZ81" s="381"/>
      <c r="QQA81" s="382"/>
      <c r="QQB81" s="382"/>
      <c r="QQC81" s="382"/>
      <c r="QQD81" s="383"/>
      <c r="QQF81" s="377"/>
      <c r="QQG81" s="381"/>
      <c r="QQH81" s="381"/>
      <c r="QQI81" s="382"/>
      <c r="QQJ81" s="382"/>
      <c r="QQK81" s="382"/>
      <c r="QQL81" s="383"/>
      <c r="QQN81" s="377"/>
      <c r="QQO81" s="381"/>
      <c r="QQP81" s="381"/>
      <c r="QQQ81" s="382"/>
      <c r="QQR81" s="382"/>
      <c r="QQS81" s="382"/>
      <c r="QQT81" s="383"/>
      <c r="QQV81" s="377"/>
      <c r="QQW81" s="381"/>
      <c r="QQX81" s="381"/>
      <c r="QQY81" s="382"/>
      <c r="QQZ81" s="382"/>
      <c r="QRA81" s="382"/>
      <c r="QRB81" s="383"/>
      <c r="QRD81" s="377"/>
      <c r="QRE81" s="381"/>
      <c r="QRF81" s="381"/>
      <c r="QRG81" s="382"/>
      <c r="QRH81" s="382"/>
      <c r="QRI81" s="382"/>
      <c r="QRJ81" s="383"/>
      <c r="QRL81" s="377"/>
      <c r="QRM81" s="381"/>
      <c r="QRN81" s="381"/>
      <c r="QRO81" s="382"/>
      <c r="QRP81" s="382"/>
      <c r="QRQ81" s="382"/>
      <c r="QRR81" s="383"/>
      <c r="QRT81" s="377"/>
      <c r="QRU81" s="381"/>
      <c r="QRV81" s="381"/>
      <c r="QRW81" s="382"/>
      <c r="QRX81" s="382"/>
      <c r="QRY81" s="382"/>
      <c r="QRZ81" s="383"/>
      <c r="QSB81" s="377"/>
      <c r="QSC81" s="381"/>
      <c r="QSD81" s="381"/>
      <c r="QSE81" s="382"/>
      <c r="QSF81" s="382"/>
      <c r="QSG81" s="382"/>
      <c r="QSH81" s="383"/>
      <c r="QSJ81" s="377"/>
      <c r="QSK81" s="381"/>
      <c r="QSL81" s="381"/>
      <c r="QSM81" s="382"/>
      <c r="QSN81" s="382"/>
      <c r="QSO81" s="382"/>
      <c r="QSP81" s="383"/>
      <c r="QSR81" s="377"/>
      <c r="QSS81" s="381"/>
      <c r="QST81" s="381"/>
      <c r="QSU81" s="382"/>
      <c r="QSV81" s="382"/>
      <c r="QSW81" s="382"/>
      <c r="QSX81" s="383"/>
      <c r="QSZ81" s="377"/>
      <c r="QTA81" s="381"/>
      <c r="QTB81" s="381"/>
      <c r="QTC81" s="382"/>
      <c r="QTD81" s="382"/>
      <c r="QTE81" s="382"/>
      <c r="QTF81" s="383"/>
      <c r="QTH81" s="377"/>
      <c r="QTI81" s="381"/>
      <c r="QTJ81" s="381"/>
      <c r="QTK81" s="382"/>
      <c r="QTL81" s="382"/>
      <c r="QTM81" s="382"/>
      <c r="QTN81" s="383"/>
      <c r="QTP81" s="377"/>
      <c r="QTQ81" s="381"/>
      <c r="QTR81" s="381"/>
      <c r="QTS81" s="382"/>
      <c r="QTT81" s="382"/>
      <c r="QTU81" s="382"/>
      <c r="QTV81" s="383"/>
      <c r="QTX81" s="377"/>
      <c r="QTY81" s="381"/>
      <c r="QTZ81" s="381"/>
      <c r="QUA81" s="382"/>
      <c r="QUB81" s="382"/>
      <c r="QUC81" s="382"/>
      <c r="QUD81" s="383"/>
      <c r="QUF81" s="377"/>
      <c r="QUG81" s="381"/>
      <c r="QUH81" s="381"/>
      <c r="QUI81" s="382"/>
      <c r="QUJ81" s="382"/>
      <c r="QUK81" s="382"/>
      <c r="QUL81" s="383"/>
      <c r="QUN81" s="377"/>
      <c r="QUO81" s="381"/>
      <c r="QUP81" s="381"/>
      <c r="QUQ81" s="382"/>
      <c r="QUR81" s="382"/>
      <c r="QUS81" s="382"/>
      <c r="QUT81" s="383"/>
      <c r="QUV81" s="377"/>
      <c r="QUW81" s="381"/>
      <c r="QUX81" s="381"/>
      <c r="QUY81" s="382"/>
      <c r="QUZ81" s="382"/>
      <c r="QVA81" s="382"/>
      <c r="QVB81" s="383"/>
      <c r="QVD81" s="377"/>
      <c r="QVE81" s="381"/>
      <c r="QVF81" s="381"/>
      <c r="QVG81" s="382"/>
      <c r="QVH81" s="382"/>
      <c r="QVI81" s="382"/>
      <c r="QVJ81" s="383"/>
      <c r="QVL81" s="377"/>
      <c r="QVM81" s="381"/>
      <c r="QVN81" s="381"/>
      <c r="QVO81" s="382"/>
      <c r="QVP81" s="382"/>
      <c r="QVQ81" s="382"/>
      <c r="QVR81" s="383"/>
      <c r="QVT81" s="377"/>
      <c r="QVU81" s="381"/>
      <c r="QVV81" s="381"/>
      <c r="QVW81" s="382"/>
      <c r="QVX81" s="382"/>
      <c r="QVY81" s="382"/>
      <c r="QVZ81" s="383"/>
      <c r="QWB81" s="377"/>
      <c r="QWC81" s="381"/>
      <c r="QWD81" s="381"/>
      <c r="QWE81" s="382"/>
      <c r="QWF81" s="382"/>
      <c r="QWG81" s="382"/>
      <c r="QWH81" s="383"/>
      <c r="QWJ81" s="377"/>
      <c r="QWK81" s="381"/>
      <c r="QWL81" s="381"/>
      <c r="QWM81" s="382"/>
      <c r="QWN81" s="382"/>
      <c r="QWO81" s="382"/>
      <c r="QWP81" s="383"/>
      <c r="QWR81" s="377"/>
      <c r="QWS81" s="381"/>
      <c r="QWT81" s="381"/>
      <c r="QWU81" s="382"/>
      <c r="QWV81" s="382"/>
      <c r="QWW81" s="382"/>
      <c r="QWX81" s="383"/>
      <c r="QWZ81" s="377"/>
      <c r="QXA81" s="381"/>
      <c r="QXB81" s="381"/>
      <c r="QXC81" s="382"/>
      <c r="QXD81" s="382"/>
      <c r="QXE81" s="382"/>
      <c r="QXF81" s="383"/>
      <c r="QXH81" s="377"/>
      <c r="QXI81" s="381"/>
      <c r="QXJ81" s="381"/>
      <c r="QXK81" s="382"/>
      <c r="QXL81" s="382"/>
      <c r="QXM81" s="382"/>
      <c r="QXN81" s="383"/>
      <c r="QXP81" s="377"/>
      <c r="QXQ81" s="381"/>
      <c r="QXR81" s="381"/>
      <c r="QXS81" s="382"/>
      <c r="QXT81" s="382"/>
      <c r="QXU81" s="382"/>
      <c r="QXV81" s="383"/>
      <c r="QXX81" s="377"/>
      <c r="QXY81" s="381"/>
      <c r="QXZ81" s="381"/>
      <c r="QYA81" s="382"/>
      <c r="QYB81" s="382"/>
      <c r="QYC81" s="382"/>
      <c r="QYD81" s="383"/>
      <c r="QYF81" s="377"/>
      <c r="QYG81" s="381"/>
      <c r="QYH81" s="381"/>
      <c r="QYI81" s="382"/>
      <c r="QYJ81" s="382"/>
      <c r="QYK81" s="382"/>
      <c r="QYL81" s="383"/>
      <c r="QYN81" s="377"/>
      <c r="QYO81" s="381"/>
      <c r="QYP81" s="381"/>
      <c r="QYQ81" s="382"/>
      <c r="QYR81" s="382"/>
      <c r="QYS81" s="382"/>
      <c r="QYT81" s="383"/>
      <c r="QYV81" s="377"/>
      <c r="QYW81" s="381"/>
      <c r="QYX81" s="381"/>
      <c r="QYY81" s="382"/>
      <c r="QYZ81" s="382"/>
      <c r="QZA81" s="382"/>
      <c r="QZB81" s="383"/>
      <c r="QZD81" s="377"/>
      <c r="QZE81" s="381"/>
      <c r="QZF81" s="381"/>
      <c r="QZG81" s="382"/>
      <c r="QZH81" s="382"/>
      <c r="QZI81" s="382"/>
      <c r="QZJ81" s="383"/>
      <c r="QZL81" s="377"/>
      <c r="QZM81" s="381"/>
      <c r="QZN81" s="381"/>
      <c r="QZO81" s="382"/>
      <c r="QZP81" s="382"/>
      <c r="QZQ81" s="382"/>
      <c r="QZR81" s="383"/>
      <c r="QZT81" s="377"/>
      <c r="QZU81" s="381"/>
      <c r="QZV81" s="381"/>
      <c r="QZW81" s="382"/>
      <c r="QZX81" s="382"/>
      <c r="QZY81" s="382"/>
      <c r="QZZ81" s="383"/>
      <c r="RAB81" s="377"/>
      <c r="RAC81" s="381"/>
      <c r="RAD81" s="381"/>
      <c r="RAE81" s="382"/>
      <c r="RAF81" s="382"/>
      <c r="RAG81" s="382"/>
      <c r="RAH81" s="383"/>
      <c r="RAJ81" s="377"/>
      <c r="RAK81" s="381"/>
      <c r="RAL81" s="381"/>
      <c r="RAM81" s="382"/>
      <c r="RAN81" s="382"/>
      <c r="RAO81" s="382"/>
      <c r="RAP81" s="383"/>
      <c r="RAR81" s="377"/>
      <c r="RAS81" s="381"/>
      <c r="RAT81" s="381"/>
      <c r="RAU81" s="382"/>
      <c r="RAV81" s="382"/>
      <c r="RAW81" s="382"/>
      <c r="RAX81" s="383"/>
      <c r="RAZ81" s="377"/>
      <c r="RBA81" s="381"/>
      <c r="RBB81" s="381"/>
      <c r="RBC81" s="382"/>
      <c r="RBD81" s="382"/>
      <c r="RBE81" s="382"/>
      <c r="RBF81" s="383"/>
      <c r="RBH81" s="377"/>
      <c r="RBI81" s="381"/>
      <c r="RBJ81" s="381"/>
      <c r="RBK81" s="382"/>
      <c r="RBL81" s="382"/>
      <c r="RBM81" s="382"/>
      <c r="RBN81" s="383"/>
      <c r="RBP81" s="377"/>
      <c r="RBQ81" s="381"/>
      <c r="RBR81" s="381"/>
      <c r="RBS81" s="382"/>
      <c r="RBT81" s="382"/>
      <c r="RBU81" s="382"/>
      <c r="RBV81" s="383"/>
      <c r="RBX81" s="377"/>
      <c r="RBY81" s="381"/>
      <c r="RBZ81" s="381"/>
      <c r="RCA81" s="382"/>
      <c r="RCB81" s="382"/>
      <c r="RCC81" s="382"/>
      <c r="RCD81" s="383"/>
      <c r="RCF81" s="377"/>
      <c r="RCG81" s="381"/>
      <c r="RCH81" s="381"/>
      <c r="RCI81" s="382"/>
      <c r="RCJ81" s="382"/>
      <c r="RCK81" s="382"/>
      <c r="RCL81" s="383"/>
      <c r="RCN81" s="377"/>
      <c r="RCO81" s="381"/>
      <c r="RCP81" s="381"/>
      <c r="RCQ81" s="382"/>
      <c r="RCR81" s="382"/>
      <c r="RCS81" s="382"/>
      <c r="RCT81" s="383"/>
      <c r="RCV81" s="377"/>
      <c r="RCW81" s="381"/>
      <c r="RCX81" s="381"/>
      <c r="RCY81" s="382"/>
      <c r="RCZ81" s="382"/>
      <c r="RDA81" s="382"/>
      <c r="RDB81" s="383"/>
      <c r="RDD81" s="377"/>
      <c r="RDE81" s="381"/>
      <c r="RDF81" s="381"/>
      <c r="RDG81" s="382"/>
      <c r="RDH81" s="382"/>
      <c r="RDI81" s="382"/>
      <c r="RDJ81" s="383"/>
      <c r="RDL81" s="377"/>
      <c r="RDM81" s="381"/>
      <c r="RDN81" s="381"/>
      <c r="RDO81" s="382"/>
      <c r="RDP81" s="382"/>
      <c r="RDQ81" s="382"/>
      <c r="RDR81" s="383"/>
      <c r="RDT81" s="377"/>
      <c r="RDU81" s="381"/>
      <c r="RDV81" s="381"/>
      <c r="RDW81" s="382"/>
      <c r="RDX81" s="382"/>
      <c r="RDY81" s="382"/>
      <c r="RDZ81" s="383"/>
      <c r="REB81" s="377"/>
      <c r="REC81" s="381"/>
      <c r="RED81" s="381"/>
      <c r="REE81" s="382"/>
      <c r="REF81" s="382"/>
      <c r="REG81" s="382"/>
      <c r="REH81" s="383"/>
      <c r="REJ81" s="377"/>
      <c r="REK81" s="381"/>
      <c r="REL81" s="381"/>
      <c r="REM81" s="382"/>
      <c r="REN81" s="382"/>
      <c r="REO81" s="382"/>
      <c r="REP81" s="383"/>
      <c r="RER81" s="377"/>
      <c r="RES81" s="381"/>
      <c r="RET81" s="381"/>
      <c r="REU81" s="382"/>
      <c r="REV81" s="382"/>
      <c r="REW81" s="382"/>
      <c r="REX81" s="383"/>
      <c r="REZ81" s="377"/>
      <c r="RFA81" s="381"/>
      <c r="RFB81" s="381"/>
      <c r="RFC81" s="382"/>
      <c r="RFD81" s="382"/>
      <c r="RFE81" s="382"/>
      <c r="RFF81" s="383"/>
      <c r="RFH81" s="377"/>
      <c r="RFI81" s="381"/>
      <c r="RFJ81" s="381"/>
      <c r="RFK81" s="382"/>
      <c r="RFL81" s="382"/>
      <c r="RFM81" s="382"/>
      <c r="RFN81" s="383"/>
      <c r="RFP81" s="377"/>
      <c r="RFQ81" s="381"/>
      <c r="RFR81" s="381"/>
      <c r="RFS81" s="382"/>
      <c r="RFT81" s="382"/>
      <c r="RFU81" s="382"/>
      <c r="RFV81" s="383"/>
      <c r="RFX81" s="377"/>
      <c r="RFY81" s="381"/>
      <c r="RFZ81" s="381"/>
      <c r="RGA81" s="382"/>
      <c r="RGB81" s="382"/>
      <c r="RGC81" s="382"/>
      <c r="RGD81" s="383"/>
      <c r="RGF81" s="377"/>
      <c r="RGG81" s="381"/>
      <c r="RGH81" s="381"/>
      <c r="RGI81" s="382"/>
      <c r="RGJ81" s="382"/>
      <c r="RGK81" s="382"/>
      <c r="RGL81" s="383"/>
      <c r="RGN81" s="377"/>
      <c r="RGO81" s="381"/>
      <c r="RGP81" s="381"/>
      <c r="RGQ81" s="382"/>
      <c r="RGR81" s="382"/>
      <c r="RGS81" s="382"/>
      <c r="RGT81" s="383"/>
      <c r="RGV81" s="377"/>
      <c r="RGW81" s="381"/>
      <c r="RGX81" s="381"/>
      <c r="RGY81" s="382"/>
      <c r="RGZ81" s="382"/>
      <c r="RHA81" s="382"/>
      <c r="RHB81" s="383"/>
      <c r="RHD81" s="377"/>
      <c r="RHE81" s="381"/>
      <c r="RHF81" s="381"/>
      <c r="RHG81" s="382"/>
      <c r="RHH81" s="382"/>
      <c r="RHI81" s="382"/>
      <c r="RHJ81" s="383"/>
      <c r="RHL81" s="377"/>
      <c r="RHM81" s="381"/>
      <c r="RHN81" s="381"/>
      <c r="RHO81" s="382"/>
      <c r="RHP81" s="382"/>
      <c r="RHQ81" s="382"/>
      <c r="RHR81" s="383"/>
      <c r="RHT81" s="377"/>
      <c r="RHU81" s="381"/>
      <c r="RHV81" s="381"/>
      <c r="RHW81" s="382"/>
      <c r="RHX81" s="382"/>
      <c r="RHY81" s="382"/>
      <c r="RHZ81" s="383"/>
      <c r="RIB81" s="377"/>
      <c r="RIC81" s="381"/>
      <c r="RID81" s="381"/>
      <c r="RIE81" s="382"/>
      <c r="RIF81" s="382"/>
      <c r="RIG81" s="382"/>
      <c r="RIH81" s="383"/>
      <c r="RIJ81" s="377"/>
      <c r="RIK81" s="381"/>
      <c r="RIL81" s="381"/>
      <c r="RIM81" s="382"/>
      <c r="RIN81" s="382"/>
      <c r="RIO81" s="382"/>
      <c r="RIP81" s="383"/>
      <c r="RIR81" s="377"/>
      <c r="RIS81" s="381"/>
      <c r="RIT81" s="381"/>
      <c r="RIU81" s="382"/>
      <c r="RIV81" s="382"/>
      <c r="RIW81" s="382"/>
      <c r="RIX81" s="383"/>
      <c r="RIZ81" s="377"/>
      <c r="RJA81" s="381"/>
      <c r="RJB81" s="381"/>
      <c r="RJC81" s="382"/>
      <c r="RJD81" s="382"/>
      <c r="RJE81" s="382"/>
      <c r="RJF81" s="383"/>
      <c r="RJH81" s="377"/>
      <c r="RJI81" s="381"/>
      <c r="RJJ81" s="381"/>
      <c r="RJK81" s="382"/>
      <c r="RJL81" s="382"/>
      <c r="RJM81" s="382"/>
      <c r="RJN81" s="383"/>
      <c r="RJP81" s="377"/>
      <c r="RJQ81" s="381"/>
      <c r="RJR81" s="381"/>
      <c r="RJS81" s="382"/>
      <c r="RJT81" s="382"/>
      <c r="RJU81" s="382"/>
      <c r="RJV81" s="383"/>
      <c r="RJX81" s="377"/>
      <c r="RJY81" s="381"/>
      <c r="RJZ81" s="381"/>
      <c r="RKA81" s="382"/>
      <c r="RKB81" s="382"/>
      <c r="RKC81" s="382"/>
      <c r="RKD81" s="383"/>
      <c r="RKF81" s="377"/>
      <c r="RKG81" s="381"/>
      <c r="RKH81" s="381"/>
      <c r="RKI81" s="382"/>
      <c r="RKJ81" s="382"/>
      <c r="RKK81" s="382"/>
      <c r="RKL81" s="383"/>
      <c r="RKN81" s="377"/>
      <c r="RKO81" s="381"/>
      <c r="RKP81" s="381"/>
      <c r="RKQ81" s="382"/>
      <c r="RKR81" s="382"/>
      <c r="RKS81" s="382"/>
      <c r="RKT81" s="383"/>
      <c r="RKV81" s="377"/>
      <c r="RKW81" s="381"/>
      <c r="RKX81" s="381"/>
      <c r="RKY81" s="382"/>
      <c r="RKZ81" s="382"/>
      <c r="RLA81" s="382"/>
      <c r="RLB81" s="383"/>
      <c r="RLD81" s="377"/>
      <c r="RLE81" s="381"/>
      <c r="RLF81" s="381"/>
      <c r="RLG81" s="382"/>
      <c r="RLH81" s="382"/>
      <c r="RLI81" s="382"/>
      <c r="RLJ81" s="383"/>
      <c r="RLL81" s="377"/>
      <c r="RLM81" s="381"/>
      <c r="RLN81" s="381"/>
      <c r="RLO81" s="382"/>
      <c r="RLP81" s="382"/>
      <c r="RLQ81" s="382"/>
      <c r="RLR81" s="383"/>
      <c r="RLT81" s="377"/>
      <c r="RLU81" s="381"/>
      <c r="RLV81" s="381"/>
      <c r="RLW81" s="382"/>
      <c r="RLX81" s="382"/>
      <c r="RLY81" s="382"/>
      <c r="RLZ81" s="383"/>
      <c r="RMB81" s="377"/>
      <c r="RMC81" s="381"/>
      <c r="RMD81" s="381"/>
      <c r="RME81" s="382"/>
      <c r="RMF81" s="382"/>
      <c r="RMG81" s="382"/>
      <c r="RMH81" s="383"/>
      <c r="RMJ81" s="377"/>
      <c r="RMK81" s="381"/>
      <c r="RML81" s="381"/>
      <c r="RMM81" s="382"/>
      <c r="RMN81" s="382"/>
      <c r="RMO81" s="382"/>
      <c r="RMP81" s="383"/>
      <c r="RMR81" s="377"/>
      <c r="RMS81" s="381"/>
      <c r="RMT81" s="381"/>
      <c r="RMU81" s="382"/>
      <c r="RMV81" s="382"/>
      <c r="RMW81" s="382"/>
      <c r="RMX81" s="383"/>
      <c r="RMZ81" s="377"/>
      <c r="RNA81" s="381"/>
      <c r="RNB81" s="381"/>
      <c r="RNC81" s="382"/>
      <c r="RND81" s="382"/>
      <c r="RNE81" s="382"/>
      <c r="RNF81" s="383"/>
      <c r="RNH81" s="377"/>
      <c r="RNI81" s="381"/>
      <c r="RNJ81" s="381"/>
      <c r="RNK81" s="382"/>
      <c r="RNL81" s="382"/>
      <c r="RNM81" s="382"/>
      <c r="RNN81" s="383"/>
      <c r="RNP81" s="377"/>
      <c r="RNQ81" s="381"/>
      <c r="RNR81" s="381"/>
      <c r="RNS81" s="382"/>
      <c r="RNT81" s="382"/>
      <c r="RNU81" s="382"/>
      <c r="RNV81" s="383"/>
      <c r="RNX81" s="377"/>
      <c r="RNY81" s="381"/>
      <c r="RNZ81" s="381"/>
      <c r="ROA81" s="382"/>
      <c r="ROB81" s="382"/>
      <c r="ROC81" s="382"/>
      <c r="ROD81" s="383"/>
      <c r="ROF81" s="377"/>
      <c r="ROG81" s="381"/>
      <c r="ROH81" s="381"/>
      <c r="ROI81" s="382"/>
      <c r="ROJ81" s="382"/>
      <c r="ROK81" s="382"/>
      <c r="ROL81" s="383"/>
      <c r="RON81" s="377"/>
      <c r="ROO81" s="381"/>
      <c r="ROP81" s="381"/>
      <c r="ROQ81" s="382"/>
      <c r="ROR81" s="382"/>
      <c r="ROS81" s="382"/>
      <c r="ROT81" s="383"/>
      <c r="ROV81" s="377"/>
      <c r="ROW81" s="381"/>
      <c r="ROX81" s="381"/>
      <c r="ROY81" s="382"/>
      <c r="ROZ81" s="382"/>
      <c r="RPA81" s="382"/>
      <c r="RPB81" s="383"/>
      <c r="RPD81" s="377"/>
      <c r="RPE81" s="381"/>
      <c r="RPF81" s="381"/>
      <c r="RPG81" s="382"/>
      <c r="RPH81" s="382"/>
      <c r="RPI81" s="382"/>
      <c r="RPJ81" s="383"/>
      <c r="RPL81" s="377"/>
      <c r="RPM81" s="381"/>
      <c r="RPN81" s="381"/>
      <c r="RPO81" s="382"/>
      <c r="RPP81" s="382"/>
      <c r="RPQ81" s="382"/>
      <c r="RPR81" s="383"/>
      <c r="RPT81" s="377"/>
      <c r="RPU81" s="381"/>
      <c r="RPV81" s="381"/>
      <c r="RPW81" s="382"/>
      <c r="RPX81" s="382"/>
      <c r="RPY81" s="382"/>
      <c r="RPZ81" s="383"/>
      <c r="RQB81" s="377"/>
      <c r="RQC81" s="381"/>
      <c r="RQD81" s="381"/>
      <c r="RQE81" s="382"/>
      <c r="RQF81" s="382"/>
      <c r="RQG81" s="382"/>
      <c r="RQH81" s="383"/>
      <c r="RQJ81" s="377"/>
      <c r="RQK81" s="381"/>
      <c r="RQL81" s="381"/>
      <c r="RQM81" s="382"/>
      <c r="RQN81" s="382"/>
      <c r="RQO81" s="382"/>
      <c r="RQP81" s="383"/>
      <c r="RQR81" s="377"/>
      <c r="RQS81" s="381"/>
      <c r="RQT81" s="381"/>
      <c r="RQU81" s="382"/>
      <c r="RQV81" s="382"/>
      <c r="RQW81" s="382"/>
      <c r="RQX81" s="383"/>
      <c r="RQZ81" s="377"/>
      <c r="RRA81" s="381"/>
      <c r="RRB81" s="381"/>
      <c r="RRC81" s="382"/>
      <c r="RRD81" s="382"/>
      <c r="RRE81" s="382"/>
      <c r="RRF81" s="383"/>
      <c r="RRH81" s="377"/>
      <c r="RRI81" s="381"/>
      <c r="RRJ81" s="381"/>
      <c r="RRK81" s="382"/>
      <c r="RRL81" s="382"/>
      <c r="RRM81" s="382"/>
      <c r="RRN81" s="383"/>
      <c r="RRP81" s="377"/>
      <c r="RRQ81" s="381"/>
      <c r="RRR81" s="381"/>
      <c r="RRS81" s="382"/>
      <c r="RRT81" s="382"/>
      <c r="RRU81" s="382"/>
      <c r="RRV81" s="383"/>
      <c r="RRX81" s="377"/>
      <c r="RRY81" s="381"/>
      <c r="RRZ81" s="381"/>
      <c r="RSA81" s="382"/>
      <c r="RSB81" s="382"/>
      <c r="RSC81" s="382"/>
      <c r="RSD81" s="383"/>
      <c r="RSF81" s="377"/>
      <c r="RSG81" s="381"/>
      <c r="RSH81" s="381"/>
      <c r="RSI81" s="382"/>
      <c r="RSJ81" s="382"/>
      <c r="RSK81" s="382"/>
      <c r="RSL81" s="383"/>
      <c r="RSN81" s="377"/>
      <c r="RSO81" s="381"/>
      <c r="RSP81" s="381"/>
      <c r="RSQ81" s="382"/>
      <c r="RSR81" s="382"/>
      <c r="RSS81" s="382"/>
      <c r="RST81" s="383"/>
      <c r="RSV81" s="377"/>
      <c r="RSW81" s="381"/>
      <c r="RSX81" s="381"/>
      <c r="RSY81" s="382"/>
      <c r="RSZ81" s="382"/>
      <c r="RTA81" s="382"/>
      <c r="RTB81" s="383"/>
      <c r="RTD81" s="377"/>
      <c r="RTE81" s="381"/>
      <c r="RTF81" s="381"/>
      <c r="RTG81" s="382"/>
      <c r="RTH81" s="382"/>
      <c r="RTI81" s="382"/>
      <c r="RTJ81" s="383"/>
      <c r="RTL81" s="377"/>
      <c r="RTM81" s="381"/>
      <c r="RTN81" s="381"/>
      <c r="RTO81" s="382"/>
      <c r="RTP81" s="382"/>
      <c r="RTQ81" s="382"/>
      <c r="RTR81" s="383"/>
      <c r="RTT81" s="377"/>
      <c r="RTU81" s="381"/>
      <c r="RTV81" s="381"/>
      <c r="RTW81" s="382"/>
      <c r="RTX81" s="382"/>
      <c r="RTY81" s="382"/>
      <c r="RTZ81" s="383"/>
      <c r="RUB81" s="377"/>
      <c r="RUC81" s="381"/>
      <c r="RUD81" s="381"/>
      <c r="RUE81" s="382"/>
      <c r="RUF81" s="382"/>
      <c r="RUG81" s="382"/>
      <c r="RUH81" s="383"/>
      <c r="RUJ81" s="377"/>
      <c r="RUK81" s="381"/>
      <c r="RUL81" s="381"/>
      <c r="RUM81" s="382"/>
      <c r="RUN81" s="382"/>
      <c r="RUO81" s="382"/>
      <c r="RUP81" s="383"/>
      <c r="RUR81" s="377"/>
      <c r="RUS81" s="381"/>
      <c r="RUT81" s="381"/>
      <c r="RUU81" s="382"/>
      <c r="RUV81" s="382"/>
      <c r="RUW81" s="382"/>
      <c r="RUX81" s="383"/>
      <c r="RUZ81" s="377"/>
      <c r="RVA81" s="381"/>
      <c r="RVB81" s="381"/>
      <c r="RVC81" s="382"/>
      <c r="RVD81" s="382"/>
      <c r="RVE81" s="382"/>
      <c r="RVF81" s="383"/>
      <c r="RVH81" s="377"/>
      <c r="RVI81" s="381"/>
      <c r="RVJ81" s="381"/>
      <c r="RVK81" s="382"/>
      <c r="RVL81" s="382"/>
      <c r="RVM81" s="382"/>
      <c r="RVN81" s="383"/>
      <c r="RVP81" s="377"/>
      <c r="RVQ81" s="381"/>
      <c r="RVR81" s="381"/>
      <c r="RVS81" s="382"/>
      <c r="RVT81" s="382"/>
      <c r="RVU81" s="382"/>
      <c r="RVV81" s="383"/>
      <c r="RVX81" s="377"/>
      <c r="RVY81" s="381"/>
      <c r="RVZ81" s="381"/>
      <c r="RWA81" s="382"/>
      <c r="RWB81" s="382"/>
      <c r="RWC81" s="382"/>
      <c r="RWD81" s="383"/>
      <c r="RWF81" s="377"/>
      <c r="RWG81" s="381"/>
      <c r="RWH81" s="381"/>
      <c r="RWI81" s="382"/>
      <c r="RWJ81" s="382"/>
      <c r="RWK81" s="382"/>
      <c r="RWL81" s="383"/>
      <c r="RWN81" s="377"/>
      <c r="RWO81" s="381"/>
      <c r="RWP81" s="381"/>
      <c r="RWQ81" s="382"/>
      <c r="RWR81" s="382"/>
      <c r="RWS81" s="382"/>
      <c r="RWT81" s="383"/>
      <c r="RWV81" s="377"/>
      <c r="RWW81" s="381"/>
      <c r="RWX81" s="381"/>
      <c r="RWY81" s="382"/>
      <c r="RWZ81" s="382"/>
      <c r="RXA81" s="382"/>
      <c r="RXB81" s="383"/>
      <c r="RXD81" s="377"/>
      <c r="RXE81" s="381"/>
      <c r="RXF81" s="381"/>
      <c r="RXG81" s="382"/>
      <c r="RXH81" s="382"/>
      <c r="RXI81" s="382"/>
      <c r="RXJ81" s="383"/>
      <c r="RXL81" s="377"/>
      <c r="RXM81" s="381"/>
      <c r="RXN81" s="381"/>
      <c r="RXO81" s="382"/>
      <c r="RXP81" s="382"/>
      <c r="RXQ81" s="382"/>
      <c r="RXR81" s="383"/>
      <c r="RXT81" s="377"/>
      <c r="RXU81" s="381"/>
      <c r="RXV81" s="381"/>
      <c r="RXW81" s="382"/>
      <c r="RXX81" s="382"/>
      <c r="RXY81" s="382"/>
      <c r="RXZ81" s="383"/>
      <c r="RYB81" s="377"/>
      <c r="RYC81" s="381"/>
      <c r="RYD81" s="381"/>
      <c r="RYE81" s="382"/>
      <c r="RYF81" s="382"/>
      <c r="RYG81" s="382"/>
      <c r="RYH81" s="383"/>
      <c r="RYJ81" s="377"/>
      <c r="RYK81" s="381"/>
      <c r="RYL81" s="381"/>
      <c r="RYM81" s="382"/>
      <c r="RYN81" s="382"/>
      <c r="RYO81" s="382"/>
      <c r="RYP81" s="383"/>
      <c r="RYR81" s="377"/>
      <c r="RYS81" s="381"/>
      <c r="RYT81" s="381"/>
      <c r="RYU81" s="382"/>
      <c r="RYV81" s="382"/>
      <c r="RYW81" s="382"/>
      <c r="RYX81" s="383"/>
      <c r="RYZ81" s="377"/>
      <c r="RZA81" s="381"/>
      <c r="RZB81" s="381"/>
      <c r="RZC81" s="382"/>
      <c r="RZD81" s="382"/>
      <c r="RZE81" s="382"/>
      <c r="RZF81" s="383"/>
      <c r="RZH81" s="377"/>
      <c r="RZI81" s="381"/>
      <c r="RZJ81" s="381"/>
      <c r="RZK81" s="382"/>
      <c r="RZL81" s="382"/>
      <c r="RZM81" s="382"/>
      <c r="RZN81" s="383"/>
      <c r="RZP81" s="377"/>
      <c r="RZQ81" s="381"/>
      <c r="RZR81" s="381"/>
      <c r="RZS81" s="382"/>
      <c r="RZT81" s="382"/>
      <c r="RZU81" s="382"/>
      <c r="RZV81" s="383"/>
      <c r="RZX81" s="377"/>
      <c r="RZY81" s="381"/>
      <c r="RZZ81" s="381"/>
      <c r="SAA81" s="382"/>
      <c r="SAB81" s="382"/>
      <c r="SAC81" s="382"/>
      <c r="SAD81" s="383"/>
      <c r="SAF81" s="377"/>
      <c r="SAG81" s="381"/>
      <c r="SAH81" s="381"/>
      <c r="SAI81" s="382"/>
      <c r="SAJ81" s="382"/>
      <c r="SAK81" s="382"/>
      <c r="SAL81" s="383"/>
      <c r="SAN81" s="377"/>
      <c r="SAO81" s="381"/>
      <c r="SAP81" s="381"/>
      <c r="SAQ81" s="382"/>
      <c r="SAR81" s="382"/>
      <c r="SAS81" s="382"/>
      <c r="SAT81" s="383"/>
      <c r="SAV81" s="377"/>
      <c r="SAW81" s="381"/>
      <c r="SAX81" s="381"/>
      <c r="SAY81" s="382"/>
      <c r="SAZ81" s="382"/>
      <c r="SBA81" s="382"/>
      <c r="SBB81" s="383"/>
      <c r="SBD81" s="377"/>
      <c r="SBE81" s="381"/>
      <c r="SBF81" s="381"/>
      <c r="SBG81" s="382"/>
      <c r="SBH81" s="382"/>
      <c r="SBI81" s="382"/>
      <c r="SBJ81" s="383"/>
      <c r="SBL81" s="377"/>
      <c r="SBM81" s="381"/>
      <c r="SBN81" s="381"/>
      <c r="SBO81" s="382"/>
      <c r="SBP81" s="382"/>
      <c r="SBQ81" s="382"/>
      <c r="SBR81" s="383"/>
      <c r="SBT81" s="377"/>
      <c r="SBU81" s="381"/>
      <c r="SBV81" s="381"/>
      <c r="SBW81" s="382"/>
      <c r="SBX81" s="382"/>
      <c r="SBY81" s="382"/>
      <c r="SBZ81" s="383"/>
      <c r="SCB81" s="377"/>
      <c r="SCC81" s="381"/>
      <c r="SCD81" s="381"/>
      <c r="SCE81" s="382"/>
      <c r="SCF81" s="382"/>
      <c r="SCG81" s="382"/>
      <c r="SCH81" s="383"/>
      <c r="SCJ81" s="377"/>
      <c r="SCK81" s="381"/>
      <c r="SCL81" s="381"/>
      <c r="SCM81" s="382"/>
      <c r="SCN81" s="382"/>
      <c r="SCO81" s="382"/>
      <c r="SCP81" s="383"/>
      <c r="SCR81" s="377"/>
      <c r="SCS81" s="381"/>
      <c r="SCT81" s="381"/>
      <c r="SCU81" s="382"/>
      <c r="SCV81" s="382"/>
      <c r="SCW81" s="382"/>
      <c r="SCX81" s="383"/>
      <c r="SCZ81" s="377"/>
      <c r="SDA81" s="381"/>
      <c r="SDB81" s="381"/>
      <c r="SDC81" s="382"/>
      <c r="SDD81" s="382"/>
      <c r="SDE81" s="382"/>
      <c r="SDF81" s="383"/>
      <c r="SDH81" s="377"/>
      <c r="SDI81" s="381"/>
      <c r="SDJ81" s="381"/>
      <c r="SDK81" s="382"/>
      <c r="SDL81" s="382"/>
      <c r="SDM81" s="382"/>
      <c r="SDN81" s="383"/>
      <c r="SDP81" s="377"/>
      <c r="SDQ81" s="381"/>
      <c r="SDR81" s="381"/>
      <c r="SDS81" s="382"/>
      <c r="SDT81" s="382"/>
      <c r="SDU81" s="382"/>
      <c r="SDV81" s="383"/>
      <c r="SDX81" s="377"/>
      <c r="SDY81" s="381"/>
      <c r="SDZ81" s="381"/>
      <c r="SEA81" s="382"/>
      <c r="SEB81" s="382"/>
      <c r="SEC81" s="382"/>
      <c r="SED81" s="383"/>
      <c r="SEF81" s="377"/>
      <c r="SEG81" s="381"/>
      <c r="SEH81" s="381"/>
      <c r="SEI81" s="382"/>
      <c r="SEJ81" s="382"/>
      <c r="SEK81" s="382"/>
      <c r="SEL81" s="383"/>
      <c r="SEN81" s="377"/>
      <c r="SEO81" s="381"/>
      <c r="SEP81" s="381"/>
      <c r="SEQ81" s="382"/>
      <c r="SER81" s="382"/>
      <c r="SES81" s="382"/>
      <c r="SET81" s="383"/>
      <c r="SEV81" s="377"/>
      <c r="SEW81" s="381"/>
      <c r="SEX81" s="381"/>
      <c r="SEY81" s="382"/>
      <c r="SEZ81" s="382"/>
      <c r="SFA81" s="382"/>
      <c r="SFB81" s="383"/>
      <c r="SFD81" s="377"/>
      <c r="SFE81" s="381"/>
      <c r="SFF81" s="381"/>
      <c r="SFG81" s="382"/>
      <c r="SFH81" s="382"/>
      <c r="SFI81" s="382"/>
      <c r="SFJ81" s="383"/>
      <c r="SFL81" s="377"/>
      <c r="SFM81" s="381"/>
      <c r="SFN81" s="381"/>
      <c r="SFO81" s="382"/>
      <c r="SFP81" s="382"/>
      <c r="SFQ81" s="382"/>
      <c r="SFR81" s="383"/>
      <c r="SFT81" s="377"/>
      <c r="SFU81" s="381"/>
      <c r="SFV81" s="381"/>
      <c r="SFW81" s="382"/>
      <c r="SFX81" s="382"/>
      <c r="SFY81" s="382"/>
      <c r="SFZ81" s="383"/>
      <c r="SGB81" s="377"/>
      <c r="SGC81" s="381"/>
      <c r="SGD81" s="381"/>
      <c r="SGE81" s="382"/>
      <c r="SGF81" s="382"/>
      <c r="SGG81" s="382"/>
      <c r="SGH81" s="383"/>
      <c r="SGJ81" s="377"/>
      <c r="SGK81" s="381"/>
      <c r="SGL81" s="381"/>
      <c r="SGM81" s="382"/>
      <c r="SGN81" s="382"/>
      <c r="SGO81" s="382"/>
      <c r="SGP81" s="383"/>
      <c r="SGR81" s="377"/>
      <c r="SGS81" s="381"/>
      <c r="SGT81" s="381"/>
      <c r="SGU81" s="382"/>
      <c r="SGV81" s="382"/>
      <c r="SGW81" s="382"/>
      <c r="SGX81" s="383"/>
      <c r="SGZ81" s="377"/>
      <c r="SHA81" s="381"/>
      <c r="SHB81" s="381"/>
      <c r="SHC81" s="382"/>
      <c r="SHD81" s="382"/>
      <c r="SHE81" s="382"/>
      <c r="SHF81" s="383"/>
      <c r="SHH81" s="377"/>
      <c r="SHI81" s="381"/>
      <c r="SHJ81" s="381"/>
      <c r="SHK81" s="382"/>
      <c r="SHL81" s="382"/>
      <c r="SHM81" s="382"/>
      <c r="SHN81" s="383"/>
      <c r="SHP81" s="377"/>
      <c r="SHQ81" s="381"/>
      <c r="SHR81" s="381"/>
      <c r="SHS81" s="382"/>
      <c r="SHT81" s="382"/>
      <c r="SHU81" s="382"/>
      <c r="SHV81" s="383"/>
      <c r="SHX81" s="377"/>
      <c r="SHY81" s="381"/>
      <c r="SHZ81" s="381"/>
      <c r="SIA81" s="382"/>
      <c r="SIB81" s="382"/>
      <c r="SIC81" s="382"/>
      <c r="SID81" s="383"/>
      <c r="SIF81" s="377"/>
      <c r="SIG81" s="381"/>
      <c r="SIH81" s="381"/>
      <c r="SII81" s="382"/>
      <c r="SIJ81" s="382"/>
      <c r="SIK81" s="382"/>
      <c r="SIL81" s="383"/>
      <c r="SIN81" s="377"/>
      <c r="SIO81" s="381"/>
      <c r="SIP81" s="381"/>
      <c r="SIQ81" s="382"/>
      <c r="SIR81" s="382"/>
      <c r="SIS81" s="382"/>
      <c r="SIT81" s="383"/>
      <c r="SIV81" s="377"/>
      <c r="SIW81" s="381"/>
      <c r="SIX81" s="381"/>
      <c r="SIY81" s="382"/>
      <c r="SIZ81" s="382"/>
      <c r="SJA81" s="382"/>
      <c r="SJB81" s="383"/>
      <c r="SJD81" s="377"/>
      <c r="SJE81" s="381"/>
      <c r="SJF81" s="381"/>
      <c r="SJG81" s="382"/>
      <c r="SJH81" s="382"/>
      <c r="SJI81" s="382"/>
      <c r="SJJ81" s="383"/>
      <c r="SJL81" s="377"/>
      <c r="SJM81" s="381"/>
      <c r="SJN81" s="381"/>
      <c r="SJO81" s="382"/>
      <c r="SJP81" s="382"/>
      <c r="SJQ81" s="382"/>
      <c r="SJR81" s="383"/>
      <c r="SJT81" s="377"/>
      <c r="SJU81" s="381"/>
      <c r="SJV81" s="381"/>
      <c r="SJW81" s="382"/>
      <c r="SJX81" s="382"/>
      <c r="SJY81" s="382"/>
      <c r="SJZ81" s="383"/>
      <c r="SKB81" s="377"/>
      <c r="SKC81" s="381"/>
      <c r="SKD81" s="381"/>
      <c r="SKE81" s="382"/>
      <c r="SKF81" s="382"/>
      <c r="SKG81" s="382"/>
      <c r="SKH81" s="383"/>
      <c r="SKJ81" s="377"/>
      <c r="SKK81" s="381"/>
      <c r="SKL81" s="381"/>
      <c r="SKM81" s="382"/>
      <c r="SKN81" s="382"/>
      <c r="SKO81" s="382"/>
      <c r="SKP81" s="383"/>
      <c r="SKR81" s="377"/>
      <c r="SKS81" s="381"/>
      <c r="SKT81" s="381"/>
      <c r="SKU81" s="382"/>
      <c r="SKV81" s="382"/>
      <c r="SKW81" s="382"/>
      <c r="SKX81" s="383"/>
      <c r="SKZ81" s="377"/>
      <c r="SLA81" s="381"/>
      <c r="SLB81" s="381"/>
      <c r="SLC81" s="382"/>
      <c r="SLD81" s="382"/>
      <c r="SLE81" s="382"/>
      <c r="SLF81" s="383"/>
      <c r="SLH81" s="377"/>
      <c r="SLI81" s="381"/>
      <c r="SLJ81" s="381"/>
      <c r="SLK81" s="382"/>
      <c r="SLL81" s="382"/>
      <c r="SLM81" s="382"/>
      <c r="SLN81" s="383"/>
      <c r="SLP81" s="377"/>
      <c r="SLQ81" s="381"/>
      <c r="SLR81" s="381"/>
      <c r="SLS81" s="382"/>
      <c r="SLT81" s="382"/>
      <c r="SLU81" s="382"/>
      <c r="SLV81" s="383"/>
      <c r="SLX81" s="377"/>
      <c r="SLY81" s="381"/>
      <c r="SLZ81" s="381"/>
      <c r="SMA81" s="382"/>
      <c r="SMB81" s="382"/>
      <c r="SMC81" s="382"/>
      <c r="SMD81" s="383"/>
      <c r="SMF81" s="377"/>
      <c r="SMG81" s="381"/>
      <c r="SMH81" s="381"/>
      <c r="SMI81" s="382"/>
      <c r="SMJ81" s="382"/>
      <c r="SMK81" s="382"/>
      <c r="SML81" s="383"/>
      <c r="SMN81" s="377"/>
      <c r="SMO81" s="381"/>
      <c r="SMP81" s="381"/>
      <c r="SMQ81" s="382"/>
      <c r="SMR81" s="382"/>
      <c r="SMS81" s="382"/>
      <c r="SMT81" s="383"/>
      <c r="SMV81" s="377"/>
      <c r="SMW81" s="381"/>
      <c r="SMX81" s="381"/>
      <c r="SMY81" s="382"/>
      <c r="SMZ81" s="382"/>
      <c r="SNA81" s="382"/>
      <c r="SNB81" s="383"/>
      <c r="SND81" s="377"/>
      <c r="SNE81" s="381"/>
      <c r="SNF81" s="381"/>
      <c r="SNG81" s="382"/>
      <c r="SNH81" s="382"/>
      <c r="SNI81" s="382"/>
      <c r="SNJ81" s="383"/>
      <c r="SNL81" s="377"/>
      <c r="SNM81" s="381"/>
      <c r="SNN81" s="381"/>
      <c r="SNO81" s="382"/>
      <c r="SNP81" s="382"/>
      <c r="SNQ81" s="382"/>
      <c r="SNR81" s="383"/>
      <c r="SNT81" s="377"/>
      <c r="SNU81" s="381"/>
      <c r="SNV81" s="381"/>
      <c r="SNW81" s="382"/>
      <c r="SNX81" s="382"/>
      <c r="SNY81" s="382"/>
      <c r="SNZ81" s="383"/>
      <c r="SOB81" s="377"/>
      <c r="SOC81" s="381"/>
      <c r="SOD81" s="381"/>
      <c r="SOE81" s="382"/>
      <c r="SOF81" s="382"/>
      <c r="SOG81" s="382"/>
      <c r="SOH81" s="383"/>
      <c r="SOJ81" s="377"/>
      <c r="SOK81" s="381"/>
      <c r="SOL81" s="381"/>
      <c r="SOM81" s="382"/>
      <c r="SON81" s="382"/>
      <c r="SOO81" s="382"/>
      <c r="SOP81" s="383"/>
      <c r="SOR81" s="377"/>
      <c r="SOS81" s="381"/>
      <c r="SOT81" s="381"/>
      <c r="SOU81" s="382"/>
      <c r="SOV81" s="382"/>
      <c r="SOW81" s="382"/>
      <c r="SOX81" s="383"/>
      <c r="SOZ81" s="377"/>
      <c r="SPA81" s="381"/>
      <c r="SPB81" s="381"/>
      <c r="SPC81" s="382"/>
      <c r="SPD81" s="382"/>
      <c r="SPE81" s="382"/>
      <c r="SPF81" s="383"/>
      <c r="SPH81" s="377"/>
      <c r="SPI81" s="381"/>
      <c r="SPJ81" s="381"/>
      <c r="SPK81" s="382"/>
      <c r="SPL81" s="382"/>
      <c r="SPM81" s="382"/>
      <c r="SPN81" s="383"/>
      <c r="SPP81" s="377"/>
      <c r="SPQ81" s="381"/>
      <c r="SPR81" s="381"/>
      <c r="SPS81" s="382"/>
      <c r="SPT81" s="382"/>
      <c r="SPU81" s="382"/>
      <c r="SPV81" s="383"/>
      <c r="SPX81" s="377"/>
      <c r="SPY81" s="381"/>
      <c r="SPZ81" s="381"/>
      <c r="SQA81" s="382"/>
      <c r="SQB81" s="382"/>
      <c r="SQC81" s="382"/>
      <c r="SQD81" s="383"/>
      <c r="SQF81" s="377"/>
      <c r="SQG81" s="381"/>
      <c r="SQH81" s="381"/>
      <c r="SQI81" s="382"/>
      <c r="SQJ81" s="382"/>
      <c r="SQK81" s="382"/>
      <c r="SQL81" s="383"/>
      <c r="SQN81" s="377"/>
      <c r="SQO81" s="381"/>
      <c r="SQP81" s="381"/>
      <c r="SQQ81" s="382"/>
      <c r="SQR81" s="382"/>
      <c r="SQS81" s="382"/>
      <c r="SQT81" s="383"/>
      <c r="SQV81" s="377"/>
      <c r="SQW81" s="381"/>
      <c r="SQX81" s="381"/>
      <c r="SQY81" s="382"/>
      <c r="SQZ81" s="382"/>
      <c r="SRA81" s="382"/>
      <c r="SRB81" s="383"/>
      <c r="SRD81" s="377"/>
      <c r="SRE81" s="381"/>
      <c r="SRF81" s="381"/>
      <c r="SRG81" s="382"/>
      <c r="SRH81" s="382"/>
      <c r="SRI81" s="382"/>
      <c r="SRJ81" s="383"/>
      <c r="SRL81" s="377"/>
      <c r="SRM81" s="381"/>
      <c r="SRN81" s="381"/>
      <c r="SRO81" s="382"/>
      <c r="SRP81" s="382"/>
      <c r="SRQ81" s="382"/>
      <c r="SRR81" s="383"/>
      <c r="SRT81" s="377"/>
      <c r="SRU81" s="381"/>
      <c r="SRV81" s="381"/>
      <c r="SRW81" s="382"/>
      <c r="SRX81" s="382"/>
      <c r="SRY81" s="382"/>
      <c r="SRZ81" s="383"/>
      <c r="SSB81" s="377"/>
      <c r="SSC81" s="381"/>
      <c r="SSD81" s="381"/>
      <c r="SSE81" s="382"/>
      <c r="SSF81" s="382"/>
      <c r="SSG81" s="382"/>
      <c r="SSH81" s="383"/>
      <c r="SSJ81" s="377"/>
      <c r="SSK81" s="381"/>
      <c r="SSL81" s="381"/>
      <c r="SSM81" s="382"/>
      <c r="SSN81" s="382"/>
      <c r="SSO81" s="382"/>
      <c r="SSP81" s="383"/>
      <c r="SSR81" s="377"/>
      <c r="SSS81" s="381"/>
      <c r="SST81" s="381"/>
      <c r="SSU81" s="382"/>
      <c r="SSV81" s="382"/>
      <c r="SSW81" s="382"/>
      <c r="SSX81" s="383"/>
      <c r="SSZ81" s="377"/>
      <c r="STA81" s="381"/>
      <c r="STB81" s="381"/>
      <c r="STC81" s="382"/>
      <c r="STD81" s="382"/>
      <c r="STE81" s="382"/>
      <c r="STF81" s="383"/>
      <c r="STH81" s="377"/>
      <c r="STI81" s="381"/>
      <c r="STJ81" s="381"/>
      <c r="STK81" s="382"/>
      <c r="STL81" s="382"/>
      <c r="STM81" s="382"/>
      <c r="STN81" s="383"/>
      <c r="STP81" s="377"/>
      <c r="STQ81" s="381"/>
      <c r="STR81" s="381"/>
      <c r="STS81" s="382"/>
      <c r="STT81" s="382"/>
      <c r="STU81" s="382"/>
      <c r="STV81" s="383"/>
      <c r="STX81" s="377"/>
      <c r="STY81" s="381"/>
      <c r="STZ81" s="381"/>
      <c r="SUA81" s="382"/>
      <c r="SUB81" s="382"/>
      <c r="SUC81" s="382"/>
      <c r="SUD81" s="383"/>
      <c r="SUF81" s="377"/>
      <c r="SUG81" s="381"/>
      <c r="SUH81" s="381"/>
      <c r="SUI81" s="382"/>
      <c r="SUJ81" s="382"/>
      <c r="SUK81" s="382"/>
      <c r="SUL81" s="383"/>
      <c r="SUN81" s="377"/>
      <c r="SUO81" s="381"/>
      <c r="SUP81" s="381"/>
      <c r="SUQ81" s="382"/>
      <c r="SUR81" s="382"/>
      <c r="SUS81" s="382"/>
      <c r="SUT81" s="383"/>
      <c r="SUV81" s="377"/>
      <c r="SUW81" s="381"/>
      <c r="SUX81" s="381"/>
      <c r="SUY81" s="382"/>
      <c r="SUZ81" s="382"/>
      <c r="SVA81" s="382"/>
      <c r="SVB81" s="383"/>
      <c r="SVD81" s="377"/>
      <c r="SVE81" s="381"/>
      <c r="SVF81" s="381"/>
      <c r="SVG81" s="382"/>
      <c r="SVH81" s="382"/>
      <c r="SVI81" s="382"/>
      <c r="SVJ81" s="383"/>
      <c r="SVL81" s="377"/>
      <c r="SVM81" s="381"/>
      <c r="SVN81" s="381"/>
      <c r="SVO81" s="382"/>
      <c r="SVP81" s="382"/>
      <c r="SVQ81" s="382"/>
      <c r="SVR81" s="383"/>
      <c r="SVT81" s="377"/>
      <c r="SVU81" s="381"/>
      <c r="SVV81" s="381"/>
      <c r="SVW81" s="382"/>
      <c r="SVX81" s="382"/>
      <c r="SVY81" s="382"/>
      <c r="SVZ81" s="383"/>
      <c r="SWB81" s="377"/>
      <c r="SWC81" s="381"/>
      <c r="SWD81" s="381"/>
      <c r="SWE81" s="382"/>
      <c r="SWF81" s="382"/>
      <c r="SWG81" s="382"/>
      <c r="SWH81" s="383"/>
      <c r="SWJ81" s="377"/>
      <c r="SWK81" s="381"/>
      <c r="SWL81" s="381"/>
      <c r="SWM81" s="382"/>
      <c r="SWN81" s="382"/>
      <c r="SWO81" s="382"/>
      <c r="SWP81" s="383"/>
      <c r="SWR81" s="377"/>
      <c r="SWS81" s="381"/>
      <c r="SWT81" s="381"/>
      <c r="SWU81" s="382"/>
      <c r="SWV81" s="382"/>
      <c r="SWW81" s="382"/>
      <c r="SWX81" s="383"/>
      <c r="SWZ81" s="377"/>
      <c r="SXA81" s="381"/>
      <c r="SXB81" s="381"/>
      <c r="SXC81" s="382"/>
      <c r="SXD81" s="382"/>
      <c r="SXE81" s="382"/>
      <c r="SXF81" s="383"/>
      <c r="SXH81" s="377"/>
      <c r="SXI81" s="381"/>
      <c r="SXJ81" s="381"/>
      <c r="SXK81" s="382"/>
      <c r="SXL81" s="382"/>
      <c r="SXM81" s="382"/>
      <c r="SXN81" s="383"/>
      <c r="SXP81" s="377"/>
      <c r="SXQ81" s="381"/>
      <c r="SXR81" s="381"/>
      <c r="SXS81" s="382"/>
      <c r="SXT81" s="382"/>
      <c r="SXU81" s="382"/>
      <c r="SXV81" s="383"/>
      <c r="SXX81" s="377"/>
      <c r="SXY81" s="381"/>
      <c r="SXZ81" s="381"/>
      <c r="SYA81" s="382"/>
      <c r="SYB81" s="382"/>
      <c r="SYC81" s="382"/>
      <c r="SYD81" s="383"/>
      <c r="SYF81" s="377"/>
      <c r="SYG81" s="381"/>
      <c r="SYH81" s="381"/>
      <c r="SYI81" s="382"/>
      <c r="SYJ81" s="382"/>
      <c r="SYK81" s="382"/>
      <c r="SYL81" s="383"/>
      <c r="SYN81" s="377"/>
      <c r="SYO81" s="381"/>
      <c r="SYP81" s="381"/>
      <c r="SYQ81" s="382"/>
      <c r="SYR81" s="382"/>
      <c r="SYS81" s="382"/>
      <c r="SYT81" s="383"/>
      <c r="SYV81" s="377"/>
      <c r="SYW81" s="381"/>
      <c r="SYX81" s="381"/>
      <c r="SYY81" s="382"/>
      <c r="SYZ81" s="382"/>
      <c r="SZA81" s="382"/>
      <c r="SZB81" s="383"/>
      <c r="SZD81" s="377"/>
      <c r="SZE81" s="381"/>
      <c r="SZF81" s="381"/>
      <c r="SZG81" s="382"/>
      <c r="SZH81" s="382"/>
      <c r="SZI81" s="382"/>
      <c r="SZJ81" s="383"/>
      <c r="SZL81" s="377"/>
      <c r="SZM81" s="381"/>
      <c r="SZN81" s="381"/>
      <c r="SZO81" s="382"/>
      <c r="SZP81" s="382"/>
      <c r="SZQ81" s="382"/>
      <c r="SZR81" s="383"/>
      <c r="SZT81" s="377"/>
      <c r="SZU81" s="381"/>
      <c r="SZV81" s="381"/>
      <c r="SZW81" s="382"/>
      <c r="SZX81" s="382"/>
      <c r="SZY81" s="382"/>
      <c r="SZZ81" s="383"/>
      <c r="TAB81" s="377"/>
      <c r="TAC81" s="381"/>
      <c r="TAD81" s="381"/>
      <c r="TAE81" s="382"/>
      <c r="TAF81" s="382"/>
      <c r="TAG81" s="382"/>
      <c r="TAH81" s="383"/>
      <c r="TAJ81" s="377"/>
      <c r="TAK81" s="381"/>
      <c r="TAL81" s="381"/>
      <c r="TAM81" s="382"/>
      <c r="TAN81" s="382"/>
      <c r="TAO81" s="382"/>
      <c r="TAP81" s="383"/>
      <c r="TAR81" s="377"/>
      <c r="TAS81" s="381"/>
      <c r="TAT81" s="381"/>
      <c r="TAU81" s="382"/>
      <c r="TAV81" s="382"/>
      <c r="TAW81" s="382"/>
      <c r="TAX81" s="383"/>
      <c r="TAZ81" s="377"/>
      <c r="TBA81" s="381"/>
      <c r="TBB81" s="381"/>
      <c r="TBC81" s="382"/>
      <c r="TBD81" s="382"/>
      <c r="TBE81" s="382"/>
      <c r="TBF81" s="383"/>
      <c r="TBH81" s="377"/>
      <c r="TBI81" s="381"/>
      <c r="TBJ81" s="381"/>
      <c r="TBK81" s="382"/>
      <c r="TBL81" s="382"/>
      <c r="TBM81" s="382"/>
      <c r="TBN81" s="383"/>
      <c r="TBP81" s="377"/>
      <c r="TBQ81" s="381"/>
      <c r="TBR81" s="381"/>
      <c r="TBS81" s="382"/>
      <c r="TBT81" s="382"/>
      <c r="TBU81" s="382"/>
      <c r="TBV81" s="383"/>
      <c r="TBX81" s="377"/>
      <c r="TBY81" s="381"/>
      <c r="TBZ81" s="381"/>
      <c r="TCA81" s="382"/>
      <c r="TCB81" s="382"/>
      <c r="TCC81" s="382"/>
      <c r="TCD81" s="383"/>
      <c r="TCF81" s="377"/>
      <c r="TCG81" s="381"/>
      <c r="TCH81" s="381"/>
      <c r="TCI81" s="382"/>
      <c r="TCJ81" s="382"/>
      <c r="TCK81" s="382"/>
      <c r="TCL81" s="383"/>
      <c r="TCN81" s="377"/>
      <c r="TCO81" s="381"/>
      <c r="TCP81" s="381"/>
      <c r="TCQ81" s="382"/>
      <c r="TCR81" s="382"/>
      <c r="TCS81" s="382"/>
      <c r="TCT81" s="383"/>
      <c r="TCV81" s="377"/>
      <c r="TCW81" s="381"/>
      <c r="TCX81" s="381"/>
      <c r="TCY81" s="382"/>
      <c r="TCZ81" s="382"/>
      <c r="TDA81" s="382"/>
      <c r="TDB81" s="383"/>
      <c r="TDD81" s="377"/>
      <c r="TDE81" s="381"/>
      <c r="TDF81" s="381"/>
      <c r="TDG81" s="382"/>
      <c r="TDH81" s="382"/>
      <c r="TDI81" s="382"/>
      <c r="TDJ81" s="383"/>
      <c r="TDL81" s="377"/>
      <c r="TDM81" s="381"/>
      <c r="TDN81" s="381"/>
      <c r="TDO81" s="382"/>
      <c r="TDP81" s="382"/>
      <c r="TDQ81" s="382"/>
      <c r="TDR81" s="383"/>
      <c r="TDT81" s="377"/>
      <c r="TDU81" s="381"/>
      <c r="TDV81" s="381"/>
      <c r="TDW81" s="382"/>
      <c r="TDX81" s="382"/>
      <c r="TDY81" s="382"/>
      <c r="TDZ81" s="383"/>
      <c r="TEB81" s="377"/>
      <c r="TEC81" s="381"/>
      <c r="TED81" s="381"/>
      <c r="TEE81" s="382"/>
      <c r="TEF81" s="382"/>
      <c r="TEG81" s="382"/>
      <c r="TEH81" s="383"/>
      <c r="TEJ81" s="377"/>
      <c r="TEK81" s="381"/>
      <c r="TEL81" s="381"/>
      <c r="TEM81" s="382"/>
      <c r="TEN81" s="382"/>
      <c r="TEO81" s="382"/>
      <c r="TEP81" s="383"/>
      <c r="TER81" s="377"/>
      <c r="TES81" s="381"/>
      <c r="TET81" s="381"/>
      <c r="TEU81" s="382"/>
      <c r="TEV81" s="382"/>
      <c r="TEW81" s="382"/>
      <c r="TEX81" s="383"/>
      <c r="TEZ81" s="377"/>
      <c r="TFA81" s="381"/>
      <c r="TFB81" s="381"/>
      <c r="TFC81" s="382"/>
      <c r="TFD81" s="382"/>
      <c r="TFE81" s="382"/>
      <c r="TFF81" s="383"/>
      <c r="TFH81" s="377"/>
      <c r="TFI81" s="381"/>
      <c r="TFJ81" s="381"/>
      <c r="TFK81" s="382"/>
      <c r="TFL81" s="382"/>
      <c r="TFM81" s="382"/>
      <c r="TFN81" s="383"/>
      <c r="TFP81" s="377"/>
      <c r="TFQ81" s="381"/>
      <c r="TFR81" s="381"/>
      <c r="TFS81" s="382"/>
      <c r="TFT81" s="382"/>
      <c r="TFU81" s="382"/>
      <c r="TFV81" s="383"/>
      <c r="TFX81" s="377"/>
      <c r="TFY81" s="381"/>
      <c r="TFZ81" s="381"/>
      <c r="TGA81" s="382"/>
      <c r="TGB81" s="382"/>
      <c r="TGC81" s="382"/>
      <c r="TGD81" s="383"/>
      <c r="TGF81" s="377"/>
      <c r="TGG81" s="381"/>
      <c r="TGH81" s="381"/>
      <c r="TGI81" s="382"/>
      <c r="TGJ81" s="382"/>
      <c r="TGK81" s="382"/>
      <c r="TGL81" s="383"/>
      <c r="TGN81" s="377"/>
      <c r="TGO81" s="381"/>
      <c r="TGP81" s="381"/>
      <c r="TGQ81" s="382"/>
      <c r="TGR81" s="382"/>
      <c r="TGS81" s="382"/>
      <c r="TGT81" s="383"/>
      <c r="TGV81" s="377"/>
      <c r="TGW81" s="381"/>
      <c r="TGX81" s="381"/>
      <c r="TGY81" s="382"/>
      <c r="TGZ81" s="382"/>
      <c r="THA81" s="382"/>
      <c r="THB81" s="383"/>
      <c r="THD81" s="377"/>
      <c r="THE81" s="381"/>
      <c r="THF81" s="381"/>
      <c r="THG81" s="382"/>
      <c r="THH81" s="382"/>
      <c r="THI81" s="382"/>
      <c r="THJ81" s="383"/>
      <c r="THL81" s="377"/>
      <c r="THM81" s="381"/>
      <c r="THN81" s="381"/>
      <c r="THO81" s="382"/>
      <c r="THP81" s="382"/>
      <c r="THQ81" s="382"/>
      <c r="THR81" s="383"/>
      <c r="THT81" s="377"/>
      <c r="THU81" s="381"/>
      <c r="THV81" s="381"/>
      <c r="THW81" s="382"/>
      <c r="THX81" s="382"/>
      <c r="THY81" s="382"/>
      <c r="THZ81" s="383"/>
      <c r="TIB81" s="377"/>
      <c r="TIC81" s="381"/>
      <c r="TID81" s="381"/>
      <c r="TIE81" s="382"/>
      <c r="TIF81" s="382"/>
      <c r="TIG81" s="382"/>
      <c r="TIH81" s="383"/>
      <c r="TIJ81" s="377"/>
      <c r="TIK81" s="381"/>
      <c r="TIL81" s="381"/>
      <c r="TIM81" s="382"/>
      <c r="TIN81" s="382"/>
      <c r="TIO81" s="382"/>
      <c r="TIP81" s="383"/>
      <c r="TIR81" s="377"/>
      <c r="TIS81" s="381"/>
      <c r="TIT81" s="381"/>
      <c r="TIU81" s="382"/>
      <c r="TIV81" s="382"/>
      <c r="TIW81" s="382"/>
      <c r="TIX81" s="383"/>
      <c r="TIZ81" s="377"/>
      <c r="TJA81" s="381"/>
      <c r="TJB81" s="381"/>
      <c r="TJC81" s="382"/>
      <c r="TJD81" s="382"/>
      <c r="TJE81" s="382"/>
      <c r="TJF81" s="383"/>
      <c r="TJH81" s="377"/>
      <c r="TJI81" s="381"/>
      <c r="TJJ81" s="381"/>
      <c r="TJK81" s="382"/>
      <c r="TJL81" s="382"/>
      <c r="TJM81" s="382"/>
      <c r="TJN81" s="383"/>
      <c r="TJP81" s="377"/>
      <c r="TJQ81" s="381"/>
      <c r="TJR81" s="381"/>
      <c r="TJS81" s="382"/>
      <c r="TJT81" s="382"/>
      <c r="TJU81" s="382"/>
      <c r="TJV81" s="383"/>
      <c r="TJX81" s="377"/>
      <c r="TJY81" s="381"/>
      <c r="TJZ81" s="381"/>
      <c r="TKA81" s="382"/>
      <c r="TKB81" s="382"/>
      <c r="TKC81" s="382"/>
      <c r="TKD81" s="383"/>
      <c r="TKF81" s="377"/>
      <c r="TKG81" s="381"/>
      <c r="TKH81" s="381"/>
      <c r="TKI81" s="382"/>
      <c r="TKJ81" s="382"/>
      <c r="TKK81" s="382"/>
      <c r="TKL81" s="383"/>
      <c r="TKN81" s="377"/>
      <c r="TKO81" s="381"/>
      <c r="TKP81" s="381"/>
      <c r="TKQ81" s="382"/>
      <c r="TKR81" s="382"/>
      <c r="TKS81" s="382"/>
      <c r="TKT81" s="383"/>
      <c r="TKV81" s="377"/>
      <c r="TKW81" s="381"/>
      <c r="TKX81" s="381"/>
      <c r="TKY81" s="382"/>
      <c r="TKZ81" s="382"/>
      <c r="TLA81" s="382"/>
      <c r="TLB81" s="383"/>
      <c r="TLD81" s="377"/>
      <c r="TLE81" s="381"/>
      <c r="TLF81" s="381"/>
      <c r="TLG81" s="382"/>
      <c r="TLH81" s="382"/>
      <c r="TLI81" s="382"/>
      <c r="TLJ81" s="383"/>
      <c r="TLL81" s="377"/>
      <c r="TLM81" s="381"/>
      <c r="TLN81" s="381"/>
      <c r="TLO81" s="382"/>
      <c r="TLP81" s="382"/>
      <c r="TLQ81" s="382"/>
      <c r="TLR81" s="383"/>
      <c r="TLT81" s="377"/>
      <c r="TLU81" s="381"/>
      <c r="TLV81" s="381"/>
      <c r="TLW81" s="382"/>
      <c r="TLX81" s="382"/>
      <c r="TLY81" s="382"/>
      <c r="TLZ81" s="383"/>
      <c r="TMB81" s="377"/>
      <c r="TMC81" s="381"/>
      <c r="TMD81" s="381"/>
      <c r="TME81" s="382"/>
      <c r="TMF81" s="382"/>
      <c r="TMG81" s="382"/>
      <c r="TMH81" s="383"/>
      <c r="TMJ81" s="377"/>
      <c r="TMK81" s="381"/>
      <c r="TML81" s="381"/>
      <c r="TMM81" s="382"/>
      <c r="TMN81" s="382"/>
      <c r="TMO81" s="382"/>
      <c r="TMP81" s="383"/>
      <c r="TMR81" s="377"/>
      <c r="TMS81" s="381"/>
      <c r="TMT81" s="381"/>
      <c r="TMU81" s="382"/>
      <c r="TMV81" s="382"/>
      <c r="TMW81" s="382"/>
      <c r="TMX81" s="383"/>
      <c r="TMZ81" s="377"/>
      <c r="TNA81" s="381"/>
      <c r="TNB81" s="381"/>
      <c r="TNC81" s="382"/>
      <c r="TND81" s="382"/>
      <c r="TNE81" s="382"/>
      <c r="TNF81" s="383"/>
      <c r="TNH81" s="377"/>
      <c r="TNI81" s="381"/>
      <c r="TNJ81" s="381"/>
      <c r="TNK81" s="382"/>
      <c r="TNL81" s="382"/>
      <c r="TNM81" s="382"/>
      <c r="TNN81" s="383"/>
      <c r="TNP81" s="377"/>
      <c r="TNQ81" s="381"/>
      <c r="TNR81" s="381"/>
      <c r="TNS81" s="382"/>
      <c r="TNT81" s="382"/>
      <c r="TNU81" s="382"/>
      <c r="TNV81" s="383"/>
      <c r="TNX81" s="377"/>
      <c r="TNY81" s="381"/>
      <c r="TNZ81" s="381"/>
      <c r="TOA81" s="382"/>
      <c r="TOB81" s="382"/>
      <c r="TOC81" s="382"/>
      <c r="TOD81" s="383"/>
      <c r="TOF81" s="377"/>
      <c r="TOG81" s="381"/>
      <c r="TOH81" s="381"/>
      <c r="TOI81" s="382"/>
      <c r="TOJ81" s="382"/>
      <c r="TOK81" s="382"/>
      <c r="TOL81" s="383"/>
      <c r="TON81" s="377"/>
      <c r="TOO81" s="381"/>
      <c r="TOP81" s="381"/>
      <c r="TOQ81" s="382"/>
      <c r="TOR81" s="382"/>
      <c r="TOS81" s="382"/>
      <c r="TOT81" s="383"/>
      <c r="TOV81" s="377"/>
      <c r="TOW81" s="381"/>
      <c r="TOX81" s="381"/>
      <c r="TOY81" s="382"/>
      <c r="TOZ81" s="382"/>
      <c r="TPA81" s="382"/>
      <c r="TPB81" s="383"/>
      <c r="TPD81" s="377"/>
      <c r="TPE81" s="381"/>
      <c r="TPF81" s="381"/>
      <c r="TPG81" s="382"/>
      <c r="TPH81" s="382"/>
      <c r="TPI81" s="382"/>
      <c r="TPJ81" s="383"/>
      <c r="TPL81" s="377"/>
      <c r="TPM81" s="381"/>
      <c r="TPN81" s="381"/>
      <c r="TPO81" s="382"/>
      <c r="TPP81" s="382"/>
      <c r="TPQ81" s="382"/>
      <c r="TPR81" s="383"/>
      <c r="TPT81" s="377"/>
      <c r="TPU81" s="381"/>
      <c r="TPV81" s="381"/>
      <c r="TPW81" s="382"/>
      <c r="TPX81" s="382"/>
      <c r="TPY81" s="382"/>
      <c r="TPZ81" s="383"/>
      <c r="TQB81" s="377"/>
      <c r="TQC81" s="381"/>
      <c r="TQD81" s="381"/>
      <c r="TQE81" s="382"/>
      <c r="TQF81" s="382"/>
      <c r="TQG81" s="382"/>
      <c r="TQH81" s="383"/>
      <c r="TQJ81" s="377"/>
      <c r="TQK81" s="381"/>
      <c r="TQL81" s="381"/>
      <c r="TQM81" s="382"/>
      <c r="TQN81" s="382"/>
      <c r="TQO81" s="382"/>
      <c r="TQP81" s="383"/>
      <c r="TQR81" s="377"/>
      <c r="TQS81" s="381"/>
      <c r="TQT81" s="381"/>
      <c r="TQU81" s="382"/>
      <c r="TQV81" s="382"/>
      <c r="TQW81" s="382"/>
      <c r="TQX81" s="383"/>
      <c r="TQZ81" s="377"/>
      <c r="TRA81" s="381"/>
      <c r="TRB81" s="381"/>
      <c r="TRC81" s="382"/>
      <c r="TRD81" s="382"/>
      <c r="TRE81" s="382"/>
      <c r="TRF81" s="383"/>
      <c r="TRH81" s="377"/>
      <c r="TRI81" s="381"/>
      <c r="TRJ81" s="381"/>
      <c r="TRK81" s="382"/>
      <c r="TRL81" s="382"/>
      <c r="TRM81" s="382"/>
      <c r="TRN81" s="383"/>
      <c r="TRP81" s="377"/>
      <c r="TRQ81" s="381"/>
      <c r="TRR81" s="381"/>
      <c r="TRS81" s="382"/>
      <c r="TRT81" s="382"/>
      <c r="TRU81" s="382"/>
      <c r="TRV81" s="383"/>
      <c r="TRX81" s="377"/>
      <c r="TRY81" s="381"/>
      <c r="TRZ81" s="381"/>
      <c r="TSA81" s="382"/>
      <c r="TSB81" s="382"/>
      <c r="TSC81" s="382"/>
      <c r="TSD81" s="383"/>
      <c r="TSF81" s="377"/>
      <c r="TSG81" s="381"/>
      <c r="TSH81" s="381"/>
      <c r="TSI81" s="382"/>
      <c r="TSJ81" s="382"/>
      <c r="TSK81" s="382"/>
      <c r="TSL81" s="383"/>
      <c r="TSN81" s="377"/>
      <c r="TSO81" s="381"/>
      <c r="TSP81" s="381"/>
      <c r="TSQ81" s="382"/>
      <c r="TSR81" s="382"/>
      <c r="TSS81" s="382"/>
      <c r="TST81" s="383"/>
      <c r="TSV81" s="377"/>
      <c r="TSW81" s="381"/>
      <c r="TSX81" s="381"/>
      <c r="TSY81" s="382"/>
      <c r="TSZ81" s="382"/>
      <c r="TTA81" s="382"/>
      <c r="TTB81" s="383"/>
      <c r="TTD81" s="377"/>
      <c r="TTE81" s="381"/>
      <c r="TTF81" s="381"/>
      <c r="TTG81" s="382"/>
      <c r="TTH81" s="382"/>
      <c r="TTI81" s="382"/>
      <c r="TTJ81" s="383"/>
      <c r="TTL81" s="377"/>
      <c r="TTM81" s="381"/>
      <c r="TTN81" s="381"/>
      <c r="TTO81" s="382"/>
      <c r="TTP81" s="382"/>
      <c r="TTQ81" s="382"/>
      <c r="TTR81" s="383"/>
      <c r="TTT81" s="377"/>
      <c r="TTU81" s="381"/>
      <c r="TTV81" s="381"/>
      <c r="TTW81" s="382"/>
      <c r="TTX81" s="382"/>
      <c r="TTY81" s="382"/>
      <c r="TTZ81" s="383"/>
      <c r="TUB81" s="377"/>
      <c r="TUC81" s="381"/>
      <c r="TUD81" s="381"/>
      <c r="TUE81" s="382"/>
      <c r="TUF81" s="382"/>
      <c r="TUG81" s="382"/>
      <c r="TUH81" s="383"/>
      <c r="TUJ81" s="377"/>
      <c r="TUK81" s="381"/>
      <c r="TUL81" s="381"/>
      <c r="TUM81" s="382"/>
      <c r="TUN81" s="382"/>
      <c r="TUO81" s="382"/>
      <c r="TUP81" s="383"/>
      <c r="TUR81" s="377"/>
      <c r="TUS81" s="381"/>
      <c r="TUT81" s="381"/>
      <c r="TUU81" s="382"/>
      <c r="TUV81" s="382"/>
      <c r="TUW81" s="382"/>
      <c r="TUX81" s="383"/>
      <c r="TUZ81" s="377"/>
      <c r="TVA81" s="381"/>
      <c r="TVB81" s="381"/>
      <c r="TVC81" s="382"/>
      <c r="TVD81" s="382"/>
      <c r="TVE81" s="382"/>
      <c r="TVF81" s="383"/>
      <c r="TVH81" s="377"/>
      <c r="TVI81" s="381"/>
      <c r="TVJ81" s="381"/>
      <c r="TVK81" s="382"/>
      <c r="TVL81" s="382"/>
      <c r="TVM81" s="382"/>
      <c r="TVN81" s="383"/>
      <c r="TVP81" s="377"/>
      <c r="TVQ81" s="381"/>
      <c r="TVR81" s="381"/>
      <c r="TVS81" s="382"/>
      <c r="TVT81" s="382"/>
      <c r="TVU81" s="382"/>
      <c r="TVV81" s="383"/>
      <c r="TVX81" s="377"/>
      <c r="TVY81" s="381"/>
      <c r="TVZ81" s="381"/>
      <c r="TWA81" s="382"/>
      <c r="TWB81" s="382"/>
      <c r="TWC81" s="382"/>
      <c r="TWD81" s="383"/>
      <c r="TWF81" s="377"/>
      <c r="TWG81" s="381"/>
      <c r="TWH81" s="381"/>
      <c r="TWI81" s="382"/>
      <c r="TWJ81" s="382"/>
      <c r="TWK81" s="382"/>
      <c r="TWL81" s="383"/>
      <c r="TWN81" s="377"/>
      <c r="TWO81" s="381"/>
      <c r="TWP81" s="381"/>
      <c r="TWQ81" s="382"/>
      <c r="TWR81" s="382"/>
      <c r="TWS81" s="382"/>
      <c r="TWT81" s="383"/>
      <c r="TWV81" s="377"/>
      <c r="TWW81" s="381"/>
      <c r="TWX81" s="381"/>
      <c r="TWY81" s="382"/>
      <c r="TWZ81" s="382"/>
      <c r="TXA81" s="382"/>
      <c r="TXB81" s="383"/>
      <c r="TXD81" s="377"/>
      <c r="TXE81" s="381"/>
      <c r="TXF81" s="381"/>
      <c r="TXG81" s="382"/>
      <c r="TXH81" s="382"/>
      <c r="TXI81" s="382"/>
      <c r="TXJ81" s="383"/>
      <c r="TXL81" s="377"/>
      <c r="TXM81" s="381"/>
      <c r="TXN81" s="381"/>
      <c r="TXO81" s="382"/>
      <c r="TXP81" s="382"/>
      <c r="TXQ81" s="382"/>
      <c r="TXR81" s="383"/>
      <c r="TXT81" s="377"/>
      <c r="TXU81" s="381"/>
      <c r="TXV81" s="381"/>
      <c r="TXW81" s="382"/>
      <c r="TXX81" s="382"/>
      <c r="TXY81" s="382"/>
      <c r="TXZ81" s="383"/>
      <c r="TYB81" s="377"/>
      <c r="TYC81" s="381"/>
      <c r="TYD81" s="381"/>
      <c r="TYE81" s="382"/>
      <c r="TYF81" s="382"/>
      <c r="TYG81" s="382"/>
      <c r="TYH81" s="383"/>
      <c r="TYJ81" s="377"/>
      <c r="TYK81" s="381"/>
      <c r="TYL81" s="381"/>
      <c r="TYM81" s="382"/>
      <c r="TYN81" s="382"/>
      <c r="TYO81" s="382"/>
      <c r="TYP81" s="383"/>
      <c r="TYR81" s="377"/>
      <c r="TYS81" s="381"/>
      <c r="TYT81" s="381"/>
      <c r="TYU81" s="382"/>
      <c r="TYV81" s="382"/>
      <c r="TYW81" s="382"/>
      <c r="TYX81" s="383"/>
      <c r="TYZ81" s="377"/>
      <c r="TZA81" s="381"/>
      <c r="TZB81" s="381"/>
      <c r="TZC81" s="382"/>
      <c r="TZD81" s="382"/>
      <c r="TZE81" s="382"/>
      <c r="TZF81" s="383"/>
      <c r="TZH81" s="377"/>
      <c r="TZI81" s="381"/>
      <c r="TZJ81" s="381"/>
      <c r="TZK81" s="382"/>
      <c r="TZL81" s="382"/>
      <c r="TZM81" s="382"/>
      <c r="TZN81" s="383"/>
      <c r="TZP81" s="377"/>
      <c r="TZQ81" s="381"/>
      <c r="TZR81" s="381"/>
      <c r="TZS81" s="382"/>
      <c r="TZT81" s="382"/>
      <c r="TZU81" s="382"/>
      <c r="TZV81" s="383"/>
      <c r="TZX81" s="377"/>
      <c r="TZY81" s="381"/>
      <c r="TZZ81" s="381"/>
      <c r="UAA81" s="382"/>
      <c r="UAB81" s="382"/>
      <c r="UAC81" s="382"/>
      <c r="UAD81" s="383"/>
      <c r="UAF81" s="377"/>
      <c r="UAG81" s="381"/>
      <c r="UAH81" s="381"/>
      <c r="UAI81" s="382"/>
      <c r="UAJ81" s="382"/>
      <c r="UAK81" s="382"/>
      <c r="UAL81" s="383"/>
      <c r="UAN81" s="377"/>
      <c r="UAO81" s="381"/>
      <c r="UAP81" s="381"/>
      <c r="UAQ81" s="382"/>
      <c r="UAR81" s="382"/>
      <c r="UAS81" s="382"/>
      <c r="UAT81" s="383"/>
      <c r="UAV81" s="377"/>
      <c r="UAW81" s="381"/>
      <c r="UAX81" s="381"/>
      <c r="UAY81" s="382"/>
      <c r="UAZ81" s="382"/>
      <c r="UBA81" s="382"/>
      <c r="UBB81" s="383"/>
      <c r="UBD81" s="377"/>
      <c r="UBE81" s="381"/>
      <c r="UBF81" s="381"/>
      <c r="UBG81" s="382"/>
      <c r="UBH81" s="382"/>
      <c r="UBI81" s="382"/>
      <c r="UBJ81" s="383"/>
      <c r="UBL81" s="377"/>
      <c r="UBM81" s="381"/>
      <c r="UBN81" s="381"/>
      <c r="UBO81" s="382"/>
      <c r="UBP81" s="382"/>
      <c r="UBQ81" s="382"/>
      <c r="UBR81" s="383"/>
      <c r="UBT81" s="377"/>
      <c r="UBU81" s="381"/>
      <c r="UBV81" s="381"/>
      <c r="UBW81" s="382"/>
      <c r="UBX81" s="382"/>
      <c r="UBY81" s="382"/>
      <c r="UBZ81" s="383"/>
      <c r="UCB81" s="377"/>
      <c r="UCC81" s="381"/>
      <c r="UCD81" s="381"/>
      <c r="UCE81" s="382"/>
      <c r="UCF81" s="382"/>
      <c r="UCG81" s="382"/>
      <c r="UCH81" s="383"/>
      <c r="UCJ81" s="377"/>
      <c r="UCK81" s="381"/>
      <c r="UCL81" s="381"/>
      <c r="UCM81" s="382"/>
      <c r="UCN81" s="382"/>
      <c r="UCO81" s="382"/>
      <c r="UCP81" s="383"/>
      <c r="UCR81" s="377"/>
      <c r="UCS81" s="381"/>
      <c r="UCT81" s="381"/>
      <c r="UCU81" s="382"/>
      <c r="UCV81" s="382"/>
      <c r="UCW81" s="382"/>
      <c r="UCX81" s="383"/>
      <c r="UCZ81" s="377"/>
      <c r="UDA81" s="381"/>
      <c r="UDB81" s="381"/>
      <c r="UDC81" s="382"/>
      <c r="UDD81" s="382"/>
      <c r="UDE81" s="382"/>
      <c r="UDF81" s="383"/>
      <c r="UDH81" s="377"/>
      <c r="UDI81" s="381"/>
      <c r="UDJ81" s="381"/>
      <c r="UDK81" s="382"/>
      <c r="UDL81" s="382"/>
      <c r="UDM81" s="382"/>
      <c r="UDN81" s="383"/>
      <c r="UDP81" s="377"/>
      <c r="UDQ81" s="381"/>
      <c r="UDR81" s="381"/>
      <c r="UDS81" s="382"/>
      <c r="UDT81" s="382"/>
      <c r="UDU81" s="382"/>
      <c r="UDV81" s="383"/>
      <c r="UDX81" s="377"/>
      <c r="UDY81" s="381"/>
      <c r="UDZ81" s="381"/>
      <c r="UEA81" s="382"/>
      <c r="UEB81" s="382"/>
      <c r="UEC81" s="382"/>
      <c r="UED81" s="383"/>
      <c r="UEF81" s="377"/>
      <c r="UEG81" s="381"/>
      <c r="UEH81" s="381"/>
      <c r="UEI81" s="382"/>
      <c r="UEJ81" s="382"/>
      <c r="UEK81" s="382"/>
      <c r="UEL81" s="383"/>
      <c r="UEN81" s="377"/>
      <c r="UEO81" s="381"/>
      <c r="UEP81" s="381"/>
      <c r="UEQ81" s="382"/>
      <c r="UER81" s="382"/>
      <c r="UES81" s="382"/>
      <c r="UET81" s="383"/>
      <c r="UEV81" s="377"/>
      <c r="UEW81" s="381"/>
      <c r="UEX81" s="381"/>
      <c r="UEY81" s="382"/>
      <c r="UEZ81" s="382"/>
      <c r="UFA81" s="382"/>
      <c r="UFB81" s="383"/>
      <c r="UFD81" s="377"/>
      <c r="UFE81" s="381"/>
      <c r="UFF81" s="381"/>
      <c r="UFG81" s="382"/>
      <c r="UFH81" s="382"/>
      <c r="UFI81" s="382"/>
      <c r="UFJ81" s="383"/>
      <c r="UFL81" s="377"/>
      <c r="UFM81" s="381"/>
      <c r="UFN81" s="381"/>
      <c r="UFO81" s="382"/>
      <c r="UFP81" s="382"/>
      <c r="UFQ81" s="382"/>
      <c r="UFR81" s="383"/>
      <c r="UFT81" s="377"/>
      <c r="UFU81" s="381"/>
      <c r="UFV81" s="381"/>
      <c r="UFW81" s="382"/>
      <c r="UFX81" s="382"/>
      <c r="UFY81" s="382"/>
      <c r="UFZ81" s="383"/>
      <c r="UGB81" s="377"/>
      <c r="UGC81" s="381"/>
      <c r="UGD81" s="381"/>
      <c r="UGE81" s="382"/>
      <c r="UGF81" s="382"/>
      <c r="UGG81" s="382"/>
      <c r="UGH81" s="383"/>
      <c r="UGJ81" s="377"/>
      <c r="UGK81" s="381"/>
      <c r="UGL81" s="381"/>
      <c r="UGM81" s="382"/>
      <c r="UGN81" s="382"/>
      <c r="UGO81" s="382"/>
      <c r="UGP81" s="383"/>
      <c r="UGR81" s="377"/>
      <c r="UGS81" s="381"/>
      <c r="UGT81" s="381"/>
      <c r="UGU81" s="382"/>
      <c r="UGV81" s="382"/>
      <c r="UGW81" s="382"/>
      <c r="UGX81" s="383"/>
      <c r="UGZ81" s="377"/>
      <c r="UHA81" s="381"/>
      <c r="UHB81" s="381"/>
      <c r="UHC81" s="382"/>
      <c r="UHD81" s="382"/>
      <c r="UHE81" s="382"/>
      <c r="UHF81" s="383"/>
      <c r="UHH81" s="377"/>
      <c r="UHI81" s="381"/>
      <c r="UHJ81" s="381"/>
      <c r="UHK81" s="382"/>
      <c r="UHL81" s="382"/>
      <c r="UHM81" s="382"/>
      <c r="UHN81" s="383"/>
      <c r="UHP81" s="377"/>
      <c r="UHQ81" s="381"/>
      <c r="UHR81" s="381"/>
      <c r="UHS81" s="382"/>
      <c r="UHT81" s="382"/>
      <c r="UHU81" s="382"/>
      <c r="UHV81" s="383"/>
      <c r="UHX81" s="377"/>
      <c r="UHY81" s="381"/>
      <c r="UHZ81" s="381"/>
      <c r="UIA81" s="382"/>
      <c r="UIB81" s="382"/>
      <c r="UIC81" s="382"/>
      <c r="UID81" s="383"/>
      <c r="UIF81" s="377"/>
      <c r="UIG81" s="381"/>
      <c r="UIH81" s="381"/>
      <c r="UII81" s="382"/>
      <c r="UIJ81" s="382"/>
      <c r="UIK81" s="382"/>
      <c r="UIL81" s="383"/>
      <c r="UIN81" s="377"/>
      <c r="UIO81" s="381"/>
      <c r="UIP81" s="381"/>
      <c r="UIQ81" s="382"/>
      <c r="UIR81" s="382"/>
      <c r="UIS81" s="382"/>
      <c r="UIT81" s="383"/>
      <c r="UIV81" s="377"/>
      <c r="UIW81" s="381"/>
      <c r="UIX81" s="381"/>
      <c r="UIY81" s="382"/>
      <c r="UIZ81" s="382"/>
      <c r="UJA81" s="382"/>
      <c r="UJB81" s="383"/>
      <c r="UJD81" s="377"/>
      <c r="UJE81" s="381"/>
      <c r="UJF81" s="381"/>
      <c r="UJG81" s="382"/>
      <c r="UJH81" s="382"/>
      <c r="UJI81" s="382"/>
      <c r="UJJ81" s="383"/>
      <c r="UJL81" s="377"/>
      <c r="UJM81" s="381"/>
      <c r="UJN81" s="381"/>
      <c r="UJO81" s="382"/>
      <c r="UJP81" s="382"/>
      <c r="UJQ81" s="382"/>
      <c r="UJR81" s="383"/>
      <c r="UJT81" s="377"/>
      <c r="UJU81" s="381"/>
      <c r="UJV81" s="381"/>
      <c r="UJW81" s="382"/>
      <c r="UJX81" s="382"/>
      <c r="UJY81" s="382"/>
      <c r="UJZ81" s="383"/>
      <c r="UKB81" s="377"/>
      <c r="UKC81" s="381"/>
      <c r="UKD81" s="381"/>
      <c r="UKE81" s="382"/>
      <c r="UKF81" s="382"/>
      <c r="UKG81" s="382"/>
      <c r="UKH81" s="383"/>
      <c r="UKJ81" s="377"/>
      <c r="UKK81" s="381"/>
      <c r="UKL81" s="381"/>
      <c r="UKM81" s="382"/>
      <c r="UKN81" s="382"/>
      <c r="UKO81" s="382"/>
      <c r="UKP81" s="383"/>
      <c r="UKR81" s="377"/>
      <c r="UKS81" s="381"/>
      <c r="UKT81" s="381"/>
      <c r="UKU81" s="382"/>
      <c r="UKV81" s="382"/>
      <c r="UKW81" s="382"/>
      <c r="UKX81" s="383"/>
      <c r="UKZ81" s="377"/>
      <c r="ULA81" s="381"/>
      <c r="ULB81" s="381"/>
      <c r="ULC81" s="382"/>
      <c r="ULD81" s="382"/>
      <c r="ULE81" s="382"/>
      <c r="ULF81" s="383"/>
      <c r="ULH81" s="377"/>
      <c r="ULI81" s="381"/>
      <c r="ULJ81" s="381"/>
      <c r="ULK81" s="382"/>
      <c r="ULL81" s="382"/>
      <c r="ULM81" s="382"/>
      <c r="ULN81" s="383"/>
      <c r="ULP81" s="377"/>
      <c r="ULQ81" s="381"/>
      <c r="ULR81" s="381"/>
      <c r="ULS81" s="382"/>
      <c r="ULT81" s="382"/>
      <c r="ULU81" s="382"/>
      <c r="ULV81" s="383"/>
      <c r="ULX81" s="377"/>
      <c r="ULY81" s="381"/>
      <c r="ULZ81" s="381"/>
      <c r="UMA81" s="382"/>
      <c r="UMB81" s="382"/>
      <c r="UMC81" s="382"/>
      <c r="UMD81" s="383"/>
      <c r="UMF81" s="377"/>
      <c r="UMG81" s="381"/>
      <c r="UMH81" s="381"/>
      <c r="UMI81" s="382"/>
      <c r="UMJ81" s="382"/>
      <c r="UMK81" s="382"/>
      <c r="UML81" s="383"/>
      <c r="UMN81" s="377"/>
      <c r="UMO81" s="381"/>
      <c r="UMP81" s="381"/>
      <c r="UMQ81" s="382"/>
      <c r="UMR81" s="382"/>
      <c r="UMS81" s="382"/>
      <c r="UMT81" s="383"/>
      <c r="UMV81" s="377"/>
      <c r="UMW81" s="381"/>
      <c r="UMX81" s="381"/>
      <c r="UMY81" s="382"/>
      <c r="UMZ81" s="382"/>
      <c r="UNA81" s="382"/>
      <c r="UNB81" s="383"/>
      <c r="UND81" s="377"/>
      <c r="UNE81" s="381"/>
      <c r="UNF81" s="381"/>
      <c r="UNG81" s="382"/>
      <c r="UNH81" s="382"/>
      <c r="UNI81" s="382"/>
      <c r="UNJ81" s="383"/>
      <c r="UNL81" s="377"/>
      <c r="UNM81" s="381"/>
      <c r="UNN81" s="381"/>
      <c r="UNO81" s="382"/>
      <c r="UNP81" s="382"/>
      <c r="UNQ81" s="382"/>
      <c r="UNR81" s="383"/>
      <c r="UNT81" s="377"/>
      <c r="UNU81" s="381"/>
      <c r="UNV81" s="381"/>
      <c r="UNW81" s="382"/>
      <c r="UNX81" s="382"/>
      <c r="UNY81" s="382"/>
      <c r="UNZ81" s="383"/>
      <c r="UOB81" s="377"/>
      <c r="UOC81" s="381"/>
      <c r="UOD81" s="381"/>
      <c r="UOE81" s="382"/>
      <c r="UOF81" s="382"/>
      <c r="UOG81" s="382"/>
      <c r="UOH81" s="383"/>
      <c r="UOJ81" s="377"/>
      <c r="UOK81" s="381"/>
      <c r="UOL81" s="381"/>
      <c r="UOM81" s="382"/>
      <c r="UON81" s="382"/>
      <c r="UOO81" s="382"/>
      <c r="UOP81" s="383"/>
      <c r="UOR81" s="377"/>
      <c r="UOS81" s="381"/>
      <c r="UOT81" s="381"/>
      <c r="UOU81" s="382"/>
      <c r="UOV81" s="382"/>
      <c r="UOW81" s="382"/>
      <c r="UOX81" s="383"/>
      <c r="UOZ81" s="377"/>
      <c r="UPA81" s="381"/>
      <c r="UPB81" s="381"/>
      <c r="UPC81" s="382"/>
      <c r="UPD81" s="382"/>
      <c r="UPE81" s="382"/>
      <c r="UPF81" s="383"/>
      <c r="UPH81" s="377"/>
      <c r="UPI81" s="381"/>
      <c r="UPJ81" s="381"/>
      <c r="UPK81" s="382"/>
      <c r="UPL81" s="382"/>
      <c r="UPM81" s="382"/>
      <c r="UPN81" s="383"/>
      <c r="UPP81" s="377"/>
      <c r="UPQ81" s="381"/>
      <c r="UPR81" s="381"/>
      <c r="UPS81" s="382"/>
      <c r="UPT81" s="382"/>
      <c r="UPU81" s="382"/>
      <c r="UPV81" s="383"/>
      <c r="UPX81" s="377"/>
      <c r="UPY81" s="381"/>
      <c r="UPZ81" s="381"/>
      <c r="UQA81" s="382"/>
      <c r="UQB81" s="382"/>
      <c r="UQC81" s="382"/>
      <c r="UQD81" s="383"/>
      <c r="UQF81" s="377"/>
      <c r="UQG81" s="381"/>
      <c r="UQH81" s="381"/>
      <c r="UQI81" s="382"/>
      <c r="UQJ81" s="382"/>
      <c r="UQK81" s="382"/>
      <c r="UQL81" s="383"/>
      <c r="UQN81" s="377"/>
      <c r="UQO81" s="381"/>
      <c r="UQP81" s="381"/>
      <c r="UQQ81" s="382"/>
      <c r="UQR81" s="382"/>
      <c r="UQS81" s="382"/>
      <c r="UQT81" s="383"/>
      <c r="UQV81" s="377"/>
      <c r="UQW81" s="381"/>
      <c r="UQX81" s="381"/>
      <c r="UQY81" s="382"/>
      <c r="UQZ81" s="382"/>
      <c r="URA81" s="382"/>
      <c r="URB81" s="383"/>
      <c r="URD81" s="377"/>
      <c r="URE81" s="381"/>
      <c r="URF81" s="381"/>
      <c r="URG81" s="382"/>
      <c r="URH81" s="382"/>
      <c r="URI81" s="382"/>
      <c r="URJ81" s="383"/>
      <c r="URL81" s="377"/>
      <c r="URM81" s="381"/>
      <c r="URN81" s="381"/>
      <c r="URO81" s="382"/>
      <c r="URP81" s="382"/>
      <c r="URQ81" s="382"/>
      <c r="URR81" s="383"/>
      <c r="URT81" s="377"/>
      <c r="URU81" s="381"/>
      <c r="URV81" s="381"/>
      <c r="URW81" s="382"/>
      <c r="URX81" s="382"/>
      <c r="URY81" s="382"/>
      <c r="URZ81" s="383"/>
      <c r="USB81" s="377"/>
      <c r="USC81" s="381"/>
      <c r="USD81" s="381"/>
      <c r="USE81" s="382"/>
      <c r="USF81" s="382"/>
      <c r="USG81" s="382"/>
      <c r="USH81" s="383"/>
      <c r="USJ81" s="377"/>
      <c r="USK81" s="381"/>
      <c r="USL81" s="381"/>
      <c r="USM81" s="382"/>
      <c r="USN81" s="382"/>
      <c r="USO81" s="382"/>
      <c r="USP81" s="383"/>
      <c r="USR81" s="377"/>
      <c r="USS81" s="381"/>
      <c r="UST81" s="381"/>
      <c r="USU81" s="382"/>
      <c r="USV81" s="382"/>
      <c r="USW81" s="382"/>
      <c r="USX81" s="383"/>
      <c r="USZ81" s="377"/>
      <c r="UTA81" s="381"/>
      <c r="UTB81" s="381"/>
      <c r="UTC81" s="382"/>
      <c r="UTD81" s="382"/>
      <c r="UTE81" s="382"/>
      <c r="UTF81" s="383"/>
      <c r="UTH81" s="377"/>
      <c r="UTI81" s="381"/>
      <c r="UTJ81" s="381"/>
      <c r="UTK81" s="382"/>
      <c r="UTL81" s="382"/>
      <c r="UTM81" s="382"/>
      <c r="UTN81" s="383"/>
      <c r="UTP81" s="377"/>
      <c r="UTQ81" s="381"/>
      <c r="UTR81" s="381"/>
      <c r="UTS81" s="382"/>
      <c r="UTT81" s="382"/>
      <c r="UTU81" s="382"/>
      <c r="UTV81" s="383"/>
      <c r="UTX81" s="377"/>
      <c r="UTY81" s="381"/>
      <c r="UTZ81" s="381"/>
      <c r="UUA81" s="382"/>
      <c r="UUB81" s="382"/>
      <c r="UUC81" s="382"/>
      <c r="UUD81" s="383"/>
      <c r="UUF81" s="377"/>
      <c r="UUG81" s="381"/>
      <c r="UUH81" s="381"/>
      <c r="UUI81" s="382"/>
      <c r="UUJ81" s="382"/>
      <c r="UUK81" s="382"/>
      <c r="UUL81" s="383"/>
      <c r="UUN81" s="377"/>
      <c r="UUO81" s="381"/>
      <c r="UUP81" s="381"/>
      <c r="UUQ81" s="382"/>
      <c r="UUR81" s="382"/>
      <c r="UUS81" s="382"/>
      <c r="UUT81" s="383"/>
      <c r="UUV81" s="377"/>
      <c r="UUW81" s="381"/>
      <c r="UUX81" s="381"/>
      <c r="UUY81" s="382"/>
      <c r="UUZ81" s="382"/>
      <c r="UVA81" s="382"/>
      <c r="UVB81" s="383"/>
      <c r="UVD81" s="377"/>
      <c r="UVE81" s="381"/>
      <c r="UVF81" s="381"/>
      <c r="UVG81" s="382"/>
      <c r="UVH81" s="382"/>
      <c r="UVI81" s="382"/>
      <c r="UVJ81" s="383"/>
      <c r="UVL81" s="377"/>
      <c r="UVM81" s="381"/>
      <c r="UVN81" s="381"/>
      <c r="UVO81" s="382"/>
      <c r="UVP81" s="382"/>
      <c r="UVQ81" s="382"/>
      <c r="UVR81" s="383"/>
      <c r="UVT81" s="377"/>
      <c r="UVU81" s="381"/>
      <c r="UVV81" s="381"/>
      <c r="UVW81" s="382"/>
      <c r="UVX81" s="382"/>
      <c r="UVY81" s="382"/>
      <c r="UVZ81" s="383"/>
      <c r="UWB81" s="377"/>
      <c r="UWC81" s="381"/>
      <c r="UWD81" s="381"/>
      <c r="UWE81" s="382"/>
      <c r="UWF81" s="382"/>
      <c r="UWG81" s="382"/>
      <c r="UWH81" s="383"/>
      <c r="UWJ81" s="377"/>
      <c r="UWK81" s="381"/>
      <c r="UWL81" s="381"/>
      <c r="UWM81" s="382"/>
      <c r="UWN81" s="382"/>
      <c r="UWO81" s="382"/>
      <c r="UWP81" s="383"/>
      <c r="UWR81" s="377"/>
      <c r="UWS81" s="381"/>
      <c r="UWT81" s="381"/>
      <c r="UWU81" s="382"/>
      <c r="UWV81" s="382"/>
      <c r="UWW81" s="382"/>
      <c r="UWX81" s="383"/>
      <c r="UWZ81" s="377"/>
      <c r="UXA81" s="381"/>
      <c r="UXB81" s="381"/>
      <c r="UXC81" s="382"/>
      <c r="UXD81" s="382"/>
      <c r="UXE81" s="382"/>
      <c r="UXF81" s="383"/>
      <c r="UXH81" s="377"/>
      <c r="UXI81" s="381"/>
      <c r="UXJ81" s="381"/>
      <c r="UXK81" s="382"/>
      <c r="UXL81" s="382"/>
      <c r="UXM81" s="382"/>
      <c r="UXN81" s="383"/>
      <c r="UXP81" s="377"/>
      <c r="UXQ81" s="381"/>
      <c r="UXR81" s="381"/>
      <c r="UXS81" s="382"/>
      <c r="UXT81" s="382"/>
      <c r="UXU81" s="382"/>
      <c r="UXV81" s="383"/>
      <c r="UXX81" s="377"/>
      <c r="UXY81" s="381"/>
      <c r="UXZ81" s="381"/>
      <c r="UYA81" s="382"/>
      <c r="UYB81" s="382"/>
      <c r="UYC81" s="382"/>
      <c r="UYD81" s="383"/>
      <c r="UYF81" s="377"/>
      <c r="UYG81" s="381"/>
      <c r="UYH81" s="381"/>
      <c r="UYI81" s="382"/>
      <c r="UYJ81" s="382"/>
      <c r="UYK81" s="382"/>
      <c r="UYL81" s="383"/>
      <c r="UYN81" s="377"/>
      <c r="UYO81" s="381"/>
      <c r="UYP81" s="381"/>
      <c r="UYQ81" s="382"/>
      <c r="UYR81" s="382"/>
      <c r="UYS81" s="382"/>
      <c r="UYT81" s="383"/>
      <c r="UYV81" s="377"/>
      <c r="UYW81" s="381"/>
      <c r="UYX81" s="381"/>
      <c r="UYY81" s="382"/>
      <c r="UYZ81" s="382"/>
      <c r="UZA81" s="382"/>
      <c r="UZB81" s="383"/>
      <c r="UZD81" s="377"/>
      <c r="UZE81" s="381"/>
      <c r="UZF81" s="381"/>
      <c r="UZG81" s="382"/>
      <c r="UZH81" s="382"/>
      <c r="UZI81" s="382"/>
      <c r="UZJ81" s="383"/>
      <c r="UZL81" s="377"/>
      <c r="UZM81" s="381"/>
      <c r="UZN81" s="381"/>
      <c r="UZO81" s="382"/>
      <c r="UZP81" s="382"/>
      <c r="UZQ81" s="382"/>
      <c r="UZR81" s="383"/>
      <c r="UZT81" s="377"/>
      <c r="UZU81" s="381"/>
      <c r="UZV81" s="381"/>
      <c r="UZW81" s="382"/>
      <c r="UZX81" s="382"/>
      <c r="UZY81" s="382"/>
      <c r="UZZ81" s="383"/>
      <c r="VAB81" s="377"/>
      <c r="VAC81" s="381"/>
      <c r="VAD81" s="381"/>
      <c r="VAE81" s="382"/>
      <c r="VAF81" s="382"/>
      <c r="VAG81" s="382"/>
      <c r="VAH81" s="383"/>
      <c r="VAJ81" s="377"/>
      <c r="VAK81" s="381"/>
      <c r="VAL81" s="381"/>
      <c r="VAM81" s="382"/>
      <c r="VAN81" s="382"/>
      <c r="VAO81" s="382"/>
      <c r="VAP81" s="383"/>
      <c r="VAR81" s="377"/>
      <c r="VAS81" s="381"/>
      <c r="VAT81" s="381"/>
      <c r="VAU81" s="382"/>
      <c r="VAV81" s="382"/>
      <c r="VAW81" s="382"/>
      <c r="VAX81" s="383"/>
      <c r="VAZ81" s="377"/>
      <c r="VBA81" s="381"/>
      <c r="VBB81" s="381"/>
      <c r="VBC81" s="382"/>
      <c r="VBD81" s="382"/>
      <c r="VBE81" s="382"/>
      <c r="VBF81" s="383"/>
      <c r="VBH81" s="377"/>
      <c r="VBI81" s="381"/>
      <c r="VBJ81" s="381"/>
      <c r="VBK81" s="382"/>
      <c r="VBL81" s="382"/>
      <c r="VBM81" s="382"/>
      <c r="VBN81" s="383"/>
      <c r="VBP81" s="377"/>
      <c r="VBQ81" s="381"/>
      <c r="VBR81" s="381"/>
      <c r="VBS81" s="382"/>
      <c r="VBT81" s="382"/>
      <c r="VBU81" s="382"/>
      <c r="VBV81" s="383"/>
      <c r="VBX81" s="377"/>
      <c r="VBY81" s="381"/>
      <c r="VBZ81" s="381"/>
      <c r="VCA81" s="382"/>
      <c r="VCB81" s="382"/>
      <c r="VCC81" s="382"/>
      <c r="VCD81" s="383"/>
      <c r="VCF81" s="377"/>
      <c r="VCG81" s="381"/>
      <c r="VCH81" s="381"/>
      <c r="VCI81" s="382"/>
      <c r="VCJ81" s="382"/>
      <c r="VCK81" s="382"/>
      <c r="VCL81" s="383"/>
      <c r="VCN81" s="377"/>
      <c r="VCO81" s="381"/>
      <c r="VCP81" s="381"/>
      <c r="VCQ81" s="382"/>
      <c r="VCR81" s="382"/>
      <c r="VCS81" s="382"/>
      <c r="VCT81" s="383"/>
      <c r="VCV81" s="377"/>
      <c r="VCW81" s="381"/>
      <c r="VCX81" s="381"/>
      <c r="VCY81" s="382"/>
      <c r="VCZ81" s="382"/>
      <c r="VDA81" s="382"/>
      <c r="VDB81" s="383"/>
      <c r="VDD81" s="377"/>
      <c r="VDE81" s="381"/>
      <c r="VDF81" s="381"/>
      <c r="VDG81" s="382"/>
      <c r="VDH81" s="382"/>
      <c r="VDI81" s="382"/>
      <c r="VDJ81" s="383"/>
      <c r="VDL81" s="377"/>
      <c r="VDM81" s="381"/>
      <c r="VDN81" s="381"/>
      <c r="VDO81" s="382"/>
      <c r="VDP81" s="382"/>
      <c r="VDQ81" s="382"/>
      <c r="VDR81" s="383"/>
      <c r="VDT81" s="377"/>
      <c r="VDU81" s="381"/>
      <c r="VDV81" s="381"/>
      <c r="VDW81" s="382"/>
      <c r="VDX81" s="382"/>
      <c r="VDY81" s="382"/>
      <c r="VDZ81" s="383"/>
      <c r="VEB81" s="377"/>
      <c r="VEC81" s="381"/>
      <c r="VED81" s="381"/>
      <c r="VEE81" s="382"/>
      <c r="VEF81" s="382"/>
      <c r="VEG81" s="382"/>
      <c r="VEH81" s="383"/>
      <c r="VEJ81" s="377"/>
      <c r="VEK81" s="381"/>
      <c r="VEL81" s="381"/>
      <c r="VEM81" s="382"/>
      <c r="VEN81" s="382"/>
      <c r="VEO81" s="382"/>
      <c r="VEP81" s="383"/>
      <c r="VER81" s="377"/>
      <c r="VES81" s="381"/>
      <c r="VET81" s="381"/>
      <c r="VEU81" s="382"/>
      <c r="VEV81" s="382"/>
      <c r="VEW81" s="382"/>
      <c r="VEX81" s="383"/>
      <c r="VEZ81" s="377"/>
      <c r="VFA81" s="381"/>
      <c r="VFB81" s="381"/>
      <c r="VFC81" s="382"/>
      <c r="VFD81" s="382"/>
      <c r="VFE81" s="382"/>
      <c r="VFF81" s="383"/>
      <c r="VFH81" s="377"/>
      <c r="VFI81" s="381"/>
      <c r="VFJ81" s="381"/>
      <c r="VFK81" s="382"/>
      <c r="VFL81" s="382"/>
      <c r="VFM81" s="382"/>
      <c r="VFN81" s="383"/>
      <c r="VFP81" s="377"/>
      <c r="VFQ81" s="381"/>
      <c r="VFR81" s="381"/>
      <c r="VFS81" s="382"/>
      <c r="VFT81" s="382"/>
      <c r="VFU81" s="382"/>
      <c r="VFV81" s="383"/>
      <c r="VFX81" s="377"/>
      <c r="VFY81" s="381"/>
      <c r="VFZ81" s="381"/>
      <c r="VGA81" s="382"/>
      <c r="VGB81" s="382"/>
      <c r="VGC81" s="382"/>
      <c r="VGD81" s="383"/>
      <c r="VGF81" s="377"/>
      <c r="VGG81" s="381"/>
      <c r="VGH81" s="381"/>
      <c r="VGI81" s="382"/>
      <c r="VGJ81" s="382"/>
      <c r="VGK81" s="382"/>
      <c r="VGL81" s="383"/>
      <c r="VGN81" s="377"/>
      <c r="VGO81" s="381"/>
      <c r="VGP81" s="381"/>
      <c r="VGQ81" s="382"/>
      <c r="VGR81" s="382"/>
      <c r="VGS81" s="382"/>
      <c r="VGT81" s="383"/>
      <c r="VGV81" s="377"/>
      <c r="VGW81" s="381"/>
      <c r="VGX81" s="381"/>
      <c r="VGY81" s="382"/>
      <c r="VGZ81" s="382"/>
      <c r="VHA81" s="382"/>
      <c r="VHB81" s="383"/>
      <c r="VHD81" s="377"/>
      <c r="VHE81" s="381"/>
      <c r="VHF81" s="381"/>
      <c r="VHG81" s="382"/>
      <c r="VHH81" s="382"/>
      <c r="VHI81" s="382"/>
      <c r="VHJ81" s="383"/>
      <c r="VHL81" s="377"/>
      <c r="VHM81" s="381"/>
      <c r="VHN81" s="381"/>
      <c r="VHO81" s="382"/>
      <c r="VHP81" s="382"/>
      <c r="VHQ81" s="382"/>
      <c r="VHR81" s="383"/>
      <c r="VHT81" s="377"/>
      <c r="VHU81" s="381"/>
      <c r="VHV81" s="381"/>
      <c r="VHW81" s="382"/>
      <c r="VHX81" s="382"/>
      <c r="VHY81" s="382"/>
      <c r="VHZ81" s="383"/>
      <c r="VIB81" s="377"/>
      <c r="VIC81" s="381"/>
      <c r="VID81" s="381"/>
      <c r="VIE81" s="382"/>
      <c r="VIF81" s="382"/>
      <c r="VIG81" s="382"/>
      <c r="VIH81" s="383"/>
      <c r="VIJ81" s="377"/>
      <c r="VIK81" s="381"/>
      <c r="VIL81" s="381"/>
      <c r="VIM81" s="382"/>
      <c r="VIN81" s="382"/>
      <c r="VIO81" s="382"/>
      <c r="VIP81" s="383"/>
      <c r="VIR81" s="377"/>
      <c r="VIS81" s="381"/>
      <c r="VIT81" s="381"/>
      <c r="VIU81" s="382"/>
      <c r="VIV81" s="382"/>
      <c r="VIW81" s="382"/>
      <c r="VIX81" s="383"/>
      <c r="VIZ81" s="377"/>
      <c r="VJA81" s="381"/>
      <c r="VJB81" s="381"/>
      <c r="VJC81" s="382"/>
      <c r="VJD81" s="382"/>
      <c r="VJE81" s="382"/>
      <c r="VJF81" s="383"/>
      <c r="VJH81" s="377"/>
      <c r="VJI81" s="381"/>
      <c r="VJJ81" s="381"/>
      <c r="VJK81" s="382"/>
      <c r="VJL81" s="382"/>
      <c r="VJM81" s="382"/>
      <c r="VJN81" s="383"/>
      <c r="VJP81" s="377"/>
      <c r="VJQ81" s="381"/>
      <c r="VJR81" s="381"/>
      <c r="VJS81" s="382"/>
      <c r="VJT81" s="382"/>
      <c r="VJU81" s="382"/>
      <c r="VJV81" s="383"/>
      <c r="VJX81" s="377"/>
      <c r="VJY81" s="381"/>
      <c r="VJZ81" s="381"/>
      <c r="VKA81" s="382"/>
      <c r="VKB81" s="382"/>
      <c r="VKC81" s="382"/>
      <c r="VKD81" s="383"/>
      <c r="VKF81" s="377"/>
      <c r="VKG81" s="381"/>
      <c r="VKH81" s="381"/>
      <c r="VKI81" s="382"/>
      <c r="VKJ81" s="382"/>
      <c r="VKK81" s="382"/>
      <c r="VKL81" s="383"/>
      <c r="VKN81" s="377"/>
      <c r="VKO81" s="381"/>
      <c r="VKP81" s="381"/>
      <c r="VKQ81" s="382"/>
      <c r="VKR81" s="382"/>
      <c r="VKS81" s="382"/>
      <c r="VKT81" s="383"/>
      <c r="VKV81" s="377"/>
      <c r="VKW81" s="381"/>
      <c r="VKX81" s="381"/>
      <c r="VKY81" s="382"/>
      <c r="VKZ81" s="382"/>
      <c r="VLA81" s="382"/>
      <c r="VLB81" s="383"/>
      <c r="VLD81" s="377"/>
      <c r="VLE81" s="381"/>
      <c r="VLF81" s="381"/>
      <c r="VLG81" s="382"/>
      <c r="VLH81" s="382"/>
      <c r="VLI81" s="382"/>
      <c r="VLJ81" s="383"/>
      <c r="VLL81" s="377"/>
      <c r="VLM81" s="381"/>
      <c r="VLN81" s="381"/>
      <c r="VLO81" s="382"/>
      <c r="VLP81" s="382"/>
      <c r="VLQ81" s="382"/>
      <c r="VLR81" s="383"/>
      <c r="VLT81" s="377"/>
      <c r="VLU81" s="381"/>
      <c r="VLV81" s="381"/>
      <c r="VLW81" s="382"/>
      <c r="VLX81" s="382"/>
      <c r="VLY81" s="382"/>
      <c r="VLZ81" s="383"/>
      <c r="VMB81" s="377"/>
      <c r="VMC81" s="381"/>
      <c r="VMD81" s="381"/>
      <c r="VME81" s="382"/>
      <c r="VMF81" s="382"/>
      <c r="VMG81" s="382"/>
      <c r="VMH81" s="383"/>
      <c r="VMJ81" s="377"/>
      <c r="VMK81" s="381"/>
      <c r="VML81" s="381"/>
      <c r="VMM81" s="382"/>
      <c r="VMN81" s="382"/>
      <c r="VMO81" s="382"/>
      <c r="VMP81" s="383"/>
      <c r="VMR81" s="377"/>
      <c r="VMS81" s="381"/>
      <c r="VMT81" s="381"/>
      <c r="VMU81" s="382"/>
      <c r="VMV81" s="382"/>
      <c r="VMW81" s="382"/>
      <c r="VMX81" s="383"/>
      <c r="VMZ81" s="377"/>
      <c r="VNA81" s="381"/>
      <c r="VNB81" s="381"/>
      <c r="VNC81" s="382"/>
      <c r="VND81" s="382"/>
      <c r="VNE81" s="382"/>
      <c r="VNF81" s="383"/>
      <c r="VNH81" s="377"/>
      <c r="VNI81" s="381"/>
      <c r="VNJ81" s="381"/>
      <c r="VNK81" s="382"/>
      <c r="VNL81" s="382"/>
      <c r="VNM81" s="382"/>
      <c r="VNN81" s="383"/>
      <c r="VNP81" s="377"/>
      <c r="VNQ81" s="381"/>
      <c r="VNR81" s="381"/>
      <c r="VNS81" s="382"/>
      <c r="VNT81" s="382"/>
      <c r="VNU81" s="382"/>
      <c r="VNV81" s="383"/>
      <c r="VNX81" s="377"/>
      <c r="VNY81" s="381"/>
      <c r="VNZ81" s="381"/>
      <c r="VOA81" s="382"/>
      <c r="VOB81" s="382"/>
      <c r="VOC81" s="382"/>
      <c r="VOD81" s="383"/>
      <c r="VOF81" s="377"/>
      <c r="VOG81" s="381"/>
      <c r="VOH81" s="381"/>
      <c r="VOI81" s="382"/>
      <c r="VOJ81" s="382"/>
      <c r="VOK81" s="382"/>
      <c r="VOL81" s="383"/>
      <c r="VON81" s="377"/>
      <c r="VOO81" s="381"/>
      <c r="VOP81" s="381"/>
      <c r="VOQ81" s="382"/>
      <c r="VOR81" s="382"/>
      <c r="VOS81" s="382"/>
      <c r="VOT81" s="383"/>
      <c r="VOV81" s="377"/>
      <c r="VOW81" s="381"/>
      <c r="VOX81" s="381"/>
      <c r="VOY81" s="382"/>
      <c r="VOZ81" s="382"/>
      <c r="VPA81" s="382"/>
      <c r="VPB81" s="383"/>
      <c r="VPD81" s="377"/>
      <c r="VPE81" s="381"/>
      <c r="VPF81" s="381"/>
      <c r="VPG81" s="382"/>
      <c r="VPH81" s="382"/>
      <c r="VPI81" s="382"/>
      <c r="VPJ81" s="383"/>
      <c r="VPL81" s="377"/>
      <c r="VPM81" s="381"/>
      <c r="VPN81" s="381"/>
      <c r="VPO81" s="382"/>
      <c r="VPP81" s="382"/>
      <c r="VPQ81" s="382"/>
      <c r="VPR81" s="383"/>
      <c r="VPT81" s="377"/>
      <c r="VPU81" s="381"/>
      <c r="VPV81" s="381"/>
      <c r="VPW81" s="382"/>
      <c r="VPX81" s="382"/>
      <c r="VPY81" s="382"/>
      <c r="VPZ81" s="383"/>
      <c r="VQB81" s="377"/>
      <c r="VQC81" s="381"/>
      <c r="VQD81" s="381"/>
      <c r="VQE81" s="382"/>
      <c r="VQF81" s="382"/>
      <c r="VQG81" s="382"/>
      <c r="VQH81" s="383"/>
      <c r="VQJ81" s="377"/>
      <c r="VQK81" s="381"/>
      <c r="VQL81" s="381"/>
      <c r="VQM81" s="382"/>
      <c r="VQN81" s="382"/>
      <c r="VQO81" s="382"/>
      <c r="VQP81" s="383"/>
      <c r="VQR81" s="377"/>
      <c r="VQS81" s="381"/>
      <c r="VQT81" s="381"/>
      <c r="VQU81" s="382"/>
      <c r="VQV81" s="382"/>
      <c r="VQW81" s="382"/>
      <c r="VQX81" s="383"/>
      <c r="VQZ81" s="377"/>
      <c r="VRA81" s="381"/>
      <c r="VRB81" s="381"/>
      <c r="VRC81" s="382"/>
      <c r="VRD81" s="382"/>
      <c r="VRE81" s="382"/>
      <c r="VRF81" s="383"/>
      <c r="VRH81" s="377"/>
      <c r="VRI81" s="381"/>
      <c r="VRJ81" s="381"/>
      <c r="VRK81" s="382"/>
      <c r="VRL81" s="382"/>
      <c r="VRM81" s="382"/>
      <c r="VRN81" s="383"/>
      <c r="VRP81" s="377"/>
      <c r="VRQ81" s="381"/>
      <c r="VRR81" s="381"/>
      <c r="VRS81" s="382"/>
      <c r="VRT81" s="382"/>
      <c r="VRU81" s="382"/>
      <c r="VRV81" s="383"/>
      <c r="VRX81" s="377"/>
      <c r="VRY81" s="381"/>
      <c r="VRZ81" s="381"/>
      <c r="VSA81" s="382"/>
      <c r="VSB81" s="382"/>
      <c r="VSC81" s="382"/>
      <c r="VSD81" s="383"/>
      <c r="VSF81" s="377"/>
      <c r="VSG81" s="381"/>
      <c r="VSH81" s="381"/>
      <c r="VSI81" s="382"/>
      <c r="VSJ81" s="382"/>
      <c r="VSK81" s="382"/>
      <c r="VSL81" s="383"/>
      <c r="VSN81" s="377"/>
      <c r="VSO81" s="381"/>
      <c r="VSP81" s="381"/>
      <c r="VSQ81" s="382"/>
      <c r="VSR81" s="382"/>
      <c r="VSS81" s="382"/>
      <c r="VST81" s="383"/>
      <c r="VSV81" s="377"/>
      <c r="VSW81" s="381"/>
      <c r="VSX81" s="381"/>
      <c r="VSY81" s="382"/>
      <c r="VSZ81" s="382"/>
      <c r="VTA81" s="382"/>
      <c r="VTB81" s="383"/>
      <c r="VTD81" s="377"/>
      <c r="VTE81" s="381"/>
      <c r="VTF81" s="381"/>
      <c r="VTG81" s="382"/>
      <c r="VTH81" s="382"/>
      <c r="VTI81" s="382"/>
      <c r="VTJ81" s="383"/>
      <c r="VTL81" s="377"/>
      <c r="VTM81" s="381"/>
      <c r="VTN81" s="381"/>
      <c r="VTO81" s="382"/>
      <c r="VTP81" s="382"/>
      <c r="VTQ81" s="382"/>
      <c r="VTR81" s="383"/>
      <c r="VTT81" s="377"/>
      <c r="VTU81" s="381"/>
      <c r="VTV81" s="381"/>
      <c r="VTW81" s="382"/>
      <c r="VTX81" s="382"/>
      <c r="VTY81" s="382"/>
      <c r="VTZ81" s="383"/>
      <c r="VUB81" s="377"/>
      <c r="VUC81" s="381"/>
      <c r="VUD81" s="381"/>
      <c r="VUE81" s="382"/>
      <c r="VUF81" s="382"/>
      <c r="VUG81" s="382"/>
      <c r="VUH81" s="383"/>
      <c r="VUJ81" s="377"/>
      <c r="VUK81" s="381"/>
      <c r="VUL81" s="381"/>
      <c r="VUM81" s="382"/>
      <c r="VUN81" s="382"/>
      <c r="VUO81" s="382"/>
      <c r="VUP81" s="383"/>
      <c r="VUR81" s="377"/>
      <c r="VUS81" s="381"/>
      <c r="VUT81" s="381"/>
      <c r="VUU81" s="382"/>
      <c r="VUV81" s="382"/>
      <c r="VUW81" s="382"/>
      <c r="VUX81" s="383"/>
      <c r="VUZ81" s="377"/>
      <c r="VVA81" s="381"/>
      <c r="VVB81" s="381"/>
      <c r="VVC81" s="382"/>
      <c r="VVD81" s="382"/>
      <c r="VVE81" s="382"/>
      <c r="VVF81" s="383"/>
      <c r="VVH81" s="377"/>
      <c r="VVI81" s="381"/>
      <c r="VVJ81" s="381"/>
      <c r="VVK81" s="382"/>
      <c r="VVL81" s="382"/>
      <c r="VVM81" s="382"/>
      <c r="VVN81" s="383"/>
      <c r="VVP81" s="377"/>
      <c r="VVQ81" s="381"/>
      <c r="VVR81" s="381"/>
      <c r="VVS81" s="382"/>
      <c r="VVT81" s="382"/>
      <c r="VVU81" s="382"/>
      <c r="VVV81" s="383"/>
      <c r="VVX81" s="377"/>
      <c r="VVY81" s="381"/>
      <c r="VVZ81" s="381"/>
      <c r="VWA81" s="382"/>
      <c r="VWB81" s="382"/>
      <c r="VWC81" s="382"/>
      <c r="VWD81" s="383"/>
      <c r="VWF81" s="377"/>
      <c r="VWG81" s="381"/>
      <c r="VWH81" s="381"/>
      <c r="VWI81" s="382"/>
      <c r="VWJ81" s="382"/>
      <c r="VWK81" s="382"/>
      <c r="VWL81" s="383"/>
      <c r="VWN81" s="377"/>
      <c r="VWO81" s="381"/>
      <c r="VWP81" s="381"/>
      <c r="VWQ81" s="382"/>
      <c r="VWR81" s="382"/>
      <c r="VWS81" s="382"/>
      <c r="VWT81" s="383"/>
      <c r="VWV81" s="377"/>
      <c r="VWW81" s="381"/>
      <c r="VWX81" s="381"/>
      <c r="VWY81" s="382"/>
      <c r="VWZ81" s="382"/>
      <c r="VXA81" s="382"/>
      <c r="VXB81" s="383"/>
      <c r="VXD81" s="377"/>
      <c r="VXE81" s="381"/>
      <c r="VXF81" s="381"/>
      <c r="VXG81" s="382"/>
      <c r="VXH81" s="382"/>
      <c r="VXI81" s="382"/>
      <c r="VXJ81" s="383"/>
      <c r="VXL81" s="377"/>
      <c r="VXM81" s="381"/>
      <c r="VXN81" s="381"/>
      <c r="VXO81" s="382"/>
      <c r="VXP81" s="382"/>
      <c r="VXQ81" s="382"/>
      <c r="VXR81" s="383"/>
      <c r="VXT81" s="377"/>
      <c r="VXU81" s="381"/>
      <c r="VXV81" s="381"/>
      <c r="VXW81" s="382"/>
      <c r="VXX81" s="382"/>
      <c r="VXY81" s="382"/>
      <c r="VXZ81" s="383"/>
      <c r="VYB81" s="377"/>
      <c r="VYC81" s="381"/>
      <c r="VYD81" s="381"/>
      <c r="VYE81" s="382"/>
      <c r="VYF81" s="382"/>
      <c r="VYG81" s="382"/>
      <c r="VYH81" s="383"/>
      <c r="VYJ81" s="377"/>
      <c r="VYK81" s="381"/>
      <c r="VYL81" s="381"/>
      <c r="VYM81" s="382"/>
      <c r="VYN81" s="382"/>
      <c r="VYO81" s="382"/>
      <c r="VYP81" s="383"/>
      <c r="VYR81" s="377"/>
      <c r="VYS81" s="381"/>
      <c r="VYT81" s="381"/>
      <c r="VYU81" s="382"/>
      <c r="VYV81" s="382"/>
      <c r="VYW81" s="382"/>
      <c r="VYX81" s="383"/>
      <c r="VYZ81" s="377"/>
      <c r="VZA81" s="381"/>
      <c r="VZB81" s="381"/>
      <c r="VZC81" s="382"/>
      <c r="VZD81" s="382"/>
      <c r="VZE81" s="382"/>
      <c r="VZF81" s="383"/>
      <c r="VZH81" s="377"/>
      <c r="VZI81" s="381"/>
      <c r="VZJ81" s="381"/>
      <c r="VZK81" s="382"/>
      <c r="VZL81" s="382"/>
      <c r="VZM81" s="382"/>
      <c r="VZN81" s="383"/>
      <c r="VZP81" s="377"/>
      <c r="VZQ81" s="381"/>
      <c r="VZR81" s="381"/>
      <c r="VZS81" s="382"/>
      <c r="VZT81" s="382"/>
      <c r="VZU81" s="382"/>
      <c r="VZV81" s="383"/>
      <c r="VZX81" s="377"/>
      <c r="VZY81" s="381"/>
      <c r="VZZ81" s="381"/>
      <c r="WAA81" s="382"/>
      <c r="WAB81" s="382"/>
      <c r="WAC81" s="382"/>
      <c r="WAD81" s="383"/>
      <c r="WAF81" s="377"/>
      <c r="WAG81" s="381"/>
      <c r="WAH81" s="381"/>
      <c r="WAI81" s="382"/>
      <c r="WAJ81" s="382"/>
      <c r="WAK81" s="382"/>
      <c r="WAL81" s="383"/>
      <c r="WAN81" s="377"/>
      <c r="WAO81" s="381"/>
      <c r="WAP81" s="381"/>
      <c r="WAQ81" s="382"/>
      <c r="WAR81" s="382"/>
      <c r="WAS81" s="382"/>
      <c r="WAT81" s="383"/>
      <c r="WAV81" s="377"/>
      <c r="WAW81" s="381"/>
      <c r="WAX81" s="381"/>
      <c r="WAY81" s="382"/>
      <c r="WAZ81" s="382"/>
      <c r="WBA81" s="382"/>
      <c r="WBB81" s="383"/>
      <c r="WBD81" s="377"/>
      <c r="WBE81" s="381"/>
      <c r="WBF81" s="381"/>
      <c r="WBG81" s="382"/>
      <c r="WBH81" s="382"/>
      <c r="WBI81" s="382"/>
      <c r="WBJ81" s="383"/>
      <c r="WBL81" s="377"/>
      <c r="WBM81" s="381"/>
      <c r="WBN81" s="381"/>
      <c r="WBO81" s="382"/>
      <c r="WBP81" s="382"/>
      <c r="WBQ81" s="382"/>
      <c r="WBR81" s="383"/>
      <c r="WBT81" s="377"/>
      <c r="WBU81" s="381"/>
      <c r="WBV81" s="381"/>
      <c r="WBW81" s="382"/>
      <c r="WBX81" s="382"/>
      <c r="WBY81" s="382"/>
      <c r="WBZ81" s="383"/>
      <c r="WCB81" s="377"/>
      <c r="WCC81" s="381"/>
      <c r="WCD81" s="381"/>
      <c r="WCE81" s="382"/>
      <c r="WCF81" s="382"/>
      <c r="WCG81" s="382"/>
      <c r="WCH81" s="383"/>
      <c r="WCJ81" s="377"/>
      <c r="WCK81" s="381"/>
      <c r="WCL81" s="381"/>
      <c r="WCM81" s="382"/>
      <c r="WCN81" s="382"/>
      <c r="WCO81" s="382"/>
      <c r="WCP81" s="383"/>
      <c r="WCR81" s="377"/>
      <c r="WCS81" s="381"/>
      <c r="WCT81" s="381"/>
      <c r="WCU81" s="382"/>
      <c r="WCV81" s="382"/>
      <c r="WCW81" s="382"/>
      <c r="WCX81" s="383"/>
      <c r="WCZ81" s="377"/>
      <c r="WDA81" s="381"/>
      <c r="WDB81" s="381"/>
      <c r="WDC81" s="382"/>
      <c r="WDD81" s="382"/>
      <c r="WDE81" s="382"/>
      <c r="WDF81" s="383"/>
      <c r="WDH81" s="377"/>
      <c r="WDI81" s="381"/>
      <c r="WDJ81" s="381"/>
      <c r="WDK81" s="382"/>
      <c r="WDL81" s="382"/>
      <c r="WDM81" s="382"/>
      <c r="WDN81" s="383"/>
      <c r="WDP81" s="377"/>
      <c r="WDQ81" s="381"/>
      <c r="WDR81" s="381"/>
      <c r="WDS81" s="382"/>
      <c r="WDT81" s="382"/>
      <c r="WDU81" s="382"/>
      <c r="WDV81" s="383"/>
      <c r="WDX81" s="377"/>
      <c r="WDY81" s="381"/>
      <c r="WDZ81" s="381"/>
      <c r="WEA81" s="382"/>
      <c r="WEB81" s="382"/>
      <c r="WEC81" s="382"/>
      <c r="WED81" s="383"/>
      <c r="WEF81" s="377"/>
      <c r="WEG81" s="381"/>
      <c r="WEH81" s="381"/>
      <c r="WEI81" s="382"/>
      <c r="WEJ81" s="382"/>
      <c r="WEK81" s="382"/>
      <c r="WEL81" s="383"/>
      <c r="WEN81" s="377"/>
      <c r="WEO81" s="381"/>
      <c r="WEP81" s="381"/>
      <c r="WEQ81" s="382"/>
      <c r="WER81" s="382"/>
      <c r="WES81" s="382"/>
      <c r="WET81" s="383"/>
      <c r="WEV81" s="377"/>
      <c r="WEW81" s="381"/>
      <c r="WEX81" s="381"/>
      <c r="WEY81" s="382"/>
      <c r="WEZ81" s="382"/>
      <c r="WFA81" s="382"/>
      <c r="WFB81" s="383"/>
      <c r="WFD81" s="377"/>
      <c r="WFE81" s="381"/>
      <c r="WFF81" s="381"/>
      <c r="WFG81" s="382"/>
      <c r="WFH81" s="382"/>
      <c r="WFI81" s="382"/>
      <c r="WFJ81" s="383"/>
      <c r="WFL81" s="377"/>
      <c r="WFM81" s="381"/>
      <c r="WFN81" s="381"/>
      <c r="WFO81" s="382"/>
      <c r="WFP81" s="382"/>
      <c r="WFQ81" s="382"/>
      <c r="WFR81" s="383"/>
      <c r="WFT81" s="377"/>
      <c r="WFU81" s="381"/>
      <c r="WFV81" s="381"/>
      <c r="WFW81" s="382"/>
      <c r="WFX81" s="382"/>
      <c r="WFY81" s="382"/>
      <c r="WFZ81" s="383"/>
      <c r="WGB81" s="377"/>
      <c r="WGC81" s="381"/>
      <c r="WGD81" s="381"/>
      <c r="WGE81" s="382"/>
      <c r="WGF81" s="382"/>
      <c r="WGG81" s="382"/>
      <c r="WGH81" s="383"/>
      <c r="WGJ81" s="377"/>
      <c r="WGK81" s="381"/>
      <c r="WGL81" s="381"/>
      <c r="WGM81" s="382"/>
      <c r="WGN81" s="382"/>
      <c r="WGO81" s="382"/>
      <c r="WGP81" s="383"/>
      <c r="WGR81" s="377"/>
      <c r="WGS81" s="381"/>
      <c r="WGT81" s="381"/>
      <c r="WGU81" s="382"/>
      <c r="WGV81" s="382"/>
      <c r="WGW81" s="382"/>
      <c r="WGX81" s="383"/>
      <c r="WGZ81" s="377"/>
      <c r="WHA81" s="381"/>
      <c r="WHB81" s="381"/>
      <c r="WHC81" s="382"/>
      <c r="WHD81" s="382"/>
      <c r="WHE81" s="382"/>
      <c r="WHF81" s="383"/>
      <c r="WHH81" s="377"/>
      <c r="WHI81" s="381"/>
      <c r="WHJ81" s="381"/>
      <c r="WHK81" s="382"/>
      <c r="WHL81" s="382"/>
      <c r="WHM81" s="382"/>
      <c r="WHN81" s="383"/>
      <c r="WHP81" s="377"/>
      <c r="WHQ81" s="381"/>
      <c r="WHR81" s="381"/>
      <c r="WHS81" s="382"/>
      <c r="WHT81" s="382"/>
      <c r="WHU81" s="382"/>
      <c r="WHV81" s="383"/>
      <c r="WHX81" s="377"/>
      <c r="WHY81" s="381"/>
      <c r="WHZ81" s="381"/>
      <c r="WIA81" s="382"/>
      <c r="WIB81" s="382"/>
      <c r="WIC81" s="382"/>
      <c r="WID81" s="383"/>
      <c r="WIF81" s="377"/>
      <c r="WIG81" s="381"/>
      <c r="WIH81" s="381"/>
      <c r="WII81" s="382"/>
      <c r="WIJ81" s="382"/>
      <c r="WIK81" s="382"/>
      <c r="WIL81" s="383"/>
      <c r="WIN81" s="377"/>
      <c r="WIO81" s="381"/>
      <c r="WIP81" s="381"/>
      <c r="WIQ81" s="382"/>
      <c r="WIR81" s="382"/>
      <c r="WIS81" s="382"/>
      <c r="WIT81" s="383"/>
      <c r="WIV81" s="377"/>
      <c r="WIW81" s="381"/>
      <c r="WIX81" s="381"/>
      <c r="WIY81" s="382"/>
      <c r="WIZ81" s="382"/>
      <c r="WJA81" s="382"/>
      <c r="WJB81" s="383"/>
      <c r="WJD81" s="377"/>
      <c r="WJE81" s="381"/>
      <c r="WJF81" s="381"/>
      <c r="WJG81" s="382"/>
      <c r="WJH81" s="382"/>
      <c r="WJI81" s="382"/>
      <c r="WJJ81" s="383"/>
      <c r="WJL81" s="377"/>
      <c r="WJM81" s="381"/>
      <c r="WJN81" s="381"/>
      <c r="WJO81" s="382"/>
      <c r="WJP81" s="382"/>
      <c r="WJQ81" s="382"/>
      <c r="WJR81" s="383"/>
      <c r="WJT81" s="377"/>
      <c r="WJU81" s="381"/>
      <c r="WJV81" s="381"/>
      <c r="WJW81" s="382"/>
      <c r="WJX81" s="382"/>
      <c r="WJY81" s="382"/>
      <c r="WJZ81" s="383"/>
      <c r="WKB81" s="377"/>
      <c r="WKC81" s="381"/>
      <c r="WKD81" s="381"/>
      <c r="WKE81" s="382"/>
      <c r="WKF81" s="382"/>
      <c r="WKG81" s="382"/>
      <c r="WKH81" s="383"/>
      <c r="WKJ81" s="377"/>
      <c r="WKK81" s="381"/>
      <c r="WKL81" s="381"/>
      <c r="WKM81" s="382"/>
      <c r="WKN81" s="382"/>
      <c r="WKO81" s="382"/>
      <c r="WKP81" s="383"/>
      <c r="WKR81" s="377"/>
      <c r="WKS81" s="381"/>
      <c r="WKT81" s="381"/>
      <c r="WKU81" s="382"/>
      <c r="WKV81" s="382"/>
      <c r="WKW81" s="382"/>
      <c r="WKX81" s="383"/>
      <c r="WKZ81" s="377"/>
      <c r="WLA81" s="381"/>
      <c r="WLB81" s="381"/>
      <c r="WLC81" s="382"/>
      <c r="WLD81" s="382"/>
      <c r="WLE81" s="382"/>
      <c r="WLF81" s="383"/>
      <c r="WLH81" s="377"/>
      <c r="WLI81" s="381"/>
      <c r="WLJ81" s="381"/>
      <c r="WLK81" s="382"/>
      <c r="WLL81" s="382"/>
      <c r="WLM81" s="382"/>
      <c r="WLN81" s="383"/>
      <c r="WLP81" s="377"/>
      <c r="WLQ81" s="381"/>
      <c r="WLR81" s="381"/>
      <c r="WLS81" s="382"/>
      <c r="WLT81" s="382"/>
      <c r="WLU81" s="382"/>
      <c r="WLV81" s="383"/>
      <c r="WLX81" s="377"/>
      <c r="WLY81" s="381"/>
      <c r="WLZ81" s="381"/>
      <c r="WMA81" s="382"/>
      <c r="WMB81" s="382"/>
      <c r="WMC81" s="382"/>
      <c r="WMD81" s="383"/>
      <c r="WMF81" s="377"/>
      <c r="WMG81" s="381"/>
      <c r="WMH81" s="381"/>
      <c r="WMI81" s="382"/>
      <c r="WMJ81" s="382"/>
      <c r="WMK81" s="382"/>
      <c r="WML81" s="383"/>
      <c r="WMN81" s="377"/>
      <c r="WMO81" s="381"/>
      <c r="WMP81" s="381"/>
      <c r="WMQ81" s="382"/>
      <c r="WMR81" s="382"/>
      <c r="WMS81" s="382"/>
      <c r="WMT81" s="383"/>
      <c r="WMV81" s="377"/>
      <c r="WMW81" s="381"/>
      <c r="WMX81" s="381"/>
      <c r="WMY81" s="382"/>
      <c r="WMZ81" s="382"/>
      <c r="WNA81" s="382"/>
      <c r="WNB81" s="383"/>
      <c r="WND81" s="377"/>
      <c r="WNE81" s="381"/>
      <c r="WNF81" s="381"/>
      <c r="WNG81" s="382"/>
      <c r="WNH81" s="382"/>
      <c r="WNI81" s="382"/>
      <c r="WNJ81" s="383"/>
      <c r="WNL81" s="377"/>
      <c r="WNM81" s="381"/>
      <c r="WNN81" s="381"/>
      <c r="WNO81" s="382"/>
      <c r="WNP81" s="382"/>
      <c r="WNQ81" s="382"/>
      <c r="WNR81" s="383"/>
      <c r="WNT81" s="377"/>
      <c r="WNU81" s="381"/>
      <c r="WNV81" s="381"/>
      <c r="WNW81" s="382"/>
      <c r="WNX81" s="382"/>
      <c r="WNY81" s="382"/>
      <c r="WNZ81" s="383"/>
      <c r="WOB81" s="377"/>
      <c r="WOC81" s="381"/>
      <c r="WOD81" s="381"/>
      <c r="WOE81" s="382"/>
      <c r="WOF81" s="382"/>
      <c r="WOG81" s="382"/>
      <c r="WOH81" s="383"/>
      <c r="WOJ81" s="377"/>
      <c r="WOK81" s="381"/>
      <c r="WOL81" s="381"/>
      <c r="WOM81" s="382"/>
      <c r="WON81" s="382"/>
      <c r="WOO81" s="382"/>
      <c r="WOP81" s="383"/>
      <c r="WOR81" s="377"/>
      <c r="WOS81" s="381"/>
      <c r="WOT81" s="381"/>
      <c r="WOU81" s="382"/>
      <c r="WOV81" s="382"/>
      <c r="WOW81" s="382"/>
      <c r="WOX81" s="383"/>
      <c r="WOZ81" s="377"/>
      <c r="WPA81" s="381"/>
      <c r="WPB81" s="381"/>
      <c r="WPC81" s="382"/>
      <c r="WPD81" s="382"/>
      <c r="WPE81" s="382"/>
      <c r="WPF81" s="383"/>
      <c r="WPH81" s="377"/>
      <c r="WPI81" s="381"/>
      <c r="WPJ81" s="381"/>
      <c r="WPK81" s="382"/>
      <c r="WPL81" s="382"/>
      <c r="WPM81" s="382"/>
      <c r="WPN81" s="383"/>
      <c r="WPP81" s="377"/>
      <c r="WPQ81" s="381"/>
      <c r="WPR81" s="381"/>
      <c r="WPS81" s="382"/>
      <c r="WPT81" s="382"/>
      <c r="WPU81" s="382"/>
      <c r="WPV81" s="383"/>
      <c r="WPX81" s="377"/>
      <c r="WPY81" s="381"/>
      <c r="WPZ81" s="381"/>
      <c r="WQA81" s="382"/>
      <c r="WQB81" s="382"/>
      <c r="WQC81" s="382"/>
      <c r="WQD81" s="383"/>
      <c r="WQF81" s="377"/>
      <c r="WQG81" s="381"/>
      <c r="WQH81" s="381"/>
      <c r="WQI81" s="382"/>
      <c r="WQJ81" s="382"/>
      <c r="WQK81" s="382"/>
      <c r="WQL81" s="383"/>
      <c r="WQN81" s="377"/>
      <c r="WQO81" s="381"/>
      <c r="WQP81" s="381"/>
      <c r="WQQ81" s="382"/>
      <c r="WQR81" s="382"/>
      <c r="WQS81" s="382"/>
      <c r="WQT81" s="383"/>
      <c r="WQV81" s="377"/>
      <c r="WQW81" s="381"/>
      <c r="WQX81" s="381"/>
      <c r="WQY81" s="382"/>
      <c r="WQZ81" s="382"/>
      <c r="WRA81" s="382"/>
      <c r="WRB81" s="383"/>
      <c r="WRD81" s="377"/>
      <c r="WRE81" s="381"/>
      <c r="WRF81" s="381"/>
      <c r="WRG81" s="382"/>
      <c r="WRH81" s="382"/>
      <c r="WRI81" s="382"/>
      <c r="WRJ81" s="383"/>
      <c r="WRL81" s="377"/>
      <c r="WRM81" s="381"/>
      <c r="WRN81" s="381"/>
      <c r="WRO81" s="382"/>
      <c r="WRP81" s="382"/>
      <c r="WRQ81" s="382"/>
      <c r="WRR81" s="383"/>
      <c r="WRT81" s="377"/>
      <c r="WRU81" s="381"/>
      <c r="WRV81" s="381"/>
      <c r="WRW81" s="382"/>
      <c r="WRX81" s="382"/>
      <c r="WRY81" s="382"/>
      <c r="WRZ81" s="383"/>
      <c r="WSB81" s="377"/>
      <c r="WSC81" s="381"/>
      <c r="WSD81" s="381"/>
      <c r="WSE81" s="382"/>
      <c r="WSF81" s="382"/>
      <c r="WSG81" s="382"/>
      <c r="WSH81" s="383"/>
      <c r="WSJ81" s="377"/>
      <c r="WSK81" s="381"/>
      <c r="WSL81" s="381"/>
      <c r="WSM81" s="382"/>
      <c r="WSN81" s="382"/>
      <c r="WSO81" s="382"/>
      <c r="WSP81" s="383"/>
      <c r="WSR81" s="377"/>
      <c r="WSS81" s="381"/>
      <c r="WST81" s="381"/>
      <c r="WSU81" s="382"/>
      <c r="WSV81" s="382"/>
      <c r="WSW81" s="382"/>
      <c r="WSX81" s="383"/>
      <c r="WSZ81" s="377"/>
      <c r="WTA81" s="381"/>
      <c r="WTB81" s="381"/>
      <c r="WTC81" s="382"/>
      <c r="WTD81" s="382"/>
      <c r="WTE81" s="382"/>
      <c r="WTF81" s="383"/>
      <c r="WTH81" s="377"/>
      <c r="WTI81" s="381"/>
      <c r="WTJ81" s="381"/>
      <c r="WTK81" s="382"/>
      <c r="WTL81" s="382"/>
      <c r="WTM81" s="382"/>
      <c r="WTN81" s="383"/>
      <c r="WTP81" s="377"/>
      <c r="WTQ81" s="381"/>
      <c r="WTR81" s="381"/>
      <c r="WTS81" s="382"/>
      <c r="WTT81" s="382"/>
      <c r="WTU81" s="382"/>
      <c r="WTV81" s="383"/>
      <c r="WTX81" s="377"/>
      <c r="WTY81" s="381"/>
      <c r="WTZ81" s="381"/>
      <c r="WUA81" s="382"/>
      <c r="WUB81" s="382"/>
      <c r="WUC81" s="382"/>
      <c r="WUD81" s="383"/>
      <c r="WUF81" s="377"/>
      <c r="WUG81" s="381"/>
      <c r="WUH81" s="381"/>
      <c r="WUI81" s="382"/>
      <c r="WUJ81" s="382"/>
      <c r="WUK81" s="382"/>
      <c r="WUL81" s="383"/>
      <c r="WUN81" s="377"/>
      <c r="WUO81" s="381"/>
      <c r="WUP81" s="381"/>
      <c r="WUQ81" s="382"/>
      <c r="WUR81" s="382"/>
      <c r="WUS81" s="382"/>
      <c r="WUT81" s="383"/>
      <c r="WUV81" s="377"/>
      <c r="WUW81" s="381"/>
      <c r="WUX81" s="381"/>
      <c r="WUY81" s="382"/>
      <c r="WUZ81" s="382"/>
      <c r="WVA81" s="382"/>
      <c r="WVB81" s="383"/>
      <c r="WVD81" s="377"/>
      <c r="WVE81" s="381"/>
      <c r="WVF81" s="381"/>
      <c r="WVG81" s="382"/>
      <c r="WVH81" s="382"/>
      <c r="WVI81" s="382"/>
      <c r="WVJ81" s="383"/>
      <c r="WVL81" s="377"/>
      <c r="WVM81" s="381"/>
      <c r="WVN81" s="381"/>
      <c r="WVO81" s="382"/>
      <c r="WVP81" s="382"/>
      <c r="WVQ81" s="382"/>
      <c r="WVR81" s="383"/>
      <c r="WVT81" s="377"/>
      <c r="WVU81" s="381"/>
      <c r="WVV81" s="381"/>
      <c r="WVW81" s="382"/>
      <c r="WVX81" s="382"/>
      <c r="WVY81" s="382"/>
      <c r="WVZ81" s="383"/>
      <c r="WWB81" s="377"/>
      <c r="WWC81" s="381"/>
      <c r="WWD81" s="381"/>
      <c r="WWE81" s="382"/>
      <c r="WWF81" s="382"/>
      <c r="WWG81" s="382"/>
      <c r="WWH81" s="383"/>
      <c r="WWJ81" s="377"/>
      <c r="WWK81" s="381"/>
      <c r="WWL81" s="381"/>
      <c r="WWM81" s="382"/>
      <c r="WWN81" s="382"/>
      <c r="WWO81" s="382"/>
      <c r="WWP81" s="383"/>
      <c r="WWR81" s="377"/>
      <c r="WWS81" s="381"/>
      <c r="WWT81" s="381"/>
      <c r="WWU81" s="382"/>
      <c r="WWV81" s="382"/>
      <c r="WWW81" s="382"/>
      <c r="WWX81" s="383"/>
      <c r="WWZ81" s="377"/>
      <c r="WXA81" s="381"/>
      <c r="WXB81" s="381"/>
      <c r="WXC81" s="382"/>
      <c r="WXD81" s="382"/>
      <c r="WXE81" s="382"/>
      <c r="WXF81" s="383"/>
      <c r="WXH81" s="377"/>
      <c r="WXI81" s="381"/>
      <c r="WXJ81" s="381"/>
      <c r="WXK81" s="382"/>
      <c r="WXL81" s="382"/>
      <c r="WXM81" s="382"/>
      <c r="WXN81" s="383"/>
      <c r="WXP81" s="377"/>
      <c r="WXQ81" s="381"/>
      <c r="WXR81" s="381"/>
      <c r="WXS81" s="382"/>
      <c r="WXT81" s="382"/>
      <c r="WXU81" s="382"/>
      <c r="WXV81" s="383"/>
      <c r="WXX81" s="377"/>
      <c r="WXY81" s="381"/>
      <c r="WXZ81" s="381"/>
      <c r="WYA81" s="382"/>
      <c r="WYB81" s="382"/>
      <c r="WYC81" s="382"/>
      <c r="WYD81" s="383"/>
      <c r="WYF81" s="377"/>
      <c r="WYG81" s="381"/>
      <c r="WYH81" s="381"/>
      <c r="WYI81" s="382"/>
      <c r="WYJ81" s="382"/>
      <c r="WYK81" s="382"/>
      <c r="WYL81" s="383"/>
      <c r="WYN81" s="377"/>
      <c r="WYO81" s="381"/>
      <c r="WYP81" s="381"/>
      <c r="WYQ81" s="382"/>
      <c r="WYR81" s="382"/>
      <c r="WYS81" s="382"/>
      <c r="WYT81" s="383"/>
      <c r="WYV81" s="377"/>
      <c r="WYW81" s="381"/>
      <c r="WYX81" s="381"/>
      <c r="WYY81" s="382"/>
      <c r="WYZ81" s="382"/>
      <c r="WZA81" s="382"/>
      <c r="WZB81" s="383"/>
      <c r="WZD81" s="377"/>
      <c r="WZE81" s="381"/>
      <c r="WZF81" s="381"/>
      <c r="WZG81" s="382"/>
      <c r="WZH81" s="382"/>
      <c r="WZI81" s="382"/>
      <c r="WZJ81" s="383"/>
      <c r="WZL81" s="377"/>
      <c r="WZM81" s="381"/>
      <c r="WZN81" s="381"/>
      <c r="WZO81" s="382"/>
      <c r="WZP81" s="382"/>
      <c r="WZQ81" s="382"/>
      <c r="WZR81" s="383"/>
      <c r="WZT81" s="377"/>
      <c r="WZU81" s="381"/>
      <c r="WZV81" s="381"/>
      <c r="WZW81" s="382"/>
      <c r="WZX81" s="382"/>
      <c r="WZY81" s="382"/>
      <c r="WZZ81" s="383"/>
      <c r="XAB81" s="377"/>
      <c r="XAC81" s="381"/>
      <c r="XAD81" s="381"/>
      <c r="XAE81" s="382"/>
      <c r="XAF81" s="382"/>
      <c r="XAG81" s="382"/>
      <c r="XAH81" s="383"/>
      <c r="XAJ81" s="377"/>
      <c r="XAK81" s="381"/>
      <c r="XAL81" s="381"/>
      <c r="XAM81" s="382"/>
      <c r="XAN81" s="382"/>
      <c r="XAO81" s="382"/>
      <c r="XAP81" s="383"/>
      <c r="XAR81" s="377"/>
      <c r="XAS81" s="381"/>
      <c r="XAT81" s="381"/>
      <c r="XAU81" s="382"/>
      <c r="XAV81" s="382"/>
      <c r="XAW81" s="382"/>
      <c r="XAX81" s="383"/>
      <c r="XAZ81" s="377"/>
      <c r="XBA81" s="381"/>
      <c r="XBB81" s="381"/>
      <c r="XBC81" s="382"/>
      <c r="XBD81" s="382"/>
      <c r="XBE81" s="382"/>
      <c r="XBF81" s="383"/>
      <c r="XBH81" s="377"/>
      <c r="XBI81" s="381"/>
      <c r="XBJ81" s="381"/>
      <c r="XBK81" s="382"/>
      <c r="XBL81" s="382"/>
      <c r="XBM81" s="382"/>
      <c r="XBN81" s="383"/>
      <c r="XBP81" s="377"/>
      <c r="XBQ81" s="381"/>
      <c r="XBR81" s="381"/>
      <c r="XBS81" s="382"/>
      <c r="XBT81" s="382"/>
      <c r="XBU81" s="382"/>
      <c r="XBV81" s="383"/>
      <c r="XBX81" s="377"/>
      <c r="XBY81" s="381"/>
      <c r="XBZ81" s="381"/>
      <c r="XCA81" s="382"/>
      <c r="XCB81" s="382"/>
      <c r="XCC81" s="382"/>
      <c r="XCD81" s="383"/>
      <c r="XCF81" s="377"/>
      <c r="XCG81" s="381"/>
      <c r="XCH81" s="381"/>
      <c r="XCI81" s="382"/>
      <c r="XCJ81" s="382"/>
      <c r="XCK81" s="382"/>
      <c r="XCL81" s="383"/>
      <c r="XCN81" s="377"/>
      <c r="XCO81" s="381"/>
      <c r="XCP81" s="381"/>
      <c r="XCQ81" s="382"/>
      <c r="XCR81" s="382"/>
      <c r="XCS81" s="382"/>
      <c r="XCT81" s="383"/>
      <c r="XCV81" s="377"/>
      <c r="XCW81" s="381"/>
      <c r="XCX81" s="381"/>
      <c r="XCY81" s="382"/>
      <c r="XCZ81" s="382"/>
      <c r="XDA81" s="382"/>
      <c r="XDB81" s="383"/>
      <c r="XDD81" s="377"/>
      <c r="XDE81" s="381"/>
      <c r="XDF81" s="381"/>
      <c r="XDG81" s="382"/>
      <c r="XDH81" s="382"/>
      <c r="XDI81" s="382"/>
      <c r="XDJ81" s="383"/>
      <c r="XDL81" s="377"/>
      <c r="XDM81" s="381"/>
      <c r="XDN81" s="381"/>
      <c r="XDO81" s="382"/>
      <c r="XDP81" s="382"/>
      <c r="XDQ81" s="382"/>
      <c r="XDR81" s="383"/>
      <c r="XDT81" s="377"/>
      <c r="XDU81" s="381"/>
      <c r="XDV81" s="381"/>
      <c r="XDW81" s="382"/>
      <c r="XDX81" s="382"/>
      <c r="XDY81" s="382"/>
      <c r="XDZ81" s="383"/>
      <c r="XEB81" s="377"/>
      <c r="XEC81" s="381"/>
      <c r="XED81" s="381"/>
      <c r="XEE81" s="382"/>
      <c r="XEF81" s="382"/>
      <c r="XEG81" s="382"/>
      <c r="XEH81" s="383"/>
      <c r="XEJ81" s="377"/>
      <c r="XEK81" s="381"/>
      <c r="XEL81" s="381"/>
      <c r="XEM81" s="382"/>
      <c r="XEN81" s="382"/>
      <c r="XEO81" s="382"/>
      <c r="XEP81" s="383"/>
      <c r="XER81" s="377"/>
      <c r="XES81" s="381"/>
      <c r="XET81" s="381"/>
      <c r="XEU81" s="382"/>
      <c r="XEV81" s="382"/>
      <c r="XEW81" s="382"/>
      <c r="XEX81" s="383"/>
      <c r="XEZ81" s="377"/>
      <c r="XFA81" s="381"/>
      <c r="XFB81" s="381"/>
      <c r="XFC81" s="382"/>
      <c r="XFD81" s="382"/>
    </row>
    <row r="82" spans="1:16384" s="375" customFormat="1" ht="21" customHeight="1">
      <c r="A82" s="364">
        <f t="shared" si="13"/>
        <v>73</v>
      </c>
      <c r="B82" s="905"/>
      <c r="C82" s="866"/>
      <c r="D82" s="890" t="s">
        <v>292</v>
      </c>
      <c r="E82" s="844"/>
      <c r="F82" s="845"/>
      <c r="G82" s="373"/>
      <c r="H82" s="373"/>
      <c r="I82" s="373"/>
      <c r="J82" s="373"/>
      <c r="K82" s="368">
        <f t="shared" si="15"/>
        <v>0</v>
      </c>
      <c r="L82" s="377"/>
      <c r="M82" s="381"/>
      <c r="N82" s="381"/>
      <c r="O82" s="382"/>
      <c r="P82" s="382"/>
      <c r="Q82" s="382"/>
      <c r="R82" s="383"/>
      <c r="T82" s="377"/>
      <c r="U82" s="381"/>
      <c r="V82" s="381"/>
      <c r="W82" s="382"/>
      <c r="X82" s="382"/>
      <c r="Y82" s="382"/>
      <c r="Z82" s="383"/>
      <c r="AB82" s="377"/>
      <c r="AC82" s="381"/>
      <c r="AD82" s="381"/>
      <c r="AE82" s="382"/>
      <c r="AF82" s="382"/>
      <c r="AG82" s="382"/>
      <c r="AH82" s="383"/>
      <c r="AJ82" s="377"/>
      <c r="AK82" s="381"/>
      <c r="AL82" s="381"/>
      <c r="AM82" s="382"/>
      <c r="AN82" s="382"/>
      <c r="AO82" s="382"/>
      <c r="AP82" s="383"/>
      <c r="AR82" s="377"/>
      <c r="AS82" s="381"/>
      <c r="AT82" s="381"/>
      <c r="AU82" s="382"/>
      <c r="AV82" s="382"/>
      <c r="AW82" s="382"/>
      <c r="AX82" s="383"/>
      <c r="AZ82" s="377"/>
      <c r="BA82" s="381"/>
      <c r="BB82" s="381"/>
      <c r="BC82" s="382"/>
      <c r="BD82" s="382"/>
      <c r="BE82" s="382"/>
      <c r="BF82" s="383"/>
      <c r="BH82" s="377"/>
      <c r="BI82" s="381"/>
      <c r="BJ82" s="381"/>
      <c r="BK82" s="382"/>
      <c r="BL82" s="382"/>
      <c r="BM82" s="382"/>
      <c r="BN82" s="383"/>
      <c r="BP82" s="377"/>
      <c r="BQ82" s="381"/>
      <c r="BR82" s="381"/>
      <c r="BS82" s="382"/>
      <c r="BT82" s="382"/>
      <c r="BU82" s="382"/>
      <c r="BV82" s="383"/>
      <c r="BX82" s="377"/>
      <c r="BY82" s="381"/>
      <c r="BZ82" s="381"/>
      <c r="CA82" s="382"/>
      <c r="CB82" s="382"/>
      <c r="CC82" s="382"/>
      <c r="CD82" s="383"/>
      <c r="CF82" s="377"/>
      <c r="CG82" s="381"/>
      <c r="CH82" s="381"/>
      <c r="CI82" s="382"/>
      <c r="CJ82" s="382"/>
      <c r="CK82" s="382"/>
      <c r="CL82" s="383"/>
      <c r="CN82" s="377"/>
      <c r="CO82" s="381"/>
      <c r="CP82" s="381"/>
      <c r="CQ82" s="382"/>
      <c r="CR82" s="382"/>
      <c r="CS82" s="382"/>
      <c r="CT82" s="383"/>
      <c r="CV82" s="377"/>
      <c r="CW82" s="381"/>
      <c r="CX82" s="381"/>
      <c r="CY82" s="382"/>
      <c r="CZ82" s="382"/>
      <c r="DA82" s="382"/>
      <c r="DB82" s="383"/>
      <c r="DD82" s="377"/>
      <c r="DE82" s="381"/>
      <c r="DF82" s="381"/>
      <c r="DG82" s="382"/>
      <c r="DH82" s="382"/>
      <c r="DI82" s="382"/>
      <c r="DJ82" s="383"/>
      <c r="DL82" s="377"/>
      <c r="DM82" s="381"/>
      <c r="DN82" s="381"/>
      <c r="DO82" s="382"/>
      <c r="DP82" s="382"/>
      <c r="DQ82" s="382"/>
      <c r="DR82" s="383"/>
      <c r="DT82" s="377"/>
      <c r="DU82" s="381"/>
      <c r="DV82" s="381"/>
      <c r="DW82" s="382"/>
      <c r="DX82" s="382"/>
      <c r="DY82" s="382"/>
      <c r="DZ82" s="383"/>
      <c r="EB82" s="377"/>
      <c r="EC82" s="381"/>
      <c r="ED82" s="381"/>
      <c r="EE82" s="382"/>
      <c r="EF82" s="382"/>
      <c r="EG82" s="382"/>
      <c r="EH82" s="383"/>
      <c r="EJ82" s="377"/>
      <c r="EK82" s="381"/>
      <c r="EL82" s="381"/>
      <c r="EM82" s="382"/>
      <c r="EN82" s="382"/>
      <c r="EO82" s="382"/>
      <c r="EP82" s="383"/>
      <c r="ER82" s="377"/>
      <c r="ES82" s="381"/>
      <c r="ET82" s="381"/>
      <c r="EU82" s="382"/>
      <c r="EV82" s="382"/>
      <c r="EW82" s="382"/>
      <c r="EX82" s="383"/>
      <c r="EZ82" s="377"/>
      <c r="FA82" s="381"/>
      <c r="FB82" s="381"/>
      <c r="FC82" s="382"/>
      <c r="FD82" s="382"/>
      <c r="FE82" s="382"/>
      <c r="FF82" s="383"/>
      <c r="FH82" s="377"/>
      <c r="FI82" s="381"/>
      <c r="FJ82" s="381"/>
      <c r="FK82" s="382"/>
      <c r="FL82" s="382"/>
      <c r="FM82" s="382"/>
      <c r="FN82" s="383"/>
      <c r="FP82" s="377"/>
      <c r="FQ82" s="381"/>
      <c r="FR82" s="381"/>
      <c r="FS82" s="382"/>
      <c r="FT82" s="382"/>
      <c r="FU82" s="382"/>
      <c r="FV82" s="383"/>
      <c r="FX82" s="377"/>
      <c r="FY82" s="381"/>
      <c r="FZ82" s="381"/>
      <c r="GA82" s="382"/>
      <c r="GB82" s="382"/>
      <c r="GC82" s="382"/>
      <c r="GD82" s="383"/>
      <c r="GF82" s="377"/>
      <c r="GG82" s="381"/>
      <c r="GH82" s="381"/>
      <c r="GI82" s="382"/>
      <c r="GJ82" s="382"/>
      <c r="GK82" s="382"/>
      <c r="GL82" s="383"/>
      <c r="GN82" s="377"/>
      <c r="GO82" s="381"/>
      <c r="GP82" s="381"/>
      <c r="GQ82" s="382"/>
      <c r="GR82" s="382"/>
      <c r="GS82" s="382"/>
      <c r="GT82" s="383"/>
      <c r="GV82" s="377"/>
      <c r="GW82" s="381"/>
      <c r="GX82" s="381"/>
      <c r="GY82" s="382"/>
      <c r="GZ82" s="382"/>
      <c r="HA82" s="382"/>
      <c r="HB82" s="383"/>
      <c r="HD82" s="377"/>
      <c r="HE82" s="381"/>
      <c r="HF82" s="381"/>
      <c r="HG82" s="382"/>
      <c r="HH82" s="382"/>
      <c r="HI82" s="382"/>
      <c r="HJ82" s="383"/>
      <c r="HL82" s="377"/>
      <c r="HM82" s="381"/>
      <c r="HN82" s="381"/>
      <c r="HO82" s="382"/>
      <c r="HP82" s="382"/>
      <c r="HQ82" s="382"/>
      <c r="HR82" s="383"/>
      <c r="HT82" s="377"/>
      <c r="HU82" s="381"/>
      <c r="HV82" s="381"/>
      <c r="HW82" s="382"/>
      <c r="HX82" s="382"/>
      <c r="HY82" s="382"/>
      <c r="HZ82" s="383"/>
      <c r="IB82" s="377"/>
      <c r="IC82" s="381"/>
      <c r="ID82" s="381"/>
      <c r="IE82" s="382"/>
      <c r="IF82" s="382"/>
      <c r="IG82" s="382"/>
      <c r="IH82" s="383"/>
      <c r="IJ82" s="377"/>
      <c r="IK82" s="381"/>
      <c r="IL82" s="381"/>
      <c r="IM82" s="382"/>
      <c r="IN82" s="382"/>
      <c r="IO82" s="382"/>
      <c r="IP82" s="383"/>
      <c r="IR82" s="377"/>
      <c r="IS82" s="381"/>
      <c r="IT82" s="381"/>
      <c r="IU82" s="382"/>
      <c r="IV82" s="382"/>
      <c r="IW82" s="382"/>
      <c r="IX82" s="383"/>
      <c r="IZ82" s="377"/>
      <c r="JA82" s="381"/>
      <c r="JB82" s="381"/>
      <c r="JC82" s="382"/>
      <c r="JD82" s="382"/>
      <c r="JE82" s="382"/>
      <c r="JF82" s="383"/>
      <c r="JH82" s="377"/>
      <c r="JI82" s="381"/>
      <c r="JJ82" s="381"/>
      <c r="JK82" s="382"/>
      <c r="JL82" s="382"/>
      <c r="JM82" s="382"/>
      <c r="JN82" s="383"/>
      <c r="JP82" s="377"/>
      <c r="JQ82" s="381"/>
      <c r="JR82" s="381"/>
      <c r="JS82" s="382"/>
      <c r="JT82" s="382"/>
      <c r="JU82" s="382"/>
      <c r="JV82" s="383"/>
      <c r="JX82" s="377"/>
      <c r="JY82" s="381"/>
      <c r="JZ82" s="381"/>
      <c r="KA82" s="382"/>
      <c r="KB82" s="382"/>
      <c r="KC82" s="382"/>
      <c r="KD82" s="383"/>
      <c r="KF82" s="377"/>
      <c r="KG82" s="381"/>
      <c r="KH82" s="381"/>
      <c r="KI82" s="382"/>
      <c r="KJ82" s="382"/>
      <c r="KK82" s="382"/>
      <c r="KL82" s="383"/>
      <c r="KN82" s="377"/>
      <c r="KO82" s="381"/>
      <c r="KP82" s="381"/>
      <c r="KQ82" s="382"/>
      <c r="KR82" s="382"/>
      <c r="KS82" s="382"/>
      <c r="KT82" s="383"/>
      <c r="KV82" s="377"/>
      <c r="KW82" s="381"/>
      <c r="KX82" s="381"/>
      <c r="KY82" s="382"/>
      <c r="KZ82" s="382"/>
      <c r="LA82" s="382"/>
      <c r="LB82" s="383"/>
      <c r="LD82" s="377"/>
      <c r="LE82" s="381"/>
      <c r="LF82" s="381"/>
      <c r="LG82" s="382"/>
      <c r="LH82" s="382"/>
      <c r="LI82" s="382"/>
      <c r="LJ82" s="383"/>
      <c r="LL82" s="377"/>
      <c r="LM82" s="381"/>
      <c r="LN82" s="381"/>
      <c r="LO82" s="382"/>
      <c r="LP82" s="382"/>
      <c r="LQ82" s="382"/>
      <c r="LR82" s="383"/>
      <c r="LT82" s="377"/>
      <c r="LU82" s="381"/>
      <c r="LV82" s="381"/>
      <c r="LW82" s="382"/>
      <c r="LX82" s="382"/>
      <c r="LY82" s="382"/>
      <c r="LZ82" s="383"/>
      <c r="MB82" s="377"/>
      <c r="MC82" s="381"/>
      <c r="MD82" s="381"/>
      <c r="ME82" s="382"/>
      <c r="MF82" s="382"/>
      <c r="MG82" s="382"/>
      <c r="MH82" s="383"/>
      <c r="MJ82" s="377"/>
      <c r="MK82" s="381"/>
      <c r="ML82" s="381"/>
      <c r="MM82" s="382"/>
      <c r="MN82" s="382"/>
      <c r="MO82" s="382"/>
      <c r="MP82" s="383"/>
      <c r="MR82" s="377"/>
      <c r="MS82" s="381"/>
      <c r="MT82" s="381"/>
      <c r="MU82" s="382"/>
      <c r="MV82" s="382"/>
      <c r="MW82" s="382"/>
      <c r="MX82" s="383"/>
      <c r="MZ82" s="377"/>
      <c r="NA82" s="381"/>
      <c r="NB82" s="381"/>
      <c r="NC82" s="382"/>
      <c r="ND82" s="382"/>
      <c r="NE82" s="382"/>
      <c r="NF82" s="383"/>
      <c r="NH82" s="377"/>
      <c r="NI82" s="381"/>
      <c r="NJ82" s="381"/>
      <c r="NK82" s="382"/>
      <c r="NL82" s="382"/>
      <c r="NM82" s="382"/>
      <c r="NN82" s="383"/>
      <c r="NP82" s="377"/>
      <c r="NQ82" s="381"/>
      <c r="NR82" s="381"/>
      <c r="NS82" s="382"/>
      <c r="NT82" s="382"/>
      <c r="NU82" s="382"/>
      <c r="NV82" s="383"/>
      <c r="NX82" s="377"/>
      <c r="NY82" s="381"/>
      <c r="NZ82" s="381"/>
      <c r="OA82" s="382"/>
      <c r="OB82" s="382"/>
      <c r="OC82" s="382"/>
      <c r="OD82" s="383"/>
      <c r="OF82" s="377"/>
      <c r="OG82" s="381"/>
      <c r="OH82" s="381"/>
      <c r="OI82" s="382"/>
      <c r="OJ82" s="382"/>
      <c r="OK82" s="382"/>
      <c r="OL82" s="383"/>
      <c r="ON82" s="377"/>
      <c r="OO82" s="381"/>
      <c r="OP82" s="381"/>
      <c r="OQ82" s="382"/>
      <c r="OR82" s="382"/>
      <c r="OS82" s="382"/>
      <c r="OT82" s="383"/>
      <c r="OV82" s="377"/>
      <c r="OW82" s="381"/>
      <c r="OX82" s="381"/>
      <c r="OY82" s="382"/>
      <c r="OZ82" s="382"/>
      <c r="PA82" s="382"/>
      <c r="PB82" s="383"/>
      <c r="PD82" s="377"/>
      <c r="PE82" s="381"/>
      <c r="PF82" s="381"/>
      <c r="PG82" s="382"/>
      <c r="PH82" s="382"/>
      <c r="PI82" s="382"/>
      <c r="PJ82" s="383"/>
      <c r="PL82" s="377"/>
      <c r="PM82" s="381"/>
      <c r="PN82" s="381"/>
      <c r="PO82" s="382"/>
      <c r="PP82" s="382"/>
      <c r="PQ82" s="382"/>
      <c r="PR82" s="383"/>
      <c r="PT82" s="377"/>
      <c r="PU82" s="381"/>
      <c r="PV82" s="381"/>
      <c r="PW82" s="382"/>
      <c r="PX82" s="382"/>
      <c r="PY82" s="382"/>
      <c r="PZ82" s="383"/>
      <c r="QB82" s="377"/>
      <c r="QC82" s="381"/>
      <c r="QD82" s="381"/>
      <c r="QE82" s="382"/>
      <c r="QF82" s="382"/>
      <c r="QG82" s="382"/>
      <c r="QH82" s="383"/>
      <c r="QJ82" s="377"/>
      <c r="QK82" s="381"/>
      <c r="QL82" s="381"/>
      <c r="QM82" s="382"/>
      <c r="QN82" s="382"/>
      <c r="QO82" s="382"/>
      <c r="QP82" s="383"/>
      <c r="QR82" s="377"/>
      <c r="QS82" s="381"/>
      <c r="QT82" s="381"/>
      <c r="QU82" s="382"/>
      <c r="QV82" s="382"/>
      <c r="QW82" s="382"/>
      <c r="QX82" s="383"/>
      <c r="QZ82" s="377"/>
      <c r="RA82" s="381"/>
      <c r="RB82" s="381"/>
      <c r="RC82" s="382"/>
      <c r="RD82" s="382"/>
      <c r="RE82" s="382"/>
      <c r="RF82" s="383"/>
      <c r="RH82" s="377"/>
      <c r="RI82" s="381"/>
      <c r="RJ82" s="381"/>
      <c r="RK82" s="382"/>
      <c r="RL82" s="382"/>
      <c r="RM82" s="382"/>
      <c r="RN82" s="383"/>
      <c r="RP82" s="377"/>
      <c r="RQ82" s="381"/>
      <c r="RR82" s="381"/>
      <c r="RS82" s="382"/>
      <c r="RT82" s="382"/>
      <c r="RU82" s="382"/>
      <c r="RV82" s="383"/>
      <c r="RX82" s="377"/>
      <c r="RY82" s="381"/>
      <c r="RZ82" s="381"/>
      <c r="SA82" s="382"/>
      <c r="SB82" s="382"/>
      <c r="SC82" s="382"/>
      <c r="SD82" s="383"/>
      <c r="SF82" s="377"/>
      <c r="SG82" s="381"/>
      <c r="SH82" s="381"/>
      <c r="SI82" s="382"/>
      <c r="SJ82" s="382"/>
      <c r="SK82" s="382"/>
      <c r="SL82" s="383"/>
      <c r="SN82" s="377"/>
      <c r="SO82" s="381"/>
      <c r="SP82" s="381"/>
      <c r="SQ82" s="382"/>
      <c r="SR82" s="382"/>
      <c r="SS82" s="382"/>
      <c r="ST82" s="383"/>
      <c r="SV82" s="377"/>
      <c r="SW82" s="381"/>
      <c r="SX82" s="381"/>
      <c r="SY82" s="382"/>
      <c r="SZ82" s="382"/>
      <c r="TA82" s="382"/>
      <c r="TB82" s="383"/>
      <c r="TD82" s="377"/>
      <c r="TE82" s="381"/>
      <c r="TF82" s="381"/>
      <c r="TG82" s="382"/>
      <c r="TH82" s="382"/>
      <c r="TI82" s="382"/>
      <c r="TJ82" s="383"/>
      <c r="TL82" s="377"/>
      <c r="TM82" s="381"/>
      <c r="TN82" s="381"/>
      <c r="TO82" s="382"/>
      <c r="TP82" s="382"/>
      <c r="TQ82" s="382"/>
      <c r="TR82" s="383"/>
      <c r="TT82" s="377"/>
      <c r="TU82" s="381"/>
      <c r="TV82" s="381"/>
      <c r="TW82" s="382"/>
      <c r="TX82" s="382"/>
      <c r="TY82" s="382"/>
      <c r="TZ82" s="383"/>
      <c r="UB82" s="377"/>
      <c r="UC82" s="381"/>
      <c r="UD82" s="381"/>
      <c r="UE82" s="382"/>
      <c r="UF82" s="382"/>
      <c r="UG82" s="382"/>
      <c r="UH82" s="383"/>
      <c r="UJ82" s="377"/>
      <c r="UK82" s="381"/>
      <c r="UL82" s="381"/>
      <c r="UM82" s="382"/>
      <c r="UN82" s="382"/>
      <c r="UO82" s="382"/>
      <c r="UP82" s="383"/>
      <c r="UR82" s="377"/>
      <c r="US82" s="381"/>
      <c r="UT82" s="381"/>
      <c r="UU82" s="382"/>
      <c r="UV82" s="382"/>
      <c r="UW82" s="382"/>
      <c r="UX82" s="383"/>
      <c r="UZ82" s="377"/>
      <c r="VA82" s="381"/>
      <c r="VB82" s="381"/>
      <c r="VC82" s="382"/>
      <c r="VD82" s="382"/>
      <c r="VE82" s="382"/>
      <c r="VF82" s="383"/>
      <c r="VH82" s="377"/>
      <c r="VI82" s="381"/>
      <c r="VJ82" s="381"/>
      <c r="VK82" s="382"/>
      <c r="VL82" s="382"/>
      <c r="VM82" s="382"/>
      <c r="VN82" s="383"/>
      <c r="VP82" s="377"/>
      <c r="VQ82" s="381"/>
      <c r="VR82" s="381"/>
      <c r="VS82" s="382"/>
      <c r="VT82" s="382"/>
      <c r="VU82" s="382"/>
      <c r="VV82" s="383"/>
      <c r="VX82" s="377"/>
      <c r="VY82" s="381"/>
      <c r="VZ82" s="381"/>
      <c r="WA82" s="382"/>
      <c r="WB82" s="382"/>
      <c r="WC82" s="382"/>
      <c r="WD82" s="383"/>
      <c r="WF82" s="377"/>
      <c r="WG82" s="381"/>
      <c r="WH82" s="381"/>
      <c r="WI82" s="382"/>
      <c r="WJ82" s="382"/>
      <c r="WK82" s="382"/>
      <c r="WL82" s="383"/>
      <c r="WN82" s="377"/>
      <c r="WO82" s="381"/>
      <c r="WP82" s="381"/>
      <c r="WQ82" s="382"/>
      <c r="WR82" s="382"/>
      <c r="WS82" s="382"/>
      <c r="WT82" s="383"/>
      <c r="WV82" s="377"/>
      <c r="WW82" s="381"/>
      <c r="WX82" s="381"/>
      <c r="WY82" s="382"/>
      <c r="WZ82" s="382"/>
      <c r="XA82" s="382"/>
      <c r="XB82" s="383"/>
      <c r="XD82" s="377"/>
      <c r="XE82" s="381"/>
      <c r="XF82" s="381"/>
      <c r="XG82" s="382"/>
      <c r="XH82" s="382"/>
      <c r="XI82" s="382"/>
      <c r="XJ82" s="383"/>
      <c r="XL82" s="377"/>
      <c r="XM82" s="381"/>
      <c r="XN82" s="381"/>
      <c r="XO82" s="382"/>
      <c r="XP82" s="382"/>
      <c r="XQ82" s="382"/>
      <c r="XR82" s="383"/>
      <c r="XT82" s="377"/>
      <c r="XU82" s="381"/>
      <c r="XV82" s="381"/>
      <c r="XW82" s="382"/>
      <c r="XX82" s="382"/>
      <c r="XY82" s="382"/>
      <c r="XZ82" s="383"/>
      <c r="YB82" s="377"/>
      <c r="YC82" s="381"/>
      <c r="YD82" s="381"/>
      <c r="YE82" s="382"/>
      <c r="YF82" s="382"/>
      <c r="YG82" s="382"/>
      <c r="YH82" s="383"/>
      <c r="YJ82" s="377"/>
      <c r="YK82" s="381"/>
      <c r="YL82" s="381"/>
      <c r="YM82" s="382"/>
      <c r="YN82" s="382"/>
      <c r="YO82" s="382"/>
      <c r="YP82" s="383"/>
      <c r="YR82" s="377"/>
      <c r="YS82" s="381"/>
      <c r="YT82" s="381"/>
      <c r="YU82" s="382"/>
      <c r="YV82" s="382"/>
      <c r="YW82" s="382"/>
      <c r="YX82" s="383"/>
      <c r="YZ82" s="377"/>
      <c r="ZA82" s="381"/>
      <c r="ZB82" s="381"/>
      <c r="ZC82" s="382"/>
      <c r="ZD82" s="382"/>
      <c r="ZE82" s="382"/>
      <c r="ZF82" s="383"/>
      <c r="ZH82" s="377"/>
      <c r="ZI82" s="381"/>
      <c r="ZJ82" s="381"/>
      <c r="ZK82" s="382"/>
      <c r="ZL82" s="382"/>
      <c r="ZM82" s="382"/>
      <c r="ZN82" s="383"/>
      <c r="ZP82" s="377"/>
      <c r="ZQ82" s="381"/>
      <c r="ZR82" s="381"/>
      <c r="ZS82" s="382"/>
      <c r="ZT82" s="382"/>
      <c r="ZU82" s="382"/>
      <c r="ZV82" s="383"/>
      <c r="ZX82" s="377"/>
      <c r="ZY82" s="381"/>
      <c r="ZZ82" s="381"/>
      <c r="AAA82" s="382"/>
      <c r="AAB82" s="382"/>
      <c r="AAC82" s="382"/>
      <c r="AAD82" s="383"/>
      <c r="AAF82" s="377"/>
      <c r="AAG82" s="381"/>
      <c r="AAH82" s="381"/>
      <c r="AAI82" s="382"/>
      <c r="AAJ82" s="382"/>
      <c r="AAK82" s="382"/>
      <c r="AAL82" s="383"/>
      <c r="AAN82" s="377"/>
      <c r="AAO82" s="381"/>
      <c r="AAP82" s="381"/>
      <c r="AAQ82" s="382"/>
      <c r="AAR82" s="382"/>
      <c r="AAS82" s="382"/>
      <c r="AAT82" s="383"/>
      <c r="AAV82" s="377"/>
      <c r="AAW82" s="381"/>
      <c r="AAX82" s="381"/>
      <c r="AAY82" s="382"/>
      <c r="AAZ82" s="382"/>
      <c r="ABA82" s="382"/>
      <c r="ABB82" s="383"/>
      <c r="ABD82" s="377"/>
      <c r="ABE82" s="381"/>
      <c r="ABF82" s="381"/>
      <c r="ABG82" s="382"/>
      <c r="ABH82" s="382"/>
      <c r="ABI82" s="382"/>
      <c r="ABJ82" s="383"/>
      <c r="ABL82" s="377"/>
      <c r="ABM82" s="381"/>
      <c r="ABN82" s="381"/>
      <c r="ABO82" s="382"/>
      <c r="ABP82" s="382"/>
      <c r="ABQ82" s="382"/>
      <c r="ABR82" s="383"/>
      <c r="ABT82" s="377"/>
      <c r="ABU82" s="381"/>
      <c r="ABV82" s="381"/>
      <c r="ABW82" s="382"/>
      <c r="ABX82" s="382"/>
      <c r="ABY82" s="382"/>
      <c r="ABZ82" s="383"/>
      <c r="ACB82" s="377"/>
      <c r="ACC82" s="381"/>
      <c r="ACD82" s="381"/>
      <c r="ACE82" s="382"/>
      <c r="ACF82" s="382"/>
      <c r="ACG82" s="382"/>
      <c r="ACH82" s="383"/>
      <c r="ACJ82" s="377"/>
      <c r="ACK82" s="381"/>
      <c r="ACL82" s="381"/>
      <c r="ACM82" s="382"/>
      <c r="ACN82" s="382"/>
      <c r="ACO82" s="382"/>
      <c r="ACP82" s="383"/>
      <c r="ACR82" s="377"/>
      <c r="ACS82" s="381"/>
      <c r="ACT82" s="381"/>
      <c r="ACU82" s="382"/>
      <c r="ACV82" s="382"/>
      <c r="ACW82" s="382"/>
      <c r="ACX82" s="383"/>
      <c r="ACZ82" s="377"/>
      <c r="ADA82" s="381"/>
      <c r="ADB82" s="381"/>
      <c r="ADC82" s="382"/>
      <c r="ADD82" s="382"/>
      <c r="ADE82" s="382"/>
      <c r="ADF82" s="383"/>
      <c r="ADH82" s="377"/>
      <c r="ADI82" s="381"/>
      <c r="ADJ82" s="381"/>
      <c r="ADK82" s="382"/>
      <c r="ADL82" s="382"/>
      <c r="ADM82" s="382"/>
      <c r="ADN82" s="383"/>
      <c r="ADP82" s="377"/>
      <c r="ADQ82" s="381"/>
      <c r="ADR82" s="381"/>
      <c r="ADS82" s="382"/>
      <c r="ADT82" s="382"/>
      <c r="ADU82" s="382"/>
      <c r="ADV82" s="383"/>
      <c r="ADX82" s="377"/>
      <c r="ADY82" s="381"/>
      <c r="ADZ82" s="381"/>
      <c r="AEA82" s="382"/>
      <c r="AEB82" s="382"/>
      <c r="AEC82" s="382"/>
      <c r="AED82" s="383"/>
      <c r="AEF82" s="377"/>
      <c r="AEG82" s="381"/>
      <c r="AEH82" s="381"/>
      <c r="AEI82" s="382"/>
      <c r="AEJ82" s="382"/>
      <c r="AEK82" s="382"/>
      <c r="AEL82" s="383"/>
      <c r="AEN82" s="377"/>
      <c r="AEO82" s="381"/>
      <c r="AEP82" s="381"/>
      <c r="AEQ82" s="382"/>
      <c r="AER82" s="382"/>
      <c r="AES82" s="382"/>
      <c r="AET82" s="383"/>
      <c r="AEV82" s="377"/>
      <c r="AEW82" s="381"/>
      <c r="AEX82" s="381"/>
      <c r="AEY82" s="382"/>
      <c r="AEZ82" s="382"/>
      <c r="AFA82" s="382"/>
      <c r="AFB82" s="383"/>
      <c r="AFD82" s="377"/>
      <c r="AFE82" s="381"/>
      <c r="AFF82" s="381"/>
      <c r="AFG82" s="382"/>
      <c r="AFH82" s="382"/>
      <c r="AFI82" s="382"/>
      <c r="AFJ82" s="383"/>
      <c r="AFL82" s="377"/>
      <c r="AFM82" s="381"/>
      <c r="AFN82" s="381"/>
      <c r="AFO82" s="382"/>
      <c r="AFP82" s="382"/>
      <c r="AFQ82" s="382"/>
      <c r="AFR82" s="383"/>
      <c r="AFT82" s="377"/>
      <c r="AFU82" s="381"/>
      <c r="AFV82" s="381"/>
      <c r="AFW82" s="382"/>
      <c r="AFX82" s="382"/>
      <c r="AFY82" s="382"/>
      <c r="AFZ82" s="383"/>
      <c r="AGB82" s="377"/>
      <c r="AGC82" s="381"/>
      <c r="AGD82" s="381"/>
      <c r="AGE82" s="382"/>
      <c r="AGF82" s="382"/>
      <c r="AGG82" s="382"/>
      <c r="AGH82" s="383"/>
      <c r="AGJ82" s="377"/>
      <c r="AGK82" s="381"/>
      <c r="AGL82" s="381"/>
      <c r="AGM82" s="382"/>
      <c r="AGN82" s="382"/>
      <c r="AGO82" s="382"/>
      <c r="AGP82" s="383"/>
      <c r="AGR82" s="377"/>
      <c r="AGS82" s="381"/>
      <c r="AGT82" s="381"/>
      <c r="AGU82" s="382"/>
      <c r="AGV82" s="382"/>
      <c r="AGW82" s="382"/>
      <c r="AGX82" s="383"/>
      <c r="AGZ82" s="377"/>
      <c r="AHA82" s="381"/>
      <c r="AHB82" s="381"/>
      <c r="AHC82" s="382"/>
      <c r="AHD82" s="382"/>
      <c r="AHE82" s="382"/>
      <c r="AHF82" s="383"/>
      <c r="AHH82" s="377"/>
      <c r="AHI82" s="381"/>
      <c r="AHJ82" s="381"/>
      <c r="AHK82" s="382"/>
      <c r="AHL82" s="382"/>
      <c r="AHM82" s="382"/>
      <c r="AHN82" s="383"/>
      <c r="AHP82" s="377"/>
      <c r="AHQ82" s="381"/>
      <c r="AHR82" s="381"/>
      <c r="AHS82" s="382"/>
      <c r="AHT82" s="382"/>
      <c r="AHU82" s="382"/>
      <c r="AHV82" s="383"/>
      <c r="AHX82" s="377"/>
      <c r="AHY82" s="381"/>
      <c r="AHZ82" s="381"/>
      <c r="AIA82" s="382"/>
      <c r="AIB82" s="382"/>
      <c r="AIC82" s="382"/>
      <c r="AID82" s="383"/>
      <c r="AIF82" s="377"/>
      <c r="AIG82" s="381"/>
      <c r="AIH82" s="381"/>
      <c r="AII82" s="382"/>
      <c r="AIJ82" s="382"/>
      <c r="AIK82" s="382"/>
      <c r="AIL82" s="383"/>
      <c r="AIN82" s="377"/>
      <c r="AIO82" s="381"/>
      <c r="AIP82" s="381"/>
      <c r="AIQ82" s="382"/>
      <c r="AIR82" s="382"/>
      <c r="AIS82" s="382"/>
      <c r="AIT82" s="383"/>
      <c r="AIV82" s="377"/>
      <c r="AIW82" s="381"/>
      <c r="AIX82" s="381"/>
      <c r="AIY82" s="382"/>
      <c r="AIZ82" s="382"/>
      <c r="AJA82" s="382"/>
      <c r="AJB82" s="383"/>
      <c r="AJD82" s="377"/>
      <c r="AJE82" s="381"/>
      <c r="AJF82" s="381"/>
      <c r="AJG82" s="382"/>
      <c r="AJH82" s="382"/>
      <c r="AJI82" s="382"/>
      <c r="AJJ82" s="383"/>
      <c r="AJL82" s="377"/>
      <c r="AJM82" s="381"/>
      <c r="AJN82" s="381"/>
      <c r="AJO82" s="382"/>
      <c r="AJP82" s="382"/>
      <c r="AJQ82" s="382"/>
      <c r="AJR82" s="383"/>
      <c r="AJT82" s="377"/>
      <c r="AJU82" s="381"/>
      <c r="AJV82" s="381"/>
      <c r="AJW82" s="382"/>
      <c r="AJX82" s="382"/>
      <c r="AJY82" s="382"/>
      <c r="AJZ82" s="383"/>
      <c r="AKB82" s="377"/>
      <c r="AKC82" s="381"/>
      <c r="AKD82" s="381"/>
      <c r="AKE82" s="382"/>
      <c r="AKF82" s="382"/>
      <c r="AKG82" s="382"/>
      <c r="AKH82" s="383"/>
      <c r="AKJ82" s="377"/>
      <c r="AKK82" s="381"/>
      <c r="AKL82" s="381"/>
      <c r="AKM82" s="382"/>
      <c r="AKN82" s="382"/>
      <c r="AKO82" s="382"/>
      <c r="AKP82" s="383"/>
      <c r="AKR82" s="377"/>
      <c r="AKS82" s="381"/>
      <c r="AKT82" s="381"/>
      <c r="AKU82" s="382"/>
      <c r="AKV82" s="382"/>
      <c r="AKW82" s="382"/>
      <c r="AKX82" s="383"/>
      <c r="AKZ82" s="377"/>
      <c r="ALA82" s="381"/>
      <c r="ALB82" s="381"/>
      <c r="ALC82" s="382"/>
      <c r="ALD82" s="382"/>
      <c r="ALE82" s="382"/>
      <c r="ALF82" s="383"/>
      <c r="ALH82" s="377"/>
      <c r="ALI82" s="381"/>
      <c r="ALJ82" s="381"/>
      <c r="ALK82" s="382"/>
      <c r="ALL82" s="382"/>
      <c r="ALM82" s="382"/>
      <c r="ALN82" s="383"/>
      <c r="ALP82" s="377"/>
      <c r="ALQ82" s="381"/>
      <c r="ALR82" s="381"/>
      <c r="ALS82" s="382"/>
      <c r="ALT82" s="382"/>
      <c r="ALU82" s="382"/>
      <c r="ALV82" s="383"/>
      <c r="ALX82" s="377"/>
      <c r="ALY82" s="381"/>
      <c r="ALZ82" s="381"/>
      <c r="AMA82" s="382"/>
      <c r="AMB82" s="382"/>
      <c r="AMC82" s="382"/>
      <c r="AMD82" s="383"/>
      <c r="AMF82" s="377"/>
      <c r="AMG82" s="381"/>
      <c r="AMH82" s="381"/>
      <c r="AMI82" s="382"/>
      <c r="AMJ82" s="382"/>
      <c r="AMK82" s="382"/>
      <c r="AML82" s="383"/>
      <c r="AMN82" s="377"/>
      <c r="AMO82" s="381"/>
      <c r="AMP82" s="381"/>
      <c r="AMQ82" s="382"/>
      <c r="AMR82" s="382"/>
      <c r="AMS82" s="382"/>
      <c r="AMT82" s="383"/>
      <c r="AMV82" s="377"/>
      <c r="AMW82" s="381"/>
      <c r="AMX82" s="381"/>
      <c r="AMY82" s="382"/>
      <c r="AMZ82" s="382"/>
      <c r="ANA82" s="382"/>
      <c r="ANB82" s="383"/>
      <c r="AND82" s="377"/>
      <c r="ANE82" s="381"/>
      <c r="ANF82" s="381"/>
      <c r="ANG82" s="382"/>
      <c r="ANH82" s="382"/>
      <c r="ANI82" s="382"/>
      <c r="ANJ82" s="383"/>
      <c r="ANL82" s="377"/>
      <c r="ANM82" s="381"/>
      <c r="ANN82" s="381"/>
      <c r="ANO82" s="382"/>
      <c r="ANP82" s="382"/>
      <c r="ANQ82" s="382"/>
      <c r="ANR82" s="383"/>
      <c r="ANT82" s="377"/>
      <c r="ANU82" s="381"/>
      <c r="ANV82" s="381"/>
      <c r="ANW82" s="382"/>
      <c r="ANX82" s="382"/>
      <c r="ANY82" s="382"/>
      <c r="ANZ82" s="383"/>
      <c r="AOB82" s="377"/>
      <c r="AOC82" s="381"/>
      <c r="AOD82" s="381"/>
      <c r="AOE82" s="382"/>
      <c r="AOF82" s="382"/>
      <c r="AOG82" s="382"/>
      <c r="AOH82" s="383"/>
      <c r="AOJ82" s="377"/>
      <c r="AOK82" s="381"/>
      <c r="AOL82" s="381"/>
      <c r="AOM82" s="382"/>
      <c r="AON82" s="382"/>
      <c r="AOO82" s="382"/>
      <c r="AOP82" s="383"/>
      <c r="AOR82" s="377"/>
      <c r="AOS82" s="381"/>
      <c r="AOT82" s="381"/>
      <c r="AOU82" s="382"/>
      <c r="AOV82" s="382"/>
      <c r="AOW82" s="382"/>
      <c r="AOX82" s="383"/>
      <c r="AOZ82" s="377"/>
      <c r="APA82" s="381"/>
      <c r="APB82" s="381"/>
      <c r="APC82" s="382"/>
      <c r="APD82" s="382"/>
      <c r="APE82" s="382"/>
      <c r="APF82" s="383"/>
      <c r="APH82" s="377"/>
      <c r="API82" s="381"/>
      <c r="APJ82" s="381"/>
      <c r="APK82" s="382"/>
      <c r="APL82" s="382"/>
      <c r="APM82" s="382"/>
      <c r="APN82" s="383"/>
      <c r="APP82" s="377"/>
      <c r="APQ82" s="381"/>
      <c r="APR82" s="381"/>
      <c r="APS82" s="382"/>
      <c r="APT82" s="382"/>
      <c r="APU82" s="382"/>
      <c r="APV82" s="383"/>
      <c r="APX82" s="377"/>
      <c r="APY82" s="381"/>
      <c r="APZ82" s="381"/>
      <c r="AQA82" s="382"/>
      <c r="AQB82" s="382"/>
      <c r="AQC82" s="382"/>
      <c r="AQD82" s="383"/>
      <c r="AQF82" s="377"/>
      <c r="AQG82" s="381"/>
      <c r="AQH82" s="381"/>
      <c r="AQI82" s="382"/>
      <c r="AQJ82" s="382"/>
      <c r="AQK82" s="382"/>
      <c r="AQL82" s="383"/>
      <c r="AQN82" s="377"/>
      <c r="AQO82" s="381"/>
      <c r="AQP82" s="381"/>
      <c r="AQQ82" s="382"/>
      <c r="AQR82" s="382"/>
      <c r="AQS82" s="382"/>
      <c r="AQT82" s="383"/>
      <c r="AQV82" s="377"/>
      <c r="AQW82" s="381"/>
      <c r="AQX82" s="381"/>
      <c r="AQY82" s="382"/>
      <c r="AQZ82" s="382"/>
      <c r="ARA82" s="382"/>
      <c r="ARB82" s="383"/>
      <c r="ARD82" s="377"/>
      <c r="ARE82" s="381"/>
      <c r="ARF82" s="381"/>
      <c r="ARG82" s="382"/>
      <c r="ARH82" s="382"/>
      <c r="ARI82" s="382"/>
      <c r="ARJ82" s="383"/>
      <c r="ARL82" s="377"/>
      <c r="ARM82" s="381"/>
      <c r="ARN82" s="381"/>
      <c r="ARO82" s="382"/>
      <c r="ARP82" s="382"/>
      <c r="ARQ82" s="382"/>
      <c r="ARR82" s="383"/>
      <c r="ART82" s="377"/>
      <c r="ARU82" s="381"/>
      <c r="ARV82" s="381"/>
      <c r="ARW82" s="382"/>
      <c r="ARX82" s="382"/>
      <c r="ARY82" s="382"/>
      <c r="ARZ82" s="383"/>
      <c r="ASB82" s="377"/>
      <c r="ASC82" s="381"/>
      <c r="ASD82" s="381"/>
      <c r="ASE82" s="382"/>
      <c r="ASF82" s="382"/>
      <c r="ASG82" s="382"/>
      <c r="ASH82" s="383"/>
      <c r="ASJ82" s="377"/>
      <c r="ASK82" s="381"/>
      <c r="ASL82" s="381"/>
      <c r="ASM82" s="382"/>
      <c r="ASN82" s="382"/>
      <c r="ASO82" s="382"/>
      <c r="ASP82" s="383"/>
      <c r="ASR82" s="377"/>
      <c r="ASS82" s="381"/>
      <c r="AST82" s="381"/>
      <c r="ASU82" s="382"/>
      <c r="ASV82" s="382"/>
      <c r="ASW82" s="382"/>
      <c r="ASX82" s="383"/>
      <c r="ASZ82" s="377"/>
      <c r="ATA82" s="381"/>
      <c r="ATB82" s="381"/>
      <c r="ATC82" s="382"/>
      <c r="ATD82" s="382"/>
      <c r="ATE82" s="382"/>
      <c r="ATF82" s="383"/>
      <c r="ATH82" s="377"/>
      <c r="ATI82" s="381"/>
      <c r="ATJ82" s="381"/>
      <c r="ATK82" s="382"/>
      <c r="ATL82" s="382"/>
      <c r="ATM82" s="382"/>
      <c r="ATN82" s="383"/>
      <c r="ATP82" s="377"/>
      <c r="ATQ82" s="381"/>
      <c r="ATR82" s="381"/>
      <c r="ATS82" s="382"/>
      <c r="ATT82" s="382"/>
      <c r="ATU82" s="382"/>
      <c r="ATV82" s="383"/>
      <c r="ATX82" s="377"/>
      <c r="ATY82" s="381"/>
      <c r="ATZ82" s="381"/>
      <c r="AUA82" s="382"/>
      <c r="AUB82" s="382"/>
      <c r="AUC82" s="382"/>
      <c r="AUD82" s="383"/>
      <c r="AUF82" s="377"/>
      <c r="AUG82" s="381"/>
      <c r="AUH82" s="381"/>
      <c r="AUI82" s="382"/>
      <c r="AUJ82" s="382"/>
      <c r="AUK82" s="382"/>
      <c r="AUL82" s="383"/>
      <c r="AUN82" s="377"/>
      <c r="AUO82" s="381"/>
      <c r="AUP82" s="381"/>
      <c r="AUQ82" s="382"/>
      <c r="AUR82" s="382"/>
      <c r="AUS82" s="382"/>
      <c r="AUT82" s="383"/>
      <c r="AUV82" s="377"/>
      <c r="AUW82" s="381"/>
      <c r="AUX82" s="381"/>
      <c r="AUY82" s="382"/>
      <c r="AUZ82" s="382"/>
      <c r="AVA82" s="382"/>
      <c r="AVB82" s="383"/>
      <c r="AVD82" s="377"/>
      <c r="AVE82" s="381"/>
      <c r="AVF82" s="381"/>
      <c r="AVG82" s="382"/>
      <c r="AVH82" s="382"/>
      <c r="AVI82" s="382"/>
      <c r="AVJ82" s="383"/>
      <c r="AVL82" s="377"/>
      <c r="AVM82" s="381"/>
      <c r="AVN82" s="381"/>
      <c r="AVO82" s="382"/>
      <c r="AVP82" s="382"/>
      <c r="AVQ82" s="382"/>
      <c r="AVR82" s="383"/>
      <c r="AVT82" s="377"/>
      <c r="AVU82" s="381"/>
      <c r="AVV82" s="381"/>
      <c r="AVW82" s="382"/>
      <c r="AVX82" s="382"/>
      <c r="AVY82" s="382"/>
      <c r="AVZ82" s="383"/>
      <c r="AWB82" s="377"/>
      <c r="AWC82" s="381"/>
      <c r="AWD82" s="381"/>
      <c r="AWE82" s="382"/>
      <c r="AWF82" s="382"/>
      <c r="AWG82" s="382"/>
      <c r="AWH82" s="383"/>
      <c r="AWJ82" s="377"/>
      <c r="AWK82" s="381"/>
      <c r="AWL82" s="381"/>
      <c r="AWM82" s="382"/>
      <c r="AWN82" s="382"/>
      <c r="AWO82" s="382"/>
      <c r="AWP82" s="383"/>
      <c r="AWR82" s="377"/>
      <c r="AWS82" s="381"/>
      <c r="AWT82" s="381"/>
      <c r="AWU82" s="382"/>
      <c r="AWV82" s="382"/>
      <c r="AWW82" s="382"/>
      <c r="AWX82" s="383"/>
      <c r="AWZ82" s="377"/>
      <c r="AXA82" s="381"/>
      <c r="AXB82" s="381"/>
      <c r="AXC82" s="382"/>
      <c r="AXD82" s="382"/>
      <c r="AXE82" s="382"/>
      <c r="AXF82" s="383"/>
      <c r="AXH82" s="377"/>
      <c r="AXI82" s="381"/>
      <c r="AXJ82" s="381"/>
      <c r="AXK82" s="382"/>
      <c r="AXL82" s="382"/>
      <c r="AXM82" s="382"/>
      <c r="AXN82" s="383"/>
      <c r="AXP82" s="377"/>
      <c r="AXQ82" s="381"/>
      <c r="AXR82" s="381"/>
      <c r="AXS82" s="382"/>
      <c r="AXT82" s="382"/>
      <c r="AXU82" s="382"/>
      <c r="AXV82" s="383"/>
      <c r="AXX82" s="377"/>
      <c r="AXY82" s="381"/>
      <c r="AXZ82" s="381"/>
      <c r="AYA82" s="382"/>
      <c r="AYB82" s="382"/>
      <c r="AYC82" s="382"/>
      <c r="AYD82" s="383"/>
      <c r="AYF82" s="377"/>
      <c r="AYG82" s="381"/>
      <c r="AYH82" s="381"/>
      <c r="AYI82" s="382"/>
      <c r="AYJ82" s="382"/>
      <c r="AYK82" s="382"/>
      <c r="AYL82" s="383"/>
      <c r="AYN82" s="377"/>
      <c r="AYO82" s="381"/>
      <c r="AYP82" s="381"/>
      <c r="AYQ82" s="382"/>
      <c r="AYR82" s="382"/>
      <c r="AYS82" s="382"/>
      <c r="AYT82" s="383"/>
      <c r="AYV82" s="377"/>
      <c r="AYW82" s="381"/>
      <c r="AYX82" s="381"/>
      <c r="AYY82" s="382"/>
      <c r="AYZ82" s="382"/>
      <c r="AZA82" s="382"/>
      <c r="AZB82" s="383"/>
      <c r="AZD82" s="377"/>
      <c r="AZE82" s="381"/>
      <c r="AZF82" s="381"/>
      <c r="AZG82" s="382"/>
      <c r="AZH82" s="382"/>
      <c r="AZI82" s="382"/>
      <c r="AZJ82" s="383"/>
      <c r="AZL82" s="377"/>
      <c r="AZM82" s="381"/>
      <c r="AZN82" s="381"/>
      <c r="AZO82" s="382"/>
      <c r="AZP82" s="382"/>
      <c r="AZQ82" s="382"/>
      <c r="AZR82" s="383"/>
      <c r="AZT82" s="377"/>
      <c r="AZU82" s="381"/>
      <c r="AZV82" s="381"/>
      <c r="AZW82" s="382"/>
      <c r="AZX82" s="382"/>
      <c r="AZY82" s="382"/>
      <c r="AZZ82" s="383"/>
      <c r="BAB82" s="377"/>
      <c r="BAC82" s="381"/>
      <c r="BAD82" s="381"/>
      <c r="BAE82" s="382"/>
      <c r="BAF82" s="382"/>
      <c r="BAG82" s="382"/>
      <c r="BAH82" s="383"/>
      <c r="BAJ82" s="377"/>
      <c r="BAK82" s="381"/>
      <c r="BAL82" s="381"/>
      <c r="BAM82" s="382"/>
      <c r="BAN82" s="382"/>
      <c r="BAO82" s="382"/>
      <c r="BAP82" s="383"/>
      <c r="BAR82" s="377"/>
      <c r="BAS82" s="381"/>
      <c r="BAT82" s="381"/>
      <c r="BAU82" s="382"/>
      <c r="BAV82" s="382"/>
      <c r="BAW82" s="382"/>
      <c r="BAX82" s="383"/>
      <c r="BAZ82" s="377"/>
      <c r="BBA82" s="381"/>
      <c r="BBB82" s="381"/>
      <c r="BBC82" s="382"/>
      <c r="BBD82" s="382"/>
      <c r="BBE82" s="382"/>
      <c r="BBF82" s="383"/>
      <c r="BBH82" s="377"/>
      <c r="BBI82" s="381"/>
      <c r="BBJ82" s="381"/>
      <c r="BBK82" s="382"/>
      <c r="BBL82" s="382"/>
      <c r="BBM82" s="382"/>
      <c r="BBN82" s="383"/>
      <c r="BBP82" s="377"/>
      <c r="BBQ82" s="381"/>
      <c r="BBR82" s="381"/>
      <c r="BBS82" s="382"/>
      <c r="BBT82" s="382"/>
      <c r="BBU82" s="382"/>
      <c r="BBV82" s="383"/>
      <c r="BBX82" s="377"/>
      <c r="BBY82" s="381"/>
      <c r="BBZ82" s="381"/>
      <c r="BCA82" s="382"/>
      <c r="BCB82" s="382"/>
      <c r="BCC82" s="382"/>
      <c r="BCD82" s="383"/>
      <c r="BCF82" s="377"/>
      <c r="BCG82" s="381"/>
      <c r="BCH82" s="381"/>
      <c r="BCI82" s="382"/>
      <c r="BCJ82" s="382"/>
      <c r="BCK82" s="382"/>
      <c r="BCL82" s="383"/>
      <c r="BCN82" s="377"/>
      <c r="BCO82" s="381"/>
      <c r="BCP82" s="381"/>
      <c r="BCQ82" s="382"/>
      <c r="BCR82" s="382"/>
      <c r="BCS82" s="382"/>
      <c r="BCT82" s="383"/>
      <c r="BCV82" s="377"/>
      <c r="BCW82" s="381"/>
      <c r="BCX82" s="381"/>
      <c r="BCY82" s="382"/>
      <c r="BCZ82" s="382"/>
      <c r="BDA82" s="382"/>
      <c r="BDB82" s="383"/>
      <c r="BDD82" s="377"/>
      <c r="BDE82" s="381"/>
      <c r="BDF82" s="381"/>
      <c r="BDG82" s="382"/>
      <c r="BDH82" s="382"/>
      <c r="BDI82" s="382"/>
      <c r="BDJ82" s="383"/>
      <c r="BDL82" s="377"/>
      <c r="BDM82" s="381"/>
      <c r="BDN82" s="381"/>
      <c r="BDO82" s="382"/>
      <c r="BDP82" s="382"/>
      <c r="BDQ82" s="382"/>
      <c r="BDR82" s="383"/>
      <c r="BDT82" s="377"/>
      <c r="BDU82" s="381"/>
      <c r="BDV82" s="381"/>
      <c r="BDW82" s="382"/>
      <c r="BDX82" s="382"/>
      <c r="BDY82" s="382"/>
      <c r="BDZ82" s="383"/>
      <c r="BEB82" s="377"/>
      <c r="BEC82" s="381"/>
      <c r="BED82" s="381"/>
      <c r="BEE82" s="382"/>
      <c r="BEF82" s="382"/>
      <c r="BEG82" s="382"/>
      <c r="BEH82" s="383"/>
      <c r="BEJ82" s="377"/>
      <c r="BEK82" s="381"/>
      <c r="BEL82" s="381"/>
      <c r="BEM82" s="382"/>
      <c r="BEN82" s="382"/>
      <c r="BEO82" s="382"/>
      <c r="BEP82" s="383"/>
      <c r="BER82" s="377"/>
      <c r="BES82" s="381"/>
      <c r="BET82" s="381"/>
      <c r="BEU82" s="382"/>
      <c r="BEV82" s="382"/>
      <c r="BEW82" s="382"/>
      <c r="BEX82" s="383"/>
      <c r="BEZ82" s="377"/>
      <c r="BFA82" s="381"/>
      <c r="BFB82" s="381"/>
      <c r="BFC82" s="382"/>
      <c r="BFD82" s="382"/>
      <c r="BFE82" s="382"/>
      <c r="BFF82" s="383"/>
      <c r="BFH82" s="377"/>
      <c r="BFI82" s="381"/>
      <c r="BFJ82" s="381"/>
      <c r="BFK82" s="382"/>
      <c r="BFL82" s="382"/>
      <c r="BFM82" s="382"/>
      <c r="BFN82" s="383"/>
      <c r="BFP82" s="377"/>
      <c r="BFQ82" s="381"/>
      <c r="BFR82" s="381"/>
      <c r="BFS82" s="382"/>
      <c r="BFT82" s="382"/>
      <c r="BFU82" s="382"/>
      <c r="BFV82" s="383"/>
      <c r="BFX82" s="377"/>
      <c r="BFY82" s="381"/>
      <c r="BFZ82" s="381"/>
      <c r="BGA82" s="382"/>
      <c r="BGB82" s="382"/>
      <c r="BGC82" s="382"/>
      <c r="BGD82" s="383"/>
      <c r="BGF82" s="377"/>
      <c r="BGG82" s="381"/>
      <c r="BGH82" s="381"/>
      <c r="BGI82" s="382"/>
      <c r="BGJ82" s="382"/>
      <c r="BGK82" s="382"/>
      <c r="BGL82" s="383"/>
      <c r="BGN82" s="377"/>
      <c r="BGO82" s="381"/>
      <c r="BGP82" s="381"/>
      <c r="BGQ82" s="382"/>
      <c r="BGR82" s="382"/>
      <c r="BGS82" s="382"/>
      <c r="BGT82" s="383"/>
      <c r="BGV82" s="377"/>
      <c r="BGW82" s="381"/>
      <c r="BGX82" s="381"/>
      <c r="BGY82" s="382"/>
      <c r="BGZ82" s="382"/>
      <c r="BHA82" s="382"/>
      <c r="BHB82" s="383"/>
      <c r="BHD82" s="377"/>
      <c r="BHE82" s="381"/>
      <c r="BHF82" s="381"/>
      <c r="BHG82" s="382"/>
      <c r="BHH82" s="382"/>
      <c r="BHI82" s="382"/>
      <c r="BHJ82" s="383"/>
      <c r="BHL82" s="377"/>
      <c r="BHM82" s="381"/>
      <c r="BHN82" s="381"/>
      <c r="BHO82" s="382"/>
      <c r="BHP82" s="382"/>
      <c r="BHQ82" s="382"/>
      <c r="BHR82" s="383"/>
      <c r="BHT82" s="377"/>
      <c r="BHU82" s="381"/>
      <c r="BHV82" s="381"/>
      <c r="BHW82" s="382"/>
      <c r="BHX82" s="382"/>
      <c r="BHY82" s="382"/>
      <c r="BHZ82" s="383"/>
      <c r="BIB82" s="377"/>
      <c r="BIC82" s="381"/>
      <c r="BID82" s="381"/>
      <c r="BIE82" s="382"/>
      <c r="BIF82" s="382"/>
      <c r="BIG82" s="382"/>
      <c r="BIH82" s="383"/>
      <c r="BIJ82" s="377"/>
      <c r="BIK82" s="381"/>
      <c r="BIL82" s="381"/>
      <c r="BIM82" s="382"/>
      <c r="BIN82" s="382"/>
      <c r="BIO82" s="382"/>
      <c r="BIP82" s="383"/>
      <c r="BIR82" s="377"/>
      <c r="BIS82" s="381"/>
      <c r="BIT82" s="381"/>
      <c r="BIU82" s="382"/>
      <c r="BIV82" s="382"/>
      <c r="BIW82" s="382"/>
      <c r="BIX82" s="383"/>
      <c r="BIZ82" s="377"/>
      <c r="BJA82" s="381"/>
      <c r="BJB82" s="381"/>
      <c r="BJC82" s="382"/>
      <c r="BJD82" s="382"/>
      <c r="BJE82" s="382"/>
      <c r="BJF82" s="383"/>
      <c r="BJH82" s="377"/>
      <c r="BJI82" s="381"/>
      <c r="BJJ82" s="381"/>
      <c r="BJK82" s="382"/>
      <c r="BJL82" s="382"/>
      <c r="BJM82" s="382"/>
      <c r="BJN82" s="383"/>
      <c r="BJP82" s="377"/>
      <c r="BJQ82" s="381"/>
      <c r="BJR82" s="381"/>
      <c r="BJS82" s="382"/>
      <c r="BJT82" s="382"/>
      <c r="BJU82" s="382"/>
      <c r="BJV82" s="383"/>
      <c r="BJX82" s="377"/>
      <c r="BJY82" s="381"/>
      <c r="BJZ82" s="381"/>
      <c r="BKA82" s="382"/>
      <c r="BKB82" s="382"/>
      <c r="BKC82" s="382"/>
      <c r="BKD82" s="383"/>
      <c r="BKF82" s="377"/>
      <c r="BKG82" s="381"/>
      <c r="BKH82" s="381"/>
      <c r="BKI82" s="382"/>
      <c r="BKJ82" s="382"/>
      <c r="BKK82" s="382"/>
      <c r="BKL82" s="383"/>
      <c r="BKN82" s="377"/>
      <c r="BKO82" s="381"/>
      <c r="BKP82" s="381"/>
      <c r="BKQ82" s="382"/>
      <c r="BKR82" s="382"/>
      <c r="BKS82" s="382"/>
      <c r="BKT82" s="383"/>
      <c r="BKV82" s="377"/>
      <c r="BKW82" s="381"/>
      <c r="BKX82" s="381"/>
      <c r="BKY82" s="382"/>
      <c r="BKZ82" s="382"/>
      <c r="BLA82" s="382"/>
      <c r="BLB82" s="383"/>
      <c r="BLD82" s="377"/>
      <c r="BLE82" s="381"/>
      <c r="BLF82" s="381"/>
      <c r="BLG82" s="382"/>
      <c r="BLH82" s="382"/>
      <c r="BLI82" s="382"/>
      <c r="BLJ82" s="383"/>
      <c r="BLL82" s="377"/>
      <c r="BLM82" s="381"/>
      <c r="BLN82" s="381"/>
      <c r="BLO82" s="382"/>
      <c r="BLP82" s="382"/>
      <c r="BLQ82" s="382"/>
      <c r="BLR82" s="383"/>
      <c r="BLT82" s="377"/>
      <c r="BLU82" s="381"/>
      <c r="BLV82" s="381"/>
      <c r="BLW82" s="382"/>
      <c r="BLX82" s="382"/>
      <c r="BLY82" s="382"/>
      <c r="BLZ82" s="383"/>
      <c r="BMB82" s="377"/>
      <c r="BMC82" s="381"/>
      <c r="BMD82" s="381"/>
      <c r="BME82" s="382"/>
      <c r="BMF82" s="382"/>
      <c r="BMG82" s="382"/>
      <c r="BMH82" s="383"/>
      <c r="BMJ82" s="377"/>
      <c r="BMK82" s="381"/>
      <c r="BML82" s="381"/>
      <c r="BMM82" s="382"/>
      <c r="BMN82" s="382"/>
      <c r="BMO82" s="382"/>
      <c r="BMP82" s="383"/>
      <c r="BMR82" s="377"/>
      <c r="BMS82" s="381"/>
      <c r="BMT82" s="381"/>
      <c r="BMU82" s="382"/>
      <c r="BMV82" s="382"/>
      <c r="BMW82" s="382"/>
      <c r="BMX82" s="383"/>
      <c r="BMZ82" s="377"/>
      <c r="BNA82" s="381"/>
      <c r="BNB82" s="381"/>
      <c r="BNC82" s="382"/>
      <c r="BND82" s="382"/>
      <c r="BNE82" s="382"/>
      <c r="BNF82" s="383"/>
      <c r="BNH82" s="377"/>
      <c r="BNI82" s="381"/>
      <c r="BNJ82" s="381"/>
      <c r="BNK82" s="382"/>
      <c r="BNL82" s="382"/>
      <c r="BNM82" s="382"/>
      <c r="BNN82" s="383"/>
      <c r="BNP82" s="377"/>
      <c r="BNQ82" s="381"/>
      <c r="BNR82" s="381"/>
      <c r="BNS82" s="382"/>
      <c r="BNT82" s="382"/>
      <c r="BNU82" s="382"/>
      <c r="BNV82" s="383"/>
      <c r="BNX82" s="377"/>
      <c r="BNY82" s="381"/>
      <c r="BNZ82" s="381"/>
      <c r="BOA82" s="382"/>
      <c r="BOB82" s="382"/>
      <c r="BOC82" s="382"/>
      <c r="BOD82" s="383"/>
      <c r="BOF82" s="377"/>
      <c r="BOG82" s="381"/>
      <c r="BOH82" s="381"/>
      <c r="BOI82" s="382"/>
      <c r="BOJ82" s="382"/>
      <c r="BOK82" s="382"/>
      <c r="BOL82" s="383"/>
      <c r="BON82" s="377"/>
      <c r="BOO82" s="381"/>
      <c r="BOP82" s="381"/>
      <c r="BOQ82" s="382"/>
      <c r="BOR82" s="382"/>
      <c r="BOS82" s="382"/>
      <c r="BOT82" s="383"/>
      <c r="BOV82" s="377"/>
      <c r="BOW82" s="381"/>
      <c r="BOX82" s="381"/>
      <c r="BOY82" s="382"/>
      <c r="BOZ82" s="382"/>
      <c r="BPA82" s="382"/>
      <c r="BPB82" s="383"/>
      <c r="BPD82" s="377"/>
      <c r="BPE82" s="381"/>
      <c r="BPF82" s="381"/>
      <c r="BPG82" s="382"/>
      <c r="BPH82" s="382"/>
      <c r="BPI82" s="382"/>
      <c r="BPJ82" s="383"/>
      <c r="BPL82" s="377"/>
      <c r="BPM82" s="381"/>
      <c r="BPN82" s="381"/>
      <c r="BPO82" s="382"/>
      <c r="BPP82" s="382"/>
      <c r="BPQ82" s="382"/>
      <c r="BPR82" s="383"/>
      <c r="BPT82" s="377"/>
      <c r="BPU82" s="381"/>
      <c r="BPV82" s="381"/>
      <c r="BPW82" s="382"/>
      <c r="BPX82" s="382"/>
      <c r="BPY82" s="382"/>
      <c r="BPZ82" s="383"/>
      <c r="BQB82" s="377"/>
      <c r="BQC82" s="381"/>
      <c r="BQD82" s="381"/>
      <c r="BQE82" s="382"/>
      <c r="BQF82" s="382"/>
      <c r="BQG82" s="382"/>
      <c r="BQH82" s="383"/>
      <c r="BQJ82" s="377"/>
      <c r="BQK82" s="381"/>
      <c r="BQL82" s="381"/>
      <c r="BQM82" s="382"/>
      <c r="BQN82" s="382"/>
      <c r="BQO82" s="382"/>
      <c r="BQP82" s="383"/>
      <c r="BQR82" s="377"/>
      <c r="BQS82" s="381"/>
      <c r="BQT82" s="381"/>
      <c r="BQU82" s="382"/>
      <c r="BQV82" s="382"/>
      <c r="BQW82" s="382"/>
      <c r="BQX82" s="383"/>
      <c r="BQZ82" s="377"/>
      <c r="BRA82" s="381"/>
      <c r="BRB82" s="381"/>
      <c r="BRC82" s="382"/>
      <c r="BRD82" s="382"/>
      <c r="BRE82" s="382"/>
      <c r="BRF82" s="383"/>
      <c r="BRH82" s="377"/>
      <c r="BRI82" s="381"/>
      <c r="BRJ82" s="381"/>
      <c r="BRK82" s="382"/>
      <c r="BRL82" s="382"/>
      <c r="BRM82" s="382"/>
      <c r="BRN82" s="383"/>
      <c r="BRP82" s="377"/>
      <c r="BRQ82" s="381"/>
      <c r="BRR82" s="381"/>
      <c r="BRS82" s="382"/>
      <c r="BRT82" s="382"/>
      <c r="BRU82" s="382"/>
      <c r="BRV82" s="383"/>
      <c r="BRX82" s="377"/>
      <c r="BRY82" s="381"/>
      <c r="BRZ82" s="381"/>
      <c r="BSA82" s="382"/>
      <c r="BSB82" s="382"/>
      <c r="BSC82" s="382"/>
      <c r="BSD82" s="383"/>
      <c r="BSF82" s="377"/>
      <c r="BSG82" s="381"/>
      <c r="BSH82" s="381"/>
      <c r="BSI82" s="382"/>
      <c r="BSJ82" s="382"/>
      <c r="BSK82" s="382"/>
      <c r="BSL82" s="383"/>
      <c r="BSN82" s="377"/>
      <c r="BSO82" s="381"/>
      <c r="BSP82" s="381"/>
      <c r="BSQ82" s="382"/>
      <c r="BSR82" s="382"/>
      <c r="BSS82" s="382"/>
      <c r="BST82" s="383"/>
      <c r="BSV82" s="377"/>
      <c r="BSW82" s="381"/>
      <c r="BSX82" s="381"/>
      <c r="BSY82" s="382"/>
      <c r="BSZ82" s="382"/>
      <c r="BTA82" s="382"/>
      <c r="BTB82" s="383"/>
      <c r="BTD82" s="377"/>
      <c r="BTE82" s="381"/>
      <c r="BTF82" s="381"/>
      <c r="BTG82" s="382"/>
      <c r="BTH82" s="382"/>
      <c r="BTI82" s="382"/>
      <c r="BTJ82" s="383"/>
      <c r="BTL82" s="377"/>
      <c r="BTM82" s="381"/>
      <c r="BTN82" s="381"/>
      <c r="BTO82" s="382"/>
      <c r="BTP82" s="382"/>
      <c r="BTQ82" s="382"/>
      <c r="BTR82" s="383"/>
      <c r="BTT82" s="377"/>
      <c r="BTU82" s="381"/>
      <c r="BTV82" s="381"/>
      <c r="BTW82" s="382"/>
      <c r="BTX82" s="382"/>
      <c r="BTY82" s="382"/>
      <c r="BTZ82" s="383"/>
      <c r="BUB82" s="377"/>
      <c r="BUC82" s="381"/>
      <c r="BUD82" s="381"/>
      <c r="BUE82" s="382"/>
      <c r="BUF82" s="382"/>
      <c r="BUG82" s="382"/>
      <c r="BUH82" s="383"/>
      <c r="BUJ82" s="377"/>
      <c r="BUK82" s="381"/>
      <c r="BUL82" s="381"/>
      <c r="BUM82" s="382"/>
      <c r="BUN82" s="382"/>
      <c r="BUO82" s="382"/>
      <c r="BUP82" s="383"/>
      <c r="BUR82" s="377"/>
      <c r="BUS82" s="381"/>
      <c r="BUT82" s="381"/>
      <c r="BUU82" s="382"/>
      <c r="BUV82" s="382"/>
      <c r="BUW82" s="382"/>
      <c r="BUX82" s="383"/>
      <c r="BUZ82" s="377"/>
      <c r="BVA82" s="381"/>
      <c r="BVB82" s="381"/>
      <c r="BVC82" s="382"/>
      <c r="BVD82" s="382"/>
      <c r="BVE82" s="382"/>
      <c r="BVF82" s="383"/>
      <c r="BVH82" s="377"/>
      <c r="BVI82" s="381"/>
      <c r="BVJ82" s="381"/>
      <c r="BVK82" s="382"/>
      <c r="BVL82" s="382"/>
      <c r="BVM82" s="382"/>
      <c r="BVN82" s="383"/>
      <c r="BVP82" s="377"/>
      <c r="BVQ82" s="381"/>
      <c r="BVR82" s="381"/>
      <c r="BVS82" s="382"/>
      <c r="BVT82" s="382"/>
      <c r="BVU82" s="382"/>
      <c r="BVV82" s="383"/>
      <c r="BVX82" s="377"/>
      <c r="BVY82" s="381"/>
      <c r="BVZ82" s="381"/>
      <c r="BWA82" s="382"/>
      <c r="BWB82" s="382"/>
      <c r="BWC82" s="382"/>
      <c r="BWD82" s="383"/>
      <c r="BWF82" s="377"/>
      <c r="BWG82" s="381"/>
      <c r="BWH82" s="381"/>
      <c r="BWI82" s="382"/>
      <c r="BWJ82" s="382"/>
      <c r="BWK82" s="382"/>
      <c r="BWL82" s="383"/>
      <c r="BWN82" s="377"/>
      <c r="BWO82" s="381"/>
      <c r="BWP82" s="381"/>
      <c r="BWQ82" s="382"/>
      <c r="BWR82" s="382"/>
      <c r="BWS82" s="382"/>
      <c r="BWT82" s="383"/>
      <c r="BWV82" s="377"/>
      <c r="BWW82" s="381"/>
      <c r="BWX82" s="381"/>
      <c r="BWY82" s="382"/>
      <c r="BWZ82" s="382"/>
      <c r="BXA82" s="382"/>
      <c r="BXB82" s="383"/>
      <c r="BXD82" s="377"/>
      <c r="BXE82" s="381"/>
      <c r="BXF82" s="381"/>
      <c r="BXG82" s="382"/>
      <c r="BXH82" s="382"/>
      <c r="BXI82" s="382"/>
      <c r="BXJ82" s="383"/>
      <c r="BXL82" s="377"/>
      <c r="BXM82" s="381"/>
      <c r="BXN82" s="381"/>
      <c r="BXO82" s="382"/>
      <c r="BXP82" s="382"/>
      <c r="BXQ82" s="382"/>
      <c r="BXR82" s="383"/>
      <c r="BXT82" s="377"/>
      <c r="BXU82" s="381"/>
      <c r="BXV82" s="381"/>
      <c r="BXW82" s="382"/>
      <c r="BXX82" s="382"/>
      <c r="BXY82" s="382"/>
      <c r="BXZ82" s="383"/>
      <c r="BYB82" s="377"/>
      <c r="BYC82" s="381"/>
      <c r="BYD82" s="381"/>
      <c r="BYE82" s="382"/>
      <c r="BYF82" s="382"/>
      <c r="BYG82" s="382"/>
      <c r="BYH82" s="383"/>
      <c r="BYJ82" s="377"/>
      <c r="BYK82" s="381"/>
      <c r="BYL82" s="381"/>
      <c r="BYM82" s="382"/>
      <c r="BYN82" s="382"/>
      <c r="BYO82" s="382"/>
      <c r="BYP82" s="383"/>
      <c r="BYR82" s="377"/>
      <c r="BYS82" s="381"/>
      <c r="BYT82" s="381"/>
      <c r="BYU82" s="382"/>
      <c r="BYV82" s="382"/>
      <c r="BYW82" s="382"/>
      <c r="BYX82" s="383"/>
      <c r="BYZ82" s="377"/>
      <c r="BZA82" s="381"/>
      <c r="BZB82" s="381"/>
      <c r="BZC82" s="382"/>
      <c r="BZD82" s="382"/>
      <c r="BZE82" s="382"/>
      <c r="BZF82" s="383"/>
      <c r="BZH82" s="377"/>
      <c r="BZI82" s="381"/>
      <c r="BZJ82" s="381"/>
      <c r="BZK82" s="382"/>
      <c r="BZL82" s="382"/>
      <c r="BZM82" s="382"/>
      <c r="BZN82" s="383"/>
      <c r="BZP82" s="377"/>
      <c r="BZQ82" s="381"/>
      <c r="BZR82" s="381"/>
      <c r="BZS82" s="382"/>
      <c r="BZT82" s="382"/>
      <c r="BZU82" s="382"/>
      <c r="BZV82" s="383"/>
      <c r="BZX82" s="377"/>
      <c r="BZY82" s="381"/>
      <c r="BZZ82" s="381"/>
      <c r="CAA82" s="382"/>
      <c r="CAB82" s="382"/>
      <c r="CAC82" s="382"/>
      <c r="CAD82" s="383"/>
      <c r="CAF82" s="377"/>
      <c r="CAG82" s="381"/>
      <c r="CAH82" s="381"/>
      <c r="CAI82" s="382"/>
      <c r="CAJ82" s="382"/>
      <c r="CAK82" s="382"/>
      <c r="CAL82" s="383"/>
      <c r="CAN82" s="377"/>
      <c r="CAO82" s="381"/>
      <c r="CAP82" s="381"/>
      <c r="CAQ82" s="382"/>
      <c r="CAR82" s="382"/>
      <c r="CAS82" s="382"/>
      <c r="CAT82" s="383"/>
      <c r="CAV82" s="377"/>
      <c r="CAW82" s="381"/>
      <c r="CAX82" s="381"/>
      <c r="CAY82" s="382"/>
      <c r="CAZ82" s="382"/>
      <c r="CBA82" s="382"/>
      <c r="CBB82" s="383"/>
      <c r="CBD82" s="377"/>
      <c r="CBE82" s="381"/>
      <c r="CBF82" s="381"/>
      <c r="CBG82" s="382"/>
      <c r="CBH82" s="382"/>
      <c r="CBI82" s="382"/>
      <c r="CBJ82" s="383"/>
      <c r="CBL82" s="377"/>
      <c r="CBM82" s="381"/>
      <c r="CBN82" s="381"/>
      <c r="CBO82" s="382"/>
      <c r="CBP82" s="382"/>
      <c r="CBQ82" s="382"/>
      <c r="CBR82" s="383"/>
      <c r="CBT82" s="377"/>
      <c r="CBU82" s="381"/>
      <c r="CBV82" s="381"/>
      <c r="CBW82" s="382"/>
      <c r="CBX82" s="382"/>
      <c r="CBY82" s="382"/>
      <c r="CBZ82" s="383"/>
      <c r="CCB82" s="377"/>
      <c r="CCC82" s="381"/>
      <c r="CCD82" s="381"/>
      <c r="CCE82" s="382"/>
      <c r="CCF82" s="382"/>
      <c r="CCG82" s="382"/>
      <c r="CCH82" s="383"/>
      <c r="CCJ82" s="377"/>
      <c r="CCK82" s="381"/>
      <c r="CCL82" s="381"/>
      <c r="CCM82" s="382"/>
      <c r="CCN82" s="382"/>
      <c r="CCO82" s="382"/>
      <c r="CCP82" s="383"/>
      <c r="CCR82" s="377"/>
      <c r="CCS82" s="381"/>
      <c r="CCT82" s="381"/>
      <c r="CCU82" s="382"/>
      <c r="CCV82" s="382"/>
      <c r="CCW82" s="382"/>
      <c r="CCX82" s="383"/>
      <c r="CCZ82" s="377"/>
      <c r="CDA82" s="381"/>
      <c r="CDB82" s="381"/>
      <c r="CDC82" s="382"/>
      <c r="CDD82" s="382"/>
      <c r="CDE82" s="382"/>
      <c r="CDF82" s="383"/>
      <c r="CDH82" s="377"/>
      <c r="CDI82" s="381"/>
      <c r="CDJ82" s="381"/>
      <c r="CDK82" s="382"/>
      <c r="CDL82" s="382"/>
      <c r="CDM82" s="382"/>
      <c r="CDN82" s="383"/>
      <c r="CDP82" s="377"/>
      <c r="CDQ82" s="381"/>
      <c r="CDR82" s="381"/>
      <c r="CDS82" s="382"/>
      <c r="CDT82" s="382"/>
      <c r="CDU82" s="382"/>
      <c r="CDV82" s="383"/>
      <c r="CDX82" s="377"/>
      <c r="CDY82" s="381"/>
      <c r="CDZ82" s="381"/>
      <c r="CEA82" s="382"/>
      <c r="CEB82" s="382"/>
      <c r="CEC82" s="382"/>
      <c r="CED82" s="383"/>
      <c r="CEF82" s="377"/>
      <c r="CEG82" s="381"/>
      <c r="CEH82" s="381"/>
      <c r="CEI82" s="382"/>
      <c r="CEJ82" s="382"/>
      <c r="CEK82" s="382"/>
      <c r="CEL82" s="383"/>
      <c r="CEN82" s="377"/>
      <c r="CEO82" s="381"/>
      <c r="CEP82" s="381"/>
      <c r="CEQ82" s="382"/>
      <c r="CER82" s="382"/>
      <c r="CES82" s="382"/>
      <c r="CET82" s="383"/>
      <c r="CEV82" s="377"/>
      <c r="CEW82" s="381"/>
      <c r="CEX82" s="381"/>
      <c r="CEY82" s="382"/>
      <c r="CEZ82" s="382"/>
      <c r="CFA82" s="382"/>
      <c r="CFB82" s="383"/>
      <c r="CFD82" s="377"/>
      <c r="CFE82" s="381"/>
      <c r="CFF82" s="381"/>
      <c r="CFG82" s="382"/>
      <c r="CFH82" s="382"/>
      <c r="CFI82" s="382"/>
      <c r="CFJ82" s="383"/>
      <c r="CFL82" s="377"/>
      <c r="CFM82" s="381"/>
      <c r="CFN82" s="381"/>
      <c r="CFO82" s="382"/>
      <c r="CFP82" s="382"/>
      <c r="CFQ82" s="382"/>
      <c r="CFR82" s="383"/>
      <c r="CFT82" s="377"/>
      <c r="CFU82" s="381"/>
      <c r="CFV82" s="381"/>
      <c r="CFW82" s="382"/>
      <c r="CFX82" s="382"/>
      <c r="CFY82" s="382"/>
      <c r="CFZ82" s="383"/>
      <c r="CGB82" s="377"/>
      <c r="CGC82" s="381"/>
      <c r="CGD82" s="381"/>
      <c r="CGE82" s="382"/>
      <c r="CGF82" s="382"/>
      <c r="CGG82" s="382"/>
      <c r="CGH82" s="383"/>
      <c r="CGJ82" s="377"/>
      <c r="CGK82" s="381"/>
      <c r="CGL82" s="381"/>
      <c r="CGM82" s="382"/>
      <c r="CGN82" s="382"/>
      <c r="CGO82" s="382"/>
      <c r="CGP82" s="383"/>
      <c r="CGR82" s="377"/>
      <c r="CGS82" s="381"/>
      <c r="CGT82" s="381"/>
      <c r="CGU82" s="382"/>
      <c r="CGV82" s="382"/>
      <c r="CGW82" s="382"/>
      <c r="CGX82" s="383"/>
      <c r="CGZ82" s="377"/>
      <c r="CHA82" s="381"/>
      <c r="CHB82" s="381"/>
      <c r="CHC82" s="382"/>
      <c r="CHD82" s="382"/>
      <c r="CHE82" s="382"/>
      <c r="CHF82" s="383"/>
      <c r="CHH82" s="377"/>
      <c r="CHI82" s="381"/>
      <c r="CHJ82" s="381"/>
      <c r="CHK82" s="382"/>
      <c r="CHL82" s="382"/>
      <c r="CHM82" s="382"/>
      <c r="CHN82" s="383"/>
      <c r="CHP82" s="377"/>
      <c r="CHQ82" s="381"/>
      <c r="CHR82" s="381"/>
      <c r="CHS82" s="382"/>
      <c r="CHT82" s="382"/>
      <c r="CHU82" s="382"/>
      <c r="CHV82" s="383"/>
      <c r="CHX82" s="377"/>
      <c r="CHY82" s="381"/>
      <c r="CHZ82" s="381"/>
      <c r="CIA82" s="382"/>
      <c r="CIB82" s="382"/>
      <c r="CIC82" s="382"/>
      <c r="CID82" s="383"/>
      <c r="CIF82" s="377"/>
      <c r="CIG82" s="381"/>
      <c r="CIH82" s="381"/>
      <c r="CII82" s="382"/>
      <c r="CIJ82" s="382"/>
      <c r="CIK82" s="382"/>
      <c r="CIL82" s="383"/>
      <c r="CIN82" s="377"/>
      <c r="CIO82" s="381"/>
      <c r="CIP82" s="381"/>
      <c r="CIQ82" s="382"/>
      <c r="CIR82" s="382"/>
      <c r="CIS82" s="382"/>
      <c r="CIT82" s="383"/>
      <c r="CIV82" s="377"/>
      <c r="CIW82" s="381"/>
      <c r="CIX82" s="381"/>
      <c r="CIY82" s="382"/>
      <c r="CIZ82" s="382"/>
      <c r="CJA82" s="382"/>
      <c r="CJB82" s="383"/>
      <c r="CJD82" s="377"/>
      <c r="CJE82" s="381"/>
      <c r="CJF82" s="381"/>
      <c r="CJG82" s="382"/>
      <c r="CJH82" s="382"/>
      <c r="CJI82" s="382"/>
      <c r="CJJ82" s="383"/>
      <c r="CJL82" s="377"/>
      <c r="CJM82" s="381"/>
      <c r="CJN82" s="381"/>
      <c r="CJO82" s="382"/>
      <c r="CJP82" s="382"/>
      <c r="CJQ82" s="382"/>
      <c r="CJR82" s="383"/>
      <c r="CJT82" s="377"/>
      <c r="CJU82" s="381"/>
      <c r="CJV82" s="381"/>
      <c r="CJW82" s="382"/>
      <c r="CJX82" s="382"/>
      <c r="CJY82" s="382"/>
      <c r="CJZ82" s="383"/>
      <c r="CKB82" s="377"/>
      <c r="CKC82" s="381"/>
      <c r="CKD82" s="381"/>
      <c r="CKE82" s="382"/>
      <c r="CKF82" s="382"/>
      <c r="CKG82" s="382"/>
      <c r="CKH82" s="383"/>
      <c r="CKJ82" s="377"/>
      <c r="CKK82" s="381"/>
      <c r="CKL82" s="381"/>
      <c r="CKM82" s="382"/>
      <c r="CKN82" s="382"/>
      <c r="CKO82" s="382"/>
      <c r="CKP82" s="383"/>
      <c r="CKR82" s="377"/>
      <c r="CKS82" s="381"/>
      <c r="CKT82" s="381"/>
      <c r="CKU82" s="382"/>
      <c r="CKV82" s="382"/>
      <c r="CKW82" s="382"/>
      <c r="CKX82" s="383"/>
      <c r="CKZ82" s="377"/>
      <c r="CLA82" s="381"/>
      <c r="CLB82" s="381"/>
      <c r="CLC82" s="382"/>
      <c r="CLD82" s="382"/>
      <c r="CLE82" s="382"/>
      <c r="CLF82" s="383"/>
      <c r="CLH82" s="377"/>
      <c r="CLI82" s="381"/>
      <c r="CLJ82" s="381"/>
      <c r="CLK82" s="382"/>
      <c r="CLL82" s="382"/>
      <c r="CLM82" s="382"/>
      <c r="CLN82" s="383"/>
      <c r="CLP82" s="377"/>
      <c r="CLQ82" s="381"/>
      <c r="CLR82" s="381"/>
      <c r="CLS82" s="382"/>
      <c r="CLT82" s="382"/>
      <c r="CLU82" s="382"/>
      <c r="CLV82" s="383"/>
      <c r="CLX82" s="377"/>
      <c r="CLY82" s="381"/>
      <c r="CLZ82" s="381"/>
      <c r="CMA82" s="382"/>
      <c r="CMB82" s="382"/>
      <c r="CMC82" s="382"/>
      <c r="CMD82" s="383"/>
      <c r="CMF82" s="377"/>
      <c r="CMG82" s="381"/>
      <c r="CMH82" s="381"/>
      <c r="CMI82" s="382"/>
      <c r="CMJ82" s="382"/>
      <c r="CMK82" s="382"/>
      <c r="CML82" s="383"/>
      <c r="CMN82" s="377"/>
      <c r="CMO82" s="381"/>
      <c r="CMP82" s="381"/>
      <c r="CMQ82" s="382"/>
      <c r="CMR82" s="382"/>
      <c r="CMS82" s="382"/>
      <c r="CMT82" s="383"/>
      <c r="CMV82" s="377"/>
      <c r="CMW82" s="381"/>
      <c r="CMX82" s="381"/>
      <c r="CMY82" s="382"/>
      <c r="CMZ82" s="382"/>
      <c r="CNA82" s="382"/>
      <c r="CNB82" s="383"/>
      <c r="CND82" s="377"/>
      <c r="CNE82" s="381"/>
      <c r="CNF82" s="381"/>
      <c r="CNG82" s="382"/>
      <c r="CNH82" s="382"/>
      <c r="CNI82" s="382"/>
      <c r="CNJ82" s="383"/>
      <c r="CNL82" s="377"/>
      <c r="CNM82" s="381"/>
      <c r="CNN82" s="381"/>
      <c r="CNO82" s="382"/>
      <c r="CNP82" s="382"/>
      <c r="CNQ82" s="382"/>
      <c r="CNR82" s="383"/>
      <c r="CNT82" s="377"/>
      <c r="CNU82" s="381"/>
      <c r="CNV82" s="381"/>
      <c r="CNW82" s="382"/>
      <c r="CNX82" s="382"/>
      <c r="CNY82" s="382"/>
      <c r="CNZ82" s="383"/>
      <c r="COB82" s="377"/>
      <c r="COC82" s="381"/>
      <c r="COD82" s="381"/>
      <c r="COE82" s="382"/>
      <c r="COF82" s="382"/>
      <c r="COG82" s="382"/>
      <c r="COH82" s="383"/>
      <c r="COJ82" s="377"/>
      <c r="COK82" s="381"/>
      <c r="COL82" s="381"/>
      <c r="COM82" s="382"/>
      <c r="CON82" s="382"/>
      <c r="COO82" s="382"/>
      <c r="COP82" s="383"/>
      <c r="COR82" s="377"/>
      <c r="COS82" s="381"/>
      <c r="COT82" s="381"/>
      <c r="COU82" s="382"/>
      <c r="COV82" s="382"/>
      <c r="COW82" s="382"/>
      <c r="COX82" s="383"/>
      <c r="COZ82" s="377"/>
      <c r="CPA82" s="381"/>
      <c r="CPB82" s="381"/>
      <c r="CPC82" s="382"/>
      <c r="CPD82" s="382"/>
      <c r="CPE82" s="382"/>
      <c r="CPF82" s="383"/>
      <c r="CPH82" s="377"/>
      <c r="CPI82" s="381"/>
      <c r="CPJ82" s="381"/>
      <c r="CPK82" s="382"/>
      <c r="CPL82" s="382"/>
      <c r="CPM82" s="382"/>
      <c r="CPN82" s="383"/>
      <c r="CPP82" s="377"/>
      <c r="CPQ82" s="381"/>
      <c r="CPR82" s="381"/>
      <c r="CPS82" s="382"/>
      <c r="CPT82" s="382"/>
      <c r="CPU82" s="382"/>
      <c r="CPV82" s="383"/>
      <c r="CPX82" s="377"/>
      <c r="CPY82" s="381"/>
      <c r="CPZ82" s="381"/>
      <c r="CQA82" s="382"/>
      <c r="CQB82" s="382"/>
      <c r="CQC82" s="382"/>
      <c r="CQD82" s="383"/>
      <c r="CQF82" s="377"/>
      <c r="CQG82" s="381"/>
      <c r="CQH82" s="381"/>
      <c r="CQI82" s="382"/>
      <c r="CQJ82" s="382"/>
      <c r="CQK82" s="382"/>
      <c r="CQL82" s="383"/>
      <c r="CQN82" s="377"/>
      <c r="CQO82" s="381"/>
      <c r="CQP82" s="381"/>
      <c r="CQQ82" s="382"/>
      <c r="CQR82" s="382"/>
      <c r="CQS82" s="382"/>
      <c r="CQT82" s="383"/>
      <c r="CQV82" s="377"/>
      <c r="CQW82" s="381"/>
      <c r="CQX82" s="381"/>
      <c r="CQY82" s="382"/>
      <c r="CQZ82" s="382"/>
      <c r="CRA82" s="382"/>
      <c r="CRB82" s="383"/>
      <c r="CRD82" s="377"/>
      <c r="CRE82" s="381"/>
      <c r="CRF82" s="381"/>
      <c r="CRG82" s="382"/>
      <c r="CRH82" s="382"/>
      <c r="CRI82" s="382"/>
      <c r="CRJ82" s="383"/>
      <c r="CRL82" s="377"/>
      <c r="CRM82" s="381"/>
      <c r="CRN82" s="381"/>
      <c r="CRO82" s="382"/>
      <c r="CRP82" s="382"/>
      <c r="CRQ82" s="382"/>
      <c r="CRR82" s="383"/>
      <c r="CRT82" s="377"/>
      <c r="CRU82" s="381"/>
      <c r="CRV82" s="381"/>
      <c r="CRW82" s="382"/>
      <c r="CRX82" s="382"/>
      <c r="CRY82" s="382"/>
      <c r="CRZ82" s="383"/>
      <c r="CSB82" s="377"/>
      <c r="CSC82" s="381"/>
      <c r="CSD82" s="381"/>
      <c r="CSE82" s="382"/>
      <c r="CSF82" s="382"/>
      <c r="CSG82" s="382"/>
      <c r="CSH82" s="383"/>
      <c r="CSJ82" s="377"/>
      <c r="CSK82" s="381"/>
      <c r="CSL82" s="381"/>
      <c r="CSM82" s="382"/>
      <c r="CSN82" s="382"/>
      <c r="CSO82" s="382"/>
      <c r="CSP82" s="383"/>
      <c r="CSR82" s="377"/>
      <c r="CSS82" s="381"/>
      <c r="CST82" s="381"/>
      <c r="CSU82" s="382"/>
      <c r="CSV82" s="382"/>
      <c r="CSW82" s="382"/>
      <c r="CSX82" s="383"/>
      <c r="CSZ82" s="377"/>
      <c r="CTA82" s="381"/>
      <c r="CTB82" s="381"/>
      <c r="CTC82" s="382"/>
      <c r="CTD82" s="382"/>
      <c r="CTE82" s="382"/>
      <c r="CTF82" s="383"/>
      <c r="CTH82" s="377"/>
      <c r="CTI82" s="381"/>
      <c r="CTJ82" s="381"/>
      <c r="CTK82" s="382"/>
      <c r="CTL82" s="382"/>
      <c r="CTM82" s="382"/>
      <c r="CTN82" s="383"/>
      <c r="CTP82" s="377"/>
      <c r="CTQ82" s="381"/>
      <c r="CTR82" s="381"/>
      <c r="CTS82" s="382"/>
      <c r="CTT82" s="382"/>
      <c r="CTU82" s="382"/>
      <c r="CTV82" s="383"/>
      <c r="CTX82" s="377"/>
      <c r="CTY82" s="381"/>
      <c r="CTZ82" s="381"/>
      <c r="CUA82" s="382"/>
      <c r="CUB82" s="382"/>
      <c r="CUC82" s="382"/>
      <c r="CUD82" s="383"/>
      <c r="CUF82" s="377"/>
      <c r="CUG82" s="381"/>
      <c r="CUH82" s="381"/>
      <c r="CUI82" s="382"/>
      <c r="CUJ82" s="382"/>
      <c r="CUK82" s="382"/>
      <c r="CUL82" s="383"/>
      <c r="CUN82" s="377"/>
      <c r="CUO82" s="381"/>
      <c r="CUP82" s="381"/>
      <c r="CUQ82" s="382"/>
      <c r="CUR82" s="382"/>
      <c r="CUS82" s="382"/>
      <c r="CUT82" s="383"/>
      <c r="CUV82" s="377"/>
      <c r="CUW82" s="381"/>
      <c r="CUX82" s="381"/>
      <c r="CUY82" s="382"/>
      <c r="CUZ82" s="382"/>
      <c r="CVA82" s="382"/>
      <c r="CVB82" s="383"/>
      <c r="CVD82" s="377"/>
      <c r="CVE82" s="381"/>
      <c r="CVF82" s="381"/>
      <c r="CVG82" s="382"/>
      <c r="CVH82" s="382"/>
      <c r="CVI82" s="382"/>
      <c r="CVJ82" s="383"/>
      <c r="CVL82" s="377"/>
      <c r="CVM82" s="381"/>
      <c r="CVN82" s="381"/>
      <c r="CVO82" s="382"/>
      <c r="CVP82" s="382"/>
      <c r="CVQ82" s="382"/>
      <c r="CVR82" s="383"/>
      <c r="CVT82" s="377"/>
      <c r="CVU82" s="381"/>
      <c r="CVV82" s="381"/>
      <c r="CVW82" s="382"/>
      <c r="CVX82" s="382"/>
      <c r="CVY82" s="382"/>
      <c r="CVZ82" s="383"/>
      <c r="CWB82" s="377"/>
      <c r="CWC82" s="381"/>
      <c r="CWD82" s="381"/>
      <c r="CWE82" s="382"/>
      <c r="CWF82" s="382"/>
      <c r="CWG82" s="382"/>
      <c r="CWH82" s="383"/>
      <c r="CWJ82" s="377"/>
      <c r="CWK82" s="381"/>
      <c r="CWL82" s="381"/>
      <c r="CWM82" s="382"/>
      <c r="CWN82" s="382"/>
      <c r="CWO82" s="382"/>
      <c r="CWP82" s="383"/>
      <c r="CWR82" s="377"/>
      <c r="CWS82" s="381"/>
      <c r="CWT82" s="381"/>
      <c r="CWU82" s="382"/>
      <c r="CWV82" s="382"/>
      <c r="CWW82" s="382"/>
      <c r="CWX82" s="383"/>
      <c r="CWZ82" s="377"/>
      <c r="CXA82" s="381"/>
      <c r="CXB82" s="381"/>
      <c r="CXC82" s="382"/>
      <c r="CXD82" s="382"/>
      <c r="CXE82" s="382"/>
      <c r="CXF82" s="383"/>
      <c r="CXH82" s="377"/>
      <c r="CXI82" s="381"/>
      <c r="CXJ82" s="381"/>
      <c r="CXK82" s="382"/>
      <c r="CXL82" s="382"/>
      <c r="CXM82" s="382"/>
      <c r="CXN82" s="383"/>
      <c r="CXP82" s="377"/>
      <c r="CXQ82" s="381"/>
      <c r="CXR82" s="381"/>
      <c r="CXS82" s="382"/>
      <c r="CXT82" s="382"/>
      <c r="CXU82" s="382"/>
      <c r="CXV82" s="383"/>
      <c r="CXX82" s="377"/>
      <c r="CXY82" s="381"/>
      <c r="CXZ82" s="381"/>
      <c r="CYA82" s="382"/>
      <c r="CYB82" s="382"/>
      <c r="CYC82" s="382"/>
      <c r="CYD82" s="383"/>
      <c r="CYF82" s="377"/>
      <c r="CYG82" s="381"/>
      <c r="CYH82" s="381"/>
      <c r="CYI82" s="382"/>
      <c r="CYJ82" s="382"/>
      <c r="CYK82" s="382"/>
      <c r="CYL82" s="383"/>
      <c r="CYN82" s="377"/>
      <c r="CYO82" s="381"/>
      <c r="CYP82" s="381"/>
      <c r="CYQ82" s="382"/>
      <c r="CYR82" s="382"/>
      <c r="CYS82" s="382"/>
      <c r="CYT82" s="383"/>
      <c r="CYV82" s="377"/>
      <c r="CYW82" s="381"/>
      <c r="CYX82" s="381"/>
      <c r="CYY82" s="382"/>
      <c r="CYZ82" s="382"/>
      <c r="CZA82" s="382"/>
      <c r="CZB82" s="383"/>
      <c r="CZD82" s="377"/>
      <c r="CZE82" s="381"/>
      <c r="CZF82" s="381"/>
      <c r="CZG82" s="382"/>
      <c r="CZH82" s="382"/>
      <c r="CZI82" s="382"/>
      <c r="CZJ82" s="383"/>
      <c r="CZL82" s="377"/>
      <c r="CZM82" s="381"/>
      <c r="CZN82" s="381"/>
      <c r="CZO82" s="382"/>
      <c r="CZP82" s="382"/>
      <c r="CZQ82" s="382"/>
      <c r="CZR82" s="383"/>
      <c r="CZT82" s="377"/>
      <c r="CZU82" s="381"/>
      <c r="CZV82" s="381"/>
      <c r="CZW82" s="382"/>
      <c r="CZX82" s="382"/>
      <c r="CZY82" s="382"/>
      <c r="CZZ82" s="383"/>
      <c r="DAB82" s="377"/>
      <c r="DAC82" s="381"/>
      <c r="DAD82" s="381"/>
      <c r="DAE82" s="382"/>
      <c r="DAF82" s="382"/>
      <c r="DAG82" s="382"/>
      <c r="DAH82" s="383"/>
      <c r="DAJ82" s="377"/>
      <c r="DAK82" s="381"/>
      <c r="DAL82" s="381"/>
      <c r="DAM82" s="382"/>
      <c r="DAN82" s="382"/>
      <c r="DAO82" s="382"/>
      <c r="DAP82" s="383"/>
      <c r="DAR82" s="377"/>
      <c r="DAS82" s="381"/>
      <c r="DAT82" s="381"/>
      <c r="DAU82" s="382"/>
      <c r="DAV82" s="382"/>
      <c r="DAW82" s="382"/>
      <c r="DAX82" s="383"/>
      <c r="DAZ82" s="377"/>
      <c r="DBA82" s="381"/>
      <c r="DBB82" s="381"/>
      <c r="DBC82" s="382"/>
      <c r="DBD82" s="382"/>
      <c r="DBE82" s="382"/>
      <c r="DBF82" s="383"/>
      <c r="DBH82" s="377"/>
      <c r="DBI82" s="381"/>
      <c r="DBJ82" s="381"/>
      <c r="DBK82" s="382"/>
      <c r="DBL82" s="382"/>
      <c r="DBM82" s="382"/>
      <c r="DBN82" s="383"/>
      <c r="DBP82" s="377"/>
      <c r="DBQ82" s="381"/>
      <c r="DBR82" s="381"/>
      <c r="DBS82" s="382"/>
      <c r="DBT82" s="382"/>
      <c r="DBU82" s="382"/>
      <c r="DBV82" s="383"/>
      <c r="DBX82" s="377"/>
      <c r="DBY82" s="381"/>
      <c r="DBZ82" s="381"/>
      <c r="DCA82" s="382"/>
      <c r="DCB82" s="382"/>
      <c r="DCC82" s="382"/>
      <c r="DCD82" s="383"/>
      <c r="DCF82" s="377"/>
      <c r="DCG82" s="381"/>
      <c r="DCH82" s="381"/>
      <c r="DCI82" s="382"/>
      <c r="DCJ82" s="382"/>
      <c r="DCK82" s="382"/>
      <c r="DCL82" s="383"/>
      <c r="DCN82" s="377"/>
      <c r="DCO82" s="381"/>
      <c r="DCP82" s="381"/>
      <c r="DCQ82" s="382"/>
      <c r="DCR82" s="382"/>
      <c r="DCS82" s="382"/>
      <c r="DCT82" s="383"/>
      <c r="DCV82" s="377"/>
      <c r="DCW82" s="381"/>
      <c r="DCX82" s="381"/>
      <c r="DCY82" s="382"/>
      <c r="DCZ82" s="382"/>
      <c r="DDA82" s="382"/>
      <c r="DDB82" s="383"/>
      <c r="DDD82" s="377"/>
      <c r="DDE82" s="381"/>
      <c r="DDF82" s="381"/>
      <c r="DDG82" s="382"/>
      <c r="DDH82" s="382"/>
      <c r="DDI82" s="382"/>
      <c r="DDJ82" s="383"/>
      <c r="DDL82" s="377"/>
      <c r="DDM82" s="381"/>
      <c r="DDN82" s="381"/>
      <c r="DDO82" s="382"/>
      <c r="DDP82" s="382"/>
      <c r="DDQ82" s="382"/>
      <c r="DDR82" s="383"/>
      <c r="DDT82" s="377"/>
      <c r="DDU82" s="381"/>
      <c r="DDV82" s="381"/>
      <c r="DDW82" s="382"/>
      <c r="DDX82" s="382"/>
      <c r="DDY82" s="382"/>
      <c r="DDZ82" s="383"/>
      <c r="DEB82" s="377"/>
      <c r="DEC82" s="381"/>
      <c r="DED82" s="381"/>
      <c r="DEE82" s="382"/>
      <c r="DEF82" s="382"/>
      <c r="DEG82" s="382"/>
      <c r="DEH82" s="383"/>
      <c r="DEJ82" s="377"/>
      <c r="DEK82" s="381"/>
      <c r="DEL82" s="381"/>
      <c r="DEM82" s="382"/>
      <c r="DEN82" s="382"/>
      <c r="DEO82" s="382"/>
      <c r="DEP82" s="383"/>
      <c r="DER82" s="377"/>
      <c r="DES82" s="381"/>
      <c r="DET82" s="381"/>
      <c r="DEU82" s="382"/>
      <c r="DEV82" s="382"/>
      <c r="DEW82" s="382"/>
      <c r="DEX82" s="383"/>
      <c r="DEZ82" s="377"/>
      <c r="DFA82" s="381"/>
      <c r="DFB82" s="381"/>
      <c r="DFC82" s="382"/>
      <c r="DFD82" s="382"/>
      <c r="DFE82" s="382"/>
      <c r="DFF82" s="383"/>
      <c r="DFH82" s="377"/>
      <c r="DFI82" s="381"/>
      <c r="DFJ82" s="381"/>
      <c r="DFK82" s="382"/>
      <c r="DFL82" s="382"/>
      <c r="DFM82" s="382"/>
      <c r="DFN82" s="383"/>
      <c r="DFP82" s="377"/>
      <c r="DFQ82" s="381"/>
      <c r="DFR82" s="381"/>
      <c r="DFS82" s="382"/>
      <c r="DFT82" s="382"/>
      <c r="DFU82" s="382"/>
      <c r="DFV82" s="383"/>
      <c r="DFX82" s="377"/>
      <c r="DFY82" s="381"/>
      <c r="DFZ82" s="381"/>
      <c r="DGA82" s="382"/>
      <c r="DGB82" s="382"/>
      <c r="DGC82" s="382"/>
      <c r="DGD82" s="383"/>
      <c r="DGF82" s="377"/>
      <c r="DGG82" s="381"/>
      <c r="DGH82" s="381"/>
      <c r="DGI82" s="382"/>
      <c r="DGJ82" s="382"/>
      <c r="DGK82" s="382"/>
      <c r="DGL82" s="383"/>
      <c r="DGN82" s="377"/>
      <c r="DGO82" s="381"/>
      <c r="DGP82" s="381"/>
      <c r="DGQ82" s="382"/>
      <c r="DGR82" s="382"/>
      <c r="DGS82" s="382"/>
      <c r="DGT82" s="383"/>
      <c r="DGV82" s="377"/>
      <c r="DGW82" s="381"/>
      <c r="DGX82" s="381"/>
      <c r="DGY82" s="382"/>
      <c r="DGZ82" s="382"/>
      <c r="DHA82" s="382"/>
      <c r="DHB82" s="383"/>
      <c r="DHD82" s="377"/>
      <c r="DHE82" s="381"/>
      <c r="DHF82" s="381"/>
      <c r="DHG82" s="382"/>
      <c r="DHH82" s="382"/>
      <c r="DHI82" s="382"/>
      <c r="DHJ82" s="383"/>
      <c r="DHL82" s="377"/>
      <c r="DHM82" s="381"/>
      <c r="DHN82" s="381"/>
      <c r="DHO82" s="382"/>
      <c r="DHP82" s="382"/>
      <c r="DHQ82" s="382"/>
      <c r="DHR82" s="383"/>
      <c r="DHT82" s="377"/>
      <c r="DHU82" s="381"/>
      <c r="DHV82" s="381"/>
      <c r="DHW82" s="382"/>
      <c r="DHX82" s="382"/>
      <c r="DHY82" s="382"/>
      <c r="DHZ82" s="383"/>
      <c r="DIB82" s="377"/>
      <c r="DIC82" s="381"/>
      <c r="DID82" s="381"/>
      <c r="DIE82" s="382"/>
      <c r="DIF82" s="382"/>
      <c r="DIG82" s="382"/>
      <c r="DIH82" s="383"/>
      <c r="DIJ82" s="377"/>
      <c r="DIK82" s="381"/>
      <c r="DIL82" s="381"/>
      <c r="DIM82" s="382"/>
      <c r="DIN82" s="382"/>
      <c r="DIO82" s="382"/>
      <c r="DIP82" s="383"/>
      <c r="DIR82" s="377"/>
      <c r="DIS82" s="381"/>
      <c r="DIT82" s="381"/>
      <c r="DIU82" s="382"/>
      <c r="DIV82" s="382"/>
      <c r="DIW82" s="382"/>
      <c r="DIX82" s="383"/>
      <c r="DIZ82" s="377"/>
      <c r="DJA82" s="381"/>
      <c r="DJB82" s="381"/>
      <c r="DJC82" s="382"/>
      <c r="DJD82" s="382"/>
      <c r="DJE82" s="382"/>
      <c r="DJF82" s="383"/>
      <c r="DJH82" s="377"/>
      <c r="DJI82" s="381"/>
      <c r="DJJ82" s="381"/>
      <c r="DJK82" s="382"/>
      <c r="DJL82" s="382"/>
      <c r="DJM82" s="382"/>
      <c r="DJN82" s="383"/>
      <c r="DJP82" s="377"/>
      <c r="DJQ82" s="381"/>
      <c r="DJR82" s="381"/>
      <c r="DJS82" s="382"/>
      <c r="DJT82" s="382"/>
      <c r="DJU82" s="382"/>
      <c r="DJV82" s="383"/>
      <c r="DJX82" s="377"/>
      <c r="DJY82" s="381"/>
      <c r="DJZ82" s="381"/>
      <c r="DKA82" s="382"/>
      <c r="DKB82" s="382"/>
      <c r="DKC82" s="382"/>
      <c r="DKD82" s="383"/>
      <c r="DKF82" s="377"/>
      <c r="DKG82" s="381"/>
      <c r="DKH82" s="381"/>
      <c r="DKI82" s="382"/>
      <c r="DKJ82" s="382"/>
      <c r="DKK82" s="382"/>
      <c r="DKL82" s="383"/>
      <c r="DKN82" s="377"/>
      <c r="DKO82" s="381"/>
      <c r="DKP82" s="381"/>
      <c r="DKQ82" s="382"/>
      <c r="DKR82" s="382"/>
      <c r="DKS82" s="382"/>
      <c r="DKT82" s="383"/>
      <c r="DKV82" s="377"/>
      <c r="DKW82" s="381"/>
      <c r="DKX82" s="381"/>
      <c r="DKY82" s="382"/>
      <c r="DKZ82" s="382"/>
      <c r="DLA82" s="382"/>
      <c r="DLB82" s="383"/>
      <c r="DLD82" s="377"/>
      <c r="DLE82" s="381"/>
      <c r="DLF82" s="381"/>
      <c r="DLG82" s="382"/>
      <c r="DLH82" s="382"/>
      <c r="DLI82" s="382"/>
      <c r="DLJ82" s="383"/>
      <c r="DLL82" s="377"/>
      <c r="DLM82" s="381"/>
      <c r="DLN82" s="381"/>
      <c r="DLO82" s="382"/>
      <c r="DLP82" s="382"/>
      <c r="DLQ82" s="382"/>
      <c r="DLR82" s="383"/>
      <c r="DLT82" s="377"/>
      <c r="DLU82" s="381"/>
      <c r="DLV82" s="381"/>
      <c r="DLW82" s="382"/>
      <c r="DLX82" s="382"/>
      <c r="DLY82" s="382"/>
      <c r="DLZ82" s="383"/>
      <c r="DMB82" s="377"/>
      <c r="DMC82" s="381"/>
      <c r="DMD82" s="381"/>
      <c r="DME82" s="382"/>
      <c r="DMF82" s="382"/>
      <c r="DMG82" s="382"/>
      <c r="DMH82" s="383"/>
      <c r="DMJ82" s="377"/>
      <c r="DMK82" s="381"/>
      <c r="DML82" s="381"/>
      <c r="DMM82" s="382"/>
      <c r="DMN82" s="382"/>
      <c r="DMO82" s="382"/>
      <c r="DMP82" s="383"/>
      <c r="DMR82" s="377"/>
      <c r="DMS82" s="381"/>
      <c r="DMT82" s="381"/>
      <c r="DMU82" s="382"/>
      <c r="DMV82" s="382"/>
      <c r="DMW82" s="382"/>
      <c r="DMX82" s="383"/>
      <c r="DMZ82" s="377"/>
      <c r="DNA82" s="381"/>
      <c r="DNB82" s="381"/>
      <c r="DNC82" s="382"/>
      <c r="DND82" s="382"/>
      <c r="DNE82" s="382"/>
      <c r="DNF82" s="383"/>
      <c r="DNH82" s="377"/>
      <c r="DNI82" s="381"/>
      <c r="DNJ82" s="381"/>
      <c r="DNK82" s="382"/>
      <c r="DNL82" s="382"/>
      <c r="DNM82" s="382"/>
      <c r="DNN82" s="383"/>
      <c r="DNP82" s="377"/>
      <c r="DNQ82" s="381"/>
      <c r="DNR82" s="381"/>
      <c r="DNS82" s="382"/>
      <c r="DNT82" s="382"/>
      <c r="DNU82" s="382"/>
      <c r="DNV82" s="383"/>
      <c r="DNX82" s="377"/>
      <c r="DNY82" s="381"/>
      <c r="DNZ82" s="381"/>
      <c r="DOA82" s="382"/>
      <c r="DOB82" s="382"/>
      <c r="DOC82" s="382"/>
      <c r="DOD82" s="383"/>
      <c r="DOF82" s="377"/>
      <c r="DOG82" s="381"/>
      <c r="DOH82" s="381"/>
      <c r="DOI82" s="382"/>
      <c r="DOJ82" s="382"/>
      <c r="DOK82" s="382"/>
      <c r="DOL82" s="383"/>
      <c r="DON82" s="377"/>
      <c r="DOO82" s="381"/>
      <c r="DOP82" s="381"/>
      <c r="DOQ82" s="382"/>
      <c r="DOR82" s="382"/>
      <c r="DOS82" s="382"/>
      <c r="DOT82" s="383"/>
      <c r="DOV82" s="377"/>
      <c r="DOW82" s="381"/>
      <c r="DOX82" s="381"/>
      <c r="DOY82" s="382"/>
      <c r="DOZ82" s="382"/>
      <c r="DPA82" s="382"/>
      <c r="DPB82" s="383"/>
      <c r="DPD82" s="377"/>
      <c r="DPE82" s="381"/>
      <c r="DPF82" s="381"/>
      <c r="DPG82" s="382"/>
      <c r="DPH82" s="382"/>
      <c r="DPI82" s="382"/>
      <c r="DPJ82" s="383"/>
      <c r="DPL82" s="377"/>
      <c r="DPM82" s="381"/>
      <c r="DPN82" s="381"/>
      <c r="DPO82" s="382"/>
      <c r="DPP82" s="382"/>
      <c r="DPQ82" s="382"/>
      <c r="DPR82" s="383"/>
      <c r="DPT82" s="377"/>
      <c r="DPU82" s="381"/>
      <c r="DPV82" s="381"/>
      <c r="DPW82" s="382"/>
      <c r="DPX82" s="382"/>
      <c r="DPY82" s="382"/>
      <c r="DPZ82" s="383"/>
      <c r="DQB82" s="377"/>
      <c r="DQC82" s="381"/>
      <c r="DQD82" s="381"/>
      <c r="DQE82" s="382"/>
      <c r="DQF82" s="382"/>
      <c r="DQG82" s="382"/>
      <c r="DQH82" s="383"/>
      <c r="DQJ82" s="377"/>
      <c r="DQK82" s="381"/>
      <c r="DQL82" s="381"/>
      <c r="DQM82" s="382"/>
      <c r="DQN82" s="382"/>
      <c r="DQO82" s="382"/>
      <c r="DQP82" s="383"/>
      <c r="DQR82" s="377"/>
      <c r="DQS82" s="381"/>
      <c r="DQT82" s="381"/>
      <c r="DQU82" s="382"/>
      <c r="DQV82" s="382"/>
      <c r="DQW82" s="382"/>
      <c r="DQX82" s="383"/>
      <c r="DQZ82" s="377"/>
      <c r="DRA82" s="381"/>
      <c r="DRB82" s="381"/>
      <c r="DRC82" s="382"/>
      <c r="DRD82" s="382"/>
      <c r="DRE82" s="382"/>
      <c r="DRF82" s="383"/>
      <c r="DRH82" s="377"/>
      <c r="DRI82" s="381"/>
      <c r="DRJ82" s="381"/>
      <c r="DRK82" s="382"/>
      <c r="DRL82" s="382"/>
      <c r="DRM82" s="382"/>
      <c r="DRN82" s="383"/>
      <c r="DRP82" s="377"/>
      <c r="DRQ82" s="381"/>
      <c r="DRR82" s="381"/>
      <c r="DRS82" s="382"/>
      <c r="DRT82" s="382"/>
      <c r="DRU82" s="382"/>
      <c r="DRV82" s="383"/>
      <c r="DRX82" s="377"/>
      <c r="DRY82" s="381"/>
      <c r="DRZ82" s="381"/>
      <c r="DSA82" s="382"/>
      <c r="DSB82" s="382"/>
      <c r="DSC82" s="382"/>
      <c r="DSD82" s="383"/>
      <c r="DSF82" s="377"/>
      <c r="DSG82" s="381"/>
      <c r="DSH82" s="381"/>
      <c r="DSI82" s="382"/>
      <c r="DSJ82" s="382"/>
      <c r="DSK82" s="382"/>
      <c r="DSL82" s="383"/>
      <c r="DSN82" s="377"/>
      <c r="DSO82" s="381"/>
      <c r="DSP82" s="381"/>
      <c r="DSQ82" s="382"/>
      <c r="DSR82" s="382"/>
      <c r="DSS82" s="382"/>
      <c r="DST82" s="383"/>
      <c r="DSV82" s="377"/>
      <c r="DSW82" s="381"/>
      <c r="DSX82" s="381"/>
      <c r="DSY82" s="382"/>
      <c r="DSZ82" s="382"/>
      <c r="DTA82" s="382"/>
      <c r="DTB82" s="383"/>
      <c r="DTD82" s="377"/>
      <c r="DTE82" s="381"/>
      <c r="DTF82" s="381"/>
      <c r="DTG82" s="382"/>
      <c r="DTH82" s="382"/>
      <c r="DTI82" s="382"/>
      <c r="DTJ82" s="383"/>
      <c r="DTL82" s="377"/>
      <c r="DTM82" s="381"/>
      <c r="DTN82" s="381"/>
      <c r="DTO82" s="382"/>
      <c r="DTP82" s="382"/>
      <c r="DTQ82" s="382"/>
      <c r="DTR82" s="383"/>
      <c r="DTT82" s="377"/>
      <c r="DTU82" s="381"/>
      <c r="DTV82" s="381"/>
      <c r="DTW82" s="382"/>
      <c r="DTX82" s="382"/>
      <c r="DTY82" s="382"/>
      <c r="DTZ82" s="383"/>
      <c r="DUB82" s="377"/>
      <c r="DUC82" s="381"/>
      <c r="DUD82" s="381"/>
      <c r="DUE82" s="382"/>
      <c r="DUF82" s="382"/>
      <c r="DUG82" s="382"/>
      <c r="DUH82" s="383"/>
      <c r="DUJ82" s="377"/>
      <c r="DUK82" s="381"/>
      <c r="DUL82" s="381"/>
      <c r="DUM82" s="382"/>
      <c r="DUN82" s="382"/>
      <c r="DUO82" s="382"/>
      <c r="DUP82" s="383"/>
      <c r="DUR82" s="377"/>
      <c r="DUS82" s="381"/>
      <c r="DUT82" s="381"/>
      <c r="DUU82" s="382"/>
      <c r="DUV82" s="382"/>
      <c r="DUW82" s="382"/>
      <c r="DUX82" s="383"/>
      <c r="DUZ82" s="377"/>
      <c r="DVA82" s="381"/>
      <c r="DVB82" s="381"/>
      <c r="DVC82" s="382"/>
      <c r="DVD82" s="382"/>
      <c r="DVE82" s="382"/>
      <c r="DVF82" s="383"/>
      <c r="DVH82" s="377"/>
      <c r="DVI82" s="381"/>
      <c r="DVJ82" s="381"/>
      <c r="DVK82" s="382"/>
      <c r="DVL82" s="382"/>
      <c r="DVM82" s="382"/>
      <c r="DVN82" s="383"/>
      <c r="DVP82" s="377"/>
      <c r="DVQ82" s="381"/>
      <c r="DVR82" s="381"/>
      <c r="DVS82" s="382"/>
      <c r="DVT82" s="382"/>
      <c r="DVU82" s="382"/>
      <c r="DVV82" s="383"/>
      <c r="DVX82" s="377"/>
      <c r="DVY82" s="381"/>
      <c r="DVZ82" s="381"/>
      <c r="DWA82" s="382"/>
      <c r="DWB82" s="382"/>
      <c r="DWC82" s="382"/>
      <c r="DWD82" s="383"/>
      <c r="DWF82" s="377"/>
      <c r="DWG82" s="381"/>
      <c r="DWH82" s="381"/>
      <c r="DWI82" s="382"/>
      <c r="DWJ82" s="382"/>
      <c r="DWK82" s="382"/>
      <c r="DWL82" s="383"/>
      <c r="DWN82" s="377"/>
      <c r="DWO82" s="381"/>
      <c r="DWP82" s="381"/>
      <c r="DWQ82" s="382"/>
      <c r="DWR82" s="382"/>
      <c r="DWS82" s="382"/>
      <c r="DWT82" s="383"/>
      <c r="DWV82" s="377"/>
      <c r="DWW82" s="381"/>
      <c r="DWX82" s="381"/>
      <c r="DWY82" s="382"/>
      <c r="DWZ82" s="382"/>
      <c r="DXA82" s="382"/>
      <c r="DXB82" s="383"/>
      <c r="DXD82" s="377"/>
      <c r="DXE82" s="381"/>
      <c r="DXF82" s="381"/>
      <c r="DXG82" s="382"/>
      <c r="DXH82" s="382"/>
      <c r="DXI82" s="382"/>
      <c r="DXJ82" s="383"/>
      <c r="DXL82" s="377"/>
      <c r="DXM82" s="381"/>
      <c r="DXN82" s="381"/>
      <c r="DXO82" s="382"/>
      <c r="DXP82" s="382"/>
      <c r="DXQ82" s="382"/>
      <c r="DXR82" s="383"/>
      <c r="DXT82" s="377"/>
      <c r="DXU82" s="381"/>
      <c r="DXV82" s="381"/>
      <c r="DXW82" s="382"/>
      <c r="DXX82" s="382"/>
      <c r="DXY82" s="382"/>
      <c r="DXZ82" s="383"/>
      <c r="DYB82" s="377"/>
      <c r="DYC82" s="381"/>
      <c r="DYD82" s="381"/>
      <c r="DYE82" s="382"/>
      <c r="DYF82" s="382"/>
      <c r="DYG82" s="382"/>
      <c r="DYH82" s="383"/>
      <c r="DYJ82" s="377"/>
      <c r="DYK82" s="381"/>
      <c r="DYL82" s="381"/>
      <c r="DYM82" s="382"/>
      <c r="DYN82" s="382"/>
      <c r="DYO82" s="382"/>
      <c r="DYP82" s="383"/>
      <c r="DYR82" s="377"/>
      <c r="DYS82" s="381"/>
      <c r="DYT82" s="381"/>
      <c r="DYU82" s="382"/>
      <c r="DYV82" s="382"/>
      <c r="DYW82" s="382"/>
      <c r="DYX82" s="383"/>
      <c r="DYZ82" s="377"/>
      <c r="DZA82" s="381"/>
      <c r="DZB82" s="381"/>
      <c r="DZC82" s="382"/>
      <c r="DZD82" s="382"/>
      <c r="DZE82" s="382"/>
      <c r="DZF82" s="383"/>
      <c r="DZH82" s="377"/>
      <c r="DZI82" s="381"/>
      <c r="DZJ82" s="381"/>
      <c r="DZK82" s="382"/>
      <c r="DZL82" s="382"/>
      <c r="DZM82" s="382"/>
      <c r="DZN82" s="383"/>
      <c r="DZP82" s="377"/>
      <c r="DZQ82" s="381"/>
      <c r="DZR82" s="381"/>
      <c r="DZS82" s="382"/>
      <c r="DZT82" s="382"/>
      <c r="DZU82" s="382"/>
      <c r="DZV82" s="383"/>
      <c r="DZX82" s="377"/>
      <c r="DZY82" s="381"/>
      <c r="DZZ82" s="381"/>
      <c r="EAA82" s="382"/>
      <c r="EAB82" s="382"/>
      <c r="EAC82" s="382"/>
      <c r="EAD82" s="383"/>
      <c r="EAF82" s="377"/>
      <c r="EAG82" s="381"/>
      <c r="EAH82" s="381"/>
      <c r="EAI82" s="382"/>
      <c r="EAJ82" s="382"/>
      <c r="EAK82" s="382"/>
      <c r="EAL82" s="383"/>
      <c r="EAN82" s="377"/>
      <c r="EAO82" s="381"/>
      <c r="EAP82" s="381"/>
      <c r="EAQ82" s="382"/>
      <c r="EAR82" s="382"/>
      <c r="EAS82" s="382"/>
      <c r="EAT82" s="383"/>
      <c r="EAV82" s="377"/>
      <c r="EAW82" s="381"/>
      <c r="EAX82" s="381"/>
      <c r="EAY82" s="382"/>
      <c r="EAZ82" s="382"/>
      <c r="EBA82" s="382"/>
      <c r="EBB82" s="383"/>
      <c r="EBD82" s="377"/>
      <c r="EBE82" s="381"/>
      <c r="EBF82" s="381"/>
      <c r="EBG82" s="382"/>
      <c r="EBH82" s="382"/>
      <c r="EBI82" s="382"/>
      <c r="EBJ82" s="383"/>
      <c r="EBL82" s="377"/>
      <c r="EBM82" s="381"/>
      <c r="EBN82" s="381"/>
      <c r="EBO82" s="382"/>
      <c r="EBP82" s="382"/>
      <c r="EBQ82" s="382"/>
      <c r="EBR82" s="383"/>
      <c r="EBT82" s="377"/>
      <c r="EBU82" s="381"/>
      <c r="EBV82" s="381"/>
      <c r="EBW82" s="382"/>
      <c r="EBX82" s="382"/>
      <c r="EBY82" s="382"/>
      <c r="EBZ82" s="383"/>
      <c r="ECB82" s="377"/>
      <c r="ECC82" s="381"/>
      <c r="ECD82" s="381"/>
      <c r="ECE82" s="382"/>
      <c r="ECF82" s="382"/>
      <c r="ECG82" s="382"/>
      <c r="ECH82" s="383"/>
      <c r="ECJ82" s="377"/>
      <c r="ECK82" s="381"/>
      <c r="ECL82" s="381"/>
      <c r="ECM82" s="382"/>
      <c r="ECN82" s="382"/>
      <c r="ECO82" s="382"/>
      <c r="ECP82" s="383"/>
      <c r="ECR82" s="377"/>
      <c r="ECS82" s="381"/>
      <c r="ECT82" s="381"/>
      <c r="ECU82" s="382"/>
      <c r="ECV82" s="382"/>
      <c r="ECW82" s="382"/>
      <c r="ECX82" s="383"/>
      <c r="ECZ82" s="377"/>
      <c r="EDA82" s="381"/>
      <c r="EDB82" s="381"/>
      <c r="EDC82" s="382"/>
      <c r="EDD82" s="382"/>
      <c r="EDE82" s="382"/>
      <c r="EDF82" s="383"/>
      <c r="EDH82" s="377"/>
      <c r="EDI82" s="381"/>
      <c r="EDJ82" s="381"/>
      <c r="EDK82" s="382"/>
      <c r="EDL82" s="382"/>
      <c r="EDM82" s="382"/>
      <c r="EDN82" s="383"/>
      <c r="EDP82" s="377"/>
      <c r="EDQ82" s="381"/>
      <c r="EDR82" s="381"/>
      <c r="EDS82" s="382"/>
      <c r="EDT82" s="382"/>
      <c r="EDU82" s="382"/>
      <c r="EDV82" s="383"/>
      <c r="EDX82" s="377"/>
      <c r="EDY82" s="381"/>
      <c r="EDZ82" s="381"/>
      <c r="EEA82" s="382"/>
      <c r="EEB82" s="382"/>
      <c r="EEC82" s="382"/>
      <c r="EED82" s="383"/>
      <c r="EEF82" s="377"/>
      <c r="EEG82" s="381"/>
      <c r="EEH82" s="381"/>
      <c r="EEI82" s="382"/>
      <c r="EEJ82" s="382"/>
      <c r="EEK82" s="382"/>
      <c r="EEL82" s="383"/>
      <c r="EEN82" s="377"/>
      <c r="EEO82" s="381"/>
      <c r="EEP82" s="381"/>
      <c r="EEQ82" s="382"/>
      <c r="EER82" s="382"/>
      <c r="EES82" s="382"/>
      <c r="EET82" s="383"/>
      <c r="EEV82" s="377"/>
      <c r="EEW82" s="381"/>
      <c r="EEX82" s="381"/>
      <c r="EEY82" s="382"/>
      <c r="EEZ82" s="382"/>
      <c r="EFA82" s="382"/>
      <c r="EFB82" s="383"/>
      <c r="EFD82" s="377"/>
      <c r="EFE82" s="381"/>
      <c r="EFF82" s="381"/>
      <c r="EFG82" s="382"/>
      <c r="EFH82" s="382"/>
      <c r="EFI82" s="382"/>
      <c r="EFJ82" s="383"/>
      <c r="EFL82" s="377"/>
      <c r="EFM82" s="381"/>
      <c r="EFN82" s="381"/>
      <c r="EFO82" s="382"/>
      <c r="EFP82" s="382"/>
      <c r="EFQ82" s="382"/>
      <c r="EFR82" s="383"/>
      <c r="EFT82" s="377"/>
      <c r="EFU82" s="381"/>
      <c r="EFV82" s="381"/>
      <c r="EFW82" s="382"/>
      <c r="EFX82" s="382"/>
      <c r="EFY82" s="382"/>
      <c r="EFZ82" s="383"/>
      <c r="EGB82" s="377"/>
      <c r="EGC82" s="381"/>
      <c r="EGD82" s="381"/>
      <c r="EGE82" s="382"/>
      <c r="EGF82" s="382"/>
      <c r="EGG82" s="382"/>
      <c r="EGH82" s="383"/>
      <c r="EGJ82" s="377"/>
      <c r="EGK82" s="381"/>
      <c r="EGL82" s="381"/>
      <c r="EGM82" s="382"/>
      <c r="EGN82" s="382"/>
      <c r="EGO82" s="382"/>
      <c r="EGP82" s="383"/>
      <c r="EGR82" s="377"/>
      <c r="EGS82" s="381"/>
      <c r="EGT82" s="381"/>
      <c r="EGU82" s="382"/>
      <c r="EGV82" s="382"/>
      <c r="EGW82" s="382"/>
      <c r="EGX82" s="383"/>
      <c r="EGZ82" s="377"/>
      <c r="EHA82" s="381"/>
      <c r="EHB82" s="381"/>
      <c r="EHC82" s="382"/>
      <c r="EHD82" s="382"/>
      <c r="EHE82" s="382"/>
      <c r="EHF82" s="383"/>
      <c r="EHH82" s="377"/>
      <c r="EHI82" s="381"/>
      <c r="EHJ82" s="381"/>
      <c r="EHK82" s="382"/>
      <c r="EHL82" s="382"/>
      <c r="EHM82" s="382"/>
      <c r="EHN82" s="383"/>
      <c r="EHP82" s="377"/>
      <c r="EHQ82" s="381"/>
      <c r="EHR82" s="381"/>
      <c r="EHS82" s="382"/>
      <c r="EHT82" s="382"/>
      <c r="EHU82" s="382"/>
      <c r="EHV82" s="383"/>
      <c r="EHX82" s="377"/>
      <c r="EHY82" s="381"/>
      <c r="EHZ82" s="381"/>
      <c r="EIA82" s="382"/>
      <c r="EIB82" s="382"/>
      <c r="EIC82" s="382"/>
      <c r="EID82" s="383"/>
      <c r="EIF82" s="377"/>
      <c r="EIG82" s="381"/>
      <c r="EIH82" s="381"/>
      <c r="EII82" s="382"/>
      <c r="EIJ82" s="382"/>
      <c r="EIK82" s="382"/>
      <c r="EIL82" s="383"/>
      <c r="EIN82" s="377"/>
      <c r="EIO82" s="381"/>
      <c r="EIP82" s="381"/>
      <c r="EIQ82" s="382"/>
      <c r="EIR82" s="382"/>
      <c r="EIS82" s="382"/>
      <c r="EIT82" s="383"/>
      <c r="EIV82" s="377"/>
      <c r="EIW82" s="381"/>
      <c r="EIX82" s="381"/>
      <c r="EIY82" s="382"/>
      <c r="EIZ82" s="382"/>
      <c r="EJA82" s="382"/>
      <c r="EJB82" s="383"/>
      <c r="EJD82" s="377"/>
      <c r="EJE82" s="381"/>
      <c r="EJF82" s="381"/>
      <c r="EJG82" s="382"/>
      <c r="EJH82" s="382"/>
      <c r="EJI82" s="382"/>
      <c r="EJJ82" s="383"/>
      <c r="EJL82" s="377"/>
      <c r="EJM82" s="381"/>
      <c r="EJN82" s="381"/>
      <c r="EJO82" s="382"/>
      <c r="EJP82" s="382"/>
      <c r="EJQ82" s="382"/>
      <c r="EJR82" s="383"/>
      <c r="EJT82" s="377"/>
      <c r="EJU82" s="381"/>
      <c r="EJV82" s="381"/>
      <c r="EJW82" s="382"/>
      <c r="EJX82" s="382"/>
      <c r="EJY82" s="382"/>
      <c r="EJZ82" s="383"/>
      <c r="EKB82" s="377"/>
      <c r="EKC82" s="381"/>
      <c r="EKD82" s="381"/>
      <c r="EKE82" s="382"/>
      <c r="EKF82" s="382"/>
      <c r="EKG82" s="382"/>
      <c r="EKH82" s="383"/>
      <c r="EKJ82" s="377"/>
      <c r="EKK82" s="381"/>
      <c r="EKL82" s="381"/>
      <c r="EKM82" s="382"/>
      <c r="EKN82" s="382"/>
      <c r="EKO82" s="382"/>
      <c r="EKP82" s="383"/>
      <c r="EKR82" s="377"/>
      <c r="EKS82" s="381"/>
      <c r="EKT82" s="381"/>
      <c r="EKU82" s="382"/>
      <c r="EKV82" s="382"/>
      <c r="EKW82" s="382"/>
      <c r="EKX82" s="383"/>
      <c r="EKZ82" s="377"/>
      <c r="ELA82" s="381"/>
      <c r="ELB82" s="381"/>
      <c r="ELC82" s="382"/>
      <c r="ELD82" s="382"/>
      <c r="ELE82" s="382"/>
      <c r="ELF82" s="383"/>
      <c r="ELH82" s="377"/>
      <c r="ELI82" s="381"/>
      <c r="ELJ82" s="381"/>
      <c r="ELK82" s="382"/>
      <c r="ELL82" s="382"/>
      <c r="ELM82" s="382"/>
      <c r="ELN82" s="383"/>
      <c r="ELP82" s="377"/>
      <c r="ELQ82" s="381"/>
      <c r="ELR82" s="381"/>
      <c r="ELS82" s="382"/>
      <c r="ELT82" s="382"/>
      <c r="ELU82" s="382"/>
      <c r="ELV82" s="383"/>
      <c r="ELX82" s="377"/>
      <c r="ELY82" s="381"/>
      <c r="ELZ82" s="381"/>
      <c r="EMA82" s="382"/>
      <c r="EMB82" s="382"/>
      <c r="EMC82" s="382"/>
      <c r="EMD82" s="383"/>
      <c r="EMF82" s="377"/>
      <c r="EMG82" s="381"/>
      <c r="EMH82" s="381"/>
      <c r="EMI82" s="382"/>
      <c r="EMJ82" s="382"/>
      <c r="EMK82" s="382"/>
      <c r="EML82" s="383"/>
      <c r="EMN82" s="377"/>
      <c r="EMO82" s="381"/>
      <c r="EMP82" s="381"/>
      <c r="EMQ82" s="382"/>
      <c r="EMR82" s="382"/>
      <c r="EMS82" s="382"/>
      <c r="EMT82" s="383"/>
      <c r="EMV82" s="377"/>
      <c r="EMW82" s="381"/>
      <c r="EMX82" s="381"/>
      <c r="EMY82" s="382"/>
      <c r="EMZ82" s="382"/>
      <c r="ENA82" s="382"/>
      <c r="ENB82" s="383"/>
      <c r="END82" s="377"/>
      <c r="ENE82" s="381"/>
      <c r="ENF82" s="381"/>
      <c r="ENG82" s="382"/>
      <c r="ENH82" s="382"/>
      <c r="ENI82" s="382"/>
      <c r="ENJ82" s="383"/>
      <c r="ENL82" s="377"/>
      <c r="ENM82" s="381"/>
      <c r="ENN82" s="381"/>
      <c r="ENO82" s="382"/>
      <c r="ENP82" s="382"/>
      <c r="ENQ82" s="382"/>
      <c r="ENR82" s="383"/>
      <c r="ENT82" s="377"/>
      <c r="ENU82" s="381"/>
      <c r="ENV82" s="381"/>
      <c r="ENW82" s="382"/>
      <c r="ENX82" s="382"/>
      <c r="ENY82" s="382"/>
      <c r="ENZ82" s="383"/>
      <c r="EOB82" s="377"/>
      <c r="EOC82" s="381"/>
      <c r="EOD82" s="381"/>
      <c r="EOE82" s="382"/>
      <c r="EOF82" s="382"/>
      <c r="EOG82" s="382"/>
      <c r="EOH82" s="383"/>
      <c r="EOJ82" s="377"/>
      <c r="EOK82" s="381"/>
      <c r="EOL82" s="381"/>
      <c r="EOM82" s="382"/>
      <c r="EON82" s="382"/>
      <c r="EOO82" s="382"/>
      <c r="EOP82" s="383"/>
      <c r="EOR82" s="377"/>
      <c r="EOS82" s="381"/>
      <c r="EOT82" s="381"/>
      <c r="EOU82" s="382"/>
      <c r="EOV82" s="382"/>
      <c r="EOW82" s="382"/>
      <c r="EOX82" s="383"/>
      <c r="EOZ82" s="377"/>
      <c r="EPA82" s="381"/>
      <c r="EPB82" s="381"/>
      <c r="EPC82" s="382"/>
      <c r="EPD82" s="382"/>
      <c r="EPE82" s="382"/>
      <c r="EPF82" s="383"/>
      <c r="EPH82" s="377"/>
      <c r="EPI82" s="381"/>
      <c r="EPJ82" s="381"/>
      <c r="EPK82" s="382"/>
      <c r="EPL82" s="382"/>
      <c r="EPM82" s="382"/>
      <c r="EPN82" s="383"/>
      <c r="EPP82" s="377"/>
      <c r="EPQ82" s="381"/>
      <c r="EPR82" s="381"/>
      <c r="EPS82" s="382"/>
      <c r="EPT82" s="382"/>
      <c r="EPU82" s="382"/>
      <c r="EPV82" s="383"/>
      <c r="EPX82" s="377"/>
      <c r="EPY82" s="381"/>
      <c r="EPZ82" s="381"/>
      <c r="EQA82" s="382"/>
      <c r="EQB82" s="382"/>
      <c r="EQC82" s="382"/>
      <c r="EQD82" s="383"/>
      <c r="EQF82" s="377"/>
      <c r="EQG82" s="381"/>
      <c r="EQH82" s="381"/>
      <c r="EQI82" s="382"/>
      <c r="EQJ82" s="382"/>
      <c r="EQK82" s="382"/>
      <c r="EQL82" s="383"/>
      <c r="EQN82" s="377"/>
      <c r="EQO82" s="381"/>
      <c r="EQP82" s="381"/>
      <c r="EQQ82" s="382"/>
      <c r="EQR82" s="382"/>
      <c r="EQS82" s="382"/>
      <c r="EQT82" s="383"/>
      <c r="EQV82" s="377"/>
      <c r="EQW82" s="381"/>
      <c r="EQX82" s="381"/>
      <c r="EQY82" s="382"/>
      <c r="EQZ82" s="382"/>
      <c r="ERA82" s="382"/>
      <c r="ERB82" s="383"/>
      <c r="ERD82" s="377"/>
      <c r="ERE82" s="381"/>
      <c r="ERF82" s="381"/>
      <c r="ERG82" s="382"/>
      <c r="ERH82" s="382"/>
      <c r="ERI82" s="382"/>
      <c r="ERJ82" s="383"/>
      <c r="ERL82" s="377"/>
      <c r="ERM82" s="381"/>
      <c r="ERN82" s="381"/>
      <c r="ERO82" s="382"/>
      <c r="ERP82" s="382"/>
      <c r="ERQ82" s="382"/>
      <c r="ERR82" s="383"/>
      <c r="ERT82" s="377"/>
      <c r="ERU82" s="381"/>
      <c r="ERV82" s="381"/>
      <c r="ERW82" s="382"/>
      <c r="ERX82" s="382"/>
      <c r="ERY82" s="382"/>
      <c r="ERZ82" s="383"/>
      <c r="ESB82" s="377"/>
      <c r="ESC82" s="381"/>
      <c r="ESD82" s="381"/>
      <c r="ESE82" s="382"/>
      <c r="ESF82" s="382"/>
      <c r="ESG82" s="382"/>
      <c r="ESH82" s="383"/>
      <c r="ESJ82" s="377"/>
      <c r="ESK82" s="381"/>
      <c r="ESL82" s="381"/>
      <c r="ESM82" s="382"/>
      <c r="ESN82" s="382"/>
      <c r="ESO82" s="382"/>
      <c r="ESP82" s="383"/>
      <c r="ESR82" s="377"/>
      <c r="ESS82" s="381"/>
      <c r="EST82" s="381"/>
      <c r="ESU82" s="382"/>
      <c r="ESV82" s="382"/>
      <c r="ESW82" s="382"/>
      <c r="ESX82" s="383"/>
      <c r="ESZ82" s="377"/>
      <c r="ETA82" s="381"/>
      <c r="ETB82" s="381"/>
      <c r="ETC82" s="382"/>
      <c r="ETD82" s="382"/>
      <c r="ETE82" s="382"/>
      <c r="ETF82" s="383"/>
      <c r="ETH82" s="377"/>
      <c r="ETI82" s="381"/>
      <c r="ETJ82" s="381"/>
      <c r="ETK82" s="382"/>
      <c r="ETL82" s="382"/>
      <c r="ETM82" s="382"/>
      <c r="ETN82" s="383"/>
      <c r="ETP82" s="377"/>
      <c r="ETQ82" s="381"/>
      <c r="ETR82" s="381"/>
      <c r="ETS82" s="382"/>
      <c r="ETT82" s="382"/>
      <c r="ETU82" s="382"/>
      <c r="ETV82" s="383"/>
      <c r="ETX82" s="377"/>
      <c r="ETY82" s="381"/>
      <c r="ETZ82" s="381"/>
      <c r="EUA82" s="382"/>
      <c r="EUB82" s="382"/>
      <c r="EUC82" s="382"/>
      <c r="EUD82" s="383"/>
      <c r="EUF82" s="377"/>
      <c r="EUG82" s="381"/>
      <c r="EUH82" s="381"/>
      <c r="EUI82" s="382"/>
      <c r="EUJ82" s="382"/>
      <c r="EUK82" s="382"/>
      <c r="EUL82" s="383"/>
      <c r="EUN82" s="377"/>
      <c r="EUO82" s="381"/>
      <c r="EUP82" s="381"/>
      <c r="EUQ82" s="382"/>
      <c r="EUR82" s="382"/>
      <c r="EUS82" s="382"/>
      <c r="EUT82" s="383"/>
      <c r="EUV82" s="377"/>
      <c r="EUW82" s="381"/>
      <c r="EUX82" s="381"/>
      <c r="EUY82" s="382"/>
      <c r="EUZ82" s="382"/>
      <c r="EVA82" s="382"/>
      <c r="EVB82" s="383"/>
      <c r="EVD82" s="377"/>
      <c r="EVE82" s="381"/>
      <c r="EVF82" s="381"/>
      <c r="EVG82" s="382"/>
      <c r="EVH82" s="382"/>
      <c r="EVI82" s="382"/>
      <c r="EVJ82" s="383"/>
      <c r="EVL82" s="377"/>
      <c r="EVM82" s="381"/>
      <c r="EVN82" s="381"/>
      <c r="EVO82" s="382"/>
      <c r="EVP82" s="382"/>
      <c r="EVQ82" s="382"/>
      <c r="EVR82" s="383"/>
      <c r="EVT82" s="377"/>
      <c r="EVU82" s="381"/>
      <c r="EVV82" s="381"/>
      <c r="EVW82" s="382"/>
      <c r="EVX82" s="382"/>
      <c r="EVY82" s="382"/>
      <c r="EVZ82" s="383"/>
      <c r="EWB82" s="377"/>
      <c r="EWC82" s="381"/>
      <c r="EWD82" s="381"/>
      <c r="EWE82" s="382"/>
      <c r="EWF82" s="382"/>
      <c r="EWG82" s="382"/>
      <c r="EWH82" s="383"/>
      <c r="EWJ82" s="377"/>
      <c r="EWK82" s="381"/>
      <c r="EWL82" s="381"/>
      <c r="EWM82" s="382"/>
      <c r="EWN82" s="382"/>
      <c r="EWO82" s="382"/>
      <c r="EWP82" s="383"/>
      <c r="EWR82" s="377"/>
      <c r="EWS82" s="381"/>
      <c r="EWT82" s="381"/>
      <c r="EWU82" s="382"/>
      <c r="EWV82" s="382"/>
      <c r="EWW82" s="382"/>
      <c r="EWX82" s="383"/>
      <c r="EWZ82" s="377"/>
      <c r="EXA82" s="381"/>
      <c r="EXB82" s="381"/>
      <c r="EXC82" s="382"/>
      <c r="EXD82" s="382"/>
      <c r="EXE82" s="382"/>
      <c r="EXF82" s="383"/>
      <c r="EXH82" s="377"/>
      <c r="EXI82" s="381"/>
      <c r="EXJ82" s="381"/>
      <c r="EXK82" s="382"/>
      <c r="EXL82" s="382"/>
      <c r="EXM82" s="382"/>
      <c r="EXN82" s="383"/>
      <c r="EXP82" s="377"/>
      <c r="EXQ82" s="381"/>
      <c r="EXR82" s="381"/>
      <c r="EXS82" s="382"/>
      <c r="EXT82" s="382"/>
      <c r="EXU82" s="382"/>
      <c r="EXV82" s="383"/>
      <c r="EXX82" s="377"/>
      <c r="EXY82" s="381"/>
      <c r="EXZ82" s="381"/>
      <c r="EYA82" s="382"/>
      <c r="EYB82" s="382"/>
      <c r="EYC82" s="382"/>
      <c r="EYD82" s="383"/>
      <c r="EYF82" s="377"/>
      <c r="EYG82" s="381"/>
      <c r="EYH82" s="381"/>
      <c r="EYI82" s="382"/>
      <c r="EYJ82" s="382"/>
      <c r="EYK82" s="382"/>
      <c r="EYL82" s="383"/>
      <c r="EYN82" s="377"/>
      <c r="EYO82" s="381"/>
      <c r="EYP82" s="381"/>
      <c r="EYQ82" s="382"/>
      <c r="EYR82" s="382"/>
      <c r="EYS82" s="382"/>
      <c r="EYT82" s="383"/>
      <c r="EYV82" s="377"/>
      <c r="EYW82" s="381"/>
      <c r="EYX82" s="381"/>
      <c r="EYY82" s="382"/>
      <c r="EYZ82" s="382"/>
      <c r="EZA82" s="382"/>
      <c r="EZB82" s="383"/>
      <c r="EZD82" s="377"/>
      <c r="EZE82" s="381"/>
      <c r="EZF82" s="381"/>
      <c r="EZG82" s="382"/>
      <c r="EZH82" s="382"/>
      <c r="EZI82" s="382"/>
      <c r="EZJ82" s="383"/>
      <c r="EZL82" s="377"/>
      <c r="EZM82" s="381"/>
      <c r="EZN82" s="381"/>
      <c r="EZO82" s="382"/>
      <c r="EZP82" s="382"/>
      <c r="EZQ82" s="382"/>
      <c r="EZR82" s="383"/>
      <c r="EZT82" s="377"/>
      <c r="EZU82" s="381"/>
      <c r="EZV82" s="381"/>
      <c r="EZW82" s="382"/>
      <c r="EZX82" s="382"/>
      <c r="EZY82" s="382"/>
      <c r="EZZ82" s="383"/>
      <c r="FAB82" s="377"/>
      <c r="FAC82" s="381"/>
      <c r="FAD82" s="381"/>
      <c r="FAE82" s="382"/>
      <c r="FAF82" s="382"/>
      <c r="FAG82" s="382"/>
      <c r="FAH82" s="383"/>
      <c r="FAJ82" s="377"/>
      <c r="FAK82" s="381"/>
      <c r="FAL82" s="381"/>
      <c r="FAM82" s="382"/>
      <c r="FAN82" s="382"/>
      <c r="FAO82" s="382"/>
      <c r="FAP82" s="383"/>
      <c r="FAR82" s="377"/>
      <c r="FAS82" s="381"/>
      <c r="FAT82" s="381"/>
      <c r="FAU82" s="382"/>
      <c r="FAV82" s="382"/>
      <c r="FAW82" s="382"/>
      <c r="FAX82" s="383"/>
      <c r="FAZ82" s="377"/>
      <c r="FBA82" s="381"/>
      <c r="FBB82" s="381"/>
      <c r="FBC82" s="382"/>
      <c r="FBD82" s="382"/>
      <c r="FBE82" s="382"/>
      <c r="FBF82" s="383"/>
      <c r="FBH82" s="377"/>
      <c r="FBI82" s="381"/>
      <c r="FBJ82" s="381"/>
      <c r="FBK82" s="382"/>
      <c r="FBL82" s="382"/>
      <c r="FBM82" s="382"/>
      <c r="FBN82" s="383"/>
      <c r="FBP82" s="377"/>
      <c r="FBQ82" s="381"/>
      <c r="FBR82" s="381"/>
      <c r="FBS82" s="382"/>
      <c r="FBT82" s="382"/>
      <c r="FBU82" s="382"/>
      <c r="FBV82" s="383"/>
      <c r="FBX82" s="377"/>
      <c r="FBY82" s="381"/>
      <c r="FBZ82" s="381"/>
      <c r="FCA82" s="382"/>
      <c r="FCB82" s="382"/>
      <c r="FCC82" s="382"/>
      <c r="FCD82" s="383"/>
      <c r="FCF82" s="377"/>
      <c r="FCG82" s="381"/>
      <c r="FCH82" s="381"/>
      <c r="FCI82" s="382"/>
      <c r="FCJ82" s="382"/>
      <c r="FCK82" s="382"/>
      <c r="FCL82" s="383"/>
      <c r="FCN82" s="377"/>
      <c r="FCO82" s="381"/>
      <c r="FCP82" s="381"/>
      <c r="FCQ82" s="382"/>
      <c r="FCR82" s="382"/>
      <c r="FCS82" s="382"/>
      <c r="FCT82" s="383"/>
      <c r="FCV82" s="377"/>
      <c r="FCW82" s="381"/>
      <c r="FCX82" s="381"/>
      <c r="FCY82" s="382"/>
      <c r="FCZ82" s="382"/>
      <c r="FDA82" s="382"/>
      <c r="FDB82" s="383"/>
      <c r="FDD82" s="377"/>
      <c r="FDE82" s="381"/>
      <c r="FDF82" s="381"/>
      <c r="FDG82" s="382"/>
      <c r="FDH82" s="382"/>
      <c r="FDI82" s="382"/>
      <c r="FDJ82" s="383"/>
      <c r="FDL82" s="377"/>
      <c r="FDM82" s="381"/>
      <c r="FDN82" s="381"/>
      <c r="FDO82" s="382"/>
      <c r="FDP82" s="382"/>
      <c r="FDQ82" s="382"/>
      <c r="FDR82" s="383"/>
      <c r="FDT82" s="377"/>
      <c r="FDU82" s="381"/>
      <c r="FDV82" s="381"/>
      <c r="FDW82" s="382"/>
      <c r="FDX82" s="382"/>
      <c r="FDY82" s="382"/>
      <c r="FDZ82" s="383"/>
      <c r="FEB82" s="377"/>
      <c r="FEC82" s="381"/>
      <c r="FED82" s="381"/>
      <c r="FEE82" s="382"/>
      <c r="FEF82" s="382"/>
      <c r="FEG82" s="382"/>
      <c r="FEH82" s="383"/>
      <c r="FEJ82" s="377"/>
      <c r="FEK82" s="381"/>
      <c r="FEL82" s="381"/>
      <c r="FEM82" s="382"/>
      <c r="FEN82" s="382"/>
      <c r="FEO82" s="382"/>
      <c r="FEP82" s="383"/>
      <c r="FER82" s="377"/>
      <c r="FES82" s="381"/>
      <c r="FET82" s="381"/>
      <c r="FEU82" s="382"/>
      <c r="FEV82" s="382"/>
      <c r="FEW82" s="382"/>
      <c r="FEX82" s="383"/>
      <c r="FEZ82" s="377"/>
      <c r="FFA82" s="381"/>
      <c r="FFB82" s="381"/>
      <c r="FFC82" s="382"/>
      <c r="FFD82" s="382"/>
      <c r="FFE82" s="382"/>
      <c r="FFF82" s="383"/>
      <c r="FFH82" s="377"/>
      <c r="FFI82" s="381"/>
      <c r="FFJ82" s="381"/>
      <c r="FFK82" s="382"/>
      <c r="FFL82" s="382"/>
      <c r="FFM82" s="382"/>
      <c r="FFN82" s="383"/>
      <c r="FFP82" s="377"/>
      <c r="FFQ82" s="381"/>
      <c r="FFR82" s="381"/>
      <c r="FFS82" s="382"/>
      <c r="FFT82" s="382"/>
      <c r="FFU82" s="382"/>
      <c r="FFV82" s="383"/>
      <c r="FFX82" s="377"/>
      <c r="FFY82" s="381"/>
      <c r="FFZ82" s="381"/>
      <c r="FGA82" s="382"/>
      <c r="FGB82" s="382"/>
      <c r="FGC82" s="382"/>
      <c r="FGD82" s="383"/>
      <c r="FGF82" s="377"/>
      <c r="FGG82" s="381"/>
      <c r="FGH82" s="381"/>
      <c r="FGI82" s="382"/>
      <c r="FGJ82" s="382"/>
      <c r="FGK82" s="382"/>
      <c r="FGL82" s="383"/>
      <c r="FGN82" s="377"/>
      <c r="FGO82" s="381"/>
      <c r="FGP82" s="381"/>
      <c r="FGQ82" s="382"/>
      <c r="FGR82" s="382"/>
      <c r="FGS82" s="382"/>
      <c r="FGT82" s="383"/>
      <c r="FGV82" s="377"/>
      <c r="FGW82" s="381"/>
      <c r="FGX82" s="381"/>
      <c r="FGY82" s="382"/>
      <c r="FGZ82" s="382"/>
      <c r="FHA82" s="382"/>
      <c r="FHB82" s="383"/>
      <c r="FHD82" s="377"/>
      <c r="FHE82" s="381"/>
      <c r="FHF82" s="381"/>
      <c r="FHG82" s="382"/>
      <c r="FHH82" s="382"/>
      <c r="FHI82" s="382"/>
      <c r="FHJ82" s="383"/>
      <c r="FHL82" s="377"/>
      <c r="FHM82" s="381"/>
      <c r="FHN82" s="381"/>
      <c r="FHO82" s="382"/>
      <c r="FHP82" s="382"/>
      <c r="FHQ82" s="382"/>
      <c r="FHR82" s="383"/>
      <c r="FHT82" s="377"/>
      <c r="FHU82" s="381"/>
      <c r="FHV82" s="381"/>
      <c r="FHW82" s="382"/>
      <c r="FHX82" s="382"/>
      <c r="FHY82" s="382"/>
      <c r="FHZ82" s="383"/>
      <c r="FIB82" s="377"/>
      <c r="FIC82" s="381"/>
      <c r="FID82" s="381"/>
      <c r="FIE82" s="382"/>
      <c r="FIF82" s="382"/>
      <c r="FIG82" s="382"/>
      <c r="FIH82" s="383"/>
      <c r="FIJ82" s="377"/>
      <c r="FIK82" s="381"/>
      <c r="FIL82" s="381"/>
      <c r="FIM82" s="382"/>
      <c r="FIN82" s="382"/>
      <c r="FIO82" s="382"/>
      <c r="FIP82" s="383"/>
      <c r="FIR82" s="377"/>
      <c r="FIS82" s="381"/>
      <c r="FIT82" s="381"/>
      <c r="FIU82" s="382"/>
      <c r="FIV82" s="382"/>
      <c r="FIW82" s="382"/>
      <c r="FIX82" s="383"/>
      <c r="FIZ82" s="377"/>
      <c r="FJA82" s="381"/>
      <c r="FJB82" s="381"/>
      <c r="FJC82" s="382"/>
      <c r="FJD82" s="382"/>
      <c r="FJE82" s="382"/>
      <c r="FJF82" s="383"/>
      <c r="FJH82" s="377"/>
      <c r="FJI82" s="381"/>
      <c r="FJJ82" s="381"/>
      <c r="FJK82" s="382"/>
      <c r="FJL82" s="382"/>
      <c r="FJM82" s="382"/>
      <c r="FJN82" s="383"/>
      <c r="FJP82" s="377"/>
      <c r="FJQ82" s="381"/>
      <c r="FJR82" s="381"/>
      <c r="FJS82" s="382"/>
      <c r="FJT82" s="382"/>
      <c r="FJU82" s="382"/>
      <c r="FJV82" s="383"/>
      <c r="FJX82" s="377"/>
      <c r="FJY82" s="381"/>
      <c r="FJZ82" s="381"/>
      <c r="FKA82" s="382"/>
      <c r="FKB82" s="382"/>
      <c r="FKC82" s="382"/>
      <c r="FKD82" s="383"/>
      <c r="FKF82" s="377"/>
      <c r="FKG82" s="381"/>
      <c r="FKH82" s="381"/>
      <c r="FKI82" s="382"/>
      <c r="FKJ82" s="382"/>
      <c r="FKK82" s="382"/>
      <c r="FKL82" s="383"/>
      <c r="FKN82" s="377"/>
      <c r="FKO82" s="381"/>
      <c r="FKP82" s="381"/>
      <c r="FKQ82" s="382"/>
      <c r="FKR82" s="382"/>
      <c r="FKS82" s="382"/>
      <c r="FKT82" s="383"/>
      <c r="FKV82" s="377"/>
      <c r="FKW82" s="381"/>
      <c r="FKX82" s="381"/>
      <c r="FKY82" s="382"/>
      <c r="FKZ82" s="382"/>
      <c r="FLA82" s="382"/>
      <c r="FLB82" s="383"/>
      <c r="FLD82" s="377"/>
      <c r="FLE82" s="381"/>
      <c r="FLF82" s="381"/>
      <c r="FLG82" s="382"/>
      <c r="FLH82" s="382"/>
      <c r="FLI82" s="382"/>
      <c r="FLJ82" s="383"/>
      <c r="FLL82" s="377"/>
      <c r="FLM82" s="381"/>
      <c r="FLN82" s="381"/>
      <c r="FLO82" s="382"/>
      <c r="FLP82" s="382"/>
      <c r="FLQ82" s="382"/>
      <c r="FLR82" s="383"/>
      <c r="FLT82" s="377"/>
      <c r="FLU82" s="381"/>
      <c r="FLV82" s="381"/>
      <c r="FLW82" s="382"/>
      <c r="FLX82" s="382"/>
      <c r="FLY82" s="382"/>
      <c r="FLZ82" s="383"/>
      <c r="FMB82" s="377"/>
      <c r="FMC82" s="381"/>
      <c r="FMD82" s="381"/>
      <c r="FME82" s="382"/>
      <c r="FMF82" s="382"/>
      <c r="FMG82" s="382"/>
      <c r="FMH82" s="383"/>
      <c r="FMJ82" s="377"/>
      <c r="FMK82" s="381"/>
      <c r="FML82" s="381"/>
      <c r="FMM82" s="382"/>
      <c r="FMN82" s="382"/>
      <c r="FMO82" s="382"/>
      <c r="FMP82" s="383"/>
      <c r="FMR82" s="377"/>
      <c r="FMS82" s="381"/>
      <c r="FMT82" s="381"/>
      <c r="FMU82" s="382"/>
      <c r="FMV82" s="382"/>
      <c r="FMW82" s="382"/>
      <c r="FMX82" s="383"/>
      <c r="FMZ82" s="377"/>
      <c r="FNA82" s="381"/>
      <c r="FNB82" s="381"/>
      <c r="FNC82" s="382"/>
      <c r="FND82" s="382"/>
      <c r="FNE82" s="382"/>
      <c r="FNF82" s="383"/>
      <c r="FNH82" s="377"/>
      <c r="FNI82" s="381"/>
      <c r="FNJ82" s="381"/>
      <c r="FNK82" s="382"/>
      <c r="FNL82" s="382"/>
      <c r="FNM82" s="382"/>
      <c r="FNN82" s="383"/>
      <c r="FNP82" s="377"/>
      <c r="FNQ82" s="381"/>
      <c r="FNR82" s="381"/>
      <c r="FNS82" s="382"/>
      <c r="FNT82" s="382"/>
      <c r="FNU82" s="382"/>
      <c r="FNV82" s="383"/>
      <c r="FNX82" s="377"/>
      <c r="FNY82" s="381"/>
      <c r="FNZ82" s="381"/>
      <c r="FOA82" s="382"/>
      <c r="FOB82" s="382"/>
      <c r="FOC82" s="382"/>
      <c r="FOD82" s="383"/>
      <c r="FOF82" s="377"/>
      <c r="FOG82" s="381"/>
      <c r="FOH82" s="381"/>
      <c r="FOI82" s="382"/>
      <c r="FOJ82" s="382"/>
      <c r="FOK82" s="382"/>
      <c r="FOL82" s="383"/>
      <c r="FON82" s="377"/>
      <c r="FOO82" s="381"/>
      <c r="FOP82" s="381"/>
      <c r="FOQ82" s="382"/>
      <c r="FOR82" s="382"/>
      <c r="FOS82" s="382"/>
      <c r="FOT82" s="383"/>
      <c r="FOV82" s="377"/>
      <c r="FOW82" s="381"/>
      <c r="FOX82" s="381"/>
      <c r="FOY82" s="382"/>
      <c r="FOZ82" s="382"/>
      <c r="FPA82" s="382"/>
      <c r="FPB82" s="383"/>
      <c r="FPD82" s="377"/>
      <c r="FPE82" s="381"/>
      <c r="FPF82" s="381"/>
      <c r="FPG82" s="382"/>
      <c r="FPH82" s="382"/>
      <c r="FPI82" s="382"/>
      <c r="FPJ82" s="383"/>
      <c r="FPL82" s="377"/>
      <c r="FPM82" s="381"/>
      <c r="FPN82" s="381"/>
      <c r="FPO82" s="382"/>
      <c r="FPP82" s="382"/>
      <c r="FPQ82" s="382"/>
      <c r="FPR82" s="383"/>
      <c r="FPT82" s="377"/>
      <c r="FPU82" s="381"/>
      <c r="FPV82" s="381"/>
      <c r="FPW82" s="382"/>
      <c r="FPX82" s="382"/>
      <c r="FPY82" s="382"/>
      <c r="FPZ82" s="383"/>
      <c r="FQB82" s="377"/>
      <c r="FQC82" s="381"/>
      <c r="FQD82" s="381"/>
      <c r="FQE82" s="382"/>
      <c r="FQF82" s="382"/>
      <c r="FQG82" s="382"/>
      <c r="FQH82" s="383"/>
      <c r="FQJ82" s="377"/>
      <c r="FQK82" s="381"/>
      <c r="FQL82" s="381"/>
      <c r="FQM82" s="382"/>
      <c r="FQN82" s="382"/>
      <c r="FQO82" s="382"/>
      <c r="FQP82" s="383"/>
      <c r="FQR82" s="377"/>
      <c r="FQS82" s="381"/>
      <c r="FQT82" s="381"/>
      <c r="FQU82" s="382"/>
      <c r="FQV82" s="382"/>
      <c r="FQW82" s="382"/>
      <c r="FQX82" s="383"/>
      <c r="FQZ82" s="377"/>
      <c r="FRA82" s="381"/>
      <c r="FRB82" s="381"/>
      <c r="FRC82" s="382"/>
      <c r="FRD82" s="382"/>
      <c r="FRE82" s="382"/>
      <c r="FRF82" s="383"/>
      <c r="FRH82" s="377"/>
      <c r="FRI82" s="381"/>
      <c r="FRJ82" s="381"/>
      <c r="FRK82" s="382"/>
      <c r="FRL82" s="382"/>
      <c r="FRM82" s="382"/>
      <c r="FRN82" s="383"/>
      <c r="FRP82" s="377"/>
      <c r="FRQ82" s="381"/>
      <c r="FRR82" s="381"/>
      <c r="FRS82" s="382"/>
      <c r="FRT82" s="382"/>
      <c r="FRU82" s="382"/>
      <c r="FRV82" s="383"/>
      <c r="FRX82" s="377"/>
      <c r="FRY82" s="381"/>
      <c r="FRZ82" s="381"/>
      <c r="FSA82" s="382"/>
      <c r="FSB82" s="382"/>
      <c r="FSC82" s="382"/>
      <c r="FSD82" s="383"/>
      <c r="FSF82" s="377"/>
      <c r="FSG82" s="381"/>
      <c r="FSH82" s="381"/>
      <c r="FSI82" s="382"/>
      <c r="FSJ82" s="382"/>
      <c r="FSK82" s="382"/>
      <c r="FSL82" s="383"/>
      <c r="FSN82" s="377"/>
      <c r="FSO82" s="381"/>
      <c r="FSP82" s="381"/>
      <c r="FSQ82" s="382"/>
      <c r="FSR82" s="382"/>
      <c r="FSS82" s="382"/>
      <c r="FST82" s="383"/>
      <c r="FSV82" s="377"/>
      <c r="FSW82" s="381"/>
      <c r="FSX82" s="381"/>
      <c r="FSY82" s="382"/>
      <c r="FSZ82" s="382"/>
      <c r="FTA82" s="382"/>
      <c r="FTB82" s="383"/>
      <c r="FTD82" s="377"/>
      <c r="FTE82" s="381"/>
      <c r="FTF82" s="381"/>
      <c r="FTG82" s="382"/>
      <c r="FTH82" s="382"/>
      <c r="FTI82" s="382"/>
      <c r="FTJ82" s="383"/>
      <c r="FTL82" s="377"/>
      <c r="FTM82" s="381"/>
      <c r="FTN82" s="381"/>
      <c r="FTO82" s="382"/>
      <c r="FTP82" s="382"/>
      <c r="FTQ82" s="382"/>
      <c r="FTR82" s="383"/>
      <c r="FTT82" s="377"/>
      <c r="FTU82" s="381"/>
      <c r="FTV82" s="381"/>
      <c r="FTW82" s="382"/>
      <c r="FTX82" s="382"/>
      <c r="FTY82" s="382"/>
      <c r="FTZ82" s="383"/>
      <c r="FUB82" s="377"/>
      <c r="FUC82" s="381"/>
      <c r="FUD82" s="381"/>
      <c r="FUE82" s="382"/>
      <c r="FUF82" s="382"/>
      <c r="FUG82" s="382"/>
      <c r="FUH82" s="383"/>
      <c r="FUJ82" s="377"/>
      <c r="FUK82" s="381"/>
      <c r="FUL82" s="381"/>
      <c r="FUM82" s="382"/>
      <c r="FUN82" s="382"/>
      <c r="FUO82" s="382"/>
      <c r="FUP82" s="383"/>
      <c r="FUR82" s="377"/>
      <c r="FUS82" s="381"/>
      <c r="FUT82" s="381"/>
      <c r="FUU82" s="382"/>
      <c r="FUV82" s="382"/>
      <c r="FUW82" s="382"/>
      <c r="FUX82" s="383"/>
      <c r="FUZ82" s="377"/>
      <c r="FVA82" s="381"/>
      <c r="FVB82" s="381"/>
      <c r="FVC82" s="382"/>
      <c r="FVD82" s="382"/>
      <c r="FVE82" s="382"/>
      <c r="FVF82" s="383"/>
      <c r="FVH82" s="377"/>
      <c r="FVI82" s="381"/>
      <c r="FVJ82" s="381"/>
      <c r="FVK82" s="382"/>
      <c r="FVL82" s="382"/>
      <c r="FVM82" s="382"/>
      <c r="FVN82" s="383"/>
      <c r="FVP82" s="377"/>
      <c r="FVQ82" s="381"/>
      <c r="FVR82" s="381"/>
      <c r="FVS82" s="382"/>
      <c r="FVT82" s="382"/>
      <c r="FVU82" s="382"/>
      <c r="FVV82" s="383"/>
      <c r="FVX82" s="377"/>
      <c r="FVY82" s="381"/>
      <c r="FVZ82" s="381"/>
      <c r="FWA82" s="382"/>
      <c r="FWB82" s="382"/>
      <c r="FWC82" s="382"/>
      <c r="FWD82" s="383"/>
      <c r="FWF82" s="377"/>
      <c r="FWG82" s="381"/>
      <c r="FWH82" s="381"/>
      <c r="FWI82" s="382"/>
      <c r="FWJ82" s="382"/>
      <c r="FWK82" s="382"/>
      <c r="FWL82" s="383"/>
      <c r="FWN82" s="377"/>
      <c r="FWO82" s="381"/>
      <c r="FWP82" s="381"/>
      <c r="FWQ82" s="382"/>
      <c r="FWR82" s="382"/>
      <c r="FWS82" s="382"/>
      <c r="FWT82" s="383"/>
      <c r="FWV82" s="377"/>
      <c r="FWW82" s="381"/>
      <c r="FWX82" s="381"/>
      <c r="FWY82" s="382"/>
      <c r="FWZ82" s="382"/>
      <c r="FXA82" s="382"/>
      <c r="FXB82" s="383"/>
      <c r="FXD82" s="377"/>
      <c r="FXE82" s="381"/>
      <c r="FXF82" s="381"/>
      <c r="FXG82" s="382"/>
      <c r="FXH82" s="382"/>
      <c r="FXI82" s="382"/>
      <c r="FXJ82" s="383"/>
      <c r="FXL82" s="377"/>
      <c r="FXM82" s="381"/>
      <c r="FXN82" s="381"/>
      <c r="FXO82" s="382"/>
      <c r="FXP82" s="382"/>
      <c r="FXQ82" s="382"/>
      <c r="FXR82" s="383"/>
      <c r="FXT82" s="377"/>
      <c r="FXU82" s="381"/>
      <c r="FXV82" s="381"/>
      <c r="FXW82" s="382"/>
      <c r="FXX82" s="382"/>
      <c r="FXY82" s="382"/>
      <c r="FXZ82" s="383"/>
      <c r="FYB82" s="377"/>
      <c r="FYC82" s="381"/>
      <c r="FYD82" s="381"/>
      <c r="FYE82" s="382"/>
      <c r="FYF82" s="382"/>
      <c r="FYG82" s="382"/>
      <c r="FYH82" s="383"/>
      <c r="FYJ82" s="377"/>
      <c r="FYK82" s="381"/>
      <c r="FYL82" s="381"/>
      <c r="FYM82" s="382"/>
      <c r="FYN82" s="382"/>
      <c r="FYO82" s="382"/>
      <c r="FYP82" s="383"/>
      <c r="FYR82" s="377"/>
      <c r="FYS82" s="381"/>
      <c r="FYT82" s="381"/>
      <c r="FYU82" s="382"/>
      <c r="FYV82" s="382"/>
      <c r="FYW82" s="382"/>
      <c r="FYX82" s="383"/>
      <c r="FYZ82" s="377"/>
      <c r="FZA82" s="381"/>
      <c r="FZB82" s="381"/>
      <c r="FZC82" s="382"/>
      <c r="FZD82" s="382"/>
      <c r="FZE82" s="382"/>
      <c r="FZF82" s="383"/>
      <c r="FZH82" s="377"/>
      <c r="FZI82" s="381"/>
      <c r="FZJ82" s="381"/>
      <c r="FZK82" s="382"/>
      <c r="FZL82" s="382"/>
      <c r="FZM82" s="382"/>
      <c r="FZN82" s="383"/>
      <c r="FZP82" s="377"/>
      <c r="FZQ82" s="381"/>
      <c r="FZR82" s="381"/>
      <c r="FZS82" s="382"/>
      <c r="FZT82" s="382"/>
      <c r="FZU82" s="382"/>
      <c r="FZV82" s="383"/>
      <c r="FZX82" s="377"/>
      <c r="FZY82" s="381"/>
      <c r="FZZ82" s="381"/>
      <c r="GAA82" s="382"/>
      <c r="GAB82" s="382"/>
      <c r="GAC82" s="382"/>
      <c r="GAD82" s="383"/>
      <c r="GAF82" s="377"/>
      <c r="GAG82" s="381"/>
      <c r="GAH82" s="381"/>
      <c r="GAI82" s="382"/>
      <c r="GAJ82" s="382"/>
      <c r="GAK82" s="382"/>
      <c r="GAL82" s="383"/>
      <c r="GAN82" s="377"/>
      <c r="GAO82" s="381"/>
      <c r="GAP82" s="381"/>
      <c r="GAQ82" s="382"/>
      <c r="GAR82" s="382"/>
      <c r="GAS82" s="382"/>
      <c r="GAT82" s="383"/>
      <c r="GAV82" s="377"/>
      <c r="GAW82" s="381"/>
      <c r="GAX82" s="381"/>
      <c r="GAY82" s="382"/>
      <c r="GAZ82" s="382"/>
      <c r="GBA82" s="382"/>
      <c r="GBB82" s="383"/>
      <c r="GBD82" s="377"/>
      <c r="GBE82" s="381"/>
      <c r="GBF82" s="381"/>
      <c r="GBG82" s="382"/>
      <c r="GBH82" s="382"/>
      <c r="GBI82" s="382"/>
      <c r="GBJ82" s="383"/>
      <c r="GBL82" s="377"/>
      <c r="GBM82" s="381"/>
      <c r="GBN82" s="381"/>
      <c r="GBO82" s="382"/>
      <c r="GBP82" s="382"/>
      <c r="GBQ82" s="382"/>
      <c r="GBR82" s="383"/>
      <c r="GBT82" s="377"/>
      <c r="GBU82" s="381"/>
      <c r="GBV82" s="381"/>
      <c r="GBW82" s="382"/>
      <c r="GBX82" s="382"/>
      <c r="GBY82" s="382"/>
      <c r="GBZ82" s="383"/>
      <c r="GCB82" s="377"/>
      <c r="GCC82" s="381"/>
      <c r="GCD82" s="381"/>
      <c r="GCE82" s="382"/>
      <c r="GCF82" s="382"/>
      <c r="GCG82" s="382"/>
      <c r="GCH82" s="383"/>
      <c r="GCJ82" s="377"/>
      <c r="GCK82" s="381"/>
      <c r="GCL82" s="381"/>
      <c r="GCM82" s="382"/>
      <c r="GCN82" s="382"/>
      <c r="GCO82" s="382"/>
      <c r="GCP82" s="383"/>
      <c r="GCR82" s="377"/>
      <c r="GCS82" s="381"/>
      <c r="GCT82" s="381"/>
      <c r="GCU82" s="382"/>
      <c r="GCV82" s="382"/>
      <c r="GCW82" s="382"/>
      <c r="GCX82" s="383"/>
      <c r="GCZ82" s="377"/>
      <c r="GDA82" s="381"/>
      <c r="GDB82" s="381"/>
      <c r="GDC82" s="382"/>
      <c r="GDD82" s="382"/>
      <c r="GDE82" s="382"/>
      <c r="GDF82" s="383"/>
      <c r="GDH82" s="377"/>
      <c r="GDI82" s="381"/>
      <c r="GDJ82" s="381"/>
      <c r="GDK82" s="382"/>
      <c r="GDL82" s="382"/>
      <c r="GDM82" s="382"/>
      <c r="GDN82" s="383"/>
      <c r="GDP82" s="377"/>
      <c r="GDQ82" s="381"/>
      <c r="GDR82" s="381"/>
      <c r="GDS82" s="382"/>
      <c r="GDT82" s="382"/>
      <c r="GDU82" s="382"/>
      <c r="GDV82" s="383"/>
      <c r="GDX82" s="377"/>
      <c r="GDY82" s="381"/>
      <c r="GDZ82" s="381"/>
      <c r="GEA82" s="382"/>
      <c r="GEB82" s="382"/>
      <c r="GEC82" s="382"/>
      <c r="GED82" s="383"/>
      <c r="GEF82" s="377"/>
      <c r="GEG82" s="381"/>
      <c r="GEH82" s="381"/>
      <c r="GEI82" s="382"/>
      <c r="GEJ82" s="382"/>
      <c r="GEK82" s="382"/>
      <c r="GEL82" s="383"/>
      <c r="GEN82" s="377"/>
      <c r="GEO82" s="381"/>
      <c r="GEP82" s="381"/>
      <c r="GEQ82" s="382"/>
      <c r="GER82" s="382"/>
      <c r="GES82" s="382"/>
      <c r="GET82" s="383"/>
      <c r="GEV82" s="377"/>
      <c r="GEW82" s="381"/>
      <c r="GEX82" s="381"/>
      <c r="GEY82" s="382"/>
      <c r="GEZ82" s="382"/>
      <c r="GFA82" s="382"/>
      <c r="GFB82" s="383"/>
      <c r="GFD82" s="377"/>
      <c r="GFE82" s="381"/>
      <c r="GFF82" s="381"/>
      <c r="GFG82" s="382"/>
      <c r="GFH82" s="382"/>
      <c r="GFI82" s="382"/>
      <c r="GFJ82" s="383"/>
      <c r="GFL82" s="377"/>
      <c r="GFM82" s="381"/>
      <c r="GFN82" s="381"/>
      <c r="GFO82" s="382"/>
      <c r="GFP82" s="382"/>
      <c r="GFQ82" s="382"/>
      <c r="GFR82" s="383"/>
      <c r="GFT82" s="377"/>
      <c r="GFU82" s="381"/>
      <c r="GFV82" s="381"/>
      <c r="GFW82" s="382"/>
      <c r="GFX82" s="382"/>
      <c r="GFY82" s="382"/>
      <c r="GFZ82" s="383"/>
      <c r="GGB82" s="377"/>
      <c r="GGC82" s="381"/>
      <c r="GGD82" s="381"/>
      <c r="GGE82" s="382"/>
      <c r="GGF82" s="382"/>
      <c r="GGG82" s="382"/>
      <c r="GGH82" s="383"/>
      <c r="GGJ82" s="377"/>
      <c r="GGK82" s="381"/>
      <c r="GGL82" s="381"/>
      <c r="GGM82" s="382"/>
      <c r="GGN82" s="382"/>
      <c r="GGO82" s="382"/>
      <c r="GGP82" s="383"/>
      <c r="GGR82" s="377"/>
      <c r="GGS82" s="381"/>
      <c r="GGT82" s="381"/>
      <c r="GGU82" s="382"/>
      <c r="GGV82" s="382"/>
      <c r="GGW82" s="382"/>
      <c r="GGX82" s="383"/>
      <c r="GGZ82" s="377"/>
      <c r="GHA82" s="381"/>
      <c r="GHB82" s="381"/>
      <c r="GHC82" s="382"/>
      <c r="GHD82" s="382"/>
      <c r="GHE82" s="382"/>
      <c r="GHF82" s="383"/>
      <c r="GHH82" s="377"/>
      <c r="GHI82" s="381"/>
      <c r="GHJ82" s="381"/>
      <c r="GHK82" s="382"/>
      <c r="GHL82" s="382"/>
      <c r="GHM82" s="382"/>
      <c r="GHN82" s="383"/>
      <c r="GHP82" s="377"/>
      <c r="GHQ82" s="381"/>
      <c r="GHR82" s="381"/>
      <c r="GHS82" s="382"/>
      <c r="GHT82" s="382"/>
      <c r="GHU82" s="382"/>
      <c r="GHV82" s="383"/>
      <c r="GHX82" s="377"/>
      <c r="GHY82" s="381"/>
      <c r="GHZ82" s="381"/>
      <c r="GIA82" s="382"/>
      <c r="GIB82" s="382"/>
      <c r="GIC82" s="382"/>
      <c r="GID82" s="383"/>
      <c r="GIF82" s="377"/>
      <c r="GIG82" s="381"/>
      <c r="GIH82" s="381"/>
      <c r="GII82" s="382"/>
      <c r="GIJ82" s="382"/>
      <c r="GIK82" s="382"/>
      <c r="GIL82" s="383"/>
      <c r="GIN82" s="377"/>
      <c r="GIO82" s="381"/>
      <c r="GIP82" s="381"/>
      <c r="GIQ82" s="382"/>
      <c r="GIR82" s="382"/>
      <c r="GIS82" s="382"/>
      <c r="GIT82" s="383"/>
      <c r="GIV82" s="377"/>
      <c r="GIW82" s="381"/>
      <c r="GIX82" s="381"/>
      <c r="GIY82" s="382"/>
      <c r="GIZ82" s="382"/>
      <c r="GJA82" s="382"/>
      <c r="GJB82" s="383"/>
      <c r="GJD82" s="377"/>
      <c r="GJE82" s="381"/>
      <c r="GJF82" s="381"/>
      <c r="GJG82" s="382"/>
      <c r="GJH82" s="382"/>
      <c r="GJI82" s="382"/>
      <c r="GJJ82" s="383"/>
      <c r="GJL82" s="377"/>
      <c r="GJM82" s="381"/>
      <c r="GJN82" s="381"/>
      <c r="GJO82" s="382"/>
      <c r="GJP82" s="382"/>
      <c r="GJQ82" s="382"/>
      <c r="GJR82" s="383"/>
      <c r="GJT82" s="377"/>
      <c r="GJU82" s="381"/>
      <c r="GJV82" s="381"/>
      <c r="GJW82" s="382"/>
      <c r="GJX82" s="382"/>
      <c r="GJY82" s="382"/>
      <c r="GJZ82" s="383"/>
      <c r="GKB82" s="377"/>
      <c r="GKC82" s="381"/>
      <c r="GKD82" s="381"/>
      <c r="GKE82" s="382"/>
      <c r="GKF82" s="382"/>
      <c r="GKG82" s="382"/>
      <c r="GKH82" s="383"/>
      <c r="GKJ82" s="377"/>
      <c r="GKK82" s="381"/>
      <c r="GKL82" s="381"/>
      <c r="GKM82" s="382"/>
      <c r="GKN82" s="382"/>
      <c r="GKO82" s="382"/>
      <c r="GKP82" s="383"/>
      <c r="GKR82" s="377"/>
      <c r="GKS82" s="381"/>
      <c r="GKT82" s="381"/>
      <c r="GKU82" s="382"/>
      <c r="GKV82" s="382"/>
      <c r="GKW82" s="382"/>
      <c r="GKX82" s="383"/>
      <c r="GKZ82" s="377"/>
      <c r="GLA82" s="381"/>
      <c r="GLB82" s="381"/>
      <c r="GLC82" s="382"/>
      <c r="GLD82" s="382"/>
      <c r="GLE82" s="382"/>
      <c r="GLF82" s="383"/>
      <c r="GLH82" s="377"/>
      <c r="GLI82" s="381"/>
      <c r="GLJ82" s="381"/>
      <c r="GLK82" s="382"/>
      <c r="GLL82" s="382"/>
      <c r="GLM82" s="382"/>
      <c r="GLN82" s="383"/>
      <c r="GLP82" s="377"/>
      <c r="GLQ82" s="381"/>
      <c r="GLR82" s="381"/>
      <c r="GLS82" s="382"/>
      <c r="GLT82" s="382"/>
      <c r="GLU82" s="382"/>
      <c r="GLV82" s="383"/>
      <c r="GLX82" s="377"/>
      <c r="GLY82" s="381"/>
      <c r="GLZ82" s="381"/>
      <c r="GMA82" s="382"/>
      <c r="GMB82" s="382"/>
      <c r="GMC82" s="382"/>
      <c r="GMD82" s="383"/>
      <c r="GMF82" s="377"/>
      <c r="GMG82" s="381"/>
      <c r="GMH82" s="381"/>
      <c r="GMI82" s="382"/>
      <c r="GMJ82" s="382"/>
      <c r="GMK82" s="382"/>
      <c r="GML82" s="383"/>
      <c r="GMN82" s="377"/>
      <c r="GMO82" s="381"/>
      <c r="GMP82" s="381"/>
      <c r="GMQ82" s="382"/>
      <c r="GMR82" s="382"/>
      <c r="GMS82" s="382"/>
      <c r="GMT82" s="383"/>
      <c r="GMV82" s="377"/>
      <c r="GMW82" s="381"/>
      <c r="GMX82" s="381"/>
      <c r="GMY82" s="382"/>
      <c r="GMZ82" s="382"/>
      <c r="GNA82" s="382"/>
      <c r="GNB82" s="383"/>
      <c r="GND82" s="377"/>
      <c r="GNE82" s="381"/>
      <c r="GNF82" s="381"/>
      <c r="GNG82" s="382"/>
      <c r="GNH82" s="382"/>
      <c r="GNI82" s="382"/>
      <c r="GNJ82" s="383"/>
      <c r="GNL82" s="377"/>
      <c r="GNM82" s="381"/>
      <c r="GNN82" s="381"/>
      <c r="GNO82" s="382"/>
      <c r="GNP82" s="382"/>
      <c r="GNQ82" s="382"/>
      <c r="GNR82" s="383"/>
      <c r="GNT82" s="377"/>
      <c r="GNU82" s="381"/>
      <c r="GNV82" s="381"/>
      <c r="GNW82" s="382"/>
      <c r="GNX82" s="382"/>
      <c r="GNY82" s="382"/>
      <c r="GNZ82" s="383"/>
      <c r="GOB82" s="377"/>
      <c r="GOC82" s="381"/>
      <c r="GOD82" s="381"/>
      <c r="GOE82" s="382"/>
      <c r="GOF82" s="382"/>
      <c r="GOG82" s="382"/>
      <c r="GOH82" s="383"/>
      <c r="GOJ82" s="377"/>
      <c r="GOK82" s="381"/>
      <c r="GOL82" s="381"/>
      <c r="GOM82" s="382"/>
      <c r="GON82" s="382"/>
      <c r="GOO82" s="382"/>
      <c r="GOP82" s="383"/>
      <c r="GOR82" s="377"/>
      <c r="GOS82" s="381"/>
      <c r="GOT82" s="381"/>
      <c r="GOU82" s="382"/>
      <c r="GOV82" s="382"/>
      <c r="GOW82" s="382"/>
      <c r="GOX82" s="383"/>
      <c r="GOZ82" s="377"/>
      <c r="GPA82" s="381"/>
      <c r="GPB82" s="381"/>
      <c r="GPC82" s="382"/>
      <c r="GPD82" s="382"/>
      <c r="GPE82" s="382"/>
      <c r="GPF82" s="383"/>
      <c r="GPH82" s="377"/>
      <c r="GPI82" s="381"/>
      <c r="GPJ82" s="381"/>
      <c r="GPK82" s="382"/>
      <c r="GPL82" s="382"/>
      <c r="GPM82" s="382"/>
      <c r="GPN82" s="383"/>
      <c r="GPP82" s="377"/>
      <c r="GPQ82" s="381"/>
      <c r="GPR82" s="381"/>
      <c r="GPS82" s="382"/>
      <c r="GPT82" s="382"/>
      <c r="GPU82" s="382"/>
      <c r="GPV82" s="383"/>
      <c r="GPX82" s="377"/>
      <c r="GPY82" s="381"/>
      <c r="GPZ82" s="381"/>
      <c r="GQA82" s="382"/>
      <c r="GQB82" s="382"/>
      <c r="GQC82" s="382"/>
      <c r="GQD82" s="383"/>
      <c r="GQF82" s="377"/>
      <c r="GQG82" s="381"/>
      <c r="GQH82" s="381"/>
      <c r="GQI82" s="382"/>
      <c r="GQJ82" s="382"/>
      <c r="GQK82" s="382"/>
      <c r="GQL82" s="383"/>
      <c r="GQN82" s="377"/>
      <c r="GQO82" s="381"/>
      <c r="GQP82" s="381"/>
      <c r="GQQ82" s="382"/>
      <c r="GQR82" s="382"/>
      <c r="GQS82" s="382"/>
      <c r="GQT82" s="383"/>
      <c r="GQV82" s="377"/>
      <c r="GQW82" s="381"/>
      <c r="GQX82" s="381"/>
      <c r="GQY82" s="382"/>
      <c r="GQZ82" s="382"/>
      <c r="GRA82" s="382"/>
      <c r="GRB82" s="383"/>
      <c r="GRD82" s="377"/>
      <c r="GRE82" s="381"/>
      <c r="GRF82" s="381"/>
      <c r="GRG82" s="382"/>
      <c r="GRH82" s="382"/>
      <c r="GRI82" s="382"/>
      <c r="GRJ82" s="383"/>
      <c r="GRL82" s="377"/>
      <c r="GRM82" s="381"/>
      <c r="GRN82" s="381"/>
      <c r="GRO82" s="382"/>
      <c r="GRP82" s="382"/>
      <c r="GRQ82" s="382"/>
      <c r="GRR82" s="383"/>
      <c r="GRT82" s="377"/>
      <c r="GRU82" s="381"/>
      <c r="GRV82" s="381"/>
      <c r="GRW82" s="382"/>
      <c r="GRX82" s="382"/>
      <c r="GRY82" s="382"/>
      <c r="GRZ82" s="383"/>
      <c r="GSB82" s="377"/>
      <c r="GSC82" s="381"/>
      <c r="GSD82" s="381"/>
      <c r="GSE82" s="382"/>
      <c r="GSF82" s="382"/>
      <c r="GSG82" s="382"/>
      <c r="GSH82" s="383"/>
      <c r="GSJ82" s="377"/>
      <c r="GSK82" s="381"/>
      <c r="GSL82" s="381"/>
      <c r="GSM82" s="382"/>
      <c r="GSN82" s="382"/>
      <c r="GSO82" s="382"/>
      <c r="GSP82" s="383"/>
      <c r="GSR82" s="377"/>
      <c r="GSS82" s="381"/>
      <c r="GST82" s="381"/>
      <c r="GSU82" s="382"/>
      <c r="GSV82" s="382"/>
      <c r="GSW82" s="382"/>
      <c r="GSX82" s="383"/>
      <c r="GSZ82" s="377"/>
      <c r="GTA82" s="381"/>
      <c r="GTB82" s="381"/>
      <c r="GTC82" s="382"/>
      <c r="GTD82" s="382"/>
      <c r="GTE82" s="382"/>
      <c r="GTF82" s="383"/>
      <c r="GTH82" s="377"/>
      <c r="GTI82" s="381"/>
      <c r="GTJ82" s="381"/>
      <c r="GTK82" s="382"/>
      <c r="GTL82" s="382"/>
      <c r="GTM82" s="382"/>
      <c r="GTN82" s="383"/>
      <c r="GTP82" s="377"/>
      <c r="GTQ82" s="381"/>
      <c r="GTR82" s="381"/>
      <c r="GTS82" s="382"/>
      <c r="GTT82" s="382"/>
      <c r="GTU82" s="382"/>
      <c r="GTV82" s="383"/>
      <c r="GTX82" s="377"/>
      <c r="GTY82" s="381"/>
      <c r="GTZ82" s="381"/>
      <c r="GUA82" s="382"/>
      <c r="GUB82" s="382"/>
      <c r="GUC82" s="382"/>
      <c r="GUD82" s="383"/>
      <c r="GUF82" s="377"/>
      <c r="GUG82" s="381"/>
      <c r="GUH82" s="381"/>
      <c r="GUI82" s="382"/>
      <c r="GUJ82" s="382"/>
      <c r="GUK82" s="382"/>
      <c r="GUL82" s="383"/>
      <c r="GUN82" s="377"/>
      <c r="GUO82" s="381"/>
      <c r="GUP82" s="381"/>
      <c r="GUQ82" s="382"/>
      <c r="GUR82" s="382"/>
      <c r="GUS82" s="382"/>
      <c r="GUT82" s="383"/>
      <c r="GUV82" s="377"/>
      <c r="GUW82" s="381"/>
      <c r="GUX82" s="381"/>
      <c r="GUY82" s="382"/>
      <c r="GUZ82" s="382"/>
      <c r="GVA82" s="382"/>
      <c r="GVB82" s="383"/>
      <c r="GVD82" s="377"/>
      <c r="GVE82" s="381"/>
      <c r="GVF82" s="381"/>
      <c r="GVG82" s="382"/>
      <c r="GVH82" s="382"/>
      <c r="GVI82" s="382"/>
      <c r="GVJ82" s="383"/>
      <c r="GVL82" s="377"/>
      <c r="GVM82" s="381"/>
      <c r="GVN82" s="381"/>
      <c r="GVO82" s="382"/>
      <c r="GVP82" s="382"/>
      <c r="GVQ82" s="382"/>
      <c r="GVR82" s="383"/>
      <c r="GVT82" s="377"/>
      <c r="GVU82" s="381"/>
      <c r="GVV82" s="381"/>
      <c r="GVW82" s="382"/>
      <c r="GVX82" s="382"/>
      <c r="GVY82" s="382"/>
      <c r="GVZ82" s="383"/>
      <c r="GWB82" s="377"/>
      <c r="GWC82" s="381"/>
      <c r="GWD82" s="381"/>
      <c r="GWE82" s="382"/>
      <c r="GWF82" s="382"/>
      <c r="GWG82" s="382"/>
      <c r="GWH82" s="383"/>
      <c r="GWJ82" s="377"/>
      <c r="GWK82" s="381"/>
      <c r="GWL82" s="381"/>
      <c r="GWM82" s="382"/>
      <c r="GWN82" s="382"/>
      <c r="GWO82" s="382"/>
      <c r="GWP82" s="383"/>
      <c r="GWR82" s="377"/>
      <c r="GWS82" s="381"/>
      <c r="GWT82" s="381"/>
      <c r="GWU82" s="382"/>
      <c r="GWV82" s="382"/>
      <c r="GWW82" s="382"/>
      <c r="GWX82" s="383"/>
      <c r="GWZ82" s="377"/>
      <c r="GXA82" s="381"/>
      <c r="GXB82" s="381"/>
      <c r="GXC82" s="382"/>
      <c r="GXD82" s="382"/>
      <c r="GXE82" s="382"/>
      <c r="GXF82" s="383"/>
      <c r="GXH82" s="377"/>
      <c r="GXI82" s="381"/>
      <c r="GXJ82" s="381"/>
      <c r="GXK82" s="382"/>
      <c r="GXL82" s="382"/>
      <c r="GXM82" s="382"/>
      <c r="GXN82" s="383"/>
      <c r="GXP82" s="377"/>
      <c r="GXQ82" s="381"/>
      <c r="GXR82" s="381"/>
      <c r="GXS82" s="382"/>
      <c r="GXT82" s="382"/>
      <c r="GXU82" s="382"/>
      <c r="GXV82" s="383"/>
      <c r="GXX82" s="377"/>
      <c r="GXY82" s="381"/>
      <c r="GXZ82" s="381"/>
      <c r="GYA82" s="382"/>
      <c r="GYB82" s="382"/>
      <c r="GYC82" s="382"/>
      <c r="GYD82" s="383"/>
      <c r="GYF82" s="377"/>
      <c r="GYG82" s="381"/>
      <c r="GYH82" s="381"/>
      <c r="GYI82" s="382"/>
      <c r="GYJ82" s="382"/>
      <c r="GYK82" s="382"/>
      <c r="GYL82" s="383"/>
      <c r="GYN82" s="377"/>
      <c r="GYO82" s="381"/>
      <c r="GYP82" s="381"/>
      <c r="GYQ82" s="382"/>
      <c r="GYR82" s="382"/>
      <c r="GYS82" s="382"/>
      <c r="GYT82" s="383"/>
      <c r="GYV82" s="377"/>
      <c r="GYW82" s="381"/>
      <c r="GYX82" s="381"/>
      <c r="GYY82" s="382"/>
      <c r="GYZ82" s="382"/>
      <c r="GZA82" s="382"/>
      <c r="GZB82" s="383"/>
      <c r="GZD82" s="377"/>
      <c r="GZE82" s="381"/>
      <c r="GZF82" s="381"/>
      <c r="GZG82" s="382"/>
      <c r="GZH82" s="382"/>
      <c r="GZI82" s="382"/>
      <c r="GZJ82" s="383"/>
      <c r="GZL82" s="377"/>
      <c r="GZM82" s="381"/>
      <c r="GZN82" s="381"/>
      <c r="GZO82" s="382"/>
      <c r="GZP82" s="382"/>
      <c r="GZQ82" s="382"/>
      <c r="GZR82" s="383"/>
      <c r="GZT82" s="377"/>
      <c r="GZU82" s="381"/>
      <c r="GZV82" s="381"/>
      <c r="GZW82" s="382"/>
      <c r="GZX82" s="382"/>
      <c r="GZY82" s="382"/>
      <c r="GZZ82" s="383"/>
      <c r="HAB82" s="377"/>
      <c r="HAC82" s="381"/>
      <c r="HAD82" s="381"/>
      <c r="HAE82" s="382"/>
      <c r="HAF82" s="382"/>
      <c r="HAG82" s="382"/>
      <c r="HAH82" s="383"/>
      <c r="HAJ82" s="377"/>
      <c r="HAK82" s="381"/>
      <c r="HAL82" s="381"/>
      <c r="HAM82" s="382"/>
      <c r="HAN82" s="382"/>
      <c r="HAO82" s="382"/>
      <c r="HAP82" s="383"/>
      <c r="HAR82" s="377"/>
      <c r="HAS82" s="381"/>
      <c r="HAT82" s="381"/>
      <c r="HAU82" s="382"/>
      <c r="HAV82" s="382"/>
      <c r="HAW82" s="382"/>
      <c r="HAX82" s="383"/>
      <c r="HAZ82" s="377"/>
      <c r="HBA82" s="381"/>
      <c r="HBB82" s="381"/>
      <c r="HBC82" s="382"/>
      <c r="HBD82" s="382"/>
      <c r="HBE82" s="382"/>
      <c r="HBF82" s="383"/>
      <c r="HBH82" s="377"/>
      <c r="HBI82" s="381"/>
      <c r="HBJ82" s="381"/>
      <c r="HBK82" s="382"/>
      <c r="HBL82" s="382"/>
      <c r="HBM82" s="382"/>
      <c r="HBN82" s="383"/>
      <c r="HBP82" s="377"/>
      <c r="HBQ82" s="381"/>
      <c r="HBR82" s="381"/>
      <c r="HBS82" s="382"/>
      <c r="HBT82" s="382"/>
      <c r="HBU82" s="382"/>
      <c r="HBV82" s="383"/>
      <c r="HBX82" s="377"/>
      <c r="HBY82" s="381"/>
      <c r="HBZ82" s="381"/>
      <c r="HCA82" s="382"/>
      <c r="HCB82" s="382"/>
      <c r="HCC82" s="382"/>
      <c r="HCD82" s="383"/>
      <c r="HCF82" s="377"/>
      <c r="HCG82" s="381"/>
      <c r="HCH82" s="381"/>
      <c r="HCI82" s="382"/>
      <c r="HCJ82" s="382"/>
      <c r="HCK82" s="382"/>
      <c r="HCL82" s="383"/>
      <c r="HCN82" s="377"/>
      <c r="HCO82" s="381"/>
      <c r="HCP82" s="381"/>
      <c r="HCQ82" s="382"/>
      <c r="HCR82" s="382"/>
      <c r="HCS82" s="382"/>
      <c r="HCT82" s="383"/>
      <c r="HCV82" s="377"/>
      <c r="HCW82" s="381"/>
      <c r="HCX82" s="381"/>
      <c r="HCY82" s="382"/>
      <c r="HCZ82" s="382"/>
      <c r="HDA82" s="382"/>
      <c r="HDB82" s="383"/>
      <c r="HDD82" s="377"/>
      <c r="HDE82" s="381"/>
      <c r="HDF82" s="381"/>
      <c r="HDG82" s="382"/>
      <c r="HDH82" s="382"/>
      <c r="HDI82" s="382"/>
      <c r="HDJ82" s="383"/>
      <c r="HDL82" s="377"/>
      <c r="HDM82" s="381"/>
      <c r="HDN82" s="381"/>
      <c r="HDO82" s="382"/>
      <c r="HDP82" s="382"/>
      <c r="HDQ82" s="382"/>
      <c r="HDR82" s="383"/>
      <c r="HDT82" s="377"/>
      <c r="HDU82" s="381"/>
      <c r="HDV82" s="381"/>
      <c r="HDW82" s="382"/>
      <c r="HDX82" s="382"/>
      <c r="HDY82" s="382"/>
      <c r="HDZ82" s="383"/>
      <c r="HEB82" s="377"/>
      <c r="HEC82" s="381"/>
      <c r="HED82" s="381"/>
      <c r="HEE82" s="382"/>
      <c r="HEF82" s="382"/>
      <c r="HEG82" s="382"/>
      <c r="HEH82" s="383"/>
      <c r="HEJ82" s="377"/>
      <c r="HEK82" s="381"/>
      <c r="HEL82" s="381"/>
      <c r="HEM82" s="382"/>
      <c r="HEN82" s="382"/>
      <c r="HEO82" s="382"/>
      <c r="HEP82" s="383"/>
      <c r="HER82" s="377"/>
      <c r="HES82" s="381"/>
      <c r="HET82" s="381"/>
      <c r="HEU82" s="382"/>
      <c r="HEV82" s="382"/>
      <c r="HEW82" s="382"/>
      <c r="HEX82" s="383"/>
      <c r="HEZ82" s="377"/>
      <c r="HFA82" s="381"/>
      <c r="HFB82" s="381"/>
      <c r="HFC82" s="382"/>
      <c r="HFD82" s="382"/>
      <c r="HFE82" s="382"/>
      <c r="HFF82" s="383"/>
      <c r="HFH82" s="377"/>
      <c r="HFI82" s="381"/>
      <c r="HFJ82" s="381"/>
      <c r="HFK82" s="382"/>
      <c r="HFL82" s="382"/>
      <c r="HFM82" s="382"/>
      <c r="HFN82" s="383"/>
      <c r="HFP82" s="377"/>
      <c r="HFQ82" s="381"/>
      <c r="HFR82" s="381"/>
      <c r="HFS82" s="382"/>
      <c r="HFT82" s="382"/>
      <c r="HFU82" s="382"/>
      <c r="HFV82" s="383"/>
      <c r="HFX82" s="377"/>
      <c r="HFY82" s="381"/>
      <c r="HFZ82" s="381"/>
      <c r="HGA82" s="382"/>
      <c r="HGB82" s="382"/>
      <c r="HGC82" s="382"/>
      <c r="HGD82" s="383"/>
      <c r="HGF82" s="377"/>
      <c r="HGG82" s="381"/>
      <c r="HGH82" s="381"/>
      <c r="HGI82" s="382"/>
      <c r="HGJ82" s="382"/>
      <c r="HGK82" s="382"/>
      <c r="HGL82" s="383"/>
      <c r="HGN82" s="377"/>
      <c r="HGO82" s="381"/>
      <c r="HGP82" s="381"/>
      <c r="HGQ82" s="382"/>
      <c r="HGR82" s="382"/>
      <c r="HGS82" s="382"/>
      <c r="HGT82" s="383"/>
      <c r="HGV82" s="377"/>
      <c r="HGW82" s="381"/>
      <c r="HGX82" s="381"/>
      <c r="HGY82" s="382"/>
      <c r="HGZ82" s="382"/>
      <c r="HHA82" s="382"/>
      <c r="HHB82" s="383"/>
      <c r="HHD82" s="377"/>
      <c r="HHE82" s="381"/>
      <c r="HHF82" s="381"/>
      <c r="HHG82" s="382"/>
      <c r="HHH82" s="382"/>
      <c r="HHI82" s="382"/>
      <c r="HHJ82" s="383"/>
      <c r="HHL82" s="377"/>
      <c r="HHM82" s="381"/>
      <c r="HHN82" s="381"/>
      <c r="HHO82" s="382"/>
      <c r="HHP82" s="382"/>
      <c r="HHQ82" s="382"/>
      <c r="HHR82" s="383"/>
      <c r="HHT82" s="377"/>
      <c r="HHU82" s="381"/>
      <c r="HHV82" s="381"/>
      <c r="HHW82" s="382"/>
      <c r="HHX82" s="382"/>
      <c r="HHY82" s="382"/>
      <c r="HHZ82" s="383"/>
      <c r="HIB82" s="377"/>
      <c r="HIC82" s="381"/>
      <c r="HID82" s="381"/>
      <c r="HIE82" s="382"/>
      <c r="HIF82" s="382"/>
      <c r="HIG82" s="382"/>
      <c r="HIH82" s="383"/>
      <c r="HIJ82" s="377"/>
      <c r="HIK82" s="381"/>
      <c r="HIL82" s="381"/>
      <c r="HIM82" s="382"/>
      <c r="HIN82" s="382"/>
      <c r="HIO82" s="382"/>
      <c r="HIP82" s="383"/>
      <c r="HIR82" s="377"/>
      <c r="HIS82" s="381"/>
      <c r="HIT82" s="381"/>
      <c r="HIU82" s="382"/>
      <c r="HIV82" s="382"/>
      <c r="HIW82" s="382"/>
      <c r="HIX82" s="383"/>
      <c r="HIZ82" s="377"/>
      <c r="HJA82" s="381"/>
      <c r="HJB82" s="381"/>
      <c r="HJC82" s="382"/>
      <c r="HJD82" s="382"/>
      <c r="HJE82" s="382"/>
      <c r="HJF82" s="383"/>
      <c r="HJH82" s="377"/>
      <c r="HJI82" s="381"/>
      <c r="HJJ82" s="381"/>
      <c r="HJK82" s="382"/>
      <c r="HJL82" s="382"/>
      <c r="HJM82" s="382"/>
      <c r="HJN82" s="383"/>
      <c r="HJP82" s="377"/>
      <c r="HJQ82" s="381"/>
      <c r="HJR82" s="381"/>
      <c r="HJS82" s="382"/>
      <c r="HJT82" s="382"/>
      <c r="HJU82" s="382"/>
      <c r="HJV82" s="383"/>
      <c r="HJX82" s="377"/>
      <c r="HJY82" s="381"/>
      <c r="HJZ82" s="381"/>
      <c r="HKA82" s="382"/>
      <c r="HKB82" s="382"/>
      <c r="HKC82" s="382"/>
      <c r="HKD82" s="383"/>
      <c r="HKF82" s="377"/>
      <c r="HKG82" s="381"/>
      <c r="HKH82" s="381"/>
      <c r="HKI82" s="382"/>
      <c r="HKJ82" s="382"/>
      <c r="HKK82" s="382"/>
      <c r="HKL82" s="383"/>
      <c r="HKN82" s="377"/>
      <c r="HKO82" s="381"/>
      <c r="HKP82" s="381"/>
      <c r="HKQ82" s="382"/>
      <c r="HKR82" s="382"/>
      <c r="HKS82" s="382"/>
      <c r="HKT82" s="383"/>
      <c r="HKV82" s="377"/>
      <c r="HKW82" s="381"/>
      <c r="HKX82" s="381"/>
      <c r="HKY82" s="382"/>
      <c r="HKZ82" s="382"/>
      <c r="HLA82" s="382"/>
      <c r="HLB82" s="383"/>
      <c r="HLD82" s="377"/>
      <c r="HLE82" s="381"/>
      <c r="HLF82" s="381"/>
      <c r="HLG82" s="382"/>
      <c r="HLH82" s="382"/>
      <c r="HLI82" s="382"/>
      <c r="HLJ82" s="383"/>
      <c r="HLL82" s="377"/>
      <c r="HLM82" s="381"/>
      <c r="HLN82" s="381"/>
      <c r="HLO82" s="382"/>
      <c r="HLP82" s="382"/>
      <c r="HLQ82" s="382"/>
      <c r="HLR82" s="383"/>
      <c r="HLT82" s="377"/>
      <c r="HLU82" s="381"/>
      <c r="HLV82" s="381"/>
      <c r="HLW82" s="382"/>
      <c r="HLX82" s="382"/>
      <c r="HLY82" s="382"/>
      <c r="HLZ82" s="383"/>
      <c r="HMB82" s="377"/>
      <c r="HMC82" s="381"/>
      <c r="HMD82" s="381"/>
      <c r="HME82" s="382"/>
      <c r="HMF82" s="382"/>
      <c r="HMG82" s="382"/>
      <c r="HMH82" s="383"/>
      <c r="HMJ82" s="377"/>
      <c r="HMK82" s="381"/>
      <c r="HML82" s="381"/>
      <c r="HMM82" s="382"/>
      <c r="HMN82" s="382"/>
      <c r="HMO82" s="382"/>
      <c r="HMP82" s="383"/>
      <c r="HMR82" s="377"/>
      <c r="HMS82" s="381"/>
      <c r="HMT82" s="381"/>
      <c r="HMU82" s="382"/>
      <c r="HMV82" s="382"/>
      <c r="HMW82" s="382"/>
      <c r="HMX82" s="383"/>
      <c r="HMZ82" s="377"/>
      <c r="HNA82" s="381"/>
      <c r="HNB82" s="381"/>
      <c r="HNC82" s="382"/>
      <c r="HND82" s="382"/>
      <c r="HNE82" s="382"/>
      <c r="HNF82" s="383"/>
      <c r="HNH82" s="377"/>
      <c r="HNI82" s="381"/>
      <c r="HNJ82" s="381"/>
      <c r="HNK82" s="382"/>
      <c r="HNL82" s="382"/>
      <c r="HNM82" s="382"/>
      <c r="HNN82" s="383"/>
      <c r="HNP82" s="377"/>
      <c r="HNQ82" s="381"/>
      <c r="HNR82" s="381"/>
      <c r="HNS82" s="382"/>
      <c r="HNT82" s="382"/>
      <c r="HNU82" s="382"/>
      <c r="HNV82" s="383"/>
      <c r="HNX82" s="377"/>
      <c r="HNY82" s="381"/>
      <c r="HNZ82" s="381"/>
      <c r="HOA82" s="382"/>
      <c r="HOB82" s="382"/>
      <c r="HOC82" s="382"/>
      <c r="HOD82" s="383"/>
      <c r="HOF82" s="377"/>
      <c r="HOG82" s="381"/>
      <c r="HOH82" s="381"/>
      <c r="HOI82" s="382"/>
      <c r="HOJ82" s="382"/>
      <c r="HOK82" s="382"/>
      <c r="HOL82" s="383"/>
      <c r="HON82" s="377"/>
      <c r="HOO82" s="381"/>
      <c r="HOP82" s="381"/>
      <c r="HOQ82" s="382"/>
      <c r="HOR82" s="382"/>
      <c r="HOS82" s="382"/>
      <c r="HOT82" s="383"/>
      <c r="HOV82" s="377"/>
      <c r="HOW82" s="381"/>
      <c r="HOX82" s="381"/>
      <c r="HOY82" s="382"/>
      <c r="HOZ82" s="382"/>
      <c r="HPA82" s="382"/>
      <c r="HPB82" s="383"/>
      <c r="HPD82" s="377"/>
      <c r="HPE82" s="381"/>
      <c r="HPF82" s="381"/>
      <c r="HPG82" s="382"/>
      <c r="HPH82" s="382"/>
      <c r="HPI82" s="382"/>
      <c r="HPJ82" s="383"/>
      <c r="HPL82" s="377"/>
      <c r="HPM82" s="381"/>
      <c r="HPN82" s="381"/>
      <c r="HPO82" s="382"/>
      <c r="HPP82" s="382"/>
      <c r="HPQ82" s="382"/>
      <c r="HPR82" s="383"/>
      <c r="HPT82" s="377"/>
      <c r="HPU82" s="381"/>
      <c r="HPV82" s="381"/>
      <c r="HPW82" s="382"/>
      <c r="HPX82" s="382"/>
      <c r="HPY82" s="382"/>
      <c r="HPZ82" s="383"/>
      <c r="HQB82" s="377"/>
      <c r="HQC82" s="381"/>
      <c r="HQD82" s="381"/>
      <c r="HQE82" s="382"/>
      <c r="HQF82" s="382"/>
      <c r="HQG82" s="382"/>
      <c r="HQH82" s="383"/>
      <c r="HQJ82" s="377"/>
      <c r="HQK82" s="381"/>
      <c r="HQL82" s="381"/>
      <c r="HQM82" s="382"/>
      <c r="HQN82" s="382"/>
      <c r="HQO82" s="382"/>
      <c r="HQP82" s="383"/>
      <c r="HQR82" s="377"/>
      <c r="HQS82" s="381"/>
      <c r="HQT82" s="381"/>
      <c r="HQU82" s="382"/>
      <c r="HQV82" s="382"/>
      <c r="HQW82" s="382"/>
      <c r="HQX82" s="383"/>
      <c r="HQZ82" s="377"/>
      <c r="HRA82" s="381"/>
      <c r="HRB82" s="381"/>
      <c r="HRC82" s="382"/>
      <c r="HRD82" s="382"/>
      <c r="HRE82" s="382"/>
      <c r="HRF82" s="383"/>
      <c r="HRH82" s="377"/>
      <c r="HRI82" s="381"/>
      <c r="HRJ82" s="381"/>
      <c r="HRK82" s="382"/>
      <c r="HRL82" s="382"/>
      <c r="HRM82" s="382"/>
      <c r="HRN82" s="383"/>
      <c r="HRP82" s="377"/>
      <c r="HRQ82" s="381"/>
      <c r="HRR82" s="381"/>
      <c r="HRS82" s="382"/>
      <c r="HRT82" s="382"/>
      <c r="HRU82" s="382"/>
      <c r="HRV82" s="383"/>
      <c r="HRX82" s="377"/>
      <c r="HRY82" s="381"/>
      <c r="HRZ82" s="381"/>
      <c r="HSA82" s="382"/>
      <c r="HSB82" s="382"/>
      <c r="HSC82" s="382"/>
      <c r="HSD82" s="383"/>
      <c r="HSF82" s="377"/>
      <c r="HSG82" s="381"/>
      <c r="HSH82" s="381"/>
      <c r="HSI82" s="382"/>
      <c r="HSJ82" s="382"/>
      <c r="HSK82" s="382"/>
      <c r="HSL82" s="383"/>
      <c r="HSN82" s="377"/>
      <c r="HSO82" s="381"/>
      <c r="HSP82" s="381"/>
      <c r="HSQ82" s="382"/>
      <c r="HSR82" s="382"/>
      <c r="HSS82" s="382"/>
      <c r="HST82" s="383"/>
      <c r="HSV82" s="377"/>
      <c r="HSW82" s="381"/>
      <c r="HSX82" s="381"/>
      <c r="HSY82" s="382"/>
      <c r="HSZ82" s="382"/>
      <c r="HTA82" s="382"/>
      <c r="HTB82" s="383"/>
      <c r="HTD82" s="377"/>
      <c r="HTE82" s="381"/>
      <c r="HTF82" s="381"/>
      <c r="HTG82" s="382"/>
      <c r="HTH82" s="382"/>
      <c r="HTI82" s="382"/>
      <c r="HTJ82" s="383"/>
      <c r="HTL82" s="377"/>
      <c r="HTM82" s="381"/>
      <c r="HTN82" s="381"/>
      <c r="HTO82" s="382"/>
      <c r="HTP82" s="382"/>
      <c r="HTQ82" s="382"/>
      <c r="HTR82" s="383"/>
      <c r="HTT82" s="377"/>
      <c r="HTU82" s="381"/>
      <c r="HTV82" s="381"/>
      <c r="HTW82" s="382"/>
      <c r="HTX82" s="382"/>
      <c r="HTY82" s="382"/>
      <c r="HTZ82" s="383"/>
      <c r="HUB82" s="377"/>
      <c r="HUC82" s="381"/>
      <c r="HUD82" s="381"/>
      <c r="HUE82" s="382"/>
      <c r="HUF82" s="382"/>
      <c r="HUG82" s="382"/>
      <c r="HUH82" s="383"/>
      <c r="HUJ82" s="377"/>
      <c r="HUK82" s="381"/>
      <c r="HUL82" s="381"/>
      <c r="HUM82" s="382"/>
      <c r="HUN82" s="382"/>
      <c r="HUO82" s="382"/>
      <c r="HUP82" s="383"/>
      <c r="HUR82" s="377"/>
      <c r="HUS82" s="381"/>
      <c r="HUT82" s="381"/>
      <c r="HUU82" s="382"/>
      <c r="HUV82" s="382"/>
      <c r="HUW82" s="382"/>
      <c r="HUX82" s="383"/>
      <c r="HUZ82" s="377"/>
      <c r="HVA82" s="381"/>
      <c r="HVB82" s="381"/>
      <c r="HVC82" s="382"/>
      <c r="HVD82" s="382"/>
      <c r="HVE82" s="382"/>
      <c r="HVF82" s="383"/>
      <c r="HVH82" s="377"/>
      <c r="HVI82" s="381"/>
      <c r="HVJ82" s="381"/>
      <c r="HVK82" s="382"/>
      <c r="HVL82" s="382"/>
      <c r="HVM82" s="382"/>
      <c r="HVN82" s="383"/>
      <c r="HVP82" s="377"/>
      <c r="HVQ82" s="381"/>
      <c r="HVR82" s="381"/>
      <c r="HVS82" s="382"/>
      <c r="HVT82" s="382"/>
      <c r="HVU82" s="382"/>
      <c r="HVV82" s="383"/>
      <c r="HVX82" s="377"/>
      <c r="HVY82" s="381"/>
      <c r="HVZ82" s="381"/>
      <c r="HWA82" s="382"/>
      <c r="HWB82" s="382"/>
      <c r="HWC82" s="382"/>
      <c r="HWD82" s="383"/>
      <c r="HWF82" s="377"/>
      <c r="HWG82" s="381"/>
      <c r="HWH82" s="381"/>
      <c r="HWI82" s="382"/>
      <c r="HWJ82" s="382"/>
      <c r="HWK82" s="382"/>
      <c r="HWL82" s="383"/>
      <c r="HWN82" s="377"/>
      <c r="HWO82" s="381"/>
      <c r="HWP82" s="381"/>
      <c r="HWQ82" s="382"/>
      <c r="HWR82" s="382"/>
      <c r="HWS82" s="382"/>
      <c r="HWT82" s="383"/>
      <c r="HWV82" s="377"/>
      <c r="HWW82" s="381"/>
      <c r="HWX82" s="381"/>
      <c r="HWY82" s="382"/>
      <c r="HWZ82" s="382"/>
      <c r="HXA82" s="382"/>
      <c r="HXB82" s="383"/>
      <c r="HXD82" s="377"/>
      <c r="HXE82" s="381"/>
      <c r="HXF82" s="381"/>
      <c r="HXG82" s="382"/>
      <c r="HXH82" s="382"/>
      <c r="HXI82" s="382"/>
      <c r="HXJ82" s="383"/>
      <c r="HXL82" s="377"/>
      <c r="HXM82" s="381"/>
      <c r="HXN82" s="381"/>
      <c r="HXO82" s="382"/>
      <c r="HXP82" s="382"/>
      <c r="HXQ82" s="382"/>
      <c r="HXR82" s="383"/>
      <c r="HXT82" s="377"/>
      <c r="HXU82" s="381"/>
      <c r="HXV82" s="381"/>
      <c r="HXW82" s="382"/>
      <c r="HXX82" s="382"/>
      <c r="HXY82" s="382"/>
      <c r="HXZ82" s="383"/>
      <c r="HYB82" s="377"/>
      <c r="HYC82" s="381"/>
      <c r="HYD82" s="381"/>
      <c r="HYE82" s="382"/>
      <c r="HYF82" s="382"/>
      <c r="HYG82" s="382"/>
      <c r="HYH82" s="383"/>
      <c r="HYJ82" s="377"/>
      <c r="HYK82" s="381"/>
      <c r="HYL82" s="381"/>
      <c r="HYM82" s="382"/>
      <c r="HYN82" s="382"/>
      <c r="HYO82" s="382"/>
      <c r="HYP82" s="383"/>
      <c r="HYR82" s="377"/>
      <c r="HYS82" s="381"/>
      <c r="HYT82" s="381"/>
      <c r="HYU82" s="382"/>
      <c r="HYV82" s="382"/>
      <c r="HYW82" s="382"/>
      <c r="HYX82" s="383"/>
      <c r="HYZ82" s="377"/>
      <c r="HZA82" s="381"/>
      <c r="HZB82" s="381"/>
      <c r="HZC82" s="382"/>
      <c r="HZD82" s="382"/>
      <c r="HZE82" s="382"/>
      <c r="HZF82" s="383"/>
      <c r="HZH82" s="377"/>
      <c r="HZI82" s="381"/>
      <c r="HZJ82" s="381"/>
      <c r="HZK82" s="382"/>
      <c r="HZL82" s="382"/>
      <c r="HZM82" s="382"/>
      <c r="HZN82" s="383"/>
      <c r="HZP82" s="377"/>
      <c r="HZQ82" s="381"/>
      <c r="HZR82" s="381"/>
      <c r="HZS82" s="382"/>
      <c r="HZT82" s="382"/>
      <c r="HZU82" s="382"/>
      <c r="HZV82" s="383"/>
      <c r="HZX82" s="377"/>
      <c r="HZY82" s="381"/>
      <c r="HZZ82" s="381"/>
      <c r="IAA82" s="382"/>
      <c r="IAB82" s="382"/>
      <c r="IAC82" s="382"/>
      <c r="IAD82" s="383"/>
      <c r="IAF82" s="377"/>
      <c r="IAG82" s="381"/>
      <c r="IAH82" s="381"/>
      <c r="IAI82" s="382"/>
      <c r="IAJ82" s="382"/>
      <c r="IAK82" s="382"/>
      <c r="IAL82" s="383"/>
      <c r="IAN82" s="377"/>
      <c r="IAO82" s="381"/>
      <c r="IAP82" s="381"/>
      <c r="IAQ82" s="382"/>
      <c r="IAR82" s="382"/>
      <c r="IAS82" s="382"/>
      <c r="IAT82" s="383"/>
      <c r="IAV82" s="377"/>
      <c r="IAW82" s="381"/>
      <c r="IAX82" s="381"/>
      <c r="IAY82" s="382"/>
      <c r="IAZ82" s="382"/>
      <c r="IBA82" s="382"/>
      <c r="IBB82" s="383"/>
      <c r="IBD82" s="377"/>
      <c r="IBE82" s="381"/>
      <c r="IBF82" s="381"/>
      <c r="IBG82" s="382"/>
      <c r="IBH82" s="382"/>
      <c r="IBI82" s="382"/>
      <c r="IBJ82" s="383"/>
      <c r="IBL82" s="377"/>
      <c r="IBM82" s="381"/>
      <c r="IBN82" s="381"/>
      <c r="IBO82" s="382"/>
      <c r="IBP82" s="382"/>
      <c r="IBQ82" s="382"/>
      <c r="IBR82" s="383"/>
      <c r="IBT82" s="377"/>
      <c r="IBU82" s="381"/>
      <c r="IBV82" s="381"/>
      <c r="IBW82" s="382"/>
      <c r="IBX82" s="382"/>
      <c r="IBY82" s="382"/>
      <c r="IBZ82" s="383"/>
      <c r="ICB82" s="377"/>
      <c r="ICC82" s="381"/>
      <c r="ICD82" s="381"/>
      <c r="ICE82" s="382"/>
      <c r="ICF82" s="382"/>
      <c r="ICG82" s="382"/>
      <c r="ICH82" s="383"/>
      <c r="ICJ82" s="377"/>
      <c r="ICK82" s="381"/>
      <c r="ICL82" s="381"/>
      <c r="ICM82" s="382"/>
      <c r="ICN82" s="382"/>
      <c r="ICO82" s="382"/>
      <c r="ICP82" s="383"/>
      <c r="ICR82" s="377"/>
      <c r="ICS82" s="381"/>
      <c r="ICT82" s="381"/>
      <c r="ICU82" s="382"/>
      <c r="ICV82" s="382"/>
      <c r="ICW82" s="382"/>
      <c r="ICX82" s="383"/>
      <c r="ICZ82" s="377"/>
      <c r="IDA82" s="381"/>
      <c r="IDB82" s="381"/>
      <c r="IDC82" s="382"/>
      <c r="IDD82" s="382"/>
      <c r="IDE82" s="382"/>
      <c r="IDF82" s="383"/>
      <c r="IDH82" s="377"/>
      <c r="IDI82" s="381"/>
      <c r="IDJ82" s="381"/>
      <c r="IDK82" s="382"/>
      <c r="IDL82" s="382"/>
      <c r="IDM82" s="382"/>
      <c r="IDN82" s="383"/>
      <c r="IDP82" s="377"/>
      <c r="IDQ82" s="381"/>
      <c r="IDR82" s="381"/>
      <c r="IDS82" s="382"/>
      <c r="IDT82" s="382"/>
      <c r="IDU82" s="382"/>
      <c r="IDV82" s="383"/>
      <c r="IDX82" s="377"/>
      <c r="IDY82" s="381"/>
      <c r="IDZ82" s="381"/>
      <c r="IEA82" s="382"/>
      <c r="IEB82" s="382"/>
      <c r="IEC82" s="382"/>
      <c r="IED82" s="383"/>
      <c r="IEF82" s="377"/>
      <c r="IEG82" s="381"/>
      <c r="IEH82" s="381"/>
      <c r="IEI82" s="382"/>
      <c r="IEJ82" s="382"/>
      <c r="IEK82" s="382"/>
      <c r="IEL82" s="383"/>
      <c r="IEN82" s="377"/>
      <c r="IEO82" s="381"/>
      <c r="IEP82" s="381"/>
      <c r="IEQ82" s="382"/>
      <c r="IER82" s="382"/>
      <c r="IES82" s="382"/>
      <c r="IET82" s="383"/>
      <c r="IEV82" s="377"/>
      <c r="IEW82" s="381"/>
      <c r="IEX82" s="381"/>
      <c r="IEY82" s="382"/>
      <c r="IEZ82" s="382"/>
      <c r="IFA82" s="382"/>
      <c r="IFB82" s="383"/>
      <c r="IFD82" s="377"/>
      <c r="IFE82" s="381"/>
      <c r="IFF82" s="381"/>
      <c r="IFG82" s="382"/>
      <c r="IFH82" s="382"/>
      <c r="IFI82" s="382"/>
      <c r="IFJ82" s="383"/>
      <c r="IFL82" s="377"/>
      <c r="IFM82" s="381"/>
      <c r="IFN82" s="381"/>
      <c r="IFO82" s="382"/>
      <c r="IFP82" s="382"/>
      <c r="IFQ82" s="382"/>
      <c r="IFR82" s="383"/>
      <c r="IFT82" s="377"/>
      <c r="IFU82" s="381"/>
      <c r="IFV82" s="381"/>
      <c r="IFW82" s="382"/>
      <c r="IFX82" s="382"/>
      <c r="IFY82" s="382"/>
      <c r="IFZ82" s="383"/>
      <c r="IGB82" s="377"/>
      <c r="IGC82" s="381"/>
      <c r="IGD82" s="381"/>
      <c r="IGE82" s="382"/>
      <c r="IGF82" s="382"/>
      <c r="IGG82" s="382"/>
      <c r="IGH82" s="383"/>
      <c r="IGJ82" s="377"/>
      <c r="IGK82" s="381"/>
      <c r="IGL82" s="381"/>
      <c r="IGM82" s="382"/>
      <c r="IGN82" s="382"/>
      <c r="IGO82" s="382"/>
      <c r="IGP82" s="383"/>
      <c r="IGR82" s="377"/>
      <c r="IGS82" s="381"/>
      <c r="IGT82" s="381"/>
      <c r="IGU82" s="382"/>
      <c r="IGV82" s="382"/>
      <c r="IGW82" s="382"/>
      <c r="IGX82" s="383"/>
      <c r="IGZ82" s="377"/>
      <c r="IHA82" s="381"/>
      <c r="IHB82" s="381"/>
      <c r="IHC82" s="382"/>
      <c r="IHD82" s="382"/>
      <c r="IHE82" s="382"/>
      <c r="IHF82" s="383"/>
      <c r="IHH82" s="377"/>
      <c r="IHI82" s="381"/>
      <c r="IHJ82" s="381"/>
      <c r="IHK82" s="382"/>
      <c r="IHL82" s="382"/>
      <c r="IHM82" s="382"/>
      <c r="IHN82" s="383"/>
      <c r="IHP82" s="377"/>
      <c r="IHQ82" s="381"/>
      <c r="IHR82" s="381"/>
      <c r="IHS82" s="382"/>
      <c r="IHT82" s="382"/>
      <c r="IHU82" s="382"/>
      <c r="IHV82" s="383"/>
      <c r="IHX82" s="377"/>
      <c r="IHY82" s="381"/>
      <c r="IHZ82" s="381"/>
      <c r="IIA82" s="382"/>
      <c r="IIB82" s="382"/>
      <c r="IIC82" s="382"/>
      <c r="IID82" s="383"/>
      <c r="IIF82" s="377"/>
      <c r="IIG82" s="381"/>
      <c r="IIH82" s="381"/>
      <c r="III82" s="382"/>
      <c r="IIJ82" s="382"/>
      <c r="IIK82" s="382"/>
      <c r="IIL82" s="383"/>
      <c r="IIN82" s="377"/>
      <c r="IIO82" s="381"/>
      <c r="IIP82" s="381"/>
      <c r="IIQ82" s="382"/>
      <c r="IIR82" s="382"/>
      <c r="IIS82" s="382"/>
      <c r="IIT82" s="383"/>
      <c r="IIV82" s="377"/>
      <c r="IIW82" s="381"/>
      <c r="IIX82" s="381"/>
      <c r="IIY82" s="382"/>
      <c r="IIZ82" s="382"/>
      <c r="IJA82" s="382"/>
      <c r="IJB82" s="383"/>
      <c r="IJD82" s="377"/>
      <c r="IJE82" s="381"/>
      <c r="IJF82" s="381"/>
      <c r="IJG82" s="382"/>
      <c r="IJH82" s="382"/>
      <c r="IJI82" s="382"/>
      <c r="IJJ82" s="383"/>
      <c r="IJL82" s="377"/>
      <c r="IJM82" s="381"/>
      <c r="IJN82" s="381"/>
      <c r="IJO82" s="382"/>
      <c r="IJP82" s="382"/>
      <c r="IJQ82" s="382"/>
      <c r="IJR82" s="383"/>
      <c r="IJT82" s="377"/>
      <c r="IJU82" s="381"/>
      <c r="IJV82" s="381"/>
      <c r="IJW82" s="382"/>
      <c r="IJX82" s="382"/>
      <c r="IJY82" s="382"/>
      <c r="IJZ82" s="383"/>
      <c r="IKB82" s="377"/>
      <c r="IKC82" s="381"/>
      <c r="IKD82" s="381"/>
      <c r="IKE82" s="382"/>
      <c r="IKF82" s="382"/>
      <c r="IKG82" s="382"/>
      <c r="IKH82" s="383"/>
      <c r="IKJ82" s="377"/>
      <c r="IKK82" s="381"/>
      <c r="IKL82" s="381"/>
      <c r="IKM82" s="382"/>
      <c r="IKN82" s="382"/>
      <c r="IKO82" s="382"/>
      <c r="IKP82" s="383"/>
      <c r="IKR82" s="377"/>
      <c r="IKS82" s="381"/>
      <c r="IKT82" s="381"/>
      <c r="IKU82" s="382"/>
      <c r="IKV82" s="382"/>
      <c r="IKW82" s="382"/>
      <c r="IKX82" s="383"/>
      <c r="IKZ82" s="377"/>
      <c r="ILA82" s="381"/>
      <c r="ILB82" s="381"/>
      <c r="ILC82" s="382"/>
      <c r="ILD82" s="382"/>
      <c r="ILE82" s="382"/>
      <c r="ILF82" s="383"/>
      <c r="ILH82" s="377"/>
      <c r="ILI82" s="381"/>
      <c r="ILJ82" s="381"/>
      <c r="ILK82" s="382"/>
      <c r="ILL82" s="382"/>
      <c r="ILM82" s="382"/>
      <c r="ILN82" s="383"/>
      <c r="ILP82" s="377"/>
      <c r="ILQ82" s="381"/>
      <c r="ILR82" s="381"/>
      <c r="ILS82" s="382"/>
      <c r="ILT82" s="382"/>
      <c r="ILU82" s="382"/>
      <c r="ILV82" s="383"/>
      <c r="ILX82" s="377"/>
      <c r="ILY82" s="381"/>
      <c r="ILZ82" s="381"/>
      <c r="IMA82" s="382"/>
      <c r="IMB82" s="382"/>
      <c r="IMC82" s="382"/>
      <c r="IMD82" s="383"/>
      <c r="IMF82" s="377"/>
      <c r="IMG82" s="381"/>
      <c r="IMH82" s="381"/>
      <c r="IMI82" s="382"/>
      <c r="IMJ82" s="382"/>
      <c r="IMK82" s="382"/>
      <c r="IML82" s="383"/>
      <c r="IMN82" s="377"/>
      <c r="IMO82" s="381"/>
      <c r="IMP82" s="381"/>
      <c r="IMQ82" s="382"/>
      <c r="IMR82" s="382"/>
      <c r="IMS82" s="382"/>
      <c r="IMT82" s="383"/>
      <c r="IMV82" s="377"/>
      <c r="IMW82" s="381"/>
      <c r="IMX82" s="381"/>
      <c r="IMY82" s="382"/>
      <c r="IMZ82" s="382"/>
      <c r="INA82" s="382"/>
      <c r="INB82" s="383"/>
      <c r="IND82" s="377"/>
      <c r="INE82" s="381"/>
      <c r="INF82" s="381"/>
      <c r="ING82" s="382"/>
      <c r="INH82" s="382"/>
      <c r="INI82" s="382"/>
      <c r="INJ82" s="383"/>
      <c r="INL82" s="377"/>
      <c r="INM82" s="381"/>
      <c r="INN82" s="381"/>
      <c r="INO82" s="382"/>
      <c r="INP82" s="382"/>
      <c r="INQ82" s="382"/>
      <c r="INR82" s="383"/>
      <c r="INT82" s="377"/>
      <c r="INU82" s="381"/>
      <c r="INV82" s="381"/>
      <c r="INW82" s="382"/>
      <c r="INX82" s="382"/>
      <c r="INY82" s="382"/>
      <c r="INZ82" s="383"/>
      <c r="IOB82" s="377"/>
      <c r="IOC82" s="381"/>
      <c r="IOD82" s="381"/>
      <c r="IOE82" s="382"/>
      <c r="IOF82" s="382"/>
      <c r="IOG82" s="382"/>
      <c r="IOH82" s="383"/>
      <c r="IOJ82" s="377"/>
      <c r="IOK82" s="381"/>
      <c r="IOL82" s="381"/>
      <c r="IOM82" s="382"/>
      <c r="ION82" s="382"/>
      <c r="IOO82" s="382"/>
      <c r="IOP82" s="383"/>
      <c r="IOR82" s="377"/>
      <c r="IOS82" s="381"/>
      <c r="IOT82" s="381"/>
      <c r="IOU82" s="382"/>
      <c r="IOV82" s="382"/>
      <c r="IOW82" s="382"/>
      <c r="IOX82" s="383"/>
      <c r="IOZ82" s="377"/>
      <c r="IPA82" s="381"/>
      <c r="IPB82" s="381"/>
      <c r="IPC82" s="382"/>
      <c r="IPD82" s="382"/>
      <c r="IPE82" s="382"/>
      <c r="IPF82" s="383"/>
      <c r="IPH82" s="377"/>
      <c r="IPI82" s="381"/>
      <c r="IPJ82" s="381"/>
      <c r="IPK82" s="382"/>
      <c r="IPL82" s="382"/>
      <c r="IPM82" s="382"/>
      <c r="IPN82" s="383"/>
      <c r="IPP82" s="377"/>
      <c r="IPQ82" s="381"/>
      <c r="IPR82" s="381"/>
      <c r="IPS82" s="382"/>
      <c r="IPT82" s="382"/>
      <c r="IPU82" s="382"/>
      <c r="IPV82" s="383"/>
      <c r="IPX82" s="377"/>
      <c r="IPY82" s="381"/>
      <c r="IPZ82" s="381"/>
      <c r="IQA82" s="382"/>
      <c r="IQB82" s="382"/>
      <c r="IQC82" s="382"/>
      <c r="IQD82" s="383"/>
      <c r="IQF82" s="377"/>
      <c r="IQG82" s="381"/>
      <c r="IQH82" s="381"/>
      <c r="IQI82" s="382"/>
      <c r="IQJ82" s="382"/>
      <c r="IQK82" s="382"/>
      <c r="IQL82" s="383"/>
      <c r="IQN82" s="377"/>
      <c r="IQO82" s="381"/>
      <c r="IQP82" s="381"/>
      <c r="IQQ82" s="382"/>
      <c r="IQR82" s="382"/>
      <c r="IQS82" s="382"/>
      <c r="IQT82" s="383"/>
      <c r="IQV82" s="377"/>
      <c r="IQW82" s="381"/>
      <c r="IQX82" s="381"/>
      <c r="IQY82" s="382"/>
      <c r="IQZ82" s="382"/>
      <c r="IRA82" s="382"/>
      <c r="IRB82" s="383"/>
      <c r="IRD82" s="377"/>
      <c r="IRE82" s="381"/>
      <c r="IRF82" s="381"/>
      <c r="IRG82" s="382"/>
      <c r="IRH82" s="382"/>
      <c r="IRI82" s="382"/>
      <c r="IRJ82" s="383"/>
      <c r="IRL82" s="377"/>
      <c r="IRM82" s="381"/>
      <c r="IRN82" s="381"/>
      <c r="IRO82" s="382"/>
      <c r="IRP82" s="382"/>
      <c r="IRQ82" s="382"/>
      <c r="IRR82" s="383"/>
      <c r="IRT82" s="377"/>
      <c r="IRU82" s="381"/>
      <c r="IRV82" s="381"/>
      <c r="IRW82" s="382"/>
      <c r="IRX82" s="382"/>
      <c r="IRY82" s="382"/>
      <c r="IRZ82" s="383"/>
      <c r="ISB82" s="377"/>
      <c r="ISC82" s="381"/>
      <c r="ISD82" s="381"/>
      <c r="ISE82" s="382"/>
      <c r="ISF82" s="382"/>
      <c r="ISG82" s="382"/>
      <c r="ISH82" s="383"/>
      <c r="ISJ82" s="377"/>
      <c r="ISK82" s="381"/>
      <c r="ISL82" s="381"/>
      <c r="ISM82" s="382"/>
      <c r="ISN82" s="382"/>
      <c r="ISO82" s="382"/>
      <c r="ISP82" s="383"/>
      <c r="ISR82" s="377"/>
      <c r="ISS82" s="381"/>
      <c r="IST82" s="381"/>
      <c r="ISU82" s="382"/>
      <c r="ISV82" s="382"/>
      <c r="ISW82" s="382"/>
      <c r="ISX82" s="383"/>
      <c r="ISZ82" s="377"/>
      <c r="ITA82" s="381"/>
      <c r="ITB82" s="381"/>
      <c r="ITC82" s="382"/>
      <c r="ITD82" s="382"/>
      <c r="ITE82" s="382"/>
      <c r="ITF82" s="383"/>
      <c r="ITH82" s="377"/>
      <c r="ITI82" s="381"/>
      <c r="ITJ82" s="381"/>
      <c r="ITK82" s="382"/>
      <c r="ITL82" s="382"/>
      <c r="ITM82" s="382"/>
      <c r="ITN82" s="383"/>
      <c r="ITP82" s="377"/>
      <c r="ITQ82" s="381"/>
      <c r="ITR82" s="381"/>
      <c r="ITS82" s="382"/>
      <c r="ITT82" s="382"/>
      <c r="ITU82" s="382"/>
      <c r="ITV82" s="383"/>
      <c r="ITX82" s="377"/>
      <c r="ITY82" s="381"/>
      <c r="ITZ82" s="381"/>
      <c r="IUA82" s="382"/>
      <c r="IUB82" s="382"/>
      <c r="IUC82" s="382"/>
      <c r="IUD82" s="383"/>
      <c r="IUF82" s="377"/>
      <c r="IUG82" s="381"/>
      <c r="IUH82" s="381"/>
      <c r="IUI82" s="382"/>
      <c r="IUJ82" s="382"/>
      <c r="IUK82" s="382"/>
      <c r="IUL82" s="383"/>
      <c r="IUN82" s="377"/>
      <c r="IUO82" s="381"/>
      <c r="IUP82" s="381"/>
      <c r="IUQ82" s="382"/>
      <c r="IUR82" s="382"/>
      <c r="IUS82" s="382"/>
      <c r="IUT82" s="383"/>
      <c r="IUV82" s="377"/>
      <c r="IUW82" s="381"/>
      <c r="IUX82" s="381"/>
      <c r="IUY82" s="382"/>
      <c r="IUZ82" s="382"/>
      <c r="IVA82" s="382"/>
      <c r="IVB82" s="383"/>
      <c r="IVD82" s="377"/>
      <c r="IVE82" s="381"/>
      <c r="IVF82" s="381"/>
      <c r="IVG82" s="382"/>
      <c r="IVH82" s="382"/>
      <c r="IVI82" s="382"/>
      <c r="IVJ82" s="383"/>
      <c r="IVL82" s="377"/>
      <c r="IVM82" s="381"/>
      <c r="IVN82" s="381"/>
      <c r="IVO82" s="382"/>
      <c r="IVP82" s="382"/>
      <c r="IVQ82" s="382"/>
      <c r="IVR82" s="383"/>
      <c r="IVT82" s="377"/>
      <c r="IVU82" s="381"/>
      <c r="IVV82" s="381"/>
      <c r="IVW82" s="382"/>
      <c r="IVX82" s="382"/>
      <c r="IVY82" s="382"/>
      <c r="IVZ82" s="383"/>
      <c r="IWB82" s="377"/>
      <c r="IWC82" s="381"/>
      <c r="IWD82" s="381"/>
      <c r="IWE82" s="382"/>
      <c r="IWF82" s="382"/>
      <c r="IWG82" s="382"/>
      <c r="IWH82" s="383"/>
      <c r="IWJ82" s="377"/>
      <c r="IWK82" s="381"/>
      <c r="IWL82" s="381"/>
      <c r="IWM82" s="382"/>
      <c r="IWN82" s="382"/>
      <c r="IWO82" s="382"/>
      <c r="IWP82" s="383"/>
      <c r="IWR82" s="377"/>
      <c r="IWS82" s="381"/>
      <c r="IWT82" s="381"/>
      <c r="IWU82" s="382"/>
      <c r="IWV82" s="382"/>
      <c r="IWW82" s="382"/>
      <c r="IWX82" s="383"/>
      <c r="IWZ82" s="377"/>
      <c r="IXA82" s="381"/>
      <c r="IXB82" s="381"/>
      <c r="IXC82" s="382"/>
      <c r="IXD82" s="382"/>
      <c r="IXE82" s="382"/>
      <c r="IXF82" s="383"/>
      <c r="IXH82" s="377"/>
      <c r="IXI82" s="381"/>
      <c r="IXJ82" s="381"/>
      <c r="IXK82" s="382"/>
      <c r="IXL82" s="382"/>
      <c r="IXM82" s="382"/>
      <c r="IXN82" s="383"/>
      <c r="IXP82" s="377"/>
      <c r="IXQ82" s="381"/>
      <c r="IXR82" s="381"/>
      <c r="IXS82" s="382"/>
      <c r="IXT82" s="382"/>
      <c r="IXU82" s="382"/>
      <c r="IXV82" s="383"/>
      <c r="IXX82" s="377"/>
      <c r="IXY82" s="381"/>
      <c r="IXZ82" s="381"/>
      <c r="IYA82" s="382"/>
      <c r="IYB82" s="382"/>
      <c r="IYC82" s="382"/>
      <c r="IYD82" s="383"/>
      <c r="IYF82" s="377"/>
      <c r="IYG82" s="381"/>
      <c r="IYH82" s="381"/>
      <c r="IYI82" s="382"/>
      <c r="IYJ82" s="382"/>
      <c r="IYK82" s="382"/>
      <c r="IYL82" s="383"/>
      <c r="IYN82" s="377"/>
      <c r="IYO82" s="381"/>
      <c r="IYP82" s="381"/>
      <c r="IYQ82" s="382"/>
      <c r="IYR82" s="382"/>
      <c r="IYS82" s="382"/>
      <c r="IYT82" s="383"/>
      <c r="IYV82" s="377"/>
      <c r="IYW82" s="381"/>
      <c r="IYX82" s="381"/>
      <c r="IYY82" s="382"/>
      <c r="IYZ82" s="382"/>
      <c r="IZA82" s="382"/>
      <c r="IZB82" s="383"/>
      <c r="IZD82" s="377"/>
      <c r="IZE82" s="381"/>
      <c r="IZF82" s="381"/>
      <c r="IZG82" s="382"/>
      <c r="IZH82" s="382"/>
      <c r="IZI82" s="382"/>
      <c r="IZJ82" s="383"/>
      <c r="IZL82" s="377"/>
      <c r="IZM82" s="381"/>
      <c r="IZN82" s="381"/>
      <c r="IZO82" s="382"/>
      <c r="IZP82" s="382"/>
      <c r="IZQ82" s="382"/>
      <c r="IZR82" s="383"/>
      <c r="IZT82" s="377"/>
      <c r="IZU82" s="381"/>
      <c r="IZV82" s="381"/>
      <c r="IZW82" s="382"/>
      <c r="IZX82" s="382"/>
      <c r="IZY82" s="382"/>
      <c r="IZZ82" s="383"/>
      <c r="JAB82" s="377"/>
      <c r="JAC82" s="381"/>
      <c r="JAD82" s="381"/>
      <c r="JAE82" s="382"/>
      <c r="JAF82" s="382"/>
      <c r="JAG82" s="382"/>
      <c r="JAH82" s="383"/>
      <c r="JAJ82" s="377"/>
      <c r="JAK82" s="381"/>
      <c r="JAL82" s="381"/>
      <c r="JAM82" s="382"/>
      <c r="JAN82" s="382"/>
      <c r="JAO82" s="382"/>
      <c r="JAP82" s="383"/>
      <c r="JAR82" s="377"/>
      <c r="JAS82" s="381"/>
      <c r="JAT82" s="381"/>
      <c r="JAU82" s="382"/>
      <c r="JAV82" s="382"/>
      <c r="JAW82" s="382"/>
      <c r="JAX82" s="383"/>
      <c r="JAZ82" s="377"/>
      <c r="JBA82" s="381"/>
      <c r="JBB82" s="381"/>
      <c r="JBC82" s="382"/>
      <c r="JBD82" s="382"/>
      <c r="JBE82" s="382"/>
      <c r="JBF82" s="383"/>
      <c r="JBH82" s="377"/>
      <c r="JBI82" s="381"/>
      <c r="JBJ82" s="381"/>
      <c r="JBK82" s="382"/>
      <c r="JBL82" s="382"/>
      <c r="JBM82" s="382"/>
      <c r="JBN82" s="383"/>
      <c r="JBP82" s="377"/>
      <c r="JBQ82" s="381"/>
      <c r="JBR82" s="381"/>
      <c r="JBS82" s="382"/>
      <c r="JBT82" s="382"/>
      <c r="JBU82" s="382"/>
      <c r="JBV82" s="383"/>
      <c r="JBX82" s="377"/>
      <c r="JBY82" s="381"/>
      <c r="JBZ82" s="381"/>
      <c r="JCA82" s="382"/>
      <c r="JCB82" s="382"/>
      <c r="JCC82" s="382"/>
      <c r="JCD82" s="383"/>
      <c r="JCF82" s="377"/>
      <c r="JCG82" s="381"/>
      <c r="JCH82" s="381"/>
      <c r="JCI82" s="382"/>
      <c r="JCJ82" s="382"/>
      <c r="JCK82" s="382"/>
      <c r="JCL82" s="383"/>
      <c r="JCN82" s="377"/>
      <c r="JCO82" s="381"/>
      <c r="JCP82" s="381"/>
      <c r="JCQ82" s="382"/>
      <c r="JCR82" s="382"/>
      <c r="JCS82" s="382"/>
      <c r="JCT82" s="383"/>
      <c r="JCV82" s="377"/>
      <c r="JCW82" s="381"/>
      <c r="JCX82" s="381"/>
      <c r="JCY82" s="382"/>
      <c r="JCZ82" s="382"/>
      <c r="JDA82" s="382"/>
      <c r="JDB82" s="383"/>
      <c r="JDD82" s="377"/>
      <c r="JDE82" s="381"/>
      <c r="JDF82" s="381"/>
      <c r="JDG82" s="382"/>
      <c r="JDH82" s="382"/>
      <c r="JDI82" s="382"/>
      <c r="JDJ82" s="383"/>
      <c r="JDL82" s="377"/>
      <c r="JDM82" s="381"/>
      <c r="JDN82" s="381"/>
      <c r="JDO82" s="382"/>
      <c r="JDP82" s="382"/>
      <c r="JDQ82" s="382"/>
      <c r="JDR82" s="383"/>
      <c r="JDT82" s="377"/>
      <c r="JDU82" s="381"/>
      <c r="JDV82" s="381"/>
      <c r="JDW82" s="382"/>
      <c r="JDX82" s="382"/>
      <c r="JDY82" s="382"/>
      <c r="JDZ82" s="383"/>
      <c r="JEB82" s="377"/>
      <c r="JEC82" s="381"/>
      <c r="JED82" s="381"/>
      <c r="JEE82" s="382"/>
      <c r="JEF82" s="382"/>
      <c r="JEG82" s="382"/>
      <c r="JEH82" s="383"/>
      <c r="JEJ82" s="377"/>
      <c r="JEK82" s="381"/>
      <c r="JEL82" s="381"/>
      <c r="JEM82" s="382"/>
      <c r="JEN82" s="382"/>
      <c r="JEO82" s="382"/>
      <c r="JEP82" s="383"/>
      <c r="JER82" s="377"/>
      <c r="JES82" s="381"/>
      <c r="JET82" s="381"/>
      <c r="JEU82" s="382"/>
      <c r="JEV82" s="382"/>
      <c r="JEW82" s="382"/>
      <c r="JEX82" s="383"/>
      <c r="JEZ82" s="377"/>
      <c r="JFA82" s="381"/>
      <c r="JFB82" s="381"/>
      <c r="JFC82" s="382"/>
      <c r="JFD82" s="382"/>
      <c r="JFE82" s="382"/>
      <c r="JFF82" s="383"/>
      <c r="JFH82" s="377"/>
      <c r="JFI82" s="381"/>
      <c r="JFJ82" s="381"/>
      <c r="JFK82" s="382"/>
      <c r="JFL82" s="382"/>
      <c r="JFM82" s="382"/>
      <c r="JFN82" s="383"/>
      <c r="JFP82" s="377"/>
      <c r="JFQ82" s="381"/>
      <c r="JFR82" s="381"/>
      <c r="JFS82" s="382"/>
      <c r="JFT82" s="382"/>
      <c r="JFU82" s="382"/>
      <c r="JFV82" s="383"/>
      <c r="JFX82" s="377"/>
      <c r="JFY82" s="381"/>
      <c r="JFZ82" s="381"/>
      <c r="JGA82" s="382"/>
      <c r="JGB82" s="382"/>
      <c r="JGC82" s="382"/>
      <c r="JGD82" s="383"/>
      <c r="JGF82" s="377"/>
      <c r="JGG82" s="381"/>
      <c r="JGH82" s="381"/>
      <c r="JGI82" s="382"/>
      <c r="JGJ82" s="382"/>
      <c r="JGK82" s="382"/>
      <c r="JGL82" s="383"/>
      <c r="JGN82" s="377"/>
      <c r="JGO82" s="381"/>
      <c r="JGP82" s="381"/>
      <c r="JGQ82" s="382"/>
      <c r="JGR82" s="382"/>
      <c r="JGS82" s="382"/>
      <c r="JGT82" s="383"/>
      <c r="JGV82" s="377"/>
      <c r="JGW82" s="381"/>
      <c r="JGX82" s="381"/>
      <c r="JGY82" s="382"/>
      <c r="JGZ82" s="382"/>
      <c r="JHA82" s="382"/>
      <c r="JHB82" s="383"/>
      <c r="JHD82" s="377"/>
      <c r="JHE82" s="381"/>
      <c r="JHF82" s="381"/>
      <c r="JHG82" s="382"/>
      <c r="JHH82" s="382"/>
      <c r="JHI82" s="382"/>
      <c r="JHJ82" s="383"/>
      <c r="JHL82" s="377"/>
      <c r="JHM82" s="381"/>
      <c r="JHN82" s="381"/>
      <c r="JHO82" s="382"/>
      <c r="JHP82" s="382"/>
      <c r="JHQ82" s="382"/>
      <c r="JHR82" s="383"/>
      <c r="JHT82" s="377"/>
      <c r="JHU82" s="381"/>
      <c r="JHV82" s="381"/>
      <c r="JHW82" s="382"/>
      <c r="JHX82" s="382"/>
      <c r="JHY82" s="382"/>
      <c r="JHZ82" s="383"/>
      <c r="JIB82" s="377"/>
      <c r="JIC82" s="381"/>
      <c r="JID82" s="381"/>
      <c r="JIE82" s="382"/>
      <c r="JIF82" s="382"/>
      <c r="JIG82" s="382"/>
      <c r="JIH82" s="383"/>
      <c r="JIJ82" s="377"/>
      <c r="JIK82" s="381"/>
      <c r="JIL82" s="381"/>
      <c r="JIM82" s="382"/>
      <c r="JIN82" s="382"/>
      <c r="JIO82" s="382"/>
      <c r="JIP82" s="383"/>
      <c r="JIR82" s="377"/>
      <c r="JIS82" s="381"/>
      <c r="JIT82" s="381"/>
      <c r="JIU82" s="382"/>
      <c r="JIV82" s="382"/>
      <c r="JIW82" s="382"/>
      <c r="JIX82" s="383"/>
      <c r="JIZ82" s="377"/>
      <c r="JJA82" s="381"/>
      <c r="JJB82" s="381"/>
      <c r="JJC82" s="382"/>
      <c r="JJD82" s="382"/>
      <c r="JJE82" s="382"/>
      <c r="JJF82" s="383"/>
      <c r="JJH82" s="377"/>
      <c r="JJI82" s="381"/>
      <c r="JJJ82" s="381"/>
      <c r="JJK82" s="382"/>
      <c r="JJL82" s="382"/>
      <c r="JJM82" s="382"/>
      <c r="JJN82" s="383"/>
      <c r="JJP82" s="377"/>
      <c r="JJQ82" s="381"/>
      <c r="JJR82" s="381"/>
      <c r="JJS82" s="382"/>
      <c r="JJT82" s="382"/>
      <c r="JJU82" s="382"/>
      <c r="JJV82" s="383"/>
      <c r="JJX82" s="377"/>
      <c r="JJY82" s="381"/>
      <c r="JJZ82" s="381"/>
      <c r="JKA82" s="382"/>
      <c r="JKB82" s="382"/>
      <c r="JKC82" s="382"/>
      <c r="JKD82" s="383"/>
      <c r="JKF82" s="377"/>
      <c r="JKG82" s="381"/>
      <c r="JKH82" s="381"/>
      <c r="JKI82" s="382"/>
      <c r="JKJ82" s="382"/>
      <c r="JKK82" s="382"/>
      <c r="JKL82" s="383"/>
      <c r="JKN82" s="377"/>
      <c r="JKO82" s="381"/>
      <c r="JKP82" s="381"/>
      <c r="JKQ82" s="382"/>
      <c r="JKR82" s="382"/>
      <c r="JKS82" s="382"/>
      <c r="JKT82" s="383"/>
      <c r="JKV82" s="377"/>
      <c r="JKW82" s="381"/>
      <c r="JKX82" s="381"/>
      <c r="JKY82" s="382"/>
      <c r="JKZ82" s="382"/>
      <c r="JLA82" s="382"/>
      <c r="JLB82" s="383"/>
      <c r="JLD82" s="377"/>
      <c r="JLE82" s="381"/>
      <c r="JLF82" s="381"/>
      <c r="JLG82" s="382"/>
      <c r="JLH82" s="382"/>
      <c r="JLI82" s="382"/>
      <c r="JLJ82" s="383"/>
      <c r="JLL82" s="377"/>
      <c r="JLM82" s="381"/>
      <c r="JLN82" s="381"/>
      <c r="JLO82" s="382"/>
      <c r="JLP82" s="382"/>
      <c r="JLQ82" s="382"/>
      <c r="JLR82" s="383"/>
      <c r="JLT82" s="377"/>
      <c r="JLU82" s="381"/>
      <c r="JLV82" s="381"/>
      <c r="JLW82" s="382"/>
      <c r="JLX82" s="382"/>
      <c r="JLY82" s="382"/>
      <c r="JLZ82" s="383"/>
      <c r="JMB82" s="377"/>
      <c r="JMC82" s="381"/>
      <c r="JMD82" s="381"/>
      <c r="JME82" s="382"/>
      <c r="JMF82" s="382"/>
      <c r="JMG82" s="382"/>
      <c r="JMH82" s="383"/>
      <c r="JMJ82" s="377"/>
      <c r="JMK82" s="381"/>
      <c r="JML82" s="381"/>
      <c r="JMM82" s="382"/>
      <c r="JMN82" s="382"/>
      <c r="JMO82" s="382"/>
      <c r="JMP82" s="383"/>
      <c r="JMR82" s="377"/>
      <c r="JMS82" s="381"/>
      <c r="JMT82" s="381"/>
      <c r="JMU82" s="382"/>
      <c r="JMV82" s="382"/>
      <c r="JMW82" s="382"/>
      <c r="JMX82" s="383"/>
      <c r="JMZ82" s="377"/>
      <c r="JNA82" s="381"/>
      <c r="JNB82" s="381"/>
      <c r="JNC82" s="382"/>
      <c r="JND82" s="382"/>
      <c r="JNE82" s="382"/>
      <c r="JNF82" s="383"/>
      <c r="JNH82" s="377"/>
      <c r="JNI82" s="381"/>
      <c r="JNJ82" s="381"/>
      <c r="JNK82" s="382"/>
      <c r="JNL82" s="382"/>
      <c r="JNM82" s="382"/>
      <c r="JNN82" s="383"/>
      <c r="JNP82" s="377"/>
      <c r="JNQ82" s="381"/>
      <c r="JNR82" s="381"/>
      <c r="JNS82" s="382"/>
      <c r="JNT82" s="382"/>
      <c r="JNU82" s="382"/>
      <c r="JNV82" s="383"/>
      <c r="JNX82" s="377"/>
      <c r="JNY82" s="381"/>
      <c r="JNZ82" s="381"/>
      <c r="JOA82" s="382"/>
      <c r="JOB82" s="382"/>
      <c r="JOC82" s="382"/>
      <c r="JOD82" s="383"/>
      <c r="JOF82" s="377"/>
      <c r="JOG82" s="381"/>
      <c r="JOH82" s="381"/>
      <c r="JOI82" s="382"/>
      <c r="JOJ82" s="382"/>
      <c r="JOK82" s="382"/>
      <c r="JOL82" s="383"/>
      <c r="JON82" s="377"/>
      <c r="JOO82" s="381"/>
      <c r="JOP82" s="381"/>
      <c r="JOQ82" s="382"/>
      <c r="JOR82" s="382"/>
      <c r="JOS82" s="382"/>
      <c r="JOT82" s="383"/>
      <c r="JOV82" s="377"/>
      <c r="JOW82" s="381"/>
      <c r="JOX82" s="381"/>
      <c r="JOY82" s="382"/>
      <c r="JOZ82" s="382"/>
      <c r="JPA82" s="382"/>
      <c r="JPB82" s="383"/>
      <c r="JPD82" s="377"/>
      <c r="JPE82" s="381"/>
      <c r="JPF82" s="381"/>
      <c r="JPG82" s="382"/>
      <c r="JPH82" s="382"/>
      <c r="JPI82" s="382"/>
      <c r="JPJ82" s="383"/>
      <c r="JPL82" s="377"/>
      <c r="JPM82" s="381"/>
      <c r="JPN82" s="381"/>
      <c r="JPO82" s="382"/>
      <c r="JPP82" s="382"/>
      <c r="JPQ82" s="382"/>
      <c r="JPR82" s="383"/>
      <c r="JPT82" s="377"/>
      <c r="JPU82" s="381"/>
      <c r="JPV82" s="381"/>
      <c r="JPW82" s="382"/>
      <c r="JPX82" s="382"/>
      <c r="JPY82" s="382"/>
      <c r="JPZ82" s="383"/>
      <c r="JQB82" s="377"/>
      <c r="JQC82" s="381"/>
      <c r="JQD82" s="381"/>
      <c r="JQE82" s="382"/>
      <c r="JQF82" s="382"/>
      <c r="JQG82" s="382"/>
      <c r="JQH82" s="383"/>
      <c r="JQJ82" s="377"/>
      <c r="JQK82" s="381"/>
      <c r="JQL82" s="381"/>
      <c r="JQM82" s="382"/>
      <c r="JQN82" s="382"/>
      <c r="JQO82" s="382"/>
      <c r="JQP82" s="383"/>
      <c r="JQR82" s="377"/>
      <c r="JQS82" s="381"/>
      <c r="JQT82" s="381"/>
      <c r="JQU82" s="382"/>
      <c r="JQV82" s="382"/>
      <c r="JQW82" s="382"/>
      <c r="JQX82" s="383"/>
      <c r="JQZ82" s="377"/>
      <c r="JRA82" s="381"/>
      <c r="JRB82" s="381"/>
      <c r="JRC82" s="382"/>
      <c r="JRD82" s="382"/>
      <c r="JRE82" s="382"/>
      <c r="JRF82" s="383"/>
      <c r="JRH82" s="377"/>
      <c r="JRI82" s="381"/>
      <c r="JRJ82" s="381"/>
      <c r="JRK82" s="382"/>
      <c r="JRL82" s="382"/>
      <c r="JRM82" s="382"/>
      <c r="JRN82" s="383"/>
      <c r="JRP82" s="377"/>
      <c r="JRQ82" s="381"/>
      <c r="JRR82" s="381"/>
      <c r="JRS82" s="382"/>
      <c r="JRT82" s="382"/>
      <c r="JRU82" s="382"/>
      <c r="JRV82" s="383"/>
      <c r="JRX82" s="377"/>
      <c r="JRY82" s="381"/>
      <c r="JRZ82" s="381"/>
      <c r="JSA82" s="382"/>
      <c r="JSB82" s="382"/>
      <c r="JSC82" s="382"/>
      <c r="JSD82" s="383"/>
      <c r="JSF82" s="377"/>
      <c r="JSG82" s="381"/>
      <c r="JSH82" s="381"/>
      <c r="JSI82" s="382"/>
      <c r="JSJ82" s="382"/>
      <c r="JSK82" s="382"/>
      <c r="JSL82" s="383"/>
      <c r="JSN82" s="377"/>
      <c r="JSO82" s="381"/>
      <c r="JSP82" s="381"/>
      <c r="JSQ82" s="382"/>
      <c r="JSR82" s="382"/>
      <c r="JSS82" s="382"/>
      <c r="JST82" s="383"/>
      <c r="JSV82" s="377"/>
      <c r="JSW82" s="381"/>
      <c r="JSX82" s="381"/>
      <c r="JSY82" s="382"/>
      <c r="JSZ82" s="382"/>
      <c r="JTA82" s="382"/>
      <c r="JTB82" s="383"/>
      <c r="JTD82" s="377"/>
      <c r="JTE82" s="381"/>
      <c r="JTF82" s="381"/>
      <c r="JTG82" s="382"/>
      <c r="JTH82" s="382"/>
      <c r="JTI82" s="382"/>
      <c r="JTJ82" s="383"/>
      <c r="JTL82" s="377"/>
      <c r="JTM82" s="381"/>
      <c r="JTN82" s="381"/>
      <c r="JTO82" s="382"/>
      <c r="JTP82" s="382"/>
      <c r="JTQ82" s="382"/>
      <c r="JTR82" s="383"/>
      <c r="JTT82" s="377"/>
      <c r="JTU82" s="381"/>
      <c r="JTV82" s="381"/>
      <c r="JTW82" s="382"/>
      <c r="JTX82" s="382"/>
      <c r="JTY82" s="382"/>
      <c r="JTZ82" s="383"/>
      <c r="JUB82" s="377"/>
      <c r="JUC82" s="381"/>
      <c r="JUD82" s="381"/>
      <c r="JUE82" s="382"/>
      <c r="JUF82" s="382"/>
      <c r="JUG82" s="382"/>
      <c r="JUH82" s="383"/>
      <c r="JUJ82" s="377"/>
      <c r="JUK82" s="381"/>
      <c r="JUL82" s="381"/>
      <c r="JUM82" s="382"/>
      <c r="JUN82" s="382"/>
      <c r="JUO82" s="382"/>
      <c r="JUP82" s="383"/>
      <c r="JUR82" s="377"/>
      <c r="JUS82" s="381"/>
      <c r="JUT82" s="381"/>
      <c r="JUU82" s="382"/>
      <c r="JUV82" s="382"/>
      <c r="JUW82" s="382"/>
      <c r="JUX82" s="383"/>
      <c r="JUZ82" s="377"/>
      <c r="JVA82" s="381"/>
      <c r="JVB82" s="381"/>
      <c r="JVC82" s="382"/>
      <c r="JVD82" s="382"/>
      <c r="JVE82" s="382"/>
      <c r="JVF82" s="383"/>
      <c r="JVH82" s="377"/>
      <c r="JVI82" s="381"/>
      <c r="JVJ82" s="381"/>
      <c r="JVK82" s="382"/>
      <c r="JVL82" s="382"/>
      <c r="JVM82" s="382"/>
      <c r="JVN82" s="383"/>
      <c r="JVP82" s="377"/>
      <c r="JVQ82" s="381"/>
      <c r="JVR82" s="381"/>
      <c r="JVS82" s="382"/>
      <c r="JVT82" s="382"/>
      <c r="JVU82" s="382"/>
      <c r="JVV82" s="383"/>
      <c r="JVX82" s="377"/>
      <c r="JVY82" s="381"/>
      <c r="JVZ82" s="381"/>
      <c r="JWA82" s="382"/>
      <c r="JWB82" s="382"/>
      <c r="JWC82" s="382"/>
      <c r="JWD82" s="383"/>
      <c r="JWF82" s="377"/>
      <c r="JWG82" s="381"/>
      <c r="JWH82" s="381"/>
      <c r="JWI82" s="382"/>
      <c r="JWJ82" s="382"/>
      <c r="JWK82" s="382"/>
      <c r="JWL82" s="383"/>
      <c r="JWN82" s="377"/>
      <c r="JWO82" s="381"/>
      <c r="JWP82" s="381"/>
      <c r="JWQ82" s="382"/>
      <c r="JWR82" s="382"/>
      <c r="JWS82" s="382"/>
      <c r="JWT82" s="383"/>
      <c r="JWV82" s="377"/>
      <c r="JWW82" s="381"/>
      <c r="JWX82" s="381"/>
      <c r="JWY82" s="382"/>
      <c r="JWZ82" s="382"/>
      <c r="JXA82" s="382"/>
      <c r="JXB82" s="383"/>
      <c r="JXD82" s="377"/>
      <c r="JXE82" s="381"/>
      <c r="JXF82" s="381"/>
      <c r="JXG82" s="382"/>
      <c r="JXH82" s="382"/>
      <c r="JXI82" s="382"/>
      <c r="JXJ82" s="383"/>
      <c r="JXL82" s="377"/>
      <c r="JXM82" s="381"/>
      <c r="JXN82" s="381"/>
      <c r="JXO82" s="382"/>
      <c r="JXP82" s="382"/>
      <c r="JXQ82" s="382"/>
      <c r="JXR82" s="383"/>
      <c r="JXT82" s="377"/>
      <c r="JXU82" s="381"/>
      <c r="JXV82" s="381"/>
      <c r="JXW82" s="382"/>
      <c r="JXX82" s="382"/>
      <c r="JXY82" s="382"/>
      <c r="JXZ82" s="383"/>
      <c r="JYB82" s="377"/>
      <c r="JYC82" s="381"/>
      <c r="JYD82" s="381"/>
      <c r="JYE82" s="382"/>
      <c r="JYF82" s="382"/>
      <c r="JYG82" s="382"/>
      <c r="JYH82" s="383"/>
      <c r="JYJ82" s="377"/>
      <c r="JYK82" s="381"/>
      <c r="JYL82" s="381"/>
      <c r="JYM82" s="382"/>
      <c r="JYN82" s="382"/>
      <c r="JYO82" s="382"/>
      <c r="JYP82" s="383"/>
      <c r="JYR82" s="377"/>
      <c r="JYS82" s="381"/>
      <c r="JYT82" s="381"/>
      <c r="JYU82" s="382"/>
      <c r="JYV82" s="382"/>
      <c r="JYW82" s="382"/>
      <c r="JYX82" s="383"/>
      <c r="JYZ82" s="377"/>
      <c r="JZA82" s="381"/>
      <c r="JZB82" s="381"/>
      <c r="JZC82" s="382"/>
      <c r="JZD82" s="382"/>
      <c r="JZE82" s="382"/>
      <c r="JZF82" s="383"/>
      <c r="JZH82" s="377"/>
      <c r="JZI82" s="381"/>
      <c r="JZJ82" s="381"/>
      <c r="JZK82" s="382"/>
      <c r="JZL82" s="382"/>
      <c r="JZM82" s="382"/>
      <c r="JZN82" s="383"/>
      <c r="JZP82" s="377"/>
      <c r="JZQ82" s="381"/>
      <c r="JZR82" s="381"/>
      <c r="JZS82" s="382"/>
      <c r="JZT82" s="382"/>
      <c r="JZU82" s="382"/>
      <c r="JZV82" s="383"/>
      <c r="JZX82" s="377"/>
      <c r="JZY82" s="381"/>
      <c r="JZZ82" s="381"/>
      <c r="KAA82" s="382"/>
      <c r="KAB82" s="382"/>
      <c r="KAC82" s="382"/>
      <c r="KAD82" s="383"/>
      <c r="KAF82" s="377"/>
      <c r="KAG82" s="381"/>
      <c r="KAH82" s="381"/>
      <c r="KAI82" s="382"/>
      <c r="KAJ82" s="382"/>
      <c r="KAK82" s="382"/>
      <c r="KAL82" s="383"/>
      <c r="KAN82" s="377"/>
      <c r="KAO82" s="381"/>
      <c r="KAP82" s="381"/>
      <c r="KAQ82" s="382"/>
      <c r="KAR82" s="382"/>
      <c r="KAS82" s="382"/>
      <c r="KAT82" s="383"/>
      <c r="KAV82" s="377"/>
      <c r="KAW82" s="381"/>
      <c r="KAX82" s="381"/>
      <c r="KAY82" s="382"/>
      <c r="KAZ82" s="382"/>
      <c r="KBA82" s="382"/>
      <c r="KBB82" s="383"/>
      <c r="KBD82" s="377"/>
      <c r="KBE82" s="381"/>
      <c r="KBF82" s="381"/>
      <c r="KBG82" s="382"/>
      <c r="KBH82" s="382"/>
      <c r="KBI82" s="382"/>
      <c r="KBJ82" s="383"/>
      <c r="KBL82" s="377"/>
      <c r="KBM82" s="381"/>
      <c r="KBN82" s="381"/>
      <c r="KBO82" s="382"/>
      <c r="KBP82" s="382"/>
      <c r="KBQ82" s="382"/>
      <c r="KBR82" s="383"/>
      <c r="KBT82" s="377"/>
      <c r="KBU82" s="381"/>
      <c r="KBV82" s="381"/>
      <c r="KBW82" s="382"/>
      <c r="KBX82" s="382"/>
      <c r="KBY82" s="382"/>
      <c r="KBZ82" s="383"/>
      <c r="KCB82" s="377"/>
      <c r="KCC82" s="381"/>
      <c r="KCD82" s="381"/>
      <c r="KCE82" s="382"/>
      <c r="KCF82" s="382"/>
      <c r="KCG82" s="382"/>
      <c r="KCH82" s="383"/>
      <c r="KCJ82" s="377"/>
      <c r="KCK82" s="381"/>
      <c r="KCL82" s="381"/>
      <c r="KCM82" s="382"/>
      <c r="KCN82" s="382"/>
      <c r="KCO82" s="382"/>
      <c r="KCP82" s="383"/>
      <c r="KCR82" s="377"/>
      <c r="KCS82" s="381"/>
      <c r="KCT82" s="381"/>
      <c r="KCU82" s="382"/>
      <c r="KCV82" s="382"/>
      <c r="KCW82" s="382"/>
      <c r="KCX82" s="383"/>
      <c r="KCZ82" s="377"/>
      <c r="KDA82" s="381"/>
      <c r="KDB82" s="381"/>
      <c r="KDC82" s="382"/>
      <c r="KDD82" s="382"/>
      <c r="KDE82" s="382"/>
      <c r="KDF82" s="383"/>
      <c r="KDH82" s="377"/>
      <c r="KDI82" s="381"/>
      <c r="KDJ82" s="381"/>
      <c r="KDK82" s="382"/>
      <c r="KDL82" s="382"/>
      <c r="KDM82" s="382"/>
      <c r="KDN82" s="383"/>
      <c r="KDP82" s="377"/>
      <c r="KDQ82" s="381"/>
      <c r="KDR82" s="381"/>
      <c r="KDS82" s="382"/>
      <c r="KDT82" s="382"/>
      <c r="KDU82" s="382"/>
      <c r="KDV82" s="383"/>
      <c r="KDX82" s="377"/>
      <c r="KDY82" s="381"/>
      <c r="KDZ82" s="381"/>
      <c r="KEA82" s="382"/>
      <c r="KEB82" s="382"/>
      <c r="KEC82" s="382"/>
      <c r="KED82" s="383"/>
      <c r="KEF82" s="377"/>
      <c r="KEG82" s="381"/>
      <c r="KEH82" s="381"/>
      <c r="KEI82" s="382"/>
      <c r="KEJ82" s="382"/>
      <c r="KEK82" s="382"/>
      <c r="KEL82" s="383"/>
      <c r="KEN82" s="377"/>
      <c r="KEO82" s="381"/>
      <c r="KEP82" s="381"/>
      <c r="KEQ82" s="382"/>
      <c r="KER82" s="382"/>
      <c r="KES82" s="382"/>
      <c r="KET82" s="383"/>
      <c r="KEV82" s="377"/>
      <c r="KEW82" s="381"/>
      <c r="KEX82" s="381"/>
      <c r="KEY82" s="382"/>
      <c r="KEZ82" s="382"/>
      <c r="KFA82" s="382"/>
      <c r="KFB82" s="383"/>
      <c r="KFD82" s="377"/>
      <c r="KFE82" s="381"/>
      <c r="KFF82" s="381"/>
      <c r="KFG82" s="382"/>
      <c r="KFH82" s="382"/>
      <c r="KFI82" s="382"/>
      <c r="KFJ82" s="383"/>
      <c r="KFL82" s="377"/>
      <c r="KFM82" s="381"/>
      <c r="KFN82" s="381"/>
      <c r="KFO82" s="382"/>
      <c r="KFP82" s="382"/>
      <c r="KFQ82" s="382"/>
      <c r="KFR82" s="383"/>
      <c r="KFT82" s="377"/>
      <c r="KFU82" s="381"/>
      <c r="KFV82" s="381"/>
      <c r="KFW82" s="382"/>
      <c r="KFX82" s="382"/>
      <c r="KFY82" s="382"/>
      <c r="KFZ82" s="383"/>
      <c r="KGB82" s="377"/>
      <c r="KGC82" s="381"/>
      <c r="KGD82" s="381"/>
      <c r="KGE82" s="382"/>
      <c r="KGF82" s="382"/>
      <c r="KGG82" s="382"/>
      <c r="KGH82" s="383"/>
      <c r="KGJ82" s="377"/>
      <c r="KGK82" s="381"/>
      <c r="KGL82" s="381"/>
      <c r="KGM82" s="382"/>
      <c r="KGN82" s="382"/>
      <c r="KGO82" s="382"/>
      <c r="KGP82" s="383"/>
      <c r="KGR82" s="377"/>
      <c r="KGS82" s="381"/>
      <c r="KGT82" s="381"/>
      <c r="KGU82" s="382"/>
      <c r="KGV82" s="382"/>
      <c r="KGW82" s="382"/>
      <c r="KGX82" s="383"/>
      <c r="KGZ82" s="377"/>
      <c r="KHA82" s="381"/>
      <c r="KHB82" s="381"/>
      <c r="KHC82" s="382"/>
      <c r="KHD82" s="382"/>
      <c r="KHE82" s="382"/>
      <c r="KHF82" s="383"/>
      <c r="KHH82" s="377"/>
      <c r="KHI82" s="381"/>
      <c r="KHJ82" s="381"/>
      <c r="KHK82" s="382"/>
      <c r="KHL82" s="382"/>
      <c r="KHM82" s="382"/>
      <c r="KHN82" s="383"/>
      <c r="KHP82" s="377"/>
      <c r="KHQ82" s="381"/>
      <c r="KHR82" s="381"/>
      <c r="KHS82" s="382"/>
      <c r="KHT82" s="382"/>
      <c r="KHU82" s="382"/>
      <c r="KHV82" s="383"/>
      <c r="KHX82" s="377"/>
      <c r="KHY82" s="381"/>
      <c r="KHZ82" s="381"/>
      <c r="KIA82" s="382"/>
      <c r="KIB82" s="382"/>
      <c r="KIC82" s="382"/>
      <c r="KID82" s="383"/>
      <c r="KIF82" s="377"/>
      <c r="KIG82" s="381"/>
      <c r="KIH82" s="381"/>
      <c r="KII82" s="382"/>
      <c r="KIJ82" s="382"/>
      <c r="KIK82" s="382"/>
      <c r="KIL82" s="383"/>
      <c r="KIN82" s="377"/>
      <c r="KIO82" s="381"/>
      <c r="KIP82" s="381"/>
      <c r="KIQ82" s="382"/>
      <c r="KIR82" s="382"/>
      <c r="KIS82" s="382"/>
      <c r="KIT82" s="383"/>
      <c r="KIV82" s="377"/>
      <c r="KIW82" s="381"/>
      <c r="KIX82" s="381"/>
      <c r="KIY82" s="382"/>
      <c r="KIZ82" s="382"/>
      <c r="KJA82" s="382"/>
      <c r="KJB82" s="383"/>
      <c r="KJD82" s="377"/>
      <c r="KJE82" s="381"/>
      <c r="KJF82" s="381"/>
      <c r="KJG82" s="382"/>
      <c r="KJH82" s="382"/>
      <c r="KJI82" s="382"/>
      <c r="KJJ82" s="383"/>
      <c r="KJL82" s="377"/>
      <c r="KJM82" s="381"/>
      <c r="KJN82" s="381"/>
      <c r="KJO82" s="382"/>
      <c r="KJP82" s="382"/>
      <c r="KJQ82" s="382"/>
      <c r="KJR82" s="383"/>
      <c r="KJT82" s="377"/>
      <c r="KJU82" s="381"/>
      <c r="KJV82" s="381"/>
      <c r="KJW82" s="382"/>
      <c r="KJX82" s="382"/>
      <c r="KJY82" s="382"/>
      <c r="KJZ82" s="383"/>
      <c r="KKB82" s="377"/>
      <c r="KKC82" s="381"/>
      <c r="KKD82" s="381"/>
      <c r="KKE82" s="382"/>
      <c r="KKF82" s="382"/>
      <c r="KKG82" s="382"/>
      <c r="KKH82" s="383"/>
      <c r="KKJ82" s="377"/>
      <c r="KKK82" s="381"/>
      <c r="KKL82" s="381"/>
      <c r="KKM82" s="382"/>
      <c r="KKN82" s="382"/>
      <c r="KKO82" s="382"/>
      <c r="KKP82" s="383"/>
      <c r="KKR82" s="377"/>
      <c r="KKS82" s="381"/>
      <c r="KKT82" s="381"/>
      <c r="KKU82" s="382"/>
      <c r="KKV82" s="382"/>
      <c r="KKW82" s="382"/>
      <c r="KKX82" s="383"/>
      <c r="KKZ82" s="377"/>
      <c r="KLA82" s="381"/>
      <c r="KLB82" s="381"/>
      <c r="KLC82" s="382"/>
      <c r="KLD82" s="382"/>
      <c r="KLE82" s="382"/>
      <c r="KLF82" s="383"/>
      <c r="KLH82" s="377"/>
      <c r="KLI82" s="381"/>
      <c r="KLJ82" s="381"/>
      <c r="KLK82" s="382"/>
      <c r="KLL82" s="382"/>
      <c r="KLM82" s="382"/>
      <c r="KLN82" s="383"/>
      <c r="KLP82" s="377"/>
      <c r="KLQ82" s="381"/>
      <c r="KLR82" s="381"/>
      <c r="KLS82" s="382"/>
      <c r="KLT82" s="382"/>
      <c r="KLU82" s="382"/>
      <c r="KLV82" s="383"/>
      <c r="KLX82" s="377"/>
      <c r="KLY82" s="381"/>
      <c r="KLZ82" s="381"/>
      <c r="KMA82" s="382"/>
      <c r="KMB82" s="382"/>
      <c r="KMC82" s="382"/>
      <c r="KMD82" s="383"/>
      <c r="KMF82" s="377"/>
      <c r="KMG82" s="381"/>
      <c r="KMH82" s="381"/>
      <c r="KMI82" s="382"/>
      <c r="KMJ82" s="382"/>
      <c r="KMK82" s="382"/>
      <c r="KML82" s="383"/>
      <c r="KMN82" s="377"/>
      <c r="KMO82" s="381"/>
      <c r="KMP82" s="381"/>
      <c r="KMQ82" s="382"/>
      <c r="KMR82" s="382"/>
      <c r="KMS82" s="382"/>
      <c r="KMT82" s="383"/>
      <c r="KMV82" s="377"/>
      <c r="KMW82" s="381"/>
      <c r="KMX82" s="381"/>
      <c r="KMY82" s="382"/>
      <c r="KMZ82" s="382"/>
      <c r="KNA82" s="382"/>
      <c r="KNB82" s="383"/>
      <c r="KND82" s="377"/>
      <c r="KNE82" s="381"/>
      <c r="KNF82" s="381"/>
      <c r="KNG82" s="382"/>
      <c r="KNH82" s="382"/>
      <c r="KNI82" s="382"/>
      <c r="KNJ82" s="383"/>
      <c r="KNL82" s="377"/>
      <c r="KNM82" s="381"/>
      <c r="KNN82" s="381"/>
      <c r="KNO82" s="382"/>
      <c r="KNP82" s="382"/>
      <c r="KNQ82" s="382"/>
      <c r="KNR82" s="383"/>
      <c r="KNT82" s="377"/>
      <c r="KNU82" s="381"/>
      <c r="KNV82" s="381"/>
      <c r="KNW82" s="382"/>
      <c r="KNX82" s="382"/>
      <c r="KNY82" s="382"/>
      <c r="KNZ82" s="383"/>
      <c r="KOB82" s="377"/>
      <c r="KOC82" s="381"/>
      <c r="KOD82" s="381"/>
      <c r="KOE82" s="382"/>
      <c r="KOF82" s="382"/>
      <c r="KOG82" s="382"/>
      <c r="KOH82" s="383"/>
      <c r="KOJ82" s="377"/>
      <c r="KOK82" s="381"/>
      <c r="KOL82" s="381"/>
      <c r="KOM82" s="382"/>
      <c r="KON82" s="382"/>
      <c r="KOO82" s="382"/>
      <c r="KOP82" s="383"/>
      <c r="KOR82" s="377"/>
      <c r="KOS82" s="381"/>
      <c r="KOT82" s="381"/>
      <c r="KOU82" s="382"/>
      <c r="KOV82" s="382"/>
      <c r="KOW82" s="382"/>
      <c r="KOX82" s="383"/>
      <c r="KOZ82" s="377"/>
      <c r="KPA82" s="381"/>
      <c r="KPB82" s="381"/>
      <c r="KPC82" s="382"/>
      <c r="KPD82" s="382"/>
      <c r="KPE82" s="382"/>
      <c r="KPF82" s="383"/>
      <c r="KPH82" s="377"/>
      <c r="KPI82" s="381"/>
      <c r="KPJ82" s="381"/>
      <c r="KPK82" s="382"/>
      <c r="KPL82" s="382"/>
      <c r="KPM82" s="382"/>
      <c r="KPN82" s="383"/>
      <c r="KPP82" s="377"/>
      <c r="KPQ82" s="381"/>
      <c r="KPR82" s="381"/>
      <c r="KPS82" s="382"/>
      <c r="KPT82" s="382"/>
      <c r="KPU82" s="382"/>
      <c r="KPV82" s="383"/>
      <c r="KPX82" s="377"/>
      <c r="KPY82" s="381"/>
      <c r="KPZ82" s="381"/>
      <c r="KQA82" s="382"/>
      <c r="KQB82" s="382"/>
      <c r="KQC82" s="382"/>
      <c r="KQD82" s="383"/>
      <c r="KQF82" s="377"/>
      <c r="KQG82" s="381"/>
      <c r="KQH82" s="381"/>
      <c r="KQI82" s="382"/>
      <c r="KQJ82" s="382"/>
      <c r="KQK82" s="382"/>
      <c r="KQL82" s="383"/>
      <c r="KQN82" s="377"/>
      <c r="KQO82" s="381"/>
      <c r="KQP82" s="381"/>
      <c r="KQQ82" s="382"/>
      <c r="KQR82" s="382"/>
      <c r="KQS82" s="382"/>
      <c r="KQT82" s="383"/>
      <c r="KQV82" s="377"/>
      <c r="KQW82" s="381"/>
      <c r="KQX82" s="381"/>
      <c r="KQY82" s="382"/>
      <c r="KQZ82" s="382"/>
      <c r="KRA82" s="382"/>
      <c r="KRB82" s="383"/>
      <c r="KRD82" s="377"/>
      <c r="KRE82" s="381"/>
      <c r="KRF82" s="381"/>
      <c r="KRG82" s="382"/>
      <c r="KRH82" s="382"/>
      <c r="KRI82" s="382"/>
      <c r="KRJ82" s="383"/>
      <c r="KRL82" s="377"/>
      <c r="KRM82" s="381"/>
      <c r="KRN82" s="381"/>
      <c r="KRO82" s="382"/>
      <c r="KRP82" s="382"/>
      <c r="KRQ82" s="382"/>
      <c r="KRR82" s="383"/>
      <c r="KRT82" s="377"/>
      <c r="KRU82" s="381"/>
      <c r="KRV82" s="381"/>
      <c r="KRW82" s="382"/>
      <c r="KRX82" s="382"/>
      <c r="KRY82" s="382"/>
      <c r="KRZ82" s="383"/>
      <c r="KSB82" s="377"/>
      <c r="KSC82" s="381"/>
      <c r="KSD82" s="381"/>
      <c r="KSE82" s="382"/>
      <c r="KSF82" s="382"/>
      <c r="KSG82" s="382"/>
      <c r="KSH82" s="383"/>
      <c r="KSJ82" s="377"/>
      <c r="KSK82" s="381"/>
      <c r="KSL82" s="381"/>
      <c r="KSM82" s="382"/>
      <c r="KSN82" s="382"/>
      <c r="KSO82" s="382"/>
      <c r="KSP82" s="383"/>
      <c r="KSR82" s="377"/>
      <c r="KSS82" s="381"/>
      <c r="KST82" s="381"/>
      <c r="KSU82" s="382"/>
      <c r="KSV82" s="382"/>
      <c r="KSW82" s="382"/>
      <c r="KSX82" s="383"/>
      <c r="KSZ82" s="377"/>
      <c r="KTA82" s="381"/>
      <c r="KTB82" s="381"/>
      <c r="KTC82" s="382"/>
      <c r="KTD82" s="382"/>
      <c r="KTE82" s="382"/>
      <c r="KTF82" s="383"/>
      <c r="KTH82" s="377"/>
      <c r="KTI82" s="381"/>
      <c r="KTJ82" s="381"/>
      <c r="KTK82" s="382"/>
      <c r="KTL82" s="382"/>
      <c r="KTM82" s="382"/>
      <c r="KTN82" s="383"/>
      <c r="KTP82" s="377"/>
      <c r="KTQ82" s="381"/>
      <c r="KTR82" s="381"/>
      <c r="KTS82" s="382"/>
      <c r="KTT82" s="382"/>
      <c r="KTU82" s="382"/>
      <c r="KTV82" s="383"/>
      <c r="KTX82" s="377"/>
      <c r="KTY82" s="381"/>
      <c r="KTZ82" s="381"/>
      <c r="KUA82" s="382"/>
      <c r="KUB82" s="382"/>
      <c r="KUC82" s="382"/>
      <c r="KUD82" s="383"/>
      <c r="KUF82" s="377"/>
      <c r="KUG82" s="381"/>
      <c r="KUH82" s="381"/>
      <c r="KUI82" s="382"/>
      <c r="KUJ82" s="382"/>
      <c r="KUK82" s="382"/>
      <c r="KUL82" s="383"/>
      <c r="KUN82" s="377"/>
      <c r="KUO82" s="381"/>
      <c r="KUP82" s="381"/>
      <c r="KUQ82" s="382"/>
      <c r="KUR82" s="382"/>
      <c r="KUS82" s="382"/>
      <c r="KUT82" s="383"/>
      <c r="KUV82" s="377"/>
      <c r="KUW82" s="381"/>
      <c r="KUX82" s="381"/>
      <c r="KUY82" s="382"/>
      <c r="KUZ82" s="382"/>
      <c r="KVA82" s="382"/>
      <c r="KVB82" s="383"/>
      <c r="KVD82" s="377"/>
      <c r="KVE82" s="381"/>
      <c r="KVF82" s="381"/>
      <c r="KVG82" s="382"/>
      <c r="KVH82" s="382"/>
      <c r="KVI82" s="382"/>
      <c r="KVJ82" s="383"/>
      <c r="KVL82" s="377"/>
      <c r="KVM82" s="381"/>
      <c r="KVN82" s="381"/>
      <c r="KVO82" s="382"/>
      <c r="KVP82" s="382"/>
      <c r="KVQ82" s="382"/>
      <c r="KVR82" s="383"/>
      <c r="KVT82" s="377"/>
      <c r="KVU82" s="381"/>
      <c r="KVV82" s="381"/>
      <c r="KVW82" s="382"/>
      <c r="KVX82" s="382"/>
      <c r="KVY82" s="382"/>
      <c r="KVZ82" s="383"/>
      <c r="KWB82" s="377"/>
      <c r="KWC82" s="381"/>
      <c r="KWD82" s="381"/>
      <c r="KWE82" s="382"/>
      <c r="KWF82" s="382"/>
      <c r="KWG82" s="382"/>
      <c r="KWH82" s="383"/>
      <c r="KWJ82" s="377"/>
      <c r="KWK82" s="381"/>
      <c r="KWL82" s="381"/>
      <c r="KWM82" s="382"/>
      <c r="KWN82" s="382"/>
      <c r="KWO82" s="382"/>
      <c r="KWP82" s="383"/>
      <c r="KWR82" s="377"/>
      <c r="KWS82" s="381"/>
      <c r="KWT82" s="381"/>
      <c r="KWU82" s="382"/>
      <c r="KWV82" s="382"/>
      <c r="KWW82" s="382"/>
      <c r="KWX82" s="383"/>
      <c r="KWZ82" s="377"/>
      <c r="KXA82" s="381"/>
      <c r="KXB82" s="381"/>
      <c r="KXC82" s="382"/>
      <c r="KXD82" s="382"/>
      <c r="KXE82" s="382"/>
      <c r="KXF82" s="383"/>
      <c r="KXH82" s="377"/>
      <c r="KXI82" s="381"/>
      <c r="KXJ82" s="381"/>
      <c r="KXK82" s="382"/>
      <c r="KXL82" s="382"/>
      <c r="KXM82" s="382"/>
      <c r="KXN82" s="383"/>
      <c r="KXP82" s="377"/>
      <c r="KXQ82" s="381"/>
      <c r="KXR82" s="381"/>
      <c r="KXS82" s="382"/>
      <c r="KXT82" s="382"/>
      <c r="KXU82" s="382"/>
      <c r="KXV82" s="383"/>
      <c r="KXX82" s="377"/>
      <c r="KXY82" s="381"/>
      <c r="KXZ82" s="381"/>
      <c r="KYA82" s="382"/>
      <c r="KYB82" s="382"/>
      <c r="KYC82" s="382"/>
      <c r="KYD82" s="383"/>
      <c r="KYF82" s="377"/>
      <c r="KYG82" s="381"/>
      <c r="KYH82" s="381"/>
      <c r="KYI82" s="382"/>
      <c r="KYJ82" s="382"/>
      <c r="KYK82" s="382"/>
      <c r="KYL82" s="383"/>
      <c r="KYN82" s="377"/>
      <c r="KYO82" s="381"/>
      <c r="KYP82" s="381"/>
      <c r="KYQ82" s="382"/>
      <c r="KYR82" s="382"/>
      <c r="KYS82" s="382"/>
      <c r="KYT82" s="383"/>
      <c r="KYV82" s="377"/>
      <c r="KYW82" s="381"/>
      <c r="KYX82" s="381"/>
      <c r="KYY82" s="382"/>
      <c r="KYZ82" s="382"/>
      <c r="KZA82" s="382"/>
      <c r="KZB82" s="383"/>
      <c r="KZD82" s="377"/>
      <c r="KZE82" s="381"/>
      <c r="KZF82" s="381"/>
      <c r="KZG82" s="382"/>
      <c r="KZH82" s="382"/>
      <c r="KZI82" s="382"/>
      <c r="KZJ82" s="383"/>
      <c r="KZL82" s="377"/>
      <c r="KZM82" s="381"/>
      <c r="KZN82" s="381"/>
      <c r="KZO82" s="382"/>
      <c r="KZP82" s="382"/>
      <c r="KZQ82" s="382"/>
      <c r="KZR82" s="383"/>
      <c r="KZT82" s="377"/>
      <c r="KZU82" s="381"/>
      <c r="KZV82" s="381"/>
      <c r="KZW82" s="382"/>
      <c r="KZX82" s="382"/>
      <c r="KZY82" s="382"/>
      <c r="KZZ82" s="383"/>
      <c r="LAB82" s="377"/>
      <c r="LAC82" s="381"/>
      <c r="LAD82" s="381"/>
      <c r="LAE82" s="382"/>
      <c r="LAF82" s="382"/>
      <c r="LAG82" s="382"/>
      <c r="LAH82" s="383"/>
      <c r="LAJ82" s="377"/>
      <c r="LAK82" s="381"/>
      <c r="LAL82" s="381"/>
      <c r="LAM82" s="382"/>
      <c r="LAN82" s="382"/>
      <c r="LAO82" s="382"/>
      <c r="LAP82" s="383"/>
      <c r="LAR82" s="377"/>
      <c r="LAS82" s="381"/>
      <c r="LAT82" s="381"/>
      <c r="LAU82" s="382"/>
      <c r="LAV82" s="382"/>
      <c r="LAW82" s="382"/>
      <c r="LAX82" s="383"/>
      <c r="LAZ82" s="377"/>
      <c r="LBA82" s="381"/>
      <c r="LBB82" s="381"/>
      <c r="LBC82" s="382"/>
      <c r="LBD82" s="382"/>
      <c r="LBE82" s="382"/>
      <c r="LBF82" s="383"/>
      <c r="LBH82" s="377"/>
      <c r="LBI82" s="381"/>
      <c r="LBJ82" s="381"/>
      <c r="LBK82" s="382"/>
      <c r="LBL82" s="382"/>
      <c r="LBM82" s="382"/>
      <c r="LBN82" s="383"/>
      <c r="LBP82" s="377"/>
      <c r="LBQ82" s="381"/>
      <c r="LBR82" s="381"/>
      <c r="LBS82" s="382"/>
      <c r="LBT82" s="382"/>
      <c r="LBU82" s="382"/>
      <c r="LBV82" s="383"/>
      <c r="LBX82" s="377"/>
      <c r="LBY82" s="381"/>
      <c r="LBZ82" s="381"/>
      <c r="LCA82" s="382"/>
      <c r="LCB82" s="382"/>
      <c r="LCC82" s="382"/>
      <c r="LCD82" s="383"/>
      <c r="LCF82" s="377"/>
      <c r="LCG82" s="381"/>
      <c r="LCH82" s="381"/>
      <c r="LCI82" s="382"/>
      <c r="LCJ82" s="382"/>
      <c r="LCK82" s="382"/>
      <c r="LCL82" s="383"/>
      <c r="LCN82" s="377"/>
      <c r="LCO82" s="381"/>
      <c r="LCP82" s="381"/>
      <c r="LCQ82" s="382"/>
      <c r="LCR82" s="382"/>
      <c r="LCS82" s="382"/>
      <c r="LCT82" s="383"/>
      <c r="LCV82" s="377"/>
      <c r="LCW82" s="381"/>
      <c r="LCX82" s="381"/>
      <c r="LCY82" s="382"/>
      <c r="LCZ82" s="382"/>
      <c r="LDA82" s="382"/>
      <c r="LDB82" s="383"/>
      <c r="LDD82" s="377"/>
      <c r="LDE82" s="381"/>
      <c r="LDF82" s="381"/>
      <c r="LDG82" s="382"/>
      <c r="LDH82" s="382"/>
      <c r="LDI82" s="382"/>
      <c r="LDJ82" s="383"/>
      <c r="LDL82" s="377"/>
      <c r="LDM82" s="381"/>
      <c r="LDN82" s="381"/>
      <c r="LDO82" s="382"/>
      <c r="LDP82" s="382"/>
      <c r="LDQ82" s="382"/>
      <c r="LDR82" s="383"/>
      <c r="LDT82" s="377"/>
      <c r="LDU82" s="381"/>
      <c r="LDV82" s="381"/>
      <c r="LDW82" s="382"/>
      <c r="LDX82" s="382"/>
      <c r="LDY82" s="382"/>
      <c r="LDZ82" s="383"/>
      <c r="LEB82" s="377"/>
      <c r="LEC82" s="381"/>
      <c r="LED82" s="381"/>
      <c r="LEE82" s="382"/>
      <c r="LEF82" s="382"/>
      <c r="LEG82" s="382"/>
      <c r="LEH82" s="383"/>
      <c r="LEJ82" s="377"/>
      <c r="LEK82" s="381"/>
      <c r="LEL82" s="381"/>
      <c r="LEM82" s="382"/>
      <c r="LEN82" s="382"/>
      <c r="LEO82" s="382"/>
      <c r="LEP82" s="383"/>
      <c r="LER82" s="377"/>
      <c r="LES82" s="381"/>
      <c r="LET82" s="381"/>
      <c r="LEU82" s="382"/>
      <c r="LEV82" s="382"/>
      <c r="LEW82" s="382"/>
      <c r="LEX82" s="383"/>
      <c r="LEZ82" s="377"/>
      <c r="LFA82" s="381"/>
      <c r="LFB82" s="381"/>
      <c r="LFC82" s="382"/>
      <c r="LFD82" s="382"/>
      <c r="LFE82" s="382"/>
      <c r="LFF82" s="383"/>
      <c r="LFH82" s="377"/>
      <c r="LFI82" s="381"/>
      <c r="LFJ82" s="381"/>
      <c r="LFK82" s="382"/>
      <c r="LFL82" s="382"/>
      <c r="LFM82" s="382"/>
      <c r="LFN82" s="383"/>
      <c r="LFP82" s="377"/>
      <c r="LFQ82" s="381"/>
      <c r="LFR82" s="381"/>
      <c r="LFS82" s="382"/>
      <c r="LFT82" s="382"/>
      <c r="LFU82" s="382"/>
      <c r="LFV82" s="383"/>
      <c r="LFX82" s="377"/>
      <c r="LFY82" s="381"/>
      <c r="LFZ82" s="381"/>
      <c r="LGA82" s="382"/>
      <c r="LGB82" s="382"/>
      <c r="LGC82" s="382"/>
      <c r="LGD82" s="383"/>
      <c r="LGF82" s="377"/>
      <c r="LGG82" s="381"/>
      <c r="LGH82" s="381"/>
      <c r="LGI82" s="382"/>
      <c r="LGJ82" s="382"/>
      <c r="LGK82" s="382"/>
      <c r="LGL82" s="383"/>
      <c r="LGN82" s="377"/>
      <c r="LGO82" s="381"/>
      <c r="LGP82" s="381"/>
      <c r="LGQ82" s="382"/>
      <c r="LGR82" s="382"/>
      <c r="LGS82" s="382"/>
      <c r="LGT82" s="383"/>
      <c r="LGV82" s="377"/>
      <c r="LGW82" s="381"/>
      <c r="LGX82" s="381"/>
      <c r="LGY82" s="382"/>
      <c r="LGZ82" s="382"/>
      <c r="LHA82" s="382"/>
      <c r="LHB82" s="383"/>
      <c r="LHD82" s="377"/>
      <c r="LHE82" s="381"/>
      <c r="LHF82" s="381"/>
      <c r="LHG82" s="382"/>
      <c r="LHH82" s="382"/>
      <c r="LHI82" s="382"/>
      <c r="LHJ82" s="383"/>
      <c r="LHL82" s="377"/>
      <c r="LHM82" s="381"/>
      <c r="LHN82" s="381"/>
      <c r="LHO82" s="382"/>
      <c r="LHP82" s="382"/>
      <c r="LHQ82" s="382"/>
      <c r="LHR82" s="383"/>
      <c r="LHT82" s="377"/>
      <c r="LHU82" s="381"/>
      <c r="LHV82" s="381"/>
      <c r="LHW82" s="382"/>
      <c r="LHX82" s="382"/>
      <c r="LHY82" s="382"/>
      <c r="LHZ82" s="383"/>
      <c r="LIB82" s="377"/>
      <c r="LIC82" s="381"/>
      <c r="LID82" s="381"/>
      <c r="LIE82" s="382"/>
      <c r="LIF82" s="382"/>
      <c r="LIG82" s="382"/>
      <c r="LIH82" s="383"/>
      <c r="LIJ82" s="377"/>
      <c r="LIK82" s="381"/>
      <c r="LIL82" s="381"/>
      <c r="LIM82" s="382"/>
      <c r="LIN82" s="382"/>
      <c r="LIO82" s="382"/>
      <c r="LIP82" s="383"/>
      <c r="LIR82" s="377"/>
      <c r="LIS82" s="381"/>
      <c r="LIT82" s="381"/>
      <c r="LIU82" s="382"/>
      <c r="LIV82" s="382"/>
      <c r="LIW82" s="382"/>
      <c r="LIX82" s="383"/>
      <c r="LIZ82" s="377"/>
      <c r="LJA82" s="381"/>
      <c r="LJB82" s="381"/>
      <c r="LJC82" s="382"/>
      <c r="LJD82" s="382"/>
      <c r="LJE82" s="382"/>
      <c r="LJF82" s="383"/>
      <c r="LJH82" s="377"/>
      <c r="LJI82" s="381"/>
      <c r="LJJ82" s="381"/>
      <c r="LJK82" s="382"/>
      <c r="LJL82" s="382"/>
      <c r="LJM82" s="382"/>
      <c r="LJN82" s="383"/>
      <c r="LJP82" s="377"/>
      <c r="LJQ82" s="381"/>
      <c r="LJR82" s="381"/>
      <c r="LJS82" s="382"/>
      <c r="LJT82" s="382"/>
      <c r="LJU82" s="382"/>
      <c r="LJV82" s="383"/>
      <c r="LJX82" s="377"/>
      <c r="LJY82" s="381"/>
      <c r="LJZ82" s="381"/>
      <c r="LKA82" s="382"/>
      <c r="LKB82" s="382"/>
      <c r="LKC82" s="382"/>
      <c r="LKD82" s="383"/>
      <c r="LKF82" s="377"/>
      <c r="LKG82" s="381"/>
      <c r="LKH82" s="381"/>
      <c r="LKI82" s="382"/>
      <c r="LKJ82" s="382"/>
      <c r="LKK82" s="382"/>
      <c r="LKL82" s="383"/>
      <c r="LKN82" s="377"/>
      <c r="LKO82" s="381"/>
      <c r="LKP82" s="381"/>
      <c r="LKQ82" s="382"/>
      <c r="LKR82" s="382"/>
      <c r="LKS82" s="382"/>
      <c r="LKT82" s="383"/>
      <c r="LKV82" s="377"/>
      <c r="LKW82" s="381"/>
      <c r="LKX82" s="381"/>
      <c r="LKY82" s="382"/>
      <c r="LKZ82" s="382"/>
      <c r="LLA82" s="382"/>
      <c r="LLB82" s="383"/>
      <c r="LLD82" s="377"/>
      <c r="LLE82" s="381"/>
      <c r="LLF82" s="381"/>
      <c r="LLG82" s="382"/>
      <c r="LLH82" s="382"/>
      <c r="LLI82" s="382"/>
      <c r="LLJ82" s="383"/>
      <c r="LLL82" s="377"/>
      <c r="LLM82" s="381"/>
      <c r="LLN82" s="381"/>
      <c r="LLO82" s="382"/>
      <c r="LLP82" s="382"/>
      <c r="LLQ82" s="382"/>
      <c r="LLR82" s="383"/>
      <c r="LLT82" s="377"/>
      <c r="LLU82" s="381"/>
      <c r="LLV82" s="381"/>
      <c r="LLW82" s="382"/>
      <c r="LLX82" s="382"/>
      <c r="LLY82" s="382"/>
      <c r="LLZ82" s="383"/>
      <c r="LMB82" s="377"/>
      <c r="LMC82" s="381"/>
      <c r="LMD82" s="381"/>
      <c r="LME82" s="382"/>
      <c r="LMF82" s="382"/>
      <c r="LMG82" s="382"/>
      <c r="LMH82" s="383"/>
      <c r="LMJ82" s="377"/>
      <c r="LMK82" s="381"/>
      <c r="LML82" s="381"/>
      <c r="LMM82" s="382"/>
      <c r="LMN82" s="382"/>
      <c r="LMO82" s="382"/>
      <c r="LMP82" s="383"/>
      <c r="LMR82" s="377"/>
      <c r="LMS82" s="381"/>
      <c r="LMT82" s="381"/>
      <c r="LMU82" s="382"/>
      <c r="LMV82" s="382"/>
      <c r="LMW82" s="382"/>
      <c r="LMX82" s="383"/>
      <c r="LMZ82" s="377"/>
      <c r="LNA82" s="381"/>
      <c r="LNB82" s="381"/>
      <c r="LNC82" s="382"/>
      <c r="LND82" s="382"/>
      <c r="LNE82" s="382"/>
      <c r="LNF82" s="383"/>
      <c r="LNH82" s="377"/>
      <c r="LNI82" s="381"/>
      <c r="LNJ82" s="381"/>
      <c r="LNK82" s="382"/>
      <c r="LNL82" s="382"/>
      <c r="LNM82" s="382"/>
      <c r="LNN82" s="383"/>
      <c r="LNP82" s="377"/>
      <c r="LNQ82" s="381"/>
      <c r="LNR82" s="381"/>
      <c r="LNS82" s="382"/>
      <c r="LNT82" s="382"/>
      <c r="LNU82" s="382"/>
      <c r="LNV82" s="383"/>
      <c r="LNX82" s="377"/>
      <c r="LNY82" s="381"/>
      <c r="LNZ82" s="381"/>
      <c r="LOA82" s="382"/>
      <c r="LOB82" s="382"/>
      <c r="LOC82" s="382"/>
      <c r="LOD82" s="383"/>
      <c r="LOF82" s="377"/>
      <c r="LOG82" s="381"/>
      <c r="LOH82" s="381"/>
      <c r="LOI82" s="382"/>
      <c r="LOJ82" s="382"/>
      <c r="LOK82" s="382"/>
      <c r="LOL82" s="383"/>
      <c r="LON82" s="377"/>
      <c r="LOO82" s="381"/>
      <c r="LOP82" s="381"/>
      <c r="LOQ82" s="382"/>
      <c r="LOR82" s="382"/>
      <c r="LOS82" s="382"/>
      <c r="LOT82" s="383"/>
      <c r="LOV82" s="377"/>
      <c r="LOW82" s="381"/>
      <c r="LOX82" s="381"/>
      <c r="LOY82" s="382"/>
      <c r="LOZ82" s="382"/>
      <c r="LPA82" s="382"/>
      <c r="LPB82" s="383"/>
      <c r="LPD82" s="377"/>
      <c r="LPE82" s="381"/>
      <c r="LPF82" s="381"/>
      <c r="LPG82" s="382"/>
      <c r="LPH82" s="382"/>
      <c r="LPI82" s="382"/>
      <c r="LPJ82" s="383"/>
      <c r="LPL82" s="377"/>
      <c r="LPM82" s="381"/>
      <c r="LPN82" s="381"/>
      <c r="LPO82" s="382"/>
      <c r="LPP82" s="382"/>
      <c r="LPQ82" s="382"/>
      <c r="LPR82" s="383"/>
      <c r="LPT82" s="377"/>
      <c r="LPU82" s="381"/>
      <c r="LPV82" s="381"/>
      <c r="LPW82" s="382"/>
      <c r="LPX82" s="382"/>
      <c r="LPY82" s="382"/>
      <c r="LPZ82" s="383"/>
      <c r="LQB82" s="377"/>
      <c r="LQC82" s="381"/>
      <c r="LQD82" s="381"/>
      <c r="LQE82" s="382"/>
      <c r="LQF82" s="382"/>
      <c r="LQG82" s="382"/>
      <c r="LQH82" s="383"/>
      <c r="LQJ82" s="377"/>
      <c r="LQK82" s="381"/>
      <c r="LQL82" s="381"/>
      <c r="LQM82" s="382"/>
      <c r="LQN82" s="382"/>
      <c r="LQO82" s="382"/>
      <c r="LQP82" s="383"/>
      <c r="LQR82" s="377"/>
      <c r="LQS82" s="381"/>
      <c r="LQT82" s="381"/>
      <c r="LQU82" s="382"/>
      <c r="LQV82" s="382"/>
      <c r="LQW82" s="382"/>
      <c r="LQX82" s="383"/>
      <c r="LQZ82" s="377"/>
      <c r="LRA82" s="381"/>
      <c r="LRB82" s="381"/>
      <c r="LRC82" s="382"/>
      <c r="LRD82" s="382"/>
      <c r="LRE82" s="382"/>
      <c r="LRF82" s="383"/>
      <c r="LRH82" s="377"/>
      <c r="LRI82" s="381"/>
      <c r="LRJ82" s="381"/>
      <c r="LRK82" s="382"/>
      <c r="LRL82" s="382"/>
      <c r="LRM82" s="382"/>
      <c r="LRN82" s="383"/>
      <c r="LRP82" s="377"/>
      <c r="LRQ82" s="381"/>
      <c r="LRR82" s="381"/>
      <c r="LRS82" s="382"/>
      <c r="LRT82" s="382"/>
      <c r="LRU82" s="382"/>
      <c r="LRV82" s="383"/>
      <c r="LRX82" s="377"/>
      <c r="LRY82" s="381"/>
      <c r="LRZ82" s="381"/>
      <c r="LSA82" s="382"/>
      <c r="LSB82" s="382"/>
      <c r="LSC82" s="382"/>
      <c r="LSD82" s="383"/>
      <c r="LSF82" s="377"/>
      <c r="LSG82" s="381"/>
      <c r="LSH82" s="381"/>
      <c r="LSI82" s="382"/>
      <c r="LSJ82" s="382"/>
      <c r="LSK82" s="382"/>
      <c r="LSL82" s="383"/>
      <c r="LSN82" s="377"/>
      <c r="LSO82" s="381"/>
      <c r="LSP82" s="381"/>
      <c r="LSQ82" s="382"/>
      <c r="LSR82" s="382"/>
      <c r="LSS82" s="382"/>
      <c r="LST82" s="383"/>
      <c r="LSV82" s="377"/>
      <c r="LSW82" s="381"/>
      <c r="LSX82" s="381"/>
      <c r="LSY82" s="382"/>
      <c r="LSZ82" s="382"/>
      <c r="LTA82" s="382"/>
      <c r="LTB82" s="383"/>
      <c r="LTD82" s="377"/>
      <c r="LTE82" s="381"/>
      <c r="LTF82" s="381"/>
      <c r="LTG82" s="382"/>
      <c r="LTH82" s="382"/>
      <c r="LTI82" s="382"/>
      <c r="LTJ82" s="383"/>
      <c r="LTL82" s="377"/>
      <c r="LTM82" s="381"/>
      <c r="LTN82" s="381"/>
      <c r="LTO82" s="382"/>
      <c r="LTP82" s="382"/>
      <c r="LTQ82" s="382"/>
      <c r="LTR82" s="383"/>
      <c r="LTT82" s="377"/>
      <c r="LTU82" s="381"/>
      <c r="LTV82" s="381"/>
      <c r="LTW82" s="382"/>
      <c r="LTX82" s="382"/>
      <c r="LTY82" s="382"/>
      <c r="LTZ82" s="383"/>
      <c r="LUB82" s="377"/>
      <c r="LUC82" s="381"/>
      <c r="LUD82" s="381"/>
      <c r="LUE82" s="382"/>
      <c r="LUF82" s="382"/>
      <c r="LUG82" s="382"/>
      <c r="LUH82" s="383"/>
      <c r="LUJ82" s="377"/>
      <c r="LUK82" s="381"/>
      <c r="LUL82" s="381"/>
      <c r="LUM82" s="382"/>
      <c r="LUN82" s="382"/>
      <c r="LUO82" s="382"/>
      <c r="LUP82" s="383"/>
      <c r="LUR82" s="377"/>
      <c r="LUS82" s="381"/>
      <c r="LUT82" s="381"/>
      <c r="LUU82" s="382"/>
      <c r="LUV82" s="382"/>
      <c r="LUW82" s="382"/>
      <c r="LUX82" s="383"/>
      <c r="LUZ82" s="377"/>
      <c r="LVA82" s="381"/>
      <c r="LVB82" s="381"/>
      <c r="LVC82" s="382"/>
      <c r="LVD82" s="382"/>
      <c r="LVE82" s="382"/>
      <c r="LVF82" s="383"/>
      <c r="LVH82" s="377"/>
      <c r="LVI82" s="381"/>
      <c r="LVJ82" s="381"/>
      <c r="LVK82" s="382"/>
      <c r="LVL82" s="382"/>
      <c r="LVM82" s="382"/>
      <c r="LVN82" s="383"/>
      <c r="LVP82" s="377"/>
      <c r="LVQ82" s="381"/>
      <c r="LVR82" s="381"/>
      <c r="LVS82" s="382"/>
      <c r="LVT82" s="382"/>
      <c r="LVU82" s="382"/>
      <c r="LVV82" s="383"/>
      <c r="LVX82" s="377"/>
      <c r="LVY82" s="381"/>
      <c r="LVZ82" s="381"/>
      <c r="LWA82" s="382"/>
      <c r="LWB82" s="382"/>
      <c r="LWC82" s="382"/>
      <c r="LWD82" s="383"/>
      <c r="LWF82" s="377"/>
      <c r="LWG82" s="381"/>
      <c r="LWH82" s="381"/>
      <c r="LWI82" s="382"/>
      <c r="LWJ82" s="382"/>
      <c r="LWK82" s="382"/>
      <c r="LWL82" s="383"/>
      <c r="LWN82" s="377"/>
      <c r="LWO82" s="381"/>
      <c r="LWP82" s="381"/>
      <c r="LWQ82" s="382"/>
      <c r="LWR82" s="382"/>
      <c r="LWS82" s="382"/>
      <c r="LWT82" s="383"/>
      <c r="LWV82" s="377"/>
      <c r="LWW82" s="381"/>
      <c r="LWX82" s="381"/>
      <c r="LWY82" s="382"/>
      <c r="LWZ82" s="382"/>
      <c r="LXA82" s="382"/>
      <c r="LXB82" s="383"/>
      <c r="LXD82" s="377"/>
      <c r="LXE82" s="381"/>
      <c r="LXF82" s="381"/>
      <c r="LXG82" s="382"/>
      <c r="LXH82" s="382"/>
      <c r="LXI82" s="382"/>
      <c r="LXJ82" s="383"/>
      <c r="LXL82" s="377"/>
      <c r="LXM82" s="381"/>
      <c r="LXN82" s="381"/>
      <c r="LXO82" s="382"/>
      <c r="LXP82" s="382"/>
      <c r="LXQ82" s="382"/>
      <c r="LXR82" s="383"/>
      <c r="LXT82" s="377"/>
      <c r="LXU82" s="381"/>
      <c r="LXV82" s="381"/>
      <c r="LXW82" s="382"/>
      <c r="LXX82" s="382"/>
      <c r="LXY82" s="382"/>
      <c r="LXZ82" s="383"/>
      <c r="LYB82" s="377"/>
      <c r="LYC82" s="381"/>
      <c r="LYD82" s="381"/>
      <c r="LYE82" s="382"/>
      <c r="LYF82" s="382"/>
      <c r="LYG82" s="382"/>
      <c r="LYH82" s="383"/>
      <c r="LYJ82" s="377"/>
      <c r="LYK82" s="381"/>
      <c r="LYL82" s="381"/>
      <c r="LYM82" s="382"/>
      <c r="LYN82" s="382"/>
      <c r="LYO82" s="382"/>
      <c r="LYP82" s="383"/>
      <c r="LYR82" s="377"/>
      <c r="LYS82" s="381"/>
      <c r="LYT82" s="381"/>
      <c r="LYU82" s="382"/>
      <c r="LYV82" s="382"/>
      <c r="LYW82" s="382"/>
      <c r="LYX82" s="383"/>
      <c r="LYZ82" s="377"/>
      <c r="LZA82" s="381"/>
      <c r="LZB82" s="381"/>
      <c r="LZC82" s="382"/>
      <c r="LZD82" s="382"/>
      <c r="LZE82" s="382"/>
      <c r="LZF82" s="383"/>
      <c r="LZH82" s="377"/>
      <c r="LZI82" s="381"/>
      <c r="LZJ82" s="381"/>
      <c r="LZK82" s="382"/>
      <c r="LZL82" s="382"/>
      <c r="LZM82" s="382"/>
      <c r="LZN82" s="383"/>
      <c r="LZP82" s="377"/>
      <c r="LZQ82" s="381"/>
      <c r="LZR82" s="381"/>
      <c r="LZS82" s="382"/>
      <c r="LZT82" s="382"/>
      <c r="LZU82" s="382"/>
      <c r="LZV82" s="383"/>
      <c r="LZX82" s="377"/>
      <c r="LZY82" s="381"/>
      <c r="LZZ82" s="381"/>
      <c r="MAA82" s="382"/>
      <c r="MAB82" s="382"/>
      <c r="MAC82" s="382"/>
      <c r="MAD82" s="383"/>
      <c r="MAF82" s="377"/>
      <c r="MAG82" s="381"/>
      <c r="MAH82" s="381"/>
      <c r="MAI82" s="382"/>
      <c r="MAJ82" s="382"/>
      <c r="MAK82" s="382"/>
      <c r="MAL82" s="383"/>
      <c r="MAN82" s="377"/>
      <c r="MAO82" s="381"/>
      <c r="MAP82" s="381"/>
      <c r="MAQ82" s="382"/>
      <c r="MAR82" s="382"/>
      <c r="MAS82" s="382"/>
      <c r="MAT82" s="383"/>
      <c r="MAV82" s="377"/>
      <c r="MAW82" s="381"/>
      <c r="MAX82" s="381"/>
      <c r="MAY82" s="382"/>
      <c r="MAZ82" s="382"/>
      <c r="MBA82" s="382"/>
      <c r="MBB82" s="383"/>
      <c r="MBD82" s="377"/>
      <c r="MBE82" s="381"/>
      <c r="MBF82" s="381"/>
      <c r="MBG82" s="382"/>
      <c r="MBH82" s="382"/>
      <c r="MBI82" s="382"/>
      <c r="MBJ82" s="383"/>
      <c r="MBL82" s="377"/>
      <c r="MBM82" s="381"/>
      <c r="MBN82" s="381"/>
      <c r="MBO82" s="382"/>
      <c r="MBP82" s="382"/>
      <c r="MBQ82" s="382"/>
      <c r="MBR82" s="383"/>
      <c r="MBT82" s="377"/>
      <c r="MBU82" s="381"/>
      <c r="MBV82" s="381"/>
      <c r="MBW82" s="382"/>
      <c r="MBX82" s="382"/>
      <c r="MBY82" s="382"/>
      <c r="MBZ82" s="383"/>
      <c r="MCB82" s="377"/>
      <c r="MCC82" s="381"/>
      <c r="MCD82" s="381"/>
      <c r="MCE82" s="382"/>
      <c r="MCF82" s="382"/>
      <c r="MCG82" s="382"/>
      <c r="MCH82" s="383"/>
      <c r="MCJ82" s="377"/>
      <c r="MCK82" s="381"/>
      <c r="MCL82" s="381"/>
      <c r="MCM82" s="382"/>
      <c r="MCN82" s="382"/>
      <c r="MCO82" s="382"/>
      <c r="MCP82" s="383"/>
      <c r="MCR82" s="377"/>
      <c r="MCS82" s="381"/>
      <c r="MCT82" s="381"/>
      <c r="MCU82" s="382"/>
      <c r="MCV82" s="382"/>
      <c r="MCW82" s="382"/>
      <c r="MCX82" s="383"/>
      <c r="MCZ82" s="377"/>
      <c r="MDA82" s="381"/>
      <c r="MDB82" s="381"/>
      <c r="MDC82" s="382"/>
      <c r="MDD82" s="382"/>
      <c r="MDE82" s="382"/>
      <c r="MDF82" s="383"/>
      <c r="MDH82" s="377"/>
      <c r="MDI82" s="381"/>
      <c r="MDJ82" s="381"/>
      <c r="MDK82" s="382"/>
      <c r="MDL82" s="382"/>
      <c r="MDM82" s="382"/>
      <c r="MDN82" s="383"/>
      <c r="MDP82" s="377"/>
      <c r="MDQ82" s="381"/>
      <c r="MDR82" s="381"/>
      <c r="MDS82" s="382"/>
      <c r="MDT82" s="382"/>
      <c r="MDU82" s="382"/>
      <c r="MDV82" s="383"/>
      <c r="MDX82" s="377"/>
      <c r="MDY82" s="381"/>
      <c r="MDZ82" s="381"/>
      <c r="MEA82" s="382"/>
      <c r="MEB82" s="382"/>
      <c r="MEC82" s="382"/>
      <c r="MED82" s="383"/>
      <c r="MEF82" s="377"/>
      <c r="MEG82" s="381"/>
      <c r="MEH82" s="381"/>
      <c r="MEI82" s="382"/>
      <c r="MEJ82" s="382"/>
      <c r="MEK82" s="382"/>
      <c r="MEL82" s="383"/>
      <c r="MEN82" s="377"/>
      <c r="MEO82" s="381"/>
      <c r="MEP82" s="381"/>
      <c r="MEQ82" s="382"/>
      <c r="MER82" s="382"/>
      <c r="MES82" s="382"/>
      <c r="MET82" s="383"/>
      <c r="MEV82" s="377"/>
      <c r="MEW82" s="381"/>
      <c r="MEX82" s="381"/>
      <c r="MEY82" s="382"/>
      <c r="MEZ82" s="382"/>
      <c r="MFA82" s="382"/>
      <c r="MFB82" s="383"/>
      <c r="MFD82" s="377"/>
      <c r="MFE82" s="381"/>
      <c r="MFF82" s="381"/>
      <c r="MFG82" s="382"/>
      <c r="MFH82" s="382"/>
      <c r="MFI82" s="382"/>
      <c r="MFJ82" s="383"/>
      <c r="MFL82" s="377"/>
      <c r="MFM82" s="381"/>
      <c r="MFN82" s="381"/>
      <c r="MFO82" s="382"/>
      <c r="MFP82" s="382"/>
      <c r="MFQ82" s="382"/>
      <c r="MFR82" s="383"/>
      <c r="MFT82" s="377"/>
      <c r="MFU82" s="381"/>
      <c r="MFV82" s="381"/>
      <c r="MFW82" s="382"/>
      <c r="MFX82" s="382"/>
      <c r="MFY82" s="382"/>
      <c r="MFZ82" s="383"/>
      <c r="MGB82" s="377"/>
      <c r="MGC82" s="381"/>
      <c r="MGD82" s="381"/>
      <c r="MGE82" s="382"/>
      <c r="MGF82" s="382"/>
      <c r="MGG82" s="382"/>
      <c r="MGH82" s="383"/>
      <c r="MGJ82" s="377"/>
      <c r="MGK82" s="381"/>
      <c r="MGL82" s="381"/>
      <c r="MGM82" s="382"/>
      <c r="MGN82" s="382"/>
      <c r="MGO82" s="382"/>
      <c r="MGP82" s="383"/>
      <c r="MGR82" s="377"/>
      <c r="MGS82" s="381"/>
      <c r="MGT82" s="381"/>
      <c r="MGU82" s="382"/>
      <c r="MGV82" s="382"/>
      <c r="MGW82" s="382"/>
      <c r="MGX82" s="383"/>
      <c r="MGZ82" s="377"/>
      <c r="MHA82" s="381"/>
      <c r="MHB82" s="381"/>
      <c r="MHC82" s="382"/>
      <c r="MHD82" s="382"/>
      <c r="MHE82" s="382"/>
      <c r="MHF82" s="383"/>
      <c r="MHH82" s="377"/>
      <c r="MHI82" s="381"/>
      <c r="MHJ82" s="381"/>
      <c r="MHK82" s="382"/>
      <c r="MHL82" s="382"/>
      <c r="MHM82" s="382"/>
      <c r="MHN82" s="383"/>
      <c r="MHP82" s="377"/>
      <c r="MHQ82" s="381"/>
      <c r="MHR82" s="381"/>
      <c r="MHS82" s="382"/>
      <c r="MHT82" s="382"/>
      <c r="MHU82" s="382"/>
      <c r="MHV82" s="383"/>
      <c r="MHX82" s="377"/>
      <c r="MHY82" s="381"/>
      <c r="MHZ82" s="381"/>
      <c r="MIA82" s="382"/>
      <c r="MIB82" s="382"/>
      <c r="MIC82" s="382"/>
      <c r="MID82" s="383"/>
      <c r="MIF82" s="377"/>
      <c r="MIG82" s="381"/>
      <c r="MIH82" s="381"/>
      <c r="MII82" s="382"/>
      <c r="MIJ82" s="382"/>
      <c r="MIK82" s="382"/>
      <c r="MIL82" s="383"/>
      <c r="MIN82" s="377"/>
      <c r="MIO82" s="381"/>
      <c r="MIP82" s="381"/>
      <c r="MIQ82" s="382"/>
      <c r="MIR82" s="382"/>
      <c r="MIS82" s="382"/>
      <c r="MIT82" s="383"/>
      <c r="MIV82" s="377"/>
      <c r="MIW82" s="381"/>
      <c r="MIX82" s="381"/>
      <c r="MIY82" s="382"/>
      <c r="MIZ82" s="382"/>
      <c r="MJA82" s="382"/>
      <c r="MJB82" s="383"/>
      <c r="MJD82" s="377"/>
      <c r="MJE82" s="381"/>
      <c r="MJF82" s="381"/>
      <c r="MJG82" s="382"/>
      <c r="MJH82" s="382"/>
      <c r="MJI82" s="382"/>
      <c r="MJJ82" s="383"/>
      <c r="MJL82" s="377"/>
      <c r="MJM82" s="381"/>
      <c r="MJN82" s="381"/>
      <c r="MJO82" s="382"/>
      <c r="MJP82" s="382"/>
      <c r="MJQ82" s="382"/>
      <c r="MJR82" s="383"/>
      <c r="MJT82" s="377"/>
      <c r="MJU82" s="381"/>
      <c r="MJV82" s="381"/>
      <c r="MJW82" s="382"/>
      <c r="MJX82" s="382"/>
      <c r="MJY82" s="382"/>
      <c r="MJZ82" s="383"/>
      <c r="MKB82" s="377"/>
      <c r="MKC82" s="381"/>
      <c r="MKD82" s="381"/>
      <c r="MKE82" s="382"/>
      <c r="MKF82" s="382"/>
      <c r="MKG82" s="382"/>
      <c r="MKH82" s="383"/>
      <c r="MKJ82" s="377"/>
      <c r="MKK82" s="381"/>
      <c r="MKL82" s="381"/>
      <c r="MKM82" s="382"/>
      <c r="MKN82" s="382"/>
      <c r="MKO82" s="382"/>
      <c r="MKP82" s="383"/>
      <c r="MKR82" s="377"/>
      <c r="MKS82" s="381"/>
      <c r="MKT82" s="381"/>
      <c r="MKU82" s="382"/>
      <c r="MKV82" s="382"/>
      <c r="MKW82" s="382"/>
      <c r="MKX82" s="383"/>
      <c r="MKZ82" s="377"/>
      <c r="MLA82" s="381"/>
      <c r="MLB82" s="381"/>
      <c r="MLC82" s="382"/>
      <c r="MLD82" s="382"/>
      <c r="MLE82" s="382"/>
      <c r="MLF82" s="383"/>
      <c r="MLH82" s="377"/>
      <c r="MLI82" s="381"/>
      <c r="MLJ82" s="381"/>
      <c r="MLK82" s="382"/>
      <c r="MLL82" s="382"/>
      <c r="MLM82" s="382"/>
      <c r="MLN82" s="383"/>
      <c r="MLP82" s="377"/>
      <c r="MLQ82" s="381"/>
      <c r="MLR82" s="381"/>
      <c r="MLS82" s="382"/>
      <c r="MLT82" s="382"/>
      <c r="MLU82" s="382"/>
      <c r="MLV82" s="383"/>
      <c r="MLX82" s="377"/>
      <c r="MLY82" s="381"/>
      <c r="MLZ82" s="381"/>
      <c r="MMA82" s="382"/>
      <c r="MMB82" s="382"/>
      <c r="MMC82" s="382"/>
      <c r="MMD82" s="383"/>
      <c r="MMF82" s="377"/>
      <c r="MMG82" s="381"/>
      <c r="MMH82" s="381"/>
      <c r="MMI82" s="382"/>
      <c r="MMJ82" s="382"/>
      <c r="MMK82" s="382"/>
      <c r="MML82" s="383"/>
      <c r="MMN82" s="377"/>
      <c r="MMO82" s="381"/>
      <c r="MMP82" s="381"/>
      <c r="MMQ82" s="382"/>
      <c r="MMR82" s="382"/>
      <c r="MMS82" s="382"/>
      <c r="MMT82" s="383"/>
      <c r="MMV82" s="377"/>
      <c r="MMW82" s="381"/>
      <c r="MMX82" s="381"/>
      <c r="MMY82" s="382"/>
      <c r="MMZ82" s="382"/>
      <c r="MNA82" s="382"/>
      <c r="MNB82" s="383"/>
      <c r="MND82" s="377"/>
      <c r="MNE82" s="381"/>
      <c r="MNF82" s="381"/>
      <c r="MNG82" s="382"/>
      <c r="MNH82" s="382"/>
      <c r="MNI82" s="382"/>
      <c r="MNJ82" s="383"/>
      <c r="MNL82" s="377"/>
      <c r="MNM82" s="381"/>
      <c r="MNN82" s="381"/>
      <c r="MNO82" s="382"/>
      <c r="MNP82" s="382"/>
      <c r="MNQ82" s="382"/>
      <c r="MNR82" s="383"/>
      <c r="MNT82" s="377"/>
      <c r="MNU82" s="381"/>
      <c r="MNV82" s="381"/>
      <c r="MNW82" s="382"/>
      <c r="MNX82" s="382"/>
      <c r="MNY82" s="382"/>
      <c r="MNZ82" s="383"/>
      <c r="MOB82" s="377"/>
      <c r="MOC82" s="381"/>
      <c r="MOD82" s="381"/>
      <c r="MOE82" s="382"/>
      <c r="MOF82" s="382"/>
      <c r="MOG82" s="382"/>
      <c r="MOH82" s="383"/>
      <c r="MOJ82" s="377"/>
      <c r="MOK82" s="381"/>
      <c r="MOL82" s="381"/>
      <c r="MOM82" s="382"/>
      <c r="MON82" s="382"/>
      <c r="MOO82" s="382"/>
      <c r="MOP82" s="383"/>
      <c r="MOR82" s="377"/>
      <c r="MOS82" s="381"/>
      <c r="MOT82" s="381"/>
      <c r="MOU82" s="382"/>
      <c r="MOV82" s="382"/>
      <c r="MOW82" s="382"/>
      <c r="MOX82" s="383"/>
      <c r="MOZ82" s="377"/>
      <c r="MPA82" s="381"/>
      <c r="MPB82" s="381"/>
      <c r="MPC82" s="382"/>
      <c r="MPD82" s="382"/>
      <c r="MPE82" s="382"/>
      <c r="MPF82" s="383"/>
      <c r="MPH82" s="377"/>
      <c r="MPI82" s="381"/>
      <c r="MPJ82" s="381"/>
      <c r="MPK82" s="382"/>
      <c r="MPL82" s="382"/>
      <c r="MPM82" s="382"/>
      <c r="MPN82" s="383"/>
      <c r="MPP82" s="377"/>
      <c r="MPQ82" s="381"/>
      <c r="MPR82" s="381"/>
      <c r="MPS82" s="382"/>
      <c r="MPT82" s="382"/>
      <c r="MPU82" s="382"/>
      <c r="MPV82" s="383"/>
      <c r="MPX82" s="377"/>
      <c r="MPY82" s="381"/>
      <c r="MPZ82" s="381"/>
      <c r="MQA82" s="382"/>
      <c r="MQB82" s="382"/>
      <c r="MQC82" s="382"/>
      <c r="MQD82" s="383"/>
      <c r="MQF82" s="377"/>
      <c r="MQG82" s="381"/>
      <c r="MQH82" s="381"/>
      <c r="MQI82" s="382"/>
      <c r="MQJ82" s="382"/>
      <c r="MQK82" s="382"/>
      <c r="MQL82" s="383"/>
      <c r="MQN82" s="377"/>
      <c r="MQO82" s="381"/>
      <c r="MQP82" s="381"/>
      <c r="MQQ82" s="382"/>
      <c r="MQR82" s="382"/>
      <c r="MQS82" s="382"/>
      <c r="MQT82" s="383"/>
      <c r="MQV82" s="377"/>
      <c r="MQW82" s="381"/>
      <c r="MQX82" s="381"/>
      <c r="MQY82" s="382"/>
      <c r="MQZ82" s="382"/>
      <c r="MRA82" s="382"/>
      <c r="MRB82" s="383"/>
      <c r="MRD82" s="377"/>
      <c r="MRE82" s="381"/>
      <c r="MRF82" s="381"/>
      <c r="MRG82" s="382"/>
      <c r="MRH82" s="382"/>
      <c r="MRI82" s="382"/>
      <c r="MRJ82" s="383"/>
      <c r="MRL82" s="377"/>
      <c r="MRM82" s="381"/>
      <c r="MRN82" s="381"/>
      <c r="MRO82" s="382"/>
      <c r="MRP82" s="382"/>
      <c r="MRQ82" s="382"/>
      <c r="MRR82" s="383"/>
      <c r="MRT82" s="377"/>
      <c r="MRU82" s="381"/>
      <c r="MRV82" s="381"/>
      <c r="MRW82" s="382"/>
      <c r="MRX82" s="382"/>
      <c r="MRY82" s="382"/>
      <c r="MRZ82" s="383"/>
      <c r="MSB82" s="377"/>
      <c r="MSC82" s="381"/>
      <c r="MSD82" s="381"/>
      <c r="MSE82" s="382"/>
      <c r="MSF82" s="382"/>
      <c r="MSG82" s="382"/>
      <c r="MSH82" s="383"/>
      <c r="MSJ82" s="377"/>
      <c r="MSK82" s="381"/>
      <c r="MSL82" s="381"/>
      <c r="MSM82" s="382"/>
      <c r="MSN82" s="382"/>
      <c r="MSO82" s="382"/>
      <c r="MSP82" s="383"/>
      <c r="MSR82" s="377"/>
      <c r="MSS82" s="381"/>
      <c r="MST82" s="381"/>
      <c r="MSU82" s="382"/>
      <c r="MSV82" s="382"/>
      <c r="MSW82" s="382"/>
      <c r="MSX82" s="383"/>
      <c r="MSZ82" s="377"/>
      <c r="MTA82" s="381"/>
      <c r="MTB82" s="381"/>
      <c r="MTC82" s="382"/>
      <c r="MTD82" s="382"/>
      <c r="MTE82" s="382"/>
      <c r="MTF82" s="383"/>
      <c r="MTH82" s="377"/>
      <c r="MTI82" s="381"/>
      <c r="MTJ82" s="381"/>
      <c r="MTK82" s="382"/>
      <c r="MTL82" s="382"/>
      <c r="MTM82" s="382"/>
      <c r="MTN82" s="383"/>
      <c r="MTP82" s="377"/>
      <c r="MTQ82" s="381"/>
      <c r="MTR82" s="381"/>
      <c r="MTS82" s="382"/>
      <c r="MTT82" s="382"/>
      <c r="MTU82" s="382"/>
      <c r="MTV82" s="383"/>
      <c r="MTX82" s="377"/>
      <c r="MTY82" s="381"/>
      <c r="MTZ82" s="381"/>
      <c r="MUA82" s="382"/>
      <c r="MUB82" s="382"/>
      <c r="MUC82" s="382"/>
      <c r="MUD82" s="383"/>
      <c r="MUF82" s="377"/>
      <c r="MUG82" s="381"/>
      <c r="MUH82" s="381"/>
      <c r="MUI82" s="382"/>
      <c r="MUJ82" s="382"/>
      <c r="MUK82" s="382"/>
      <c r="MUL82" s="383"/>
      <c r="MUN82" s="377"/>
      <c r="MUO82" s="381"/>
      <c r="MUP82" s="381"/>
      <c r="MUQ82" s="382"/>
      <c r="MUR82" s="382"/>
      <c r="MUS82" s="382"/>
      <c r="MUT82" s="383"/>
      <c r="MUV82" s="377"/>
      <c r="MUW82" s="381"/>
      <c r="MUX82" s="381"/>
      <c r="MUY82" s="382"/>
      <c r="MUZ82" s="382"/>
      <c r="MVA82" s="382"/>
      <c r="MVB82" s="383"/>
      <c r="MVD82" s="377"/>
      <c r="MVE82" s="381"/>
      <c r="MVF82" s="381"/>
      <c r="MVG82" s="382"/>
      <c r="MVH82" s="382"/>
      <c r="MVI82" s="382"/>
      <c r="MVJ82" s="383"/>
      <c r="MVL82" s="377"/>
      <c r="MVM82" s="381"/>
      <c r="MVN82" s="381"/>
      <c r="MVO82" s="382"/>
      <c r="MVP82" s="382"/>
      <c r="MVQ82" s="382"/>
      <c r="MVR82" s="383"/>
      <c r="MVT82" s="377"/>
      <c r="MVU82" s="381"/>
      <c r="MVV82" s="381"/>
      <c r="MVW82" s="382"/>
      <c r="MVX82" s="382"/>
      <c r="MVY82" s="382"/>
      <c r="MVZ82" s="383"/>
      <c r="MWB82" s="377"/>
      <c r="MWC82" s="381"/>
      <c r="MWD82" s="381"/>
      <c r="MWE82" s="382"/>
      <c r="MWF82" s="382"/>
      <c r="MWG82" s="382"/>
      <c r="MWH82" s="383"/>
      <c r="MWJ82" s="377"/>
      <c r="MWK82" s="381"/>
      <c r="MWL82" s="381"/>
      <c r="MWM82" s="382"/>
      <c r="MWN82" s="382"/>
      <c r="MWO82" s="382"/>
      <c r="MWP82" s="383"/>
      <c r="MWR82" s="377"/>
      <c r="MWS82" s="381"/>
      <c r="MWT82" s="381"/>
      <c r="MWU82" s="382"/>
      <c r="MWV82" s="382"/>
      <c r="MWW82" s="382"/>
      <c r="MWX82" s="383"/>
      <c r="MWZ82" s="377"/>
      <c r="MXA82" s="381"/>
      <c r="MXB82" s="381"/>
      <c r="MXC82" s="382"/>
      <c r="MXD82" s="382"/>
      <c r="MXE82" s="382"/>
      <c r="MXF82" s="383"/>
      <c r="MXH82" s="377"/>
      <c r="MXI82" s="381"/>
      <c r="MXJ82" s="381"/>
      <c r="MXK82" s="382"/>
      <c r="MXL82" s="382"/>
      <c r="MXM82" s="382"/>
      <c r="MXN82" s="383"/>
      <c r="MXP82" s="377"/>
      <c r="MXQ82" s="381"/>
      <c r="MXR82" s="381"/>
      <c r="MXS82" s="382"/>
      <c r="MXT82" s="382"/>
      <c r="MXU82" s="382"/>
      <c r="MXV82" s="383"/>
      <c r="MXX82" s="377"/>
      <c r="MXY82" s="381"/>
      <c r="MXZ82" s="381"/>
      <c r="MYA82" s="382"/>
      <c r="MYB82" s="382"/>
      <c r="MYC82" s="382"/>
      <c r="MYD82" s="383"/>
      <c r="MYF82" s="377"/>
      <c r="MYG82" s="381"/>
      <c r="MYH82" s="381"/>
      <c r="MYI82" s="382"/>
      <c r="MYJ82" s="382"/>
      <c r="MYK82" s="382"/>
      <c r="MYL82" s="383"/>
      <c r="MYN82" s="377"/>
      <c r="MYO82" s="381"/>
      <c r="MYP82" s="381"/>
      <c r="MYQ82" s="382"/>
      <c r="MYR82" s="382"/>
      <c r="MYS82" s="382"/>
      <c r="MYT82" s="383"/>
      <c r="MYV82" s="377"/>
      <c r="MYW82" s="381"/>
      <c r="MYX82" s="381"/>
      <c r="MYY82" s="382"/>
      <c r="MYZ82" s="382"/>
      <c r="MZA82" s="382"/>
      <c r="MZB82" s="383"/>
      <c r="MZD82" s="377"/>
      <c r="MZE82" s="381"/>
      <c r="MZF82" s="381"/>
      <c r="MZG82" s="382"/>
      <c r="MZH82" s="382"/>
      <c r="MZI82" s="382"/>
      <c r="MZJ82" s="383"/>
      <c r="MZL82" s="377"/>
      <c r="MZM82" s="381"/>
      <c r="MZN82" s="381"/>
      <c r="MZO82" s="382"/>
      <c r="MZP82" s="382"/>
      <c r="MZQ82" s="382"/>
      <c r="MZR82" s="383"/>
      <c r="MZT82" s="377"/>
      <c r="MZU82" s="381"/>
      <c r="MZV82" s="381"/>
      <c r="MZW82" s="382"/>
      <c r="MZX82" s="382"/>
      <c r="MZY82" s="382"/>
      <c r="MZZ82" s="383"/>
      <c r="NAB82" s="377"/>
      <c r="NAC82" s="381"/>
      <c r="NAD82" s="381"/>
      <c r="NAE82" s="382"/>
      <c r="NAF82" s="382"/>
      <c r="NAG82" s="382"/>
      <c r="NAH82" s="383"/>
      <c r="NAJ82" s="377"/>
      <c r="NAK82" s="381"/>
      <c r="NAL82" s="381"/>
      <c r="NAM82" s="382"/>
      <c r="NAN82" s="382"/>
      <c r="NAO82" s="382"/>
      <c r="NAP82" s="383"/>
      <c r="NAR82" s="377"/>
      <c r="NAS82" s="381"/>
      <c r="NAT82" s="381"/>
      <c r="NAU82" s="382"/>
      <c r="NAV82" s="382"/>
      <c r="NAW82" s="382"/>
      <c r="NAX82" s="383"/>
      <c r="NAZ82" s="377"/>
      <c r="NBA82" s="381"/>
      <c r="NBB82" s="381"/>
      <c r="NBC82" s="382"/>
      <c r="NBD82" s="382"/>
      <c r="NBE82" s="382"/>
      <c r="NBF82" s="383"/>
      <c r="NBH82" s="377"/>
      <c r="NBI82" s="381"/>
      <c r="NBJ82" s="381"/>
      <c r="NBK82" s="382"/>
      <c r="NBL82" s="382"/>
      <c r="NBM82" s="382"/>
      <c r="NBN82" s="383"/>
      <c r="NBP82" s="377"/>
      <c r="NBQ82" s="381"/>
      <c r="NBR82" s="381"/>
      <c r="NBS82" s="382"/>
      <c r="NBT82" s="382"/>
      <c r="NBU82" s="382"/>
      <c r="NBV82" s="383"/>
      <c r="NBX82" s="377"/>
      <c r="NBY82" s="381"/>
      <c r="NBZ82" s="381"/>
      <c r="NCA82" s="382"/>
      <c r="NCB82" s="382"/>
      <c r="NCC82" s="382"/>
      <c r="NCD82" s="383"/>
      <c r="NCF82" s="377"/>
      <c r="NCG82" s="381"/>
      <c r="NCH82" s="381"/>
      <c r="NCI82" s="382"/>
      <c r="NCJ82" s="382"/>
      <c r="NCK82" s="382"/>
      <c r="NCL82" s="383"/>
      <c r="NCN82" s="377"/>
      <c r="NCO82" s="381"/>
      <c r="NCP82" s="381"/>
      <c r="NCQ82" s="382"/>
      <c r="NCR82" s="382"/>
      <c r="NCS82" s="382"/>
      <c r="NCT82" s="383"/>
      <c r="NCV82" s="377"/>
      <c r="NCW82" s="381"/>
      <c r="NCX82" s="381"/>
      <c r="NCY82" s="382"/>
      <c r="NCZ82" s="382"/>
      <c r="NDA82" s="382"/>
      <c r="NDB82" s="383"/>
      <c r="NDD82" s="377"/>
      <c r="NDE82" s="381"/>
      <c r="NDF82" s="381"/>
      <c r="NDG82" s="382"/>
      <c r="NDH82" s="382"/>
      <c r="NDI82" s="382"/>
      <c r="NDJ82" s="383"/>
      <c r="NDL82" s="377"/>
      <c r="NDM82" s="381"/>
      <c r="NDN82" s="381"/>
      <c r="NDO82" s="382"/>
      <c r="NDP82" s="382"/>
      <c r="NDQ82" s="382"/>
      <c r="NDR82" s="383"/>
      <c r="NDT82" s="377"/>
      <c r="NDU82" s="381"/>
      <c r="NDV82" s="381"/>
      <c r="NDW82" s="382"/>
      <c r="NDX82" s="382"/>
      <c r="NDY82" s="382"/>
      <c r="NDZ82" s="383"/>
      <c r="NEB82" s="377"/>
      <c r="NEC82" s="381"/>
      <c r="NED82" s="381"/>
      <c r="NEE82" s="382"/>
      <c r="NEF82" s="382"/>
      <c r="NEG82" s="382"/>
      <c r="NEH82" s="383"/>
      <c r="NEJ82" s="377"/>
      <c r="NEK82" s="381"/>
      <c r="NEL82" s="381"/>
      <c r="NEM82" s="382"/>
      <c r="NEN82" s="382"/>
      <c r="NEO82" s="382"/>
      <c r="NEP82" s="383"/>
      <c r="NER82" s="377"/>
      <c r="NES82" s="381"/>
      <c r="NET82" s="381"/>
      <c r="NEU82" s="382"/>
      <c r="NEV82" s="382"/>
      <c r="NEW82" s="382"/>
      <c r="NEX82" s="383"/>
      <c r="NEZ82" s="377"/>
      <c r="NFA82" s="381"/>
      <c r="NFB82" s="381"/>
      <c r="NFC82" s="382"/>
      <c r="NFD82" s="382"/>
      <c r="NFE82" s="382"/>
      <c r="NFF82" s="383"/>
      <c r="NFH82" s="377"/>
      <c r="NFI82" s="381"/>
      <c r="NFJ82" s="381"/>
      <c r="NFK82" s="382"/>
      <c r="NFL82" s="382"/>
      <c r="NFM82" s="382"/>
      <c r="NFN82" s="383"/>
      <c r="NFP82" s="377"/>
      <c r="NFQ82" s="381"/>
      <c r="NFR82" s="381"/>
      <c r="NFS82" s="382"/>
      <c r="NFT82" s="382"/>
      <c r="NFU82" s="382"/>
      <c r="NFV82" s="383"/>
      <c r="NFX82" s="377"/>
      <c r="NFY82" s="381"/>
      <c r="NFZ82" s="381"/>
      <c r="NGA82" s="382"/>
      <c r="NGB82" s="382"/>
      <c r="NGC82" s="382"/>
      <c r="NGD82" s="383"/>
      <c r="NGF82" s="377"/>
      <c r="NGG82" s="381"/>
      <c r="NGH82" s="381"/>
      <c r="NGI82" s="382"/>
      <c r="NGJ82" s="382"/>
      <c r="NGK82" s="382"/>
      <c r="NGL82" s="383"/>
      <c r="NGN82" s="377"/>
      <c r="NGO82" s="381"/>
      <c r="NGP82" s="381"/>
      <c r="NGQ82" s="382"/>
      <c r="NGR82" s="382"/>
      <c r="NGS82" s="382"/>
      <c r="NGT82" s="383"/>
      <c r="NGV82" s="377"/>
      <c r="NGW82" s="381"/>
      <c r="NGX82" s="381"/>
      <c r="NGY82" s="382"/>
      <c r="NGZ82" s="382"/>
      <c r="NHA82" s="382"/>
      <c r="NHB82" s="383"/>
      <c r="NHD82" s="377"/>
      <c r="NHE82" s="381"/>
      <c r="NHF82" s="381"/>
      <c r="NHG82" s="382"/>
      <c r="NHH82" s="382"/>
      <c r="NHI82" s="382"/>
      <c r="NHJ82" s="383"/>
      <c r="NHL82" s="377"/>
      <c r="NHM82" s="381"/>
      <c r="NHN82" s="381"/>
      <c r="NHO82" s="382"/>
      <c r="NHP82" s="382"/>
      <c r="NHQ82" s="382"/>
      <c r="NHR82" s="383"/>
      <c r="NHT82" s="377"/>
      <c r="NHU82" s="381"/>
      <c r="NHV82" s="381"/>
      <c r="NHW82" s="382"/>
      <c r="NHX82" s="382"/>
      <c r="NHY82" s="382"/>
      <c r="NHZ82" s="383"/>
      <c r="NIB82" s="377"/>
      <c r="NIC82" s="381"/>
      <c r="NID82" s="381"/>
      <c r="NIE82" s="382"/>
      <c r="NIF82" s="382"/>
      <c r="NIG82" s="382"/>
      <c r="NIH82" s="383"/>
      <c r="NIJ82" s="377"/>
      <c r="NIK82" s="381"/>
      <c r="NIL82" s="381"/>
      <c r="NIM82" s="382"/>
      <c r="NIN82" s="382"/>
      <c r="NIO82" s="382"/>
      <c r="NIP82" s="383"/>
      <c r="NIR82" s="377"/>
      <c r="NIS82" s="381"/>
      <c r="NIT82" s="381"/>
      <c r="NIU82" s="382"/>
      <c r="NIV82" s="382"/>
      <c r="NIW82" s="382"/>
      <c r="NIX82" s="383"/>
      <c r="NIZ82" s="377"/>
      <c r="NJA82" s="381"/>
      <c r="NJB82" s="381"/>
      <c r="NJC82" s="382"/>
      <c r="NJD82" s="382"/>
      <c r="NJE82" s="382"/>
      <c r="NJF82" s="383"/>
      <c r="NJH82" s="377"/>
      <c r="NJI82" s="381"/>
      <c r="NJJ82" s="381"/>
      <c r="NJK82" s="382"/>
      <c r="NJL82" s="382"/>
      <c r="NJM82" s="382"/>
      <c r="NJN82" s="383"/>
      <c r="NJP82" s="377"/>
      <c r="NJQ82" s="381"/>
      <c r="NJR82" s="381"/>
      <c r="NJS82" s="382"/>
      <c r="NJT82" s="382"/>
      <c r="NJU82" s="382"/>
      <c r="NJV82" s="383"/>
      <c r="NJX82" s="377"/>
      <c r="NJY82" s="381"/>
      <c r="NJZ82" s="381"/>
      <c r="NKA82" s="382"/>
      <c r="NKB82" s="382"/>
      <c r="NKC82" s="382"/>
      <c r="NKD82" s="383"/>
      <c r="NKF82" s="377"/>
      <c r="NKG82" s="381"/>
      <c r="NKH82" s="381"/>
      <c r="NKI82" s="382"/>
      <c r="NKJ82" s="382"/>
      <c r="NKK82" s="382"/>
      <c r="NKL82" s="383"/>
      <c r="NKN82" s="377"/>
      <c r="NKO82" s="381"/>
      <c r="NKP82" s="381"/>
      <c r="NKQ82" s="382"/>
      <c r="NKR82" s="382"/>
      <c r="NKS82" s="382"/>
      <c r="NKT82" s="383"/>
      <c r="NKV82" s="377"/>
      <c r="NKW82" s="381"/>
      <c r="NKX82" s="381"/>
      <c r="NKY82" s="382"/>
      <c r="NKZ82" s="382"/>
      <c r="NLA82" s="382"/>
      <c r="NLB82" s="383"/>
      <c r="NLD82" s="377"/>
      <c r="NLE82" s="381"/>
      <c r="NLF82" s="381"/>
      <c r="NLG82" s="382"/>
      <c r="NLH82" s="382"/>
      <c r="NLI82" s="382"/>
      <c r="NLJ82" s="383"/>
      <c r="NLL82" s="377"/>
      <c r="NLM82" s="381"/>
      <c r="NLN82" s="381"/>
      <c r="NLO82" s="382"/>
      <c r="NLP82" s="382"/>
      <c r="NLQ82" s="382"/>
      <c r="NLR82" s="383"/>
      <c r="NLT82" s="377"/>
      <c r="NLU82" s="381"/>
      <c r="NLV82" s="381"/>
      <c r="NLW82" s="382"/>
      <c r="NLX82" s="382"/>
      <c r="NLY82" s="382"/>
      <c r="NLZ82" s="383"/>
      <c r="NMB82" s="377"/>
      <c r="NMC82" s="381"/>
      <c r="NMD82" s="381"/>
      <c r="NME82" s="382"/>
      <c r="NMF82" s="382"/>
      <c r="NMG82" s="382"/>
      <c r="NMH82" s="383"/>
      <c r="NMJ82" s="377"/>
      <c r="NMK82" s="381"/>
      <c r="NML82" s="381"/>
      <c r="NMM82" s="382"/>
      <c r="NMN82" s="382"/>
      <c r="NMO82" s="382"/>
      <c r="NMP82" s="383"/>
      <c r="NMR82" s="377"/>
      <c r="NMS82" s="381"/>
      <c r="NMT82" s="381"/>
      <c r="NMU82" s="382"/>
      <c r="NMV82" s="382"/>
      <c r="NMW82" s="382"/>
      <c r="NMX82" s="383"/>
      <c r="NMZ82" s="377"/>
      <c r="NNA82" s="381"/>
      <c r="NNB82" s="381"/>
      <c r="NNC82" s="382"/>
      <c r="NND82" s="382"/>
      <c r="NNE82" s="382"/>
      <c r="NNF82" s="383"/>
      <c r="NNH82" s="377"/>
      <c r="NNI82" s="381"/>
      <c r="NNJ82" s="381"/>
      <c r="NNK82" s="382"/>
      <c r="NNL82" s="382"/>
      <c r="NNM82" s="382"/>
      <c r="NNN82" s="383"/>
      <c r="NNP82" s="377"/>
      <c r="NNQ82" s="381"/>
      <c r="NNR82" s="381"/>
      <c r="NNS82" s="382"/>
      <c r="NNT82" s="382"/>
      <c r="NNU82" s="382"/>
      <c r="NNV82" s="383"/>
      <c r="NNX82" s="377"/>
      <c r="NNY82" s="381"/>
      <c r="NNZ82" s="381"/>
      <c r="NOA82" s="382"/>
      <c r="NOB82" s="382"/>
      <c r="NOC82" s="382"/>
      <c r="NOD82" s="383"/>
      <c r="NOF82" s="377"/>
      <c r="NOG82" s="381"/>
      <c r="NOH82" s="381"/>
      <c r="NOI82" s="382"/>
      <c r="NOJ82" s="382"/>
      <c r="NOK82" s="382"/>
      <c r="NOL82" s="383"/>
      <c r="NON82" s="377"/>
      <c r="NOO82" s="381"/>
      <c r="NOP82" s="381"/>
      <c r="NOQ82" s="382"/>
      <c r="NOR82" s="382"/>
      <c r="NOS82" s="382"/>
      <c r="NOT82" s="383"/>
      <c r="NOV82" s="377"/>
      <c r="NOW82" s="381"/>
      <c r="NOX82" s="381"/>
      <c r="NOY82" s="382"/>
      <c r="NOZ82" s="382"/>
      <c r="NPA82" s="382"/>
      <c r="NPB82" s="383"/>
      <c r="NPD82" s="377"/>
      <c r="NPE82" s="381"/>
      <c r="NPF82" s="381"/>
      <c r="NPG82" s="382"/>
      <c r="NPH82" s="382"/>
      <c r="NPI82" s="382"/>
      <c r="NPJ82" s="383"/>
      <c r="NPL82" s="377"/>
      <c r="NPM82" s="381"/>
      <c r="NPN82" s="381"/>
      <c r="NPO82" s="382"/>
      <c r="NPP82" s="382"/>
      <c r="NPQ82" s="382"/>
      <c r="NPR82" s="383"/>
      <c r="NPT82" s="377"/>
      <c r="NPU82" s="381"/>
      <c r="NPV82" s="381"/>
      <c r="NPW82" s="382"/>
      <c r="NPX82" s="382"/>
      <c r="NPY82" s="382"/>
      <c r="NPZ82" s="383"/>
      <c r="NQB82" s="377"/>
      <c r="NQC82" s="381"/>
      <c r="NQD82" s="381"/>
      <c r="NQE82" s="382"/>
      <c r="NQF82" s="382"/>
      <c r="NQG82" s="382"/>
      <c r="NQH82" s="383"/>
      <c r="NQJ82" s="377"/>
      <c r="NQK82" s="381"/>
      <c r="NQL82" s="381"/>
      <c r="NQM82" s="382"/>
      <c r="NQN82" s="382"/>
      <c r="NQO82" s="382"/>
      <c r="NQP82" s="383"/>
      <c r="NQR82" s="377"/>
      <c r="NQS82" s="381"/>
      <c r="NQT82" s="381"/>
      <c r="NQU82" s="382"/>
      <c r="NQV82" s="382"/>
      <c r="NQW82" s="382"/>
      <c r="NQX82" s="383"/>
      <c r="NQZ82" s="377"/>
      <c r="NRA82" s="381"/>
      <c r="NRB82" s="381"/>
      <c r="NRC82" s="382"/>
      <c r="NRD82" s="382"/>
      <c r="NRE82" s="382"/>
      <c r="NRF82" s="383"/>
      <c r="NRH82" s="377"/>
      <c r="NRI82" s="381"/>
      <c r="NRJ82" s="381"/>
      <c r="NRK82" s="382"/>
      <c r="NRL82" s="382"/>
      <c r="NRM82" s="382"/>
      <c r="NRN82" s="383"/>
      <c r="NRP82" s="377"/>
      <c r="NRQ82" s="381"/>
      <c r="NRR82" s="381"/>
      <c r="NRS82" s="382"/>
      <c r="NRT82" s="382"/>
      <c r="NRU82" s="382"/>
      <c r="NRV82" s="383"/>
      <c r="NRX82" s="377"/>
      <c r="NRY82" s="381"/>
      <c r="NRZ82" s="381"/>
      <c r="NSA82" s="382"/>
      <c r="NSB82" s="382"/>
      <c r="NSC82" s="382"/>
      <c r="NSD82" s="383"/>
      <c r="NSF82" s="377"/>
      <c r="NSG82" s="381"/>
      <c r="NSH82" s="381"/>
      <c r="NSI82" s="382"/>
      <c r="NSJ82" s="382"/>
      <c r="NSK82" s="382"/>
      <c r="NSL82" s="383"/>
      <c r="NSN82" s="377"/>
      <c r="NSO82" s="381"/>
      <c r="NSP82" s="381"/>
      <c r="NSQ82" s="382"/>
      <c r="NSR82" s="382"/>
      <c r="NSS82" s="382"/>
      <c r="NST82" s="383"/>
      <c r="NSV82" s="377"/>
      <c r="NSW82" s="381"/>
      <c r="NSX82" s="381"/>
      <c r="NSY82" s="382"/>
      <c r="NSZ82" s="382"/>
      <c r="NTA82" s="382"/>
      <c r="NTB82" s="383"/>
      <c r="NTD82" s="377"/>
      <c r="NTE82" s="381"/>
      <c r="NTF82" s="381"/>
      <c r="NTG82" s="382"/>
      <c r="NTH82" s="382"/>
      <c r="NTI82" s="382"/>
      <c r="NTJ82" s="383"/>
      <c r="NTL82" s="377"/>
      <c r="NTM82" s="381"/>
      <c r="NTN82" s="381"/>
      <c r="NTO82" s="382"/>
      <c r="NTP82" s="382"/>
      <c r="NTQ82" s="382"/>
      <c r="NTR82" s="383"/>
      <c r="NTT82" s="377"/>
      <c r="NTU82" s="381"/>
      <c r="NTV82" s="381"/>
      <c r="NTW82" s="382"/>
      <c r="NTX82" s="382"/>
      <c r="NTY82" s="382"/>
      <c r="NTZ82" s="383"/>
      <c r="NUB82" s="377"/>
      <c r="NUC82" s="381"/>
      <c r="NUD82" s="381"/>
      <c r="NUE82" s="382"/>
      <c r="NUF82" s="382"/>
      <c r="NUG82" s="382"/>
      <c r="NUH82" s="383"/>
      <c r="NUJ82" s="377"/>
      <c r="NUK82" s="381"/>
      <c r="NUL82" s="381"/>
      <c r="NUM82" s="382"/>
      <c r="NUN82" s="382"/>
      <c r="NUO82" s="382"/>
      <c r="NUP82" s="383"/>
      <c r="NUR82" s="377"/>
      <c r="NUS82" s="381"/>
      <c r="NUT82" s="381"/>
      <c r="NUU82" s="382"/>
      <c r="NUV82" s="382"/>
      <c r="NUW82" s="382"/>
      <c r="NUX82" s="383"/>
      <c r="NUZ82" s="377"/>
      <c r="NVA82" s="381"/>
      <c r="NVB82" s="381"/>
      <c r="NVC82" s="382"/>
      <c r="NVD82" s="382"/>
      <c r="NVE82" s="382"/>
      <c r="NVF82" s="383"/>
      <c r="NVH82" s="377"/>
      <c r="NVI82" s="381"/>
      <c r="NVJ82" s="381"/>
      <c r="NVK82" s="382"/>
      <c r="NVL82" s="382"/>
      <c r="NVM82" s="382"/>
      <c r="NVN82" s="383"/>
      <c r="NVP82" s="377"/>
      <c r="NVQ82" s="381"/>
      <c r="NVR82" s="381"/>
      <c r="NVS82" s="382"/>
      <c r="NVT82" s="382"/>
      <c r="NVU82" s="382"/>
      <c r="NVV82" s="383"/>
      <c r="NVX82" s="377"/>
      <c r="NVY82" s="381"/>
      <c r="NVZ82" s="381"/>
      <c r="NWA82" s="382"/>
      <c r="NWB82" s="382"/>
      <c r="NWC82" s="382"/>
      <c r="NWD82" s="383"/>
      <c r="NWF82" s="377"/>
      <c r="NWG82" s="381"/>
      <c r="NWH82" s="381"/>
      <c r="NWI82" s="382"/>
      <c r="NWJ82" s="382"/>
      <c r="NWK82" s="382"/>
      <c r="NWL82" s="383"/>
      <c r="NWN82" s="377"/>
      <c r="NWO82" s="381"/>
      <c r="NWP82" s="381"/>
      <c r="NWQ82" s="382"/>
      <c r="NWR82" s="382"/>
      <c r="NWS82" s="382"/>
      <c r="NWT82" s="383"/>
      <c r="NWV82" s="377"/>
      <c r="NWW82" s="381"/>
      <c r="NWX82" s="381"/>
      <c r="NWY82" s="382"/>
      <c r="NWZ82" s="382"/>
      <c r="NXA82" s="382"/>
      <c r="NXB82" s="383"/>
      <c r="NXD82" s="377"/>
      <c r="NXE82" s="381"/>
      <c r="NXF82" s="381"/>
      <c r="NXG82" s="382"/>
      <c r="NXH82" s="382"/>
      <c r="NXI82" s="382"/>
      <c r="NXJ82" s="383"/>
      <c r="NXL82" s="377"/>
      <c r="NXM82" s="381"/>
      <c r="NXN82" s="381"/>
      <c r="NXO82" s="382"/>
      <c r="NXP82" s="382"/>
      <c r="NXQ82" s="382"/>
      <c r="NXR82" s="383"/>
      <c r="NXT82" s="377"/>
      <c r="NXU82" s="381"/>
      <c r="NXV82" s="381"/>
      <c r="NXW82" s="382"/>
      <c r="NXX82" s="382"/>
      <c r="NXY82" s="382"/>
      <c r="NXZ82" s="383"/>
      <c r="NYB82" s="377"/>
      <c r="NYC82" s="381"/>
      <c r="NYD82" s="381"/>
      <c r="NYE82" s="382"/>
      <c r="NYF82" s="382"/>
      <c r="NYG82" s="382"/>
      <c r="NYH82" s="383"/>
      <c r="NYJ82" s="377"/>
      <c r="NYK82" s="381"/>
      <c r="NYL82" s="381"/>
      <c r="NYM82" s="382"/>
      <c r="NYN82" s="382"/>
      <c r="NYO82" s="382"/>
      <c r="NYP82" s="383"/>
      <c r="NYR82" s="377"/>
      <c r="NYS82" s="381"/>
      <c r="NYT82" s="381"/>
      <c r="NYU82" s="382"/>
      <c r="NYV82" s="382"/>
      <c r="NYW82" s="382"/>
      <c r="NYX82" s="383"/>
      <c r="NYZ82" s="377"/>
      <c r="NZA82" s="381"/>
      <c r="NZB82" s="381"/>
      <c r="NZC82" s="382"/>
      <c r="NZD82" s="382"/>
      <c r="NZE82" s="382"/>
      <c r="NZF82" s="383"/>
      <c r="NZH82" s="377"/>
      <c r="NZI82" s="381"/>
      <c r="NZJ82" s="381"/>
      <c r="NZK82" s="382"/>
      <c r="NZL82" s="382"/>
      <c r="NZM82" s="382"/>
      <c r="NZN82" s="383"/>
      <c r="NZP82" s="377"/>
      <c r="NZQ82" s="381"/>
      <c r="NZR82" s="381"/>
      <c r="NZS82" s="382"/>
      <c r="NZT82" s="382"/>
      <c r="NZU82" s="382"/>
      <c r="NZV82" s="383"/>
      <c r="NZX82" s="377"/>
      <c r="NZY82" s="381"/>
      <c r="NZZ82" s="381"/>
      <c r="OAA82" s="382"/>
      <c r="OAB82" s="382"/>
      <c r="OAC82" s="382"/>
      <c r="OAD82" s="383"/>
      <c r="OAF82" s="377"/>
      <c r="OAG82" s="381"/>
      <c r="OAH82" s="381"/>
      <c r="OAI82" s="382"/>
      <c r="OAJ82" s="382"/>
      <c r="OAK82" s="382"/>
      <c r="OAL82" s="383"/>
      <c r="OAN82" s="377"/>
      <c r="OAO82" s="381"/>
      <c r="OAP82" s="381"/>
      <c r="OAQ82" s="382"/>
      <c r="OAR82" s="382"/>
      <c r="OAS82" s="382"/>
      <c r="OAT82" s="383"/>
      <c r="OAV82" s="377"/>
      <c r="OAW82" s="381"/>
      <c r="OAX82" s="381"/>
      <c r="OAY82" s="382"/>
      <c r="OAZ82" s="382"/>
      <c r="OBA82" s="382"/>
      <c r="OBB82" s="383"/>
      <c r="OBD82" s="377"/>
      <c r="OBE82" s="381"/>
      <c r="OBF82" s="381"/>
      <c r="OBG82" s="382"/>
      <c r="OBH82" s="382"/>
      <c r="OBI82" s="382"/>
      <c r="OBJ82" s="383"/>
      <c r="OBL82" s="377"/>
      <c r="OBM82" s="381"/>
      <c r="OBN82" s="381"/>
      <c r="OBO82" s="382"/>
      <c r="OBP82" s="382"/>
      <c r="OBQ82" s="382"/>
      <c r="OBR82" s="383"/>
      <c r="OBT82" s="377"/>
      <c r="OBU82" s="381"/>
      <c r="OBV82" s="381"/>
      <c r="OBW82" s="382"/>
      <c r="OBX82" s="382"/>
      <c r="OBY82" s="382"/>
      <c r="OBZ82" s="383"/>
      <c r="OCB82" s="377"/>
      <c r="OCC82" s="381"/>
      <c r="OCD82" s="381"/>
      <c r="OCE82" s="382"/>
      <c r="OCF82" s="382"/>
      <c r="OCG82" s="382"/>
      <c r="OCH82" s="383"/>
      <c r="OCJ82" s="377"/>
      <c r="OCK82" s="381"/>
      <c r="OCL82" s="381"/>
      <c r="OCM82" s="382"/>
      <c r="OCN82" s="382"/>
      <c r="OCO82" s="382"/>
      <c r="OCP82" s="383"/>
      <c r="OCR82" s="377"/>
      <c r="OCS82" s="381"/>
      <c r="OCT82" s="381"/>
      <c r="OCU82" s="382"/>
      <c r="OCV82" s="382"/>
      <c r="OCW82" s="382"/>
      <c r="OCX82" s="383"/>
      <c r="OCZ82" s="377"/>
      <c r="ODA82" s="381"/>
      <c r="ODB82" s="381"/>
      <c r="ODC82" s="382"/>
      <c r="ODD82" s="382"/>
      <c r="ODE82" s="382"/>
      <c r="ODF82" s="383"/>
      <c r="ODH82" s="377"/>
      <c r="ODI82" s="381"/>
      <c r="ODJ82" s="381"/>
      <c r="ODK82" s="382"/>
      <c r="ODL82" s="382"/>
      <c r="ODM82" s="382"/>
      <c r="ODN82" s="383"/>
      <c r="ODP82" s="377"/>
      <c r="ODQ82" s="381"/>
      <c r="ODR82" s="381"/>
      <c r="ODS82" s="382"/>
      <c r="ODT82" s="382"/>
      <c r="ODU82" s="382"/>
      <c r="ODV82" s="383"/>
      <c r="ODX82" s="377"/>
      <c r="ODY82" s="381"/>
      <c r="ODZ82" s="381"/>
      <c r="OEA82" s="382"/>
      <c r="OEB82" s="382"/>
      <c r="OEC82" s="382"/>
      <c r="OED82" s="383"/>
      <c r="OEF82" s="377"/>
      <c r="OEG82" s="381"/>
      <c r="OEH82" s="381"/>
      <c r="OEI82" s="382"/>
      <c r="OEJ82" s="382"/>
      <c r="OEK82" s="382"/>
      <c r="OEL82" s="383"/>
      <c r="OEN82" s="377"/>
      <c r="OEO82" s="381"/>
      <c r="OEP82" s="381"/>
      <c r="OEQ82" s="382"/>
      <c r="OER82" s="382"/>
      <c r="OES82" s="382"/>
      <c r="OET82" s="383"/>
      <c r="OEV82" s="377"/>
      <c r="OEW82" s="381"/>
      <c r="OEX82" s="381"/>
      <c r="OEY82" s="382"/>
      <c r="OEZ82" s="382"/>
      <c r="OFA82" s="382"/>
      <c r="OFB82" s="383"/>
      <c r="OFD82" s="377"/>
      <c r="OFE82" s="381"/>
      <c r="OFF82" s="381"/>
      <c r="OFG82" s="382"/>
      <c r="OFH82" s="382"/>
      <c r="OFI82" s="382"/>
      <c r="OFJ82" s="383"/>
      <c r="OFL82" s="377"/>
      <c r="OFM82" s="381"/>
      <c r="OFN82" s="381"/>
      <c r="OFO82" s="382"/>
      <c r="OFP82" s="382"/>
      <c r="OFQ82" s="382"/>
      <c r="OFR82" s="383"/>
      <c r="OFT82" s="377"/>
      <c r="OFU82" s="381"/>
      <c r="OFV82" s="381"/>
      <c r="OFW82" s="382"/>
      <c r="OFX82" s="382"/>
      <c r="OFY82" s="382"/>
      <c r="OFZ82" s="383"/>
      <c r="OGB82" s="377"/>
      <c r="OGC82" s="381"/>
      <c r="OGD82" s="381"/>
      <c r="OGE82" s="382"/>
      <c r="OGF82" s="382"/>
      <c r="OGG82" s="382"/>
      <c r="OGH82" s="383"/>
      <c r="OGJ82" s="377"/>
      <c r="OGK82" s="381"/>
      <c r="OGL82" s="381"/>
      <c r="OGM82" s="382"/>
      <c r="OGN82" s="382"/>
      <c r="OGO82" s="382"/>
      <c r="OGP82" s="383"/>
      <c r="OGR82" s="377"/>
      <c r="OGS82" s="381"/>
      <c r="OGT82" s="381"/>
      <c r="OGU82" s="382"/>
      <c r="OGV82" s="382"/>
      <c r="OGW82" s="382"/>
      <c r="OGX82" s="383"/>
      <c r="OGZ82" s="377"/>
      <c r="OHA82" s="381"/>
      <c r="OHB82" s="381"/>
      <c r="OHC82" s="382"/>
      <c r="OHD82" s="382"/>
      <c r="OHE82" s="382"/>
      <c r="OHF82" s="383"/>
      <c r="OHH82" s="377"/>
      <c r="OHI82" s="381"/>
      <c r="OHJ82" s="381"/>
      <c r="OHK82" s="382"/>
      <c r="OHL82" s="382"/>
      <c r="OHM82" s="382"/>
      <c r="OHN82" s="383"/>
      <c r="OHP82" s="377"/>
      <c r="OHQ82" s="381"/>
      <c r="OHR82" s="381"/>
      <c r="OHS82" s="382"/>
      <c r="OHT82" s="382"/>
      <c r="OHU82" s="382"/>
      <c r="OHV82" s="383"/>
      <c r="OHX82" s="377"/>
      <c r="OHY82" s="381"/>
      <c r="OHZ82" s="381"/>
      <c r="OIA82" s="382"/>
      <c r="OIB82" s="382"/>
      <c r="OIC82" s="382"/>
      <c r="OID82" s="383"/>
      <c r="OIF82" s="377"/>
      <c r="OIG82" s="381"/>
      <c r="OIH82" s="381"/>
      <c r="OII82" s="382"/>
      <c r="OIJ82" s="382"/>
      <c r="OIK82" s="382"/>
      <c r="OIL82" s="383"/>
      <c r="OIN82" s="377"/>
      <c r="OIO82" s="381"/>
      <c r="OIP82" s="381"/>
      <c r="OIQ82" s="382"/>
      <c r="OIR82" s="382"/>
      <c r="OIS82" s="382"/>
      <c r="OIT82" s="383"/>
      <c r="OIV82" s="377"/>
      <c r="OIW82" s="381"/>
      <c r="OIX82" s="381"/>
      <c r="OIY82" s="382"/>
      <c r="OIZ82" s="382"/>
      <c r="OJA82" s="382"/>
      <c r="OJB82" s="383"/>
      <c r="OJD82" s="377"/>
      <c r="OJE82" s="381"/>
      <c r="OJF82" s="381"/>
      <c r="OJG82" s="382"/>
      <c r="OJH82" s="382"/>
      <c r="OJI82" s="382"/>
      <c r="OJJ82" s="383"/>
      <c r="OJL82" s="377"/>
      <c r="OJM82" s="381"/>
      <c r="OJN82" s="381"/>
      <c r="OJO82" s="382"/>
      <c r="OJP82" s="382"/>
      <c r="OJQ82" s="382"/>
      <c r="OJR82" s="383"/>
      <c r="OJT82" s="377"/>
      <c r="OJU82" s="381"/>
      <c r="OJV82" s="381"/>
      <c r="OJW82" s="382"/>
      <c r="OJX82" s="382"/>
      <c r="OJY82" s="382"/>
      <c r="OJZ82" s="383"/>
      <c r="OKB82" s="377"/>
      <c r="OKC82" s="381"/>
      <c r="OKD82" s="381"/>
      <c r="OKE82" s="382"/>
      <c r="OKF82" s="382"/>
      <c r="OKG82" s="382"/>
      <c r="OKH82" s="383"/>
      <c r="OKJ82" s="377"/>
      <c r="OKK82" s="381"/>
      <c r="OKL82" s="381"/>
      <c r="OKM82" s="382"/>
      <c r="OKN82" s="382"/>
      <c r="OKO82" s="382"/>
      <c r="OKP82" s="383"/>
      <c r="OKR82" s="377"/>
      <c r="OKS82" s="381"/>
      <c r="OKT82" s="381"/>
      <c r="OKU82" s="382"/>
      <c r="OKV82" s="382"/>
      <c r="OKW82" s="382"/>
      <c r="OKX82" s="383"/>
      <c r="OKZ82" s="377"/>
      <c r="OLA82" s="381"/>
      <c r="OLB82" s="381"/>
      <c r="OLC82" s="382"/>
      <c r="OLD82" s="382"/>
      <c r="OLE82" s="382"/>
      <c r="OLF82" s="383"/>
      <c r="OLH82" s="377"/>
      <c r="OLI82" s="381"/>
      <c r="OLJ82" s="381"/>
      <c r="OLK82" s="382"/>
      <c r="OLL82" s="382"/>
      <c r="OLM82" s="382"/>
      <c r="OLN82" s="383"/>
      <c r="OLP82" s="377"/>
      <c r="OLQ82" s="381"/>
      <c r="OLR82" s="381"/>
      <c r="OLS82" s="382"/>
      <c r="OLT82" s="382"/>
      <c r="OLU82" s="382"/>
      <c r="OLV82" s="383"/>
      <c r="OLX82" s="377"/>
      <c r="OLY82" s="381"/>
      <c r="OLZ82" s="381"/>
      <c r="OMA82" s="382"/>
      <c r="OMB82" s="382"/>
      <c r="OMC82" s="382"/>
      <c r="OMD82" s="383"/>
      <c r="OMF82" s="377"/>
      <c r="OMG82" s="381"/>
      <c r="OMH82" s="381"/>
      <c r="OMI82" s="382"/>
      <c r="OMJ82" s="382"/>
      <c r="OMK82" s="382"/>
      <c r="OML82" s="383"/>
      <c r="OMN82" s="377"/>
      <c r="OMO82" s="381"/>
      <c r="OMP82" s="381"/>
      <c r="OMQ82" s="382"/>
      <c r="OMR82" s="382"/>
      <c r="OMS82" s="382"/>
      <c r="OMT82" s="383"/>
      <c r="OMV82" s="377"/>
      <c r="OMW82" s="381"/>
      <c r="OMX82" s="381"/>
      <c r="OMY82" s="382"/>
      <c r="OMZ82" s="382"/>
      <c r="ONA82" s="382"/>
      <c r="ONB82" s="383"/>
      <c r="OND82" s="377"/>
      <c r="ONE82" s="381"/>
      <c r="ONF82" s="381"/>
      <c r="ONG82" s="382"/>
      <c r="ONH82" s="382"/>
      <c r="ONI82" s="382"/>
      <c r="ONJ82" s="383"/>
      <c r="ONL82" s="377"/>
      <c r="ONM82" s="381"/>
      <c r="ONN82" s="381"/>
      <c r="ONO82" s="382"/>
      <c r="ONP82" s="382"/>
      <c r="ONQ82" s="382"/>
      <c r="ONR82" s="383"/>
      <c r="ONT82" s="377"/>
      <c r="ONU82" s="381"/>
      <c r="ONV82" s="381"/>
      <c r="ONW82" s="382"/>
      <c r="ONX82" s="382"/>
      <c r="ONY82" s="382"/>
      <c r="ONZ82" s="383"/>
      <c r="OOB82" s="377"/>
      <c r="OOC82" s="381"/>
      <c r="OOD82" s="381"/>
      <c r="OOE82" s="382"/>
      <c r="OOF82" s="382"/>
      <c r="OOG82" s="382"/>
      <c r="OOH82" s="383"/>
      <c r="OOJ82" s="377"/>
      <c r="OOK82" s="381"/>
      <c r="OOL82" s="381"/>
      <c r="OOM82" s="382"/>
      <c r="OON82" s="382"/>
      <c r="OOO82" s="382"/>
      <c r="OOP82" s="383"/>
      <c r="OOR82" s="377"/>
      <c r="OOS82" s="381"/>
      <c r="OOT82" s="381"/>
      <c r="OOU82" s="382"/>
      <c r="OOV82" s="382"/>
      <c r="OOW82" s="382"/>
      <c r="OOX82" s="383"/>
      <c r="OOZ82" s="377"/>
      <c r="OPA82" s="381"/>
      <c r="OPB82" s="381"/>
      <c r="OPC82" s="382"/>
      <c r="OPD82" s="382"/>
      <c r="OPE82" s="382"/>
      <c r="OPF82" s="383"/>
      <c r="OPH82" s="377"/>
      <c r="OPI82" s="381"/>
      <c r="OPJ82" s="381"/>
      <c r="OPK82" s="382"/>
      <c r="OPL82" s="382"/>
      <c r="OPM82" s="382"/>
      <c r="OPN82" s="383"/>
      <c r="OPP82" s="377"/>
      <c r="OPQ82" s="381"/>
      <c r="OPR82" s="381"/>
      <c r="OPS82" s="382"/>
      <c r="OPT82" s="382"/>
      <c r="OPU82" s="382"/>
      <c r="OPV82" s="383"/>
      <c r="OPX82" s="377"/>
      <c r="OPY82" s="381"/>
      <c r="OPZ82" s="381"/>
      <c r="OQA82" s="382"/>
      <c r="OQB82" s="382"/>
      <c r="OQC82" s="382"/>
      <c r="OQD82" s="383"/>
      <c r="OQF82" s="377"/>
      <c r="OQG82" s="381"/>
      <c r="OQH82" s="381"/>
      <c r="OQI82" s="382"/>
      <c r="OQJ82" s="382"/>
      <c r="OQK82" s="382"/>
      <c r="OQL82" s="383"/>
      <c r="OQN82" s="377"/>
      <c r="OQO82" s="381"/>
      <c r="OQP82" s="381"/>
      <c r="OQQ82" s="382"/>
      <c r="OQR82" s="382"/>
      <c r="OQS82" s="382"/>
      <c r="OQT82" s="383"/>
      <c r="OQV82" s="377"/>
      <c r="OQW82" s="381"/>
      <c r="OQX82" s="381"/>
      <c r="OQY82" s="382"/>
      <c r="OQZ82" s="382"/>
      <c r="ORA82" s="382"/>
      <c r="ORB82" s="383"/>
      <c r="ORD82" s="377"/>
      <c r="ORE82" s="381"/>
      <c r="ORF82" s="381"/>
      <c r="ORG82" s="382"/>
      <c r="ORH82" s="382"/>
      <c r="ORI82" s="382"/>
      <c r="ORJ82" s="383"/>
      <c r="ORL82" s="377"/>
      <c r="ORM82" s="381"/>
      <c r="ORN82" s="381"/>
      <c r="ORO82" s="382"/>
      <c r="ORP82" s="382"/>
      <c r="ORQ82" s="382"/>
      <c r="ORR82" s="383"/>
      <c r="ORT82" s="377"/>
      <c r="ORU82" s="381"/>
      <c r="ORV82" s="381"/>
      <c r="ORW82" s="382"/>
      <c r="ORX82" s="382"/>
      <c r="ORY82" s="382"/>
      <c r="ORZ82" s="383"/>
      <c r="OSB82" s="377"/>
      <c r="OSC82" s="381"/>
      <c r="OSD82" s="381"/>
      <c r="OSE82" s="382"/>
      <c r="OSF82" s="382"/>
      <c r="OSG82" s="382"/>
      <c r="OSH82" s="383"/>
      <c r="OSJ82" s="377"/>
      <c r="OSK82" s="381"/>
      <c r="OSL82" s="381"/>
      <c r="OSM82" s="382"/>
      <c r="OSN82" s="382"/>
      <c r="OSO82" s="382"/>
      <c r="OSP82" s="383"/>
      <c r="OSR82" s="377"/>
      <c r="OSS82" s="381"/>
      <c r="OST82" s="381"/>
      <c r="OSU82" s="382"/>
      <c r="OSV82" s="382"/>
      <c r="OSW82" s="382"/>
      <c r="OSX82" s="383"/>
      <c r="OSZ82" s="377"/>
      <c r="OTA82" s="381"/>
      <c r="OTB82" s="381"/>
      <c r="OTC82" s="382"/>
      <c r="OTD82" s="382"/>
      <c r="OTE82" s="382"/>
      <c r="OTF82" s="383"/>
      <c r="OTH82" s="377"/>
      <c r="OTI82" s="381"/>
      <c r="OTJ82" s="381"/>
      <c r="OTK82" s="382"/>
      <c r="OTL82" s="382"/>
      <c r="OTM82" s="382"/>
      <c r="OTN82" s="383"/>
      <c r="OTP82" s="377"/>
      <c r="OTQ82" s="381"/>
      <c r="OTR82" s="381"/>
      <c r="OTS82" s="382"/>
      <c r="OTT82" s="382"/>
      <c r="OTU82" s="382"/>
      <c r="OTV82" s="383"/>
      <c r="OTX82" s="377"/>
      <c r="OTY82" s="381"/>
      <c r="OTZ82" s="381"/>
      <c r="OUA82" s="382"/>
      <c r="OUB82" s="382"/>
      <c r="OUC82" s="382"/>
      <c r="OUD82" s="383"/>
      <c r="OUF82" s="377"/>
      <c r="OUG82" s="381"/>
      <c r="OUH82" s="381"/>
      <c r="OUI82" s="382"/>
      <c r="OUJ82" s="382"/>
      <c r="OUK82" s="382"/>
      <c r="OUL82" s="383"/>
      <c r="OUN82" s="377"/>
      <c r="OUO82" s="381"/>
      <c r="OUP82" s="381"/>
      <c r="OUQ82" s="382"/>
      <c r="OUR82" s="382"/>
      <c r="OUS82" s="382"/>
      <c r="OUT82" s="383"/>
      <c r="OUV82" s="377"/>
      <c r="OUW82" s="381"/>
      <c r="OUX82" s="381"/>
      <c r="OUY82" s="382"/>
      <c r="OUZ82" s="382"/>
      <c r="OVA82" s="382"/>
      <c r="OVB82" s="383"/>
      <c r="OVD82" s="377"/>
      <c r="OVE82" s="381"/>
      <c r="OVF82" s="381"/>
      <c r="OVG82" s="382"/>
      <c r="OVH82" s="382"/>
      <c r="OVI82" s="382"/>
      <c r="OVJ82" s="383"/>
      <c r="OVL82" s="377"/>
      <c r="OVM82" s="381"/>
      <c r="OVN82" s="381"/>
      <c r="OVO82" s="382"/>
      <c r="OVP82" s="382"/>
      <c r="OVQ82" s="382"/>
      <c r="OVR82" s="383"/>
      <c r="OVT82" s="377"/>
      <c r="OVU82" s="381"/>
      <c r="OVV82" s="381"/>
      <c r="OVW82" s="382"/>
      <c r="OVX82" s="382"/>
      <c r="OVY82" s="382"/>
      <c r="OVZ82" s="383"/>
      <c r="OWB82" s="377"/>
      <c r="OWC82" s="381"/>
      <c r="OWD82" s="381"/>
      <c r="OWE82" s="382"/>
      <c r="OWF82" s="382"/>
      <c r="OWG82" s="382"/>
      <c r="OWH82" s="383"/>
      <c r="OWJ82" s="377"/>
      <c r="OWK82" s="381"/>
      <c r="OWL82" s="381"/>
      <c r="OWM82" s="382"/>
      <c r="OWN82" s="382"/>
      <c r="OWO82" s="382"/>
      <c r="OWP82" s="383"/>
      <c r="OWR82" s="377"/>
      <c r="OWS82" s="381"/>
      <c r="OWT82" s="381"/>
      <c r="OWU82" s="382"/>
      <c r="OWV82" s="382"/>
      <c r="OWW82" s="382"/>
      <c r="OWX82" s="383"/>
      <c r="OWZ82" s="377"/>
      <c r="OXA82" s="381"/>
      <c r="OXB82" s="381"/>
      <c r="OXC82" s="382"/>
      <c r="OXD82" s="382"/>
      <c r="OXE82" s="382"/>
      <c r="OXF82" s="383"/>
      <c r="OXH82" s="377"/>
      <c r="OXI82" s="381"/>
      <c r="OXJ82" s="381"/>
      <c r="OXK82" s="382"/>
      <c r="OXL82" s="382"/>
      <c r="OXM82" s="382"/>
      <c r="OXN82" s="383"/>
      <c r="OXP82" s="377"/>
      <c r="OXQ82" s="381"/>
      <c r="OXR82" s="381"/>
      <c r="OXS82" s="382"/>
      <c r="OXT82" s="382"/>
      <c r="OXU82" s="382"/>
      <c r="OXV82" s="383"/>
      <c r="OXX82" s="377"/>
      <c r="OXY82" s="381"/>
      <c r="OXZ82" s="381"/>
      <c r="OYA82" s="382"/>
      <c r="OYB82" s="382"/>
      <c r="OYC82" s="382"/>
      <c r="OYD82" s="383"/>
      <c r="OYF82" s="377"/>
      <c r="OYG82" s="381"/>
      <c r="OYH82" s="381"/>
      <c r="OYI82" s="382"/>
      <c r="OYJ82" s="382"/>
      <c r="OYK82" s="382"/>
      <c r="OYL82" s="383"/>
      <c r="OYN82" s="377"/>
      <c r="OYO82" s="381"/>
      <c r="OYP82" s="381"/>
      <c r="OYQ82" s="382"/>
      <c r="OYR82" s="382"/>
      <c r="OYS82" s="382"/>
      <c r="OYT82" s="383"/>
      <c r="OYV82" s="377"/>
      <c r="OYW82" s="381"/>
      <c r="OYX82" s="381"/>
      <c r="OYY82" s="382"/>
      <c r="OYZ82" s="382"/>
      <c r="OZA82" s="382"/>
      <c r="OZB82" s="383"/>
      <c r="OZD82" s="377"/>
      <c r="OZE82" s="381"/>
      <c r="OZF82" s="381"/>
      <c r="OZG82" s="382"/>
      <c r="OZH82" s="382"/>
      <c r="OZI82" s="382"/>
      <c r="OZJ82" s="383"/>
      <c r="OZL82" s="377"/>
      <c r="OZM82" s="381"/>
      <c r="OZN82" s="381"/>
      <c r="OZO82" s="382"/>
      <c r="OZP82" s="382"/>
      <c r="OZQ82" s="382"/>
      <c r="OZR82" s="383"/>
      <c r="OZT82" s="377"/>
      <c r="OZU82" s="381"/>
      <c r="OZV82" s="381"/>
      <c r="OZW82" s="382"/>
      <c r="OZX82" s="382"/>
      <c r="OZY82" s="382"/>
      <c r="OZZ82" s="383"/>
      <c r="PAB82" s="377"/>
      <c r="PAC82" s="381"/>
      <c r="PAD82" s="381"/>
      <c r="PAE82" s="382"/>
      <c r="PAF82" s="382"/>
      <c r="PAG82" s="382"/>
      <c r="PAH82" s="383"/>
      <c r="PAJ82" s="377"/>
      <c r="PAK82" s="381"/>
      <c r="PAL82" s="381"/>
      <c r="PAM82" s="382"/>
      <c r="PAN82" s="382"/>
      <c r="PAO82" s="382"/>
      <c r="PAP82" s="383"/>
      <c r="PAR82" s="377"/>
      <c r="PAS82" s="381"/>
      <c r="PAT82" s="381"/>
      <c r="PAU82" s="382"/>
      <c r="PAV82" s="382"/>
      <c r="PAW82" s="382"/>
      <c r="PAX82" s="383"/>
      <c r="PAZ82" s="377"/>
      <c r="PBA82" s="381"/>
      <c r="PBB82" s="381"/>
      <c r="PBC82" s="382"/>
      <c r="PBD82" s="382"/>
      <c r="PBE82" s="382"/>
      <c r="PBF82" s="383"/>
      <c r="PBH82" s="377"/>
      <c r="PBI82" s="381"/>
      <c r="PBJ82" s="381"/>
      <c r="PBK82" s="382"/>
      <c r="PBL82" s="382"/>
      <c r="PBM82" s="382"/>
      <c r="PBN82" s="383"/>
      <c r="PBP82" s="377"/>
      <c r="PBQ82" s="381"/>
      <c r="PBR82" s="381"/>
      <c r="PBS82" s="382"/>
      <c r="PBT82" s="382"/>
      <c r="PBU82" s="382"/>
      <c r="PBV82" s="383"/>
      <c r="PBX82" s="377"/>
      <c r="PBY82" s="381"/>
      <c r="PBZ82" s="381"/>
      <c r="PCA82" s="382"/>
      <c r="PCB82" s="382"/>
      <c r="PCC82" s="382"/>
      <c r="PCD82" s="383"/>
      <c r="PCF82" s="377"/>
      <c r="PCG82" s="381"/>
      <c r="PCH82" s="381"/>
      <c r="PCI82" s="382"/>
      <c r="PCJ82" s="382"/>
      <c r="PCK82" s="382"/>
      <c r="PCL82" s="383"/>
      <c r="PCN82" s="377"/>
      <c r="PCO82" s="381"/>
      <c r="PCP82" s="381"/>
      <c r="PCQ82" s="382"/>
      <c r="PCR82" s="382"/>
      <c r="PCS82" s="382"/>
      <c r="PCT82" s="383"/>
      <c r="PCV82" s="377"/>
      <c r="PCW82" s="381"/>
      <c r="PCX82" s="381"/>
      <c r="PCY82" s="382"/>
      <c r="PCZ82" s="382"/>
      <c r="PDA82" s="382"/>
      <c r="PDB82" s="383"/>
      <c r="PDD82" s="377"/>
      <c r="PDE82" s="381"/>
      <c r="PDF82" s="381"/>
      <c r="PDG82" s="382"/>
      <c r="PDH82" s="382"/>
      <c r="PDI82" s="382"/>
      <c r="PDJ82" s="383"/>
      <c r="PDL82" s="377"/>
      <c r="PDM82" s="381"/>
      <c r="PDN82" s="381"/>
      <c r="PDO82" s="382"/>
      <c r="PDP82" s="382"/>
      <c r="PDQ82" s="382"/>
      <c r="PDR82" s="383"/>
      <c r="PDT82" s="377"/>
      <c r="PDU82" s="381"/>
      <c r="PDV82" s="381"/>
      <c r="PDW82" s="382"/>
      <c r="PDX82" s="382"/>
      <c r="PDY82" s="382"/>
      <c r="PDZ82" s="383"/>
      <c r="PEB82" s="377"/>
      <c r="PEC82" s="381"/>
      <c r="PED82" s="381"/>
      <c r="PEE82" s="382"/>
      <c r="PEF82" s="382"/>
      <c r="PEG82" s="382"/>
      <c r="PEH82" s="383"/>
      <c r="PEJ82" s="377"/>
      <c r="PEK82" s="381"/>
      <c r="PEL82" s="381"/>
      <c r="PEM82" s="382"/>
      <c r="PEN82" s="382"/>
      <c r="PEO82" s="382"/>
      <c r="PEP82" s="383"/>
      <c r="PER82" s="377"/>
      <c r="PES82" s="381"/>
      <c r="PET82" s="381"/>
      <c r="PEU82" s="382"/>
      <c r="PEV82" s="382"/>
      <c r="PEW82" s="382"/>
      <c r="PEX82" s="383"/>
      <c r="PEZ82" s="377"/>
      <c r="PFA82" s="381"/>
      <c r="PFB82" s="381"/>
      <c r="PFC82" s="382"/>
      <c r="PFD82" s="382"/>
      <c r="PFE82" s="382"/>
      <c r="PFF82" s="383"/>
      <c r="PFH82" s="377"/>
      <c r="PFI82" s="381"/>
      <c r="PFJ82" s="381"/>
      <c r="PFK82" s="382"/>
      <c r="PFL82" s="382"/>
      <c r="PFM82" s="382"/>
      <c r="PFN82" s="383"/>
      <c r="PFP82" s="377"/>
      <c r="PFQ82" s="381"/>
      <c r="PFR82" s="381"/>
      <c r="PFS82" s="382"/>
      <c r="PFT82" s="382"/>
      <c r="PFU82" s="382"/>
      <c r="PFV82" s="383"/>
      <c r="PFX82" s="377"/>
      <c r="PFY82" s="381"/>
      <c r="PFZ82" s="381"/>
      <c r="PGA82" s="382"/>
      <c r="PGB82" s="382"/>
      <c r="PGC82" s="382"/>
      <c r="PGD82" s="383"/>
      <c r="PGF82" s="377"/>
      <c r="PGG82" s="381"/>
      <c r="PGH82" s="381"/>
      <c r="PGI82" s="382"/>
      <c r="PGJ82" s="382"/>
      <c r="PGK82" s="382"/>
      <c r="PGL82" s="383"/>
      <c r="PGN82" s="377"/>
      <c r="PGO82" s="381"/>
      <c r="PGP82" s="381"/>
      <c r="PGQ82" s="382"/>
      <c r="PGR82" s="382"/>
      <c r="PGS82" s="382"/>
      <c r="PGT82" s="383"/>
      <c r="PGV82" s="377"/>
      <c r="PGW82" s="381"/>
      <c r="PGX82" s="381"/>
      <c r="PGY82" s="382"/>
      <c r="PGZ82" s="382"/>
      <c r="PHA82" s="382"/>
      <c r="PHB82" s="383"/>
      <c r="PHD82" s="377"/>
      <c r="PHE82" s="381"/>
      <c r="PHF82" s="381"/>
      <c r="PHG82" s="382"/>
      <c r="PHH82" s="382"/>
      <c r="PHI82" s="382"/>
      <c r="PHJ82" s="383"/>
      <c r="PHL82" s="377"/>
      <c r="PHM82" s="381"/>
      <c r="PHN82" s="381"/>
      <c r="PHO82" s="382"/>
      <c r="PHP82" s="382"/>
      <c r="PHQ82" s="382"/>
      <c r="PHR82" s="383"/>
      <c r="PHT82" s="377"/>
      <c r="PHU82" s="381"/>
      <c r="PHV82" s="381"/>
      <c r="PHW82" s="382"/>
      <c r="PHX82" s="382"/>
      <c r="PHY82" s="382"/>
      <c r="PHZ82" s="383"/>
      <c r="PIB82" s="377"/>
      <c r="PIC82" s="381"/>
      <c r="PID82" s="381"/>
      <c r="PIE82" s="382"/>
      <c r="PIF82" s="382"/>
      <c r="PIG82" s="382"/>
      <c r="PIH82" s="383"/>
      <c r="PIJ82" s="377"/>
      <c r="PIK82" s="381"/>
      <c r="PIL82" s="381"/>
      <c r="PIM82" s="382"/>
      <c r="PIN82" s="382"/>
      <c r="PIO82" s="382"/>
      <c r="PIP82" s="383"/>
      <c r="PIR82" s="377"/>
      <c r="PIS82" s="381"/>
      <c r="PIT82" s="381"/>
      <c r="PIU82" s="382"/>
      <c r="PIV82" s="382"/>
      <c r="PIW82" s="382"/>
      <c r="PIX82" s="383"/>
      <c r="PIZ82" s="377"/>
      <c r="PJA82" s="381"/>
      <c r="PJB82" s="381"/>
      <c r="PJC82" s="382"/>
      <c r="PJD82" s="382"/>
      <c r="PJE82" s="382"/>
      <c r="PJF82" s="383"/>
      <c r="PJH82" s="377"/>
      <c r="PJI82" s="381"/>
      <c r="PJJ82" s="381"/>
      <c r="PJK82" s="382"/>
      <c r="PJL82" s="382"/>
      <c r="PJM82" s="382"/>
      <c r="PJN82" s="383"/>
      <c r="PJP82" s="377"/>
      <c r="PJQ82" s="381"/>
      <c r="PJR82" s="381"/>
      <c r="PJS82" s="382"/>
      <c r="PJT82" s="382"/>
      <c r="PJU82" s="382"/>
      <c r="PJV82" s="383"/>
      <c r="PJX82" s="377"/>
      <c r="PJY82" s="381"/>
      <c r="PJZ82" s="381"/>
      <c r="PKA82" s="382"/>
      <c r="PKB82" s="382"/>
      <c r="PKC82" s="382"/>
      <c r="PKD82" s="383"/>
      <c r="PKF82" s="377"/>
      <c r="PKG82" s="381"/>
      <c r="PKH82" s="381"/>
      <c r="PKI82" s="382"/>
      <c r="PKJ82" s="382"/>
      <c r="PKK82" s="382"/>
      <c r="PKL82" s="383"/>
      <c r="PKN82" s="377"/>
      <c r="PKO82" s="381"/>
      <c r="PKP82" s="381"/>
      <c r="PKQ82" s="382"/>
      <c r="PKR82" s="382"/>
      <c r="PKS82" s="382"/>
      <c r="PKT82" s="383"/>
      <c r="PKV82" s="377"/>
      <c r="PKW82" s="381"/>
      <c r="PKX82" s="381"/>
      <c r="PKY82" s="382"/>
      <c r="PKZ82" s="382"/>
      <c r="PLA82" s="382"/>
      <c r="PLB82" s="383"/>
      <c r="PLD82" s="377"/>
      <c r="PLE82" s="381"/>
      <c r="PLF82" s="381"/>
      <c r="PLG82" s="382"/>
      <c r="PLH82" s="382"/>
      <c r="PLI82" s="382"/>
      <c r="PLJ82" s="383"/>
      <c r="PLL82" s="377"/>
      <c r="PLM82" s="381"/>
      <c r="PLN82" s="381"/>
      <c r="PLO82" s="382"/>
      <c r="PLP82" s="382"/>
      <c r="PLQ82" s="382"/>
      <c r="PLR82" s="383"/>
      <c r="PLT82" s="377"/>
      <c r="PLU82" s="381"/>
      <c r="PLV82" s="381"/>
      <c r="PLW82" s="382"/>
      <c r="PLX82" s="382"/>
      <c r="PLY82" s="382"/>
      <c r="PLZ82" s="383"/>
      <c r="PMB82" s="377"/>
      <c r="PMC82" s="381"/>
      <c r="PMD82" s="381"/>
      <c r="PME82" s="382"/>
      <c r="PMF82" s="382"/>
      <c r="PMG82" s="382"/>
      <c r="PMH82" s="383"/>
      <c r="PMJ82" s="377"/>
      <c r="PMK82" s="381"/>
      <c r="PML82" s="381"/>
      <c r="PMM82" s="382"/>
      <c r="PMN82" s="382"/>
      <c r="PMO82" s="382"/>
      <c r="PMP82" s="383"/>
      <c r="PMR82" s="377"/>
      <c r="PMS82" s="381"/>
      <c r="PMT82" s="381"/>
      <c r="PMU82" s="382"/>
      <c r="PMV82" s="382"/>
      <c r="PMW82" s="382"/>
      <c r="PMX82" s="383"/>
      <c r="PMZ82" s="377"/>
      <c r="PNA82" s="381"/>
      <c r="PNB82" s="381"/>
      <c r="PNC82" s="382"/>
      <c r="PND82" s="382"/>
      <c r="PNE82" s="382"/>
      <c r="PNF82" s="383"/>
      <c r="PNH82" s="377"/>
      <c r="PNI82" s="381"/>
      <c r="PNJ82" s="381"/>
      <c r="PNK82" s="382"/>
      <c r="PNL82" s="382"/>
      <c r="PNM82" s="382"/>
      <c r="PNN82" s="383"/>
      <c r="PNP82" s="377"/>
      <c r="PNQ82" s="381"/>
      <c r="PNR82" s="381"/>
      <c r="PNS82" s="382"/>
      <c r="PNT82" s="382"/>
      <c r="PNU82" s="382"/>
      <c r="PNV82" s="383"/>
      <c r="PNX82" s="377"/>
      <c r="PNY82" s="381"/>
      <c r="PNZ82" s="381"/>
      <c r="POA82" s="382"/>
      <c r="POB82" s="382"/>
      <c r="POC82" s="382"/>
      <c r="POD82" s="383"/>
      <c r="POF82" s="377"/>
      <c r="POG82" s="381"/>
      <c r="POH82" s="381"/>
      <c r="POI82" s="382"/>
      <c r="POJ82" s="382"/>
      <c r="POK82" s="382"/>
      <c r="POL82" s="383"/>
      <c r="PON82" s="377"/>
      <c r="POO82" s="381"/>
      <c r="POP82" s="381"/>
      <c r="POQ82" s="382"/>
      <c r="POR82" s="382"/>
      <c r="POS82" s="382"/>
      <c r="POT82" s="383"/>
      <c r="POV82" s="377"/>
      <c r="POW82" s="381"/>
      <c r="POX82" s="381"/>
      <c r="POY82" s="382"/>
      <c r="POZ82" s="382"/>
      <c r="PPA82" s="382"/>
      <c r="PPB82" s="383"/>
      <c r="PPD82" s="377"/>
      <c r="PPE82" s="381"/>
      <c r="PPF82" s="381"/>
      <c r="PPG82" s="382"/>
      <c r="PPH82" s="382"/>
      <c r="PPI82" s="382"/>
      <c r="PPJ82" s="383"/>
      <c r="PPL82" s="377"/>
      <c r="PPM82" s="381"/>
      <c r="PPN82" s="381"/>
      <c r="PPO82" s="382"/>
      <c r="PPP82" s="382"/>
      <c r="PPQ82" s="382"/>
      <c r="PPR82" s="383"/>
      <c r="PPT82" s="377"/>
      <c r="PPU82" s="381"/>
      <c r="PPV82" s="381"/>
      <c r="PPW82" s="382"/>
      <c r="PPX82" s="382"/>
      <c r="PPY82" s="382"/>
      <c r="PPZ82" s="383"/>
      <c r="PQB82" s="377"/>
      <c r="PQC82" s="381"/>
      <c r="PQD82" s="381"/>
      <c r="PQE82" s="382"/>
      <c r="PQF82" s="382"/>
      <c r="PQG82" s="382"/>
      <c r="PQH82" s="383"/>
      <c r="PQJ82" s="377"/>
      <c r="PQK82" s="381"/>
      <c r="PQL82" s="381"/>
      <c r="PQM82" s="382"/>
      <c r="PQN82" s="382"/>
      <c r="PQO82" s="382"/>
      <c r="PQP82" s="383"/>
      <c r="PQR82" s="377"/>
      <c r="PQS82" s="381"/>
      <c r="PQT82" s="381"/>
      <c r="PQU82" s="382"/>
      <c r="PQV82" s="382"/>
      <c r="PQW82" s="382"/>
      <c r="PQX82" s="383"/>
      <c r="PQZ82" s="377"/>
      <c r="PRA82" s="381"/>
      <c r="PRB82" s="381"/>
      <c r="PRC82" s="382"/>
      <c r="PRD82" s="382"/>
      <c r="PRE82" s="382"/>
      <c r="PRF82" s="383"/>
      <c r="PRH82" s="377"/>
      <c r="PRI82" s="381"/>
      <c r="PRJ82" s="381"/>
      <c r="PRK82" s="382"/>
      <c r="PRL82" s="382"/>
      <c r="PRM82" s="382"/>
      <c r="PRN82" s="383"/>
      <c r="PRP82" s="377"/>
      <c r="PRQ82" s="381"/>
      <c r="PRR82" s="381"/>
      <c r="PRS82" s="382"/>
      <c r="PRT82" s="382"/>
      <c r="PRU82" s="382"/>
      <c r="PRV82" s="383"/>
      <c r="PRX82" s="377"/>
      <c r="PRY82" s="381"/>
      <c r="PRZ82" s="381"/>
      <c r="PSA82" s="382"/>
      <c r="PSB82" s="382"/>
      <c r="PSC82" s="382"/>
      <c r="PSD82" s="383"/>
      <c r="PSF82" s="377"/>
      <c r="PSG82" s="381"/>
      <c r="PSH82" s="381"/>
      <c r="PSI82" s="382"/>
      <c r="PSJ82" s="382"/>
      <c r="PSK82" s="382"/>
      <c r="PSL82" s="383"/>
      <c r="PSN82" s="377"/>
      <c r="PSO82" s="381"/>
      <c r="PSP82" s="381"/>
      <c r="PSQ82" s="382"/>
      <c r="PSR82" s="382"/>
      <c r="PSS82" s="382"/>
      <c r="PST82" s="383"/>
      <c r="PSV82" s="377"/>
      <c r="PSW82" s="381"/>
      <c r="PSX82" s="381"/>
      <c r="PSY82" s="382"/>
      <c r="PSZ82" s="382"/>
      <c r="PTA82" s="382"/>
      <c r="PTB82" s="383"/>
      <c r="PTD82" s="377"/>
      <c r="PTE82" s="381"/>
      <c r="PTF82" s="381"/>
      <c r="PTG82" s="382"/>
      <c r="PTH82" s="382"/>
      <c r="PTI82" s="382"/>
      <c r="PTJ82" s="383"/>
      <c r="PTL82" s="377"/>
      <c r="PTM82" s="381"/>
      <c r="PTN82" s="381"/>
      <c r="PTO82" s="382"/>
      <c r="PTP82" s="382"/>
      <c r="PTQ82" s="382"/>
      <c r="PTR82" s="383"/>
      <c r="PTT82" s="377"/>
      <c r="PTU82" s="381"/>
      <c r="PTV82" s="381"/>
      <c r="PTW82" s="382"/>
      <c r="PTX82" s="382"/>
      <c r="PTY82" s="382"/>
      <c r="PTZ82" s="383"/>
      <c r="PUB82" s="377"/>
      <c r="PUC82" s="381"/>
      <c r="PUD82" s="381"/>
      <c r="PUE82" s="382"/>
      <c r="PUF82" s="382"/>
      <c r="PUG82" s="382"/>
      <c r="PUH82" s="383"/>
      <c r="PUJ82" s="377"/>
      <c r="PUK82" s="381"/>
      <c r="PUL82" s="381"/>
      <c r="PUM82" s="382"/>
      <c r="PUN82" s="382"/>
      <c r="PUO82" s="382"/>
      <c r="PUP82" s="383"/>
      <c r="PUR82" s="377"/>
      <c r="PUS82" s="381"/>
      <c r="PUT82" s="381"/>
      <c r="PUU82" s="382"/>
      <c r="PUV82" s="382"/>
      <c r="PUW82" s="382"/>
      <c r="PUX82" s="383"/>
      <c r="PUZ82" s="377"/>
      <c r="PVA82" s="381"/>
      <c r="PVB82" s="381"/>
      <c r="PVC82" s="382"/>
      <c r="PVD82" s="382"/>
      <c r="PVE82" s="382"/>
      <c r="PVF82" s="383"/>
      <c r="PVH82" s="377"/>
      <c r="PVI82" s="381"/>
      <c r="PVJ82" s="381"/>
      <c r="PVK82" s="382"/>
      <c r="PVL82" s="382"/>
      <c r="PVM82" s="382"/>
      <c r="PVN82" s="383"/>
      <c r="PVP82" s="377"/>
      <c r="PVQ82" s="381"/>
      <c r="PVR82" s="381"/>
      <c r="PVS82" s="382"/>
      <c r="PVT82" s="382"/>
      <c r="PVU82" s="382"/>
      <c r="PVV82" s="383"/>
      <c r="PVX82" s="377"/>
      <c r="PVY82" s="381"/>
      <c r="PVZ82" s="381"/>
      <c r="PWA82" s="382"/>
      <c r="PWB82" s="382"/>
      <c r="PWC82" s="382"/>
      <c r="PWD82" s="383"/>
      <c r="PWF82" s="377"/>
      <c r="PWG82" s="381"/>
      <c r="PWH82" s="381"/>
      <c r="PWI82" s="382"/>
      <c r="PWJ82" s="382"/>
      <c r="PWK82" s="382"/>
      <c r="PWL82" s="383"/>
      <c r="PWN82" s="377"/>
      <c r="PWO82" s="381"/>
      <c r="PWP82" s="381"/>
      <c r="PWQ82" s="382"/>
      <c r="PWR82" s="382"/>
      <c r="PWS82" s="382"/>
      <c r="PWT82" s="383"/>
      <c r="PWV82" s="377"/>
      <c r="PWW82" s="381"/>
      <c r="PWX82" s="381"/>
      <c r="PWY82" s="382"/>
      <c r="PWZ82" s="382"/>
      <c r="PXA82" s="382"/>
      <c r="PXB82" s="383"/>
      <c r="PXD82" s="377"/>
      <c r="PXE82" s="381"/>
      <c r="PXF82" s="381"/>
      <c r="PXG82" s="382"/>
      <c r="PXH82" s="382"/>
      <c r="PXI82" s="382"/>
      <c r="PXJ82" s="383"/>
      <c r="PXL82" s="377"/>
      <c r="PXM82" s="381"/>
      <c r="PXN82" s="381"/>
      <c r="PXO82" s="382"/>
      <c r="PXP82" s="382"/>
      <c r="PXQ82" s="382"/>
      <c r="PXR82" s="383"/>
      <c r="PXT82" s="377"/>
      <c r="PXU82" s="381"/>
      <c r="PXV82" s="381"/>
      <c r="PXW82" s="382"/>
      <c r="PXX82" s="382"/>
      <c r="PXY82" s="382"/>
      <c r="PXZ82" s="383"/>
      <c r="PYB82" s="377"/>
      <c r="PYC82" s="381"/>
      <c r="PYD82" s="381"/>
      <c r="PYE82" s="382"/>
      <c r="PYF82" s="382"/>
      <c r="PYG82" s="382"/>
      <c r="PYH82" s="383"/>
      <c r="PYJ82" s="377"/>
      <c r="PYK82" s="381"/>
      <c r="PYL82" s="381"/>
      <c r="PYM82" s="382"/>
      <c r="PYN82" s="382"/>
      <c r="PYO82" s="382"/>
      <c r="PYP82" s="383"/>
      <c r="PYR82" s="377"/>
      <c r="PYS82" s="381"/>
      <c r="PYT82" s="381"/>
      <c r="PYU82" s="382"/>
      <c r="PYV82" s="382"/>
      <c r="PYW82" s="382"/>
      <c r="PYX82" s="383"/>
      <c r="PYZ82" s="377"/>
      <c r="PZA82" s="381"/>
      <c r="PZB82" s="381"/>
      <c r="PZC82" s="382"/>
      <c r="PZD82" s="382"/>
      <c r="PZE82" s="382"/>
      <c r="PZF82" s="383"/>
      <c r="PZH82" s="377"/>
      <c r="PZI82" s="381"/>
      <c r="PZJ82" s="381"/>
      <c r="PZK82" s="382"/>
      <c r="PZL82" s="382"/>
      <c r="PZM82" s="382"/>
      <c r="PZN82" s="383"/>
      <c r="PZP82" s="377"/>
      <c r="PZQ82" s="381"/>
      <c r="PZR82" s="381"/>
      <c r="PZS82" s="382"/>
      <c r="PZT82" s="382"/>
      <c r="PZU82" s="382"/>
      <c r="PZV82" s="383"/>
      <c r="PZX82" s="377"/>
      <c r="PZY82" s="381"/>
      <c r="PZZ82" s="381"/>
      <c r="QAA82" s="382"/>
      <c r="QAB82" s="382"/>
      <c r="QAC82" s="382"/>
      <c r="QAD82" s="383"/>
      <c r="QAF82" s="377"/>
      <c r="QAG82" s="381"/>
      <c r="QAH82" s="381"/>
      <c r="QAI82" s="382"/>
      <c r="QAJ82" s="382"/>
      <c r="QAK82" s="382"/>
      <c r="QAL82" s="383"/>
      <c r="QAN82" s="377"/>
      <c r="QAO82" s="381"/>
      <c r="QAP82" s="381"/>
      <c r="QAQ82" s="382"/>
      <c r="QAR82" s="382"/>
      <c r="QAS82" s="382"/>
      <c r="QAT82" s="383"/>
      <c r="QAV82" s="377"/>
      <c r="QAW82" s="381"/>
      <c r="QAX82" s="381"/>
      <c r="QAY82" s="382"/>
      <c r="QAZ82" s="382"/>
      <c r="QBA82" s="382"/>
      <c r="QBB82" s="383"/>
      <c r="QBD82" s="377"/>
      <c r="QBE82" s="381"/>
      <c r="QBF82" s="381"/>
      <c r="QBG82" s="382"/>
      <c r="QBH82" s="382"/>
      <c r="QBI82" s="382"/>
      <c r="QBJ82" s="383"/>
      <c r="QBL82" s="377"/>
      <c r="QBM82" s="381"/>
      <c r="QBN82" s="381"/>
      <c r="QBO82" s="382"/>
      <c r="QBP82" s="382"/>
      <c r="QBQ82" s="382"/>
      <c r="QBR82" s="383"/>
      <c r="QBT82" s="377"/>
      <c r="QBU82" s="381"/>
      <c r="QBV82" s="381"/>
      <c r="QBW82" s="382"/>
      <c r="QBX82" s="382"/>
      <c r="QBY82" s="382"/>
      <c r="QBZ82" s="383"/>
      <c r="QCB82" s="377"/>
      <c r="QCC82" s="381"/>
      <c r="QCD82" s="381"/>
      <c r="QCE82" s="382"/>
      <c r="QCF82" s="382"/>
      <c r="QCG82" s="382"/>
      <c r="QCH82" s="383"/>
      <c r="QCJ82" s="377"/>
      <c r="QCK82" s="381"/>
      <c r="QCL82" s="381"/>
      <c r="QCM82" s="382"/>
      <c r="QCN82" s="382"/>
      <c r="QCO82" s="382"/>
      <c r="QCP82" s="383"/>
      <c r="QCR82" s="377"/>
      <c r="QCS82" s="381"/>
      <c r="QCT82" s="381"/>
      <c r="QCU82" s="382"/>
      <c r="QCV82" s="382"/>
      <c r="QCW82" s="382"/>
      <c r="QCX82" s="383"/>
      <c r="QCZ82" s="377"/>
      <c r="QDA82" s="381"/>
      <c r="QDB82" s="381"/>
      <c r="QDC82" s="382"/>
      <c r="QDD82" s="382"/>
      <c r="QDE82" s="382"/>
      <c r="QDF82" s="383"/>
      <c r="QDH82" s="377"/>
      <c r="QDI82" s="381"/>
      <c r="QDJ82" s="381"/>
      <c r="QDK82" s="382"/>
      <c r="QDL82" s="382"/>
      <c r="QDM82" s="382"/>
      <c r="QDN82" s="383"/>
      <c r="QDP82" s="377"/>
      <c r="QDQ82" s="381"/>
      <c r="QDR82" s="381"/>
      <c r="QDS82" s="382"/>
      <c r="QDT82" s="382"/>
      <c r="QDU82" s="382"/>
      <c r="QDV82" s="383"/>
      <c r="QDX82" s="377"/>
      <c r="QDY82" s="381"/>
      <c r="QDZ82" s="381"/>
      <c r="QEA82" s="382"/>
      <c r="QEB82" s="382"/>
      <c r="QEC82" s="382"/>
      <c r="QED82" s="383"/>
      <c r="QEF82" s="377"/>
      <c r="QEG82" s="381"/>
      <c r="QEH82" s="381"/>
      <c r="QEI82" s="382"/>
      <c r="QEJ82" s="382"/>
      <c r="QEK82" s="382"/>
      <c r="QEL82" s="383"/>
      <c r="QEN82" s="377"/>
      <c r="QEO82" s="381"/>
      <c r="QEP82" s="381"/>
      <c r="QEQ82" s="382"/>
      <c r="QER82" s="382"/>
      <c r="QES82" s="382"/>
      <c r="QET82" s="383"/>
      <c r="QEV82" s="377"/>
      <c r="QEW82" s="381"/>
      <c r="QEX82" s="381"/>
      <c r="QEY82" s="382"/>
      <c r="QEZ82" s="382"/>
      <c r="QFA82" s="382"/>
      <c r="QFB82" s="383"/>
      <c r="QFD82" s="377"/>
      <c r="QFE82" s="381"/>
      <c r="QFF82" s="381"/>
      <c r="QFG82" s="382"/>
      <c r="QFH82" s="382"/>
      <c r="QFI82" s="382"/>
      <c r="QFJ82" s="383"/>
      <c r="QFL82" s="377"/>
      <c r="QFM82" s="381"/>
      <c r="QFN82" s="381"/>
      <c r="QFO82" s="382"/>
      <c r="QFP82" s="382"/>
      <c r="QFQ82" s="382"/>
      <c r="QFR82" s="383"/>
      <c r="QFT82" s="377"/>
      <c r="QFU82" s="381"/>
      <c r="QFV82" s="381"/>
      <c r="QFW82" s="382"/>
      <c r="QFX82" s="382"/>
      <c r="QFY82" s="382"/>
      <c r="QFZ82" s="383"/>
      <c r="QGB82" s="377"/>
      <c r="QGC82" s="381"/>
      <c r="QGD82" s="381"/>
      <c r="QGE82" s="382"/>
      <c r="QGF82" s="382"/>
      <c r="QGG82" s="382"/>
      <c r="QGH82" s="383"/>
      <c r="QGJ82" s="377"/>
      <c r="QGK82" s="381"/>
      <c r="QGL82" s="381"/>
      <c r="QGM82" s="382"/>
      <c r="QGN82" s="382"/>
      <c r="QGO82" s="382"/>
      <c r="QGP82" s="383"/>
      <c r="QGR82" s="377"/>
      <c r="QGS82" s="381"/>
      <c r="QGT82" s="381"/>
      <c r="QGU82" s="382"/>
      <c r="QGV82" s="382"/>
      <c r="QGW82" s="382"/>
      <c r="QGX82" s="383"/>
      <c r="QGZ82" s="377"/>
      <c r="QHA82" s="381"/>
      <c r="QHB82" s="381"/>
      <c r="QHC82" s="382"/>
      <c r="QHD82" s="382"/>
      <c r="QHE82" s="382"/>
      <c r="QHF82" s="383"/>
      <c r="QHH82" s="377"/>
      <c r="QHI82" s="381"/>
      <c r="QHJ82" s="381"/>
      <c r="QHK82" s="382"/>
      <c r="QHL82" s="382"/>
      <c r="QHM82" s="382"/>
      <c r="QHN82" s="383"/>
      <c r="QHP82" s="377"/>
      <c r="QHQ82" s="381"/>
      <c r="QHR82" s="381"/>
      <c r="QHS82" s="382"/>
      <c r="QHT82" s="382"/>
      <c r="QHU82" s="382"/>
      <c r="QHV82" s="383"/>
      <c r="QHX82" s="377"/>
      <c r="QHY82" s="381"/>
      <c r="QHZ82" s="381"/>
      <c r="QIA82" s="382"/>
      <c r="QIB82" s="382"/>
      <c r="QIC82" s="382"/>
      <c r="QID82" s="383"/>
      <c r="QIF82" s="377"/>
      <c r="QIG82" s="381"/>
      <c r="QIH82" s="381"/>
      <c r="QII82" s="382"/>
      <c r="QIJ82" s="382"/>
      <c r="QIK82" s="382"/>
      <c r="QIL82" s="383"/>
      <c r="QIN82" s="377"/>
      <c r="QIO82" s="381"/>
      <c r="QIP82" s="381"/>
      <c r="QIQ82" s="382"/>
      <c r="QIR82" s="382"/>
      <c r="QIS82" s="382"/>
      <c r="QIT82" s="383"/>
      <c r="QIV82" s="377"/>
      <c r="QIW82" s="381"/>
      <c r="QIX82" s="381"/>
      <c r="QIY82" s="382"/>
      <c r="QIZ82" s="382"/>
      <c r="QJA82" s="382"/>
      <c r="QJB82" s="383"/>
      <c r="QJD82" s="377"/>
      <c r="QJE82" s="381"/>
      <c r="QJF82" s="381"/>
      <c r="QJG82" s="382"/>
      <c r="QJH82" s="382"/>
      <c r="QJI82" s="382"/>
      <c r="QJJ82" s="383"/>
      <c r="QJL82" s="377"/>
      <c r="QJM82" s="381"/>
      <c r="QJN82" s="381"/>
      <c r="QJO82" s="382"/>
      <c r="QJP82" s="382"/>
      <c r="QJQ82" s="382"/>
      <c r="QJR82" s="383"/>
      <c r="QJT82" s="377"/>
      <c r="QJU82" s="381"/>
      <c r="QJV82" s="381"/>
      <c r="QJW82" s="382"/>
      <c r="QJX82" s="382"/>
      <c r="QJY82" s="382"/>
      <c r="QJZ82" s="383"/>
      <c r="QKB82" s="377"/>
      <c r="QKC82" s="381"/>
      <c r="QKD82" s="381"/>
      <c r="QKE82" s="382"/>
      <c r="QKF82" s="382"/>
      <c r="QKG82" s="382"/>
      <c r="QKH82" s="383"/>
      <c r="QKJ82" s="377"/>
      <c r="QKK82" s="381"/>
      <c r="QKL82" s="381"/>
      <c r="QKM82" s="382"/>
      <c r="QKN82" s="382"/>
      <c r="QKO82" s="382"/>
      <c r="QKP82" s="383"/>
      <c r="QKR82" s="377"/>
      <c r="QKS82" s="381"/>
      <c r="QKT82" s="381"/>
      <c r="QKU82" s="382"/>
      <c r="QKV82" s="382"/>
      <c r="QKW82" s="382"/>
      <c r="QKX82" s="383"/>
      <c r="QKZ82" s="377"/>
      <c r="QLA82" s="381"/>
      <c r="QLB82" s="381"/>
      <c r="QLC82" s="382"/>
      <c r="QLD82" s="382"/>
      <c r="QLE82" s="382"/>
      <c r="QLF82" s="383"/>
      <c r="QLH82" s="377"/>
      <c r="QLI82" s="381"/>
      <c r="QLJ82" s="381"/>
      <c r="QLK82" s="382"/>
      <c r="QLL82" s="382"/>
      <c r="QLM82" s="382"/>
      <c r="QLN82" s="383"/>
      <c r="QLP82" s="377"/>
      <c r="QLQ82" s="381"/>
      <c r="QLR82" s="381"/>
      <c r="QLS82" s="382"/>
      <c r="QLT82" s="382"/>
      <c r="QLU82" s="382"/>
      <c r="QLV82" s="383"/>
      <c r="QLX82" s="377"/>
      <c r="QLY82" s="381"/>
      <c r="QLZ82" s="381"/>
      <c r="QMA82" s="382"/>
      <c r="QMB82" s="382"/>
      <c r="QMC82" s="382"/>
      <c r="QMD82" s="383"/>
      <c r="QMF82" s="377"/>
      <c r="QMG82" s="381"/>
      <c r="QMH82" s="381"/>
      <c r="QMI82" s="382"/>
      <c r="QMJ82" s="382"/>
      <c r="QMK82" s="382"/>
      <c r="QML82" s="383"/>
      <c r="QMN82" s="377"/>
      <c r="QMO82" s="381"/>
      <c r="QMP82" s="381"/>
      <c r="QMQ82" s="382"/>
      <c r="QMR82" s="382"/>
      <c r="QMS82" s="382"/>
      <c r="QMT82" s="383"/>
      <c r="QMV82" s="377"/>
      <c r="QMW82" s="381"/>
      <c r="QMX82" s="381"/>
      <c r="QMY82" s="382"/>
      <c r="QMZ82" s="382"/>
      <c r="QNA82" s="382"/>
      <c r="QNB82" s="383"/>
      <c r="QND82" s="377"/>
      <c r="QNE82" s="381"/>
      <c r="QNF82" s="381"/>
      <c r="QNG82" s="382"/>
      <c r="QNH82" s="382"/>
      <c r="QNI82" s="382"/>
      <c r="QNJ82" s="383"/>
      <c r="QNL82" s="377"/>
      <c r="QNM82" s="381"/>
      <c r="QNN82" s="381"/>
      <c r="QNO82" s="382"/>
      <c r="QNP82" s="382"/>
      <c r="QNQ82" s="382"/>
      <c r="QNR82" s="383"/>
      <c r="QNT82" s="377"/>
      <c r="QNU82" s="381"/>
      <c r="QNV82" s="381"/>
      <c r="QNW82" s="382"/>
      <c r="QNX82" s="382"/>
      <c r="QNY82" s="382"/>
      <c r="QNZ82" s="383"/>
      <c r="QOB82" s="377"/>
      <c r="QOC82" s="381"/>
      <c r="QOD82" s="381"/>
      <c r="QOE82" s="382"/>
      <c r="QOF82" s="382"/>
      <c r="QOG82" s="382"/>
      <c r="QOH82" s="383"/>
      <c r="QOJ82" s="377"/>
      <c r="QOK82" s="381"/>
      <c r="QOL82" s="381"/>
      <c r="QOM82" s="382"/>
      <c r="QON82" s="382"/>
      <c r="QOO82" s="382"/>
      <c r="QOP82" s="383"/>
      <c r="QOR82" s="377"/>
      <c r="QOS82" s="381"/>
      <c r="QOT82" s="381"/>
      <c r="QOU82" s="382"/>
      <c r="QOV82" s="382"/>
      <c r="QOW82" s="382"/>
      <c r="QOX82" s="383"/>
      <c r="QOZ82" s="377"/>
      <c r="QPA82" s="381"/>
      <c r="QPB82" s="381"/>
      <c r="QPC82" s="382"/>
      <c r="QPD82" s="382"/>
      <c r="QPE82" s="382"/>
      <c r="QPF82" s="383"/>
      <c r="QPH82" s="377"/>
      <c r="QPI82" s="381"/>
      <c r="QPJ82" s="381"/>
      <c r="QPK82" s="382"/>
      <c r="QPL82" s="382"/>
      <c r="QPM82" s="382"/>
      <c r="QPN82" s="383"/>
      <c r="QPP82" s="377"/>
      <c r="QPQ82" s="381"/>
      <c r="QPR82" s="381"/>
      <c r="QPS82" s="382"/>
      <c r="QPT82" s="382"/>
      <c r="QPU82" s="382"/>
      <c r="QPV82" s="383"/>
      <c r="QPX82" s="377"/>
      <c r="QPY82" s="381"/>
      <c r="QPZ82" s="381"/>
      <c r="QQA82" s="382"/>
      <c r="QQB82" s="382"/>
      <c r="QQC82" s="382"/>
      <c r="QQD82" s="383"/>
      <c r="QQF82" s="377"/>
      <c r="QQG82" s="381"/>
      <c r="QQH82" s="381"/>
      <c r="QQI82" s="382"/>
      <c r="QQJ82" s="382"/>
      <c r="QQK82" s="382"/>
      <c r="QQL82" s="383"/>
      <c r="QQN82" s="377"/>
      <c r="QQO82" s="381"/>
      <c r="QQP82" s="381"/>
      <c r="QQQ82" s="382"/>
      <c r="QQR82" s="382"/>
      <c r="QQS82" s="382"/>
      <c r="QQT82" s="383"/>
      <c r="QQV82" s="377"/>
      <c r="QQW82" s="381"/>
      <c r="QQX82" s="381"/>
      <c r="QQY82" s="382"/>
      <c r="QQZ82" s="382"/>
      <c r="QRA82" s="382"/>
      <c r="QRB82" s="383"/>
      <c r="QRD82" s="377"/>
      <c r="QRE82" s="381"/>
      <c r="QRF82" s="381"/>
      <c r="QRG82" s="382"/>
      <c r="QRH82" s="382"/>
      <c r="QRI82" s="382"/>
      <c r="QRJ82" s="383"/>
      <c r="QRL82" s="377"/>
      <c r="QRM82" s="381"/>
      <c r="QRN82" s="381"/>
      <c r="QRO82" s="382"/>
      <c r="QRP82" s="382"/>
      <c r="QRQ82" s="382"/>
      <c r="QRR82" s="383"/>
      <c r="QRT82" s="377"/>
      <c r="QRU82" s="381"/>
      <c r="QRV82" s="381"/>
      <c r="QRW82" s="382"/>
      <c r="QRX82" s="382"/>
      <c r="QRY82" s="382"/>
      <c r="QRZ82" s="383"/>
      <c r="QSB82" s="377"/>
      <c r="QSC82" s="381"/>
      <c r="QSD82" s="381"/>
      <c r="QSE82" s="382"/>
      <c r="QSF82" s="382"/>
      <c r="QSG82" s="382"/>
      <c r="QSH82" s="383"/>
      <c r="QSJ82" s="377"/>
      <c r="QSK82" s="381"/>
      <c r="QSL82" s="381"/>
      <c r="QSM82" s="382"/>
      <c r="QSN82" s="382"/>
      <c r="QSO82" s="382"/>
      <c r="QSP82" s="383"/>
      <c r="QSR82" s="377"/>
      <c r="QSS82" s="381"/>
      <c r="QST82" s="381"/>
      <c r="QSU82" s="382"/>
      <c r="QSV82" s="382"/>
      <c r="QSW82" s="382"/>
      <c r="QSX82" s="383"/>
      <c r="QSZ82" s="377"/>
      <c r="QTA82" s="381"/>
      <c r="QTB82" s="381"/>
      <c r="QTC82" s="382"/>
      <c r="QTD82" s="382"/>
      <c r="QTE82" s="382"/>
      <c r="QTF82" s="383"/>
      <c r="QTH82" s="377"/>
      <c r="QTI82" s="381"/>
      <c r="QTJ82" s="381"/>
      <c r="QTK82" s="382"/>
      <c r="QTL82" s="382"/>
      <c r="QTM82" s="382"/>
      <c r="QTN82" s="383"/>
      <c r="QTP82" s="377"/>
      <c r="QTQ82" s="381"/>
      <c r="QTR82" s="381"/>
      <c r="QTS82" s="382"/>
      <c r="QTT82" s="382"/>
      <c r="QTU82" s="382"/>
      <c r="QTV82" s="383"/>
      <c r="QTX82" s="377"/>
      <c r="QTY82" s="381"/>
      <c r="QTZ82" s="381"/>
      <c r="QUA82" s="382"/>
      <c r="QUB82" s="382"/>
      <c r="QUC82" s="382"/>
      <c r="QUD82" s="383"/>
      <c r="QUF82" s="377"/>
      <c r="QUG82" s="381"/>
      <c r="QUH82" s="381"/>
      <c r="QUI82" s="382"/>
      <c r="QUJ82" s="382"/>
      <c r="QUK82" s="382"/>
      <c r="QUL82" s="383"/>
      <c r="QUN82" s="377"/>
      <c r="QUO82" s="381"/>
      <c r="QUP82" s="381"/>
      <c r="QUQ82" s="382"/>
      <c r="QUR82" s="382"/>
      <c r="QUS82" s="382"/>
      <c r="QUT82" s="383"/>
      <c r="QUV82" s="377"/>
      <c r="QUW82" s="381"/>
      <c r="QUX82" s="381"/>
      <c r="QUY82" s="382"/>
      <c r="QUZ82" s="382"/>
      <c r="QVA82" s="382"/>
      <c r="QVB82" s="383"/>
      <c r="QVD82" s="377"/>
      <c r="QVE82" s="381"/>
      <c r="QVF82" s="381"/>
      <c r="QVG82" s="382"/>
      <c r="QVH82" s="382"/>
      <c r="QVI82" s="382"/>
      <c r="QVJ82" s="383"/>
      <c r="QVL82" s="377"/>
      <c r="QVM82" s="381"/>
      <c r="QVN82" s="381"/>
      <c r="QVO82" s="382"/>
      <c r="QVP82" s="382"/>
      <c r="QVQ82" s="382"/>
      <c r="QVR82" s="383"/>
      <c r="QVT82" s="377"/>
      <c r="QVU82" s="381"/>
      <c r="QVV82" s="381"/>
      <c r="QVW82" s="382"/>
      <c r="QVX82" s="382"/>
      <c r="QVY82" s="382"/>
      <c r="QVZ82" s="383"/>
      <c r="QWB82" s="377"/>
      <c r="QWC82" s="381"/>
      <c r="QWD82" s="381"/>
      <c r="QWE82" s="382"/>
      <c r="QWF82" s="382"/>
      <c r="QWG82" s="382"/>
      <c r="QWH82" s="383"/>
      <c r="QWJ82" s="377"/>
      <c r="QWK82" s="381"/>
      <c r="QWL82" s="381"/>
      <c r="QWM82" s="382"/>
      <c r="QWN82" s="382"/>
      <c r="QWO82" s="382"/>
      <c r="QWP82" s="383"/>
      <c r="QWR82" s="377"/>
      <c r="QWS82" s="381"/>
      <c r="QWT82" s="381"/>
      <c r="QWU82" s="382"/>
      <c r="QWV82" s="382"/>
      <c r="QWW82" s="382"/>
      <c r="QWX82" s="383"/>
      <c r="QWZ82" s="377"/>
      <c r="QXA82" s="381"/>
      <c r="QXB82" s="381"/>
      <c r="QXC82" s="382"/>
      <c r="QXD82" s="382"/>
      <c r="QXE82" s="382"/>
      <c r="QXF82" s="383"/>
      <c r="QXH82" s="377"/>
      <c r="QXI82" s="381"/>
      <c r="QXJ82" s="381"/>
      <c r="QXK82" s="382"/>
      <c r="QXL82" s="382"/>
      <c r="QXM82" s="382"/>
      <c r="QXN82" s="383"/>
      <c r="QXP82" s="377"/>
      <c r="QXQ82" s="381"/>
      <c r="QXR82" s="381"/>
      <c r="QXS82" s="382"/>
      <c r="QXT82" s="382"/>
      <c r="QXU82" s="382"/>
      <c r="QXV82" s="383"/>
      <c r="QXX82" s="377"/>
      <c r="QXY82" s="381"/>
      <c r="QXZ82" s="381"/>
      <c r="QYA82" s="382"/>
      <c r="QYB82" s="382"/>
      <c r="QYC82" s="382"/>
      <c r="QYD82" s="383"/>
      <c r="QYF82" s="377"/>
      <c r="QYG82" s="381"/>
      <c r="QYH82" s="381"/>
      <c r="QYI82" s="382"/>
      <c r="QYJ82" s="382"/>
      <c r="QYK82" s="382"/>
      <c r="QYL82" s="383"/>
      <c r="QYN82" s="377"/>
      <c r="QYO82" s="381"/>
      <c r="QYP82" s="381"/>
      <c r="QYQ82" s="382"/>
      <c r="QYR82" s="382"/>
      <c r="QYS82" s="382"/>
      <c r="QYT82" s="383"/>
      <c r="QYV82" s="377"/>
      <c r="QYW82" s="381"/>
      <c r="QYX82" s="381"/>
      <c r="QYY82" s="382"/>
      <c r="QYZ82" s="382"/>
      <c r="QZA82" s="382"/>
      <c r="QZB82" s="383"/>
      <c r="QZD82" s="377"/>
      <c r="QZE82" s="381"/>
      <c r="QZF82" s="381"/>
      <c r="QZG82" s="382"/>
      <c r="QZH82" s="382"/>
      <c r="QZI82" s="382"/>
      <c r="QZJ82" s="383"/>
      <c r="QZL82" s="377"/>
      <c r="QZM82" s="381"/>
      <c r="QZN82" s="381"/>
      <c r="QZO82" s="382"/>
      <c r="QZP82" s="382"/>
      <c r="QZQ82" s="382"/>
      <c r="QZR82" s="383"/>
      <c r="QZT82" s="377"/>
      <c r="QZU82" s="381"/>
      <c r="QZV82" s="381"/>
      <c r="QZW82" s="382"/>
      <c r="QZX82" s="382"/>
      <c r="QZY82" s="382"/>
      <c r="QZZ82" s="383"/>
      <c r="RAB82" s="377"/>
      <c r="RAC82" s="381"/>
      <c r="RAD82" s="381"/>
      <c r="RAE82" s="382"/>
      <c r="RAF82" s="382"/>
      <c r="RAG82" s="382"/>
      <c r="RAH82" s="383"/>
      <c r="RAJ82" s="377"/>
      <c r="RAK82" s="381"/>
      <c r="RAL82" s="381"/>
      <c r="RAM82" s="382"/>
      <c r="RAN82" s="382"/>
      <c r="RAO82" s="382"/>
      <c r="RAP82" s="383"/>
      <c r="RAR82" s="377"/>
      <c r="RAS82" s="381"/>
      <c r="RAT82" s="381"/>
      <c r="RAU82" s="382"/>
      <c r="RAV82" s="382"/>
      <c r="RAW82" s="382"/>
      <c r="RAX82" s="383"/>
      <c r="RAZ82" s="377"/>
      <c r="RBA82" s="381"/>
      <c r="RBB82" s="381"/>
      <c r="RBC82" s="382"/>
      <c r="RBD82" s="382"/>
      <c r="RBE82" s="382"/>
      <c r="RBF82" s="383"/>
      <c r="RBH82" s="377"/>
      <c r="RBI82" s="381"/>
      <c r="RBJ82" s="381"/>
      <c r="RBK82" s="382"/>
      <c r="RBL82" s="382"/>
      <c r="RBM82" s="382"/>
      <c r="RBN82" s="383"/>
      <c r="RBP82" s="377"/>
      <c r="RBQ82" s="381"/>
      <c r="RBR82" s="381"/>
      <c r="RBS82" s="382"/>
      <c r="RBT82" s="382"/>
      <c r="RBU82" s="382"/>
      <c r="RBV82" s="383"/>
      <c r="RBX82" s="377"/>
      <c r="RBY82" s="381"/>
      <c r="RBZ82" s="381"/>
      <c r="RCA82" s="382"/>
      <c r="RCB82" s="382"/>
      <c r="RCC82" s="382"/>
      <c r="RCD82" s="383"/>
      <c r="RCF82" s="377"/>
      <c r="RCG82" s="381"/>
      <c r="RCH82" s="381"/>
      <c r="RCI82" s="382"/>
      <c r="RCJ82" s="382"/>
      <c r="RCK82" s="382"/>
      <c r="RCL82" s="383"/>
      <c r="RCN82" s="377"/>
      <c r="RCO82" s="381"/>
      <c r="RCP82" s="381"/>
      <c r="RCQ82" s="382"/>
      <c r="RCR82" s="382"/>
      <c r="RCS82" s="382"/>
      <c r="RCT82" s="383"/>
      <c r="RCV82" s="377"/>
      <c r="RCW82" s="381"/>
      <c r="RCX82" s="381"/>
      <c r="RCY82" s="382"/>
      <c r="RCZ82" s="382"/>
      <c r="RDA82" s="382"/>
      <c r="RDB82" s="383"/>
      <c r="RDD82" s="377"/>
      <c r="RDE82" s="381"/>
      <c r="RDF82" s="381"/>
      <c r="RDG82" s="382"/>
      <c r="RDH82" s="382"/>
      <c r="RDI82" s="382"/>
      <c r="RDJ82" s="383"/>
      <c r="RDL82" s="377"/>
      <c r="RDM82" s="381"/>
      <c r="RDN82" s="381"/>
      <c r="RDO82" s="382"/>
      <c r="RDP82" s="382"/>
      <c r="RDQ82" s="382"/>
      <c r="RDR82" s="383"/>
      <c r="RDT82" s="377"/>
      <c r="RDU82" s="381"/>
      <c r="RDV82" s="381"/>
      <c r="RDW82" s="382"/>
      <c r="RDX82" s="382"/>
      <c r="RDY82" s="382"/>
      <c r="RDZ82" s="383"/>
      <c r="REB82" s="377"/>
      <c r="REC82" s="381"/>
      <c r="RED82" s="381"/>
      <c r="REE82" s="382"/>
      <c r="REF82" s="382"/>
      <c r="REG82" s="382"/>
      <c r="REH82" s="383"/>
      <c r="REJ82" s="377"/>
      <c r="REK82" s="381"/>
      <c r="REL82" s="381"/>
      <c r="REM82" s="382"/>
      <c r="REN82" s="382"/>
      <c r="REO82" s="382"/>
      <c r="REP82" s="383"/>
      <c r="RER82" s="377"/>
      <c r="RES82" s="381"/>
      <c r="RET82" s="381"/>
      <c r="REU82" s="382"/>
      <c r="REV82" s="382"/>
      <c r="REW82" s="382"/>
      <c r="REX82" s="383"/>
      <c r="REZ82" s="377"/>
      <c r="RFA82" s="381"/>
      <c r="RFB82" s="381"/>
      <c r="RFC82" s="382"/>
      <c r="RFD82" s="382"/>
      <c r="RFE82" s="382"/>
      <c r="RFF82" s="383"/>
      <c r="RFH82" s="377"/>
      <c r="RFI82" s="381"/>
      <c r="RFJ82" s="381"/>
      <c r="RFK82" s="382"/>
      <c r="RFL82" s="382"/>
      <c r="RFM82" s="382"/>
      <c r="RFN82" s="383"/>
      <c r="RFP82" s="377"/>
      <c r="RFQ82" s="381"/>
      <c r="RFR82" s="381"/>
      <c r="RFS82" s="382"/>
      <c r="RFT82" s="382"/>
      <c r="RFU82" s="382"/>
      <c r="RFV82" s="383"/>
      <c r="RFX82" s="377"/>
      <c r="RFY82" s="381"/>
      <c r="RFZ82" s="381"/>
      <c r="RGA82" s="382"/>
      <c r="RGB82" s="382"/>
      <c r="RGC82" s="382"/>
      <c r="RGD82" s="383"/>
      <c r="RGF82" s="377"/>
      <c r="RGG82" s="381"/>
      <c r="RGH82" s="381"/>
      <c r="RGI82" s="382"/>
      <c r="RGJ82" s="382"/>
      <c r="RGK82" s="382"/>
      <c r="RGL82" s="383"/>
      <c r="RGN82" s="377"/>
      <c r="RGO82" s="381"/>
      <c r="RGP82" s="381"/>
      <c r="RGQ82" s="382"/>
      <c r="RGR82" s="382"/>
      <c r="RGS82" s="382"/>
      <c r="RGT82" s="383"/>
      <c r="RGV82" s="377"/>
      <c r="RGW82" s="381"/>
      <c r="RGX82" s="381"/>
      <c r="RGY82" s="382"/>
      <c r="RGZ82" s="382"/>
      <c r="RHA82" s="382"/>
      <c r="RHB82" s="383"/>
      <c r="RHD82" s="377"/>
      <c r="RHE82" s="381"/>
      <c r="RHF82" s="381"/>
      <c r="RHG82" s="382"/>
      <c r="RHH82" s="382"/>
      <c r="RHI82" s="382"/>
      <c r="RHJ82" s="383"/>
      <c r="RHL82" s="377"/>
      <c r="RHM82" s="381"/>
      <c r="RHN82" s="381"/>
      <c r="RHO82" s="382"/>
      <c r="RHP82" s="382"/>
      <c r="RHQ82" s="382"/>
      <c r="RHR82" s="383"/>
      <c r="RHT82" s="377"/>
      <c r="RHU82" s="381"/>
      <c r="RHV82" s="381"/>
      <c r="RHW82" s="382"/>
      <c r="RHX82" s="382"/>
      <c r="RHY82" s="382"/>
      <c r="RHZ82" s="383"/>
      <c r="RIB82" s="377"/>
      <c r="RIC82" s="381"/>
      <c r="RID82" s="381"/>
      <c r="RIE82" s="382"/>
      <c r="RIF82" s="382"/>
      <c r="RIG82" s="382"/>
      <c r="RIH82" s="383"/>
      <c r="RIJ82" s="377"/>
      <c r="RIK82" s="381"/>
      <c r="RIL82" s="381"/>
      <c r="RIM82" s="382"/>
      <c r="RIN82" s="382"/>
      <c r="RIO82" s="382"/>
      <c r="RIP82" s="383"/>
      <c r="RIR82" s="377"/>
      <c r="RIS82" s="381"/>
      <c r="RIT82" s="381"/>
      <c r="RIU82" s="382"/>
      <c r="RIV82" s="382"/>
      <c r="RIW82" s="382"/>
      <c r="RIX82" s="383"/>
      <c r="RIZ82" s="377"/>
      <c r="RJA82" s="381"/>
      <c r="RJB82" s="381"/>
      <c r="RJC82" s="382"/>
      <c r="RJD82" s="382"/>
      <c r="RJE82" s="382"/>
      <c r="RJF82" s="383"/>
      <c r="RJH82" s="377"/>
      <c r="RJI82" s="381"/>
      <c r="RJJ82" s="381"/>
      <c r="RJK82" s="382"/>
      <c r="RJL82" s="382"/>
      <c r="RJM82" s="382"/>
      <c r="RJN82" s="383"/>
      <c r="RJP82" s="377"/>
      <c r="RJQ82" s="381"/>
      <c r="RJR82" s="381"/>
      <c r="RJS82" s="382"/>
      <c r="RJT82" s="382"/>
      <c r="RJU82" s="382"/>
      <c r="RJV82" s="383"/>
      <c r="RJX82" s="377"/>
      <c r="RJY82" s="381"/>
      <c r="RJZ82" s="381"/>
      <c r="RKA82" s="382"/>
      <c r="RKB82" s="382"/>
      <c r="RKC82" s="382"/>
      <c r="RKD82" s="383"/>
      <c r="RKF82" s="377"/>
      <c r="RKG82" s="381"/>
      <c r="RKH82" s="381"/>
      <c r="RKI82" s="382"/>
      <c r="RKJ82" s="382"/>
      <c r="RKK82" s="382"/>
      <c r="RKL82" s="383"/>
      <c r="RKN82" s="377"/>
      <c r="RKO82" s="381"/>
      <c r="RKP82" s="381"/>
      <c r="RKQ82" s="382"/>
      <c r="RKR82" s="382"/>
      <c r="RKS82" s="382"/>
      <c r="RKT82" s="383"/>
      <c r="RKV82" s="377"/>
      <c r="RKW82" s="381"/>
      <c r="RKX82" s="381"/>
      <c r="RKY82" s="382"/>
      <c r="RKZ82" s="382"/>
      <c r="RLA82" s="382"/>
      <c r="RLB82" s="383"/>
      <c r="RLD82" s="377"/>
      <c r="RLE82" s="381"/>
      <c r="RLF82" s="381"/>
      <c r="RLG82" s="382"/>
      <c r="RLH82" s="382"/>
      <c r="RLI82" s="382"/>
      <c r="RLJ82" s="383"/>
      <c r="RLL82" s="377"/>
      <c r="RLM82" s="381"/>
      <c r="RLN82" s="381"/>
      <c r="RLO82" s="382"/>
      <c r="RLP82" s="382"/>
      <c r="RLQ82" s="382"/>
      <c r="RLR82" s="383"/>
      <c r="RLT82" s="377"/>
      <c r="RLU82" s="381"/>
      <c r="RLV82" s="381"/>
      <c r="RLW82" s="382"/>
      <c r="RLX82" s="382"/>
      <c r="RLY82" s="382"/>
      <c r="RLZ82" s="383"/>
      <c r="RMB82" s="377"/>
      <c r="RMC82" s="381"/>
      <c r="RMD82" s="381"/>
      <c r="RME82" s="382"/>
      <c r="RMF82" s="382"/>
      <c r="RMG82" s="382"/>
      <c r="RMH82" s="383"/>
      <c r="RMJ82" s="377"/>
      <c r="RMK82" s="381"/>
      <c r="RML82" s="381"/>
      <c r="RMM82" s="382"/>
      <c r="RMN82" s="382"/>
      <c r="RMO82" s="382"/>
      <c r="RMP82" s="383"/>
      <c r="RMR82" s="377"/>
      <c r="RMS82" s="381"/>
      <c r="RMT82" s="381"/>
      <c r="RMU82" s="382"/>
      <c r="RMV82" s="382"/>
      <c r="RMW82" s="382"/>
      <c r="RMX82" s="383"/>
      <c r="RMZ82" s="377"/>
      <c r="RNA82" s="381"/>
      <c r="RNB82" s="381"/>
      <c r="RNC82" s="382"/>
      <c r="RND82" s="382"/>
      <c r="RNE82" s="382"/>
      <c r="RNF82" s="383"/>
      <c r="RNH82" s="377"/>
      <c r="RNI82" s="381"/>
      <c r="RNJ82" s="381"/>
      <c r="RNK82" s="382"/>
      <c r="RNL82" s="382"/>
      <c r="RNM82" s="382"/>
      <c r="RNN82" s="383"/>
      <c r="RNP82" s="377"/>
      <c r="RNQ82" s="381"/>
      <c r="RNR82" s="381"/>
      <c r="RNS82" s="382"/>
      <c r="RNT82" s="382"/>
      <c r="RNU82" s="382"/>
      <c r="RNV82" s="383"/>
      <c r="RNX82" s="377"/>
      <c r="RNY82" s="381"/>
      <c r="RNZ82" s="381"/>
      <c r="ROA82" s="382"/>
      <c r="ROB82" s="382"/>
      <c r="ROC82" s="382"/>
      <c r="ROD82" s="383"/>
      <c r="ROF82" s="377"/>
      <c r="ROG82" s="381"/>
      <c r="ROH82" s="381"/>
      <c r="ROI82" s="382"/>
      <c r="ROJ82" s="382"/>
      <c r="ROK82" s="382"/>
      <c r="ROL82" s="383"/>
      <c r="RON82" s="377"/>
      <c r="ROO82" s="381"/>
      <c r="ROP82" s="381"/>
      <c r="ROQ82" s="382"/>
      <c r="ROR82" s="382"/>
      <c r="ROS82" s="382"/>
      <c r="ROT82" s="383"/>
      <c r="ROV82" s="377"/>
      <c r="ROW82" s="381"/>
      <c r="ROX82" s="381"/>
      <c r="ROY82" s="382"/>
      <c r="ROZ82" s="382"/>
      <c r="RPA82" s="382"/>
      <c r="RPB82" s="383"/>
      <c r="RPD82" s="377"/>
      <c r="RPE82" s="381"/>
      <c r="RPF82" s="381"/>
      <c r="RPG82" s="382"/>
      <c r="RPH82" s="382"/>
      <c r="RPI82" s="382"/>
      <c r="RPJ82" s="383"/>
      <c r="RPL82" s="377"/>
      <c r="RPM82" s="381"/>
      <c r="RPN82" s="381"/>
      <c r="RPO82" s="382"/>
      <c r="RPP82" s="382"/>
      <c r="RPQ82" s="382"/>
      <c r="RPR82" s="383"/>
      <c r="RPT82" s="377"/>
      <c r="RPU82" s="381"/>
      <c r="RPV82" s="381"/>
      <c r="RPW82" s="382"/>
      <c r="RPX82" s="382"/>
      <c r="RPY82" s="382"/>
      <c r="RPZ82" s="383"/>
      <c r="RQB82" s="377"/>
      <c r="RQC82" s="381"/>
      <c r="RQD82" s="381"/>
      <c r="RQE82" s="382"/>
      <c r="RQF82" s="382"/>
      <c r="RQG82" s="382"/>
      <c r="RQH82" s="383"/>
      <c r="RQJ82" s="377"/>
      <c r="RQK82" s="381"/>
      <c r="RQL82" s="381"/>
      <c r="RQM82" s="382"/>
      <c r="RQN82" s="382"/>
      <c r="RQO82" s="382"/>
      <c r="RQP82" s="383"/>
      <c r="RQR82" s="377"/>
      <c r="RQS82" s="381"/>
      <c r="RQT82" s="381"/>
      <c r="RQU82" s="382"/>
      <c r="RQV82" s="382"/>
      <c r="RQW82" s="382"/>
      <c r="RQX82" s="383"/>
      <c r="RQZ82" s="377"/>
      <c r="RRA82" s="381"/>
      <c r="RRB82" s="381"/>
      <c r="RRC82" s="382"/>
      <c r="RRD82" s="382"/>
      <c r="RRE82" s="382"/>
      <c r="RRF82" s="383"/>
      <c r="RRH82" s="377"/>
      <c r="RRI82" s="381"/>
      <c r="RRJ82" s="381"/>
      <c r="RRK82" s="382"/>
      <c r="RRL82" s="382"/>
      <c r="RRM82" s="382"/>
      <c r="RRN82" s="383"/>
      <c r="RRP82" s="377"/>
      <c r="RRQ82" s="381"/>
      <c r="RRR82" s="381"/>
      <c r="RRS82" s="382"/>
      <c r="RRT82" s="382"/>
      <c r="RRU82" s="382"/>
      <c r="RRV82" s="383"/>
      <c r="RRX82" s="377"/>
      <c r="RRY82" s="381"/>
      <c r="RRZ82" s="381"/>
      <c r="RSA82" s="382"/>
      <c r="RSB82" s="382"/>
      <c r="RSC82" s="382"/>
      <c r="RSD82" s="383"/>
      <c r="RSF82" s="377"/>
      <c r="RSG82" s="381"/>
      <c r="RSH82" s="381"/>
      <c r="RSI82" s="382"/>
      <c r="RSJ82" s="382"/>
      <c r="RSK82" s="382"/>
      <c r="RSL82" s="383"/>
      <c r="RSN82" s="377"/>
      <c r="RSO82" s="381"/>
      <c r="RSP82" s="381"/>
      <c r="RSQ82" s="382"/>
      <c r="RSR82" s="382"/>
      <c r="RSS82" s="382"/>
      <c r="RST82" s="383"/>
      <c r="RSV82" s="377"/>
      <c r="RSW82" s="381"/>
      <c r="RSX82" s="381"/>
      <c r="RSY82" s="382"/>
      <c r="RSZ82" s="382"/>
      <c r="RTA82" s="382"/>
      <c r="RTB82" s="383"/>
      <c r="RTD82" s="377"/>
      <c r="RTE82" s="381"/>
      <c r="RTF82" s="381"/>
      <c r="RTG82" s="382"/>
      <c r="RTH82" s="382"/>
      <c r="RTI82" s="382"/>
      <c r="RTJ82" s="383"/>
      <c r="RTL82" s="377"/>
      <c r="RTM82" s="381"/>
      <c r="RTN82" s="381"/>
      <c r="RTO82" s="382"/>
      <c r="RTP82" s="382"/>
      <c r="RTQ82" s="382"/>
      <c r="RTR82" s="383"/>
      <c r="RTT82" s="377"/>
      <c r="RTU82" s="381"/>
      <c r="RTV82" s="381"/>
      <c r="RTW82" s="382"/>
      <c r="RTX82" s="382"/>
      <c r="RTY82" s="382"/>
      <c r="RTZ82" s="383"/>
      <c r="RUB82" s="377"/>
      <c r="RUC82" s="381"/>
      <c r="RUD82" s="381"/>
      <c r="RUE82" s="382"/>
      <c r="RUF82" s="382"/>
      <c r="RUG82" s="382"/>
      <c r="RUH82" s="383"/>
      <c r="RUJ82" s="377"/>
      <c r="RUK82" s="381"/>
      <c r="RUL82" s="381"/>
      <c r="RUM82" s="382"/>
      <c r="RUN82" s="382"/>
      <c r="RUO82" s="382"/>
      <c r="RUP82" s="383"/>
      <c r="RUR82" s="377"/>
      <c r="RUS82" s="381"/>
      <c r="RUT82" s="381"/>
      <c r="RUU82" s="382"/>
      <c r="RUV82" s="382"/>
      <c r="RUW82" s="382"/>
      <c r="RUX82" s="383"/>
      <c r="RUZ82" s="377"/>
      <c r="RVA82" s="381"/>
      <c r="RVB82" s="381"/>
      <c r="RVC82" s="382"/>
      <c r="RVD82" s="382"/>
      <c r="RVE82" s="382"/>
      <c r="RVF82" s="383"/>
      <c r="RVH82" s="377"/>
      <c r="RVI82" s="381"/>
      <c r="RVJ82" s="381"/>
      <c r="RVK82" s="382"/>
      <c r="RVL82" s="382"/>
      <c r="RVM82" s="382"/>
      <c r="RVN82" s="383"/>
      <c r="RVP82" s="377"/>
      <c r="RVQ82" s="381"/>
      <c r="RVR82" s="381"/>
      <c r="RVS82" s="382"/>
      <c r="RVT82" s="382"/>
      <c r="RVU82" s="382"/>
      <c r="RVV82" s="383"/>
      <c r="RVX82" s="377"/>
      <c r="RVY82" s="381"/>
      <c r="RVZ82" s="381"/>
      <c r="RWA82" s="382"/>
      <c r="RWB82" s="382"/>
      <c r="RWC82" s="382"/>
      <c r="RWD82" s="383"/>
      <c r="RWF82" s="377"/>
      <c r="RWG82" s="381"/>
      <c r="RWH82" s="381"/>
      <c r="RWI82" s="382"/>
      <c r="RWJ82" s="382"/>
      <c r="RWK82" s="382"/>
      <c r="RWL82" s="383"/>
      <c r="RWN82" s="377"/>
      <c r="RWO82" s="381"/>
      <c r="RWP82" s="381"/>
      <c r="RWQ82" s="382"/>
      <c r="RWR82" s="382"/>
      <c r="RWS82" s="382"/>
      <c r="RWT82" s="383"/>
      <c r="RWV82" s="377"/>
      <c r="RWW82" s="381"/>
      <c r="RWX82" s="381"/>
      <c r="RWY82" s="382"/>
      <c r="RWZ82" s="382"/>
      <c r="RXA82" s="382"/>
      <c r="RXB82" s="383"/>
      <c r="RXD82" s="377"/>
      <c r="RXE82" s="381"/>
      <c r="RXF82" s="381"/>
      <c r="RXG82" s="382"/>
      <c r="RXH82" s="382"/>
      <c r="RXI82" s="382"/>
      <c r="RXJ82" s="383"/>
      <c r="RXL82" s="377"/>
      <c r="RXM82" s="381"/>
      <c r="RXN82" s="381"/>
      <c r="RXO82" s="382"/>
      <c r="RXP82" s="382"/>
      <c r="RXQ82" s="382"/>
      <c r="RXR82" s="383"/>
      <c r="RXT82" s="377"/>
      <c r="RXU82" s="381"/>
      <c r="RXV82" s="381"/>
      <c r="RXW82" s="382"/>
      <c r="RXX82" s="382"/>
      <c r="RXY82" s="382"/>
      <c r="RXZ82" s="383"/>
      <c r="RYB82" s="377"/>
      <c r="RYC82" s="381"/>
      <c r="RYD82" s="381"/>
      <c r="RYE82" s="382"/>
      <c r="RYF82" s="382"/>
      <c r="RYG82" s="382"/>
      <c r="RYH82" s="383"/>
      <c r="RYJ82" s="377"/>
      <c r="RYK82" s="381"/>
      <c r="RYL82" s="381"/>
      <c r="RYM82" s="382"/>
      <c r="RYN82" s="382"/>
      <c r="RYO82" s="382"/>
      <c r="RYP82" s="383"/>
      <c r="RYR82" s="377"/>
      <c r="RYS82" s="381"/>
      <c r="RYT82" s="381"/>
      <c r="RYU82" s="382"/>
      <c r="RYV82" s="382"/>
      <c r="RYW82" s="382"/>
      <c r="RYX82" s="383"/>
      <c r="RYZ82" s="377"/>
      <c r="RZA82" s="381"/>
      <c r="RZB82" s="381"/>
      <c r="RZC82" s="382"/>
      <c r="RZD82" s="382"/>
      <c r="RZE82" s="382"/>
      <c r="RZF82" s="383"/>
      <c r="RZH82" s="377"/>
      <c r="RZI82" s="381"/>
      <c r="RZJ82" s="381"/>
      <c r="RZK82" s="382"/>
      <c r="RZL82" s="382"/>
      <c r="RZM82" s="382"/>
      <c r="RZN82" s="383"/>
      <c r="RZP82" s="377"/>
      <c r="RZQ82" s="381"/>
      <c r="RZR82" s="381"/>
      <c r="RZS82" s="382"/>
      <c r="RZT82" s="382"/>
      <c r="RZU82" s="382"/>
      <c r="RZV82" s="383"/>
      <c r="RZX82" s="377"/>
      <c r="RZY82" s="381"/>
      <c r="RZZ82" s="381"/>
      <c r="SAA82" s="382"/>
      <c r="SAB82" s="382"/>
      <c r="SAC82" s="382"/>
      <c r="SAD82" s="383"/>
      <c r="SAF82" s="377"/>
      <c r="SAG82" s="381"/>
      <c r="SAH82" s="381"/>
      <c r="SAI82" s="382"/>
      <c r="SAJ82" s="382"/>
      <c r="SAK82" s="382"/>
      <c r="SAL82" s="383"/>
      <c r="SAN82" s="377"/>
      <c r="SAO82" s="381"/>
      <c r="SAP82" s="381"/>
      <c r="SAQ82" s="382"/>
      <c r="SAR82" s="382"/>
      <c r="SAS82" s="382"/>
      <c r="SAT82" s="383"/>
      <c r="SAV82" s="377"/>
      <c r="SAW82" s="381"/>
      <c r="SAX82" s="381"/>
      <c r="SAY82" s="382"/>
      <c r="SAZ82" s="382"/>
      <c r="SBA82" s="382"/>
      <c r="SBB82" s="383"/>
      <c r="SBD82" s="377"/>
      <c r="SBE82" s="381"/>
      <c r="SBF82" s="381"/>
      <c r="SBG82" s="382"/>
      <c r="SBH82" s="382"/>
      <c r="SBI82" s="382"/>
      <c r="SBJ82" s="383"/>
      <c r="SBL82" s="377"/>
      <c r="SBM82" s="381"/>
      <c r="SBN82" s="381"/>
      <c r="SBO82" s="382"/>
      <c r="SBP82" s="382"/>
      <c r="SBQ82" s="382"/>
      <c r="SBR82" s="383"/>
      <c r="SBT82" s="377"/>
      <c r="SBU82" s="381"/>
      <c r="SBV82" s="381"/>
      <c r="SBW82" s="382"/>
      <c r="SBX82" s="382"/>
      <c r="SBY82" s="382"/>
      <c r="SBZ82" s="383"/>
      <c r="SCB82" s="377"/>
      <c r="SCC82" s="381"/>
      <c r="SCD82" s="381"/>
      <c r="SCE82" s="382"/>
      <c r="SCF82" s="382"/>
      <c r="SCG82" s="382"/>
      <c r="SCH82" s="383"/>
      <c r="SCJ82" s="377"/>
      <c r="SCK82" s="381"/>
      <c r="SCL82" s="381"/>
      <c r="SCM82" s="382"/>
      <c r="SCN82" s="382"/>
      <c r="SCO82" s="382"/>
      <c r="SCP82" s="383"/>
      <c r="SCR82" s="377"/>
      <c r="SCS82" s="381"/>
      <c r="SCT82" s="381"/>
      <c r="SCU82" s="382"/>
      <c r="SCV82" s="382"/>
      <c r="SCW82" s="382"/>
      <c r="SCX82" s="383"/>
      <c r="SCZ82" s="377"/>
      <c r="SDA82" s="381"/>
      <c r="SDB82" s="381"/>
      <c r="SDC82" s="382"/>
      <c r="SDD82" s="382"/>
      <c r="SDE82" s="382"/>
      <c r="SDF82" s="383"/>
      <c r="SDH82" s="377"/>
      <c r="SDI82" s="381"/>
      <c r="SDJ82" s="381"/>
      <c r="SDK82" s="382"/>
      <c r="SDL82" s="382"/>
      <c r="SDM82" s="382"/>
      <c r="SDN82" s="383"/>
      <c r="SDP82" s="377"/>
      <c r="SDQ82" s="381"/>
      <c r="SDR82" s="381"/>
      <c r="SDS82" s="382"/>
      <c r="SDT82" s="382"/>
      <c r="SDU82" s="382"/>
      <c r="SDV82" s="383"/>
      <c r="SDX82" s="377"/>
      <c r="SDY82" s="381"/>
      <c r="SDZ82" s="381"/>
      <c r="SEA82" s="382"/>
      <c r="SEB82" s="382"/>
      <c r="SEC82" s="382"/>
      <c r="SED82" s="383"/>
      <c r="SEF82" s="377"/>
      <c r="SEG82" s="381"/>
      <c r="SEH82" s="381"/>
      <c r="SEI82" s="382"/>
      <c r="SEJ82" s="382"/>
      <c r="SEK82" s="382"/>
      <c r="SEL82" s="383"/>
      <c r="SEN82" s="377"/>
      <c r="SEO82" s="381"/>
      <c r="SEP82" s="381"/>
      <c r="SEQ82" s="382"/>
      <c r="SER82" s="382"/>
      <c r="SES82" s="382"/>
      <c r="SET82" s="383"/>
      <c r="SEV82" s="377"/>
      <c r="SEW82" s="381"/>
      <c r="SEX82" s="381"/>
      <c r="SEY82" s="382"/>
      <c r="SEZ82" s="382"/>
      <c r="SFA82" s="382"/>
      <c r="SFB82" s="383"/>
      <c r="SFD82" s="377"/>
      <c r="SFE82" s="381"/>
      <c r="SFF82" s="381"/>
      <c r="SFG82" s="382"/>
      <c r="SFH82" s="382"/>
      <c r="SFI82" s="382"/>
      <c r="SFJ82" s="383"/>
      <c r="SFL82" s="377"/>
      <c r="SFM82" s="381"/>
      <c r="SFN82" s="381"/>
      <c r="SFO82" s="382"/>
      <c r="SFP82" s="382"/>
      <c r="SFQ82" s="382"/>
      <c r="SFR82" s="383"/>
      <c r="SFT82" s="377"/>
      <c r="SFU82" s="381"/>
      <c r="SFV82" s="381"/>
      <c r="SFW82" s="382"/>
      <c r="SFX82" s="382"/>
      <c r="SFY82" s="382"/>
      <c r="SFZ82" s="383"/>
      <c r="SGB82" s="377"/>
      <c r="SGC82" s="381"/>
      <c r="SGD82" s="381"/>
      <c r="SGE82" s="382"/>
      <c r="SGF82" s="382"/>
      <c r="SGG82" s="382"/>
      <c r="SGH82" s="383"/>
      <c r="SGJ82" s="377"/>
      <c r="SGK82" s="381"/>
      <c r="SGL82" s="381"/>
      <c r="SGM82" s="382"/>
      <c r="SGN82" s="382"/>
      <c r="SGO82" s="382"/>
      <c r="SGP82" s="383"/>
      <c r="SGR82" s="377"/>
      <c r="SGS82" s="381"/>
      <c r="SGT82" s="381"/>
      <c r="SGU82" s="382"/>
      <c r="SGV82" s="382"/>
      <c r="SGW82" s="382"/>
      <c r="SGX82" s="383"/>
      <c r="SGZ82" s="377"/>
      <c r="SHA82" s="381"/>
      <c r="SHB82" s="381"/>
      <c r="SHC82" s="382"/>
      <c r="SHD82" s="382"/>
      <c r="SHE82" s="382"/>
      <c r="SHF82" s="383"/>
      <c r="SHH82" s="377"/>
      <c r="SHI82" s="381"/>
      <c r="SHJ82" s="381"/>
      <c r="SHK82" s="382"/>
      <c r="SHL82" s="382"/>
      <c r="SHM82" s="382"/>
      <c r="SHN82" s="383"/>
      <c r="SHP82" s="377"/>
      <c r="SHQ82" s="381"/>
      <c r="SHR82" s="381"/>
      <c r="SHS82" s="382"/>
      <c r="SHT82" s="382"/>
      <c r="SHU82" s="382"/>
      <c r="SHV82" s="383"/>
      <c r="SHX82" s="377"/>
      <c r="SHY82" s="381"/>
      <c r="SHZ82" s="381"/>
      <c r="SIA82" s="382"/>
      <c r="SIB82" s="382"/>
      <c r="SIC82" s="382"/>
      <c r="SID82" s="383"/>
      <c r="SIF82" s="377"/>
      <c r="SIG82" s="381"/>
      <c r="SIH82" s="381"/>
      <c r="SII82" s="382"/>
      <c r="SIJ82" s="382"/>
      <c r="SIK82" s="382"/>
      <c r="SIL82" s="383"/>
      <c r="SIN82" s="377"/>
      <c r="SIO82" s="381"/>
      <c r="SIP82" s="381"/>
      <c r="SIQ82" s="382"/>
      <c r="SIR82" s="382"/>
      <c r="SIS82" s="382"/>
      <c r="SIT82" s="383"/>
      <c r="SIV82" s="377"/>
      <c r="SIW82" s="381"/>
      <c r="SIX82" s="381"/>
      <c r="SIY82" s="382"/>
      <c r="SIZ82" s="382"/>
      <c r="SJA82" s="382"/>
      <c r="SJB82" s="383"/>
      <c r="SJD82" s="377"/>
      <c r="SJE82" s="381"/>
      <c r="SJF82" s="381"/>
      <c r="SJG82" s="382"/>
      <c r="SJH82" s="382"/>
      <c r="SJI82" s="382"/>
      <c r="SJJ82" s="383"/>
      <c r="SJL82" s="377"/>
      <c r="SJM82" s="381"/>
      <c r="SJN82" s="381"/>
      <c r="SJO82" s="382"/>
      <c r="SJP82" s="382"/>
      <c r="SJQ82" s="382"/>
      <c r="SJR82" s="383"/>
      <c r="SJT82" s="377"/>
      <c r="SJU82" s="381"/>
      <c r="SJV82" s="381"/>
      <c r="SJW82" s="382"/>
      <c r="SJX82" s="382"/>
      <c r="SJY82" s="382"/>
      <c r="SJZ82" s="383"/>
      <c r="SKB82" s="377"/>
      <c r="SKC82" s="381"/>
      <c r="SKD82" s="381"/>
      <c r="SKE82" s="382"/>
      <c r="SKF82" s="382"/>
      <c r="SKG82" s="382"/>
      <c r="SKH82" s="383"/>
      <c r="SKJ82" s="377"/>
      <c r="SKK82" s="381"/>
      <c r="SKL82" s="381"/>
      <c r="SKM82" s="382"/>
      <c r="SKN82" s="382"/>
      <c r="SKO82" s="382"/>
      <c r="SKP82" s="383"/>
      <c r="SKR82" s="377"/>
      <c r="SKS82" s="381"/>
      <c r="SKT82" s="381"/>
      <c r="SKU82" s="382"/>
      <c r="SKV82" s="382"/>
      <c r="SKW82" s="382"/>
      <c r="SKX82" s="383"/>
      <c r="SKZ82" s="377"/>
      <c r="SLA82" s="381"/>
      <c r="SLB82" s="381"/>
      <c r="SLC82" s="382"/>
      <c r="SLD82" s="382"/>
      <c r="SLE82" s="382"/>
      <c r="SLF82" s="383"/>
      <c r="SLH82" s="377"/>
      <c r="SLI82" s="381"/>
      <c r="SLJ82" s="381"/>
      <c r="SLK82" s="382"/>
      <c r="SLL82" s="382"/>
      <c r="SLM82" s="382"/>
      <c r="SLN82" s="383"/>
      <c r="SLP82" s="377"/>
      <c r="SLQ82" s="381"/>
      <c r="SLR82" s="381"/>
      <c r="SLS82" s="382"/>
      <c r="SLT82" s="382"/>
      <c r="SLU82" s="382"/>
      <c r="SLV82" s="383"/>
      <c r="SLX82" s="377"/>
      <c r="SLY82" s="381"/>
      <c r="SLZ82" s="381"/>
      <c r="SMA82" s="382"/>
      <c r="SMB82" s="382"/>
      <c r="SMC82" s="382"/>
      <c r="SMD82" s="383"/>
      <c r="SMF82" s="377"/>
      <c r="SMG82" s="381"/>
      <c r="SMH82" s="381"/>
      <c r="SMI82" s="382"/>
      <c r="SMJ82" s="382"/>
      <c r="SMK82" s="382"/>
      <c r="SML82" s="383"/>
      <c r="SMN82" s="377"/>
      <c r="SMO82" s="381"/>
      <c r="SMP82" s="381"/>
      <c r="SMQ82" s="382"/>
      <c r="SMR82" s="382"/>
      <c r="SMS82" s="382"/>
      <c r="SMT82" s="383"/>
      <c r="SMV82" s="377"/>
      <c r="SMW82" s="381"/>
      <c r="SMX82" s="381"/>
      <c r="SMY82" s="382"/>
      <c r="SMZ82" s="382"/>
      <c r="SNA82" s="382"/>
      <c r="SNB82" s="383"/>
      <c r="SND82" s="377"/>
      <c r="SNE82" s="381"/>
      <c r="SNF82" s="381"/>
      <c r="SNG82" s="382"/>
      <c r="SNH82" s="382"/>
      <c r="SNI82" s="382"/>
      <c r="SNJ82" s="383"/>
      <c r="SNL82" s="377"/>
      <c r="SNM82" s="381"/>
      <c r="SNN82" s="381"/>
      <c r="SNO82" s="382"/>
      <c r="SNP82" s="382"/>
      <c r="SNQ82" s="382"/>
      <c r="SNR82" s="383"/>
      <c r="SNT82" s="377"/>
      <c r="SNU82" s="381"/>
      <c r="SNV82" s="381"/>
      <c r="SNW82" s="382"/>
      <c r="SNX82" s="382"/>
      <c r="SNY82" s="382"/>
      <c r="SNZ82" s="383"/>
      <c r="SOB82" s="377"/>
      <c r="SOC82" s="381"/>
      <c r="SOD82" s="381"/>
      <c r="SOE82" s="382"/>
      <c r="SOF82" s="382"/>
      <c r="SOG82" s="382"/>
      <c r="SOH82" s="383"/>
      <c r="SOJ82" s="377"/>
      <c r="SOK82" s="381"/>
      <c r="SOL82" s="381"/>
      <c r="SOM82" s="382"/>
      <c r="SON82" s="382"/>
      <c r="SOO82" s="382"/>
      <c r="SOP82" s="383"/>
      <c r="SOR82" s="377"/>
      <c r="SOS82" s="381"/>
      <c r="SOT82" s="381"/>
      <c r="SOU82" s="382"/>
      <c r="SOV82" s="382"/>
      <c r="SOW82" s="382"/>
      <c r="SOX82" s="383"/>
      <c r="SOZ82" s="377"/>
      <c r="SPA82" s="381"/>
      <c r="SPB82" s="381"/>
      <c r="SPC82" s="382"/>
      <c r="SPD82" s="382"/>
      <c r="SPE82" s="382"/>
      <c r="SPF82" s="383"/>
      <c r="SPH82" s="377"/>
      <c r="SPI82" s="381"/>
      <c r="SPJ82" s="381"/>
      <c r="SPK82" s="382"/>
      <c r="SPL82" s="382"/>
      <c r="SPM82" s="382"/>
      <c r="SPN82" s="383"/>
      <c r="SPP82" s="377"/>
      <c r="SPQ82" s="381"/>
      <c r="SPR82" s="381"/>
      <c r="SPS82" s="382"/>
      <c r="SPT82" s="382"/>
      <c r="SPU82" s="382"/>
      <c r="SPV82" s="383"/>
      <c r="SPX82" s="377"/>
      <c r="SPY82" s="381"/>
      <c r="SPZ82" s="381"/>
      <c r="SQA82" s="382"/>
      <c r="SQB82" s="382"/>
      <c r="SQC82" s="382"/>
      <c r="SQD82" s="383"/>
      <c r="SQF82" s="377"/>
      <c r="SQG82" s="381"/>
      <c r="SQH82" s="381"/>
      <c r="SQI82" s="382"/>
      <c r="SQJ82" s="382"/>
      <c r="SQK82" s="382"/>
      <c r="SQL82" s="383"/>
      <c r="SQN82" s="377"/>
      <c r="SQO82" s="381"/>
      <c r="SQP82" s="381"/>
      <c r="SQQ82" s="382"/>
      <c r="SQR82" s="382"/>
      <c r="SQS82" s="382"/>
      <c r="SQT82" s="383"/>
      <c r="SQV82" s="377"/>
      <c r="SQW82" s="381"/>
      <c r="SQX82" s="381"/>
      <c r="SQY82" s="382"/>
      <c r="SQZ82" s="382"/>
      <c r="SRA82" s="382"/>
      <c r="SRB82" s="383"/>
      <c r="SRD82" s="377"/>
      <c r="SRE82" s="381"/>
      <c r="SRF82" s="381"/>
      <c r="SRG82" s="382"/>
      <c r="SRH82" s="382"/>
      <c r="SRI82" s="382"/>
      <c r="SRJ82" s="383"/>
      <c r="SRL82" s="377"/>
      <c r="SRM82" s="381"/>
      <c r="SRN82" s="381"/>
      <c r="SRO82" s="382"/>
      <c r="SRP82" s="382"/>
      <c r="SRQ82" s="382"/>
      <c r="SRR82" s="383"/>
      <c r="SRT82" s="377"/>
      <c r="SRU82" s="381"/>
      <c r="SRV82" s="381"/>
      <c r="SRW82" s="382"/>
      <c r="SRX82" s="382"/>
      <c r="SRY82" s="382"/>
      <c r="SRZ82" s="383"/>
      <c r="SSB82" s="377"/>
      <c r="SSC82" s="381"/>
      <c r="SSD82" s="381"/>
      <c r="SSE82" s="382"/>
      <c r="SSF82" s="382"/>
      <c r="SSG82" s="382"/>
      <c r="SSH82" s="383"/>
      <c r="SSJ82" s="377"/>
      <c r="SSK82" s="381"/>
      <c r="SSL82" s="381"/>
      <c r="SSM82" s="382"/>
      <c r="SSN82" s="382"/>
      <c r="SSO82" s="382"/>
      <c r="SSP82" s="383"/>
      <c r="SSR82" s="377"/>
      <c r="SSS82" s="381"/>
      <c r="SST82" s="381"/>
      <c r="SSU82" s="382"/>
      <c r="SSV82" s="382"/>
      <c r="SSW82" s="382"/>
      <c r="SSX82" s="383"/>
      <c r="SSZ82" s="377"/>
      <c r="STA82" s="381"/>
      <c r="STB82" s="381"/>
      <c r="STC82" s="382"/>
      <c r="STD82" s="382"/>
      <c r="STE82" s="382"/>
      <c r="STF82" s="383"/>
      <c r="STH82" s="377"/>
      <c r="STI82" s="381"/>
      <c r="STJ82" s="381"/>
      <c r="STK82" s="382"/>
      <c r="STL82" s="382"/>
      <c r="STM82" s="382"/>
      <c r="STN82" s="383"/>
      <c r="STP82" s="377"/>
      <c r="STQ82" s="381"/>
      <c r="STR82" s="381"/>
      <c r="STS82" s="382"/>
      <c r="STT82" s="382"/>
      <c r="STU82" s="382"/>
      <c r="STV82" s="383"/>
      <c r="STX82" s="377"/>
      <c r="STY82" s="381"/>
      <c r="STZ82" s="381"/>
      <c r="SUA82" s="382"/>
      <c r="SUB82" s="382"/>
      <c r="SUC82" s="382"/>
      <c r="SUD82" s="383"/>
      <c r="SUF82" s="377"/>
      <c r="SUG82" s="381"/>
      <c r="SUH82" s="381"/>
      <c r="SUI82" s="382"/>
      <c r="SUJ82" s="382"/>
      <c r="SUK82" s="382"/>
      <c r="SUL82" s="383"/>
      <c r="SUN82" s="377"/>
      <c r="SUO82" s="381"/>
      <c r="SUP82" s="381"/>
      <c r="SUQ82" s="382"/>
      <c r="SUR82" s="382"/>
      <c r="SUS82" s="382"/>
      <c r="SUT82" s="383"/>
      <c r="SUV82" s="377"/>
      <c r="SUW82" s="381"/>
      <c r="SUX82" s="381"/>
      <c r="SUY82" s="382"/>
      <c r="SUZ82" s="382"/>
      <c r="SVA82" s="382"/>
      <c r="SVB82" s="383"/>
      <c r="SVD82" s="377"/>
      <c r="SVE82" s="381"/>
      <c r="SVF82" s="381"/>
      <c r="SVG82" s="382"/>
      <c r="SVH82" s="382"/>
      <c r="SVI82" s="382"/>
      <c r="SVJ82" s="383"/>
      <c r="SVL82" s="377"/>
      <c r="SVM82" s="381"/>
      <c r="SVN82" s="381"/>
      <c r="SVO82" s="382"/>
      <c r="SVP82" s="382"/>
      <c r="SVQ82" s="382"/>
      <c r="SVR82" s="383"/>
      <c r="SVT82" s="377"/>
      <c r="SVU82" s="381"/>
      <c r="SVV82" s="381"/>
      <c r="SVW82" s="382"/>
      <c r="SVX82" s="382"/>
      <c r="SVY82" s="382"/>
      <c r="SVZ82" s="383"/>
      <c r="SWB82" s="377"/>
      <c r="SWC82" s="381"/>
      <c r="SWD82" s="381"/>
      <c r="SWE82" s="382"/>
      <c r="SWF82" s="382"/>
      <c r="SWG82" s="382"/>
      <c r="SWH82" s="383"/>
      <c r="SWJ82" s="377"/>
      <c r="SWK82" s="381"/>
      <c r="SWL82" s="381"/>
      <c r="SWM82" s="382"/>
      <c r="SWN82" s="382"/>
      <c r="SWO82" s="382"/>
      <c r="SWP82" s="383"/>
      <c r="SWR82" s="377"/>
      <c r="SWS82" s="381"/>
      <c r="SWT82" s="381"/>
      <c r="SWU82" s="382"/>
      <c r="SWV82" s="382"/>
      <c r="SWW82" s="382"/>
      <c r="SWX82" s="383"/>
      <c r="SWZ82" s="377"/>
      <c r="SXA82" s="381"/>
      <c r="SXB82" s="381"/>
      <c r="SXC82" s="382"/>
      <c r="SXD82" s="382"/>
      <c r="SXE82" s="382"/>
      <c r="SXF82" s="383"/>
      <c r="SXH82" s="377"/>
      <c r="SXI82" s="381"/>
      <c r="SXJ82" s="381"/>
      <c r="SXK82" s="382"/>
      <c r="SXL82" s="382"/>
      <c r="SXM82" s="382"/>
      <c r="SXN82" s="383"/>
      <c r="SXP82" s="377"/>
      <c r="SXQ82" s="381"/>
      <c r="SXR82" s="381"/>
      <c r="SXS82" s="382"/>
      <c r="SXT82" s="382"/>
      <c r="SXU82" s="382"/>
      <c r="SXV82" s="383"/>
      <c r="SXX82" s="377"/>
      <c r="SXY82" s="381"/>
      <c r="SXZ82" s="381"/>
      <c r="SYA82" s="382"/>
      <c r="SYB82" s="382"/>
      <c r="SYC82" s="382"/>
      <c r="SYD82" s="383"/>
      <c r="SYF82" s="377"/>
      <c r="SYG82" s="381"/>
      <c r="SYH82" s="381"/>
      <c r="SYI82" s="382"/>
      <c r="SYJ82" s="382"/>
      <c r="SYK82" s="382"/>
      <c r="SYL82" s="383"/>
      <c r="SYN82" s="377"/>
      <c r="SYO82" s="381"/>
      <c r="SYP82" s="381"/>
      <c r="SYQ82" s="382"/>
      <c r="SYR82" s="382"/>
      <c r="SYS82" s="382"/>
      <c r="SYT82" s="383"/>
      <c r="SYV82" s="377"/>
      <c r="SYW82" s="381"/>
      <c r="SYX82" s="381"/>
      <c r="SYY82" s="382"/>
      <c r="SYZ82" s="382"/>
      <c r="SZA82" s="382"/>
      <c r="SZB82" s="383"/>
      <c r="SZD82" s="377"/>
      <c r="SZE82" s="381"/>
      <c r="SZF82" s="381"/>
      <c r="SZG82" s="382"/>
      <c r="SZH82" s="382"/>
      <c r="SZI82" s="382"/>
      <c r="SZJ82" s="383"/>
      <c r="SZL82" s="377"/>
      <c r="SZM82" s="381"/>
      <c r="SZN82" s="381"/>
      <c r="SZO82" s="382"/>
      <c r="SZP82" s="382"/>
      <c r="SZQ82" s="382"/>
      <c r="SZR82" s="383"/>
      <c r="SZT82" s="377"/>
      <c r="SZU82" s="381"/>
      <c r="SZV82" s="381"/>
      <c r="SZW82" s="382"/>
      <c r="SZX82" s="382"/>
      <c r="SZY82" s="382"/>
      <c r="SZZ82" s="383"/>
      <c r="TAB82" s="377"/>
      <c r="TAC82" s="381"/>
      <c r="TAD82" s="381"/>
      <c r="TAE82" s="382"/>
      <c r="TAF82" s="382"/>
      <c r="TAG82" s="382"/>
      <c r="TAH82" s="383"/>
      <c r="TAJ82" s="377"/>
      <c r="TAK82" s="381"/>
      <c r="TAL82" s="381"/>
      <c r="TAM82" s="382"/>
      <c r="TAN82" s="382"/>
      <c r="TAO82" s="382"/>
      <c r="TAP82" s="383"/>
      <c r="TAR82" s="377"/>
      <c r="TAS82" s="381"/>
      <c r="TAT82" s="381"/>
      <c r="TAU82" s="382"/>
      <c r="TAV82" s="382"/>
      <c r="TAW82" s="382"/>
      <c r="TAX82" s="383"/>
      <c r="TAZ82" s="377"/>
      <c r="TBA82" s="381"/>
      <c r="TBB82" s="381"/>
      <c r="TBC82" s="382"/>
      <c r="TBD82" s="382"/>
      <c r="TBE82" s="382"/>
      <c r="TBF82" s="383"/>
      <c r="TBH82" s="377"/>
      <c r="TBI82" s="381"/>
      <c r="TBJ82" s="381"/>
      <c r="TBK82" s="382"/>
      <c r="TBL82" s="382"/>
      <c r="TBM82" s="382"/>
      <c r="TBN82" s="383"/>
      <c r="TBP82" s="377"/>
      <c r="TBQ82" s="381"/>
      <c r="TBR82" s="381"/>
      <c r="TBS82" s="382"/>
      <c r="TBT82" s="382"/>
      <c r="TBU82" s="382"/>
      <c r="TBV82" s="383"/>
      <c r="TBX82" s="377"/>
      <c r="TBY82" s="381"/>
      <c r="TBZ82" s="381"/>
      <c r="TCA82" s="382"/>
      <c r="TCB82" s="382"/>
      <c r="TCC82" s="382"/>
      <c r="TCD82" s="383"/>
      <c r="TCF82" s="377"/>
      <c r="TCG82" s="381"/>
      <c r="TCH82" s="381"/>
      <c r="TCI82" s="382"/>
      <c r="TCJ82" s="382"/>
      <c r="TCK82" s="382"/>
      <c r="TCL82" s="383"/>
      <c r="TCN82" s="377"/>
      <c r="TCO82" s="381"/>
      <c r="TCP82" s="381"/>
      <c r="TCQ82" s="382"/>
      <c r="TCR82" s="382"/>
      <c r="TCS82" s="382"/>
      <c r="TCT82" s="383"/>
      <c r="TCV82" s="377"/>
      <c r="TCW82" s="381"/>
      <c r="TCX82" s="381"/>
      <c r="TCY82" s="382"/>
      <c r="TCZ82" s="382"/>
      <c r="TDA82" s="382"/>
      <c r="TDB82" s="383"/>
      <c r="TDD82" s="377"/>
      <c r="TDE82" s="381"/>
      <c r="TDF82" s="381"/>
      <c r="TDG82" s="382"/>
      <c r="TDH82" s="382"/>
      <c r="TDI82" s="382"/>
      <c r="TDJ82" s="383"/>
      <c r="TDL82" s="377"/>
      <c r="TDM82" s="381"/>
      <c r="TDN82" s="381"/>
      <c r="TDO82" s="382"/>
      <c r="TDP82" s="382"/>
      <c r="TDQ82" s="382"/>
      <c r="TDR82" s="383"/>
      <c r="TDT82" s="377"/>
      <c r="TDU82" s="381"/>
      <c r="TDV82" s="381"/>
      <c r="TDW82" s="382"/>
      <c r="TDX82" s="382"/>
      <c r="TDY82" s="382"/>
      <c r="TDZ82" s="383"/>
      <c r="TEB82" s="377"/>
      <c r="TEC82" s="381"/>
      <c r="TED82" s="381"/>
      <c r="TEE82" s="382"/>
      <c r="TEF82" s="382"/>
      <c r="TEG82" s="382"/>
      <c r="TEH82" s="383"/>
      <c r="TEJ82" s="377"/>
      <c r="TEK82" s="381"/>
      <c r="TEL82" s="381"/>
      <c r="TEM82" s="382"/>
      <c r="TEN82" s="382"/>
      <c r="TEO82" s="382"/>
      <c r="TEP82" s="383"/>
      <c r="TER82" s="377"/>
      <c r="TES82" s="381"/>
      <c r="TET82" s="381"/>
      <c r="TEU82" s="382"/>
      <c r="TEV82" s="382"/>
      <c r="TEW82" s="382"/>
      <c r="TEX82" s="383"/>
      <c r="TEZ82" s="377"/>
      <c r="TFA82" s="381"/>
      <c r="TFB82" s="381"/>
      <c r="TFC82" s="382"/>
      <c r="TFD82" s="382"/>
      <c r="TFE82" s="382"/>
      <c r="TFF82" s="383"/>
      <c r="TFH82" s="377"/>
      <c r="TFI82" s="381"/>
      <c r="TFJ82" s="381"/>
      <c r="TFK82" s="382"/>
      <c r="TFL82" s="382"/>
      <c r="TFM82" s="382"/>
      <c r="TFN82" s="383"/>
      <c r="TFP82" s="377"/>
      <c r="TFQ82" s="381"/>
      <c r="TFR82" s="381"/>
      <c r="TFS82" s="382"/>
      <c r="TFT82" s="382"/>
      <c r="TFU82" s="382"/>
      <c r="TFV82" s="383"/>
      <c r="TFX82" s="377"/>
      <c r="TFY82" s="381"/>
      <c r="TFZ82" s="381"/>
      <c r="TGA82" s="382"/>
      <c r="TGB82" s="382"/>
      <c r="TGC82" s="382"/>
      <c r="TGD82" s="383"/>
      <c r="TGF82" s="377"/>
      <c r="TGG82" s="381"/>
      <c r="TGH82" s="381"/>
      <c r="TGI82" s="382"/>
      <c r="TGJ82" s="382"/>
      <c r="TGK82" s="382"/>
      <c r="TGL82" s="383"/>
      <c r="TGN82" s="377"/>
      <c r="TGO82" s="381"/>
      <c r="TGP82" s="381"/>
      <c r="TGQ82" s="382"/>
      <c r="TGR82" s="382"/>
      <c r="TGS82" s="382"/>
      <c r="TGT82" s="383"/>
      <c r="TGV82" s="377"/>
      <c r="TGW82" s="381"/>
      <c r="TGX82" s="381"/>
      <c r="TGY82" s="382"/>
      <c r="TGZ82" s="382"/>
      <c r="THA82" s="382"/>
      <c r="THB82" s="383"/>
      <c r="THD82" s="377"/>
      <c r="THE82" s="381"/>
      <c r="THF82" s="381"/>
      <c r="THG82" s="382"/>
      <c r="THH82" s="382"/>
      <c r="THI82" s="382"/>
      <c r="THJ82" s="383"/>
      <c r="THL82" s="377"/>
      <c r="THM82" s="381"/>
      <c r="THN82" s="381"/>
      <c r="THO82" s="382"/>
      <c r="THP82" s="382"/>
      <c r="THQ82" s="382"/>
      <c r="THR82" s="383"/>
      <c r="THT82" s="377"/>
      <c r="THU82" s="381"/>
      <c r="THV82" s="381"/>
      <c r="THW82" s="382"/>
      <c r="THX82" s="382"/>
      <c r="THY82" s="382"/>
      <c r="THZ82" s="383"/>
      <c r="TIB82" s="377"/>
      <c r="TIC82" s="381"/>
      <c r="TID82" s="381"/>
      <c r="TIE82" s="382"/>
      <c r="TIF82" s="382"/>
      <c r="TIG82" s="382"/>
      <c r="TIH82" s="383"/>
      <c r="TIJ82" s="377"/>
      <c r="TIK82" s="381"/>
      <c r="TIL82" s="381"/>
      <c r="TIM82" s="382"/>
      <c r="TIN82" s="382"/>
      <c r="TIO82" s="382"/>
      <c r="TIP82" s="383"/>
      <c r="TIR82" s="377"/>
      <c r="TIS82" s="381"/>
      <c r="TIT82" s="381"/>
      <c r="TIU82" s="382"/>
      <c r="TIV82" s="382"/>
      <c r="TIW82" s="382"/>
      <c r="TIX82" s="383"/>
      <c r="TIZ82" s="377"/>
      <c r="TJA82" s="381"/>
      <c r="TJB82" s="381"/>
      <c r="TJC82" s="382"/>
      <c r="TJD82" s="382"/>
      <c r="TJE82" s="382"/>
      <c r="TJF82" s="383"/>
      <c r="TJH82" s="377"/>
      <c r="TJI82" s="381"/>
      <c r="TJJ82" s="381"/>
      <c r="TJK82" s="382"/>
      <c r="TJL82" s="382"/>
      <c r="TJM82" s="382"/>
      <c r="TJN82" s="383"/>
      <c r="TJP82" s="377"/>
      <c r="TJQ82" s="381"/>
      <c r="TJR82" s="381"/>
      <c r="TJS82" s="382"/>
      <c r="TJT82" s="382"/>
      <c r="TJU82" s="382"/>
      <c r="TJV82" s="383"/>
      <c r="TJX82" s="377"/>
      <c r="TJY82" s="381"/>
      <c r="TJZ82" s="381"/>
      <c r="TKA82" s="382"/>
      <c r="TKB82" s="382"/>
      <c r="TKC82" s="382"/>
      <c r="TKD82" s="383"/>
      <c r="TKF82" s="377"/>
      <c r="TKG82" s="381"/>
      <c r="TKH82" s="381"/>
      <c r="TKI82" s="382"/>
      <c r="TKJ82" s="382"/>
      <c r="TKK82" s="382"/>
      <c r="TKL82" s="383"/>
      <c r="TKN82" s="377"/>
      <c r="TKO82" s="381"/>
      <c r="TKP82" s="381"/>
      <c r="TKQ82" s="382"/>
      <c r="TKR82" s="382"/>
      <c r="TKS82" s="382"/>
      <c r="TKT82" s="383"/>
      <c r="TKV82" s="377"/>
      <c r="TKW82" s="381"/>
      <c r="TKX82" s="381"/>
      <c r="TKY82" s="382"/>
      <c r="TKZ82" s="382"/>
      <c r="TLA82" s="382"/>
      <c r="TLB82" s="383"/>
      <c r="TLD82" s="377"/>
      <c r="TLE82" s="381"/>
      <c r="TLF82" s="381"/>
      <c r="TLG82" s="382"/>
      <c r="TLH82" s="382"/>
      <c r="TLI82" s="382"/>
      <c r="TLJ82" s="383"/>
      <c r="TLL82" s="377"/>
      <c r="TLM82" s="381"/>
      <c r="TLN82" s="381"/>
      <c r="TLO82" s="382"/>
      <c r="TLP82" s="382"/>
      <c r="TLQ82" s="382"/>
      <c r="TLR82" s="383"/>
      <c r="TLT82" s="377"/>
      <c r="TLU82" s="381"/>
      <c r="TLV82" s="381"/>
      <c r="TLW82" s="382"/>
      <c r="TLX82" s="382"/>
      <c r="TLY82" s="382"/>
      <c r="TLZ82" s="383"/>
      <c r="TMB82" s="377"/>
      <c r="TMC82" s="381"/>
      <c r="TMD82" s="381"/>
      <c r="TME82" s="382"/>
      <c r="TMF82" s="382"/>
      <c r="TMG82" s="382"/>
      <c r="TMH82" s="383"/>
      <c r="TMJ82" s="377"/>
      <c r="TMK82" s="381"/>
      <c r="TML82" s="381"/>
      <c r="TMM82" s="382"/>
      <c r="TMN82" s="382"/>
      <c r="TMO82" s="382"/>
      <c r="TMP82" s="383"/>
      <c r="TMR82" s="377"/>
      <c r="TMS82" s="381"/>
      <c r="TMT82" s="381"/>
      <c r="TMU82" s="382"/>
      <c r="TMV82" s="382"/>
      <c r="TMW82" s="382"/>
      <c r="TMX82" s="383"/>
      <c r="TMZ82" s="377"/>
      <c r="TNA82" s="381"/>
      <c r="TNB82" s="381"/>
      <c r="TNC82" s="382"/>
      <c r="TND82" s="382"/>
      <c r="TNE82" s="382"/>
      <c r="TNF82" s="383"/>
      <c r="TNH82" s="377"/>
      <c r="TNI82" s="381"/>
      <c r="TNJ82" s="381"/>
      <c r="TNK82" s="382"/>
      <c r="TNL82" s="382"/>
      <c r="TNM82" s="382"/>
      <c r="TNN82" s="383"/>
      <c r="TNP82" s="377"/>
      <c r="TNQ82" s="381"/>
      <c r="TNR82" s="381"/>
      <c r="TNS82" s="382"/>
      <c r="TNT82" s="382"/>
      <c r="TNU82" s="382"/>
      <c r="TNV82" s="383"/>
      <c r="TNX82" s="377"/>
      <c r="TNY82" s="381"/>
      <c r="TNZ82" s="381"/>
      <c r="TOA82" s="382"/>
      <c r="TOB82" s="382"/>
      <c r="TOC82" s="382"/>
      <c r="TOD82" s="383"/>
      <c r="TOF82" s="377"/>
      <c r="TOG82" s="381"/>
      <c r="TOH82" s="381"/>
      <c r="TOI82" s="382"/>
      <c r="TOJ82" s="382"/>
      <c r="TOK82" s="382"/>
      <c r="TOL82" s="383"/>
      <c r="TON82" s="377"/>
      <c r="TOO82" s="381"/>
      <c r="TOP82" s="381"/>
      <c r="TOQ82" s="382"/>
      <c r="TOR82" s="382"/>
      <c r="TOS82" s="382"/>
      <c r="TOT82" s="383"/>
      <c r="TOV82" s="377"/>
      <c r="TOW82" s="381"/>
      <c r="TOX82" s="381"/>
      <c r="TOY82" s="382"/>
      <c r="TOZ82" s="382"/>
      <c r="TPA82" s="382"/>
      <c r="TPB82" s="383"/>
      <c r="TPD82" s="377"/>
      <c r="TPE82" s="381"/>
      <c r="TPF82" s="381"/>
      <c r="TPG82" s="382"/>
      <c r="TPH82" s="382"/>
      <c r="TPI82" s="382"/>
      <c r="TPJ82" s="383"/>
      <c r="TPL82" s="377"/>
      <c r="TPM82" s="381"/>
      <c r="TPN82" s="381"/>
      <c r="TPO82" s="382"/>
      <c r="TPP82" s="382"/>
      <c r="TPQ82" s="382"/>
      <c r="TPR82" s="383"/>
      <c r="TPT82" s="377"/>
      <c r="TPU82" s="381"/>
      <c r="TPV82" s="381"/>
      <c r="TPW82" s="382"/>
      <c r="TPX82" s="382"/>
      <c r="TPY82" s="382"/>
      <c r="TPZ82" s="383"/>
      <c r="TQB82" s="377"/>
      <c r="TQC82" s="381"/>
      <c r="TQD82" s="381"/>
      <c r="TQE82" s="382"/>
      <c r="TQF82" s="382"/>
      <c r="TQG82" s="382"/>
      <c r="TQH82" s="383"/>
      <c r="TQJ82" s="377"/>
      <c r="TQK82" s="381"/>
      <c r="TQL82" s="381"/>
      <c r="TQM82" s="382"/>
      <c r="TQN82" s="382"/>
      <c r="TQO82" s="382"/>
      <c r="TQP82" s="383"/>
      <c r="TQR82" s="377"/>
      <c r="TQS82" s="381"/>
      <c r="TQT82" s="381"/>
      <c r="TQU82" s="382"/>
      <c r="TQV82" s="382"/>
      <c r="TQW82" s="382"/>
      <c r="TQX82" s="383"/>
      <c r="TQZ82" s="377"/>
      <c r="TRA82" s="381"/>
      <c r="TRB82" s="381"/>
      <c r="TRC82" s="382"/>
      <c r="TRD82" s="382"/>
      <c r="TRE82" s="382"/>
      <c r="TRF82" s="383"/>
      <c r="TRH82" s="377"/>
      <c r="TRI82" s="381"/>
      <c r="TRJ82" s="381"/>
      <c r="TRK82" s="382"/>
      <c r="TRL82" s="382"/>
      <c r="TRM82" s="382"/>
      <c r="TRN82" s="383"/>
      <c r="TRP82" s="377"/>
      <c r="TRQ82" s="381"/>
      <c r="TRR82" s="381"/>
      <c r="TRS82" s="382"/>
      <c r="TRT82" s="382"/>
      <c r="TRU82" s="382"/>
      <c r="TRV82" s="383"/>
      <c r="TRX82" s="377"/>
      <c r="TRY82" s="381"/>
      <c r="TRZ82" s="381"/>
      <c r="TSA82" s="382"/>
      <c r="TSB82" s="382"/>
      <c r="TSC82" s="382"/>
      <c r="TSD82" s="383"/>
      <c r="TSF82" s="377"/>
      <c r="TSG82" s="381"/>
      <c r="TSH82" s="381"/>
      <c r="TSI82" s="382"/>
      <c r="TSJ82" s="382"/>
      <c r="TSK82" s="382"/>
      <c r="TSL82" s="383"/>
      <c r="TSN82" s="377"/>
      <c r="TSO82" s="381"/>
      <c r="TSP82" s="381"/>
      <c r="TSQ82" s="382"/>
      <c r="TSR82" s="382"/>
      <c r="TSS82" s="382"/>
      <c r="TST82" s="383"/>
      <c r="TSV82" s="377"/>
      <c r="TSW82" s="381"/>
      <c r="TSX82" s="381"/>
      <c r="TSY82" s="382"/>
      <c r="TSZ82" s="382"/>
      <c r="TTA82" s="382"/>
      <c r="TTB82" s="383"/>
      <c r="TTD82" s="377"/>
      <c r="TTE82" s="381"/>
      <c r="TTF82" s="381"/>
      <c r="TTG82" s="382"/>
      <c r="TTH82" s="382"/>
      <c r="TTI82" s="382"/>
      <c r="TTJ82" s="383"/>
      <c r="TTL82" s="377"/>
      <c r="TTM82" s="381"/>
      <c r="TTN82" s="381"/>
      <c r="TTO82" s="382"/>
      <c r="TTP82" s="382"/>
      <c r="TTQ82" s="382"/>
      <c r="TTR82" s="383"/>
      <c r="TTT82" s="377"/>
      <c r="TTU82" s="381"/>
      <c r="TTV82" s="381"/>
      <c r="TTW82" s="382"/>
      <c r="TTX82" s="382"/>
      <c r="TTY82" s="382"/>
      <c r="TTZ82" s="383"/>
      <c r="TUB82" s="377"/>
      <c r="TUC82" s="381"/>
      <c r="TUD82" s="381"/>
      <c r="TUE82" s="382"/>
      <c r="TUF82" s="382"/>
      <c r="TUG82" s="382"/>
      <c r="TUH82" s="383"/>
      <c r="TUJ82" s="377"/>
      <c r="TUK82" s="381"/>
      <c r="TUL82" s="381"/>
      <c r="TUM82" s="382"/>
      <c r="TUN82" s="382"/>
      <c r="TUO82" s="382"/>
      <c r="TUP82" s="383"/>
      <c r="TUR82" s="377"/>
      <c r="TUS82" s="381"/>
      <c r="TUT82" s="381"/>
      <c r="TUU82" s="382"/>
      <c r="TUV82" s="382"/>
      <c r="TUW82" s="382"/>
      <c r="TUX82" s="383"/>
      <c r="TUZ82" s="377"/>
      <c r="TVA82" s="381"/>
      <c r="TVB82" s="381"/>
      <c r="TVC82" s="382"/>
      <c r="TVD82" s="382"/>
      <c r="TVE82" s="382"/>
      <c r="TVF82" s="383"/>
      <c r="TVH82" s="377"/>
      <c r="TVI82" s="381"/>
      <c r="TVJ82" s="381"/>
      <c r="TVK82" s="382"/>
      <c r="TVL82" s="382"/>
      <c r="TVM82" s="382"/>
      <c r="TVN82" s="383"/>
      <c r="TVP82" s="377"/>
      <c r="TVQ82" s="381"/>
      <c r="TVR82" s="381"/>
      <c r="TVS82" s="382"/>
      <c r="TVT82" s="382"/>
      <c r="TVU82" s="382"/>
      <c r="TVV82" s="383"/>
      <c r="TVX82" s="377"/>
      <c r="TVY82" s="381"/>
      <c r="TVZ82" s="381"/>
      <c r="TWA82" s="382"/>
      <c r="TWB82" s="382"/>
      <c r="TWC82" s="382"/>
      <c r="TWD82" s="383"/>
      <c r="TWF82" s="377"/>
      <c r="TWG82" s="381"/>
      <c r="TWH82" s="381"/>
      <c r="TWI82" s="382"/>
      <c r="TWJ82" s="382"/>
      <c r="TWK82" s="382"/>
      <c r="TWL82" s="383"/>
      <c r="TWN82" s="377"/>
      <c r="TWO82" s="381"/>
      <c r="TWP82" s="381"/>
      <c r="TWQ82" s="382"/>
      <c r="TWR82" s="382"/>
      <c r="TWS82" s="382"/>
      <c r="TWT82" s="383"/>
      <c r="TWV82" s="377"/>
      <c r="TWW82" s="381"/>
      <c r="TWX82" s="381"/>
      <c r="TWY82" s="382"/>
      <c r="TWZ82" s="382"/>
      <c r="TXA82" s="382"/>
      <c r="TXB82" s="383"/>
      <c r="TXD82" s="377"/>
      <c r="TXE82" s="381"/>
      <c r="TXF82" s="381"/>
      <c r="TXG82" s="382"/>
      <c r="TXH82" s="382"/>
      <c r="TXI82" s="382"/>
      <c r="TXJ82" s="383"/>
      <c r="TXL82" s="377"/>
      <c r="TXM82" s="381"/>
      <c r="TXN82" s="381"/>
      <c r="TXO82" s="382"/>
      <c r="TXP82" s="382"/>
      <c r="TXQ82" s="382"/>
      <c r="TXR82" s="383"/>
      <c r="TXT82" s="377"/>
      <c r="TXU82" s="381"/>
      <c r="TXV82" s="381"/>
      <c r="TXW82" s="382"/>
      <c r="TXX82" s="382"/>
      <c r="TXY82" s="382"/>
      <c r="TXZ82" s="383"/>
      <c r="TYB82" s="377"/>
      <c r="TYC82" s="381"/>
      <c r="TYD82" s="381"/>
      <c r="TYE82" s="382"/>
      <c r="TYF82" s="382"/>
      <c r="TYG82" s="382"/>
      <c r="TYH82" s="383"/>
      <c r="TYJ82" s="377"/>
      <c r="TYK82" s="381"/>
      <c r="TYL82" s="381"/>
      <c r="TYM82" s="382"/>
      <c r="TYN82" s="382"/>
      <c r="TYO82" s="382"/>
      <c r="TYP82" s="383"/>
      <c r="TYR82" s="377"/>
      <c r="TYS82" s="381"/>
      <c r="TYT82" s="381"/>
      <c r="TYU82" s="382"/>
      <c r="TYV82" s="382"/>
      <c r="TYW82" s="382"/>
      <c r="TYX82" s="383"/>
      <c r="TYZ82" s="377"/>
      <c r="TZA82" s="381"/>
      <c r="TZB82" s="381"/>
      <c r="TZC82" s="382"/>
      <c r="TZD82" s="382"/>
      <c r="TZE82" s="382"/>
      <c r="TZF82" s="383"/>
      <c r="TZH82" s="377"/>
      <c r="TZI82" s="381"/>
      <c r="TZJ82" s="381"/>
      <c r="TZK82" s="382"/>
      <c r="TZL82" s="382"/>
      <c r="TZM82" s="382"/>
      <c r="TZN82" s="383"/>
      <c r="TZP82" s="377"/>
      <c r="TZQ82" s="381"/>
      <c r="TZR82" s="381"/>
      <c r="TZS82" s="382"/>
      <c r="TZT82" s="382"/>
      <c r="TZU82" s="382"/>
      <c r="TZV82" s="383"/>
      <c r="TZX82" s="377"/>
      <c r="TZY82" s="381"/>
      <c r="TZZ82" s="381"/>
      <c r="UAA82" s="382"/>
      <c r="UAB82" s="382"/>
      <c r="UAC82" s="382"/>
      <c r="UAD82" s="383"/>
      <c r="UAF82" s="377"/>
      <c r="UAG82" s="381"/>
      <c r="UAH82" s="381"/>
      <c r="UAI82" s="382"/>
      <c r="UAJ82" s="382"/>
      <c r="UAK82" s="382"/>
      <c r="UAL82" s="383"/>
      <c r="UAN82" s="377"/>
      <c r="UAO82" s="381"/>
      <c r="UAP82" s="381"/>
      <c r="UAQ82" s="382"/>
      <c r="UAR82" s="382"/>
      <c r="UAS82" s="382"/>
      <c r="UAT82" s="383"/>
      <c r="UAV82" s="377"/>
      <c r="UAW82" s="381"/>
      <c r="UAX82" s="381"/>
      <c r="UAY82" s="382"/>
      <c r="UAZ82" s="382"/>
      <c r="UBA82" s="382"/>
      <c r="UBB82" s="383"/>
      <c r="UBD82" s="377"/>
      <c r="UBE82" s="381"/>
      <c r="UBF82" s="381"/>
      <c r="UBG82" s="382"/>
      <c r="UBH82" s="382"/>
      <c r="UBI82" s="382"/>
      <c r="UBJ82" s="383"/>
      <c r="UBL82" s="377"/>
      <c r="UBM82" s="381"/>
      <c r="UBN82" s="381"/>
      <c r="UBO82" s="382"/>
      <c r="UBP82" s="382"/>
      <c r="UBQ82" s="382"/>
      <c r="UBR82" s="383"/>
      <c r="UBT82" s="377"/>
      <c r="UBU82" s="381"/>
      <c r="UBV82" s="381"/>
      <c r="UBW82" s="382"/>
      <c r="UBX82" s="382"/>
      <c r="UBY82" s="382"/>
      <c r="UBZ82" s="383"/>
      <c r="UCB82" s="377"/>
      <c r="UCC82" s="381"/>
      <c r="UCD82" s="381"/>
      <c r="UCE82" s="382"/>
      <c r="UCF82" s="382"/>
      <c r="UCG82" s="382"/>
      <c r="UCH82" s="383"/>
      <c r="UCJ82" s="377"/>
      <c r="UCK82" s="381"/>
      <c r="UCL82" s="381"/>
      <c r="UCM82" s="382"/>
      <c r="UCN82" s="382"/>
      <c r="UCO82" s="382"/>
      <c r="UCP82" s="383"/>
      <c r="UCR82" s="377"/>
      <c r="UCS82" s="381"/>
      <c r="UCT82" s="381"/>
      <c r="UCU82" s="382"/>
      <c r="UCV82" s="382"/>
      <c r="UCW82" s="382"/>
      <c r="UCX82" s="383"/>
      <c r="UCZ82" s="377"/>
      <c r="UDA82" s="381"/>
      <c r="UDB82" s="381"/>
      <c r="UDC82" s="382"/>
      <c r="UDD82" s="382"/>
      <c r="UDE82" s="382"/>
      <c r="UDF82" s="383"/>
      <c r="UDH82" s="377"/>
      <c r="UDI82" s="381"/>
      <c r="UDJ82" s="381"/>
      <c r="UDK82" s="382"/>
      <c r="UDL82" s="382"/>
      <c r="UDM82" s="382"/>
      <c r="UDN82" s="383"/>
      <c r="UDP82" s="377"/>
      <c r="UDQ82" s="381"/>
      <c r="UDR82" s="381"/>
      <c r="UDS82" s="382"/>
      <c r="UDT82" s="382"/>
      <c r="UDU82" s="382"/>
      <c r="UDV82" s="383"/>
      <c r="UDX82" s="377"/>
      <c r="UDY82" s="381"/>
      <c r="UDZ82" s="381"/>
      <c r="UEA82" s="382"/>
      <c r="UEB82" s="382"/>
      <c r="UEC82" s="382"/>
      <c r="UED82" s="383"/>
      <c r="UEF82" s="377"/>
      <c r="UEG82" s="381"/>
      <c r="UEH82" s="381"/>
      <c r="UEI82" s="382"/>
      <c r="UEJ82" s="382"/>
      <c r="UEK82" s="382"/>
      <c r="UEL82" s="383"/>
      <c r="UEN82" s="377"/>
      <c r="UEO82" s="381"/>
      <c r="UEP82" s="381"/>
      <c r="UEQ82" s="382"/>
      <c r="UER82" s="382"/>
      <c r="UES82" s="382"/>
      <c r="UET82" s="383"/>
      <c r="UEV82" s="377"/>
      <c r="UEW82" s="381"/>
      <c r="UEX82" s="381"/>
      <c r="UEY82" s="382"/>
      <c r="UEZ82" s="382"/>
      <c r="UFA82" s="382"/>
      <c r="UFB82" s="383"/>
      <c r="UFD82" s="377"/>
      <c r="UFE82" s="381"/>
      <c r="UFF82" s="381"/>
      <c r="UFG82" s="382"/>
      <c r="UFH82" s="382"/>
      <c r="UFI82" s="382"/>
      <c r="UFJ82" s="383"/>
      <c r="UFL82" s="377"/>
      <c r="UFM82" s="381"/>
      <c r="UFN82" s="381"/>
      <c r="UFO82" s="382"/>
      <c r="UFP82" s="382"/>
      <c r="UFQ82" s="382"/>
      <c r="UFR82" s="383"/>
      <c r="UFT82" s="377"/>
      <c r="UFU82" s="381"/>
      <c r="UFV82" s="381"/>
      <c r="UFW82" s="382"/>
      <c r="UFX82" s="382"/>
      <c r="UFY82" s="382"/>
      <c r="UFZ82" s="383"/>
      <c r="UGB82" s="377"/>
      <c r="UGC82" s="381"/>
      <c r="UGD82" s="381"/>
      <c r="UGE82" s="382"/>
      <c r="UGF82" s="382"/>
      <c r="UGG82" s="382"/>
      <c r="UGH82" s="383"/>
      <c r="UGJ82" s="377"/>
      <c r="UGK82" s="381"/>
      <c r="UGL82" s="381"/>
      <c r="UGM82" s="382"/>
      <c r="UGN82" s="382"/>
      <c r="UGO82" s="382"/>
      <c r="UGP82" s="383"/>
      <c r="UGR82" s="377"/>
      <c r="UGS82" s="381"/>
      <c r="UGT82" s="381"/>
      <c r="UGU82" s="382"/>
      <c r="UGV82" s="382"/>
      <c r="UGW82" s="382"/>
      <c r="UGX82" s="383"/>
      <c r="UGZ82" s="377"/>
      <c r="UHA82" s="381"/>
      <c r="UHB82" s="381"/>
      <c r="UHC82" s="382"/>
      <c r="UHD82" s="382"/>
      <c r="UHE82" s="382"/>
      <c r="UHF82" s="383"/>
      <c r="UHH82" s="377"/>
      <c r="UHI82" s="381"/>
      <c r="UHJ82" s="381"/>
      <c r="UHK82" s="382"/>
      <c r="UHL82" s="382"/>
      <c r="UHM82" s="382"/>
      <c r="UHN82" s="383"/>
      <c r="UHP82" s="377"/>
      <c r="UHQ82" s="381"/>
      <c r="UHR82" s="381"/>
      <c r="UHS82" s="382"/>
      <c r="UHT82" s="382"/>
      <c r="UHU82" s="382"/>
      <c r="UHV82" s="383"/>
      <c r="UHX82" s="377"/>
      <c r="UHY82" s="381"/>
      <c r="UHZ82" s="381"/>
      <c r="UIA82" s="382"/>
      <c r="UIB82" s="382"/>
      <c r="UIC82" s="382"/>
      <c r="UID82" s="383"/>
      <c r="UIF82" s="377"/>
      <c r="UIG82" s="381"/>
      <c r="UIH82" s="381"/>
      <c r="UII82" s="382"/>
      <c r="UIJ82" s="382"/>
      <c r="UIK82" s="382"/>
      <c r="UIL82" s="383"/>
      <c r="UIN82" s="377"/>
      <c r="UIO82" s="381"/>
      <c r="UIP82" s="381"/>
      <c r="UIQ82" s="382"/>
      <c r="UIR82" s="382"/>
      <c r="UIS82" s="382"/>
      <c r="UIT82" s="383"/>
      <c r="UIV82" s="377"/>
      <c r="UIW82" s="381"/>
      <c r="UIX82" s="381"/>
      <c r="UIY82" s="382"/>
      <c r="UIZ82" s="382"/>
      <c r="UJA82" s="382"/>
      <c r="UJB82" s="383"/>
      <c r="UJD82" s="377"/>
      <c r="UJE82" s="381"/>
      <c r="UJF82" s="381"/>
      <c r="UJG82" s="382"/>
      <c r="UJH82" s="382"/>
      <c r="UJI82" s="382"/>
      <c r="UJJ82" s="383"/>
      <c r="UJL82" s="377"/>
      <c r="UJM82" s="381"/>
      <c r="UJN82" s="381"/>
      <c r="UJO82" s="382"/>
      <c r="UJP82" s="382"/>
      <c r="UJQ82" s="382"/>
      <c r="UJR82" s="383"/>
      <c r="UJT82" s="377"/>
      <c r="UJU82" s="381"/>
      <c r="UJV82" s="381"/>
      <c r="UJW82" s="382"/>
      <c r="UJX82" s="382"/>
      <c r="UJY82" s="382"/>
      <c r="UJZ82" s="383"/>
      <c r="UKB82" s="377"/>
      <c r="UKC82" s="381"/>
      <c r="UKD82" s="381"/>
      <c r="UKE82" s="382"/>
      <c r="UKF82" s="382"/>
      <c r="UKG82" s="382"/>
      <c r="UKH82" s="383"/>
      <c r="UKJ82" s="377"/>
      <c r="UKK82" s="381"/>
      <c r="UKL82" s="381"/>
      <c r="UKM82" s="382"/>
      <c r="UKN82" s="382"/>
      <c r="UKO82" s="382"/>
      <c r="UKP82" s="383"/>
      <c r="UKR82" s="377"/>
      <c r="UKS82" s="381"/>
      <c r="UKT82" s="381"/>
      <c r="UKU82" s="382"/>
      <c r="UKV82" s="382"/>
      <c r="UKW82" s="382"/>
      <c r="UKX82" s="383"/>
      <c r="UKZ82" s="377"/>
      <c r="ULA82" s="381"/>
      <c r="ULB82" s="381"/>
      <c r="ULC82" s="382"/>
      <c r="ULD82" s="382"/>
      <c r="ULE82" s="382"/>
      <c r="ULF82" s="383"/>
      <c r="ULH82" s="377"/>
      <c r="ULI82" s="381"/>
      <c r="ULJ82" s="381"/>
      <c r="ULK82" s="382"/>
      <c r="ULL82" s="382"/>
      <c r="ULM82" s="382"/>
      <c r="ULN82" s="383"/>
      <c r="ULP82" s="377"/>
      <c r="ULQ82" s="381"/>
      <c r="ULR82" s="381"/>
      <c r="ULS82" s="382"/>
      <c r="ULT82" s="382"/>
      <c r="ULU82" s="382"/>
      <c r="ULV82" s="383"/>
      <c r="ULX82" s="377"/>
      <c r="ULY82" s="381"/>
      <c r="ULZ82" s="381"/>
      <c r="UMA82" s="382"/>
      <c r="UMB82" s="382"/>
      <c r="UMC82" s="382"/>
      <c r="UMD82" s="383"/>
      <c r="UMF82" s="377"/>
      <c r="UMG82" s="381"/>
      <c r="UMH82" s="381"/>
      <c r="UMI82" s="382"/>
      <c r="UMJ82" s="382"/>
      <c r="UMK82" s="382"/>
      <c r="UML82" s="383"/>
      <c r="UMN82" s="377"/>
      <c r="UMO82" s="381"/>
      <c r="UMP82" s="381"/>
      <c r="UMQ82" s="382"/>
      <c r="UMR82" s="382"/>
      <c r="UMS82" s="382"/>
      <c r="UMT82" s="383"/>
      <c r="UMV82" s="377"/>
      <c r="UMW82" s="381"/>
      <c r="UMX82" s="381"/>
      <c r="UMY82" s="382"/>
      <c r="UMZ82" s="382"/>
      <c r="UNA82" s="382"/>
      <c r="UNB82" s="383"/>
      <c r="UND82" s="377"/>
      <c r="UNE82" s="381"/>
      <c r="UNF82" s="381"/>
      <c r="UNG82" s="382"/>
      <c r="UNH82" s="382"/>
      <c r="UNI82" s="382"/>
      <c r="UNJ82" s="383"/>
      <c r="UNL82" s="377"/>
      <c r="UNM82" s="381"/>
      <c r="UNN82" s="381"/>
      <c r="UNO82" s="382"/>
      <c r="UNP82" s="382"/>
      <c r="UNQ82" s="382"/>
      <c r="UNR82" s="383"/>
      <c r="UNT82" s="377"/>
      <c r="UNU82" s="381"/>
      <c r="UNV82" s="381"/>
      <c r="UNW82" s="382"/>
      <c r="UNX82" s="382"/>
      <c r="UNY82" s="382"/>
      <c r="UNZ82" s="383"/>
      <c r="UOB82" s="377"/>
      <c r="UOC82" s="381"/>
      <c r="UOD82" s="381"/>
      <c r="UOE82" s="382"/>
      <c r="UOF82" s="382"/>
      <c r="UOG82" s="382"/>
      <c r="UOH82" s="383"/>
      <c r="UOJ82" s="377"/>
      <c r="UOK82" s="381"/>
      <c r="UOL82" s="381"/>
      <c r="UOM82" s="382"/>
      <c r="UON82" s="382"/>
      <c r="UOO82" s="382"/>
      <c r="UOP82" s="383"/>
      <c r="UOR82" s="377"/>
      <c r="UOS82" s="381"/>
      <c r="UOT82" s="381"/>
      <c r="UOU82" s="382"/>
      <c r="UOV82" s="382"/>
      <c r="UOW82" s="382"/>
      <c r="UOX82" s="383"/>
      <c r="UOZ82" s="377"/>
      <c r="UPA82" s="381"/>
      <c r="UPB82" s="381"/>
      <c r="UPC82" s="382"/>
      <c r="UPD82" s="382"/>
      <c r="UPE82" s="382"/>
      <c r="UPF82" s="383"/>
      <c r="UPH82" s="377"/>
      <c r="UPI82" s="381"/>
      <c r="UPJ82" s="381"/>
      <c r="UPK82" s="382"/>
      <c r="UPL82" s="382"/>
      <c r="UPM82" s="382"/>
      <c r="UPN82" s="383"/>
      <c r="UPP82" s="377"/>
      <c r="UPQ82" s="381"/>
      <c r="UPR82" s="381"/>
      <c r="UPS82" s="382"/>
      <c r="UPT82" s="382"/>
      <c r="UPU82" s="382"/>
      <c r="UPV82" s="383"/>
      <c r="UPX82" s="377"/>
      <c r="UPY82" s="381"/>
      <c r="UPZ82" s="381"/>
      <c r="UQA82" s="382"/>
      <c r="UQB82" s="382"/>
      <c r="UQC82" s="382"/>
      <c r="UQD82" s="383"/>
      <c r="UQF82" s="377"/>
      <c r="UQG82" s="381"/>
      <c r="UQH82" s="381"/>
      <c r="UQI82" s="382"/>
      <c r="UQJ82" s="382"/>
      <c r="UQK82" s="382"/>
      <c r="UQL82" s="383"/>
      <c r="UQN82" s="377"/>
      <c r="UQO82" s="381"/>
      <c r="UQP82" s="381"/>
      <c r="UQQ82" s="382"/>
      <c r="UQR82" s="382"/>
      <c r="UQS82" s="382"/>
      <c r="UQT82" s="383"/>
      <c r="UQV82" s="377"/>
      <c r="UQW82" s="381"/>
      <c r="UQX82" s="381"/>
      <c r="UQY82" s="382"/>
      <c r="UQZ82" s="382"/>
      <c r="URA82" s="382"/>
      <c r="URB82" s="383"/>
      <c r="URD82" s="377"/>
      <c r="URE82" s="381"/>
      <c r="URF82" s="381"/>
      <c r="URG82" s="382"/>
      <c r="URH82" s="382"/>
      <c r="URI82" s="382"/>
      <c r="URJ82" s="383"/>
      <c r="URL82" s="377"/>
      <c r="URM82" s="381"/>
      <c r="URN82" s="381"/>
      <c r="URO82" s="382"/>
      <c r="URP82" s="382"/>
      <c r="URQ82" s="382"/>
      <c r="URR82" s="383"/>
      <c r="URT82" s="377"/>
      <c r="URU82" s="381"/>
      <c r="URV82" s="381"/>
      <c r="URW82" s="382"/>
      <c r="URX82" s="382"/>
      <c r="URY82" s="382"/>
      <c r="URZ82" s="383"/>
      <c r="USB82" s="377"/>
      <c r="USC82" s="381"/>
      <c r="USD82" s="381"/>
      <c r="USE82" s="382"/>
      <c r="USF82" s="382"/>
      <c r="USG82" s="382"/>
      <c r="USH82" s="383"/>
      <c r="USJ82" s="377"/>
      <c r="USK82" s="381"/>
      <c r="USL82" s="381"/>
      <c r="USM82" s="382"/>
      <c r="USN82" s="382"/>
      <c r="USO82" s="382"/>
      <c r="USP82" s="383"/>
      <c r="USR82" s="377"/>
      <c r="USS82" s="381"/>
      <c r="UST82" s="381"/>
      <c r="USU82" s="382"/>
      <c r="USV82" s="382"/>
      <c r="USW82" s="382"/>
      <c r="USX82" s="383"/>
      <c r="USZ82" s="377"/>
      <c r="UTA82" s="381"/>
      <c r="UTB82" s="381"/>
      <c r="UTC82" s="382"/>
      <c r="UTD82" s="382"/>
      <c r="UTE82" s="382"/>
      <c r="UTF82" s="383"/>
      <c r="UTH82" s="377"/>
      <c r="UTI82" s="381"/>
      <c r="UTJ82" s="381"/>
      <c r="UTK82" s="382"/>
      <c r="UTL82" s="382"/>
      <c r="UTM82" s="382"/>
      <c r="UTN82" s="383"/>
      <c r="UTP82" s="377"/>
      <c r="UTQ82" s="381"/>
      <c r="UTR82" s="381"/>
      <c r="UTS82" s="382"/>
      <c r="UTT82" s="382"/>
      <c r="UTU82" s="382"/>
      <c r="UTV82" s="383"/>
      <c r="UTX82" s="377"/>
      <c r="UTY82" s="381"/>
      <c r="UTZ82" s="381"/>
      <c r="UUA82" s="382"/>
      <c r="UUB82" s="382"/>
      <c r="UUC82" s="382"/>
      <c r="UUD82" s="383"/>
      <c r="UUF82" s="377"/>
      <c r="UUG82" s="381"/>
      <c r="UUH82" s="381"/>
      <c r="UUI82" s="382"/>
      <c r="UUJ82" s="382"/>
      <c r="UUK82" s="382"/>
      <c r="UUL82" s="383"/>
      <c r="UUN82" s="377"/>
      <c r="UUO82" s="381"/>
      <c r="UUP82" s="381"/>
      <c r="UUQ82" s="382"/>
      <c r="UUR82" s="382"/>
      <c r="UUS82" s="382"/>
      <c r="UUT82" s="383"/>
      <c r="UUV82" s="377"/>
      <c r="UUW82" s="381"/>
      <c r="UUX82" s="381"/>
      <c r="UUY82" s="382"/>
      <c r="UUZ82" s="382"/>
      <c r="UVA82" s="382"/>
      <c r="UVB82" s="383"/>
      <c r="UVD82" s="377"/>
      <c r="UVE82" s="381"/>
      <c r="UVF82" s="381"/>
      <c r="UVG82" s="382"/>
      <c r="UVH82" s="382"/>
      <c r="UVI82" s="382"/>
      <c r="UVJ82" s="383"/>
      <c r="UVL82" s="377"/>
      <c r="UVM82" s="381"/>
      <c r="UVN82" s="381"/>
      <c r="UVO82" s="382"/>
      <c r="UVP82" s="382"/>
      <c r="UVQ82" s="382"/>
      <c r="UVR82" s="383"/>
      <c r="UVT82" s="377"/>
      <c r="UVU82" s="381"/>
      <c r="UVV82" s="381"/>
      <c r="UVW82" s="382"/>
      <c r="UVX82" s="382"/>
      <c r="UVY82" s="382"/>
      <c r="UVZ82" s="383"/>
      <c r="UWB82" s="377"/>
      <c r="UWC82" s="381"/>
      <c r="UWD82" s="381"/>
      <c r="UWE82" s="382"/>
      <c r="UWF82" s="382"/>
      <c r="UWG82" s="382"/>
      <c r="UWH82" s="383"/>
      <c r="UWJ82" s="377"/>
      <c r="UWK82" s="381"/>
      <c r="UWL82" s="381"/>
      <c r="UWM82" s="382"/>
      <c r="UWN82" s="382"/>
      <c r="UWO82" s="382"/>
      <c r="UWP82" s="383"/>
      <c r="UWR82" s="377"/>
      <c r="UWS82" s="381"/>
      <c r="UWT82" s="381"/>
      <c r="UWU82" s="382"/>
      <c r="UWV82" s="382"/>
      <c r="UWW82" s="382"/>
      <c r="UWX82" s="383"/>
      <c r="UWZ82" s="377"/>
      <c r="UXA82" s="381"/>
      <c r="UXB82" s="381"/>
      <c r="UXC82" s="382"/>
      <c r="UXD82" s="382"/>
      <c r="UXE82" s="382"/>
      <c r="UXF82" s="383"/>
      <c r="UXH82" s="377"/>
      <c r="UXI82" s="381"/>
      <c r="UXJ82" s="381"/>
      <c r="UXK82" s="382"/>
      <c r="UXL82" s="382"/>
      <c r="UXM82" s="382"/>
      <c r="UXN82" s="383"/>
      <c r="UXP82" s="377"/>
      <c r="UXQ82" s="381"/>
      <c r="UXR82" s="381"/>
      <c r="UXS82" s="382"/>
      <c r="UXT82" s="382"/>
      <c r="UXU82" s="382"/>
      <c r="UXV82" s="383"/>
      <c r="UXX82" s="377"/>
      <c r="UXY82" s="381"/>
      <c r="UXZ82" s="381"/>
      <c r="UYA82" s="382"/>
      <c r="UYB82" s="382"/>
      <c r="UYC82" s="382"/>
      <c r="UYD82" s="383"/>
      <c r="UYF82" s="377"/>
      <c r="UYG82" s="381"/>
      <c r="UYH82" s="381"/>
      <c r="UYI82" s="382"/>
      <c r="UYJ82" s="382"/>
      <c r="UYK82" s="382"/>
      <c r="UYL82" s="383"/>
      <c r="UYN82" s="377"/>
      <c r="UYO82" s="381"/>
      <c r="UYP82" s="381"/>
      <c r="UYQ82" s="382"/>
      <c r="UYR82" s="382"/>
      <c r="UYS82" s="382"/>
      <c r="UYT82" s="383"/>
      <c r="UYV82" s="377"/>
      <c r="UYW82" s="381"/>
      <c r="UYX82" s="381"/>
      <c r="UYY82" s="382"/>
      <c r="UYZ82" s="382"/>
      <c r="UZA82" s="382"/>
      <c r="UZB82" s="383"/>
      <c r="UZD82" s="377"/>
      <c r="UZE82" s="381"/>
      <c r="UZF82" s="381"/>
      <c r="UZG82" s="382"/>
      <c r="UZH82" s="382"/>
      <c r="UZI82" s="382"/>
      <c r="UZJ82" s="383"/>
      <c r="UZL82" s="377"/>
      <c r="UZM82" s="381"/>
      <c r="UZN82" s="381"/>
      <c r="UZO82" s="382"/>
      <c r="UZP82" s="382"/>
      <c r="UZQ82" s="382"/>
      <c r="UZR82" s="383"/>
      <c r="UZT82" s="377"/>
      <c r="UZU82" s="381"/>
      <c r="UZV82" s="381"/>
      <c r="UZW82" s="382"/>
      <c r="UZX82" s="382"/>
      <c r="UZY82" s="382"/>
      <c r="UZZ82" s="383"/>
      <c r="VAB82" s="377"/>
      <c r="VAC82" s="381"/>
      <c r="VAD82" s="381"/>
      <c r="VAE82" s="382"/>
      <c r="VAF82" s="382"/>
      <c r="VAG82" s="382"/>
      <c r="VAH82" s="383"/>
      <c r="VAJ82" s="377"/>
      <c r="VAK82" s="381"/>
      <c r="VAL82" s="381"/>
      <c r="VAM82" s="382"/>
      <c r="VAN82" s="382"/>
      <c r="VAO82" s="382"/>
      <c r="VAP82" s="383"/>
      <c r="VAR82" s="377"/>
      <c r="VAS82" s="381"/>
      <c r="VAT82" s="381"/>
      <c r="VAU82" s="382"/>
      <c r="VAV82" s="382"/>
      <c r="VAW82" s="382"/>
      <c r="VAX82" s="383"/>
      <c r="VAZ82" s="377"/>
      <c r="VBA82" s="381"/>
      <c r="VBB82" s="381"/>
      <c r="VBC82" s="382"/>
      <c r="VBD82" s="382"/>
      <c r="VBE82" s="382"/>
      <c r="VBF82" s="383"/>
      <c r="VBH82" s="377"/>
      <c r="VBI82" s="381"/>
      <c r="VBJ82" s="381"/>
      <c r="VBK82" s="382"/>
      <c r="VBL82" s="382"/>
      <c r="VBM82" s="382"/>
      <c r="VBN82" s="383"/>
      <c r="VBP82" s="377"/>
      <c r="VBQ82" s="381"/>
      <c r="VBR82" s="381"/>
      <c r="VBS82" s="382"/>
      <c r="VBT82" s="382"/>
      <c r="VBU82" s="382"/>
      <c r="VBV82" s="383"/>
      <c r="VBX82" s="377"/>
      <c r="VBY82" s="381"/>
      <c r="VBZ82" s="381"/>
      <c r="VCA82" s="382"/>
      <c r="VCB82" s="382"/>
      <c r="VCC82" s="382"/>
      <c r="VCD82" s="383"/>
      <c r="VCF82" s="377"/>
      <c r="VCG82" s="381"/>
      <c r="VCH82" s="381"/>
      <c r="VCI82" s="382"/>
      <c r="VCJ82" s="382"/>
      <c r="VCK82" s="382"/>
      <c r="VCL82" s="383"/>
      <c r="VCN82" s="377"/>
      <c r="VCO82" s="381"/>
      <c r="VCP82" s="381"/>
      <c r="VCQ82" s="382"/>
      <c r="VCR82" s="382"/>
      <c r="VCS82" s="382"/>
      <c r="VCT82" s="383"/>
      <c r="VCV82" s="377"/>
      <c r="VCW82" s="381"/>
      <c r="VCX82" s="381"/>
      <c r="VCY82" s="382"/>
      <c r="VCZ82" s="382"/>
      <c r="VDA82" s="382"/>
      <c r="VDB82" s="383"/>
      <c r="VDD82" s="377"/>
      <c r="VDE82" s="381"/>
      <c r="VDF82" s="381"/>
      <c r="VDG82" s="382"/>
      <c r="VDH82" s="382"/>
      <c r="VDI82" s="382"/>
      <c r="VDJ82" s="383"/>
      <c r="VDL82" s="377"/>
      <c r="VDM82" s="381"/>
      <c r="VDN82" s="381"/>
      <c r="VDO82" s="382"/>
      <c r="VDP82" s="382"/>
      <c r="VDQ82" s="382"/>
      <c r="VDR82" s="383"/>
      <c r="VDT82" s="377"/>
      <c r="VDU82" s="381"/>
      <c r="VDV82" s="381"/>
      <c r="VDW82" s="382"/>
      <c r="VDX82" s="382"/>
      <c r="VDY82" s="382"/>
      <c r="VDZ82" s="383"/>
      <c r="VEB82" s="377"/>
      <c r="VEC82" s="381"/>
      <c r="VED82" s="381"/>
      <c r="VEE82" s="382"/>
      <c r="VEF82" s="382"/>
      <c r="VEG82" s="382"/>
      <c r="VEH82" s="383"/>
      <c r="VEJ82" s="377"/>
      <c r="VEK82" s="381"/>
      <c r="VEL82" s="381"/>
      <c r="VEM82" s="382"/>
      <c r="VEN82" s="382"/>
      <c r="VEO82" s="382"/>
      <c r="VEP82" s="383"/>
      <c r="VER82" s="377"/>
      <c r="VES82" s="381"/>
      <c r="VET82" s="381"/>
      <c r="VEU82" s="382"/>
      <c r="VEV82" s="382"/>
      <c r="VEW82" s="382"/>
      <c r="VEX82" s="383"/>
      <c r="VEZ82" s="377"/>
      <c r="VFA82" s="381"/>
      <c r="VFB82" s="381"/>
      <c r="VFC82" s="382"/>
      <c r="VFD82" s="382"/>
      <c r="VFE82" s="382"/>
      <c r="VFF82" s="383"/>
      <c r="VFH82" s="377"/>
      <c r="VFI82" s="381"/>
      <c r="VFJ82" s="381"/>
      <c r="VFK82" s="382"/>
      <c r="VFL82" s="382"/>
      <c r="VFM82" s="382"/>
      <c r="VFN82" s="383"/>
      <c r="VFP82" s="377"/>
      <c r="VFQ82" s="381"/>
      <c r="VFR82" s="381"/>
      <c r="VFS82" s="382"/>
      <c r="VFT82" s="382"/>
      <c r="VFU82" s="382"/>
      <c r="VFV82" s="383"/>
      <c r="VFX82" s="377"/>
      <c r="VFY82" s="381"/>
      <c r="VFZ82" s="381"/>
      <c r="VGA82" s="382"/>
      <c r="VGB82" s="382"/>
      <c r="VGC82" s="382"/>
      <c r="VGD82" s="383"/>
      <c r="VGF82" s="377"/>
      <c r="VGG82" s="381"/>
      <c r="VGH82" s="381"/>
      <c r="VGI82" s="382"/>
      <c r="VGJ82" s="382"/>
      <c r="VGK82" s="382"/>
      <c r="VGL82" s="383"/>
      <c r="VGN82" s="377"/>
      <c r="VGO82" s="381"/>
      <c r="VGP82" s="381"/>
      <c r="VGQ82" s="382"/>
      <c r="VGR82" s="382"/>
      <c r="VGS82" s="382"/>
      <c r="VGT82" s="383"/>
      <c r="VGV82" s="377"/>
      <c r="VGW82" s="381"/>
      <c r="VGX82" s="381"/>
      <c r="VGY82" s="382"/>
      <c r="VGZ82" s="382"/>
      <c r="VHA82" s="382"/>
      <c r="VHB82" s="383"/>
      <c r="VHD82" s="377"/>
      <c r="VHE82" s="381"/>
      <c r="VHF82" s="381"/>
      <c r="VHG82" s="382"/>
      <c r="VHH82" s="382"/>
      <c r="VHI82" s="382"/>
      <c r="VHJ82" s="383"/>
      <c r="VHL82" s="377"/>
      <c r="VHM82" s="381"/>
      <c r="VHN82" s="381"/>
      <c r="VHO82" s="382"/>
      <c r="VHP82" s="382"/>
      <c r="VHQ82" s="382"/>
      <c r="VHR82" s="383"/>
      <c r="VHT82" s="377"/>
      <c r="VHU82" s="381"/>
      <c r="VHV82" s="381"/>
      <c r="VHW82" s="382"/>
      <c r="VHX82" s="382"/>
      <c r="VHY82" s="382"/>
      <c r="VHZ82" s="383"/>
      <c r="VIB82" s="377"/>
      <c r="VIC82" s="381"/>
      <c r="VID82" s="381"/>
      <c r="VIE82" s="382"/>
      <c r="VIF82" s="382"/>
      <c r="VIG82" s="382"/>
      <c r="VIH82" s="383"/>
      <c r="VIJ82" s="377"/>
      <c r="VIK82" s="381"/>
      <c r="VIL82" s="381"/>
      <c r="VIM82" s="382"/>
      <c r="VIN82" s="382"/>
      <c r="VIO82" s="382"/>
      <c r="VIP82" s="383"/>
      <c r="VIR82" s="377"/>
      <c r="VIS82" s="381"/>
      <c r="VIT82" s="381"/>
      <c r="VIU82" s="382"/>
      <c r="VIV82" s="382"/>
      <c r="VIW82" s="382"/>
      <c r="VIX82" s="383"/>
      <c r="VIZ82" s="377"/>
      <c r="VJA82" s="381"/>
      <c r="VJB82" s="381"/>
      <c r="VJC82" s="382"/>
      <c r="VJD82" s="382"/>
      <c r="VJE82" s="382"/>
      <c r="VJF82" s="383"/>
      <c r="VJH82" s="377"/>
      <c r="VJI82" s="381"/>
      <c r="VJJ82" s="381"/>
      <c r="VJK82" s="382"/>
      <c r="VJL82" s="382"/>
      <c r="VJM82" s="382"/>
      <c r="VJN82" s="383"/>
      <c r="VJP82" s="377"/>
      <c r="VJQ82" s="381"/>
      <c r="VJR82" s="381"/>
      <c r="VJS82" s="382"/>
      <c r="VJT82" s="382"/>
      <c r="VJU82" s="382"/>
      <c r="VJV82" s="383"/>
      <c r="VJX82" s="377"/>
      <c r="VJY82" s="381"/>
      <c r="VJZ82" s="381"/>
      <c r="VKA82" s="382"/>
      <c r="VKB82" s="382"/>
      <c r="VKC82" s="382"/>
      <c r="VKD82" s="383"/>
      <c r="VKF82" s="377"/>
      <c r="VKG82" s="381"/>
      <c r="VKH82" s="381"/>
      <c r="VKI82" s="382"/>
      <c r="VKJ82" s="382"/>
      <c r="VKK82" s="382"/>
      <c r="VKL82" s="383"/>
      <c r="VKN82" s="377"/>
      <c r="VKO82" s="381"/>
      <c r="VKP82" s="381"/>
      <c r="VKQ82" s="382"/>
      <c r="VKR82" s="382"/>
      <c r="VKS82" s="382"/>
      <c r="VKT82" s="383"/>
      <c r="VKV82" s="377"/>
      <c r="VKW82" s="381"/>
      <c r="VKX82" s="381"/>
      <c r="VKY82" s="382"/>
      <c r="VKZ82" s="382"/>
      <c r="VLA82" s="382"/>
      <c r="VLB82" s="383"/>
      <c r="VLD82" s="377"/>
      <c r="VLE82" s="381"/>
      <c r="VLF82" s="381"/>
      <c r="VLG82" s="382"/>
      <c r="VLH82" s="382"/>
      <c r="VLI82" s="382"/>
      <c r="VLJ82" s="383"/>
      <c r="VLL82" s="377"/>
      <c r="VLM82" s="381"/>
      <c r="VLN82" s="381"/>
      <c r="VLO82" s="382"/>
      <c r="VLP82" s="382"/>
      <c r="VLQ82" s="382"/>
      <c r="VLR82" s="383"/>
      <c r="VLT82" s="377"/>
      <c r="VLU82" s="381"/>
      <c r="VLV82" s="381"/>
      <c r="VLW82" s="382"/>
      <c r="VLX82" s="382"/>
      <c r="VLY82" s="382"/>
      <c r="VLZ82" s="383"/>
      <c r="VMB82" s="377"/>
      <c r="VMC82" s="381"/>
      <c r="VMD82" s="381"/>
      <c r="VME82" s="382"/>
      <c r="VMF82" s="382"/>
      <c r="VMG82" s="382"/>
      <c r="VMH82" s="383"/>
      <c r="VMJ82" s="377"/>
      <c r="VMK82" s="381"/>
      <c r="VML82" s="381"/>
      <c r="VMM82" s="382"/>
      <c r="VMN82" s="382"/>
      <c r="VMO82" s="382"/>
      <c r="VMP82" s="383"/>
      <c r="VMR82" s="377"/>
      <c r="VMS82" s="381"/>
      <c r="VMT82" s="381"/>
      <c r="VMU82" s="382"/>
      <c r="VMV82" s="382"/>
      <c r="VMW82" s="382"/>
      <c r="VMX82" s="383"/>
      <c r="VMZ82" s="377"/>
      <c r="VNA82" s="381"/>
      <c r="VNB82" s="381"/>
      <c r="VNC82" s="382"/>
      <c r="VND82" s="382"/>
      <c r="VNE82" s="382"/>
      <c r="VNF82" s="383"/>
      <c r="VNH82" s="377"/>
      <c r="VNI82" s="381"/>
      <c r="VNJ82" s="381"/>
      <c r="VNK82" s="382"/>
      <c r="VNL82" s="382"/>
      <c r="VNM82" s="382"/>
      <c r="VNN82" s="383"/>
      <c r="VNP82" s="377"/>
      <c r="VNQ82" s="381"/>
      <c r="VNR82" s="381"/>
      <c r="VNS82" s="382"/>
      <c r="VNT82" s="382"/>
      <c r="VNU82" s="382"/>
      <c r="VNV82" s="383"/>
      <c r="VNX82" s="377"/>
      <c r="VNY82" s="381"/>
      <c r="VNZ82" s="381"/>
      <c r="VOA82" s="382"/>
      <c r="VOB82" s="382"/>
      <c r="VOC82" s="382"/>
      <c r="VOD82" s="383"/>
      <c r="VOF82" s="377"/>
      <c r="VOG82" s="381"/>
      <c r="VOH82" s="381"/>
      <c r="VOI82" s="382"/>
      <c r="VOJ82" s="382"/>
      <c r="VOK82" s="382"/>
      <c r="VOL82" s="383"/>
      <c r="VON82" s="377"/>
      <c r="VOO82" s="381"/>
      <c r="VOP82" s="381"/>
      <c r="VOQ82" s="382"/>
      <c r="VOR82" s="382"/>
      <c r="VOS82" s="382"/>
      <c r="VOT82" s="383"/>
      <c r="VOV82" s="377"/>
      <c r="VOW82" s="381"/>
      <c r="VOX82" s="381"/>
      <c r="VOY82" s="382"/>
      <c r="VOZ82" s="382"/>
      <c r="VPA82" s="382"/>
      <c r="VPB82" s="383"/>
      <c r="VPD82" s="377"/>
      <c r="VPE82" s="381"/>
      <c r="VPF82" s="381"/>
      <c r="VPG82" s="382"/>
      <c r="VPH82" s="382"/>
      <c r="VPI82" s="382"/>
      <c r="VPJ82" s="383"/>
      <c r="VPL82" s="377"/>
      <c r="VPM82" s="381"/>
      <c r="VPN82" s="381"/>
      <c r="VPO82" s="382"/>
      <c r="VPP82" s="382"/>
      <c r="VPQ82" s="382"/>
      <c r="VPR82" s="383"/>
      <c r="VPT82" s="377"/>
      <c r="VPU82" s="381"/>
      <c r="VPV82" s="381"/>
      <c r="VPW82" s="382"/>
      <c r="VPX82" s="382"/>
      <c r="VPY82" s="382"/>
      <c r="VPZ82" s="383"/>
      <c r="VQB82" s="377"/>
      <c r="VQC82" s="381"/>
      <c r="VQD82" s="381"/>
      <c r="VQE82" s="382"/>
      <c r="VQF82" s="382"/>
      <c r="VQG82" s="382"/>
      <c r="VQH82" s="383"/>
      <c r="VQJ82" s="377"/>
      <c r="VQK82" s="381"/>
      <c r="VQL82" s="381"/>
      <c r="VQM82" s="382"/>
      <c r="VQN82" s="382"/>
      <c r="VQO82" s="382"/>
      <c r="VQP82" s="383"/>
      <c r="VQR82" s="377"/>
      <c r="VQS82" s="381"/>
      <c r="VQT82" s="381"/>
      <c r="VQU82" s="382"/>
      <c r="VQV82" s="382"/>
      <c r="VQW82" s="382"/>
      <c r="VQX82" s="383"/>
      <c r="VQZ82" s="377"/>
      <c r="VRA82" s="381"/>
      <c r="VRB82" s="381"/>
      <c r="VRC82" s="382"/>
      <c r="VRD82" s="382"/>
      <c r="VRE82" s="382"/>
      <c r="VRF82" s="383"/>
      <c r="VRH82" s="377"/>
      <c r="VRI82" s="381"/>
      <c r="VRJ82" s="381"/>
      <c r="VRK82" s="382"/>
      <c r="VRL82" s="382"/>
      <c r="VRM82" s="382"/>
      <c r="VRN82" s="383"/>
      <c r="VRP82" s="377"/>
      <c r="VRQ82" s="381"/>
      <c r="VRR82" s="381"/>
      <c r="VRS82" s="382"/>
      <c r="VRT82" s="382"/>
      <c r="VRU82" s="382"/>
      <c r="VRV82" s="383"/>
      <c r="VRX82" s="377"/>
      <c r="VRY82" s="381"/>
      <c r="VRZ82" s="381"/>
      <c r="VSA82" s="382"/>
      <c r="VSB82" s="382"/>
      <c r="VSC82" s="382"/>
      <c r="VSD82" s="383"/>
      <c r="VSF82" s="377"/>
      <c r="VSG82" s="381"/>
      <c r="VSH82" s="381"/>
      <c r="VSI82" s="382"/>
      <c r="VSJ82" s="382"/>
      <c r="VSK82" s="382"/>
      <c r="VSL82" s="383"/>
      <c r="VSN82" s="377"/>
      <c r="VSO82" s="381"/>
      <c r="VSP82" s="381"/>
      <c r="VSQ82" s="382"/>
      <c r="VSR82" s="382"/>
      <c r="VSS82" s="382"/>
      <c r="VST82" s="383"/>
      <c r="VSV82" s="377"/>
      <c r="VSW82" s="381"/>
      <c r="VSX82" s="381"/>
      <c r="VSY82" s="382"/>
      <c r="VSZ82" s="382"/>
      <c r="VTA82" s="382"/>
      <c r="VTB82" s="383"/>
      <c r="VTD82" s="377"/>
      <c r="VTE82" s="381"/>
      <c r="VTF82" s="381"/>
      <c r="VTG82" s="382"/>
      <c r="VTH82" s="382"/>
      <c r="VTI82" s="382"/>
      <c r="VTJ82" s="383"/>
      <c r="VTL82" s="377"/>
      <c r="VTM82" s="381"/>
      <c r="VTN82" s="381"/>
      <c r="VTO82" s="382"/>
      <c r="VTP82" s="382"/>
      <c r="VTQ82" s="382"/>
      <c r="VTR82" s="383"/>
      <c r="VTT82" s="377"/>
      <c r="VTU82" s="381"/>
      <c r="VTV82" s="381"/>
      <c r="VTW82" s="382"/>
      <c r="VTX82" s="382"/>
      <c r="VTY82" s="382"/>
      <c r="VTZ82" s="383"/>
      <c r="VUB82" s="377"/>
      <c r="VUC82" s="381"/>
      <c r="VUD82" s="381"/>
      <c r="VUE82" s="382"/>
      <c r="VUF82" s="382"/>
      <c r="VUG82" s="382"/>
      <c r="VUH82" s="383"/>
      <c r="VUJ82" s="377"/>
      <c r="VUK82" s="381"/>
      <c r="VUL82" s="381"/>
      <c r="VUM82" s="382"/>
      <c r="VUN82" s="382"/>
      <c r="VUO82" s="382"/>
      <c r="VUP82" s="383"/>
      <c r="VUR82" s="377"/>
      <c r="VUS82" s="381"/>
      <c r="VUT82" s="381"/>
      <c r="VUU82" s="382"/>
      <c r="VUV82" s="382"/>
      <c r="VUW82" s="382"/>
      <c r="VUX82" s="383"/>
      <c r="VUZ82" s="377"/>
      <c r="VVA82" s="381"/>
      <c r="VVB82" s="381"/>
      <c r="VVC82" s="382"/>
      <c r="VVD82" s="382"/>
      <c r="VVE82" s="382"/>
      <c r="VVF82" s="383"/>
      <c r="VVH82" s="377"/>
      <c r="VVI82" s="381"/>
      <c r="VVJ82" s="381"/>
      <c r="VVK82" s="382"/>
      <c r="VVL82" s="382"/>
      <c r="VVM82" s="382"/>
      <c r="VVN82" s="383"/>
      <c r="VVP82" s="377"/>
      <c r="VVQ82" s="381"/>
      <c r="VVR82" s="381"/>
      <c r="VVS82" s="382"/>
      <c r="VVT82" s="382"/>
      <c r="VVU82" s="382"/>
      <c r="VVV82" s="383"/>
      <c r="VVX82" s="377"/>
      <c r="VVY82" s="381"/>
      <c r="VVZ82" s="381"/>
      <c r="VWA82" s="382"/>
      <c r="VWB82" s="382"/>
      <c r="VWC82" s="382"/>
      <c r="VWD82" s="383"/>
      <c r="VWF82" s="377"/>
      <c r="VWG82" s="381"/>
      <c r="VWH82" s="381"/>
      <c r="VWI82" s="382"/>
      <c r="VWJ82" s="382"/>
      <c r="VWK82" s="382"/>
      <c r="VWL82" s="383"/>
      <c r="VWN82" s="377"/>
      <c r="VWO82" s="381"/>
      <c r="VWP82" s="381"/>
      <c r="VWQ82" s="382"/>
      <c r="VWR82" s="382"/>
      <c r="VWS82" s="382"/>
      <c r="VWT82" s="383"/>
      <c r="VWV82" s="377"/>
      <c r="VWW82" s="381"/>
      <c r="VWX82" s="381"/>
      <c r="VWY82" s="382"/>
      <c r="VWZ82" s="382"/>
      <c r="VXA82" s="382"/>
      <c r="VXB82" s="383"/>
      <c r="VXD82" s="377"/>
      <c r="VXE82" s="381"/>
      <c r="VXF82" s="381"/>
      <c r="VXG82" s="382"/>
      <c r="VXH82" s="382"/>
      <c r="VXI82" s="382"/>
      <c r="VXJ82" s="383"/>
      <c r="VXL82" s="377"/>
      <c r="VXM82" s="381"/>
      <c r="VXN82" s="381"/>
      <c r="VXO82" s="382"/>
      <c r="VXP82" s="382"/>
      <c r="VXQ82" s="382"/>
      <c r="VXR82" s="383"/>
      <c r="VXT82" s="377"/>
      <c r="VXU82" s="381"/>
      <c r="VXV82" s="381"/>
      <c r="VXW82" s="382"/>
      <c r="VXX82" s="382"/>
      <c r="VXY82" s="382"/>
      <c r="VXZ82" s="383"/>
      <c r="VYB82" s="377"/>
      <c r="VYC82" s="381"/>
      <c r="VYD82" s="381"/>
      <c r="VYE82" s="382"/>
      <c r="VYF82" s="382"/>
      <c r="VYG82" s="382"/>
      <c r="VYH82" s="383"/>
      <c r="VYJ82" s="377"/>
      <c r="VYK82" s="381"/>
      <c r="VYL82" s="381"/>
      <c r="VYM82" s="382"/>
      <c r="VYN82" s="382"/>
      <c r="VYO82" s="382"/>
      <c r="VYP82" s="383"/>
      <c r="VYR82" s="377"/>
      <c r="VYS82" s="381"/>
      <c r="VYT82" s="381"/>
      <c r="VYU82" s="382"/>
      <c r="VYV82" s="382"/>
      <c r="VYW82" s="382"/>
      <c r="VYX82" s="383"/>
      <c r="VYZ82" s="377"/>
      <c r="VZA82" s="381"/>
      <c r="VZB82" s="381"/>
      <c r="VZC82" s="382"/>
      <c r="VZD82" s="382"/>
      <c r="VZE82" s="382"/>
      <c r="VZF82" s="383"/>
      <c r="VZH82" s="377"/>
      <c r="VZI82" s="381"/>
      <c r="VZJ82" s="381"/>
      <c r="VZK82" s="382"/>
      <c r="VZL82" s="382"/>
      <c r="VZM82" s="382"/>
      <c r="VZN82" s="383"/>
      <c r="VZP82" s="377"/>
      <c r="VZQ82" s="381"/>
      <c r="VZR82" s="381"/>
      <c r="VZS82" s="382"/>
      <c r="VZT82" s="382"/>
      <c r="VZU82" s="382"/>
      <c r="VZV82" s="383"/>
      <c r="VZX82" s="377"/>
      <c r="VZY82" s="381"/>
      <c r="VZZ82" s="381"/>
      <c r="WAA82" s="382"/>
      <c r="WAB82" s="382"/>
      <c r="WAC82" s="382"/>
      <c r="WAD82" s="383"/>
      <c r="WAF82" s="377"/>
      <c r="WAG82" s="381"/>
      <c r="WAH82" s="381"/>
      <c r="WAI82" s="382"/>
      <c r="WAJ82" s="382"/>
      <c r="WAK82" s="382"/>
      <c r="WAL82" s="383"/>
      <c r="WAN82" s="377"/>
      <c r="WAO82" s="381"/>
      <c r="WAP82" s="381"/>
      <c r="WAQ82" s="382"/>
      <c r="WAR82" s="382"/>
      <c r="WAS82" s="382"/>
      <c r="WAT82" s="383"/>
      <c r="WAV82" s="377"/>
      <c r="WAW82" s="381"/>
      <c r="WAX82" s="381"/>
      <c r="WAY82" s="382"/>
      <c r="WAZ82" s="382"/>
      <c r="WBA82" s="382"/>
      <c r="WBB82" s="383"/>
      <c r="WBD82" s="377"/>
      <c r="WBE82" s="381"/>
      <c r="WBF82" s="381"/>
      <c r="WBG82" s="382"/>
      <c r="WBH82" s="382"/>
      <c r="WBI82" s="382"/>
      <c r="WBJ82" s="383"/>
      <c r="WBL82" s="377"/>
      <c r="WBM82" s="381"/>
      <c r="WBN82" s="381"/>
      <c r="WBO82" s="382"/>
      <c r="WBP82" s="382"/>
      <c r="WBQ82" s="382"/>
      <c r="WBR82" s="383"/>
      <c r="WBT82" s="377"/>
      <c r="WBU82" s="381"/>
      <c r="WBV82" s="381"/>
      <c r="WBW82" s="382"/>
      <c r="WBX82" s="382"/>
      <c r="WBY82" s="382"/>
      <c r="WBZ82" s="383"/>
      <c r="WCB82" s="377"/>
      <c r="WCC82" s="381"/>
      <c r="WCD82" s="381"/>
      <c r="WCE82" s="382"/>
      <c r="WCF82" s="382"/>
      <c r="WCG82" s="382"/>
      <c r="WCH82" s="383"/>
      <c r="WCJ82" s="377"/>
      <c r="WCK82" s="381"/>
      <c r="WCL82" s="381"/>
      <c r="WCM82" s="382"/>
      <c r="WCN82" s="382"/>
      <c r="WCO82" s="382"/>
      <c r="WCP82" s="383"/>
      <c r="WCR82" s="377"/>
      <c r="WCS82" s="381"/>
      <c r="WCT82" s="381"/>
      <c r="WCU82" s="382"/>
      <c r="WCV82" s="382"/>
      <c r="WCW82" s="382"/>
      <c r="WCX82" s="383"/>
      <c r="WCZ82" s="377"/>
      <c r="WDA82" s="381"/>
      <c r="WDB82" s="381"/>
      <c r="WDC82" s="382"/>
      <c r="WDD82" s="382"/>
      <c r="WDE82" s="382"/>
      <c r="WDF82" s="383"/>
      <c r="WDH82" s="377"/>
      <c r="WDI82" s="381"/>
      <c r="WDJ82" s="381"/>
      <c r="WDK82" s="382"/>
      <c r="WDL82" s="382"/>
      <c r="WDM82" s="382"/>
      <c r="WDN82" s="383"/>
      <c r="WDP82" s="377"/>
      <c r="WDQ82" s="381"/>
      <c r="WDR82" s="381"/>
      <c r="WDS82" s="382"/>
      <c r="WDT82" s="382"/>
      <c r="WDU82" s="382"/>
      <c r="WDV82" s="383"/>
      <c r="WDX82" s="377"/>
      <c r="WDY82" s="381"/>
      <c r="WDZ82" s="381"/>
      <c r="WEA82" s="382"/>
      <c r="WEB82" s="382"/>
      <c r="WEC82" s="382"/>
      <c r="WED82" s="383"/>
      <c r="WEF82" s="377"/>
      <c r="WEG82" s="381"/>
      <c r="WEH82" s="381"/>
      <c r="WEI82" s="382"/>
      <c r="WEJ82" s="382"/>
      <c r="WEK82" s="382"/>
      <c r="WEL82" s="383"/>
      <c r="WEN82" s="377"/>
      <c r="WEO82" s="381"/>
      <c r="WEP82" s="381"/>
      <c r="WEQ82" s="382"/>
      <c r="WER82" s="382"/>
      <c r="WES82" s="382"/>
      <c r="WET82" s="383"/>
      <c r="WEV82" s="377"/>
      <c r="WEW82" s="381"/>
      <c r="WEX82" s="381"/>
      <c r="WEY82" s="382"/>
      <c r="WEZ82" s="382"/>
      <c r="WFA82" s="382"/>
      <c r="WFB82" s="383"/>
      <c r="WFD82" s="377"/>
      <c r="WFE82" s="381"/>
      <c r="WFF82" s="381"/>
      <c r="WFG82" s="382"/>
      <c r="WFH82" s="382"/>
      <c r="WFI82" s="382"/>
      <c r="WFJ82" s="383"/>
      <c r="WFL82" s="377"/>
      <c r="WFM82" s="381"/>
      <c r="WFN82" s="381"/>
      <c r="WFO82" s="382"/>
      <c r="WFP82" s="382"/>
      <c r="WFQ82" s="382"/>
      <c r="WFR82" s="383"/>
      <c r="WFT82" s="377"/>
      <c r="WFU82" s="381"/>
      <c r="WFV82" s="381"/>
      <c r="WFW82" s="382"/>
      <c r="WFX82" s="382"/>
      <c r="WFY82" s="382"/>
      <c r="WFZ82" s="383"/>
      <c r="WGB82" s="377"/>
      <c r="WGC82" s="381"/>
      <c r="WGD82" s="381"/>
      <c r="WGE82" s="382"/>
      <c r="WGF82" s="382"/>
      <c r="WGG82" s="382"/>
      <c r="WGH82" s="383"/>
      <c r="WGJ82" s="377"/>
      <c r="WGK82" s="381"/>
      <c r="WGL82" s="381"/>
      <c r="WGM82" s="382"/>
      <c r="WGN82" s="382"/>
      <c r="WGO82" s="382"/>
      <c r="WGP82" s="383"/>
      <c r="WGR82" s="377"/>
      <c r="WGS82" s="381"/>
      <c r="WGT82" s="381"/>
      <c r="WGU82" s="382"/>
      <c r="WGV82" s="382"/>
      <c r="WGW82" s="382"/>
      <c r="WGX82" s="383"/>
      <c r="WGZ82" s="377"/>
      <c r="WHA82" s="381"/>
      <c r="WHB82" s="381"/>
      <c r="WHC82" s="382"/>
      <c r="WHD82" s="382"/>
      <c r="WHE82" s="382"/>
      <c r="WHF82" s="383"/>
      <c r="WHH82" s="377"/>
      <c r="WHI82" s="381"/>
      <c r="WHJ82" s="381"/>
      <c r="WHK82" s="382"/>
      <c r="WHL82" s="382"/>
      <c r="WHM82" s="382"/>
      <c r="WHN82" s="383"/>
      <c r="WHP82" s="377"/>
      <c r="WHQ82" s="381"/>
      <c r="WHR82" s="381"/>
      <c r="WHS82" s="382"/>
      <c r="WHT82" s="382"/>
      <c r="WHU82" s="382"/>
      <c r="WHV82" s="383"/>
      <c r="WHX82" s="377"/>
      <c r="WHY82" s="381"/>
      <c r="WHZ82" s="381"/>
      <c r="WIA82" s="382"/>
      <c r="WIB82" s="382"/>
      <c r="WIC82" s="382"/>
      <c r="WID82" s="383"/>
      <c r="WIF82" s="377"/>
      <c r="WIG82" s="381"/>
      <c r="WIH82" s="381"/>
      <c r="WII82" s="382"/>
      <c r="WIJ82" s="382"/>
      <c r="WIK82" s="382"/>
      <c r="WIL82" s="383"/>
      <c r="WIN82" s="377"/>
      <c r="WIO82" s="381"/>
      <c r="WIP82" s="381"/>
      <c r="WIQ82" s="382"/>
      <c r="WIR82" s="382"/>
      <c r="WIS82" s="382"/>
      <c r="WIT82" s="383"/>
      <c r="WIV82" s="377"/>
      <c r="WIW82" s="381"/>
      <c r="WIX82" s="381"/>
      <c r="WIY82" s="382"/>
      <c r="WIZ82" s="382"/>
      <c r="WJA82" s="382"/>
      <c r="WJB82" s="383"/>
      <c r="WJD82" s="377"/>
      <c r="WJE82" s="381"/>
      <c r="WJF82" s="381"/>
      <c r="WJG82" s="382"/>
      <c r="WJH82" s="382"/>
      <c r="WJI82" s="382"/>
      <c r="WJJ82" s="383"/>
      <c r="WJL82" s="377"/>
      <c r="WJM82" s="381"/>
      <c r="WJN82" s="381"/>
      <c r="WJO82" s="382"/>
      <c r="WJP82" s="382"/>
      <c r="WJQ82" s="382"/>
      <c r="WJR82" s="383"/>
      <c r="WJT82" s="377"/>
      <c r="WJU82" s="381"/>
      <c r="WJV82" s="381"/>
      <c r="WJW82" s="382"/>
      <c r="WJX82" s="382"/>
      <c r="WJY82" s="382"/>
      <c r="WJZ82" s="383"/>
      <c r="WKB82" s="377"/>
      <c r="WKC82" s="381"/>
      <c r="WKD82" s="381"/>
      <c r="WKE82" s="382"/>
      <c r="WKF82" s="382"/>
      <c r="WKG82" s="382"/>
      <c r="WKH82" s="383"/>
      <c r="WKJ82" s="377"/>
      <c r="WKK82" s="381"/>
      <c r="WKL82" s="381"/>
      <c r="WKM82" s="382"/>
      <c r="WKN82" s="382"/>
      <c r="WKO82" s="382"/>
      <c r="WKP82" s="383"/>
      <c r="WKR82" s="377"/>
      <c r="WKS82" s="381"/>
      <c r="WKT82" s="381"/>
      <c r="WKU82" s="382"/>
      <c r="WKV82" s="382"/>
      <c r="WKW82" s="382"/>
      <c r="WKX82" s="383"/>
      <c r="WKZ82" s="377"/>
      <c r="WLA82" s="381"/>
      <c r="WLB82" s="381"/>
      <c r="WLC82" s="382"/>
      <c r="WLD82" s="382"/>
      <c r="WLE82" s="382"/>
      <c r="WLF82" s="383"/>
      <c r="WLH82" s="377"/>
      <c r="WLI82" s="381"/>
      <c r="WLJ82" s="381"/>
      <c r="WLK82" s="382"/>
      <c r="WLL82" s="382"/>
      <c r="WLM82" s="382"/>
      <c r="WLN82" s="383"/>
      <c r="WLP82" s="377"/>
      <c r="WLQ82" s="381"/>
      <c r="WLR82" s="381"/>
      <c r="WLS82" s="382"/>
      <c r="WLT82" s="382"/>
      <c r="WLU82" s="382"/>
      <c r="WLV82" s="383"/>
      <c r="WLX82" s="377"/>
      <c r="WLY82" s="381"/>
      <c r="WLZ82" s="381"/>
      <c r="WMA82" s="382"/>
      <c r="WMB82" s="382"/>
      <c r="WMC82" s="382"/>
      <c r="WMD82" s="383"/>
      <c r="WMF82" s="377"/>
      <c r="WMG82" s="381"/>
      <c r="WMH82" s="381"/>
      <c r="WMI82" s="382"/>
      <c r="WMJ82" s="382"/>
      <c r="WMK82" s="382"/>
      <c r="WML82" s="383"/>
      <c r="WMN82" s="377"/>
      <c r="WMO82" s="381"/>
      <c r="WMP82" s="381"/>
      <c r="WMQ82" s="382"/>
      <c r="WMR82" s="382"/>
      <c r="WMS82" s="382"/>
      <c r="WMT82" s="383"/>
      <c r="WMV82" s="377"/>
      <c r="WMW82" s="381"/>
      <c r="WMX82" s="381"/>
      <c r="WMY82" s="382"/>
      <c r="WMZ82" s="382"/>
      <c r="WNA82" s="382"/>
      <c r="WNB82" s="383"/>
      <c r="WND82" s="377"/>
      <c r="WNE82" s="381"/>
      <c r="WNF82" s="381"/>
      <c r="WNG82" s="382"/>
      <c r="WNH82" s="382"/>
      <c r="WNI82" s="382"/>
      <c r="WNJ82" s="383"/>
      <c r="WNL82" s="377"/>
      <c r="WNM82" s="381"/>
      <c r="WNN82" s="381"/>
      <c r="WNO82" s="382"/>
      <c r="WNP82" s="382"/>
      <c r="WNQ82" s="382"/>
      <c r="WNR82" s="383"/>
      <c r="WNT82" s="377"/>
      <c r="WNU82" s="381"/>
      <c r="WNV82" s="381"/>
      <c r="WNW82" s="382"/>
      <c r="WNX82" s="382"/>
      <c r="WNY82" s="382"/>
      <c r="WNZ82" s="383"/>
      <c r="WOB82" s="377"/>
      <c r="WOC82" s="381"/>
      <c r="WOD82" s="381"/>
      <c r="WOE82" s="382"/>
      <c r="WOF82" s="382"/>
      <c r="WOG82" s="382"/>
      <c r="WOH82" s="383"/>
      <c r="WOJ82" s="377"/>
      <c r="WOK82" s="381"/>
      <c r="WOL82" s="381"/>
      <c r="WOM82" s="382"/>
      <c r="WON82" s="382"/>
      <c r="WOO82" s="382"/>
      <c r="WOP82" s="383"/>
      <c r="WOR82" s="377"/>
      <c r="WOS82" s="381"/>
      <c r="WOT82" s="381"/>
      <c r="WOU82" s="382"/>
      <c r="WOV82" s="382"/>
      <c r="WOW82" s="382"/>
      <c r="WOX82" s="383"/>
      <c r="WOZ82" s="377"/>
      <c r="WPA82" s="381"/>
      <c r="WPB82" s="381"/>
      <c r="WPC82" s="382"/>
      <c r="WPD82" s="382"/>
      <c r="WPE82" s="382"/>
      <c r="WPF82" s="383"/>
      <c r="WPH82" s="377"/>
      <c r="WPI82" s="381"/>
      <c r="WPJ82" s="381"/>
      <c r="WPK82" s="382"/>
      <c r="WPL82" s="382"/>
      <c r="WPM82" s="382"/>
      <c r="WPN82" s="383"/>
      <c r="WPP82" s="377"/>
      <c r="WPQ82" s="381"/>
      <c r="WPR82" s="381"/>
      <c r="WPS82" s="382"/>
      <c r="WPT82" s="382"/>
      <c r="WPU82" s="382"/>
      <c r="WPV82" s="383"/>
      <c r="WPX82" s="377"/>
      <c r="WPY82" s="381"/>
      <c r="WPZ82" s="381"/>
      <c r="WQA82" s="382"/>
      <c r="WQB82" s="382"/>
      <c r="WQC82" s="382"/>
      <c r="WQD82" s="383"/>
      <c r="WQF82" s="377"/>
      <c r="WQG82" s="381"/>
      <c r="WQH82" s="381"/>
      <c r="WQI82" s="382"/>
      <c r="WQJ82" s="382"/>
      <c r="WQK82" s="382"/>
      <c r="WQL82" s="383"/>
      <c r="WQN82" s="377"/>
      <c r="WQO82" s="381"/>
      <c r="WQP82" s="381"/>
      <c r="WQQ82" s="382"/>
      <c r="WQR82" s="382"/>
      <c r="WQS82" s="382"/>
      <c r="WQT82" s="383"/>
      <c r="WQV82" s="377"/>
      <c r="WQW82" s="381"/>
      <c r="WQX82" s="381"/>
      <c r="WQY82" s="382"/>
      <c r="WQZ82" s="382"/>
      <c r="WRA82" s="382"/>
      <c r="WRB82" s="383"/>
      <c r="WRD82" s="377"/>
      <c r="WRE82" s="381"/>
      <c r="WRF82" s="381"/>
      <c r="WRG82" s="382"/>
      <c r="WRH82" s="382"/>
      <c r="WRI82" s="382"/>
      <c r="WRJ82" s="383"/>
      <c r="WRL82" s="377"/>
      <c r="WRM82" s="381"/>
      <c r="WRN82" s="381"/>
      <c r="WRO82" s="382"/>
      <c r="WRP82" s="382"/>
      <c r="WRQ82" s="382"/>
      <c r="WRR82" s="383"/>
      <c r="WRT82" s="377"/>
      <c r="WRU82" s="381"/>
      <c r="WRV82" s="381"/>
      <c r="WRW82" s="382"/>
      <c r="WRX82" s="382"/>
      <c r="WRY82" s="382"/>
      <c r="WRZ82" s="383"/>
      <c r="WSB82" s="377"/>
      <c r="WSC82" s="381"/>
      <c r="WSD82" s="381"/>
      <c r="WSE82" s="382"/>
      <c r="WSF82" s="382"/>
      <c r="WSG82" s="382"/>
      <c r="WSH82" s="383"/>
      <c r="WSJ82" s="377"/>
      <c r="WSK82" s="381"/>
      <c r="WSL82" s="381"/>
      <c r="WSM82" s="382"/>
      <c r="WSN82" s="382"/>
      <c r="WSO82" s="382"/>
      <c r="WSP82" s="383"/>
      <c r="WSR82" s="377"/>
      <c r="WSS82" s="381"/>
      <c r="WST82" s="381"/>
      <c r="WSU82" s="382"/>
      <c r="WSV82" s="382"/>
      <c r="WSW82" s="382"/>
      <c r="WSX82" s="383"/>
      <c r="WSZ82" s="377"/>
      <c r="WTA82" s="381"/>
      <c r="WTB82" s="381"/>
      <c r="WTC82" s="382"/>
      <c r="WTD82" s="382"/>
      <c r="WTE82" s="382"/>
      <c r="WTF82" s="383"/>
      <c r="WTH82" s="377"/>
      <c r="WTI82" s="381"/>
      <c r="WTJ82" s="381"/>
      <c r="WTK82" s="382"/>
      <c r="WTL82" s="382"/>
      <c r="WTM82" s="382"/>
      <c r="WTN82" s="383"/>
      <c r="WTP82" s="377"/>
      <c r="WTQ82" s="381"/>
      <c r="WTR82" s="381"/>
      <c r="WTS82" s="382"/>
      <c r="WTT82" s="382"/>
      <c r="WTU82" s="382"/>
      <c r="WTV82" s="383"/>
      <c r="WTX82" s="377"/>
      <c r="WTY82" s="381"/>
      <c r="WTZ82" s="381"/>
      <c r="WUA82" s="382"/>
      <c r="WUB82" s="382"/>
      <c r="WUC82" s="382"/>
      <c r="WUD82" s="383"/>
      <c r="WUF82" s="377"/>
      <c r="WUG82" s="381"/>
      <c r="WUH82" s="381"/>
      <c r="WUI82" s="382"/>
      <c r="WUJ82" s="382"/>
      <c r="WUK82" s="382"/>
      <c r="WUL82" s="383"/>
      <c r="WUN82" s="377"/>
      <c r="WUO82" s="381"/>
      <c r="WUP82" s="381"/>
      <c r="WUQ82" s="382"/>
      <c r="WUR82" s="382"/>
      <c r="WUS82" s="382"/>
      <c r="WUT82" s="383"/>
      <c r="WUV82" s="377"/>
      <c r="WUW82" s="381"/>
      <c r="WUX82" s="381"/>
      <c r="WUY82" s="382"/>
      <c r="WUZ82" s="382"/>
      <c r="WVA82" s="382"/>
      <c r="WVB82" s="383"/>
      <c r="WVD82" s="377"/>
      <c r="WVE82" s="381"/>
      <c r="WVF82" s="381"/>
      <c r="WVG82" s="382"/>
      <c r="WVH82" s="382"/>
      <c r="WVI82" s="382"/>
      <c r="WVJ82" s="383"/>
      <c r="WVL82" s="377"/>
      <c r="WVM82" s="381"/>
      <c r="WVN82" s="381"/>
      <c r="WVO82" s="382"/>
      <c r="WVP82" s="382"/>
      <c r="WVQ82" s="382"/>
      <c r="WVR82" s="383"/>
      <c r="WVT82" s="377"/>
      <c r="WVU82" s="381"/>
      <c r="WVV82" s="381"/>
      <c r="WVW82" s="382"/>
      <c r="WVX82" s="382"/>
      <c r="WVY82" s="382"/>
      <c r="WVZ82" s="383"/>
      <c r="WWB82" s="377"/>
      <c r="WWC82" s="381"/>
      <c r="WWD82" s="381"/>
      <c r="WWE82" s="382"/>
      <c r="WWF82" s="382"/>
      <c r="WWG82" s="382"/>
      <c r="WWH82" s="383"/>
      <c r="WWJ82" s="377"/>
      <c r="WWK82" s="381"/>
      <c r="WWL82" s="381"/>
      <c r="WWM82" s="382"/>
      <c r="WWN82" s="382"/>
      <c r="WWO82" s="382"/>
      <c r="WWP82" s="383"/>
      <c r="WWR82" s="377"/>
      <c r="WWS82" s="381"/>
      <c r="WWT82" s="381"/>
      <c r="WWU82" s="382"/>
      <c r="WWV82" s="382"/>
      <c r="WWW82" s="382"/>
      <c r="WWX82" s="383"/>
      <c r="WWZ82" s="377"/>
      <c r="WXA82" s="381"/>
      <c r="WXB82" s="381"/>
      <c r="WXC82" s="382"/>
      <c r="WXD82" s="382"/>
      <c r="WXE82" s="382"/>
      <c r="WXF82" s="383"/>
      <c r="WXH82" s="377"/>
      <c r="WXI82" s="381"/>
      <c r="WXJ82" s="381"/>
      <c r="WXK82" s="382"/>
      <c r="WXL82" s="382"/>
      <c r="WXM82" s="382"/>
      <c r="WXN82" s="383"/>
      <c r="WXP82" s="377"/>
      <c r="WXQ82" s="381"/>
      <c r="WXR82" s="381"/>
      <c r="WXS82" s="382"/>
      <c r="WXT82" s="382"/>
      <c r="WXU82" s="382"/>
      <c r="WXV82" s="383"/>
      <c r="WXX82" s="377"/>
      <c r="WXY82" s="381"/>
      <c r="WXZ82" s="381"/>
      <c r="WYA82" s="382"/>
      <c r="WYB82" s="382"/>
      <c r="WYC82" s="382"/>
      <c r="WYD82" s="383"/>
      <c r="WYF82" s="377"/>
      <c r="WYG82" s="381"/>
      <c r="WYH82" s="381"/>
      <c r="WYI82" s="382"/>
      <c r="WYJ82" s="382"/>
      <c r="WYK82" s="382"/>
      <c r="WYL82" s="383"/>
      <c r="WYN82" s="377"/>
      <c r="WYO82" s="381"/>
      <c r="WYP82" s="381"/>
      <c r="WYQ82" s="382"/>
      <c r="WYR82" s="382"/>
      <c r="WYS82" s="382"/>
      <c r="WYT82" s="383"/>
      <c r="WYV82" s="377"/>
      <c r="WYW82" s="381"/>
      <c r="WYX82" s="381"/>
      <c r="WYY82" s="382"/>
      <c r="WYZ82" s="382"/>
      <c r="WZA82" s="382"/>
      <c r="WZB82" s="383"/>
      <c r="WZD82" s="377"/>
      <c r="WZE82" s="381"/>
      <c r="WZF82" s="381"/>
      <c r="WZG82" s="382"/>
      <c r="WZH82" s="382"/>
      <c r="WZI82" s="382"/>
      <c r="WZJ82" s="383"/>
      <c r="WZL82" s="377"/>
      <c r="WZM82" s="381"/>
      <c r="WZN82" s="381"/>
      <c r="WZO82" s="382"/>
      <c r="WZP82" s="382"/>
      <c r="WZQ82" s="382"/>
      <c r="WZR82" s="383"/>
      <c r="WZT82" s="377"/>
      <c r="WZU82" s="381"/>
      <c r="WZV82" s="381"/>
      <c r="WZW82" s="382"/>
      <c r="WZX82" s="382"/>
      <c r="WZY82" s="382"/>
      <c r="WZZ82" s="383"/>
      <c r="XAB82" s="377"/>
      <c r="XAC82" s="381"/>
      <c r="XAD82" s="381"/>
      <c r="XAE82" s="382"/>
      <c r="XAF82" s="382"/>
      <c r="XAG82" s="382"/>
      <c r="XAH82" s="383"/>
      <c r="XAJ82" s="377"/>
      <c r="XAK82" s="381"/>
      <c r="XAL82" s="381"/>
      <c r="XAM82" s="382"/>
      <c r="XAN82" s="382"/>
      <c r="XAO82" s="382"/>
      <c r="XAP82" s="383"/>
      <c r="XAR82" s="377"/>
      <c r="XAS82" s="381"/>
      <c r="XAT82" s="381"/>
      <c r="XAU82" s="382"/>
      <c r="XAV82" s="382"/>
      <c r="XAW82" s="382"/>
      <c r="XAX82" s="383"/>
      <c r="XAZ82" s="377"/>
      <c r="XBA82" s="381"/>
      <c r="XBB82" s="381"/>
      <c r="XBC82" s="382"/>
      <c r="XBD82" s="382"/>
      <c r="XBE82" s="382"/>
      <c r="XBF82" s="383"/>
      <c r="XBH82" s="377"/>
      <c r="XBI82" s="381"/>
      <c r="XBJ82" s="381"/>
      <c r="XBK82" s="382"/>
      <c r="XBL82" s="382"/>
      <c r="XBM82" s="382"/>
      <c r="XBN82" s="383"/>
      <c r="XBP82" s="377"/>
      <c r="XBQ82" s="381"/>
      <c r="XBR82" s="381"/>
      <c r="XBS82" s="382"/>
      <c r="XBT82" s="382"/>
      <c r="XBU82" s="382"/>
      <c r="XBV82" s="383"/>
      <c r="XBX82" s="377"/>
      <c r="XBY82" s="381"/>
      <c r="XBZ82" s="381"/>
      <c r="XCA82" s="382"/>
      <c r="XCB82" s="382"/>
      <c r="XCC82" s="382"/>
      <c r="XCD82" s="383"/>
      <c r="XCF82" s="377"/>
      <c r="XCG82" s="381"/>
      <c r="XCH82" s="381"/>
      <c r="XCI82" s="382"/>
      <c r="XCJ82" s="382"/>
      <c r="XCK82" s="382"/>
      <c r="XCL82" s="383"/>
      <c r="XCN82" s="377"/>
      <c r="XCO82" s="381"/>
      <c r="XCP82" s="381"/>
      <c r="XCQ82" s="382"/>
      <c r="XCR82" s="382"/>
      <c r="XCS82" s="382"/>
      <c r="XCT82" s="383"/>
      <c r="XCV82" s="377"/>
      <c r="XCW82" s="381"/>
      <c r="XCX82" s="381"/>
      <c r="XCY82" s="382"/>
      <c r="XCZ82" s="382"/>
      <c r="XDA82" s="382"/>
      <c r="XDB82" s="383"/>
      <c r="XDD82" s="377"/>
      <c r="XDE82" s="381"/>
      <c r="XDF82" s="381"/>
      <c r="XDG82" s="382"/>
      <c r="XDH82" s="382"/>
      <c r="XDI82" s="382"/>
      <c r="XDJ82" s="383"/>
      <c r="XDL82" s="377"/>
      <c r="XDM82" s="381"/>
      <c r="XDN82" s="381"/>
      <c r="XDO82" s="382"/>
      <c r="XDP82" s="382"/>
      <c r="XDQ82" s="382"/>
      <c r="XDR82" s="383"/>
      <c r="XDT82" s="377"/>
      <c r="XDU82" s="381"/>
      <c r="XDV82" s="381"/>
      <c r="XDW82" s="382"/>
      <c r="XDX82" s="382"/>
      <c r="XDY82" s="382"/>
      <c r="XDZ82" s="383"/>
      <c r="XEB82" s="377"/>
      <c r="XEC82" s="381"/>
      <c r="XED82" s="381"/>
      <c r="XEE82" s="382"/>
      <c r="XEF82" s="382"/>
      <c r="XEG82" s="382"/>
      <c r="XEH82" s="383"/>
      <c r="XEJ82" s="377"/>
      <c r="XEK82" s="381"/>
      <c r="XEL82" s="381"/>
      <c r="XEM82" s="382"/>
      <c r="XEN82" s="382"/>
      <c r="XEO82" s="382"/>
      <c r="XEP82" s="383"/>
      <c r="XER82" s="377"/>
      <c r="XES82" s="381"/>
      <c r="XET82" s="381"/>
      <c r="XEU82" s="382"/>
      <c r="XEV82" s="382"/>
      <c r="XEW82" s="382"/>
      <c r="XEX82" s="383"/>
      <c r="XEZ82" s="377"/>
      <c r="XFA82" s="381"/>
      <c r="XFB82" s="381"/>
      <c r="XFC82" s="382"/>
      <c r="XFD82" s="382"/>
    </row>
    <row r="83" spans="1:16384" s="375" customFormat="1" ht="20.25" customHeight="1">
      <c r="A83" s="364">
        <f t="shared" si="13"/>
        <v>74</v>
      </c>
      <c r="B83" s="905"/>
      <c r="C83" s="891" t="s">
        <v>150</v>
      </c>
      <c r="D83" s="892"/>
      <c r="E83" s="892"/>
      <c r="F83" s="893"/>
      <c r="G83" s="373"/>
      <c r="H83" s="373"/>
      <c r="I83" s="373"/>
      <c r="J83" s="384"/>
      <c r="K83" s="385">
        <f t="shared" si="15"/>
        <v>0</v>
      </c>
      <c r="L83" s="377"/>
      <c r="M83" s="381"/>
      <c r="N83" s="381"/>
      <c r="O83" s="382"/>
      <c r="P83" s="382"/>
      <c r="Q83" s="382"/>
      <c r="R83" s="383"/>
      <c r="T83" s="377"/>
      <c r="U83" s="381"/>
      <c r="V83" s="381"/>
      <c r="W83" s="382"/>
      <c r="X83" s="382"/>
      <c r="Y83" s="382"/>
      <c r="Z83" s="383"/>
      <c r="AB83" s="377"/>
      <c r="AC83" s="381"/>
      <c r="AD83" s="381"/>
      <c r="AE83" s="382"/>
      <c r="AF83" s="382"/>
      <c r="AG83" s="382"/>
      <c r="AH83" s="383"/>
      <c r="AJ83" s="377"/>
      <c r="AK83" s="381"/>
      <c r="AL83" s="381"/>
      <c r="AM83" s="382"/>
      <c r="AN83" s="382"/>
      <c r="AO83" s="382"/>
      <c r="AP83" s="383"/>
      <c r="AR83" s="377"/>
      <c r="AS83" s="381"/>
      <c r="AT83" s="381"/>
      <c r="AU83" s="382"/>
      <c r="AV83" s="382"/>
      <c r="AW83" s="382"/>
      <c r="AX83" s="383"/>
      <c r="AZ83" s="377"/>
      <c r="BA83" s="381"/>
      <c r="BB83" s="381"/>
      <c r="BC83" s="382"/>
      <c r="BD83" s="382"/>
      <c r="BE83" s="382"/>
      <c r="BF83" s="383"/>
      <c r="BH83" s="377"/>
      <c r="BI83" s="381"/>
      <c r="BJ83" s="381"/>
      <c r="BK83" s="382"/>
      <c r="BL83" s="382"/>
      <c r="BM83" s="382"/>
      <c r="BN83" s="383"/>
      <c r="BP83" s="377"/>
      <c r="BQ83" s="381"/>
      <c r="BR83" s="381"/>
      <c r="BS83" s="382"/>
      <c r="BT83" s="382"/>
      <c r="BU83" s="382"/>
      <c r="BV83" s="383"/>
      <c r="BX83" s="377"/>
      <c r="BY83" s="381"/>
      <c r="BZ83" s="381"/>
      <c r="CA83" s="382"/>
      <c r="CB83" s="382"/>
      <c r="CC83" s="382"/>
      <c r="CD83" s="383"/>
      <c r="CF83" s="377"/>
      <c r="CG83" s="381"/>
      <c r="CH83" s="381"/>
      <c r="CI83" s="382"/>
      <c r="CJ83" s="382"/>
      <c r="CK83" s="382"/>
      <c r="CL83" s="383"/>
      <c r="CN83" s="377"/>
      <c r="CO83" s="381"/>
      <c r="CP83" s="381"/>
      <c r="CQ83" s="382"/>
      <c r="CR83" s="382"/>
      <c r="CS83" s="382"/>
      <c r="CT83" s="383"/>
      <c r="CV83" s="377"/>
      <c r="CW83" s="381"/>
      <c r="CX83" s="381"/>
      <c r="CY83" s="382"/>
      <c r="CZ83" s="382"/>
      <c r="DA83" s="382"/>
      <c r="DB83" s="383"/>
      <c r="DD83" s="377"/>
      <c r="DE83" s="381"/>
      <c r="DF83" s="381"/>
      <c r="DG83" s="382"/>
      <c r="DH83" s="382"/>
      <c r="DI83" s="382"/>
      <c r="DJ83" s="383"/>
      <c r="DL83" s="377"/>
      <c r="DM83" s="381"/>
      <c r="DN83" s="381"/>
      <c r="DO83" s="382"/>
      <c r="DP83" s="382"/>
      <c r="DQ83" s="382"/>
      <c r="DR83" s="383"/>
      <c r="DT83" s="377"/>
      <c r="DU83" s="381"/>
      <c r="DV83" s="381"/>
      <c r="DW83" s="382"/>
      <c r="DX83" s="382"/>
      <c r="DY83" s="382"/>
      <c r="DZ83" s="383"/>
      <c r="EB83" s="377"/>
      <c r="EC83" s="381"/>
      <c r="ED83" s="381"/>
      <c r="EE83" s="382"/>
      <c r="EF83" s="382"/>
      <c r="EG83" s="382"/>
      <c r="EH83" s="383"/>
      <c r="EJ83" s="377"/>
      <c r="EK83" s="381"/>
      <c r="EL83" s="381"/>
      <c r="EM83" s="382"/>
      <c r="EN83" s="382"/>
      <c r="EO83" s="382"/>
      <c r="EP83" s="383"/>
      <c r="ER83" s="377"/>
      <c r="ES83" s="381"/>
      <c r="ET83" s="381"/>
      <c r="EU83" s="382"/>
      <c r="EV83" s="382"/>
      <c r="EW83" s="382"/>
      <c r="EX83" s="383"/>
      <c r="EZ83" s="377"/>
      <c r="FA83" s="381"/>
      <c r="FB83" s="381"/>
      <c r="FC83" s="382"/>
      <c r="FD83" s="382"/>
      <c r="FE83" s="382"/>
      <c r="FF83" s="383"/>
      <c r="FH83" s="377"/>
      <c r="FI83" s="381"/>
      <c r="FJ83" s="381"/>
      <c r="FK83" s="382"/>
      <c r="FL83" s="382"/>
      <c r="FM83" s="382"/>
      <c r="FN83" s="383"/>
      <c r="FP83" s="377"/>
      <c r="FQ83" s="381"/>
      <c r="FR83" s="381"/>
      <c r="FS83" s="382"/>
      <c r="FT83" s="382"/>
      <c r="FU83" s="382"/>
      <c r="FV83" s="383"/>
      <c r="FX83" s="377"/>
      <c r="FY83" s="381"/>
      <c r="FZ83" s="381"/>
      <c r="GA83" s="382"/>
      <c r="GB83" s="382"/>
      <c r="GC83" s="382"/>
      <c r="GD83" s="383"/>
      <c r="GF83" s="377"/>
      <c r="GG83" s="381"/>
      <c r="GH83" s="381"/>
      <c r="GI83" s="382"/>
      <c r="GJ83" s="382"/>
      <c r="GK83" s="382"/>
      <c r="GL83" s="383"/>
      <c r="GN83" s="377"/>
      <c r="GO83" s="381"/>
      <c r="GP83" s="381"/>
      <c r="GQ83" s="382"/>
      <c r="GR83" s="382"/>
      <c r="GS83" s="382"/>
      <c r="GT83" s="383"/>
      <c r="GV83" s="377"/>
      <c r="GW83" s="381"/>
      <c r="GX83" s="381"/>
      <c r="GY83" s="382"/>
      <c r="GZ83" s="382"/>
      <c r="HA83" s="382"/>
      <c r="HB83" s="383"/>
      <c r="HD83" s="377"/>
      <c r="HE83" s="381"/>
      <c r="HF83" s="381"/>
      <c r="HG83" s="382"/>
      <c r="HH83" s="382"/>
      <c r="HI83" s="382"/>
      <c r="HJ83" s="383"/>
      <c r="HL83" s="377"/>
      <c r="HM83" s="381"/>
      <c r="HN83" s="381"/>
      <c r="HO83" s="382"/>
      <c r="HP83" s="382"/>
      <c r="HQ83" s="382"/>
      <c r="HR83" s="383"/>
      <c r="HT83" s="377"/>
      <c r="HU83" s="381"/>
      <c r="HV83" s="381"/>
      <c r="HW83" s="382"/>
      <c r="HX83" s="382"/>
      <c r="HY83" s="382"/>
      <c r="HZ83" s="383"/>
      <c r="IB83" s="377"/>
      <c r="IC83" s="381"/>
      <c r="ID83" s="381"/>
      <c r="IE83" s="382"/>
      <c r="IF83" s="382"/>
      <c r="IG83" s="382"/>
      <c r="IH83" s="383"/>
      <c r="IJ83" s="377"/>
      <c r="IK83" s="381"/>
      <c r="IL83" s="381"/>
      <c r="IM83" s="382"/>
      <c r="IN83" s="382"/>
      <c r="IO83" s="382"/>
      <c r="IP83" s="383"/>
      <c r="IR83" s="377"/>
      <c r="IS83" s="381"/>
      <c r="IT83" s="381"/>
      <c r="IU83" s="382"/>
      <c r="IV83" s="382"/>
      <c r="IW83" s="382"/>
      <c r="IX83" s="383"/>
      <c r="IZ83" s="377"/>
      <c r="JA83" s="381"/>
      <c r="JB83" s="381"/>
      <c r="JC83" s="382"/>
      <c r="JD83" s="382"/>
      <c r="JE83" s="382"/>
      <c r="JF83" s="383"/>
      <c r="JH83" s="377"/>
      <c r="JI83" s="381"/>
      <c r="JJ83" s="381"/>
      <c r="JK83" s="382"/>
      <c r="JL83" s="382"/>
      <c r="JM83" s="382"/>
      <c r="JN83" s="383"/>
      <c r="JP83" s="377"/>
      <c r="JQ83" s="381"/>
      <c r="JR83" s="381"/>
      <c r="JS83" s="382"/>
      <c r="JT83" s="382"/>
      <c r="JU83" s="382"/>
      <c r="JV83" s="383"/>
      <c r="JX83" s="377"/>
      <c r="JY83" s="381"/>
      <c r="JZ83" s="381"/>
      <c r="KA83" s="382"/>
      <c r="KB83" s="382"/>
      <c r="KC83" s="382"/>
      <c r="KD83" s="383"/>
      <c r="KF83" s="377"/>
      <c r="KG83" s="381"/>
      <c r="KH83" s="381"/>
      <c r="KI83" s="382"/>
      <c r="KJ83" s="382"/>
      <c r="KK83" s="382"/>
      <c r="KL83" s="383"/>
      <c r="KN83" s="377"/>
      <c r="KO83" s="381"/>
      <c r="KP83" s="381"/>
      <c r="KQ83" s="382"/>
      <c r="KR83" s="382"/>
      <c r="KS83" s="382"/>
      <c r="KT83" s="383"/>
      <c r="KV83" s="377"/>
      <c r="KW83" s="381"/>
      <c r="KX83" s="381"/>
      <c r="KY83" s="382"/>
      <c r="KZ83" s="382"/>
      <c r="LA83" s="382"/>
      <c r="LB83" s="383"/>
      <c r="LD83" s="377"/>
      <c r="LE83" s="381"/>
      <c r="LF83" s="381"/>
      <c r="LG83" s="382"/>
      <c r="LH83" s="382"/>
      <c r="LI83" s="382"/>
      <c r="LJ83" s="383"/>
      <c r="LL83" s="377"/>
      <c r="LM83" s="381"/>
      <c r="LN83" s="381"/>
      <c r="LO83" s="382"/>
      <c r="LP83" s="382"/>
      <c r="LQ83" s="382"/>
      <c r="LR83" s="383"/>
      <c r="LT83" s="377"/>
      <c r="LU83" s="381"/>
      <c r="LV83" s="381"/>
      <c r="LW83" s="382"/>
      <c r="LX83" s="382"/>
      <c r="LY83" s="382"/>
      <c r="LZ83" s="383"/>
      <c r="MB83" s="377"/>
      <c r="MC83" s="381"/>
      <c r="MD83" s="381"/>
      <c r="ME83" s="382"/>
      <c r="MF83" s="382"/>
      <c r="MG83" s="382"/>
      <c r="MH83" s="383"/>
      <c r="MJ83" s="377"/>
      <c r="MK83" s="381"/>
      <c r="ML83" s="381"/>
      <c r="MM83" s="382"/>
      <c r="MN83" s="382"/>
      <c r="MO83" s="382"/>
      <c r="MP83" s="383"/>
      <c r="MR83" s="377"/>
      <c r="MS83" s="381"/>
      <c r="MT83" s="381"/>
      <c r="MU83" s="382"/>
      <c r="MV83" s="382"/>
      <c r="MW83" s="382"/>
      <c r="MX83" s="383"/>
      <c r="MZ83" s="377"/>
      <c r="NA83" s="381"/>
      <c r="NB83" s="381"/>
      <c r="NC83" s="382"/>
      <c r="ND83" s="382"/>
      <c r="NE83" s="382"/>
      <c r="NF83" s="383"/>
      <c r="NH83" s="377"/>
      <c r="NI83" s="381"/>
      <c r="NJ83" s="381"/>
      <c r="NK83" s="382"/>
      <c r="NL83" s="382"/>
      <c r="NM83" s="382"/>
      <c r="NN83" s="383"/>
      <c r="NP83" s="377"/>
      <c r="NQ83" s="381"/>
      <c r="NR83" s="381"/>
      <c r="NS83" s="382"/>
      <c r="NT83" s="382"/>
      <c r="NU83" s="382"/>
      <c r="NV83" s="383"/>
      <c r="NX83" s="377"/>
      <c r="NY83" s="381"/>
      <c r="NZ83" s="381"/>
      <c r="OA83" s="382"/>
      <c r="OB83" s="382"/>
      <c r="OC83" s="382"/>
      <c r="OD83" s="383"/>
      <c r="OF83" s="377"/>
      <c r="OG83" s="381"/>
      <c r="OH83" s="381"/>
      <c r="OI83" s="382"/>
      <c r="OJ83" s="382"/>
      <c r="OK83" s="382"/>
      <c r="OL83" s="383"/>
      <c r="ON83" s="377"/>
      <c r="OO83" s="381"/>
      <c r="OP83" s="381"/>
      <c r="OQ83" s="382"/>
      <c r="OR83" s="382"/>
      <c r="OS83" s="382"/>
      <c r="OT83" s="383"/>
      <c r="OV83" s="377"/>
      <c r="OW83" s="381"/>
      <c r="OX83" s="381"/>
      <c r="OY83" s="382"/>
      <c r="OZ83" s="382"/>
      <c r="PA83" s="382"/>
      <c r="PB83" s="383"/>
      <c r="PD83" s="377"/>
      <c r="PE83" s="381"/>
      <c r="PF83" s="381"/>
      <c r="PG83" s="382"/>
      <c r="PH83" s="382"/>
      <c r="PI83" s="382"/>
      <c r="PJ83" s="383"/>
      <c r="PL83" s="377"/>
      <c r="PM83" s="381"/>
      <c r="PN83" s="381"/>
      <c r="PO83" s="382"/>
      <c r="PP83" s="382"/>
      <c r="PQ83" s="382"/>
      <c r="PR83" s="383"/>
      <c r="PT83" s="377"/>
      <c r="PU83" s="381"/>
      <c r="PV83" s="381"/>
      <c r="PW83" s="382"/>
      <c r="PX83" s="382"/>
      <c r="PY83" s="382"/>
      <c r="PZ83" s="383"/>
      <c r="QB83" s="377"/>
      <c r="QC83" s="381"/>
      <c r="QD83" s="381"/>
      <c r="QE83" s="382"/>
      <c r="QF83" s="382"/>
      <c r="QG83" s="382"/>
      <c r="QH83" s="383"/>
      <c r="QJ83" s="377"/>
      <c r="QK83" s="381"/>
      <c r="QL83" s="381"/>
      <c r="QM83" s="382"/>
      <c r="QN83" s="382"/>
      <c r="QO83" s="382"/>
      <c r="QP83" s="383"/>
      <c r="QR83" s="377"/>
      <c r="QS83" s="381"/>
      <c r="QT83" s="381"/>
      <c r="QU83" s="382"/>
      <c r="QV83" s="382"/>
      <c r="QW83" s="382"/>
      <c r="QX83" s="383"/>
      <c r="QZ83" s="377"/>
      <c r="RA83" s="381"/>
      <c r="RB83" s="381"/>
      <c r="RC83" s="382"/>
      <c r="RD83" s="382"/>
      <c r="RE83" s="382"/>
      <c r="RF83" s="383"/>
      <c r="RH83" s="377"/>
      <c r="RI83" s="381"/>
      <c r="RJ83" s="381"/>
      <c r="RK83" s="382"/>
      <c r="RL83" s="382"/>
      <c r="RM83" s="382"/>
      <c r="RN83" s="383"/>
      <c r="RP83" s="377"/>
      <c r="RQ83" s="381"/>
      <c r="RR83" s="381"/>
      <c r="RS83" s="382"/>
      <c r="RT83" s="382"/>
      <c r="RU83" s="382"/>
      <c r="RV83" s="383"/>
      <c r="RX83" s="377"/>
      <c r="RY83" s="381"/>
      <c r="RZ83" s="381"/>
      <c r="SA83" s="382"/>
      <c r="SB83" s="382"/>
      <c r="SC83" s="382"/>
      <c r="SD83" s="383"/>
      <c r="SF83" s="377"/>
      <c r="SG83" s="381"/>
      <c r="SH83" s="381"/>
      <c r="SI83" s="382"/>
      <c r="SJ83" s="382"/>
      <c r="SK83" s="382"/>
      <c r="SL83" s="383"/>
      <c r="SN83" s="377"/>
      <c r="SO83" s="381"/>
      <c r="SP83" s="381"/>
      <c r="SQ83" s="382"/>
      <c r="SR83" s="382"/>
      <c r="SS83" s="382"/>
      <c r="ST83" s="383"/>
      <c r="SV83" s="377"/>
      <c r="SW83" s="381"/>
      <c r="SX83" s="381"/>
      <c r="SY83" s="382"/>
      <c r="SZ83" s="382"/>
      <c r="TA83" s="382"/>
      <c r="TB83" s="383"/>
      <c r="TD83" s="377"/>
      <c r="TE83" s="381"/>
      <c r="TF83" s="381"/>
      <c r="TG83" s="382"/>
      <c r="TH83" s="382"/>
      <c r="TI83" s="382"/>
      <c r="TJ83" s="383"/>
      <c r="TL83" s="377"/>
      <c r="TM83" s="381"/>
      <c r="TN83" s="381"/>
      <c r="TO83" s="382"/>
      <c r="TP83" s="382"/>
      <c r="TQ83" s="382"/>
      <c r="TR83" s="383"/>
      <c r="TT83" s="377"/>
      <c r="TU83" s="381"/>
      <c r="TV83" s="381"/>
      <c r="TW83" s="382"/>
      <c r="TX83" s="382"/>
      <c r="TY83" s="382"/>
      <c r="TZ83" s="383"/>
      <c r="UB83" s="377"/>
      <c r="UC83" s="381"/>
      <c r="UD83" s="381"/>
      <c r="UE83" s="382"/>
      <c r="UF83" s="382"/>
      <c r="UG83" s="382"/>
      <c r="UH83" s="383"/>
      <c r="UJ83" s="377"/>
      <c r="UK83" s="381"/>
      <c r="UL83" s="381"/>
      <c r="UM83" s="382"/>
      <c r="UN83" s="382"/>
      <c r="UO83" s="382"/>
      <c r="UP83" s="383"/>
      <c r="UR83" s="377"/>
      <c r="US83" s="381"/>
      <c r="UT83" s="381"/>
      <c r="UU83" s="382"/>
      <c r="UV83" s="382"/>
      <c r="UW83" s="382"/>
      <c r="UX83" s="383"/>
      <c r="UZ83" s="377"/>
      <c r="VA83" s="381"/>
      <c r="VB83" s="381"/>
      <c r="VC83" s="382"/>
      <c r="VD83" s="382"/>
      <c r="VE83" s="382"/>
      <c r="VF83" s="383"/>
      <c r="VH83" s="377"/>
      <c r="VI83" s="381"/>
      <c r="VJ83" s="381"/>
      <c r="VK83" s="382"/>
      <c r="VL83" s="382"/>
      <c r="VM83" s="382"/>
      <c r="VN83" s="383"/>
      <c r="VP83" s="377"/>
      <c r="VQ83" s="381"/>
      <c r="VR83" s="381"/>
      <c r="VS83" s="382"/>
      <c r="VT83" s="382"/>
      <c r="VU83" s="382"/>
      <c r="VV83" s="383"/>
      <c r="VX83" s="377"/>
      <c r="VY83" s="381"/>
      <c r="VZ83" s="381"/>
      <c r="WA83" s="382"/>
      <c r="WB83" s="382"/>
      <c r="WC83" s="382"/>
      <c r="WD83" s="383"/>
      <c r="WF83" s="377"/>
      <c r="WG83" s="381"/>
      <c r="WH83" s="381"/>
      <c r="WI83" s="382"/>
      <c r="WJ83" s="382"/>
      <c r="WK83" s="382"/>
      <c r="WL83" s="383"/>
      <c r="WN83" s="377"/>
      <c r="WO83" s="381"/>
      <c r="WP83" s="381"/>
      <c r="WQ83" s="382"/>
      <c r="WR83" s="382"/>
      <c r="WS83" s="382"/>
      <c r="WT83" s="383"/>
      <c r="WV83" s="377"/>
      <c r="WW83" s="381"/>
      <c r="WX83" s="381"/>
      <c r="WY83" s="382"/>
      <c r="WZ83" s="382"/>
      <c r="XA83" s="382"/>
      <c r="XB83" s="383"/>
      <c r="XD83" s="377"/>
      <c r="XE83" s="381"/>
      <c r="XF83" s="381"/>
      <c r="XG83" s="382"/>
      <c r="XH83" s="382"/>
      <c r="XI83" s="382"/>
      <c r="XJ83" s="383"/>
      <c r="XL83" s="377"/>
      <c r="XM83" s="381"/>
      <c r="XN83" s="381"/>
      <c r="XO83" s="382"/>
      <c r="XP83" s="382"/>
      <c r="XQ83" s="382"/>
      <c r="XR83" s="383"/>
      <c r="XT83" s="377"/>
      <c r="XU83" s="381"/>
      <c r="XV83" s="381"/>
      <c r="XW83" s="382"/>
      <c r="XX83" s="382"/>
      <c r="XY83" s="382"/>
      <c r="XZ83" s="383"/>
      <c r="YB83" s="377"/>
      <c r="YC83" s="381"/>
      <c r="YD83" s="381"/>
      <c r="YE83" s="382"/>
      <c r="YF83" s="382"/>
      <c r="YG83" s="382"/>
      <c r="YH83" s="383"/>
      <c r="YJ83" s="377"/>
      <c r="YK83" s="381"/>
      <c r="YL83" s="381"/>
      <c r="YM83" s="382"/>
      <c r="YN83" s="382"/>
      <c r="YO83" s="382"/>
      <c r="YP83" s="383"/>
      <c r="YR83" s="377"/>
      <c r="YS83" s="381"/>
      <c r="YT83" s="381"/>
      <c r="YU83" s="382"/>
      <c r="YV83" s="382"/>
      <c r="YW83" s="382"/>
      <c r="YX83" s="383"/>
      <c r="YZ83" s="377"/>
      <c r="ZA83" s="381"/>
      <c r="ZB83" s="381"/>
      <c r="ZC83" s="382"/>
      <c r="ZD83" s="382"/>
      <c r="ZE83" s="382"/>
      <c r="ZF83" s="383"/>
      <c r="ZH83" s="377"/>
      <c r="ZI83" s="381"/>
      <c r="ZJ83" s="381"/>
      <c r="ZK83" s="382"/>
      <c r="ZL83" s="382"/>
      <c r="ZM83" s="382"/>
      <c r="ZN83" s="383"/>
      <c r="ZP83" s="377"/>
      <c r="ZQ83" s="381"/>
      <c r="ZR83" s="381"/>
      <c r="ZS83" s="382"/>
      <c r="ZT83" s="382"/>
      <c r="ZU83" s="382"/>
      <c r="ZV83" s="383"/>
      <c r="ZX83" s="377"/>
      <c r="ZY83" s="381"/>
      <c r="ZZ83" s="381"/>
      <c r="AAA83" s="382"/>
      <c r="AAB83" s="382"/>
      <c r="AAC83" s="382"/>
      <c r="AAD83" s="383"/>
      <c r="AAF83" s="377"/>
      <c r="AAG83" s="381"/>
      <c r="AAH83" s="381"/>
      <c r="AAI83" s="382"/>
      <c r="AAJ83" s="382"/>
      <c r="AAK83" s="382"/>
      <c r="AAL83" s="383"/>
      <c r="AAN83" s="377"/>
      <c r="AAO83" s="381"/>
      <c r="AAP83" s="381"/>
      <c r="AAQ83" s="382"/>
      <c r="AAR83" s="382"/>
      <c r="AAS83" s="382"/>
      <c r="AAT83" s="383"/>
      <c r="AAV83" s="377"/>
      <c r="AAW83" s="381"/>
      <c r="AAX83" s="381"/>
      <c r="AAY83" s="382"/>
      <c r="AAZ83" s="382"/>
      <c r="ABA83" s="382"/>
      <c r="ABB83" s="383"/>
      <c r="ABD83" s="377"/>
      <c r="ABE83" s="381"/>
      <c r="ABF83" s="381"/>
      <c r="ABG83" s="382"/>
      <c r="ABH83" s="382"/>
      <c r="ABI83" s="382"/>
      <c r="ABJ83" s="383"/>
      <c r="ABL83" s="377"/>
      <c r="ABM83" s="381"/>
      <c r="ABN83" s="381"/>
      <c r="ABO83" s="382"/>
      <c r="ABP83" s="382"/>
      <c r="ABQ83" s="382"/>
      <c r="ABR83" s="383"/>
      <c r="ABT83" s="377"/>
      <c r="ABU83" s="381"/>
      <c r="ABV83" s="381"/>
      <c r="ABW83" s="382"/>
      <c r="ABX83" s="382"/>
      <c r="ABY83" s="382"/>
      <c r="ABZ83" s="383"/>
      <c r="ACB83" s="377"/>
      <c r="ACC83" s="381"/>
      <c r="ACD83" s="381"/>
      <c r="ACE83" s="382"/>
      <c r="ACF83" s="382"/>
      <c r="ACG83" s="382"/>
      <c r="ACH83" s="383"/>
      <c r="ACJ83" s="377"/>
      <c r="ACK83" s="381"/>
      <c r="ACL83" s="381"/>
      <c r="ACM83" s="382"/>
      <c r="ACN83" s="382"/>
      <c r="ACO83" s="382"/>
      <c r="ACP83" s="383"/>
      <c r="ACR83" s="377"/>
      <c r="ACS83" s="381"/>
      <c r="ACT83" s="381"/>
      <c r="ACU83" s="382"/>
      <c r="ACV83" s="382"/>
      <c r="ACW83" s="382"/>
      <c r="ACX83" s="383"/>
      <c r="ACZ83" s="377"/>
      <c r="ADA83" s="381"/>
      <c r="ADB83" s="381"/>
      <c r="ADC83" s="382"/>
      <c r="ADD83" s="382"/>
      <c r="ADE83" s="382"/>
      <c r="ADF83" s="383"/>
      <c r="ADH83" s="377"/>
      <c r="ADI83" s="381"/>
      <c r="ADJ83" s="381"/>
      <c r="ADK83" s="382"/>
      <c r="ADL83" s="382"/>
      <c r="ADM83" s="382"/>
      <c r="ADN83" s="383"/>
      <c r="ADP83" s="377"/>
      <c r="ADQ83" s="381"/>
      <c r="ADR83" s="381"/>
      <c r="ADS83" s="382"/>
      <c r="ADT83" s="382"/>
      <c r="ADU83" s="382"/>
      <c r="ADV83" s="383"/>
      <c r="ADX83" s="377"/>
      <c r="ADY83" s="381"/>
      <c r="ADZ83" s="381"/>
      <c r="AEA83" s="382"/>
      <c r="AEB83" s="382"/>
      <c r="AEC83" s="382"/>
      <c r="AED83" s="383"/>
      <c r="AEF83" s="377"/>
      <c r="AEG83" s="381"/>
      <c r="AEH83" s="381"/>
      <c r="AEI83" s="382"/>
      <c r="AEJ83" s="382"/>
      <c r="AEK83" s="382"/>
      <c r="AEL83" s="383"/>
      <c r="AEN83" s="377"/>
      <c r="AEO83" s="381"/>
      <c r="AEP83" s="381"/>
      <c r="AEQ83" s="382"/>
      <c r="AER83" s="382"/>
      <c r="AES83" s="382"/>
      <c r="AET83" s="383"/>
      <c r="AEV83" s="377"/>
      <c r="AEW83" s="381"/>
      <c r="AEX83" s="381"/>
      <c r="AEY83" s="382"/>
      <c r="AEZ83" s="382"/>
      <c r="AFA83" s="382"/>
      <c r="AFB83" s="383"/>
      <c r="AFD83" s="377"/>
      <c r="AFE83" s="381"/>
      <c r="AFF83" s="381"/>
      <c r="AFG83" s="382"/>
      <c r="AFH83" s="382"/>
      <c r="AFI83" s="382"/>
      <c r="AFJ83" s="383"/>
      <c r="AFL83" s="377"/>
      <c r="AFM83" s="381"/>
      <c r="AFN83" s="381"/>
      <c r="AFO83" s="382"/>
      <c r="AFP83" s="382"/>
      <c r="AFQ83" s="382"/>
      <c r="AFR83" s="383"/>
      <c r="AFT83" s="377"/>
      <c r="AFU83" s="381"/>
      <c r="AFV83" s="381"/>
      <c r="AFW83" s="382"/>
      <c r="AFX83" s="382"/>
      <c r="AFY83" s="382"/>
      <c r="AFZ83" s="383"/>
      <c r="AGB83" s="377"/>
      <c r="AGC83" s="381"/>
      <c r="AGD83" s="381"/>
      <c r="AGE83" s="382"/>
      <c r="AGF83" s="382"/>
      <c r="AGG83" s="382"/>
      <c r="AGH83" s="383"/>
      <c r="AGJ83" s="377"/>
      <c r="AGK83" s="381"/>
      <c r="AGL83" s="381"/>
      <c r="AGM83" s="382"/>
      <c r="AGN83" s="382"/>
      <c r="AGO83" s="382"/>
      <c r="AGP83" s="383"/>
      <c r="AGR83" s="377"/>
      <c r="AGS83" s="381"/>
      <c r="AGT83" s="381"/>
      <c r="AGU83" s="382"/>
      <c r="AGV83" s="382"/>
      <c r="AGW83" s="382"/>
      <c r="AGX83" s="383"/>
      <c r="AGZ83" s="377"/>
      <c r="AHA83" s="381"/>
      <c r="AHB83" s="381"/>
      <c r="AHC83" s="382"/>
      <c r="AHD83" s="382"/>
      <c r="AHE83" s="382"/>
      <c r="AHF83" s="383"/>
      <c r="AHH83" s="377"/>
      <c r="AHI83" s="381"/>
      <c r="AHJ83" s="381"/>
      <c r="AHK83" s="382"/>
      <c r="AHL83" s="382"/>
      <c r="AHM83" s="382"/>
      <c r="AHN83" s="383"/>
      <c r="AHP83" s="377"/>
      <c r="AHQ83" s="381"/>
      <c r="AHR83" s="381"/>
      <c r="AHS83" s="382"/>
      <c r="AHT83" s="382"/>
      <c r="AHU83" s="382"/>
      <c r="AHV83" s="383"/>
      <c r="AHX83" s="377"/>
      <c r="AHY83" s="381"/>
      <c r="AHZ83" s="381"/>
      <c r="AIA83" s="382"/>
      <c r="AIB83" s="382"/>
      <c r="AIC83" s="382"/>
      <c r="AID83" s="383"/>
      <c r="AIF83" s="377"/>
      <c r="AIG83" s="381"/>
      <c r="AIH83" s="381"/>
      <c r="AII83" s="382"/>
      <c r="AIJ83" s="382"/>
      <c r="AIK83" s="382"/>
      <c r="AIL83" s="383"/>
      <c r="AIN83" s="377"/>
      <c r="AIO83" s="381"/>
      <c r="AIP83" s="381"/>
      <c r="AIQ83" s="382"/>
      <c r="AIR83" s="382"/>
      <c r="AIS83" s="382"/>
      <c r="AIT83" s="383"/>
      <c r="AIV83" s="377"/>
      <c r="AIW83" s="381"/>
      <c r="AIX83" s="381"/>
      <c r="AIY83" s="382"/>
      <c r="AIZ83" s="382"/>
      <c r="AJA83" s="382"/>
      <c r="AJB83" s="383"/>
      <c r="AJD83" s="377"/>
      <c r="AJE83" s="381"/>
      <c r="AJF83" s="381"/>
      <c r="AJG83" s="382"/>
      <c r="AJH83" s="382"/>
      <c r="AJI83" s="382"/>
      <c r="AJJ83" s="383"/>
      <c r="AJL83" s="377"/>
      <c r="AJM83" s="381"/>
      <c r="AJN83" s="381"/>
      <c r="AJO83" s="382"/>
      <c r="AJP83" s="382"/>
      <c r="AJQ83" s="382"/>
      <c r="AJR83" s="383"/>
      <c r="AJT83" s="377"/>
      <c r="AJU83" s="381"/>
      <c r="AJV83" s="381"/>
      <c r="AJW83" s="382"/>
      <c r="AJX83" s="382"/>
      <c r="AJY83" s="382"/>
      <c r="AJZ83" s="383"/>
      <c r="AKB83" s="377"/>
      <c r="AKC83" s="381"/>
      <c r="AKD83" s="381"/>
      <c r="AKE83" s="382"/>
      <c r="AKF83" s="382"/>
      <c r="AKG83" s="382"/>
      <c r="AKH83" s="383"/>
      <c r="AKJ83" s="377"/>
      <c r="AKK83" s="381"/>
      <c r="AKL83" s="381"/>
      <c r="AKM83" s="382"/>
      <c r="AKN83" s="382"/>
      <c r="AKO83" s="382"/>
      <c r="AKP83" s="383"/>
      <c r="AKR83" s="377"/>
      <c r="AKS83" s="381"/>
      <c r="AKT83" s="381"/>
      <c r="AKU83" s="382"/>
      <c r="AKV83" s="382"/>
      <c r="AKW83" s="382"/>
      <c r="AKX83" s="383"/>
      <c r="AKZ83" s="377"/>
      <c r="ALA83" s="381"/>
      <c r="ALB83" s="381"/>
      <c r="ALC83" s="382"/>
      <c r="ALD83" s="382"/>
      <c r="ALE83" s="382"/>
      <c r="ALF83" s="383"/>
      <c r="ALH83" s="377"/>
      <c r="ALI83" s="381"/>
      <c r="ALJ83" s="381"/>
      <c r="ALK83" s="382"/>
      <c r="ALL83" s="382"/>
      <c r="ALM83" s="382"/>
      <c r="ALN83" s="383"/>
      <c r="ALP83" s="377"/>
      <c r="ALQ83" s="381"/>
      <c r="ALR83" s="381"/>
      <c r="ALS83" s="382"/>
      <c r="ALT83" s="382"/>
      <c r="ALU83" s="382"/>
      <c r="ALV83" s="383"/>
      <c r="ALX83" s="377"/>
      <c r="ALY83" s="381"/>
      <c r="ALZ83" s="381"/>
      <c r="AMA83" s="382"/>
      <c r="AMB83" s="382"/>
      <c r="AMC83" s="382"/>
      <c r="AMD83" s="383"/>
      <c r="AMF83" s="377"/>
      <c r="AMG83" s="381"/>
      <c r="AMH83" s="381"/>
      <c r="AMI83" s="382"/>
      <c r="AMJ83" s="382"/>
      <c r="AMK83" s="382"/>
      <c r="AML83" s="383"/>
      <c r="AMN83" s="377"/>
      <c r="AMO83" s="381"/>
      <c r="AMP83" s="381"/>
      <c r="AMQ83" s="382"/>
      <c r="AMR83" s="382"/>
      <c r="AMS83" s="382"/>
      <c r="AMT83" s="383"/>
      <c r="AMV83" s="377"/>
      <c r="AMW83" s="381"/>
      <c r="AMX83" s="381"/>
      <c r="AMY83" s="382"/>
      <c r="AMZ83" s="382"/>
      <c r="ANA83" s="382"/>
      <c r="ANB83" s="383"/>
      <c r="AND83" s="377"/>
      <c r="ANE83" s="381"/>
      <c r="ANF83" s="381"/>
      <c r="ANG83" s="382"/>
      <c r="ANH83" s="382"/>
      <c r="ANI83" s="382"/>
      <c r="ANJ83" s="383"/>
      <c r="ANL83" s="377"/>
      <c r="ANM83" s="381"/>
      <c r="ANN83" s="381"/>
      <c r="ANO83" s="382"/>
      <c r="ANP83" s="382"/>
      <c r="ANQ83" s="382"/>
      <c r="ANR83" s="383"/>
      <c r="ANT83" s="377"/>
      <c r="ANU83" s="381"/>
      <c r="ANV83" s="381"/>
      <c r="ANW83" s="382"/>
      <c r="ANX83" s="382"/>
      <c r="ANY83" s="382"/>
      <c r="ANZ83" s="383"/>
      <c r="AOB83" s="377"/>
      <c r="AOC83" s="381"/>
      <c r="AOD83" s="381"/>
      <c r="AOE83" s="382"/>
      <c r="AOF83" s="382"/>
      <c r="AOG83" s="382"/>
      <c r="AOH83" s="383"/>
      <c r="AOJ83" s="377"/>
      <c r="AOK83" s="381"/>
      <c r="AOL83" s="381"/>
      <c r="AOM83" s="382"/>
      <c r="AON83" s="382"/>
      <c r="AOO83" s="382"/>
      <c r="AOP83" s="383"/>
      <c r="AOR83" s="377"/>
      <c r="AOS83" s="381"/>
      <c r="AOT83" s="381"/>
      <c r="AOU83" s="382"/>
      <c r="AOV83" s="382"/>
      <c r="AOW83" s="382"/>
      <c r="AOX83" s="383"/>
      <c r="AOZ83" s="377"/>
      <c r="APA83" s="381"/>
      <c r="APB83" s="381"/>
      <c r="APC83" s="382"/>
      <c r="APD83" s="382"/>
      <c r="APE83" s="382"/>
      <c r="APF83" s="383"/>
      <c r="APH83" s="377"/>
      <c r="API83" s="381"/>
      <c r="APJ83" s="381"/>
      <c r="APK83" s="382"/>
      <c r="APL83" s="382"/>
      <c r="APM83" s="382"/>
      <c r="APN83" s="383"/>
      <c r="APP83" s="377"/>
      <c r="APQ83" s="381"/>
      <c r="APR83" s="381"/>
      <c r="APS83" s="382"/>
      <c r="APT83" s="382"/>
      <c r="APU83" s="382"/>
      <c r="APV83" s="383"/>
      <c r="APX83" s="377"/>
      <c r="APY83" s="381"/>
      <c r="APZ83" s="381"/>
      <c r="AQA83" s="382"/>
      <c r="AQB83" s="382"/>
      <c r="AQC83" s="382"/>
      <c r="AQD83" s="383"/>
      <c r="AQF83" s="377"/>
      <c r="AQG83" s="381"/>
      <c r="AQH83" s="381"/>
      <c r="AQI83" s="382"/>
      <c r="AQJ83" s="382"/>
      <c r="AQK83" s="382"/>
      <c r="AQL83" s="383"/>
      <c r="AQN83" s="377"/>
      <c r="AQO83" s="381"/>
      <c r="AQP83" s="381"/>
      <c r="AQQ83" s="382"/>
      <c r="AQR83" s="382"/>
      <c r="AQS83" s="382"/>
      <c r="AQT83" s="383"/>
      <c r="AQV83" s="377"/>
      <c r="AQW83" s="381"/>
      <c r="AQX83" s="381"/>
      <c r="AQY83" s="382"/>
      <c r="AQZ83" s="382"/>
      <c r="ARA83" s="382"/>
      <c r="ARB83" s="383"/>
      <c r="ARD83" s="377"/>
      <c r="ARE83" s="381"/>
      <c r="ARF83" s="381"/>
      <c r="ARG83" s="382"/>
      <c r="ARH83" s="382"/>
      <c r="ARI83" s="382"/>
      <c r="ARJ83" s="383"/>
      <c r="ARL83" s="377"/>
      <c r="ARM83" s="381"/>
      <c r="ARN83" s="381"/>
      <c r="ARO83" s="382"/>
      <c r="ARP83" s="382"/>
      <c r="ARQ83" s="382"/>
      <c r="ARR83" s="383"/>
      <c r="ART83" s="377"/>
      <c r="ARU83" s="381"/>
      <c r="ARV83" s="381"/>
      <c r="ARW83" s="382"/>
      <c r="ARX83" s="382"/>
      <c r="ARY83" s="382"/>
      <c r="ARZ83" s="383"/>
      <c r="ASB83" s="377"/>
      <c r="ASC83" s="381"/>
      <c r="ASD83" s="381"/>
      <c r="ASE83" s="382"/>
      <c r="ASF83" s="382"/>
      <c r="ASG83" s="382"/>
      <c r="ASH83" s="383"/>
      <c r="ASJ83" s="377"/>
      <c r="ASK83" s="381"/>
      <c r="ASL83" s="381"/>
      <c r="ASM83" s="382"/>
      <c r="ASN83" s="382"/>
      <c r="ASO83" s="382"/>
      <c r="ASP83" s="383"/>
      <c r="ASR83" s="377"/>
      <c r="ASS83" s="381"/>
      <c r="AST83" s="381"/>
      <c r="ASU83" s="382"/>
      <c r="ASV83" s="382"/>
      <c r="ASW83" s="382"/>
      <c r="ASX83" s="383"/>
      <c r="ASZ83" s="377"/>
      <c r="ATA83" s="381"/>
      <c r="ATB83" s="381"/>
      <c r="ATC83" s="382"/>
      <c r="ATD83" s="382"/>
      <c r="ATE83" s="382"/>
      <c r="ATF83" s="383"/>
      <c r="ATH83" s="377"/>
      <c r="ATI83" s="381"/>
      <c r="ATJ83" s="381"/>
      <c r="ATK83" s="382"/>
      <c r="ATL83" s="382"/>
      <c r="ATM83" s="382"/>
      <c r="ATN83" s="383"/>
      <c r="ATP83" s="377"/>
      <c r="ATQ83" s="381"/>
      <c r="ATR83" s="381"/>
      <c r="ATS83" s="382"/>
      <c r="ATT83" s="382"/>
      <c r="ATU83" s="382"/>
      <c r="ATV83" s="383"/>
      <c r="ATX83" s="377"/>
      <c r="ATY83" s="381"/>
      <c r="ATZ83" s="381"/>
      <c r="AUA83" s="382"/>
      <c r="AUB83" s="382"/>
      <c r="AUC83" s="382"/>
      <c r="AUD83" s="383"/>
      <c r="AUF83" s="377"/>
      <c r="AUG83" s="381"/>
      <c r="AUH83" s="381"/>
      <c r="AUI83" s="382"/>
      <c r="AUJ83" s="382"/>
      <c r="AUK83" s="382"/>
      <c r="AUL83" s="383"/>
      <c r="AUN83" s="377"/>
      <c r="AUO83" s="381"/>
      <c r="AUP83" s="381"/>
      <c r="AUQ83" s="382"/>
      <c r="AUR83" s="382"/>
      <c r="AUS83" s="382"/>
      <c r="AUT83" s="383"/>
      <c r="AUV83" s="377"/>
      <c r="AUW83" s="381"/>
      <c r="AUX83" s="381"/>
      <c r="AUY83" s="382"/>
      <c r="AUZ83" s="382"/>
      <c r="AVA83" s="382"/>
      <c r="AVB83" s="383"/>
      <c r="AVD83" s="377"/>
      <c r="AVE83" s="381"/>
      <c r="AVF83" s="381"/>
      <c r="AVG83" s="382"/>
      <c r="AVH83" s="382"/>
      <c r="AVI83" s="382"/>
      <c r="AVJ83" s="383"/>
      <c r="AVL83" s="377"/>
      <c r="AVM83" s="381"/>
      <c r="AVN83" s="381"/>
      <c r="AVO83" s="382"/>
      <c r="AVP83" s="382"/>
      <c r="AVQ83" s="382"/>
      <c r="AVR83" s="383"/>
      <c r="AVT83" s="377"/>
      <c r="AVU83" s="381"/>
      <c r="AVV83" s="381"/>
      <c r="AVW83" s="382"/>
      <c r="AVX83" s="382"/>
      <c r="AVY83" s="382"/>
      <c r="AVZ83" s="383"/>
      <c r="AWB83" s="377"/>
      <c r="AWC83" s="381"/>
      <c r="AWD83" s="381"/>
      <c r="AWE83" s="382"/>
      <c r="AWF83" s="382"/>
      <c r="AWG83" s="382"/>
      <c r="AWH83" s="383"/>
      <c r="AWJ83" s="377"/>
      <c r="AWK83" s="381"/>
      <c r="AWL83" s="381"/>
      <c r="AWM83" s="382"/>
      <c r="AWN83" s="382"/>
      <c r="AWO83" s="382"/>
      <c r="AWP83" s="383"/>
      <c r="AWR83" s="377"/>
      <c r="AWS83" s="381"/>
      <c r="AWT83" s="381"/>
      <c r="AWU83" s="382"/>
      <c r="AWV83" s="382"/>
      <c r="AWW83" s="382"/>
      <c r="AWX83" s="383"/>
      <c r="AWZ83" s="377"/>
      <c r="AXA83" s="381"/>
      <c r="AXB83" s="381"/>
      <c r="AXC83" s="382"/>
      <c r="AXD83" s="382"/>
      <c r="AXE83" s="382"/>
      <c r="AXF83" s="383"/>
      <c r="AXH83" s="377"/>
      <c r="AXI83" s="381"/>
      <c r="AXJ83" s="381"/>
      <c r="AXK83" s="382"/>
      <c r="AXL83" s="382"/>
      <c r="AXM83" s="382"/>
      <c r="AXN83" s="383"/>
      <c r="AXP83" s="377"/>
      <c r="AXQ83" s="381"/>
      <c r="AXR83" s="381"/>
      <c r="AXS83" s="382"/>
      <c r="AXT83" s="382"/>
      <c r="AXU83" s="382"/>
      <c r="AXV83" s="383"/>
      <c r="AXX83" s="377"/>
      <c r="AXY83" s="381"/>
      <c r="AXZ83" s="381"/>
      <c r="AYA83" s="382"/>
      <c r="AYB83" s="382"/>
      <c r="AYC83" s="382"/>
      <c r="AYD83" s="383"/>
      <c r="AYF83" s="377"/>
      <c r="AYG83" s="381"/>
      <c r="AYH83" s="381"/>
      <c r="AYI83" s="382"/>
      <c r="AYJ83" s="382"/>
      <c r="AYK83" s="382"/>
      <c r="AYL83" s="383"/>
      <c r="AYN83" s="377"/>
      <c r="AYO83" s="381"/>
      <c r="AYP83" s="381"/>
      <c r="AYQ83" s="382"/>
      <c r="AYR83" s="382"/>
      <c r="AYS83" s="382"/>
      <c r="AYT83" s="383"/>
      <c r="AYV83" s="377"/>
      <c r="AYW83" s="381"/>
      <c r="AYX83" s="381"/>
      <c r="AYY83" s="382"/>
      <c r="AYZ83" s="382"/>
      <c r="AZA83" s="382"/>
      <c r="AZB83" s="383"/>
      <c r="AZD83" s="377"/>
      <c r="AZE83" s="381"/>
      <c r="AZF83" s="381"/>
      <c r="AZG83" s="382"/>
      <c r="AZH83" s="382"/>
      <c r="AZI83" s="382"/>
      <c r="AZJ83" s="383"/>
      <c r="AZL83" s="377"/>
      <c r="AZM83" s="381"/>
      <c r="AZN83" s="381"/>
      <c r="AZO83" s="382"/>
      <c r="AZP83" s="382"/>
      <c r="AZQ83" s="382"/>
      <c r="AZR83" s="383"/>
      <c r="AZT83" s="377"/>
      <c r="AZU83" s="381"/>
      <c r="AZV83" s="381"/>
      <c r="AZW83" s="382"/>
      <c r="AZX83" s="382"/>
      <c r="AZY83" s="382"/>
      <c r="AZZ83" s="383"/>
      <c r="BAB83" s="377"/>
      <c r="BAC83" s="381"/>
      <c r="BAD83" s="381"/>
      <c r="BAE83" s="382"/>
      <c r="BAF83" s="382"/>
      <c r="BAG83" s="382"/>
      <c r="BAH83" s="383"/>
      <c r="BAJ83" s="377"/>
      <c r="BAK83" s="381"/>
      <c r="BAL83" s="381"/>
      <c r="BAM83" s="382"/>
      <c r="BAN83" s="382"/>
      <c r="BAO83" s="382"/>
      <c r="BAP83" s="383"/>
      <c r="BAR83" s="377"/>
      <c r="BAS83" s="381"/>
      <c r="BAT83" s="381"/>
      <c r="BAU83" s="382"/>
      <c r="BAV83" s="382"/>
      <c r="BAW83" s="382"/>
      <c r="BAX83" s="383"/>
      <c r="BAZ83" s="377"/>
      <c r="BBA83" s="381"/>
      <c r="BBB83" s="381"/>
      <c r="BBC83" s="382"/>
      <c r="BBD83" s="382"/>
      <c r="BBE83" s="382"/>
      <c r="BBF83" s="383"/>
      <c r="BBH83" s="377"/>
      <c r="BBI83" s="381"/>
      <c r="BBJ83" s="381"/>
      <c r="BBK83" s="382"/>
      <c r="BBL83" s="382"/>
      <c r="BBM83" s="382"/>
      <c r="BBN83" s="383"/>
      <c r="BBP83" s="377"/>
      <c r="BBQ83" s="381"/>
      <c r="BBR83" s="381"/>
      <c r="BBS83" s="382"/>
      <c r="BBT83" s="382"/>
      <c r="BBU83" s="382"/>
      <c r="BBV83" s="383"/>
      <c r="BBX83" s="377"/>
      <c r="BBY83" s="381"/>
      <c r="BBZ83" s="381"/>
      <c r="BCA83" s="382"/>
      <c r="BCB83" s="382"/>
      <c r="BCC83" s="382"/>
      <c r="BCD83" s="383"/>
      <c r="BCF83" s="377"/>
      <c r="BCG83" s="381"/>
      <c r="BCH83" s="381"/>
      <c r="BCI83" s="382"/>
      <c r="BCJ83" s="382"/>
      <c r="BCK83" s="382"/>
      <c r="BCL83" s="383"/>
      <c r="BCN83" s="377"/>
      <c r="BCO83" s="381"/>
      <c r="BCP83" s="381"/>
      <c r="BCQ83" s="382"/>
      <c r="BCR83" s="382"/>
      <c r="BCS83" s="382"/>
      <c r="BCT83" s="383"/>
      <c r="BCV83" s="377"/>
      <c r="BCW83" s="381"/>
      <c r="BCX83" s="381"/>
      <c r="BCY83" s="382"/>
      <c r="BCZ83" s="382"/>
      <c r="BDA83" s="382"/>
      <c r="BDB83" s="383"/>
      <c r="BDD83" s="377"/>
      <c r="BDE83" s="381"/>
      <c r="BDF83" s="381"/>
      <c r="BDG83" s="382"/>
      <c r="BDH83" s="382"/>
      <c r="BDI83" s="382"/>
      <c r="BDJ83" s="383"/>
      <c r="BDL83" s="377"/>
      <c r="BDM83" s="381"/>
      <c r="BDN83" s="381"/>
      <c r="BDO83" s="382"/>
      <c r="BDP83" s="382"/>
      <c r="BDQ83" s="382"/>
      <c r="BDR83" s="383"/>
      <c r="BDT83" s="377"/>
      <c r="BDU83" s="381"/>
      <c r="BDV83" s="381"/>
      <c r="BDW83" s="382"/>
      <c r="BDX83" s="382"/>
      <c r="BDY83" s="382"/>
      <c r="BDZ83" s="383"/>
      <c r="BEB83" s="377"/>
      <c r="BEC83" s="381"/>
      <c r="BED83" s="381"/>
      <c r="BEE83" s="382"/>
      <c r="BEF83" s="382"/>
      <c r="BEG83" s="382"/>
      <c r="BEH83" s="383"/>
      <c r="BEJ83" s="377"/>
      <c r="BEK83" s="381"/>
      <c r="BEL83" s="381"/>
      <c r="BEM83" s="382"/>
      <c r="BEN83" s="382"/>
      <c r="BEO83" s="382"/>
      <c r="BEP83" s="383"/>
      <c r="BER83" s="377"/>
      <c r="BES83" s="381"/>
      <c r="BET83" s="381"/>
      <c r="BEU83" s="382"/>
      <c r="BEV83" s="382"/>
      <c r="BEW83" s="382"/>
      <c r="BEX83" s="383"/>
      <c r="BEZ83" s="377"/>
      <c r="BFA83" s="381"/>
      <c r="BFB83" s="381"/>
      <c r="BFC83" s="382"/>
      <c r="BFD83" s="382"/>
      <c r="BFE83" s="382"/>
      <c r="BFF83" s="383"/>
      <c r="BFH83" s="377"/>
      <c r="BFI83" s="381"/>
      <c r="BFJ83" s="381"/>
      <c r="BFK83" s="382"/>
      <c r="BFL83" s="382"/>
      <c r="BFM83" s="382"/>
      <c r="BFN83" s="383"/>
      <c r="BFP83" s="377"/>
      <c r="BFQ83" s="381"/>
      <c r="BFR83" s="381"/>
      <c r="BFS83" s="382"/>
      <c r="BFT83" s="382"/>
      <c r="BFU83" s="382"/>
      <c r="BFV83" s="383"/>
      <c r="BFX83" s="377"/>
      <c r="BFY83" s="381"/>
      <c r="BFZ83" s="381"/>
      <c r="BGA83" s="382"/>
      <c r="BGB83" s="382"/>
      <c r="BGC83" s="382"/>
      <c r="BGD83" s="383"/>
      <c r="BGF83" s="377"/>
      <c r="BGG83" s="381"/>
      <c r="BGH83" s="381"/>
      <c r="BGI83" s="382"/>
      <c r="BGJ83" s="382"/>
      <c r="BGK83" s="382"/>
      <c r="BGL83" s="383"/>
      <c r="BGN83" s="377"/>
      <c r="BGO83" s="381"/>
      <c r="BGP83" s="381"/>
      <c r="BGQ83" s="382"/>
      <c r="BGR83" s="382"/>
      <c r="BGS83" s="382"/>
      <c r="BGT83" s="383"/>
      <c r="BGV83" s="377"/>
      <c r="BGW83" s="381"/>
      <c r="BGX83" s="381"/>
      <c r="BGY83" s="382"/>
      <c r="BGZ83" s="382"/>
      <c r="BHA83" s="382"/>
      <c r="BHB83" s="383"/>
      <c r="BHD83" s="377"/>
      <c r="BHE83" s="381"/>
      <c r="BHF83" s="381"/>
      <c r="BHG83" s="382"/>
      <c r="BHH83" s="382"/>
      <c r="BHI83" s="382"/>
      <c r="BHJ83" s="383"/>
      <c r="BHL83" s="377"/>
      <c r="BHM83" s="381"/>
      <c r="BHN83" s="381"/>
      <c r="BHO83" s="382"/>
      <c r="BHP83" s="382"/>
      <c r="BHQ83" s="382"/>
      <c r="BHR83" s="383"/>
      <c r="BHT83" s="377"/>
      <c r="BHU83" s="381"/>
      <c r="BHV83" s="381"/>
      <c r="BHW83" s="382"/>
      <c r="BHX83" s="382"/>
      <c r="BHY83" s="382"/>
      <c r="BHZ83" s="383"/>
      <c r="BIB83" s="377"/>
      <c r="BIC83" s="381"/>
      <c r="BID83" s="381"/>
      <c r="BIE83" s="382"/>
      <c r="BIF83" s="382"/>
      <c r="BIG83" s="382"/>
      <c r="BIH83" s="383"/>
      <c r="BIJ83" s="377"/>
      <c r="BIK83" s="381"/>
      <c r="BIL83" s="381"/>
      <c r="BIM83" s="382"/>
      <c r="BIN83" s="382"/>
      <c r="BIO83" s="382"/>
      <c r="BIP83" s="383"/>
      <c r="BIR83" s="377"/>
      <c r="BIS83" s="381"/>
      <c r="BIT83" s="381"/>
      <c r="BIU83" s="382"/>
      <c r="BIV83" s="382"/>
      <c r="BIW83" s="382"/>
      <c r="BIX83" s="383"/>
      <c r="BIZ83" s="377"/>
      <c r="BJA83" s="381"/>
      <c r="BJB83" s="381"/>
      <c r="BJC83" s="382"/>
      <c r="BJD83" s="382"/>
      <c r="BJE83" s="382"/>
      <c r="BJF83" s="383"/>
      <c r="BJH83" s="377"/>
      <c r="BJI83" s="381"/>
      <c r="BJJ83" s="381"/>
      <c r="BJK83" s="382"/>
      <c r="BJL83" s="382"/>
      <c r="BJM83" s="382"/>
      <c r="BJN83" s="383"/>
      <c r="BJP83" s="377"/>
      <c r="BJQ83" s="381"/>
      <c r="BJR83" s="381"/>
      <c r="BJS83" s="382"/>
      <c r="BJT83" s="382"/>
      <c r="BJU83" s="382"/>
      <c r="BJV83" s="383"/>
      <c r="BJX83" s="377"/>
      <c r="BJY83" s="381"/>
      <c r="BJZ83" s="381"/>
      <c r="BKA83" s="382"/>
      <c r="BKB83" s="382"/>
      <c r="BKC83" s="382"/>
      <c r="BKD83" s="383"/>
      <c r="BKF83" s="377"/>
      <c r="BKG83" s="381"/>
      <c r="BKH83" s="381"/>
      <c r="BKI83" s="382"/>
      <c r="BKJ83" s="382"/>
      <c r="BKK83" s="382"/>
      <c r="BKL83" s="383"/>
      <c r="BKN83" s="377"/>
      <c r="BKO83" s="381"/>
      <c r="BKP83" s="381"/>
      <c r="BKQ83" s="382"/>
      <c r="BKR83" s="382"/>
      <c r="BKS83" s="382"/>
      <c r="BKT83" s="383"/>
      <c r="BKV83" s="377"/>
      <c r="BKW83" s="381"/>
      <c r="BKX83" s="381"/>
      <c r="BKY83" s="382"/>
      <c r="BKZ83" s="382"/>
      <c r="BLA83" s="382"/>
      <c r="BLB83" s="383"/>
      <c r="BLD83" s="377"/>
      <c r="BLE83" s="381"/>
      <c r="BLF83" s="381"/>
      <c r="BLG83" s="382"/>
      <c r="BLH83" s="382"/>
      <c r="BLI83" s="382"/>
      <c r="BLJ83" s="383"/>
      <c r="BLL83" s="377"/>
      <c r="BLM83" s="381"/>
      <c r="BLN83" s="381"/>
      <c r="BLO83" s="382"/>
      <c r="BLP83" s="382"/>
      <c r="BLQ83" s="382"/>
      <c r="BLR83" s="383"/>
      <c r="BLT83" s="377"/>
      <c r="BLU83" s="381"/>
      <c r="BLV83" s="381"/>
      <c r="BLW83" s="382"/>
      <c r="BLX83" s="382"/>
      <c r="BLY83" s="382"/>
      <c r="BLZ83" s="383"/>
      <c r="BMB83" s="377"/>
      <c r="BMC83" s="381"/>
      <c r="BMD83" s="381"/>
      <c r="BME83" s="382"/>
      <c r="BMF83" s="382"/>
      <c r="BMG83" s="382"/>
      <c r="BMH83" s="383"/>
      <c r="BMJ83" s="377"/>
      <c r="BMK83" s="381"/>
      <c r="BML83" s="381"/>
      <c r="BMM83" s="382"/>
      <c r="BMN83" s="382"/>
      <c r="BMO83" s="382"/>
      <c r="BMP83" s="383"/>
      <c r="BMR83" s="377"/>
      <c r="BMS83" s="381"/>
      <c r="BMT83" s="381"/>
      <c r="BMU83" s="382"/>
      <c r="BMV83" s="382"/>
      <c r="BMW83" s="382"/>
      <c r="BMX83" s="383"/>
      <c r="BMZ83" s="377"/>
      <c r="BNA83" s="381"/>
      <c r="BNB83" s="381"/>
      <c r="BNC83" s="382"/>
      <c r="BND83" s="382"/>
      <c r="BNE83" s="382"/>
      <c r="BNF83" s="383"/>
      <c r="BNH83" s="377"/>
      <c r="BNI83" s="381"/>
      <c r="BNJ83" s="381"/>
      <c r="BNK83" s="382"/>
      <c r="BNL83" s="382"/>
      <c r="BNM83" s="382"/>
      <c r="BNN83" s="383"/>
      <c r="BNP83" s="377"/>
      <c r="BNQ83" s="381"/>
      <c r="BNR83" s="381"/>
      <c r="BNS83" s="382"/>
      <c r="BNT83" s="382"/>
      <c r="BNU83" s="382"/>
      <c r="BNV83" s="383"/>
      <c r="BNX83" s="377"/>
      <c r="BNY83" s="381"/>
      <c r="BNZ83" s="381"/>
      <c r="BOA83" s="382"/>
      <c r="BOB83" s="382"/>
      <c r="BOC83" s="382"/>
      <c r="BOD83" s="383"/>
      <c r="BOF83" s="377"/>
      <c r="BOG83" s="381"/>
      <c r="BOH83" s="381"/>
      <c r="BOI83" s="382"/>
      <c r="BOJ83" s="382"/>
      <c r="BOK83" s="382"/>
      <c r="BOL83" s="383"/>
      <c r="BON83" s="377"/>
      <c r="BOO83" s="381"/>
      <c r="BOP83" s="381"/>
      <c r="BOQ83" s="382"/>
      <c r="BOR83" s="382"/>
      <c r="BOS83" s="382"/>
      <c r="BOT83" s="383"/>
      <c r="BOV83" s="377"/>
      <c r="BOW83" s="381"/>
      <c r="BOX83" s="381"/>
      <c r="BOY83" s="382"/>
      <c r="BOZ83" s="382"/>
      <c r="BPA83" s="382"/>
      <c r="BPB83" s="383"/>
      <c r="BPD83" s="377"/>
      <c r="BPE83" s="381"/>
      <c r="BPF83" s="381"/>
      <c r="BPG83" s="382"/>
      <c r="BPH83" s="382"/>
      <c r="BPI83" s="382"/>
      <c r="BPJ83" s="383"/>
      <c r="BPL83" s="377"/>
      <c r="BPM83" s="381"/>
      <c r="BPN83" s="381"/>
      <c r="BPO83" s="382"/>
      <c r="BPP83" s="382"/>
      <c r="BPQ83" s="382"/>
      <c r="BPR83" s="383"/>
      <c r="BPT83" s="377"/>
      <c r="BPU83" s="381"/>
      <c r="BPV83" s="381"/>
      <c r="BPW83" s="382"/>
      <c r="BPX83" s="382"/>
      <c r="BPY83" s="382"/>
      <c r="BPZ83" s="383"/>
      <c r="BQB83" s="377"/>
      <c r="BQC83" s="381"/>
      <c r="BQD83" s="381"/>
      <c r="BQE83" s="382"/>
      <c r="BQF83" s="382"/>
      <c r="BQG83" s="382"/>
      <c r="BQH83" s="383"/>
      <c r="BQJ83" s="377"/>
      <c r="BQK83" s="381"/>
      <c r="BQL83" s="381"/>
      <c r="BQM83" s="382"/>
      <c r="BQN83" s="382"/>
      <c r="BQO83" s="382"/>
      <c r="BQP83" s="383"/>
      <c r="BQR83" s="377"/>
      <c r="BQS83" s="381"/>
      <c r="BQT83" s="381"/>
      <c r="BQU83" s="382"/>
      <c r="BQV83" s="382"/>
      <c r="BQW83" s="382"/>
      <c r="BQX83" s="383"/>
      <c r="BQZ83" s="377"/>
      <c r="BRA83" s="381"/>
      <c r="BRB83" s="381"/>
      <c r="BRC83" s="382"/>
      <c r="BRD83" s="382"/>
      <c r="BRE83" s="382"/>
      <c r="BRF83" s="383"/>
      <c r="BRH83" s="377"/>
      <c r="BRI83" s="381"/>
      <c r="BRJ83" s="381"/>
      <c r="BRK83" s="382"/>
      <c r="BRL83" s="382"/>
      <c r="BRM83" s="382"/>
      <c r="BRN83" s="383"/>
      <c r="BRP83" s="377"/>
      <c r="BRQ83" s="381"/>
      <c r="BRR83" s="381"/>
      <c r="BRS83" s="382"/>
      <c r="BRT83" s="382"/>
      <c r="BRU83" s="382"/>
      <c r="BRV83" s="383"/>
      <c r="BRX83" s="377"/>
      <c r="BRY83" s="381"/>
      <c r="BRZ83" s="381"/>
      <c r="BSA83" s="382"/>
      <c r="BSB83" s="382"/>
      <c r="BSC83" s="382"/>
      <c r="BSD83" s="383"/>
      <c r="BSF83" s="377"/>
      <c r="BSG83" s="381"/>
      <c r="BSH83" s="381"/>
      <c r="BSI83" s="382"/>
      <c r="BSJ83" s="382"/>
      <c r="BSK83" s="382"/>
      <c r="BSL83" s="383"/>
      <c r="BSN83" s="377"/>
      <c r="BSO83" s="381"/>
      <c r="BSP83" s="381"/>
      <c r="BSQ83" s="382"/>
      <c r="BSR83" s="382"/>
      <c r="BSS83" s="382"/>
      <c r="BST83" s="383"/>
      <c r="BSV83" s="377"/>
      <c r="BSW83" s="381"/>
      <c r="BSX83" s="381"/>
      <c r="BSY83" s="382"/>
      <c r="BSZ83" s="382"/>
      <c r="BTA83" s="382"/>
      <c r="BTB83" s="383"/>
      <c r="BTD83" s="377"/>
      <c r="BTE83" s="381"/>
      <c r="BTF83" s="381"/>
      <c r="BTG83" s="382"/>
      <c r="BTH83" s="382"/>
      <c r="BTI83" s="382"/>
      <c r="BTJ83" s="383"/>
      <c r="BTL83" s="377"/>
      <c r="BTM83" s="381"/>
      <c r="BTN83" s="381"/>
      <c r="BTO83" s="382"/>
      <c r="BTP83" s="382"/>
      <c r="BTQ83" s="382"/>
      <c r="BTR83" s="383"/>
      <c r="BTT83" s="377"/>
      <c r="BTU83" s="381"/>
      <c r="BTV83" s="381"/>
      <c r="BTW83" s="382"/>
      <c r="BTX83" s="382"/>
      <c r="BTY83" s="382"/>
      <c r="BTZ83" s="383"/>
      <c r="BUB83" s="377"/>
      <c r="BUC83" s="381"/>
      <c r="BUD83" s="381"/>
      <c r="BUE83" s="382"/>
      <c r="BUF83" s="382"/>
      <c r="BUG83" s="382"/>
      <c r="BUH83" s="383"/>
      <c r="BUJ83" s="377"/>
      <c r="BUK83" s="381"/>
      <c r="BUL83" s="381"/>
      <c r="BUM83" s="382"/>
      <c r="BUN83" s="382"/>
      <c r="BUO83" s="382"/>
      <c r="BUP83" s="383"/>
      <c r="BUR83" s="377"/>
      <c r="BUS83" s="381"/>
      <c r="BUT83" s="381"/>
      <c r="BUU83" s="382"/>
      <c r="BUV83" s="382"/>
      <c r="BUW83" s="382"/>
      <c r="BUX83" s="383"/>
      <c r="BUZ83" s="377"/>
      <c r="BVA83" s="381"/>
      <c r="BVB83" s="381"/>
      <c r="BVC83" s="382"/>
      <c r="BVD83" s="382"/>
      <c r="BVE83" s="382"/>
      <c r="BVF83" s="383"/>
      <c r="BVH83" s="377"/>
      <c r="BVI83" s="381"/>
      <c r="BVJ83" s="381"/>
      <c r="BVK83" s="382"/>
      <c r="BVL83" s="382"/>
      <c r="BVM83" s="382"/>
      <c r="BVN83" s="383"/>
      <c r="BVP83" s="377"/>
      <c r="BVQ83" s="381"/>
      <c r="BVR83" s="381"/>
      <c r="BVS83" s="382"/>
      <c r="BVT83" s="382"/>
      <c r="BVU83" s="382"/>
      <c r="BVV83" s="383"/>
      <c r="BVX83" s="377"/>
      <c r="BVY83" s="381"/>
      <c r="BVZ83" s="381"/>
      <c r="BWA83" s="382"/>
      <c r="BWB83" s="382"/>
      <c r="BWC83" s="382"/>
      <c r="BWD83" s="383"/>
      <c r="BWF83" s="377"/>
      <c r="BWG83" s="381"/>
      <c r="BWH83" s="381"/>
      <c r="BWI83" s="382"/>
      <c r="BWJ83" s="382"/>
      <c r="BWK83" s="382"/>
      <c r="BWL83" s="383"/>
      <c r="BWN83" s="377"/>
      <c r="BWO83" s="381"/>
      <c r="BWP83" s="381"/>
      <c r="BWQ83" s="382"/>
      <c r="BWR83" s="382"/>
      <c r="BWS83" s="382"/>
      <c r="BWT83" s="383"/>
      <c r="BWV83" s="377"/>
      <c r="BWW83" s="381"/>
      <c r="BWX83" s="381"/>
      <c r="BWY83" s="382"/>
      <c r="BWZ83" s="382"/>
      <c r="BXA83" s="382"/>
      <c r="BXB83" s="383"/>
      <c r="BXD83" s="377"/>
      <c r="BXE83" s="381"/>
      <c r="BXF83" s="381"/>
      <c r="BXG83" s="382"/>
      <c r="BXH83" s="382"/>
      <c r="BXI83" s="382"/>
      <c r="BXJ83" s="383"/>
      <c r="BXL83" s="377"/>
      <c r="BXM83" s="381"/>
      <c r="BXN83" s="381"/>
      <c r="BXO83" s="382"/>
      <c r="BXP83" s="382"/>
      <c r="BXQ83" s="382"/>
      <c r="BXR83" s="383"/>
      <c r="BXT83" s="377"/>
      <c r="BXU83" s="381"/>
      <c r="BXV83" s="381"/>
      <c r="BXW83" s="382"/>
      <c r="BXX83" s="382"/>
      <c r="BXY83" s="382"/>
      <c r="BXZ83" s="383"/>
      <c r="BYB83" s="377"/>
      <c r="BYC83" s="381"/>
      <c r="BYD83" s="381"/>
      <c r="BYE83" s="382"/>
      <c r="BYF83" s="382"/>
      <c r="BYG83" s="382"/>
      <c r="BYH83" s="383"/>
      <c r="BYJ83" s="377"/>
      <c r="BYK83" s="381"/>
      <c r="BYL83" s="381"/>
      <c r="BYM83" s="382"/>
      <c r="BYN83" s="382"/>
      <c r="BYO83" s="382"/>
      <c r="BYP83" s="383"/>
      <c r="BYR83" s="377"/>
      <c r="BYS83" s="381"/>
      <c r="BYT83" s="381"/>
      <c r="BYU83" s="382"/>
      <c r="BYV83" s="382"/>
      <c r="BYW83" s="382"/>
      <c r="BYX83" s="383"/>
      <c r="BYZ83" s="377"/>
      <c r="BZA83" s="381"/>
      <c r="BZB83" s="381"/>
      <c r="BZC83" s="382"/>
      <c r="BZD83" s="382"/>
      <c r="BZE83" s="382"/>
      <c r="BZF83" s="383"/>
      <c r="BZH83" s="377"/>
      <c r="BZI83" s="381"/>
      <c r="BZJ83" s="381"/>
      <c r="BZK83" s="382"/>
      <c r="BZL83" s="382"/>
      <c r="BZM83" s="382"/>
      <c r="BZN83" s="383"/>
      <c r="BZP83" s="377"/>
      <c r="BZQ83" s="381"/>
      <c r="BZR83" s="381"/>
      <c r="BZS83" s="382"/>
      <c r="BZT83" s="382"/>
      <c r="BZU83" s="382"/>
      <c r="BZV83" s="383"/>
      <c r="BZX83" s="377"/>
      <c r="BZY83" s="381"/>
      <c r="BZZ83" s="381"/>
      <c r="CAA83" s="382"/>
      <c r="CAB83" s="382"/>
      <c r="CAC83" s="382"/>
      <c r="CAD83" s="383"/>
      <c r="CAF83" s="377"/>
      <c r="CAG83" s="381"/>
      <c r="CAH83" s="381"/>
      <c r="CAI83" s="382"/>
      <c r="CAJ83" s="382"/>
      <c r="CAK83" s="382"/>
      <c r="CAL83" s="383"/>
      <c r="CAN83" s="377"/>
      <c r="CAO83" s="381"/>
      <c r="CAP83" s="381"/>
      <c r="CAQ83" s="382"/>
      <c r="CAR83" s="382"/>
      <c r="CAS83" s="382"/>
      <c r="CAT83" s="383"/>
      <c r="CAV83" s="377"/>
      <c r="CAW83" s="381"/>
      <c r="CAX83" s="381"/>
      <c r="CAY83" s="382"/>
      <c r="CAZ83" s="382"/>
      <c r="CBA83" s="382"/>
      <c r="CBB83" s="383"/>
      <c r="CBD83" s="377"/>
      <c r="CBE83" s="381"/>
      <c r="CBF83" s="381"/>
      <c r="CBG83" s="382"/>
      <c r="CBH83" s="382"/>
      <c r="CBI83" s="382"/>
      <c r="CBJ83" s="383"/>
      <c r="CBL83" s="377"/>
      <c r="CBM83" s="381"/>
      <c r="CBN83" s="381"/>
      <c r="CBO83" s="382"/>
      <c r="CBP83" s="382"/>
      <c r="CBQ83" s="382"/>
      <c r="CBR83" s="383"/>
      <c r="CBT83" s="377"/>
      <c r="CBU83" s="381"/>
      <c r="CBV83" s="381"/>
      <c r="CBW83" s="382"/>
      <c r="CBX83" s="382"/>
      <c r="CBY83" s="382"/>
      <c r="CBZ83" s="383"/>
      <c r="CCB83" s="377"/>
      <c r="CCC83" s="381"/>
      <c r="CCD83" s="381"/>
      <c r="CCE83" s="382"/>
      <c r="CCF83" s="382"/>
      <c r="CCG83" s="382"/>
      <c r="CCH83" s="383"/>
      <c r="CCJ83" s="377"/>
      <c r="CCK83" s="381"/>
      <c r="CCL83" s="381"/>
      <c r="CCM83" s="382"/>
      <c r="CCN83" s="382"/>
      <c r="CCO83" s="382"/>
      <c r="CCP83" s="383"/>
      <c r="CCR83" s="377"/>
      <c r="CCS83" s="381"/>
      <c r="CCT83" s="381"/>
      <c r="CCU83" s="382"/>
      <c r="CCV83" s="382"/>
      <c r="CCW83" s="382"/>
      <c r="CCX83" s="383"/>
      <c r="CCZ83" s="377"/>
      <c r="CDA83" s="381"/>
      <c r="CDB83" s="381"/>
      <c r="CDC83" s="382"/>
      <c r="CDD83" s="382"/>
      <c r="CDE83" s="382"/>
      <c r="CDF83" s="383"/>
      <c r="CDH83" s="377"/>
      <c r="CDI83" s="381"/>
      <c r="CDJ83" s="381"/>
      <c r="CDK83" s="382"/>
      <c r="CDL83" s="382"/>
      <c r="CDM83" s="382"/>
      <c r="CDN83" s="383"/>
      <c r="CDP83" s="377"/>
      <c r="CDQ83" s="381"/>
      <c r="CDR83" s="381"/>
      <c r="CDS83" s="382"/>
      <c r="CDT83" s="382"/>
      <c r="CDU83" s="382"/>
      <c r="CDV83" s="383"/>
      <c r="CDX83" s="377"/>
      <c r="CDY83" s="381"/>
      <c r="CDZ83" s="381"/>
      <c r="CEA83" s="382"/>
      <c r="CEB83" s="382"/>
      <c r="CEC83" s="382"/>
      <c r="CED83" s="383"/>
      <c r="CEF83" s="377"/>
      <c r="CEG83" s="381"/>
      <c r="CEH83" s="381"/>
      <c r="CEI83" s="382"/>
      <c r="CEJ83" s="382"/>
      <c r="CEK83" s="382"/>
      <c r="CEL83" s="383"/>
      <c r="CEN83" s="377"/>
      <c r="CEO83" s="381"/>
      <c r="CEP83" s="381"/>
      <c r="CEQ83" s="382"/>
      <c r="CER83" s="382"/>
      <c r="CES83" s="382"/>
      <c r="CET83" s="383"/>
      <c r="CEV83" s="377"/>
      <c r="CEW83" s="381"/>
      <c r="CEX83" s="381"/>
      <c r="CEY83" s="382"/>
      <c r="CEZ83" s="382"/>
      <c r="CFA83" s="382"/>
      <c r="CFB83" s="383"/>
      <c r="CFD83" s="377"/>
      <c r="CFE83" s="381"/>
      <c r="CFF83" s="381"/>
      <c r="CFG83" s="382"/>
      <c r="CFH83" s="382"/>
      <c r="CFI83" s="382"/>
      <c r="CFJ83" s="383"/>
      <c r="CFL83" s="377"/>
      <c r="CFM83" s="381"/>
      <c r="CFN83" s="381"/>
      <c r="CFO83" s="382"/>
      <c r="CFP83" s="382"/>
      <c r="CFQ83" s="382"/>
      <c r="CFR83" s="383"/>
      <c r="CFT83" s="377"/>
      <c r="CFU83" s="381"/>
      <c r="CFV83" s="381"/>
      <c r="CFW83" s="382"/>
      <c r="CFX83" s="382"/>
      <c r="CFY83" s="382"/>
      <c r="CFZ83" s="383"/>
      <c r="CGB83" s="377"/>
      <c r="CGC83" s="381"/>
      <c r="CGD83" s="381"/>
      <c r="CGE83" s="382"/>
      <c r="CGF83" s="382"/>
      <c r="CGG83" s="382"/>
      <c r="CGH83" s="383"/>
      <c r="CGJ83" s="377"/>
      <c r="CGK83" s="381"/>
      <c r="CGL83" s="381"/>
      <c r="CGM83" s="382"/>
      <c r="CGN83" s="382"/>
      <c r="CGO83" s="382"/>
      <c r="CGP83" s="383"/>
      <c r="CGR83" s="377"/>
      <c r="CGS83" s="381"/>
      <c r="CGT83" s="381"/>
      <c r="CGU83" s="382"/>
      <c r="CGV83" s="382"/>
      <c r="CGW83" s="382"/>
      <c r="CGX83" s="383"/>
      <c r="CGZ83" s="377"/>
      <c r="CHA83" s="381"/>
      <c r="CHB83" s="381"/>
      <c r="CHC83" s="382"/>
      <c r="CHD83" s="382"/>
      <c r="CHE83" s="382"/>
      <c r="CHF83" s="383"/>
      <c r="CHH83" s="377"/>
      <c r="CHI83" s="381"/>
      <c r="CHJ83" s="381"/>
      <c r="CHK83" s="382"/>
      <c r="CHL83" s="382"/>
      <c r="CHM83" s="382"/>
      <c r="CHN83" s="383"/>
      <c r="CHP83" s="377"/>
      <c r="CHQ83" s="381"/>
      <c r="CHR83" s="381"/>
      <c r="CHS83" s="382"/>
      <c r="CHT83" s="382"/>
      <c r="CHU83" s="382"/>
      <c r="CHV83" s="383"/>
      <c r="CHX83" s="377"/>
      <c r="CHY83" s="381"/>
      <c r="CHZ83" s="381"/>
      <c r="CIA83" s="382"/>
      <c r="CIB83" s="382"/>
      <c r="CIC83" s="382"/>
      <c r="CID83" s="383"/>
      <c r="CIF83" s="377"/>
      <c r="CIG83" s="381"/>
      <c r="CIH83" s="381"/>
      <c r="CII83" s="382"/>
      <c r="CIJ83" s="382"/>
      <c r="CIK83" s="382"/>
      <c r="CIL83" s="383"/>
      <c r="CIN83" s="377"/>
      <c r="CIO83" s="381"/>
      <c r="CIP83" s="381"/>
      <c r="CIQ83" s="382"/>
      <c r="CIR83" s="382"/>
      <c r="CIS83" s="382"/>
      <c r="CIT83" s="383"/>
      <c r="CIV83" s="377"/>
      <c r="CIW83" s="381"/>
      <c r="CIX83" s="381"/>
      <c r="CIY83" s="382"/>
      <c r="CIZ83" s="382"/>
      <c r="CJA83" s="382"/>
      <c r="CJB83" s="383"/>
      <c r="CJD83" s="377"/>
      <c r="CJE83" s="381"/>
      <c r="CJF83" s="381"/>
      <c r="CJG83" s="382"/>
      <c r="CJH83" s="382"/>
      <c r="CJI83" s="382"/>
      <c r="CJJ83" s="383"/>
      <c r="CJL83" s="377"/>
      <c r="CJM83" s="381"/>
      <c r="CJN83" s="381"/>
      <c r="CJO83" s="382"/>
      <c r="CJP83" s="382"/>
      <c r="CJQ83" s="382"/>
      <c r="CJR83" s="383"/>
      <c r="CJT83" s="377"/>
      <c r="CJU83" s="381"/>
      <c r="CJV83" s="381"/>
      <c r="CJW83" s="382"/>
      <c r="CJX83" s="382"/>
      <c r="CJY83" s="382"/>
      <c r="CJZ83" s="383"/>
      <c r="CKB83" s="377"/>
      <c r="CKC83" s="381"/>
      <c r="CKD83" s="381"/>
      <c r="CKE83" s="382"/>
      <c r="CKF83" s="382"/>
      <c r="CKG83" s="382"/>
      <c r="CKH83" s="383"/>
      <c r="CKJ83" s="377"/>
      <c r="CKK83" s="381"/>
      <c r="CKL83" s="381"/>
      <c r="CKM83" s="382"/>
      <c r="CKN83" s="382"/>
      <c r="CKO83" s="382"/>
      <c r="CKP83" s="383"/>
      <c r="CKR83" s="377"/>
      <c r="CKS83" s="381"/>
      <c r="CKT83" s="381"/>
      <c r="CKU83" s="382"/>
      <c r="CKV83" s="382"/>
      <c r="CKW83" s="382"/>
      <c r="CKX83" s="383"/>
      <c r="CKZ83" s="377"/>
      <c r="CLA83" s="381"/>
      <c r="CLB83" s="381"/>
      <c r="CLC83" s="382"/>
      <c r="CLD83" s="382"/>
      <c r="CLE83" s="382"/>
      <c r="CLF83" s="383"/>
      <c r="CLH83" s="377"/>
      <c r="CLI83" s="381"/>
      <c r="CLJ83" s="381"/>
      <c r="CLK83" s="382"/>
      <c r="CLL83" s="382"/>
      <c r="CLM83" s="382"/>
      <c r="CLN83" s="383"/>
      <c r="CLP83" s="377"/>
      <c r="CLQ83" s="381"/>
      <c r="CLR83" s="381"/>
      <c r="CLS83" s="382"/>
      <c r="CLT83" s="382"/>
      <c r="CLU83" s="382"/>
      <c r="CLV83" s="383"/>
      <c r="CLX83" s="377"/>
      <c r="CLY83" s="381"/>
      <c r="CLZ83" s="381"/>
      <c r="CMA83" s="382"/>
      <c r="CMB83" s="382"/>
      <c r="CMC83" s="382"/>
      <c r="CMD83" s="383"/>
      <c r="CMF83" s="377"/>
      <c r="CMG83" s="381"/>
      <c r="CMH83" s="381"/>
      <c r="CMI83" s="382"/>
      <c r="CMJ83" s="382"/>
      <c r="CMK83" s="382"/>
      <c r="CML83" s="383"/>
      <c r="CMN83" s="377"/>
      <c r="CMO83" s="381"/>
      <c r="CMP83" s="381"/>
      <c r="CMQ83" s="382"/>
      <c r="CMR83" s="382"/>
      <c r="CMS83" s="382"/>
      <c r="CMT83" s="383"/>
      <c r="CMV83" s="377"/>
      <c r="CMW83" s="381"/>
      <c r="CMX83" s="381"/>
      <c r="CMY83" s="382"/>
      <c r="CMZ83" s="382"/>
      <c r="CNA83" s="382"/>
      <c r="CNB83" s="383"/>
      <c r="CND83" s="377"/>
      <c r="CNE83" s="381"/>
      <c r="CNF83" s="381"/>
      <c r="CNG83" s="382"/>
      <c r="CNH83" s="382"/>
      <c r="CNI83" s="382"/>
      <c r="CNJ83" s="383"/>
      <c r="CNL83" s="377"/>
      <c r="CNM83" s="381"/>
      <c r="CNN83" s="381"/>
      <c r="CNO83" s="382"/>
      <c r="CNP83" s="382"/>
      <c r="CNQ83" s="382"/>
      <c r="CNR83" s="383"/>
      <c r="CNT83" s="377"/>
      <c r="CNU83" s="381"/>
      <c r="CNV83" s="381"/>
      <c r="CNW83" s="382"/>
      <c r="CNX83" s="382"/>
      <c r="CNY83" s="382"/>
      <c r="CNZ83" s="383"/>
      <c r="COB83" s="377"/>
      <c r="COC83" s="381"/>
      <c r="COD83" s="381"/>
      <c r="COE83" s="382"/>
      <c r="COF83" s="382"/>
      <c r="COG83" s="382"/>
      <c r="COH83" s="383"/>
      <c r="COJ83" s="377"/>
      <c r="COK83" s="381"/>
      <c r="COL83" s="381"/>
      <c r="COM83" s="382"/>
      <c r="CON83" s="382"/>
      <c r="COO83" s="382"/>
      <c r="COP83" s="383"/>
      <c r="COR83" s="377"/>
      <c r="COS83" s="381"/>
      <c r="COT83" s="381"/>
      <c r="COU83" s="382"/>
      <c r="COV83" s="382"/>
      <c r="COW83" s="382"/>
      <c r="COX83" s="383"/>
      <c r="COZ83" s="377"/>
      <c r="CPA83" s="381"/>
      <c r="CPB83" s="381"/>
      <c r="CPC83" s="382"/>
      <c r="CPD83" s="382"/>
      <c r="CPE83" s="382"/>
      <c r="CPF83" s="383"/>
      <c r="CPH83" s="377"/>
      <c r="CPI83" s="381"/>
      <c r="CPJ83" s="381"/>
      <c r="CPK83" s="382"/>
      <c r="CPL83" s="382"/>
      <c r="CPM83" s="382"/>
      <c r="CPN83" s="383"/>
      <c r="CPP83" s="377"/>
      <c r="CPQ83" s="381"/>
      <c r="CPR83" s="381"/>
      <c r="CPS83" s="382"/>
      <c r="CPT83" s="382"/>
      <c r="CPU83" s="382"/>
      <c r="CPV83" s="383"/>
      <c r="CPX83" s="377"/>
      <c r="CPY83" s="381"/>
      <c r="CPZ83" s="381"/>
      <c r="CQA83" s="382"/>
      <c r="CQB83" s="382"/>
      <c r="CQC83" s="382"/>
      <c r="CQD83" s="383"/>
      <c r="CQF83" s="377"/>
      <c r="CQG83" s="381"/>
      <c r="CQH83" s="381"/>
      <c r="CQI83" s="382"/>
      <c r="CQJ83" s="382"/>
      <c r="CQK83" s="382"/>
      <c r="CQL83" s="383"/>
      <c r="CQN83" s="377"/>
      <c r="CQO83" s="381"/>
      <c r="CQP83" s="381"/>
      <c r="CQQ83" s="382"/>
      <c r="CQR83" s="382"/>
      <c r="CQS83" s="382"/>
      <c r="CQT83" s="383"/>
      <c r="CQV83" s="377"/>
      <c r="CQW83" s="381"/>
      <c r="CQX83" s="381"/>
      <c r="CQY83" s="382"/>
      <c r="CQZ83" s="382"/>
      <c r="CRA83" s="382"/>
      <c r="CRB83" s="383"/>
      <c r="CRD83" s="377"/>
      <c r="CRE83" s="381"/>
      <c r="CRF83" s="381"/>
      <c r="CRG83" s="382"/>
      <c r="CRH83" s="382"/>
      <c r="CRI83" s="382"/>
      <c r="CRJ83" s="383"/>
      <c r="CRL83" s="377"/>
      <c r="CRM83" s="381"/>
      <c r="CRN83" s="381"/>
      <c r="CRO83" s="382"/>
      <c r="CRP83" s="382"/>
      <c r="CRQ83" s="382"/>
      <c r="CRR83" s="383"/>
      <c r="CRT83" s="377"/>
      <c r="CRU83" s="381"/>
      <c r="CRV83" s="381"/>
      <c r="CRW83" s="382"/>
      <c r="CRX83" s="382"/>
      <c r="CRY83" s="382"/>
      <c r="CRZ83" s="383"/>
      <c r="CSB83" s="377"/>
      <c r="CSC83" s="381"/>
      <c r="CSD83" s="381"/>
      <c r="CSE83" s="382"/>
      <c r="CSF83" s="382"/>
      <c r="CSG83" s="382"/>
      <c r="CSH83" s="383"/>
      <c r="CSJ83" s="377"/>
      <c r="CSK83" s="381"/>
      <c r="CSL83" s="381"/>
      <c r="CSM83" s="382"/>
      <c r="CSN83" s="382"/>
      <c r="CSO83" s="382"/>
      <c r="CSP83" s="383"/>
      <c r="CSR83" s="377"/>
      <c r="CSS83" s="381"/>
      <c r="CST83" s="381"/>
      <c r="CSU83" s="382"/>
      <c r="CSV83" s="382"/>
      <c r="CSW83" s="382"/>
      <c r="CSX83" s="383"/>
      <c r="CSZ83" s="377"/>
      <c r="CTA83" s="381"/>
      <c r="CTB83" s="381"/>
      <c r="CTC83" s="382"/>
      <c r="CTD83" s="382"/>
      <c r="CTE83" s="382"/>
      <c r="CTF83" s="383"/>
      <c r="CTH83" s="377"/>
      <c r="CTI83" s="381"/>
      <c r="CTJ83" s="381"/>
      <c r="CTK83" s="382"/>
      <c r="CTL83" s="382"/>
      <c r="CTM83" s="382"/>
      <c r="CTN83" s="383"/>
      <c r="CTP83" s="377"/>
      <c r="CTQ83" s="381"/>
      <c r="CTR83" s="381"/>
      <c r="CTS83" s="382"/>
      <c r="CTT83" s="382"/>
      <c r="CTU83" s="382"/>
      <c r="CTV83" s="383"/>
      <c r="CTX83" s="377"/>
      <c r="CTY83" s="381"/>
      <c r="CTZ83" s="381"/>
      <c r="CUA83" s="382"/>
      <c r="CUB83" s="382"/>
      <c r="CUC83" s="382"/>
      <c r="CUD83" s="383"/>
      <c r="CUF83" s="377"/>
      <c r="CUG83" s="381"/>
      <c r="CUH83" s="381"/>
      <c r="CUI83" s="382"/>
      <c r="CUJ83" s="382"/>
      <c r="CUK83" s="382"/>
      <c r="CUL83" s="383"/>
      <c r="CUN83" s="377"/>
      <c r="CUO83" s="381"/>
      <c r="CUP83" s="381"/>
      <c r="CUQ83" s="382"/>
      <c r="CUR83" s="382"/>
      <c r="CUS83" s="382"/>
      <c r="CUT83" s="383"/>
      <c r="CUV83" s="377"/>
      <c r="CUW83" s="381"/>
      <c r="CUX83" s="381"/>
      <c r="CUY83" s="382"/>
      <c r="CUZ83" s="382"/>
      <c r="CVA83" s="382"/>
      <c r="CVB83" s="383"/>
      <c r="CVD83" s="377"/>
      <c r="CVE83" s="381"/>
      <c r="CVF83" s="381"/>
      <c r="CVG83" s="382"/>
      <c r="CVH83" s="382"/>
      <c r="CVI83" s="382"/>
      <c r="CVJ83" s="383"/>
      <c r="CVL83" s="377"/>
      <c r="CVM83" s="381"/>
      <c r="CVN83" s="381"/>
      <c r="CVO83" s="382"/>
      <c r="CVP83" s="382"/>
      <c r="CVQ83" s="382"/>
      <c r="CVR83" s="383"/>
      <c r="CVT83" s="377"/>
      <c r="CVU83" s="381"/>
      <c r="CVV83" s="381"/>
      <c r="CVW83" s="382"/>
      <c r="CVX83" s="382"/>
      <c r="CVY83" s="382"/>
      <c r="CVZ83" s="383"/>
      <c r="CWB83" s="377"/>
      <c r="CWC83" s="381"/>
      <c r="CWD83" s="381"/>
      <c r="CWE83" s="382"/>
      <c r="CWF83" s="382"/>
      <c r="CWG83" s="382"/>
      <c r="CWH83" s="383"/>
      <c r="CWJ83" s="377"/>
      <c r="CWK83" s="381"/>
      <c r="CWL83" s="381"/>
      <c r="CWM83" s="382"/>
      <c r="CWN83" s="382"/>
      <c r="CWO83" s="382"/>
      <c r="CWP83" s="383"/>
      <c r="CWR83" s="377"/>
      <c r="CWS83" s="381"/>
      <c r="CWT83" s="381"/>
      <c r="CWU83" s="382"/>
      <c r="CWV83" s="382"/>
      <c r="CWW83" s="382"/>
      <c r="CWX83" s="383"/>
      <c r="CWZ83" s="377"/>
      <c r="CXA83" s="381"/>
      <c r="CXB83" s="381"/>
      <c r="CXC83" s="382"/>
      <c r="CXD83" s="382"/>
      <c r="CXE83" s="382"/>
      <c r="CXF83" s="383"/>
      <c r="CXH83" s="377"/>
      <c r="CXI83" s="381"/>
      <c r="CXJ83" s="381"/>
      <c r="CXK83" s="382"/>
      <c r="CXL83" s="382"/>
      <c r="CXM83" s="382"/>
      <c r="CXN83" s="383"/>
      <c r="CXP83" s="377"/>
      <c r="CXQ83" s="381"/>
      <c r="CXR83" s="381"/>
      <c r="CXS83" s="382"/>
      <c r="CXT83" s="382"/>
      <c r="CXU83" s="382"/>
      <c r="CXV83" s="383"/>
      <c r="CXX83" s="377"/>
      <c r="CXY83" s="381"/>
      <c r="CXZ83" s="381"/>
      <c r="CYA83" s="382"/>
      <c r="CYB83" s="382"/>
      <c r="CYC83" s="382"/>
      <c r="CYD83" s="383"/>
      <c r="CYF83" s="377"/>
      <c r="CYG83" s="381"/>
      <c r="CYH83" s="381"/>
      <c r="CYI83" s="382"/>
      <c r="CYJ83" s="382"/>
      <c r="CYK83" s="382"/>
      <c r="CYL83" s="383"/>
      <c r="CYN83" s="377"/>
      <c r="CYO83" s="381"/>
      <c r="CYP83" s="381"/>
      <c r="CYQ83" s="382"/>
      <c r="CYR83" s="382"/>
      <c r="CYS83" s="382"/>
      <c r="CYT83" s="383"/>
      <c r="CYV83" s="377"/>
      <c r="CYW83" s="381"/>
      <c r="CYX83" s="381"/>
      <c r="CYY83" s="382"/>
      <c r="CYZ83" s="382"/>
      <c r="CZA83" s="382"/>
      <c r="CZB83" s="383"/>
      <c r="CZD83" s="377"/>
      <c r="CZE83" s="381"/>
      <c r="CZF83" s="381"/>
      <c r="CZG83" s="382"/>
      <c r="CZH83" s="382"/>
      <c r="CZI83" s="382"/>
      <c r="CZJ83" s="383"/>
      <c r="CZL83" s="377"/>
      <c r="CZM83" s="381"/>
      <c r="CZN83" s="381"/>
      <c r="CZO83" s="382"/>
      <c r="CZP83" s="382"/>
      <c r="CZQ83" s="382"/>
      <c r="CZR83" s="383"/>
      <c r="CZT83" s="377"/>
      <c r="CZU83" s="381"/>
      <c r="CZV83" s="381"/>
      <c r="CZW83" s="382"/>
      <c r="CZX83" s="382"/>
      <c r="CZY83" s="382"/>
      <c r="CZZ83" s="383"/>
      <c r="DAB83" s="377"/>
      <c r="DAC83" s="381"/>
      <c r="DAD83" s="381"/>
      <c r="DAE83" s="382"/>
      <c r="DAF83" s="382"/>
      <c r="DAG83" s="382"/>
      <c r="DAH83" s="383"/>
      <c r="DAJ83" s="377"/>
      <c r="DAK83" s="381"/>
      <c r="DAL83" s="381"/>
      <c r="DAM83" s="382"/>
      <c r="DAN83" s="382"/>
      <c r="DAO83" s="382"/>
      <c r="DAP83" s="383"/>
      <c r="DAR83" s="377"/>
      <c r="DAS83" s="381"/>
      <c r="DAT83" s="381"/>
      <c r="DAU83" s="382"/>
      <c r="DAV83" s="382"/>
      <c r="DAW83" s="382"/>
      <c r="DAX83" s="383"/>
      <c r="DAZ83" s="377"/>
      <c r="DBA83" s="381"/>
      <c r="DBB83" s="381"/>
      <c r="DBC83" s="382"/>
      <c r="DBD83" s="382"/>
      <c r="DBE83" s="382"/>
      <c r="DBF83" s="383"/>
      <c r="DBH83" s="377"/>
      <c r="DBI83" s="381"/>
      <c r="DBJ83" s="381"/>
      <c r="DBK83" s="382"/>
      <c r="DBL83" s="382"/>
      <c r="DBM83" s="382"/>
      <c r="DBN83" s="383"/>
      <c r="DBP83" s="377"/>
      <c r="DBQ83" s="381"/>
      <c r="DBR83" s="381"/>
      <c r="DBS83" s="382"/>
      <c r="DBT83" s="382"/>
      <c r="DBU83" s="382"/>
      <c r="DBV83" s="383"/>
      <c r="DBX83" s="377"/>
      <c r="DBY83" s="381"/>
      <c r="DBZ83" s="381"/>
      <c r="DCA83" s="382"/>
      <c r="DCB83" s="382"/>
      <c r="DCC83" s="382"/>
      <c r="DCD83" s="383"/>
      <c r="DCF83" s="377"/>
      <c r="DCG83" s="381"/>
      <c r="DCH83" s="381"/>
      <c r="DCI83" s="382"/>
      <c r="DCJ83" s="382"/>
      <c r="DCK83" s="382"/>
      <c r="DCL83" s="383"/>
      <c r="DCN83" s="377"/>
      <c r="DCO83" s="381"/>
      <c r="DCP83" s="381"/>
      <c r="DCQ83" s="382"/>
      <c r="DCR83" s="382"/>
      <c r="DCS83" s="382"/>
      <c r="DCT83" s="383"/>
      <c r="DCV83" s="377"/>
      <c r="DCW83" s="381"/>
      <c r="DCX83" s="381"/>
      <c r="DCY83" s="382"/>
      <c r="DCZ83" s="382"/>
      <c r="DDA83" s="382"/>
      <c r="DDB83" s="383"/>
      <c r="DDD83" s="377"/>
      <c r="DDE83" s="381"/>
      <c r="DDF83" s="381"/>
      <c r="DDG83" s="382"/>
      <c r="DDH83" s="382"/>
      <c r="DDI83" s="382"/>
      <c r="DDJ83" s="383"/>
      <c r="DDL83" s="377"/>
      <c r="DDM83" s="381"/>
      <c r="DDN83" s="381"/>
      <c r="DDO83" s="382"/>
      <c r="DDP83" s="382"/>
      <c r="DDQ83" s="382"/>
      <c r="DDR83" s="383"/>
      <c r="DDT83" s="377"/>
      <c r="DDU83" s="381"/>
      <c r="DDV83" s="381"/>
      <c r="DDW83" s="382"/>
      <c r="DDX83" s="382"/>
      <c r="DDY83" s="382"/>
      <c r="DDZ83" s="383"/>
      <c r="DEB83" s="377"/>
      <c r="DEC83" s="381"/>
      <c r="DED83" s="381"/>
      <c r="DEE83" s="382"/>
      <c r="DEF83" s="382"/>
      <c r="DEG83" s="382"/>
      <c r="DEH83" s="383"/>
      <c r="DEJ83" s="377"/>
      <c r="DEK83" s="381"/>
      <c r="DEL83" s="381"/>
      <c r="DEM83" s="382"/>
      <c r="DEN83" s="382"/>
      <c r="DEO83" s="382"/>
      <c r="DEP83" s="383"/>
      <c r="DER83" s="377"/>
      <c r="DES83" s="381"/>
      <c r="DET83" s="381"/>
      <c r="DEU83" s="382"/>
      <c r="DEV83" s="382"/>
      <c r="DEW83" s="382"/>
      <c r="DEX83" s="383"/>
      <c r="DEZ83" s="377"/>
      <c r="DFA83" s="381"/>
      <c r="DFB83" s="381"/>
      <c r="DFC83" s="382"/>
      <c r="DFD83" s="382"/>
      <c r="DFE83" s="382"/>
      <c r="DFF83" s="383"/>
      <c r="DFH83" s="377"/>
      <c r="DFI83" s="381"/>
      <c r="DFJ83" s="381"/>
      <c r="DFK83" s="382"/>
      <c r="DFL83" s="382"/>
      <c r="DFM83" s="382"/>
      <c r="DFN83" s="383"/>
      <c r="DFP83" s="377"/>
      <c r="DFQ83" s="381"/>
      <c r="DFR83" s="381"/>
      <c r="DFS83" s="382"/>
      <c r="DFT83" s="382"/>
      <c r="DFU83" s="382"/>
      <c r="DFV83" s="383"/>
      <c r="DFX83" s="377"/>
      <c r="DFY83" s="381"/>
      <c r="DFZ83" s="381"/>
      <c r="DGA83" s="382"/>
      <c r="DGB83" s="382"/>
      <c r="DGC83" s="382"/>
      <c r="DGD83" s="383"/>
      <c r="DGF83" s="377"/>
      <c r="DGG83" s="381"/>
      <c r="DGH83" s="381"/>
      <c r="DGI83" s="382"/>
      <c r="DGJ83" s="382"/>
      <c r="DGK83" s="382"/>
      <c r="DGL83" s="383"/>
      <c r="DGN83" s="377"/>
      <c r="DGO83" s="381"/>
      <c r="DGP83" s="381"/>
      <c r="DGQ83" s="382"/>
      <c r="DGR83" s="382"/>
      <c r="DGS83" s="382"/>
      <c r="DGT83" s="383"/>
      <c r="DGV83" s="377"/>
      <c r="DGW83" s="381"/>
      <c r="DGX83" s="381"/>
      <c r="DGY83" s="382"/>
      <c r="DGZ83" s="382"/>
      <c r="DHA83" s="382"/>
      <c r="DHB83" s="383"/>
      <c r="DHD83" s="377"/>
      <c r="DHE83" s="381"/>
      <c r="DHF83" s="381"/>
      <c r="DHG83" s="382"/>
      <c r="DHH83" s="382"/>
      <c r="DHI83" s="382"/>
      <c r="DHJ83" s="383"/>
      <c r="DHL83" s="377"/>
      <c r="DHM83" s="381"/>
      <c r="DHN83" s="381"/>
      <c r="DHO83" s="382"/>
      <c r="DHP83" s="382"/>
      <c r="DHQ83" s="382"/>
      <c r="DHR83" s="383"/>
      <c r="DHT83" s="377"/>
      <c r="DHU83" s="381"/>
      <c r="DHV83" s="381"/>
      <c r="DHW83" s="382"/>
      <c r="DHX83" s="382"/>
      <c r="DHY83" s="382"/>
      <c r="DHZ83" s="383"/>
      <c r="DIB83" s="377"/>
      <c r="DIC83" s="381"/>
      <c r="DID83" s="381"/>
      <c r="DIE83" s="382"/>
      <c r="DIF83" s="382"/>
      <c r="DIG83" s="382"/>
      <c r="DIH83" s="383"/>
      <c r="DIJ83" s="377"/>
      <c r="DIK83" s="381"/>
      <c r="DIL83" s="381"/>
      <c r="DIM83" s="382"/>
      <c r="DIN83" s="382"/>
      <c r="DIO83" s="382"/>
      <c r="DIP83" s="383"/>
      <c r="DIR83" s="377"/>
      <c r="DIS83" s="381"/>
      <c r="DIT83" s="381"/>
      <c r="DIU83" s="382"/>
      <c r="DIV83" s="382"/>
      <c r="DIW83" s="382"/>
      <c r="DIX83" s="383"/>
      <c r="DIZ83" s="377"/>
      <c r="DJA83" s="381"/>
      <c r="DJB83" s="381"/>
      <c r="DJC83" s="382"/>
      <c r="DJD83" s="382"/>
      <c r="DJE83" s="382"/>
      <c r="DJF83" s="383"/>
      <c r="DJH83" s="377"/>
      <c r="DJI83" s="381"/>
      <c r="DJJ83" s="381"/>
      <c r="DJK83" s="382"/>
      <c r="DJL83" s="382"/>
      <c r="DJM83" s="382"/>
      <c r="DJN83" s="383"/>
      <c r="DJP83" s="377"/>
      <c r="DJQ83" s="381"/>
      <c r="DJR83" s="381"/>
      <c r="DJS83" s="382"/>
      <c r="DJT83" s="382"/>
      <c r="DJU83" s="382"/>
      <c r="DJV83" s="383"/>
      <c r="DJX83" s="377"/>
      <c r="DJY83" s="381"/>
      <c r="DJZ83" s="381"/>
      <c r="DKA83" s="382"/>
      <c r="DKB83" s="382"/>
      <c r="DKC83" s="382"/>
      <c r="DKD83" s="383"/>
      <c r="DKF83" s="377"/>
      <c r="DKG83" s="381"/>
      <c r="DKH83" s="381"/>
      <c r="DKI83" s="382"/>
      <c r="DKJ83" s="382"/>
      <c r="DKK83" s="382"/>
      <c r="DKL83" s="383"/>
      <c r="DKN83" s="377"/>
      <c r="DKO83" s="381"/>
      <c r="DKP83" s="381"/>
      <c r="DKQ83" s="382"/>
      <c r="DKR83" s="382"/>
      <c r="DKS83" s="382"/>
      <c r="DKT83" s="383"/>
      <c r="DKV83" s="377"/>
      <c r="DKW83" s="381"/>
      <c r="DKX83" s="381"/>
      <c r="DKY83" s="382"/>
      <c r="DKZ83" s="382"/>
      <c r="DLA83" s="382"/>
      <c r="DLB83" s="383"/>
      <c r="DLD83" s="377"/>
      <c r="DLE83" s="381"/>
      <c r="DLF83" s="381"/>
      <c r="DLG83" s="382"/>
      <c r="DLH83" s="382"/>
      <c r="DLI83" s="382"/>
      <c r="DLJ83" s="383"/>
      <c r="DLL83" s="377"/>
      <c r="DLM83" s="381"/>
      <c r="DLN83" s="381"/>
      <c r="DLO83" s="382"/>
      <c r="DLP83" s="382"/>
      <c r="DLQ83" s="382"/>
      <c r="DLR83" s="383"/>
      <c r="DLT83" s="377"/>
      <c r="DLU83" s="381"/>
      <c r="DLV83" s="381"/>
      <c r="DLW83" s="382"/>
      <c r="DLX83" s="382"/>
      <c r="DLY83" s="382"/>
      <c r="DLZ83" s="383"/>
      <c r="DMB83" s="377"/>
      <c r="DMC83" s="381"/>
      <c r="DMD83" s="381"/>
      <c r="DME83" s="382"/>
      <c r="DMF83" s="382"/>
      <c r="DMG83" s="382"/>
      <c r="DMH83" s="383"/>
      <c r="DMJ83" s="377"/>
      <c r="DMK83" s="381"/>
      <c r="DML83" s="381"/>
      <c r="DMM83" s="382"/>
      <c r="DMN83" s="382"/>
      <c r="DMO83" s="382"/>
      <c r="DMP83" s="383"/>
      <c r="DMR83" s="377"/>
      <c r="DMS83" s="381"/>
      <c r="DMT83" s="381"/>
      <c r="DMU83" s="382"/>
      <c r="DMV83" s="382"/>
      <c r="DMW83" s="382"/>
      <c r="DMX83" s="383"/>
      <c r="DMZ83" s="377"/>
      <c r="DNA83" s="381"/>
      <c r="DNB83" s="381"/>
      <c r="DNC83" s="382"/>
      <c r="DND83" s="382"/>
      <c r="DNE83" s="382"/>
      <c r="DNF83" s="383"/>
      <c r="DNH83" s="377"/>
      <c r="DNI83" s="381"/>
      <c r="DNJ83" s="381"/>
      <c r="DNK83" s="382"/>
      <c r="DNL83" s="382"/>
      <c r="DNM83" s="382"/>
      <c r="DNN83" s="383"/>
      <c r="DNP83" s="377"/>
      <c r="DNQ83" s="381"/>
      <c r="DNR83" s="381"/>
      <c r="DNS83" s="382"/>
      <c r="DNT83" s="382"/>
      <c r="DNU83" s="382"/>
      <c r="DNV83" s="383"/>
      <c r="DNX83" s="377"/>
      <c r="DNY83" s="381"/>
      <c r="DNZ83" s="381"/>
      <c r="DOA83" s="382"/>
      <c r="DOB83" s="382"/>
      <c r="DOC83" s="382"/>
      <c r="DOD83" s="383"/>
      <c r="DOF83" s="377"/>
      <c r="DOG83" s="381"/>
      <c r="DOH83" s="381"/>
      <c r="DOI83" s="382"/>
      <c r="DOJ83" s="382"/>
      <c r="DOK83" s="382"/>
      <c r="DOL83" s="383"/>
      <c r="DON83" s="377"/>
      <c r="DOO83" s="381"/>
      <c r="DOP83" s="381"/>
      <c r="DOQ83" s="382"/>
      <c r="DOR83" s="382"/>
      <c r="DOS83" s="382"/>
      <c r="DOT83" s="383"/>
      <c r="DOV83" s="377"/>
      <c r="DOW83" s="381"/>
      <c r="DOX83" s="381"/>
      <c r="DOY83" s="382"/>
      <c r="DOZ83" s="382"/>
      <c r="DPA83" s="382"/>
      <c r="DPB83" s="383"/>
      <c r="DPD83" s="377"/>
      <c r="DPE83" s="381"/>
      <c r="DPF83" s="381"/>
      <c r="DPG83" s="382"/>
      <c r="DPH83" s="382"/>
      <c r="DPI83" s="382"/>
      <c r="DPJ83" s="383"/>
      <c r="DPL83" s="377"/>
      <c r="DPM83" s="381"/>
      <c r="DPN83" s="381"/>
      <c r="DPO83" s="382"/>
      <c r="DPP83" s="382"/>
      <c r="DPQ83" s="382"/>
      <c r="DPR83" s="383"/>
      <c r="DPT83" s="377"/>
      <c r="DPU83" s="381"/>
      <c r="DPV83" s="381"/>
      <c r="DPW83" s="382"/>
      <c r="DPX83" s="382"/>
      <c r="DPY83" s="382"/>
      <c r="DPZ83" s="383"/>
      <c r="DQB83" s="377"/>
      <c r="DQC83" s="381"/>
      <c r="DQD83" s="381"/>
      <c r="DQE83" s="382"/>
      <c r="DQF83" s="382"/>
      <c r="DQG83" s="382"/>
      <c r="DQH83" s="383"/>
      <c r="DQJ83" s="377"/>
      <c r="DQK83" s="381"/>
      <c r="DQL83" s="381"/>
      <c r="DQM83" s="382"/>
      <c r="DQN83" s="382"/>
      <c r="DQO83" s="382"/>
      <c r="DQP83" s="383"/>
      <c r="DQR83" s="377"/>
      <c r="DQS83" s="381"/>
      <c r="DQT83" s="381"/>
      <c r="DQU83" s="382"/>
      <c r="DQV83" s="382"/>
      <c r="DQW83" s="382"/>
      <c r="DQX83" s="383"/>
      <c r="DQZ83" s="377"/>
      <c r="DRA83" s="381"/>
      <c r="DRB83" s="381"/>
      <c r="DRC83" s="382"/>
      <c r="DRD83" s="382"/>
      <c r="DRE83" s="382"/>
      <c r="DRF83" s="383"/>
      <c r="DRH83" s="377"/>
      <c r="DRI83" s="381"/>
      <c r="DRJ83" s="381"/>
      <c r="DRK83" s="382"/>
      <c r="DRL83" s="382"/>
      <c r="DRM83" s="382"/>
      <c r="DRN83" s="383"/>
      <c r="DRP83" s="377"/>
      <c r="DRQ83" s="381"/>
      <c r="DRR83" s="381"/>
      <c r="DRS83" s="382"/>
      <c r="DRT83" s="382"/>
      <c r="DRU83" s="382"/>
      <c r="DRV83" s="383"/>
      <c r="DRX83" s="377"/>
      <c r="DRY83" s="381"/>
      <c r="DRZ83" s="381"/>
      <c r="DSA83" s="382"/>
      <c r="DSB83" s="382"/>
      <c r="DSC83" s="382"/>
      <c r="DSD83" s="383"/>
      <c r="DSF83" s="377"/>
      <c r="DSG83" s="381"/>
      <c r="DSH83" s="381"/>
      <c r="DSI83" s="382"/>
      <c r="DSJ83" s="382"/>
      <c r="DSK83" s="382"/>
      <c r="DSL83" s="383"/>
      <c r="DSN83" s="377"/>
      <c r="DSO83" s="381"/>
      <c r="DSP83" s="381"/>
      <c r="DSQ83" s="382"/>
      <c r="DSR83" s="382"/>
      <c r="DSS83" s="382"/>
      <c r="DST83" s="383"/>
      <c r="DSV83" s="377"/>
      <c r="DSW83" s="381"/>
      <c r="DSX83" s="381"/>
      <c r="DSY83" s="382"/>
      <c r="DSZ83" s="382"/>
      <c r="DTA83" s="382"/>
      <c r="DTB83" s="383"/>
      <c r="DTD83" s="377"/>
      <c r="DTE83" s="381"/>
      <c r="DTF83" s="381"/>
      <c r="DTG83" s="382"/>
      <c r="DTH83" s="382"/>
      <c r="DTI83" s="382"/>
      <c r="DTJ83" s="383"/>
      <c r="DTL83" s="377"/>
      <c r="DTM83" s="381"/>
      <c r="DTN83" s="381"/>
      <c r="DTO83" s="382"/>
      <c r="DTP83" s="382"/>
      <c r="DTQ83" s="382"/>
      <c r="DTR83" s="383"/>
      <c r="DTT83" s="377"/>
      <c r="DTU83" s="381"/>
      <c r="DTV83" s="381"/>
      <c r="DTW83" s="382"/>
      <c r="DTX83" s="382"/>
      <c r="DTY83" s="382"/>
      <c r="DTZ83" s="383"/>
      <c r="DUB83" s="377"/>
      <c r="DUC83" s="381"/>
      <c r="DUD83" s="381"/>
      <c r="DUE83" s="382"/>
      <c r="DUF83" s="382"/>
      <c r="DUG83" s="382"/>
      <c r="DUH83" s="383"/>
      <c r="DUJ83" s="377"/>
      <c r="DUK83" s="381"/>
      <c r="DUL83" s="381"/>
      <c r="DUM83" s="382"/>
      <c r="DUN83" s="382"/>
      <c r="DUO83" s="382"/>
      <c r="DUP83" s="383"/>
      <c r="DUR83" s="377"/>
      <c r="DUS83" s="381"/>
      <c r="DUT83" s="381"/>
      <c r="DUU83" s="382"/>
      <c r="DUV83" s="382"/>
      <c r="DUW83" s="382"/>
      <c r="DUX83" s="383"/>
      <c r="DUZ83" s="377"/>
      <c r="DVA83" s="381"/>
      <c r="DVB83" s="381"/>
      <c r="DVC83" s="382"/>
      <c r="DVD83" s="382"/>
      <c r="DVE83" s="382"/>
      <c r="DVF83" s="383"/>
      <c r="DVH83" s="377"/>
      <c r="DVI83" s="381"/>
      <c r="DVJ83" s="381"/>
      <c r="DVK83" s="382"/>
      <c r="DVL83" s="382"/>
      <c r="DVM83" s="382"/>
      <c r="DVN83" s="383"/>
      <c r="DVP83" s="377"/>
      <c r="DVQ83" s="381"/>
      <c r="DVR83" s="381"/>
      <c r="DVS83" s="382"/>
      <c r="DVT83" s="382"/>
      <c r="DVU83" s="382"/>
      <c r="DVV83" s="383"/>
      <c r="DVX83" s="377"/>
      <c r="DVY83" s="381"/>
      <c r="DVZ83" s="381"/>
      <c r="DWA83" s="382"/>
      <c r="DWB83" s="382"/>
      <c r="DWC83" s="382"/>
      <c r="DWD83" s="383"/>
      <c r="DWF83" s="377"/>
      <c r="DWG83" s="381"/>
      <c r="DWH83" s="381"/>
      <c r="DWI83" s="382"/>
      <c r="DWJ83" s="382"/>
      <c r="DWK83" s="382"/>
      <c r="DWL83" s="383"/>
      <c r="DWN83" s="377"/>
      <c r="DWO83" s="381"/>
      <c r="DWP83" s="381"/>
      <c r="DWQ83" s="382"/>
      <c r="DWR83" s="382"/>
      <c r="DWS83" s="382"/>
      <c r="DWT83" s="383"/>
      <c r="DWV83" s="377"/>
      <c r="DWW83" s="381"/>
      <c r="DWX83" s="381"/>
      <c r="DWY83" s="382"/>
      <c r="DWZ83" s="382"/>
      <c r="DXA83" s="382"/>
      <c r="DXB83" s="383"/>
      <c r="DXD83" s="377"/>
      <c r="DXE83" s="381"/>
      <c r="DXF83" s="381"/>
      <c r="DXG83" s="382"/>
      <c r="DXH83" s="382"/>
      <c r="DXI83" s="382"/>
      <c r="DXJ83" s="383"/>
      <c r="DXL83" s="377"/>
      <c r="DXM83" s="381"/>
      <c r="DXN83" s="381"/>
      <c r="DXO83" s="382"/>
      <c r="DXP83" s="382"/>
      <c r="DXQ83" s="382"/>
      <c r="DXR83" s="383"/>
      <c r="DXT83" s="377"/>
      <c r="DXU83" s="381"/>
      <c r="DXV83" s="381"/>
      <c r="DXW83" s="382"/>
      <c r="DXX83" s="382"/>
      <c r="DXY83" s="382"/>
      <c r="DXZ83" s="383"/>
      <c r="DYB83" s="377"/>
      <c r="DYC83" s="381"/>
      <c r="DYD83" s="381"/>
      <c r="DYE83" s="382"/>
      <c r="DYF83" s="382"/>
      <c r="DYG83" s="382"/>
      <c r="DYH83" s="383"/>
      <c r="DYJ83" s="377"/>
      <c r="DYK83" s="381"/>
      <c r="DYL83" s="381"/>
      <c r="DYM83" s="382"/>
      <c r="DYN83" s="382"/>
      <c r="DYO83" s="382"/>
      <c r="DYP83" s="383"/>
      <c r="DYR83" s="377"/>
      <c r="DYS83" s="381"/>
      <c r="DYT83" s="381"/>
      <c r="DYU83" s="382"/>
      <c r="DYV83" s="382"/>
      <c r="DYW83" s="382"/>
      <c r="DYX83" s="383"/>
      <c r="DYZ83" s="377"/>
      <c r="DZA83" s="381"/>
      <c r="DZB83" s="381"/>
      <c r="DZC83" s="382"/>
      <c r="DZD83" s="382"/>
      <c r="DZE83" s="382"/>
      <c r="DZF83" s="383"/>
      <c r="DZH83" s="377"/>
      <c r="DZI83" s="381"/>
      <c r="DZJ83" s="381"/>
      <c r="DZK83" s="382"/>
      <c r="DZL83" s="382"/>
      <c r="DZM83" s="382"/>
      <c r="DZN83" s="383"/>
      <c r="DZP83" s="377"/>
      <c r="DZQ83" s="381"/>
      <c r="DZR83" s="381"/>
      <c r="DZS83" s="382"/>
      <c r="DZT83" s="382"/>
      <c r="DZU83" s="382"/>
      <c r="DZV83" s="383"/>
      <c r="DZX83" s="377"/>
      <c r="DZY83" s="381"/>
      <c r="DZZ83" s="381"/>
      <c r="EAA83" s="382"/>
      <c r="EAB83" s="382"/>
      <c r="EAC83" s="382"/>
      <c r="EAD83" s="383"/>
      <c r="EAF83" s="377"/>
      <c r="EAG83" s="381"/>
      <c r="EAH83" s="381"/>
      <c r="EAI83" s="382"/>
      <c r="EAJ83" s="382"/>
      <c r="EAK83" s="382"/>
      <c r="EAL83" s="383"/>
      <c r="EAN83" s="377"/>
      <c r="EAO83" s="381"/>
      <c r="EAP83" s="381"/>
      <c r="EAQ83" s="382"/>
      <c r="EAR83" s="382"/>
      <c r="EAS83" s="382"/>
      <c r="EAT83" s="383"/>
      <c r="EAV83" s="377"/>
      <c r="EAW83" s="381"/>
      <c r="EAX83" s="381"/>
      <c r="EAY83" s="382"/>
      <c r="EAZ83" s="382"/>
      <c r="EBA83" s="382"/>
      <c r="EBB83" s="383"/>
      <c r="EBD83" s="377"/>
      <c r="EBE83" s="381"/>
      <c r="EBF83" s="381"/>
      <c r="EBG83" s="382"/>
      <c r="EBH83" s="382"/>
      <c r="EBI83" s="382"/>
      <c r="EBJ83" s="383"/>
      <c r="EBL83" s="377"/>
      <c r="EBM83" s="381"/>
      <c r="EBN83" s="381"/>
      <c r="EBO83" s="382"/>
      <c r="EBP83" s="382"/>
      <c r="EBQ83" s="382"/>
      <c r="EBR83" s="383"/>
      <c r="EBT83" s="377"/>
      <c r="EBU83" s="381"/>
      <c r="EBV83" s="381"/>
      <c r="EBW83" s="382"/>
      <c r="EBX83" s="382"/>
      <c r="EBY83" s="382"/>
      <c r="EBZ83" s="383"/>
      <c r="ECB83" s="377"/>
      <c r="ECC83" s="381"/>
      <c r="ECD83" s="381"/>
      <c r="ECE83" s="382"/>
      <c r="ECF83" s="382"/>
      <c r="ECG83" s="382"/>
      <c r="ECH83" s="383"/>
      <c r="ECJ83" s="377"/>
      <c r="ECK83" s="381"/>
      <c r="ECL83" s="381"/>
      <c r="ECM83" s="382"/>
      <c r="ECN83" s="382"/>
      <c r="ECO83" s="382"/>
      <c r="ECP83" s="383"/>
      <c r="ECR83" s="377"/>
      <c r="ECS83" s="381"/>
      <c r="ECT83" s="381"/>
      <c r="ECU83" s="382"/>
      <c r="ECV83" s="382"/>
      <c r="ECW83" s="382"/>
      <c r="ECX83" s="383"/>
      <c r="ECZ83" s="377"/>
      <c r="EDA83" s="381"/>
      <c r="EDB83" s="381"/>
      <c r="EDC83" s="382"/>
      <c r="EDD83" s="382"/>
      <c r="EDE83" s="382"/>
      <c r="EDF83" s="383"/>
      <c r="EDH83" s="377"/>
      <c r="EDI83" s="381"/>
      <c r="EDJ83" s="381"/>
      <c r="EDK83" s="382"/>
      <c r="EDL83" s="382"/>
      <c r="EDM83" s="382"/>
      <c r="EDN83" s="383"/>
      <c r="EDP83" s="377"/>
      <c r="EDQ83" s="381"/>
      <c r="EDR83" s="381"/>
      <c r="EDS83" s="382"/>
      <c r="EDT83" s="382"/>
      <c r="EDU83" s="382"/>
      <c r="EDV83" s="383"/>
      <c r="EDX83" s="377"/>
      <c r="EDY83" s="381"/>
      <c r="EDZ83" s="381"/>
      <c r="EEA83" s="382"/>
      <c r="EEB83" s="382"/>
      <c r="EEC83" s="382"/>
      <c r="EED83" s="383"/>
      <c r="EEF83" s="377"/>
      <c r="EEG83" s="381"/>
      <c r="EEH83" s="381"/>
      <c r="EEI83" s="382"/>
      <c r="EEJ83" s="382"/>
      <c r="EEK83" s="382"/>
      <c r="EEL83" s="383"/>
      <c r="EEN83" s="377"/>
      <c r="EEO83" s="381"/>
      <c r="EEP83" s="381"/>
      <c r="EEQ83" s="382"/>
      <c r="EER83" s="382"/>
      <c r="EES83" s="382"/>
      <c r="EET83" s="383"/>
      <c r="EEV83" s="377"/>
      <c r="EEW83" s="381"/>
      <c r="EEX83" s="381"/>
      <c r="EEY83" s="382"/>
      <c r="EEZ83" s="382"/>
      <c r="EFA83" s="382"/>
      <c r="EFB83" s="383"/>
      <c r="EFD83" s="377"/>
      <c r="EFE83" s="381"/>
      <c r="EFF83" s="381"/>
      <c r="EFG83" s="382"/>
      <c r="EFH83" s="382"/>
      <c r="EFI83" s="382"/>
      <c r="EFJ83" s="383"/>
      <c r="EFL83" s="377"/>
      <c r="EFM83" s="381"/>
      <c r="EFN83" s="381"/>
      <c r="EFO83" s="382"/>
      <c r="EFP83" s="382"/>
      <c r="EFQ83" s="382"/>
      <c r="EFR83" s="383"/>
      <c r="EFT83" s="377"/>
      <c r="EFU83" s="381"/>
      <c r="EFV83" s="381"/>
      <c r="EFW83" s="382"/>
      <c r="EFX83" s="382"/>
      <c r="EFY83" s="382"/>
      <c r="EFZ83" s="383"/>
      <c r="EGB83" s="377"/>
      <c r="EGC83" s="381"/>
      <c r="EGD83" s="381"/>
      <c r="EGE83" s="382"/>
      <c r="EGF83" s="382"/>
      <c r="EGG83" s="382"/>
      <c r="EGH83" s="383"/>
      <c r="EGJ83" s="377"/>
      <c r="EGK83" s="381"/>
      <c r="EGL83" s="381"/>
      <c r="EGM83" s="382"/>
      <c r="EGN83" s="382"/>
      <c r="EGO83" s="382"/>
      <c r="EGP83" s="383"/>
      <c r="EGR83" s="377"/>
      <c r="EGS83" s="381"/>
      <c r="EGT83" s="381"/>
      <c r="EGU83" s="382"/>
      <c r="EGV83" s="382"/>
      <c r="EGW83" s="382"/>
      <c r="EGX83" s="383"/>
      <c r="EGZ83" s="377"/>
      <c r="EHA83" s="381"/>
      <c r="EHB83" s="381"/>
      <c r="EHC83" s="382"/>
      <c r="EHD83" s="382"/>
      <c r="EHE83" s="382"/>
      <c r="EHF83" s="383"/>
      <c r="EHH83" s="377"/>
      <c r="EHI83" s="381"/>
      <c r="EHJ83" s="381"/>
      <c r="EHK83" s="382"/>
      <c r="EHL83" s="382"/>
      <c r="EHM83" s="382"/>
      <c r="EHN83" s="383"/>
      <c r="EHP83" s="377"/>
      <c r="EHQ83" s="381"/>
      <c r="EHR83" s="381"/>
      <c r="EHS83" s="382"/>
      <c r="EHT83" s="382"/>
      <c r="EHU83" s="382"/>
      <c r="EHV83" s="383"/>
      <c r="EHX83" s="377"/>
      <c r="EHY83" s="381"/>
      <c r="EHZ83" s="381"/>
      <c r="EIA83" s="382"/>
      <c r="EIB83" s="382"/>
      <c r="EIC83" s="382"/>
      <c r="EID83" s="383"/>
      <c r="EIF83" s="377"/>
      <c r="EIG83" s="381"/>
      <c r="EIH83" s="381"/>
      <c r="EII83" s="382"/>
      <c r="EIJ83" s="382"/>
      <c r="EIK83" s="382"/>
      <c r="EIL83" s="383"/>
      <c r="EIN83" s="377"/>
      <c r="EIO83" s="381"/>
      <c r="EIP83" s="381"/>
      <c r="EIQ83" s="382"/>
      <c r="EIR83" s="382"/>
      <c r="EIS83" s="382"/>
      <c r="EIT83" s="383"/>
      <c r="EIV83" s="377"/>
      <c r="EIW83" s="381"/>
      <c r="EIX83" s="381"/>
      <c r="EIY83" s="382"/>
      <c r="EIZ83" s="382"/>
      <c r="EJA83" s="382"/>
      <c r="EJB83" s="383"/>
      <c r="EJD83" s="377"/>
      <c r="EJE83" s="381"/>
      <c r="EJF83" s="381"/>
      <c r="EJG83" s="382"/>
      <c r="EJH83" s="382"/>
      <c r="EJI83" s="382"/>
      <c r="EJJ83" s="383"/>
      <c r="EJL83" s="377"/>
      <c r="EJM83" s="381"/>
      <c r="EJN83" s="381"/>
      <c r="EJO83" s="382"/>
      <c r="EJP83" s="382"/>
      <c r="EJQ83" s="382"/>
      <c r="EJR83" s="383"/>
      <c r="EJT83" s="377"/>
      <c r="EJU83" s="381"/>
      <c r="EJV83" s="381"/>
      <c r="EJW83" s="382"/>
      <c r="EJX83" s="382"/>
      <c r="EJY83" s="382"/>
      <c r="EJZ83" s="383"/>
      <c r="EKB83" s="377"/>
      <c r="EKC83" s="381"/>
      <c r="EKD83" s="381"/>
      <c r="EKE83" s="382"/>
      <c r="EKF83" s="382"/>
      <c r="EKG83" s="382"/>
      <c r="EKH83" s="383"/>
      <c r="EKJ83" s="377"/>
      <c r="EKK83" s="381"/>
      <c r="EKL83" s="381"/>
      <c r="EKM83" s="382"/>
      <c r="EKN83" s="382"/>
      <c r="EKO83" s="382"/>
      <c r="EKP83" s="383"/>
      <c r="EKR83" s="377"/>
      <c r="EKS83" s="381"/>
      <c r="EKT83" s="381"/>
      <c r="EKU83" s="382"/>
      <c r="EKV83" s="382"/>
      <c r="EKW83" s="382"/>
      <c r="EKX83" s="383"/>
      <c r="EKZ83" s="377"/>
      <c r="ELA83" s="381"/>
      <c r="ELB83" s="381"/>
      <c r="ELC83" s="382"/>
      <c r="ELD83" s="382"/>
      <c r="ELE83" s="382"/>
      <c r="ELF83" s="383"/>
      <c r="ELH83" s="377"/>
      <c r="ELI83" s="381"/>
      <c r="ELJ83" s="381"/>
      <c r="ELK83" s="382"/>
      <c r="ELL83" s="382"/>
      <c r="ELM83" s="382"/>
      <c r="ELN83" s="383"/>
      <c r="ELP83" s="377"/>
      <c r="ELQ83" s="381"/>
      <c r="ELR83" s="381"/>
      <c r="ELS83" s="382"/>
      <c r="ELT83" s="382"/>
      <c r="ELU83" s="382"/>
      <c r="ELV83" s="383"/>
      <c r="ELX83" s="377"/>
      <c r="ELY83" s="381"/>
      <c r="ELZ83" s="381"/>
      <c r="EMA83" s="382"/>
      <c r="EMB83" s="382"/>
      <c r="EMC83" s="382"/>
      <c r="EMD83" s="383"/>
      <c r="EMF83" s="377"/>
      <c r="EMG83" s="381"/>
      <c r="EMH83" s="381"/>
      <c r="EMI83" s="382"/>
      <c r="EMJ83" s="382"/>
      <c r="EMK83" s="382"/>
      <c r="EML83" s="383"/>
      <c r="EMN83" s="377"/>
      <c r="EMO83" s="381"/>
      <c r="EMP83" s="381"/>
      <c r="EMQ83" s="382"/>
      <c r="EMR83" s="382"/>
      <c r="EMS83" s="382"/>
      <c r="EMT83" s="383"/>
      <c r="EMV83" s="377"/>
      <c r="EMW83" s="381"/>
      <c r="EMX83" s="381"/>
      <c r="EMY83" s="382"/>
      <c r="EMZ83" s="382"/>
      <c r="ENA83" s="382"/>
      <c r="ENB83" s="383"/>
      <c r="END83" s="377"/>
      <c r="ENE83" s="381"/>
      <c r="ENF83" s="381"/>
      <c r="ENG83" s="382"/>
      <c r="ENH83" s="382"/>
      <c r="ENI83" s="382"/>
      <c r="ENJ83" s="383"/>
      <c r="ENL83" s="377"/>
      <c r="ENM83" s="381"/>
      <c r="ENN83" s="381"/>
      <c r="ENO83" s="382"/>
      <c r="ENP83" s="382"/>
      <c r="ENQ83" s="382"/>
      <c r="ENR83" s="383"/>
      <c r="ENT83" s="377"/>
      <c r="ENU83" s="381"/>
      <c r="ENV83" s="381"/>
      <c r="ENW83" s="382"/>
      <c r="ENX83" s="382"/>
      <c r="ENY83" s="382"/>
      <c r="ENZ83" s="383"/>
      <c r="EOB83" s="377"/>
      <c r="EOC83" s="381"/>
      <c r="EOD83" s="381"/>
      <c r="EOE83" s="382"/>
      <c r="EOF83" s="382"/>
      <c r="EOG83" s="382"/>
      <c r="EOH83" s="383"/>
      <c r="EOJ83" s="377"/>
      <c r="EOK83" s="381"/>
      <c r="EOL83" s="381"/>
      <c r="EOM83" s="382"/>
      <c r="EON83" s="382"/>
      <c r="EOO83" s="382"/>
      <c r="EOP83" s="383"/>
      <c r="EOR83" s="377"/>
      <c r="EOS83" s="381"/>
      <c r="EOT83" s="381"/>
      <c r="EOU83" s="382"/>
      <c r="EOV83" s="382"/>
      <c r="EOW83" s="382"/>
      <c r="EOX83" s="383"/>
      <c r="EOZ83" s="377"/>
      <c r="EPA83" s="381"/>
      <c r="EPB83" s="381"/>
      <c r="EPC83" s="382"/>
      <c r="EPD83" s="382"/>
      <c r="EPE83" s="382"/>
      <c r="EPF83" s="383"/>
      <c r="EPH83" s="377"/>
      <c r="EPI83" s="381"/>
      <c r="EPJ83" s="381"/>
      <c r="EPK83" s="382"/>
      <c r="EPL83" s="382"/>
      <c r="EPM83" s="382"/>
      <c r="EPN83" s="383"/>
      <c r="EPP83" s="377"/>
      <c r="EPQ83" s="381"/>
      <c r="EPR83" s="381"/>
      <c r="EPS83" s="382"/>
      <c r="EPT83" s="382"/>
      <c r="EPU83" s="382"/>
      <c r="EPV83" s="383"/>
      <c r="EPX83" s="377"/>
      <c r="EPY83" s="381"/>
      <c r="EPZ83" s="381"/>
      <c r="EQA83" s="382"/>
      <c r="EQB83" s="382"/>
      <c r="EQC83" s="382"/>
      <c r="EQD83" s="383"/>
      <c r="EQF83" s="377"/>
      <c r="EQG83" s="381"/>
      <c r="EQH83" s="381"/>
      <c r="EQI83" s="382"/>
      <c r="EQJ83" s="382"/>
      <c r="EQK83" s="382"/>
      <c r="EQL83" s="383"/>
      <c r="EQN83" s="377"/>
      <c r="EQO83" s="381"/>
      <c r="EQP83" s="381"/>
      <c r="EQQ83" s="382"/>
      <c r="EQR83" s="382"/>
      <c r="EQS83" s="382"/>
      <c r="EQT83" s="383"/>
      <c r="EQV83" s="377"/>
      <c r="EQW83" s="381"/>
      <c r="EQX83" s="381"/>
      <c r="EQY83" s="382"/>
      <c r="EQZ83" s="382"/>
      <c r="ERA83" s="382"/>
      <c r="ERB83" s="383"/>
      <c r="ERD83" s="377"/>
      <c r="ERE83" s="381"/>
      <c r="ERF83" s="381"/>
      <c r="ERG83" s="382"/>
      <c r="ERH83" s="382"/>
      <c r="ERI83" s="382"/>
      <c r="ERJ83" s="383"/>
      <c r="ERL83" s="377"/>
      <c r="ERM83" s="381"/>
      <c r="ERN83" s="381"/>
      <c r="ERO83" s="382"/>
      <c r="ERP83" s="382"/>
      <c r="ERQ83" s="382"/>
      <c r="ERR83" s="383"/>
      <c r="ERT83" s="377"/>
      <c r="ERU83" s="381"/>
      <c r="ERV83" s="381"/>
      <c r="ERW83" s="382"/>
      <c r="ERX83" s="382"/>
      <c r="ERY83" s="382"/>
      <c r="ERZ83" s="383"/>
      <c r="ESB83" s="377"/>
      <c r="ESC83" s="381"/>
      <c r="ESD83" s="381"/>
      <c r="ESE83" s="382"/>
      <c r="ESF83" s="382"/>
      <c r="ESG83" s="382"/>
      <c r="ESH83" s="383"/>
      <c r="ESJ83" s="377"/>
      <c r="ESK83" s="381"/>
      <c r="ESL83" s="381"/>
      <c r="ESM83" s="382"/>
      <c r="ESN83" s="382"/>
      <c r="ESO83" s="382"/>
      <c r="ESP83" s="383"/>
      <c r="ESR83" s="377"/>
      <c r="ESS83" s="381"/>
      <c r="EST83" s="381"/>
      <c r="ESU83" s="382"/>
      <c r="ESV83" s="382"/>
      <c r="ESW83" s="382"/>
      <c r="ESX83" s="383"/>
      <c r="ESZ83" s="377"/>
      <c r="ETA83" s="381"/>
      <c r="ETB83" s="381"/>
      <c r="ETC83" s="382"/>
      <c r="ETD83" s="382"/>
      <c r="ETE83" s="382"/>
      <c r="ETF83" s="383"/>
      <c r="ETH83" s="377"/>
      <c r="ETI83" s="381"/>
      <c r="ETJ83" s="381"/>
      <c r="ETK83" s="382"/>
      <c r="ETL83" s="382"/>
      <c r="ETM83" s="382"/>
      <c r="ETN83" s="383"/>
      <c r="ETP83" s="377"/>
      <c r="ETQ83" s="381"/>
      <c r="ETR83" s="381"/>
      <c r="ETS83" s="382"/>
      <c r="ETT83" s="382"/>
      <c r="ETU83" s="382"/>
      <c r="ETV83" s="383"/>
      <c r="ETX83" s="377"/>
      <c r="ETY83" s="381"/>
      <c r="ETZ83" s="381"/>
      <c r="EUA83" s="382"/>
      <c r="EUB83" s="382"/>
      <c r="EUC83" s="382"/>
      <c r="EUD83" s="383"/>
      <c r="EUF83" s="377"/>
      <c r="EUG83" s="381"/>
      <c r="EUH83" s="381"/>
      <c r="EUI83" s="382"/>
      <c r="EUJ83" s="382"/>
      <c r="EUK83" s="382"/>
      <c r="EUL83" s="383"/>
      <c r="EUN83" s="377"/>
      <c r="EUO83" s="381"/>
      <c r="EUP83" s="381"/>
      <c r="EUQ83" s="382"/>
      <c r="EUR83" s="382"/>
      <c r="EUS83" s="382"/>
      <c r="EUT83" s="383"/>
      <c r="EUV83" s="377"/>
      <c r="EUW83" s="381"/>
      <c r="EUX83" s="381"/>
      <c r="EUY83" s="382"/>
      <c r="EUZ83" s="382"/>
      <c r="EVA83" s="382"/>
      <c r="EVB83" s="383"/>
      <c r="EVD83" s="377"/>
      <c r="EVE83" s="381"/>
      <c r="EVF83" s="381"/>
      <c r="EVG83" s="382"/>
      <c r="EVH83" s="382"/>
      <c r="EVI83" s="382"/>
      <c r="EVJ83" s="383"/>
      <c r="EVL83" s="377"/>
      <c r="EVM83" s="381"/>
      <c r="EVN83" s="381"/>
      <c r="EVO83" s="382"/>
      <c r="EVP83" s="382"/>
      <c r="EVQ83" s="382"/>
      <c r="EVR83" s="383"/>
      <c r="EVT83" s="377"/>
      <c r="EVU83" s="381"/>
      <c r="EVV83" s="381"/>
      <c r="EVW83" s="382"/>
      <c r="EVX83" s="382"/>
      <c r="EVY83" s="382"/>
      <c r="EVZ83" s="383"/>
      <c r="EWB83" s="377"/>
      <c r="EWC83" s="381"/>
      <c r="EWD83" s="381"/>
      <c r="EWE83" s="382"/>
      <c r="EWF83" s="382"/>
      <c r="EWG83" s="382"/>
      <c r="EWH83" s="383"/>
      <c r="EWJ83" s="377"/>
      <c r="EWK83" s="381"/>
      <c r="EWL83" s="381"/>
      <c r="EWM83" s="382"/>
      <c r="EWN83" s="382"/>
      <c r="EWO83" s="382"/>
      <c r="EWP83" s="383"/>
      <c r="EWR83" s="377"/>
      <c r="EWS83" s="381"/>
      <c r="EWT83" s="381"/>
      <c r="EWU83" s="382"/>
      <c r="EWV83" s="382"/>
      <c r="EWW83" s="382"/>
      <c r="EWX83" s="383"/>
      <c r="EWZ83" s="377"/>
      <c r="EXA83" s="381"/>
      <c r="EXB83" s="381"/>
      <c r="EXC83" s="382"/>
      <c r="EXD83" s="382"/>
      <c r="EXE83" s="382"/>
      <c r="EXF83" s="383"/>
      <c r="EXH83" s="377"/>
      <c r="EXI83" s="381"/>
      <c r="EXJ83" s="381"/>
      <c r="EXK83" s="382"/>
      <c r="EXL83" s="382"/>
      <c r="EXM83" s="382"/>
      <c r="EXN83" s="383"/>
      <c r="EXP83" s="377"/>
      <c r="EXQ83" s="381"/>
      <c r="EXR83" s="381"/>
      <c r="EXS83" s="382"/>
      <c r="EXT83" s="382"/>
      <c r="EXU83" s="382"/>
      <c r="EXV83" s="383"/>
      <c r="EXX83" s="377"/>
      <c r="EXY83" s="381"/>
      <c r="EXZ83" s="381"/>
      <c r="EYA83" s="382"/>
      <c r="EYB83" s="382"/>
      <c r="EYC83" s="382"/>
      <c r="EYD83" s="383"/>
      <c r="EYF83" s="377"/>
      <c r="EYG83" s="381"/>
      <c r="EYH83" s="381"/>
      <c r="EYI83" s="382"/>
      <c r="EYJ83" s="382"/>
      <c r="EYK83" s="382"/>
      <c r="EYL83" s="383"/>
      <c r="EYN83" s="377"/>
      <c r="EYO83" s="381"/>
      <c r="EYP83" s="381"/>
      <c r="EYQ83" s="382"/>
      <c r="EYR83" s="382"/>
      <c r="EYS83" s="382"/>
      <c r="EYT83" s="383"/>
      <c r="EYV83" s="377"/>
      <c r="EYW83" s="381"/>
      <c r="EYX83" s="381"/>
      <c r="EYY83" s="382"/>
      <c r="EYZ83" s="382"/>
      <c r="EZA83" s="382"/>
      <c r="EZB83" s="383"/>
      <c r="EZD83" s="377"/>
      <c r="EZE83" s="381"/>
      <c r="EZF83" s="381"/>
      <c r="EZG83" s="382"/>
      <c r="EZH83" s="382"/>
      <c r="EZI83" s="382"/>
      <c r="EZJ83" s="383"/>
      <c r="EZL83" s="377"/>
      <c r="EZM83" s="381"/>
      <c r="EZN83" s="381"/>
      <c r="EZO83" s="382"/>
      <c r="EZP83" s="382"/>
      <c r="EZQ83" s="382"/>
      <c r="EZR83" s="383"/>
      <c r="EZT83" s="377"/>
      <c r="EZU83" s="381"/>
      <c r="EZV83" s="381"/>
      <c r="EZW83" s="382"/>
      <c r="EZX83" s="382"/>
      <c r="EZY83" s="382"/>
      <c r="EZZ83" s="383"/>
      <c r="FAB83" s="377"/>
      <c r="FAC83" s="381"/>
      <c r="FAD83" s="381"/>
      <c r="FAE83" s="382"/>
      <c r="FAF83" s="382"/>
      <c r="FAG83" s="382"/>
      <c r="FAH83" s="383"/>
      <c r="FAJ83" s="377"/>
      <c r="FAK83" s="381"/>
      <c r="FAL83" s="381"/>
      <c r="FAM83" s="382"/>
      <c r="FAN83" s="382"/>
      <c r="FAO83" s="382"/>
      <c r="FAP83" s="383"/>
      <c r="FAR83" s="377"/>
      <c r="FAS83" s="381"/>
      <c r="FAT83" s="381"/>
      <c r="FAU83" s="382"/>
      <c r="FAV83" s="382"/>
      <c r="FAW83" s="382"/>
      <c r="FAX83" s="383"/>
      <c r="FAZ83" s="377"/>
      <c r="FBA83" s="381"/>
      <c r="FBB83" s="381"/>
      <c r="FBC83" s="382"/>
      <c r="FBD83" s="382"/>
      <c r="FBE83" s="382"/>
      <c r="FBF83" s="383"/>
      <c r="FBH83" s="377"/>
      <c r="FBI83" s="381"/>
      <c r="FBJ83" s="381"/>
      <c r="FBK83" s="382"/>
      <c r="FBL83" s="382"/>
      <c r="FBM83" s="382"/>
      <c r="FBN83" s="383"/>
      <c r="FBP83" s="377"/>
      <c r="FBQ83" s="381"/>
      <c r="FBR83" s="381"/>
      <c r="FBS83" s="382"/>
      <c r="FBT83" s="382"/>
      <c r="FBU83" s="382"/>
      <c r="FBV83" s="383"/>
      <c r="FBX83" s="377"/>
      <c r="FBY83" s="381"/>
      <c r="FBZ83" s="381"/>
      <c r="FCA83" s="382"/>
      <c r="FCB83" s="382"/>
      <c r="FCC83" s="382"/>
      <c r="FCD83" s="383"/>
      <c r="FCF83" s="377"/>
      <c r="FCG83" s="381"/>
      <c r="FCH83" s="381"/>
      <c r="FCI83" s="382"/>
      <c r="FCJ83" s="382"/>
      <c r="FCK83" s="382"/>
      <c r="FCL83" s="383"/>
      <c r="FCN83" s="377"/>
      <c r="FCO83" s="381"/>
      <c r="FCP83" s="381"/>
      <c r="FCQ83" s="382"/>
      <c r="FCR83" s="382"/>
      <c r="FCS83" s="382"/>
      <c r="FCT83" s="383"/>
      <c r="FCV83" s="377"/>
      <c r="FCW83" s="381"/>
      <c r="FCX83" s="381"/>
      <c r="FCY83" s="382"/>
      <c r="FCZ83" s="382"/>
      <c r="FDA83" s="382"/>
      <c r="FDB83" s="383"/>
      <c r="FDD83" s="377"/>
      <c r="FDE83" s="381"/>
      <c r="FDF83" s="381"/>
      <c r="FDG83" s="382"/>
      <c r="FDH83" s="382"/>
      <c r="FDI83" s="382"/>
      <c r="FDJ83" s="383"/>
      <c r="FDL83" s="377"/>
      <c r="FDM83" s="381"/>
      <c r="FDN83" s="381"/>
      <c r="FDO83" s="382"/>
      <c r="FDP83" s="382"/>
      <c r="FDQ83" s="382"/>
      <c r="FDR83" s="383"/>
      <c r="FDT83" s="377"/>
      <c r="FDU83" s="381"/>
      <c r="FDV83" s="381"/>
      <c r="FDW83" s="382"/>
      <c r="FDX83" s="382"/>
      <c r="FDY83" s="382"/>
      <c r="FDZ83" s="383"/>
      <c r="FEB83" s="377"/>
      <c r="FEC83" s="381"/>
      <c r="FED83" s="381"/>
      <c r="FEE83" s="382"/>
      <c r="FEF83" s="382"/>
      <c r="FEG83" s="382"/>
      <c r="FEH83" s="383"/>
      <c r="FEJ83" s="377"/>
      <c r="FEK83" s="381"/>
      <c r="FEL83" s="381"/>
      <c r="FEM83" s="382"/>
      <c r="FEN83" s="382"/>
      <c r="FEO83" s="382"/>
      <c r="FEP83" s="383"/>
      <c r="FER83" s="377"/>
      <c r="FES83" s="381"/>
      <c r="FET83" s="381"/>
      <c r="FEU83" s="382"/>
      <c r="FEV83" s="382"/>
      <c r="FEW83" s="382"/>
      <c r="FEX83" s="383"/>
      <c r="FEZ83" s="377"/>
      <c r="FFA83" s="381"/>
      <c r="FFB83" s="381"/>
      <c r="FFC83" s="382"/>
      <c r="FFD83" s="382"/>
      <c r="FFE83" s="382"/>
      <c r="FFF83" s="383"/>
      <c r="FFH83" s="377"/>
      <c r="FFI83" s="381"/>
      <c r="FFJ83" s="381"/>
      <c r="FFK83" s="382"/>
      <c r="FFL83" s="382"/>
      <c r="FFM83" s="382"/>
      <c r="FFN83" s="383"/>
      <c r="FFP83" s="377"/>
      <c r="FFQ83" s="381"/>
      <c r="FFR83" s="381"/>
      <c r="FFS83" s="382"/>
      <c r="FFT83" s="382"/>
      <c r="FFU83" s="382"/>
      <c r="FFV83" s="383"/>
      <c r="FFX83" s="377"/>
      <c r="FFY83" s="381"/>
      <c r="FFZ83" s="381"/>
      <c r="FGA83" s="382"/>
      <c r="FGB83" s="382"/>
      <c r="FGC83" s="382"/>
      <c r="FGD83" s="383"/>
      <c r="FGF83" s="377"/>
      <c r="FGG83" s="381"/>
      <c r="FGH83" s="381"/>
      <c r="FGI83" s="382"/>
      <c r="FGJ83" s="382"/>
      <c r="FGK83" s="382"/>
      <c r="FGL83" s="383"/>
      <c r="FGN83" s="377"/>
      <c r="FGO83" s="381"/>
      <c r="FGP83" s="381"/>
      <c r="FGQ83" s="382"/>
      <c r="FGR83" s="382"/>
      <c r="FGS83" s="382"/>
      <c r="FGT83" s="383"/>
      <c r="FGV83" s="377"/>
      <c r="FGW83" s="381"/>
      <c r="FGX83" s="381"/>
      <c r="FGY83" s="382"/>
      <c r="FGZ83" s="382"/>
      <c r="FHA83" s="382"/>
      <c r="FHB83" s="383"/>
      <c r="FHD83" s="377"/>
      <c r="FHE83" s="381"/>
      <c r="FHF83" s="381"/>
      <c r="FHG83" s="382"/>
      <c r="FHH83" s="382"/>
      <c r="FHI83" s="382"/>
      <c r="FHJ83" s="383"/>
      <c r="FHL83" s="377"/>
      <c r="FHM83" s="381"/>
      <c r="FHN83" s="381"/>
      <c r="FHO83" s="382"/>
      <c r="FHP83" s="382"/>
      <c r="FHQ83" s="382"/>
      <c r="FHR83" s="383"/>
      <c r="FHT83" s="377"/>
      <c r="FHU83" s="381"/>
      <c r="FHV83" s="381"/>
      <c r="FHW83" s="382"/>
      <c r="FHX83" s="382"/>
      <c r="FHY83" s="382"/>
      <c r="FHZ83" s="383"/>
      <c r="FIB83" s="377"/>
      <c r="FIC83" s="381"/>
      <c r="FID83" s="381"/>
      <c r="FIE83" s="382"/>
      <c r="FIF83" s="382"/>
      <c r="FIG83" s="382"/>
      <c r="FIH83" s="383"/>
      <c r="FIJ83" s="377"/>
      <c r="FIK83" s="381"/>
      <c r="FIL83" s="381"/>
      <c r="FIM83" s="382"/>
      <c r="FIN83" s="382"/>
      <c r="FIO83" s="382"/>
      <c r="FIP83" s="383"/>
      <c r="FIR83" s="377"/>
      <c r="FIS83" s="381"/>
      <c r="FIT83" s="381"/>
      <c r="FIU83" s="382"/>
      <c r="FIV83" s="382"/>
      <c r="FIW83" s="382"/>
      <c r="FIX83" s="383"/>
      <c r="FIZ83" s="377"/>
      <c r="FJA83" s="381"/>
      <c r="FJB83" s="381"/>
      <c r="FJC83" s="382"/>
      <c r="FJD83" s="382"/>
      <c r="FJE83" s="382"/>
      <c r="FJF83" s="383"/>
      <c r="FJH83" s="377"/>
      <c r="FJI83" s="381"/>
      <c r="FJJ83" s="381"/>
      <c r="FJK83" s="382"/>
      <c r="FJL83" s="382"/>
      <c r="FJM83" s="382"/>
      <c r="FJN83" s="383"/>
      <c r="FJP83" s="377"/>
      <c r="FJQ83" s="381"/>
      <c r="FJR83" s="381"/>
      <c r="FJS83" s="382"/>
      <c r="FJT83" s="382"/>
      <c r="FJU83" s="382"/>
      <c r="FJV83" s="383"/>
      <c r="FJX83" s="377"/>
      <c r="FJY83" s="381"/>
      <c r="FJZ83" s="381"/>
      <c r="FKA83" s="382"/>
      <c r="FKB83" s="382"/>
      <c r="FKC83" s="382"/>
      <c r="FKD83" s="383"/>
      <c r="FKF83" s="377"/>
      <c r="FKG83" s="381"/>
      <c r="FKH83" s="381"/>
      <c r="FKI83" s="382"/>
      <c r="FKJ83" s="382"/>
      <c r="FKK83" s="382"/>
      <c r="FKL83" s="383"/>
      <c r="FKN83" s="377"/>
      <c r="FKO83" s="381"/>
      <c r="FKP83" s="381"/>
      <c r="FKQ83" s="382"/>
      <c r="FKR83" s="382"/>
      <c r="FKS83" s="382"/>
      <c r="FKT83" s="383"/>
      <c r="FKV83" s="377"/>
      <c r="FKW83" s="381"/>
      <c r="FKX83" s="381"/>
      <c r="FKY83" s="382"/>
      <c r="FKZ83" s="382"/>
      <c r="FLA83" s="382"/>
      <c r="FLB83" s="383"/>
      <c r="FLD83" s="377"/>
      <c r="FLE83" s="381"/>
      <c r="FLF83" s="381"/>
      <c r="FLG83" s="382"/>
      <c r="FLH83" s="382"/>
      <c r="FLI83" s="382"/>
      <c r="FLJ83" s="383"/>
      <c r="FLL83" s="377"/>
      <c r="FLM83" s="381"/>
      <c r="FLN83" s="381"/>
      <c r="FLO83" s="382"/>
      <c r="FLP83" s="382"/>
      <c r="FLQ83" s="382"/>
      <c r="FLR83" s="383"/>
      <c r="FLT83" s="377"/>
      <c r="FLU83" s="381"/>
      <c r="FLV83" s="381"/>
      <c r="FLW83" s="382"/>
      <c r="FLX83" s="382"/>
      <c r="FLY83" s="382"/>
      <c r="FLZ83" s="383"/>
      <c r="FMB83" s="377"/>
      <c r="FMC83" s="381"/>
      <c r="FMD83" s="381"/>
      <c r="FME83" s="382"/>
      <c r="FMF83" s="382"/>
      <c r="FMG83" s="382"/>
      <c r="FMH83" s="383"/>
      <c r="FMJ83" s="377"/>
      <c r="FMK83" s="381"/>
      <c r="FML83" s="381"/>
      <c r="FMM83" s="382"/>
      <c r="FMN83" s="382"/>
      <c r="FMO83" s="382"/>
      <c r="FMP83" s="383"/>
      <c r="FMR83" s="377"/>
      <c r="FMS83" s="381"/>
      <c r="FMT83" s="381"/>
      <c r="FMU83" s="382"/>
      <c r="FMV83" s="382"/>
      <c r="FMW83" s="382"/>
      <c r="FMX83" s="383"/>
      <c r="FMZ83" s="377"/>
      <c r="FNA83" s="381"/>
      <c r="FNB83" s="381"/>
      <c r="FNC83" s="382"/>
      <c r="FND83" s="382"/>
      <c r="FNE83" s="382"/>
      <c r="FNF83" s="383"/>
      <c r="FNH83" s="377"/>
      <c r="FNI83" s="381"/>
      <c r="FNJ83" s="381"/>
      <c r="FNK83" s="382"/>
      <c r="FNL83" s="382"/>
      <c r="FNM83" s="382"/>
      <c r="FNN83" s="383"/>
      <c r="FNP83" s="377"/>
      <c r="FNQ83" s="381"/>
      <c r="FNR83" s="381"/>
      <c r="FNS83" s="382"/>
      <c r="FNT83" s="382"/>
      <c r="FNU83" s="382"/>
      <c r="FNV83" s="383"/>
      <c r="FNX83" s="377"/>
      <c r="FNY83" s="381"/>
      <c r="FNZ83" s="381"/>
      <c r="FOA83" s="382"/>
      <c r="FOB83" s="382"/>
      <c r="FOC83" s="382"/>
      <c r="FOD83" s="383"/>
      <c r="FOF83" s="377"/>
      <c r="FOG83" s="381"/>
      <c r="FOH83" s="381"/>
      <c r="FOI83" s="382"/>
      <c r="FOJ83" s="382"/>
      <c r="FOK83" s="382"/>
      <c r="FOL83" s="383"/>
      <c r="FON83" s="377"/>
      <c r="FOO83" s="381"/>
      <c r="FOP83" s="381"/>
      <c r="FOQ83" s="382"/>
      <c r="FOR83" s="382"/>
      <c r="FOS83" s="382"/>
      <c r="FOT83" s="383"/>
      <c r="FOV83" s="377"/>
      <c r="FOW83" s="381"/>
      <c r="FOX83" s="381"/>
      <c r="FOY83" s="382"/>
      <c r="FOZ83" s="382"/>
      <c r="FPA83" s="382"/>
      <c r="FPB83" s="383"/>
      <c r="FPD83" s="377"/>
      <c r="FPE83" s="381"/>
      <c r="FPF83" s="381"/>
      <c r="FPG83" s="382"/>
      <c r="FPH83" s="382"/>
      <c r="FPI83" s="382"/>
      <c r="FPJ83" s="383"/>
      <c r="FPL83" s="377"/>
      <c r="FPM83" s="381"/>
      <c r="FPN83" s="381"/>
      <c r="FPO83" s="382"/>
      <c r="FPP83" s="382"/>
      <c r="FPQ83" s="382"/>
      <c r="FPR83" s="383"/>
      <c r="FPT83" s="377"/>
      <c r="FPU83" s="381"/>
      <c r="FPV83" s="381"/>
      <c r="FPW83" s="382"/>
      <c r="FPX83" s="382"/>
      <c r="FPY83" s="382"/>
      <c r="FPZ83" s="383"/>
      <c r="FQB83" s="377"/>
      <c r="FQC83" s="381"/>
      <c r="FQD83" s="381"/>
      <c r="FQE83" s="382"/>
      <c r="FQF83" s="382"/>
      <c r="FQG83" s="382"/>
      <c r="FQH83" s="383"/>
      <c r="FQJ83" s="377"/>
      <c r="FQK83" s="381"/>
      <c r="FQL83" s="381"/>
      <c r="FQM83" s="382"/>
      <c r="FQN83" s="382"/>
      <c r="FQO83" s="382"/>
      <c r="FQP83" s="383"/>
      <c r="FQR83" s="377"/>
      <c r="FQS83" s="381"/>
      <c r="FQT83" s="381"/>
      <c r="FQU83" s="382"/>
      <c r="FQV83" s="382"/>
      <c r="FQW83" s="382"/>
      <c r="FQX83" s="383"/>
      <c r="FQZ83" s="377"/>
      <c r="FRA83" s="381"/>
      <c r="FRB83" s="381"/>
      <c r="FRC83" s="382"/>
      <c r="FRD83" s="382"/>
      <c r="FRE83" s="382"/>
      <c r="FRF83" s="383"/>
      <c r="FRH83" s="377"/>
      <c r="FRI83" s="381"/>
      <c r="FRJ83" s="381"/>
      <c r="FRK83" s="382"/>
      <c r="FRL83" s="382"/>
      <c r="FRM83" s="382"/>
      <c r="FRN83" s="383"/>
      <c r="FRP83" s="377"/>
      <c r="FRQ83" s="381"/>
      <c r="FRR83" s="381"/>
      <c r="FRS83" s="382"/>
      <c r="FRT83" s="382"/>
      <c r="FRU83" s="382"/>
      <c r="FRV83" s="383"/>
      <c r="FRX83" s="377"/>
      <c r="FRY83" s="381"/>
      <c r="FRZ83" s="381"/>
      <c r="FSA83" s="382"/>
      <c r="FSB83" s="382"/>
      <c r="FSC83" s="382"/>
      <c r="FSD83" s="383"/>
      <c r="FSF83" s="377"/>
      <c r="FSG83" s="381"/>
      <c r="FSH83" s="381"/>
      <c r="FSI83" s="382"/>
      <c r="FSJ83" s="382"/>
      <c r="FSK83" s="382"/>
      <c r="FSL83" s="383"/>
      <c r="FSN83" s="377"/>
      <c r="FSO83" s="381"/>
      <c r="FSP83" s="381"/>
      <c r="FSQ83" s="382"/>
      <c r="FSR83" s="382"/>
      <c r="FSS83" s="382"/>
      <c r="FST83" s="383"/>
      <c r="FSV83" s="377"/>
      <c r="FSW83" s="381"/>
      <c r="FSX83" s="381"/>
      <c r="FSY83" s="382"/>
      <c r="FSZ83" s="382"/>
      <c r="FTA83" s="382"/>
      <c r="FTB83" s="383"/>
      <c r="FTD83" s="377"/>
      <c r="FTE83" s="381"/>
      <c r="FTF83" s="381"/>
      <c r="FTG83" s="382"/>
      <c r="FTH83" s="382"/>
      <c r="FTI83" s="382"/>
      <c r="FTJ83" s="383"/>
      <c r="FTL83" s="377"/>
      <c r="FTM83" s="381"/>
      <c r="FTN83" s="381"/>
      <c r="FTO83" s="382"/>
      <c r="FTP83" s="382"/>
      <c r="FTQ83" s="382"/>
      <c r="FTR83" s="383"/>
      <c r="FTT83" s="377"/>
      <c r="FTU83" s="381"/>
      <c r="FTV83" s="381"/>
      <c r="FTW83" s="382"/>
      <c r="FTX83" s="382"/>
      <c r="FTY83" s="382"/>
      <c r="FTZ83" s="383"/>
      <c r="FUB83" s="377"/>
      <c r="FUC83" s="381"/>
      <c r="FUD83" s="381"/>
      <c r="FUE83" s="382"/>
      <c r="FUF83" s="382"/>
      <c r="FUG83" s="382"/>
      <c r="FUH83" s="383"/>
      <c r="FUJ83" s="377"/>
      <c r="FUK83" s="381"/>
      <c r="FUL83" s="381"/>
      <c r="FUM83" s="382"/>
      <c r="FUN83" s="382"/>
      <c r="FUO83" s="382"/>
      <c r="FUP83" s="383"/>
      <c r="FUR83" s="377"/>
      <c r="FUS83" s="381"/>
      <c r="FUT83" s="381"/>
      <c r="FUU83" s="382"/>
      <c r="FUV83" s="382"/>
      <c r="FUW83" s="382"/>
      <c r="FUX83" s="383"/>
      <c r="FUZ83" s="377"/>
      <c r="FVA83" s="381"/>
      <c r="FVB83" s="381"/>
      <c r="FVC83" s="382"/>
      <c r="FVD83" s="382"/>
      <c r="FVE83" s="382"/>
      <c r="FVF83" s="383"/>
      <c r="FVH83" s="377"/>
      <c r="FVI83" s="381"/>
      <c r="FVJ83" s="381"/>
      <c r="FVK83" s="382"/>
      <c r="FVL83" s="382"/>
      <c r="FVM83" s="382"/>
      <c r="FVN83" s="383"/>
      <c r="FVP83" s="377"/>
      <c r="FVQ83" s="381"/>
      <c r="FVR83" s="381"/>
      <c r="FVS83" s="382"/>
      <c r="FVT83" s="382"/>
      <c r="FVU83" s="382"/>
      <c r="FVV83" s="383"/>
      <c r="FVX83" s="377"/>
      <c r="FVY83" s="381"/>
      <c r="FVZ83" s="381"/>
      <c r="FWA83" s="382"/>
      <c r="FWB83" s="382"/>
      <c r="FWC83" s="382"/>
      <c r="FWD83" s="383"/>
      <c r="FWF83" s="377"/>
      <c r="FWG83" s="381"/>
      <c r="FWH83" s="381"/>
      <c r="FWI83" s="382"/>
      <c r="FWJ83" s="382"/>
      <c r="FWK83" s="382"/>
      <c r="FWL83" s="383"/>
      <c r="FWN83" s="377"/>
      <c r="FWO83" s="381"/>
      <c r="FWP83" s="381"/>
      <c r="FWQ83" s="382"/>
      <c r="FWR83" s="382"/>
      <c r="FWS83" s="382"/>
      <c r="FWT83" s="383"/>
      <c r="FWV83" s="377"/>
      <c r="FWW83" s="381"/>
      <c r="FWX83" s="381"/>
      <c r="FWY83" s="382"/>
      <c r="FWZ83" s="382"/>
      <c r="FXA83" s="382"/>
      <c r="FXB83" s="383"/>
      <c r="FXD83" s="377"/>
      <c r="FXE83" s="381"/>
      <c r="FXF83" s="381"/>
      <c r="FXG83" s="382"/>
      <c r="FXH83" s="382"/>
      <c r="FXI83" s="382"/>
      <c r="FXJ83" s="383"/>
      <c r="FXL83" s="377"/>
      <c r="FXM83" s="381"/>
      <c r="FXN83" s="381"/>
      <c r="FXO83" s="382"/>
      <c r="FXP83" s="382"/>
      <c r="FXQ83" s="382"/>
      <c r="FXR83" s="383"/>
      <c r="FXT83" s="377"/>
      <c r="FXU83" s="381"/>
      <c r="FXV83" s="381"/>
      <c r="FXW83" s="382"/>
      <c r="FXX83" s="382"/>
      <c r="FXY83" s="382"/>
      <c r="FXZ83" s="383"/>
      <c r="FYB83" s="377"/>
      <c r="FYC83" s="381"/>
      <c r="FYD83" s="381"/>
      <c r="FYE83" s="382"/>
      <c r="FYF83" s="382"/>
      <c r="FYG83" s="382"/>
      <c r="FYH83" s="383"/>
      <c r="FYJ83" s="377"/>
      <c r="FYK83" s="381"/>
      <c r="FYL83" s="381"/>
      <c r="FYM83" s="382"/>
      <c r="FYN83" s="382"/>
      <c r="FYO83" s="382"/>
      <c r="FYP83" s="383"/>
      <c r="FYR83" s="377"/>
      <c r="FYS83" s="381"/>
      <c r="FYT83" s="381"/>
      <c r="FYU83" s="382"/>
      <c r="FYV83" s="382"/>
      <c r="FYW83" s="382"/>
      <c r="FYX83" s="383"/>
      <c r="FYZ83" s="377"/>
      <c r="FZA83" s="381"/>
      <c r="FZB83" s="381"/>
      <c r="FZC83" s="382"/>
      <c r="FZD83" s="382"/>
      <c r="FZE83" s="382"/>
      <c r="FZF83" s="383"/>
      <c r="FZH83" s="377"/>
      <c r="FZI83" s="381"/>
      <c r="FZJ83" s="381"/>
      <c r="FZK83" s="382"/>
      <c r="FZL83" s="382"/>
      <c r="FZM83" s="382"/>
      <c r="FZN83" s="383"/>
      <c r="FZP83" s="377"/>
      <c r="FZQ83" s="381"/>
      <c r="FZR83" s="381"/>
      <c r="FZS83" s="382"/>
      <c r="FZT83" s="382"/>
      <c r="FZU83" s="382"/>
      <c r="FZV83" s="383"/>
      <c r="FZX83" s="377"/>
      <c r="FZY83" s="381"/>
      <c r="FZZ83" s="381"/>
      <c r="GAA83" s="382"/>
      <c r="GAB83" s="382"/>
      <c r="GAC83" s="382"/>
      <c r="GAD83" s="383"/>
      <c r="GAF83" s="377"/>
      <c r="GAG83" s="381"/>
      <c r="GAH83" s="381"/>
      <c r="GAI83" s="382"/>
      <c r="GAJ83" s="382"/>
      <c r="GAK83" s="382"/>
      <c r="GAL83" s="383"/>
      <c r="GAN83" s="377"/>
      <c r="GAO83" s="381"/>
      <c r="GAP83" s="381"/>
      <c r="GAQ83" s="382"/>
      <c r="GAR83" s="382"/>
      <c r="GAS83" s="382"/>
      <c r="GAT83" s="383"/>
      <c r="GAV83" s="377"/>
      <c r="GAW83" s="381"/>
      <c r="GAX83" s="381"/>
      <c r="GAY83" s="382"/>
      <c r="GAZ83" s="382"/>
      <c r="GBA83" s="382"/>
      <c r="GBB83" s="383"/>
      <c r="GBD83" s="377"/>
      <c r="GBE83" s="381"/>
      <c r="GBF83" s="381"/>
      <c r="GBG83" s="382"/>
      <c r="GBH83" s="382"/>
      <c r="GBI83" s="382"/>
      <c r="GBJ83" s="383"/>
      <c r="GBL83" s="377"/>
      <c r="GBM83" s="381"/>
      <c r="GBN83" s="381"/>
      <c r="GBO83" s="382"/>
      <c r="GBP83" s="382"/>
      <c r="GBQ83" s="382"/>
      <c r="GBR83" s="383"/>
      <c r="GBT83" s="377"/>
      <c r="GBU83" s="381"/>
      <c r="GBV83" s="381"/>
      <c r="GBW83" s="382"/>
      <c r="GBX83" s="382"/>
      <c r="GBY83" s="382"/>
      <c r="GBZ83" s="383"/>
      <c r="GCB83" s="377"/>
      <c r="GCC83" s="381"/>
      <c r="GCD83" s="381"/>
      <c r="GCE83" s="382"/>
      <c r="GCF83" s="382"/>
      <c r="GCG83" s="382"/>
      <c r="GCH83" s="383"/>
      <c r="GCJ83" s="377"/>
      <c r="GCK83" s="381"/>
      <c r="GCL83" s="381"/>
      <c r="GCM83" s="382"/>
      <c r="GCN83" s="382"/>
      <c r="GCO83" s="382"/>
      <c r="GCP83" s="383"/>
      <c r="GCR83" s="377"/>
      <c r="GCS83" s="381"/>
      <c r="GCT83" s="381"/>
      <c r="GCU83" s="382"/>
      <c r="GCV83" s="382"/>
      <c r="GCW83" s="382"/>
      <c r="GCX83" s="383"/>
      <c r="GCZ83" s="377"/>
      <c r="GDA83" s="381"/>
      <c r="GDB83" s="381"/>
      <c r="GDC83" s="382"/>
      <c r="GDD83" s="382"/>
      <c r="GDE83" s="382"/>
      <c r="GDF83" s="383"/>
      <c r="GDH83" s="377"/>
      <c r="GDI83" s="381"/>
      <c r="GDJ83" s="381"/>
      <c r="GDK83" s="382"/>
      <c r="GDL83" s="382"/>
      <c r="GDM83" s="382"/>
      <c r="GDN83" s="383"/>
      <c r="GDP83" s="377"/>
      <c r="GDQ83" s="381"/>
      <c r="GDR83" s="381"/>
      <c r="GDS83" s="382"/>
      <c r="GDT83" s="382"/>
      <c r="GDU83" s="382"/>
      <c r="GDV83" s="383"/>
      <c r="GDX83" s="377"/>
      <c r="GDY83" s="381"/>
      <c r="GDZ83" s="381"/>
      <c r="GEA83" s="382"/>
      <c r="GEB83" s="382"/>
      <c r="GEC83" s="382"/>
      <c r="GED83" s="383"/>
      <c r="GEF83" s="377"/>
      <c r="GEG83" s="381"/>
      <c r="GEH83" s="381"/>
      <c r="GEI83" s="382"/>
      <c r="GEJ83" s="382"/>
      <c r="GEK83" s="382"/>
      <c r="GEL83" s="383"/>
      <c r="GEN83" s="377"/>
      <c r="GEO83" s="381"/>
      <c r="GEP83" s="381"/>
      <c r="GEQ83" s="382"/>
      <c r="GER83" s="382"/>
      <c r="GES83" s="382"/>
      <c r="GET83" s="383"/>
      <c r="GEV83" s="377"/>
      <c r="GEW83" s="381"/>
      <c r="GEX83" s="381"/>
      <c r="GEY83" s="382"/>
      <c r="GEZ83" s="382"/>
      <c r="GFA83" s="382"/>
      <c r="GFB83" s="383"/>
      <c r="GFD83" s="377"/>
      <c r="GFE83" s="381"/>
      <c r="GFF83" s="381"/>
      <c r="GFG83" s="382"/>
      <c r="GFH83" s="382"/>
      <c r="GFI83" s="382"/>
      <c r="GFJ83" s="383"/>
      <c r="GFL83" s="377"/>
      <c r="GFM83" s="381"/>
      <c r="GFN83" s="381"/>
      <c r="GFO83" s="382"/>
      <c r="GFP83" s="382"/>
      <c r="GFQ83" s="382"/>
      <c r="GFR83" s="383"/>
      <c r="GFT83" s="377"/>
      <c r="GFU83" s="381"/>
      <c r="GFV83" s="381"/>
      <c r="GFW83" s="382"/>
      <c r="GFX83" s="382"/>
      <c r="GFY83" s="382"/>
      <c r="GFZ83" s="383"/>
      <c r="GGB83" s="377"/>
      <c r="GGC83" s="381"/>
      <c r="GGD83" s="381"/>
      <c r="GGE83" s="382"/>
      <c r="GGF83" s="382"/>
      <c r="GGG83" s="382"/>
      <c r="GGH83" s="383"/>
      <c r="GGJ83" s="377"/>
      <c r="GGK83" s="381"/>
      <c r="GGL83" s="381"/>
      <c r="GGM83" s="382"/>
      <c r="GGN83" s="382"/>
      <c r="GGO83" s="382"/>
      <c r="GGP83" s="383"/>
      <c r="GGR83" s="377"/>
      <c r="GGS83" s="381"/>
      <c r="GGT83" s="381"/>
      <c r="GGU83" s="382"/>
      <c r="GGV83" s="382"/>
      <c r="GGW83" s="382"/>
      <c r="GGX83" s="383"/>
      <c r="GGZ83" s="377"/>
      <c r="GHA83" s="381"/>
      <c r="GHB83" s="381"/>
      <c r="GHC83" s="382"/>
      <c r="GHD83" s="382"/>
      <c r="GHE83" s="382"/>
      <c r="GHF83" s="383"/>
      <c r="GHH83" s="377"/>
      <c r="GHI83" s="381"/>
      <c r="GHJ83" s="381"/>
      <c r="GHK83" s="382"/>
      <c r="GHL83" s="382"/>
      <c r="GHM83" s="382"/>
      <c r="GHN83" s="383"/>
      <c r="GHP83" s="377"/>
      <c r="GHQ83" s="381"/>
      <c r="GHR83" s="381"/>
      <c r="GHS83" s="382"/>
      <c r="GHT83" s="382"/>
      <c r="GHU83" s="382"/>
      <c r="GHV83" s="383"/>
      <c r="GHX83" s="377"/>
      <c r="GHY83" s="381"/>
      <c r="GHZ83" s="381"/>
      <c r="GIA83" s="382"/>
      <c r="GIB83" s="382"/>
      <c r="GIC83" s="382"/>
      <c r="GID83" s="383"/>
      <c r="GIF83" s="377"/>
      <c r="GIG83" s="381"/>
      <c r="GIH83" s="381"/>
      <c r="GII83" s="382"/>
      <c r="GIJ83" s="382"/>
      <c r="GIK83" s="382"/>
      <c r="GIL83" s="383"/>
      <c r="GIN83" s="377"/>
      <c r="GIO83" s="381"/>
      <c r="GIP83" s="381"/>
      <c r="GIQ83" s="382"/>
      <c r="GIR83" s="382"/>
      <c r="GIS83" s="382"/>
      <c r="GIT83" s="383"/>
      <c r="GIV83" s="377"/>
      <c r="GIW83" s="381"/>
      <c r="GIX83" s="381"/>
      <c r="GIY83" s="382"/>
      <c r="GIZ83" s="382"/>
      <c r="GJA83" s="382"/>
      <c r="GJB83" s="383"/>
      <c r="GJD83" s="377"/>
      <c r="GJE83" s="381"/>
      <c r="GJF83" s="381"/>
      <c r="GJG83" s="382"/>
      <c r="GJH83" s="382"/>
      <c r="GJI83" s="382"/>
      <c r="GJJ83" s="383"/>
      <c r="GJL83" s="377"/>
      <c r="GJM83" s="381"/>
      <c r="GJN83" s="381"/>
      <c r="GJO83" s="382"/>
      <c r="GJP83" s="382"/>
      <c r="GJQ83" s="382"/>
      <c r="GJR83" s="383"/>
      <c r="GJT83" s="377"/>
      <c r="GJU83" s="381"/>
      <c r="GJV83" s="381"/>
      <c r="GJW83" s="382"/>
      <c r="GJX83" s="382"/>
      <c r="GJY83" s="382"/>
      <c r="GJZ83" s="383"/>
      <c r="GKB83" s="377"/>
      <c r="GKC83" s="381"/>
      <c r="GKD83" s="381"/>
      <c r="GKE83" s="382"/>
      <c r="GKF83" s="382"/>
      <c r="GKG83" s="382"/>
      <c r="GKH83" s="383"/>
      <c r="GKJ83" s="377"/>
      <c r="GKK83" s="381"/>
      <c r="GKL83" s="381"/>
      <c r="GKM83" s="382"/>
      <c r="GKN83" s="382"/>
      <c r="GKO83" s="382"/>
      <c r="GKP83" s="383"/>
      <c r="GKR83" s="377"/>
      <c r="GKS83" s="381"/>
      <c r="GKT83" s="381"/>
      <c r="GKU83" s="382"/>
      <c r="GKV83" s="382"/>
      <c r="GKW83" s="382"/>
      <c r="GKX83" s="383"/>
      <c r="GKZ83" s="377"/>
      <c r="GLA83" s="381"/>
      <c r="GLB83" s="381"/>
      <c r="GLC83" s="382"/>
      <c r="GLD83" s="382"/>
      <c r="GLE83" s="382"/>
      <c r="GLF83" s="383"/>
      <c r="GLH83" s="377"/>
      <c r="GLI83" s="381"/>
      <c r="GLJ83" s="381"/>
      <c r="GLK83" s="382"/>
      <c r="GLL83" s="382"/>
      <c r="GLM83" s="382"/>
      <c r="GLN83" s="383"/>
      <c r="GLP83" s="377"/>
      <c r="GLQ83" s="381"/>
      <c r="GLR83" s="381"/>
      <c r="GLS83" s="382"/>
      <c r="GLT83" s="382"/>
      <c r="GLU83" s="382"/>
      <c r="GLV83" s="383"/>
      <c r="GLX83" s="377"/>
      <c r="GLY83" s="381"/>
      <c r="GLZ83" s="381"/>
      <c r="GMA83" s="382"/>
      <c r="GMB83" s="382"/>
      <c r="GMC83" s="382"/>
      <c r="GMD83" s="383"/>
      <c r="GMF83" s="377"/>
      <c r="GMG83" s="381"/>
      <c r="GMH83" s="381"/>
      <c r="GMI83" s="382"/>
      <c r="GMJ83" s="382"/>
      <c r="GMK83" s="382"/>
      <c r="GML83" s="383"/>
      <c r="GMN83" s="377"/>
      <c r="GMO83" s="381"/>
      <c r="GMP83" s="381"/>
      <c r="GMQ83" s="382"/>
      <c r="GMR83" s="382"/>
      <c r="GMS83" s="382"/>
      <c r="GMT83" s="383"/>
      <c r="GMV83" s="377"/>
      <c r="GMW83" s="381"/>
      <c r="GMX83" s="381"/>
      <c r="GMY83" s="382"/>
      <c r="GMZ83" s="382"/>
      <c r="GNA83" s="382"/>
      <c r="GNB83" s="383"/>
      <c r="GND83" s="377"/>
      <c r="GNE83" s="381"/>
      <c r="GNF83" s="381"/>
      <c r="GNG83" s="382"/>
      <c r="GNH83" s="382"/>
      <c r="GNI83" s="382"/>
      <c r="GNJ83" s="383"/>
      <c r="GNL83" s="377"/>
      <c r="GNM83" s="381"/>
      <c r="GNN83" s="381"/>
      <c r="GNO83" s="382"/>
      <c r="GNP83" s="382"/>
      <c r="GNQ83" s="382"/>
      <c r="GNR83" s="383"/>
      <c r="GNT83" s="377"/>
      <c r="GNU83" s="381"/>
      <c r="GNV83" s="381"/>
      <c r="GNW83" s="382"/>
      <c r="GNX83" s="382"/>
      <c r="GNY83" s="382"/>
      <c r="GNZ83" s="383"/>
      <c r="GOB83" s="377"/>
      <c r="GOC83" s="381"/>
      <c r="GOD83" s="381"/>
      <c r="GOE83" s="382"/>
      <c r="GOF83" s="382"/>
      <c r="GOG83" s="382"/>
      <c r="GOH83" s="383"/>
      <c r="GOJ83" s="377"/>
      <c r="GOK83" s="381"/>
      <c r="GOL83" s="381"/>
      <c r="GOM83" s="382"/>
      <c r="GON83" s="382"/>
      <c r="GOO83" s="382"/>
      <c r="GOP83" s="383"/>
      <c r="GOR83" s="377"/>
      <c r="GOS83" s="381"/>
      <c r="GOT83" s="381"/>
      <c r="GOU83" s="382"/>
      <c r="GOV83" s="382"/>
      <c r="GOW83" s="382"/>
      <c r="GOX83" s="383"/>
      <c r="GOZ83" s="377"/>
      <c r="GPA83" s="381"/>
      <c r="GPB83" s="381"/>
      <c r="GPC83" s="382"/>
      <c r="GPD83" s="382"/>
      <c r="GPE83" s="382"/>
      <c r="GPF83" s="383"/>
      <c r="GPH83" s="377"/>
      <c r="GPI83" s="381"/>
      <c r="GPJ83" s="381"/>
      <c r="GPK83" s="382"/>
      <c r="GPL83" s="382"/>
      <c r="GPM83" s="382"/>
      <c r="GPN83" s="383"/>
      <c r="GPP83" s="377"/>
      <c r="GPQ83" s="381"/>
      <c r="GPR83" s="381"/>
      <c r="GPS83" s="382"/>
      <c r="GPT83" s="382"/>
      <c r="GPU83" s="382"/>
      <c r="GPV83" s="383"/>
      <c r="GPX83" s="377"/>
      <c r="GPY83" s="381"/>
      <c r="GPZ83" s="381"/>
      <c r="GQA83" s="382"/>
      <c r="GQB83" s="382"/>
      <c r="GQC83" s="382"/>
      <c r="GQD83" s="383"/>
      <c r="GQF83" s="377"/>
      <c r="GQG83" s="381"/>
      <c r="GQH83" s="381"/>
      <c r="GQI83" s="382"/>
      <c r="GQJ83" s="382"/>
      <c r="GQK83" s="382"/>
      <c r="GQL83" s="383"/>
      <c r="GQN83" s="377"/>
      <c r="GQO83" s="381"/>
      <c r="GQP83" s="381"/>
      <c r="GQQ83" s="382"/>
      <c r="GQR83" s="382"/>
      <c r="GQS83" s="382"/>
      <c r="GQT83" s="383"/>
      <c r="GQV83" s="377"/>
      <c r="GQW83" s="381"/>
      <c r="GQX83" s="381"/>
      <c r="GQY83" s="382"/>
      <c r="GQZ83" s="382"/>
      <c r="GRA83" s="382"/>
      <c r="GRB83" s="383"/>
      <c r="GRD83" s="377"/>
      <c r="GRE83" s="381"/>
      <c r="GRF83" s="381"/>
      <c r="GRG83" s="382"/>
      <c r="GRH83" s="382"/>
      <c r="GRI83" s="382"/>
      <c r="GRJ83" s="383"/>
      <c r="GRL83" s="377"/>
      <c r="GRM83" s="381"/>
      <c r="GRN83" s="381"/>
      <c r="GRO83" s="382"/>
      <c r="GRP83" s="382"/>
      <c r="GRQ83" s="382"/>
      <c r="GRR83" s="383"/>
      <c r="GRT83" s="377"/>
      <c r="GRU83" s="381"/>
      <c r="GRV83" s="381"/>
      <c r="GRW83" s="382"/>
      <c r="GRX83" s="382"/>
      <c r="GRY83" s="382"/>
      <c r="GRZ83" s="383"/>
      <c r="GSB83" s="377"/>
      <c r="GSC83" s="381"/>
      <c r="GSD83" s="381"/>
      <c r="GSE83" s="382"/>
      <c r="GSF83" s="382"/>
      <c r="GSG83" s="382"/>
      <c r="GSH83" s="383"/>
      <c r="GSJ83" s="377"/>
      <c r="GSK83" s="381"/>
      <c r="GSL83" s="381"/>
      <c r="GSM83" s="382"/>
      <c r="GSN83" s="382"/>
      <c r="GSO83" s="382"/>
      <c r="GSP83" s="383"/>
      <c r="GSR83" s="377"/>
      <c r="GSS83" s="381"/>
      <c r="GST83" s="381"/>
      <c r="GSU83" s="382"/>
      <c r="GSV83" s="382"/>
      <c r="GSW83" s="382"/>
      <c r="GSX83" s="383"/>
      <c r="GSZ83" s="377"/>
      <c r="GTA83" s="381"/>
      <c r="GTB83" s="381"/>
      <c r="GTC83" s="382"/>
      <c r="GTD83" s="382"/>
      <c r="GTE83" s="382"/>
      <c r="GTF83" s="383"/>
      <c r="GTH83" s="377"/>
      <c r="GTI83" s="381"/>
      <c r="GTJ83" s="381"/>
      <c r="GTK83" s="382"/>
      <c r="GTL83" s="382"/>
      <c r="GTM83" s="382"/>
      <c r="GTN83" s="383"/>
      <c r="GTP83" s="377"/>
      <c r="GTQ83" s="381"/>
      <c r="GTR83" s="381"/>
      <c r="GTS83" s="382"/>
      <c r="GTT83" s="382"/>
      <c r="GTU83" s="382"/>
      <c r="GTV83" s="383"/>
      <c r="GTX83" s="377"/>
      <c r="GTY83" s="381"/>
      <c r="GTZ83" s="381"/>
      <c r="GUA83" s="382"/>
      <c r="GUB83" s="382"/>
      <c r="GUC83" s="382"/>
      <c r="GUD83" s="383"/>
      <c r="GUF83" s="377"/>
      <c r="GUG83" s="381"/>
      <c r="GUH83" s="381"/>
      <c r="GUI83" s="382"/>
      <c r="GUJ83" s="382"/>
      <c r="GUK83" s="382"/>
      <c r="GUL83" s="383"/>
      <c r="GUN83" s="377"/>
      <c r="GUO83" s="381"/>
      <c r="GUP83" s="381"/>
      <c r="GUQ83" s="382"/>
      <c r="GUR83" s="382"/>
      <c r="GUS83" s="382"/>
      <c r="GUT83" s="383"/>
      <c r="GUV83" s="377"/>
      <c r="GUW83" s="381"/>
      <c r="GUX83" s="381"/>
      <c r="GUY83" s="382"/>
      <c r="GUZ83" s="382"/>
      <c r="GVA83" s="382"/>
      <c r="GVB83" s="383"/>
      <c r="GVD83" s="377"/>
      <c r="GVE83" s="381"/>
      <c r="GVF83" s="381"/>
      <c r="GVG83" s="382"/>
      <c r="GVH83" s="382"/>
      <c r="GVI83" s="382"/>
      <c r="GVJ83" s="383"/>
      <c r="GVL83" s="377"/>
      <c r="GVM83" s="381"/>
      <c r="GVN83" s="381"/>
      <c r="GVO83" s="382"/>
      <c r="GVP83" s="382"/>
      <c r="GVQ83" s="382"/>
      <c r="GVR83" s="383"/>
      <c r="GVT83" s="377"/>
      <c r="GVU83" s="381"/>
      <c r="GVV83" s="381"/>
      <c r="GVW83" s="382"/>
      <c r="GVX83" s="382"/>
      <c r="GVY83" s="382"/>
      <c r="GVZ83" s="383"/>
      <c r="GWB83" s="377"/>
      <c r="GWC83" s="381"/>
      <c r="GWD83" s="381"/>
      <c r="GWE83" s="382"/>
      <c r="GWF83" s="382"/>
      <c r="GWG83" s="382"/>
      <c r="GWH83" s="383"/>
      <c r="GWJ83" s="377"/>
      <c r="GWK83" s="381"/>
      <c r="GWL83" s="381"/>
      <c r="GWM83" s="382"/>
      <c r="GWN83" s="382"/>
      <c r="GWO83" s="382"/>
      <c r="GWP83" s="383"/>
      <c r="GWR83" s="377"/>
      <c r="GWS83" s="381"/>
      <c r="GWT83" s="381"/>
      <c r="GWU83" s="382"/>
      <c r="GWV83" s="382"/>
      <c r="GWW83" s="382"/>
      <c r="GWX83" s="383"/>
      <c r="GWZ83" s="377"/>
      <c r="GXA83" s="381"/>
      <c r="GXB83" s="381"/>
      <c r="GXC83" s="382"/>
      <c r="GXD83" s="382"/>
      <c r="GXE83" s="382"/>
      <c r="GXF83" s="383"/>
      <c r="GXH83" s="377"/>
      <c r="GXI83" s="381"/>
      <c r="GXJ83" s="381"/>
      <c r="GXK83" s="382"/>
      <c r="GXL83" s="382"/>
      <c r="GXM83" s="382"/>
      <c r="GXN83" s="383"/>
      <c r="GXP83" s="377"/>
      <c r="GXQ83" s="381"/>
      <c r="GXR83" s="381"/>
      <c r="GXS83" s="382"/>
      <c r="GXT83" s="382"/>
      <c r="GXU83" s="382"/>
      <c r="GXV83" s="383"/>
      <c r="GXX83" s="377"/>
      <c r="GXY83" s="381"/>
      <c r="GXZ83" s="381"/>
      <c r="GYA83" s="382"/>
      <c r="GYB83" s="382"/>
      <c r="GYC83" s="382"/>
      <c r="GYD83" s="383"/>
      <c r="GYF83" s="377"/>
      <c r="GYG83" s="381"/>
      <c r="GYH83" s="381"/>
      <c r="GYI83" s="382"/>
      <c r="GYJ83" s="382"/>
      <c r="GYK83" s="382"/>
      <c r="GYL83" s="383"/>
      <c r="GYN83" s="377"/>
      <c r="GYO83" s="381"/>
      <c r="GYP83" s="381"/>
      <c r="GYQ83" s="382"/>
      <c r="GYR83" s="382"/>
      <c r="GYS83" s="382"/>
      <c r="GYT83" s="383"/>
      <c r="GYV83" s="377"/>
      <c r="GYW83" s="381"/>
      <c r="GYX83" s="381"/>
      <c r="GYY83" s="382"/>
      <c r="GYZ83" s="382"/>
      <c r="GZA83" s="382"/>
      <c r="GZB83" s="383"/>
      <c r="GZD83" s="377"/>
      <c r="GZE83" s="381"/>
      <c r="GZF83" s="381"/>
      <c r="GZG83" s="382"/>
      <c r="GZH83" s="382"/>
      <c r="GZI83" s="382"/>
      <c r="GZJ83" s="383"/>
      <c r="GZL83" s="377"/>
      <c r="GZM83" s="381"/>
      <c r="GZN83" s="381"/>
      <c r="GZO83" s="382"/>
      <c r="GZP83" s="382"/>
      <c r="GZQ83" s="382"/>
      <c r="GZR83" s="383"/>
      <c r="GZT83" s="377"/>
      <c r="GZU83" s="381"/>
      <c r="GZV83" s="381"/>
      <c r="GZW83" s="382"/>
      <c r="GZX83" s="382"/>
      <c r="GZY83" s="382"/>
      <c r="GZZ83" s="383"/>
      <c r="HAB83" s="377"/>
      <c r="HAC83" s="381"/>
      <c r="HAD83" s="381"/>
      <c r="HAE83" s="382"/>
      <c r="HAF83" s="382"/>
      <c r="HAG83" s="382"/>
      <c r="HAH83" s="383"/>
      <c r="HAJ83" s="377"/>
      <c r="HAK83" s="381"/>
      <c r="HAL83" s="381"/>
      <c r="HAM83" s="382"/>
      <c r="HAN83" s="382"/>
      <c r="HAO83" s="382"/>
      <c r="HAP83" s="383"/>
      <c r="HAR83" s="377"/>
      <c r="HAS83" s="381"/>
      <c r="HAT83" s="381"/>
      <c r="HAU83" s="382"/>
      <c r="HAV83" s="382"/>
      <c r="HAW83" s="382"/>
      <c r="HAX83" s="383"/>
      <c r="HAZ83" s="377"/>
      <c r="HBA83" s="381"/>
      <c r="HBB83" s="381"/>
      <c r="HBC83" s="382"/>
      <c r="HBD83" s="382"/>
      <c r="HBE83" s="382"/>
      <c r="HBF83" s="383"/>
      <c r="HBH83" s="377"/>
      <c r="HBI83" s="381"/>
      <c r="HBJ83" s="381"/>
      <c r="HBK83" s="382"/>
      <c r="HBL83" s="382"/>
      <c r="HBM83" s="382"/>
      <c r="HBN83" s="383"/>
      <c r="HBP83" s="377"/>
      <c r="HBQ83" s="381"/>
      <c r="HBR83" s="381"/>
      <c r="HBS83" s="382"/>
      <c r="HBT83" s="382"/>
      <c r="HBU83" s="382"/>
      <c r="HBV83" s="383"/>
      <c r="HBX83" s="377"/>
      <c r="HBY83" s="381"/>
      <c r="HBZ83" s="381"/>
      <c r="HCA83" s="382"/>
      <c r="HCB83" s="382"/>
      <c r="HCC83" s="382"/>
      <c r="HCD83" s="383"/>
      <c r="HCF83" s="377"/>
      <c r="HCG83" s="381"/>
      <c r="HCH83" s="381"/>
      <c r="HCI83" s="382"/>
      <c r="HCJ83" s="382"/>
      <c r="HCK83" s="382"/>
      <c r="HCL83" s="383"/>
      <c r="HCN83" s="377"/>
      <c r="HCO83" s="381"/>
      <c r="HCP83" s="381"/>
      <c r="HCQ83" s="382"/>
      <c r="HCR83" s="382"/>
      <c r="HCS83" s="382"/>
      <c r="HCT83" s="383"/>
      <c r="HCV83" s="377"/>
      <c r="HCW83" s="381"/>
      <c r="HCX83" s="381"/>
      <c r="HCY83" s="382"/>
      <c r="HCZ83" s="382"/>
      <c r="HDA83" s="382"/>
      <c r="HDB83" s="383"/>
      <c r="HDD83" s="377"/>
      <c r="HDE83" s="381"/>
      <c r="HDF83" s="381"/>
      <c r="HDG83" s="382"/>
      <c r="HDH83" s="382"/>
      <c r="HDI83" s="382"/>
      <c r="HDJ83" s="383"/>
      <c r="HDL83" s="377"/>
      <c r="HDM83" s="381"/>
      <c r="HDN83" s="381"/>
      <c r="HDO83" s="382"/>
      <c r="HDP83" s="382"/>
      <c r="HDQ83" s="382"/>
      <c r="HDR83" s="383"/>
      <c r="HDT83" s="377"/>
      <c r="HDU83" s="381"/>
      <c r="HDV83" s="381"/>
      <c r="HDW83" s="382"/>
      <c r="HDX83" s="382"/>
      <c r="HDY83" s="382"/>
      <c r="HDZ83" s="383"/>
      <c r="HEB83" s="377"/>
      <c r="HEC83" s="381"/>
      <c r="HED83" s="381"/>
      <c r="HEE83" s="382"/>
      <c r="HEF83" s="382"/>
      <c r="HEG83" s="382"/>
      <c r="HEH83" s="383"/>
      <c r="HEJ83" s="377"/>
      <c r="HEK83" s="381"/>
      <c r="HEL83" s="381"/>
      <c r="HEM83" s="382"/>
      <c r="HEN83" s="382"/>
      <c r="HEO83" s="382"/>
      <c r="HEP83" s="383"/>
      <c r="HER83" s="377"/>
      <c r="HES83" s="381"/>
      <c r="HET83" s="381"/>
      <c r="HEU83" s="382"/>
      <c r="HEV83" s="382"/>
      <c r="HEW83" s="382"/>
      <c r="HEX83" s="383"/>
      <c r="HEZ83" s="377"/>
      <c r="HFA83" s="381"/>
      <c r="HFB83" s="381"/>
      <c r="HFC83" s="382"/>
      <c r="HFD83" s="382"/>
      <c r="HFE83" s="382"/>
      <c r="HFF83" s="383"/>
      <c r="HFH83" s="377"/>
      <c r="HFI83" s="381"/>
      <c r="HFJ83" s="381"/>
      <c r="HFK83" s="382"/>
      <c r="HFL83" s="382"/>
      <c r="HFM83" s="382"/>
      <c r="HFN83" s="383"/>
      <c r="HFP83" s="377"/>
      <c r="HFQ83" s="381"/>
      <c r="HFR83" s="381"/>
      <c r="HFS83" s="382"/>
      <c r="HFT83" s="382"/>
      <c r="HFU83" s="382"/>
      <c r="HFV83" s="383"/>
      <c r="HFX83" s="377"/>
      <c r="HFY83" s="381"/>
      <c r="HFZ83" s="381"/>
      <c r="HGA83" s="382"/>
      <c r="HGB83" s="382"/>
      <c r="HGC83" s="382"/>
      <c r="HGD83" s="383"/>
      <c r="HGF83" s="377"/>
      <c r="HGG83" s="381"/>
      <c r="HGH83" s="381"/>
      <c r="HGI83" s="382"/>
      <c r="HGJ83" s="382"/>
      <c r="HGK83" s="382"/>
      <c r="HGL83" s="383"/>
      <c r="HGN83" s="377"/>
      <c r="HGO83" s="381"/>
      <c r="HGP83" s="381"/>
      <c r="HGQ83" s="382"/>
      <c r="HGR83" s="382"/>
      <c r="HGS83" s="382"/>
      <c r="HGT83" s="383"/>
      <c r="HGV83" s="377"/>
      <c r="HGW83" s="381"/>
      <c r="HGX83" s="381"/>
      <c r="HGY83" s="382"/>
      <c r="HGZ83" s="382"/>
      <c r="HHA83" s="382"/>
      <c r="HHB83" s="383"/>
      <c r="HHD83" s="377"/>
      <c r="HHE83" s="381"/>
      <c r="HHF83" s="381"/>
      <c r="HHG83" s="382"/>
      <c r="HHH83" s="382"/>
      <c r="HHI83" s="382"/>
      <c r="HHJ83" s="383"/>
      <c r="HHL83" s="377"/>
      <c r="HHM83" s="381"/>
      <c r="HHN83" s="381"/>
      <c r="HHO83" s="382"/>
      <c r="HHP83" s="382"/>
      <c r="HHQ83" s="382"/>
      <c r="HHR83" s="383"/>
      <c r="HHT83" s="377"/>
      <c r="HHU83" s="381"/>
      <c r="HHV83" s="381"/>
      <c r="HHW83" s="382"/>
      <c r="HHX83" s="382"/>
      <c r="HHY83" s="382"/>
      <c r="HHZ83" s="383"/>
      <c r="HIB83" s="377"/>
      <c r="HIC83" s="381"/>
      <c r="HID83" s="381"/>
      <c r="HIE83" s="382"/>
      <c r="HIF83" s="382"/>
      <c r="HIG83" s="382"/>
      <c r="HIH83" s="383"/>
      <c r="HIJ83" s="377"/>
      <c r="HIK83" s="381"/>
      <c r="HIL83" s="381"/>
      <c r="HIM83" s="382"/>
      <c r="HIN83" s="382"/>
      <c r="HIO83" s="382"/>
      <c r="HIP83" s="383"/>
      <c r="HIR83" s="377"/>
      <c r="HIS83" s="381"/>
      <c r="HIT83" s="381"/>
      <c r="HIU83" s="382"/>
      <c r="HIV83" s="382"/>
      <c r="HIW83" s="382"/>
      <c r="HIX83" s="383"/>
      <c r="HIZ83" s="377"/>
      <c r="HJA83" s="381"/>
      <c r="HJB83" s="381"/>
      <c r="HJC83" s="382"/>
      <c r="HJD83" s="382"/>
      <c r="HJE83" s="382"/>
      <c r="HJF83" s="383"/>
      <c r="HJH83" s="377"/>
      <c r="HJI83" s="381"/>
      <c r="HJJ83" s="381"/>
      <c r="HJK83" s="382"/>
      <c r="HJL83" s="382"/>
      <c r="HJM83" s="382"/>
      <c r="HJN83" s="383"/>
      <c r="HJP83" s="377"/>
      <c r="HJQ83" s="381"/>
      <c r="HJR83" s="381"/>
      <c r="HJS83" s="382"/>
      <c r="HJT83" s="382"/>
      <c r="HJU83" s="382"/>
      <c r="HJV83" s="383"/>
      <c r="HJX83" s="377"/>
      <c r="HJY83" s="381"/>
      <c r="HJZ83" s="381"/>
      <c r="HKA83" s="382"/>
      <c r="HKB83" s="382"/>
      <c r="HKC83" s="382"/>
      <c r="HKD83" s="383"/>
      <c r="HKF83" s="377"/>
      <c r="HKG83" s="381"/>
      <c r="HKH83" s="381"/>
      <c r="HKI83" s="382"/>
      <c r="HKJ83" s="382"/>
      <c r="HKK83" s="382"/>
      <c r="HKL83" s="383"/>
      <c r="HKN83" s="377"/>
      <c r="HKO83" s="381"/>
      <c r="HKP83" s="381"/>
      <c r="HKQ83" s="382"/>
      <c r="HKR83" s="382"/>
      <c r="HKS83" s="382"/>
      <c r="HKT83" s="383"/>
      <c r="HKV83" s="377"/>
      <c r="HKW83" s="381"/>
      <c r="HKX83" s="381"/>
      <c r="HKY83" s="382"/>
      <c r="HKZ83" s="382"/>
      <c r="HLA83" s="382"/>
      <c r="HLB83" s="383"/>
      <c r="HLD83" s="377"/>
      <c r="HLE83" s="381"/>
      <c r="HLF83" s="381"/>
      <c r="HLG83" s="382"/>
      <c r="HLH83" s="382"/>
      <c r="HLI83" s="382"/>
      <c r="HLJ83" s="383"/>
      <c r="HLL83" s="377"/>
      <c r="HLM83" s="381"/>
      <c r="HLN83" s="381"/>
      <c r="HLO83" s="382"/>
      <c r="HLP83" s="382"/>
      <c r="HLQ83" s="382"/>
      <c r="HLR83" s="383"/>
      <c r="HLT83" s="377"/>
      <c r="HLU83" s="381"/>
      <c r="HLV83" s="381"/>
      <c r="HLW83" s="382"/>
      <c r="HLX83" s="382"/>
      <c r="HLY83" s="382"/>
      <c r="HLZ83" s="383"/>
      <c r="HMB83" s="377"/>
      <c r="HMC83" s="381"/>
      <c r="HMD83" s="381"/>
      <c r="HME83" s="382"/>
      <c r="HMF83" s="382"/>
      <c r="HMG83" s="382"/>
      <c r="HMH83" s="383"/>
      <c r="HMJ83" s="377"/>
      <c r="HMK83" s="381"/>
      <c r="HML83" s="381"/>
      <c r="HMM83" s="382"/>
      <c r="HMN83" s="382"/>
      <c r="HMO83" s="382"/>
      <c r="HMP83" s="383"/>
      <c r="HMR83" s="377"/>
      <c r="HMS83" s="381"/>
      <c r="HMT83" s="381"/>
      <c r="HMU83" s="382"/>
      <c r="HMV83" s="382"/>
      <c r="HMW83" s="382"/>
      <c r="HMX83" s="383"/>
      <c r="HMZ83" s="377"/>
      <c r="HNA83" s="381"/>
      <c r="HNB83" s="381"/>
      <c r="HNC83" s="382"/>
      <c r="HND83" s="382"/>
      <c r="HNE83" s="382"/>
      <c r="HNF83" s="383"/>
      <c r="HNH83" s="377"/>
      <c r="HNI83" s="381"/>
      <c r="HNJ83" s="381"/>
      <c r="HNK83" s="382"/>
      <c r="HNL83" s="382"/>
      <c r="HNM83" s="382"/>
      <c r="HNN83" s="383"/>
      <c r="HNP83" s="377"/>
      <c r="HNQ83" s="381"/>
      <c r="HNR83" s="381"/>
      <c r="HNS83" s="382"/>
      <c r="HNT83" s="382"/>
      <c r="HNU83" s="382"/>
      <c r="HNV83" s="383"/>
      <c r="HNX83" s="377"/>
      <c r="HNY83" s="381"/>
      <c r="HNZ83" s="381"/>
      <c r="HOA83" s="382"/>
      <c r="HOB83" s="382"/>
      <c r="HOC83" s="382"/>
      <c r="HOD83" s="383"/>
      <c r="HOF83" s="377"/>
      <c r="HOG83" s="381"/>
      <c r="HOH83" s="381"/>
      <c r="HOI83" s="382"/>
      <c r="HOJ83" s="382"/>
      <c r="HOK83" s="382"/>
      <c r="HOL83" s="383"/>
      <c r="HON83" s="377"/>
      <c r="HOO83" s="381"/>
      <c r="HOP83" s="381"/>
      <c r="HOQ83" s="382"/>
      <c r="HOR83" s="382"/>
      <c r="HOS83" s="382"/>
      <c r="HOT83" s="383"/>
      <c r="HOV83" s="377"/>
      <c r="HOW83" s="381"/>
      <c r="HOX83" s="381"/>
      <c r="HOY83" s="382"/>
      <c r="HOZ83" s="382"/>
      <c r="HPA83" s="382"/>
      <c r="HPB83" s="383"/>
      <c r="HPD83" s="377"/>
      <c r="HPE83" s="381"/>
      <c r="HPF83" s="381"/>
      <c r="HPG83" s="382"/>
      <c r="HPH83" s="382"/>
      <c r="HPI83" s="382"/>
      <c r="HPJ83" s="383"/>
      <c r="HPL83" s="377"/>
      <c r="HPM83" s="381"/>
      <c r="HPN83" s="381"/>
      <c r="HPO83" s="382"/>
      <c r="HPP83" s="382"/>
      <c r="HPQ83" s="382"/>
      <c r="HPR83" s="383"/>
      <c r="HPT83" s="377"/>
      <c r="HPU83" s="381"/>
      <c r="HPV83" s="381"/>
      <c r="HPW83" s="382"/>
      <c r="HPX83" s="382"/>
      <c r="HPY83" s="382"/>
      <c r="HPZ83" s="383"/>
      <c r="HQB83" s="377"/>
      <c r="HQC83" s="381"/>
      <c r="HQD83" s="381"/>
      <c r="HQE83" s="382"/>
      <c r="HQF83" s="382"/>
      <c r="HQG83" s="382"/>
      <c r="HQH83" s="383"/>
      <c r="HQJ83" s="377"/>
      <c r="HQK83" s="381"/>
      <c r="HQL83" s="381"/>
      <c r="HQM83" s="382"/>
      <c r="HQN83" s="382"/>
      <c r="HQO83" s="382"/>
      <c r="HQP83" s="383"/>
      <c r="HQR83" s="377"/>
      <c r="HQS83" s="381"/>
      <c r="HQT83" s="381"/>
      <c r="HQU83" s="382"/>
      <c r="HQV83" s="382"/>
      <c r="HQW83" s="382"/>
      <c r="HQX83" s="383"/>
      <c r="HQZ83" s="377"/>
      <c r="HRA83" s="381"/>
      <c r="HRB83" s="381"/>
      <c r="HRC83" s="382"/>
      <c r="HRD83" s="382"/>
      <c r="HRE83" s="382"/>
      <c r="HRF83" s="383"/>
      <c r="HRH83" s="377"/>
      <c r="HRI83" s="381"/>
      <c r="HRJ83" s="381"/>
      <c r="HRK83" s="382"/>
      <c r="HRL83" s="382"/>
      <c r="HRM83" s="382"/>
      <c r="HRN83" s="383"/>
      <c r="HRP83" s="377"/>
      <c r="HRQ83" s="381"/>
      <c r="HRR83" s="381"/>
      <c r="HRS83" s="382"/>
      <c r="HRT83" s="382"/>
      <c r="HRU83" s="382"/>
      <c r="HRV83" s="383"/>
      <c r="HRX83" s="377"/>
      <c r="HRY83" s="381"/>
      <c r="HRZ83" s="381"/>
      <c r="HSA83" s="382"/>
      <c r="HSB83" s="382"/>
      <c r="HSC83" s="382"/>
      <c r="HSD83" s="383"/>
      <c r="HSF83" s="377"/>
      <c r="HSG83" s="381"/>
      <c r="HSH83" s="381"/>
      <c r="HSI83" s="382"/>
      <c r="HSJ83" s="382"/>
      <c r="HSK83" s="382"/>
      <c r="HSL83" s="383"/>
      <c r="HSN83" s="377"/>
      <c r="HSO83" s="381"/>
      <c r="HSP83" s="381"/>
      <c r="HSQ83" s="382"/>
      <c r="HSR83" s="382"/>
      <c r="HSS83" s="382"/>
      <c r="HST83" s="383"/>
      <c r="HSV83" s="377"/>
      <c r="HSW83" s="381"/>
      <c r="HSX83" s="381"/>
      <c r="HSY83" s="382"/>
      <c r="HSZ83" s="382"/>
      <c r="HTA83" s="382"/>
      <c r="HTB83" s="383"/>
      <c r="HTD83" s="377"/>
      <c r="HTE83" s="381"/>
      <c r="HTF83" s="381"/>
      <c r="HTG83" s="382"/>
      <c r="HTH83" s="382"/>
      <c r="HTI83" s="382"/>
      <c r="HTJ83" s="383"/>
      <c r="HTL83" s="377"/>
      <c r="HTM83" s="381"/>
      <c r="HTN83" s="381"/>
      <c r="HTO83" s="382"/>
      <c r="HTP83" s="382"/>
      <c r="HTQ83" s="382"/>
      <c r="HTR83" s="383"/>
      <c r="HTT83" s="377"/>
      <c r="HTU83" s="381"/>
      <c r="HTV83" s="381"/>
      <c r="HTW83" s="382"/>
      <c r="HTX83" s="382"/>
      <c r="HTY83" s="382"/>
      <c r="HTZ83" s="383"/>
      <c r="HUB83" s="377"/>
      <c r="HUC83" s="381"/>
      <c r="HUD83" s="381"/>
      <c r="HUE83" s="382"/>
      <c r="HUF83" s="382"/>
      <c r="HUG83" s="382"/>
      <c r="HUH83" s="383"/>
      <c r="HUJ83" s="377"/>
      <c r="HUK83" s="381"/>
      <c r="HUL83" s="381"/>
      <c r="HUM83" s="382"/>
      <c r="HUN83" s="382"/>
      <c r="HUO83" s="382"/>
      <c r="HUP83" s="383"/>
      <c r="HUR83" s="377"/>
      <c r="HUS83" s="381"/>
      <c r="HUT83" s="381"/>
      <c r="HUU83" s="382"/>
      <c r="HUV83" s="382"/>
      <c r="HUW83" s="382"/>
      <c r="HUX83" s="383"/>
      <c r="HUZ83" s="377"/>
      <c r="HVA83" s="381"/>
      <c r="HVB83" s="381"/>
      <c r="HVC83" s="382"/>
      <c r="HVD83" s="382"/>
      <c r="HVE83" s="382"/>
      <c r="HVF83" s="383"/>
      <c r="HVH83" s="377"/>
      <c r="HVI83" s="381"/>
      <c r="HVJ83" s="381"/>
      <c r="HVK83" s="382"/>
      <c r="HVL83" s="382"/>
      <c r="HVM83" s="382"/>
      <c r="HVN83" s="383"/>
      <c r="HVP83" s="377"/>
      <c r="HVQ83" s="381"/>
      <c r="HVR83" s="381"/>
      <c r="HVS83" s="382"/>
      <c r="HVT83" s="382"/>
      <c r="HVU83" s="382"/>
      <c r="HVV83" s="383"/>
      <c r="HVX83" s="377"/>
      <c r="HVY83" s="381"/>
      <c r="HVZ83" s="381"/>
      <c r="HWA83" s="382"/>
      <c r="HWB83" s="382"/>
      <c r="HWC83" s="382"/>
      <c r="HWD83" s="383"/>
      <c r="HWF83" s="377"/>
      <c r="HWG83" s="381"/>
      <c r="HWH83" s="381"/>
      <c r="HWI83" s="382"/>
      <c r="HWJ83" s="382"/>
      <c r="HWK83" s="382"/>
      <c r="HWL83" s="383"/>
      <c r="HWN83" s="377"/>
      <c r="HWO83" s="381"/>
      <c r="HWP83" s="381"/>
      <c r="HWQ83" s="382"/>
      <c r="HWR83" s="382"/>
      <c r="HWS83" s="382"/>
      <c r="HWT83" s="383"/>
      <c r="HWV83" s="377"/>
      <c r="HWW83" s="381"/>
      <c r="HWX83" s="381"/>
      <c r="HWY83" s="382"/>
      <c r="HWZ83" s="382"/>
      <c r="HXA83" s="382"/>
      <c r="HXB83" s="383"/>
      <c r="HXD83" s="377"/>
      <c r="HXE83" s="381"/>
      <c r="HXF83" s="381"/>
      <c r="HXG83" s="382"/>
      <c r="HXH83" s="382"/>
      <c r="HXI83" s="382"/>
      <c r="HXJ83" s="383"/>
      <c r="HXL83" s="377"/>
      <c r="HXM83" s="381"/>
      <c r="HXN83" s="381"/>
      <c r="HXO83" s="382"/>
      <c r="HXP83" s="382"/>
      <c r="HXQ83" s="382"/>
      <c r="HXR83" s="383"/>
      <c r="HXT83" s="377"/>
      <c r="HXU83" s="381"/>
      <c r="HXV83" s="381"/>
      <c r="HXW83" s="382"/>
      <c r="HXX83" s="382"/>
      <c r="HXY83" s="382"/>
      <c r="HXZ83" s="383"/>
      <c r="HYB83" s="377"/>
      <c r="HYC83" s="381"/>
      <c r="HYD83" s="381"/>
      <c r="HYE83" s="382"/>
      <c r="HYF83" s="382"/>
      <c r="HYG83" s="382"/>
      <c r="HYH83" s="383"/>
      <c r="HYJ83" s="377"/>
      <c r="HYK83" s="381"/>
      <c r="HYL83" s="381"/>
      <c r="HYM83" s="382"/>
      <c r="HYN83" s="382"/>
      <c r="HYO83" s="382"/>
      <c r="HYP83" s="383"/>
      <c r="HYR83" s="377"/>
      <c r="HYS83" s="381"/>
      <c r="HYT83" s="381"/>
      <c r="HYU83" s="382"/>
      <c r="HYV83" s="382"/>
      <c r="HYW83" s="382"/>
      <c r="HYX83" s="383"/>
      <c r="HYZ83" s="377"/>
      <c r="HZA83" s="381"/>
      <c r="HZB83" s="381"/>
      <c r="HZC83" s="382"/>
      <c r="HZD83" s="382"/>
      <c r="HZE83" s="382"/>
      <c r="HZF83" s="383"/>
      <c r="HZH83" s="377"/>
      <c r="HZI83" s="381"/>
      <c r="HZJ83" s="381"/>
      <c r="HZK83" s="382"/>
      <c r="HZL83" s="382"/>
      <c r="HZM83" s="382"/>
      <c r="HZN83" s="383"/>
      <c r="HZP83" s="377"/>
      <c r="HZQ83" s="381"/>
      <c r="HZR83" s="381"/>
      <c r="HZS83" s="382"/>
      <c r="HZT83" s="382"/>
      <c r="HZU83" s="382"/>
      <c r="HZV83" s="383"/>
      <c r="HZX83" s="377"/>
      <c r="HZY83" s="381"/>
      <c r="HZZ83" s="381"/>
      <c r="IAA83" s="382"/>
      <c r="IAB83" s="382"/>
      <c r="IAC83" s="382"/>
      <c r="IAD83" s="383"/>
      <c r="IAF83" s="377"/>
      <c r="IAG83" s="381"/>
      <c r="IAH83" s="381"/>
      <c r="IAI83" s="382"/>
      <c r="IAJ83" s="382"/>
      <c r="IAK83" s="382"/>
      <c r="IAL83" s="383"/>
      <c r="IAN83" s="377"/>
      <c r="IAO83" s="381"/>
      <c r="IAP83" s="381"/>
      <c r="IAQ83" s="382"/>
      <c r="IAR83" s="382"/>
      <c r="IAS83" s="382"/>
      <c r="IAT83" s="383"/>
      <c r="IAV83" s="377"/>
      <c r="IAW83" s="381"/>
      <c r="IAX83" s="381"/>
      <c r="IAY83" s="382"/>
      <c r="IAZ83" s="382"/>
      <c r="IBA83" s="382"/>
      <c r="IBB83" s="383"/>
      <c r="IBD83" s="377"/>
      <c r="IBE83" s="381"/>
      <c r="IBF83" s="381"/>
      <c r="IBG83" s="382"/>
      <c r="IBH83" s="382"/>
      <c r="IBI83" s="382"/>
      <c r="IBJ83" s="383"/>
      <c r="IBL83" s="377"/>
      <c r="IBM83" s="381"/>
      <c r="IBN83" s="381"/>
      <c r="IBO83" s="382"/>
      <c r="IBP83" s="382"/>
      <c r="IBQ83" s="382"/>
      <c r="IBR83" s="383"/>
      <c r="IBT83" s="377"/>
      <c r="IBU83" s="381"/>
      <c r="IBV83" s="381"/>
      <c r="IBW83" s="382"/>
      <c r="IBX83" s="382"/>
      <c r="IBY83" s="382"/>
      <c r="IBZ83" s="383"/>
      <c r="ICB83" s="377"/>
      <c r="ICC83" s="381"/>
      <c r="ICD83" s="381"/>
      <c r="ICE83" s="382"/>
      <c r="ICF83" s="382"/>
      <c r="ICG83" s="382"/>
      <c r="ICH83" s="383"/>
      <c r="ICJ83" s="377"/>
      <c r="ICK83" s="381"/>
      <c r="ICL83" s="381"/>
      <c r="ICM83" s="382"/>
      <c r="ICN83" s="382"/>
      <c r="ICO83" s="382"/>
      <c r="ICP83" s="383"/>
      <c r="ICR83" s="377"/>
      <c r="ICS83" s="381"/>
      <c r="ICT83" s="381"/>
      <c r="ICU83" s="382"/>
      <c r="ICV83" s="382"/>
      <c r="ICW83" s="382"/>
      <c r="ICX83" s="383"/>
      <c r="ICZ83" s="377"/>
      <c r="IDA83" s="381"/>
      <c r="IDB83" s="381"/>
      <c r="IDC83" s="382"/>
      <c r="IDD83" s="382"/>
      <c r="IDE83" s="382"/>
      <c r="IDF83" s="383"/>
      <c r="IDH83" s="377"/>
      <c r="IDI83" s="381"/>
      <c r="IDJ83" s="381"/>
      <c r="IDK83" s="382"/>
      <c r="IDL83" s="382"/>
      <c r="IDM83" s="382"/>
      <c r="IDN83" s="383"/>
      <c r="IDP83" s="377"/>
      <c r="IDQ83" s="381"/>
      <c r="IDR83" s="381"/>
      <c r="IDS83" s="382"/>
      <c r="IDT83" s="382"/>
      <c r="IDU83" s="382"/>
      <c r="IDV83" s="383"/>
      <c r="IDX83" s="377"/>
      <c r="IDY83" s="381"/>
      <c r="IDZ83" s="381"/>
      <c r="IEA83" s="382"/>
      <c r="IEB83" s="382"/>
      <c r="IEC83" s="382"/>
      <c r="IED83" s="383"/>
      <c r="IEF83" s="377"/>
      <c r="IEG83" s="381"/>
      <c r="IEH83" s="381"/>
      <c r="IEI83" s="382"/>
      <c r="IEJ83" s="382"/>
      <c r="IEK83" s="382"/>
      <c r="IEL83" s="383"/>
      <c r="IEN83" s="377"/>
      <c r="IEO83" s="381"/>
      <c r="IEP83" s="381"/>
      <c r="IEQ83" s="382"/>
      <c r="IER83" s="382"/>
      <c r="IES83" s="382"/>
      <c r="IET83" s="383"/>
      <c r="IEV83" s="377"/>
      <c r="IEW83" s="381"/>
      <c r="IEX83" s="381"/>
      <c r="IEY83" s="382"/>
      <c r="IEZ83" s="382"/>
      <c r="IFA83" s="382"/>
      <c r="IFB83" s="383"/>
      <c r="IFD83" s="377"/>
      <c r="IFE83" s="381"/>
      <c r="IFF83" s="381"/>
      <c r="IFG83" s="382"/>
      <c r="IFH83" s="382"/>
      <c r="IFI83" s="382"/>
      <c r="IFJ83" s="383"/>
      <c r="IFL83" s="377"/>
      <c r="IFM83" s="381"/>
      <c r="IFN83" s="381"/>
      <c r="IFO83" s="382"/>
      <c r="IFP83" s="382"/>
      <c r="IFQ83" s="382"/>
      <c r="IFR83" s="383"/>
      <c r="IFT83" s="377"/>
      <c r="IFU83" s="381"/>
      <c r="IFV83" s="381"/>
      <c r="IFW83" s="382"/>
      <c r="IFX83" s="382"/>
      <c r="IFY83" s="382"/>
      <c r="IFZ83" s="383"/>
      <c r="IGB83" s="377"/>
      <c r="IGC83" s="381"/>
      <c r="IGD83" s="381"/>
      <c r="IGE83" s="382"/>
      <c r="IGF83" s="382"/>
      <c r="IGG83" s="382"/>
      <c r="IGH83" s="383"/>
      <c r="IGJ83" s="377"/>
      <c r="IGK83" s="381"/>
      <c r="IGL83" s="381"/>
      <c r="IGM83" s="382"/>
      <c r="IGN83" s="382"/>
      <c r="IGO83" s="382"/>
      <c r="IGP83" s="383"/>
      <c r="IGR83" s="377"/>
      <c r="IGS83" s="381"/>
      <c r="IGT83" s="381"/>
      <c r="IGU83" s="382"/>
      <c r="IGV83" s="382"/>
      <c r="IGW83" s="382"/>
      <c r="IGX83" s="383"/>
      <c r="IGZ83" s="377"/>
      <c r="IHA83" s="381"/>
      <c r="IHB83" s="381"/>
      <c r="IHC83" s="382"/>
      <c r="IHD83" s="382"/>
      <c r="IHE83" s="382"/>
      <c r="IHF83" s="383"/>
      <c r="IHH83" s="377"/>
      <c r="IHI83" s="381"/>
      <c r="IHJ83" s="381"/>
      <c r="IHK83" s="382"/>
      <c r="IHL83" s="382"/>
      <c r="IHM83" s="382"/>
      <c r="IHN83" s="383"/>
      <c r="IHP83" s="377"/>
      <c r="IHQ83" s="381"/>
      <c r="IHR83" s="381"/>
      <c r="IHS83" s="382"/>
      <c r="IHT83" s="382"/>
      <c r="IHU83" s="382"/>
      <c r="IHV83" s="383"/>
      <c r="IHX83" s="377"/>
      <c r="IHY83" s="381"/>
      <c r="IHZ83" s="381"/>
      <c r="IIA83" s="382"/>
      <c r="IIB83" s="382"/>
      <c r="IIC83" s="382"/>
      <c r="IID83" s="383"/>
      <c r="IIF83" s="377"/>
      <c r="IIG83" s="381"/>
      <c r="IIH83" s="381"/>
      <c r="III83" s="382"/>
      <c r="IIJ83" s="382"/>
      <c r="IIK83" s="382"/>
      <c r="IIL83" s="383"/>
      <c r="IIN83" s="377"/>
      <c r="IIO83" s="381"/>
      <c r="IIP83" s="381"/>
      <c r="IIQ83" s="382"/>
      <c r="IIR83" s="382"/>
      <c r="IIS83" s="382"/>
      <c r="IIT83" s="383"/>
      <c r="IIV83" s="377"/>
      <c r="IIW83" s="381"/>
      <c r="IIX83" s="381"/>
      <c r="IIY83" s="382"/>
      <c r="IIZ83" s="382"/>
      <c r="IJA83" s="382"/>
      <c r="IJB83" s="383"/>
      <c r="IJD83" s="377"/>
      <c r="IJE83" s="381"/>
      <c r="IJF83" s="381"/>
      <c r="IJG83" s="382"/>
      <c r="IJH83" s="382"/>
      <c r="IJI83" s="382"/>
      <c r="IJJ83" s="383"/>
      <c r="IJL83" s="377"/>
      <c r="IJM83" s="381"/>
      <c r="IJN83" s="381"/>
      <c r="IJO83" s="382"/>
      <c r="IJP83" s="382"/>
      <c r="IJQ83" s="382"/>
      <c r="IJR83" s="383"/>
      <c r="IJT83" s="377"/>
      <c r="IJU83" s="381"/>
      <c r="IJV83" s="381"/>
      <c r="IJW83" s="382"/>
      <c r="IJX83" s="382"/>
      <c r="IJY83" s="382"/>
      <c r="IJZ83" s="383"/>
      <c r="IKB83" s="377"/>
      <c r="IKC83" s="381"/>
      <c r="IKD83" s="381"/>
      <c r="IKE83" s="382"/>
      <c r="IKF83" s="382"/>
      <c r="IKG83" s="382"/>
      <c r="IKH83" s="383"/>
      <c r="IKJ83" s="377"/>
      <c r="IKK83" s="381"/>
      <c r="IKL83" s="381"/>
      <c r="IKM83" s="382"/>
      <c r="IKN83" s="382"/>
      <c r="IKO83" s="382"/>
      <c r="IKP83" s="383"/>
      <c r="IKR83" s="377"/>
      <c r="IKS83" s="381"/>
      <c r="IKT83" s="381"/>
      <c r="IKU83" s="382"/>
      <c r="IKV83" s="382"/>
      <c r="IKW83" s="382"/>
      <c r="IKX83" s="383"/>
      <c r="IKZ83" s="377"/>
      <c r="ILA83" s="381"/>
      <c r="ILB83" s="381"/>
      <c r="ILC83" s="382"/>
      <c r="ILD83" s="382"/>
      <c r="ILE83" s="382"/>
      <c r="ILF83" s="383"/>
      <c r="ILH83" s="377"/>
      <c r="ILI83" s="381"/>
      <c r="ILJ83" s="381"/>
      <c r="ILK83" s="382"/>
      <c r="ILL83" s="382"/>
      <c r="ILM83" s="382"/>
      <c r="ILN83" s="383"/>
      <c r="ILP83" s="377"/>
      <c r="ILQ83" s="381"/>
      <c r="ILR83" s="381"/>
      <c r="ILS83" s="382"/>
      <c r="ILT83" s="382"/>
      <c r="ILU83" s="382"/>
      <c r="ILV83" s="383"/>
      <c r="ILX83" s="377"/>
      <c r="ILY83" s="381"/>
      <c r="ILZ83" s="381"/>
      <c r="IMA83" s="382"/>
      <c r="IMB83" s="382"/>
      <c r="IMC83" s="382"/>
      <c r="IMD83" s="383"/>
      <c r="IMF83" s="377"/>
      <c r="IMG83" s="381"/>
      <c r="IMH83" s="381"/>
      <c r="IMI83" s="382"/>
      <c r="IMJ83" s="382"/>
      <c r="IMK83" s="382"/>
      <c r="IML83" s="383"/>
      <c r="IMN83" s="377"/>
      <c r="IMO83" s="381"/>
      <c r="IMP83" s="381"/>
      <c r="IMQ83" s="382"/>
      <c r="IMR83" s="382"/>
      <c r="IMS83" s="382"/>
      <c r="IMT83" s="383"/>
      <c r="IMV83" s="377"/>
      <c r="IMW83" s="381"/>
      <c r="IMX83" s="381"/>
      <c r="IMY83" s="382"/>
      <c r="IMZ83" s="382"/>
      <c r="INA83" s="382"/>
      <c r="INB83" s="383"/>
      <c r="IND83" s="377"/>
      <c r="INE83" s="381"/>
      <c r="INF83" s="381"/>
      <c r="ING83" s="382"/>
      <c r="INH83" s="382"/>
      <c r="INI83" s="382"/>
      <c r="INJ83" s="383"/>
      <c r="INL83" s="377"/>
      <c r="INM83" s="381"/>
      <c r="INN83" s="381"/>
      <c r="INO83" s="382"/>
      <c r="INP83" s="382"/>
      <c r="INQ83" s="382"/>
      <c r="INR83" s="383"/>
      <c r="INT83" s="377"/>
      <c r="INU83" s="381"/>
      <c r="INV83" s="381"/>
      <c r="INW83" s="382"/>
      <c r="INX83" s="382"/>
      <c r="INY83" s="382"/>
      <c r="INZ83" s="383"/>
      <c r="IOB83" s="377"/>
      <c r="IOC83" s="381"/>
      <c r="IOD83" s="381"/>
      <c r="IOE83" s="382"/>
      <c r="IOF83" s="382"/>
      <c r="IOG83" s="382"/>
      <c r="IOH83" s="383"/>
      <c r="IOJ83" s="377"/>
      <c r="IOK83" s="381"/>
      <c r="IOL83" s="381"/>
      <c r="IOM83" s="382"/>
      <c r="ION83" s="382"/>
      <c r="IOO83" s="382"/>
      <c r="IOP83" s="383"/>
      <c r="IOR83" s="377"/>
      <c r="IOS83" s="381"/>
      <c r="IOT83" s="381"/>
      <c r="IOU83" s="382"/>
      <c r="IOV83" s="382"/>
      <c r="IOW83" s="382"/>
      <c r="IOX83" s="383"/>
      <c r="IOZ83" s="377"/>
      <c r="IPA83" s="381"/>
      <c r="IPB83" s="381"/>
      <c r="IPC83" s="382"/>
      <c r="IPD83" s="382"/>
      <c r="IPE83" s="382"/>
      <c r="IPF83" s="383"/>
      <c r="IPH83" s="377"/>
      <c r="IPI83" s="381"/>
      <c r="IPJ83" s="381"/>
      <c r="IPK83" s="382"/>
      <c r="IPL83" s="382"/>
      <c r="IPM83" s="382"/>
      <c r="IPN83" s="383"/>
      <c r="IPP83" s="377"/>
      <c r="IPQ83" s="381"/>
      <c r="IPR83" s="381"/>
      <c r="IPS83" s="382"/>
      <c r="IPT83" s="382"/>
      <c r="IPU83" s="382"/>
      <c r="IPV83" s="383"/>
      <c r="IPX83" s="377"/>
      <c r="IPY83" s="381"/>
      <c r="IPZ83" s="381"/>
      <c r="IQA83" s="382"/>
      <c r="IQB83" s="382"/>
      <c r="IQC83" s="382"/>
      <c r="IQD83" s="383"/>
      <c r="IQF83" s="377"/>
      <c r="IQG83" s="381"/>
      <c r="IQH83" s="381"/>
      <c r="IQI83" s="382"/>
      <c r="IQJ83" s="382"/>
      <c r="IQK83" s="382"/>
      <c r="IQL83" s="383"/>
      <c r="IQN83" s="377"/>
      <c r="IQO83" s="381"/>
      <c r="IQP83" s="381"/>
      <c r="IQQ83" s="382"/>
      <c r="IQR83" s="382"/>
      <c r="IQS83" s="382"/>
      <c r="IQT83" s="383"/>
      <c r="IQV83" s="377"/>
      <c r="IQW83" s="381"/>
      <c r="IQX83" s="381"/>
      <c r="IQY83" s="382"/>
      <c r="IQZ83" s="382"/>
      <c r="IRA83" s="382"/>
      <c r="IRB83" s="383"/>
      <c r="IRD83" s="377"/>
      <c r="IRE83" s="381"/>
      <c r="IRF83" s="381"/>
      <c r="IRG83" s="382"/>
      <c r="IRH83" s="382"/>
      <c r="IRI83" s="382"/>
      <c r="IRJ83" s="383"/>
      <c r="IRL83" s="377"/>
      <c r="IRM83" s="381"/>
      <c r="IRN83" s="381"/>
      <c r="IRO83" s="382"/>
      <c r="IRP83" s="382"/>
      <c r="IRQ83" s="382"/>
      <c r="IRR83" s="383"/>
      <c r="IRT83" s="377"/>
      <c r="IRU83" s="381"/>
      <c r="IRV83" s="381"/>
      <c r="IRW83" s="382"/>
      <c r="IRX83" s="382"/>
      <c r="IRY83" s="382"/>
      <c r="IRZ83" s="383"/>
      <c r="ISB83" s="377"/>
      <c r="ISC83" s="381"/>
      <c r="ISD83" s="381"/>
      <c r="ISE83" s="382"/>
      <c r="ISF83" s="382"/>
      <c r="ISG83" s="382"/>
      <c r="ISH83" s="383"/>
      <c r="ISJ83" s="377"/>
      <c r="ISK83" s="381"/>
      <c r="ISL83" s="381"/>
      <c r="ISM83" s="382"/>
      <c r="ISN83" s="382"/>
      <c r="ISO83" s="382"/>
      <c r="ISP83" s="383"/>
      <c r="ISR83" s="377"/>
      <c r="ISS83" s="381"/>
      <c r="IST83" s="381"/>
      <c r="ISU83" s="382"/>
      <c r="ISV83" s="382"/>
      <c r="ISW83" s="382"/>
      <c r="ISX83" s="383"/>
      <c r="ISZ83" s="377"/>
      <c r="ITA83" s="381"/>
      <c r="ITB83" s="381"/>
      <c r="ITC83" s="382"/>
      <c r="ITD83" s="382"/>
      <c r="ITE83" s="382"/>
      <c r="ITF83" s="383"/>
      <c r="ITH83" s="377"/>
      <c r="ITI83" s="381"/>
      <c r="ITJ83" s="381"/>
      <c r="ITK83" s="382"/>
      <c r="ITL83" s="382"/>
      <c r="ITM83" s="382"/>
      <c r="ITN83" s="383"/>
      <c r="ITP83" s="377"/>
      <c r="ITQ83" s="381"/>
      <c r="ITR83" s="381"/>
      <c r="ITS83" s="382"/>
      <c r="ITT83" s="382"/>
      <c r="ITU83" s="382"/>
      <c r="ITV83" s="383"/>
      <c r="ITX83" s="377"/>
      <c r="ITY83" s="381"/>
      <c r="ITZ83" s="381"/>
      <c r="IUA83" s="382"/>
      <c r="IUB83" s="382"/>
      <c r="IUC83" s="382"/>
      <c r="IUD83" s="383"/>
      <c r="IUF83" s="377"/>
      <c r="IUG83" s="381"/>
      <c r="IUH83" s="381"/>
      <c r="IUI83" s="382"/>
      <c r="IUJ83" s="382"/>
      <c r="IUK83" s="382"/>
      <c r="IUL83" s="383"/>
      <c r="IUN83" s="377"/>
      <c r="IUO83" s="381"/>
      <c r="IUP83" s="381"/>
      <c r="IUQ83" s="382"/>
      <c r="IUR83" s="382"/>
      <c r="IUS83" s="382"/>
      <c r="IUT83" s="383"/>
      <c r="IUV83" s="377"/>
      <c r="IUW83" s="381"/>
      <c r="IUX83" s="381"/>
      <c r="IUY83" s="382"/>
      <c r="IUZ83" s="382"/>
      <c r="IVA83" s="382"/>
      <c r="IVB83" s="383"/>
      <c r="IVD83" s="377"/>
      <c r="IVE83" s="381"/>
      <c r="IVF83" s="381"/>
      <c r="IVG83" s="382"/>
      <c r="IVH83" s="382"/>
      <c r="IVI83" s="382"/>
      <c r="IVJ83" s="383"/>
      <c r="IVL83" s="377"/>
      <c r="IVM83" s="381"/>
      <c r="IVN83" s="381"/>
      <c r="IVO83" s="382"/>
      <c r="IVP83" s="382"/>
      <c r="IVQ83" s="382"/>
      <c r="IVR83" s="383"/>
      <c r="IVT83" s="377"/>
      <c r="IVU83" s="381"/>
      <c r="IVV83" s="381"/>
      <c r="IVW83" s="382"/>
      <c r="IVX83" s="382"/>
      <c r="IVY83" s="382"/>
      <c r="IVZ83" s="383"/>
      <c r="IWB83" s="377"/>
      <c r="IWC83" s="381"/>
      <c r="IWD83" s="381"/>
      <c r="IWE83" s="382"/>
      <c r="IWF83" s="382"/>
      <c r="IWG83" s="382"/>
      <c r="IWH83" s="383"/>
      <c r="IWJ83" s="377"/>
      <c r="IWK83" s="381"/>
      <c r="IWL83" s="381"/>
      <c r="IWM83" s="382"/>
      <c r="IWN83" s="382"/>
      <c r="IWO83" s="382"/>
      <c r="IWP83" s="383"/>
      <c r="IWR83" s="377"/>
      <c r="IWS83" s="381"/>
      <c r="IWT83" s="381"/>
      <c r="IWU83" s="382"/>
      <c r="IWV83" s="382"/>
      <c r="IWW83" s="382"/>
      <c r="IWX83" s="383"/>
      <c r="IWZ83" s="377"/>
      <c r="IXA83" s="381"/>
      <c r="IXB83" s="381"/>
      <c r="IXC83" s="382"/>
      <c r="IXD83" s="382"/>
      <c r="IXE83" s="382"/>
      <c r="IXF83" s="383"/>
      <c r="IXH83" s="377"/>
      <c r="IXI83" s="381"/>
      <c r="IXJ83" s="381"/>
      <c r="IXK83" s="382"/>
      <c r="IXL83" s="382"/>
      <c r="IXM83" s="382"/>
      <c r="IXN83" s="383"/>
      <c r="IXP83" s="377"/>
      <c r="IXQ83" s="381"/>
      <c r="IXR83" s="381"/>
      <c r="IXS83" s="382"/>
      <c r="IXT83" s="382"/>
      <c r="IXU83" s="382"/>
      <c r="IXV83" s="383"/>
      <c r="IXX83" s="377"/>
      <c r="IXY83" s="381"/>
      <c r="IXZ83" s="381"/>
      <c r="IYA83" s="382"/>
      <c r="IYB83" s="382"/>
      <c r="IYC83" s="382"/>
      <c r="IYD83" s="383"/>
      <c r="IYF83" s="377"/>
      <c r="IYG83" s="381"/>
      <c r="IYH83" s="381"/>
      <c r="IYI83" s="382"/>
      <c r="IYJ83" s="382"/>
      <c r="IYK83" s="382"/>
      <c r="IYL83" s="383"/>
      <c r="IYN83" s="377"/>
      <c r="IYO83" s="381"/>
      <c r="IYP83" s="381"/>
      <c r="IYQ83" s="382"/>
      <c r="IYR83" s="382"/>
      <c r="IYS83" s="382"/>
      <c r="IYT83" s="383"/>
      <c r="IYV83" s="377"/>
      <c r="IYW83" s="381"/>
      <c r="IYX83" s="381"/>
      <c r="IYY83" s="382"/>
      <c r="IYZ83" s="382"/>
      <c r="IZA83" s="382"/>
      <c r="IZB83" s="383"/>
      <c r="IZD83" s="377"/>
      <c r="IZE83" s="381"/>
      <c r="IZF83" s="381"/>
      <c r="IZG83" s="382"/>
      <c r="IZH83" s="382"/>
      <c r="IZI83" s="382"/>
      <c r="IZJ83" s="383"/>
      <c r="IZL83" s="377"/>
      <c r="IZM83" s="381"/>
      <c r="IZN83" s="381"/>
      <c r="IZO83" s="382"/>
      <c r="IZP83" s="382"/>
      <c r="IZQ83" s="382"/>
      <c r="IZR83" s="383"/>
      <c r="IZT83" s="377"/>
      <c r="IZU83" s="381"/>
      <c r="IZV83" s="381"/>
      <c r="IZW83" s="382"/>
      <c r="IZX83" s="382"/>
      <c r="IZY83" s="382"/>
      <c r="IZZ83" s="383"/>
      <c r="JAB83" s="377"/>
      <c r="JAC83" s="381"/>
      <c r="JAD83" s="381"/>
      <c r="JAE83" s="382"/>
      <c r="JAF83" s="382"/>
      <c r="JAG83" s="382"/>
      <c r="JAH83" s="383"/>
      <c r="JAJ83" s="377"/>
      <c r="JAK83" s="381"/>
      <c r="JAL83" s="381"/>
      <c r="JAM83" s="382"/>
      <c r="JAN83" s="382"/>
      <c r="JAO83" s="382"/>
      <c r="JAP83" s="383"/>
      <c r="JAR83" s="377"/>
      <c r="JAS83" s="381"/>
      <c r="JAT83" s="381"/>
      <c r="JAU83" s="382"/>
      <c r="JAV83" s="382"/>
      <c r="JAW83" s="382"/>
      <c r="JAX83" s="383"/>
      <c r="JAZ83" s="377"/>
      <c r="JBA83" s="381"/>
      <c r="JBB83" s="381"/>
      <c r="JBC83" s="382"/>
      <c r="JBD83" s="382"/>
      <c r="JBE83" s="382"/>
      <c r="JBF83" s="383"/>
      <c r="JBH83" s="377"/>
      <c r="JBI83" s="381"/>
      <c r="JBJ83" s="381"/>
      <c r="JBK83" s="382"/>
      <c r="JBL83" s="382"/>
      <c r="JBM83" s="382"/>
      <c r="JBN83" s="383"/>
      <c r="JBP83" s="377"/>
      <c r="JBQ83" s="381"/>
      <c r="JBR83" s="381"/>
      <c r="JBS83" s="382"/>
      <c r="JBT83" s="382"/>
      <c r="JBU83" s="382"/>
      <c r="JBV83" s="383"/>
      <c r="JBX83" s="377"/>
      <c r="JBY83" s="381"/>
      <c r="JBZ83" s="381"/>
      <c r="JCA83" s="382"/>
      <c r="JCB83" s="382"/>
      <c r="JCC83" s="382"/>
      <c r="JCD83" s="383"/>
      <c r="JCF83" s="377"/>
      <c r="JCG83" s="381"/>
      <c r="JCH83" s="381"/>
      <c r="JCI83" s="382"/>
      <c r="JCJ83" s="382"/>
      <c r="JCK83" s="382"/>
      <c r="JCL83" s="383"/>
      <c r="JCN83" s="377"/>
      <c r="JCO83" s="381"/>
      <c r="JCP83" s="381"/>
      <c r="JCQ83" s="382"/>
      <c r="JCR83" s="382"/>
      <c r="JCS83" s="382"/>
      <c r="JCT83" s="383"/>
      <c r="JCV83" s="377"/>
      <c r="JCW83" s="381"/>
      <c r="JCX83" s="381"/>
      <c r="JCY83" s="382"/>
      <c r="JCZ83" s="382"/>
      <c r="JDA83" s="382"/>
      <c r="JDB83" s="383"/>
      <c r="JDD83" s="377"/>
      <c r="JDE83" s="381"/>
      <c r="JDF83" s="381"/>
      <c r="JDG83" s="382"/>
      <c r="JDH83" s="382"/>
      <c r="JDI83" s="382"/>
      <c r="JDJ83" s="383"/>
      <c r="JDL83" s="377"/>
      <c r="JDM83" s="381"/>
      <c r="JDN83" s="381"/>
      <c r="JDO83" s="382"/>
      <c r="JDP83" s="382"/>
      <c r="JDQ83" s="382"/>
      <c r="JDR83" s="383"/>
      <c r="JDT83" s="377"/>
      <c r="JDU83" s="381"/>
      <c r="JDV83" s="381"/>
      <c r="JDW83" s="382"/>
      <c r="JDX83" s="382"/>
      <c r="JDY83" s="382"/>
      <c r="JDZ83" s="383"/>
      <c r="JEB83" s="377"/>
      <c r="JEC83" s="381"/>
      <c r="JED83" s="381"/>
      <c r="JEE83" s="382"/>
      <c r="JEF83" s="382"/>
      <c r="JEG83" s="382"/>
      <c r="JEH83" s="383"/>
      <c r="JEJ83" s="377"/>
      <c r="JEK83" s="381"/>
      <c r="JEL83" s="381"/>
      <c r="JEM83" s="382"/>
      <c r="JEN83" s="382"/>
      <c r="JEO83" s="382"/>
      <c r="JEP83" s="383"/>
      <c r="JER83" s="377"/>
      <c r="JES83" s="381"/>
      <c r="JET83" s="381"/>
      <c r="JEU83" s="382"/>
      <c r="JEV83" s="382"/>
      <c r="JEW83" s="382"/>
      <c r="JEX83" s="383"/>
      <c r="JEZ83" s="377"/>
      <c r="JFA83" s="381"/>
      <c r="JFB83" s="381"/>
      <c r="JFC83" s="382"/>
      <c r="JFD83" s="382"/>
      <c r="JFE83" s="382"/>
      <c r="JFF83" s="383"/>
      <c r="JFH83" s="377"/>
      <c r="JFI83" s="381"/>
      <c r="JFJ83" s="381"/>
      <c r="JFK83" s="382"/>
      <c r="JFL83" s="382"/>
      <c r="JFM83" s="382"/>
      <c r="JFN83" s="383"/>
      <c r="JFP83" s="377"/>
      <c r="JFQ83" s="381"/>
      <c r="JFR83" s="381"/>
      <c r="JFS83" s="382"/>
      <c r="JFT83" s="382"/>
      <c r="JFU83" s="382"/>
      <c r="JFV83" s="383"/>
      <c r="JFX83" s="377"/>
      <c r="JFY83" s="381"/>
      <c r="JFZ83" s="381"/>
      <c r="JGA83" s="382"/>
      <c r="JGB83" s="382"/>
      <c r="JGC83" s="382"/>
      <c r="JGD83" s="383"/>
      <c r="JGF83" s="377"/>
      <c r="JGG83" s="381"/>
      <c r="JGH83" s="381"/>
      <c r="JGI83" s="382"/>
      <c r="JGJ83" s="382"/>
      <c r="JGK83" s="382"/>
      <c r="JGL83" s="383"/>
      <c r="JGN83" s="377"/>
      <c r="JGO83" s="381"/>
      <c r="JGP83" s="381"/>
      <c r="JGQ83" s="382"/>
      <c r="JGR83" s="382"/>
      <c r="JGS83" s="382"/>
      <c r="JGT83" s="383"/>
      <c r="JGV83" s="377"/>
      <c r="JGW83" s="381"/>
      <c r="JGX83" s="381"/>
      <c r="JGY83" s="382"/>
      <c r="JGZ83" s="382"/>
      <c r="JHA83" s="382"/>
      <c r="JHB83" s="383"/>
      <c r="JHD83" s="377"/>
      <c r="JHE83" s="381"/>
      <c r="JHF83" s="381"/>
      <c r="JHG83" s="382"/>
      <c r="JHH83" s="382"/>
      <c r="JHI83" s="382"/>
      <c r="JHJ83" s="383"/>
      <c r="JHL83" s="377"/>
      <c r="JHM83" s="381"/>
      <c r="JHN83" s="381"/>
      <c r="JHO83" s="382"/>
      <c r="JHP83" s="382"/>
      <c r="JHQ83" s="382"/>
      <c r="JHR83" s="383"/>
      <c r="JHT83" s="377"/>
      <c r="JHU83" s="381"/>
      <c r="JHV83" s="381"/>
      <c r="JHW83" s="382"/>
      <c r="JHX83" s="382"/>
      <c r="JHY83" s="382"/>
      <c r="JHZ83" s="383"/>
      <c r="JIB83" s="377"/>
      <c r="JIC83" s="381"/>
      <c r="JID83" s="381"/>
      <c r="JIE83" s="382"/>
      <c r="JIF83" s="382"/>
      <c r="JIG83" s="382"/>
      <c r="JIH83" s="383"/>
      <c r="JIJ83" s="377"/>
      <c r="JIK83" s="381"/>
      <c r="JIL83" s="381"/>
      <c r="JIM83" s="382"/>
      <c r="JIN83" s="382"/>
      <c r="JIO83" s="382"/>
      <c r="JIP83" s="383"/>
      <c r="JIR83" s="377"/>
      <c r="JIS83" s="381"/>
      <c r="JIT83" s="381"/>
      <c r="JIU83" s="382"/>
      <c r="JIV83" s="382"/>
      <c r="JIW83" s="382"/>
      <c r="JIX83" s="383"/>
      <c r="JIZ83" s="377"/>
      <c r="JJA83" s="381"/>
      <c r="JJB83" s="381"/>
      <c r="JJC83" s="382"/>
      <c r="JJD83" s="382"/>
      <c r="JJE83" s="382"/>
      <c r="JJF83" s="383"/>
      <c r="JJH83" s="377"/>
      <c r="JJI83" s="381"/>
      <c r="JJJ83" s="381"/>
      <c r="JJK83" s="382"/>
      <c r="JJL83" s="382"/>
      <c r="JJM83" s="382"/>
      <c r="JJN83" s="383"/>
      <c r="JJP83" s="377"/>
      <c r="JJQ83" s="381"/>
      <c r="JJR83" s="381"/>
      <c r="JJS83" s="382"/>
      <c r="JJT83" s="382"/>
      <c r="JJU83" s="382"/>
      <c r="JJV83" s="383"/>
      <c r="JJX83" s="377"/>
      <c r="JJY83" s="381"/>
      <c r="JJZ83" s="381"/>
      <c r="JKA83" s="382"/>
      <c r="JKB83" s="382"/>
      <c r="JKC83" s="382"/>
      <c r="JKD83" s="383"/>
      <c r="JKF83" s="377"/>
      <c r="JKG83" s="381"/>
      <c r="JKH83" s="381"/>
      <c r="JKI83" s="382"/>
      <c r="JKJ83" s="382"/>
      <c r="JKK83" s="382"/>
      <c r="JKL83" s="383"/>
      <c r="JKN83" s="377"/>
      <c r="JKO83" s="381"/>
      <c r="JKP83" s="381"/>
      <c r="JKQ83" s="382"/>
      <c r="JKR83" s="382"/>
      <c r="JKS83" s="382"/>
      <c r="JKT83" s="383"/>
      <c r="JKV83" s="377"/>
      <c r="JKW83" s="381"/>
      <c r="JKX83" s="381"/>
      <c r="JKY83" s="382"/>
      <c r="JKZ83" s="382"/>
      <c r="JLA83" s="382"/>
      <c r="JLB83" s="383"/>
      <c r="JLD83" s="377"/>
      <c r="JLE83" s="381"/>
      <c r="JLF83" s="381"/>
      <c r="JLG83" s="382"/>
      <c r="JLH83" s="382"/>
      <c r="JLI83" s="382"/>
      <c r="JLJ83" s="383"/>
      <c r="JLL83" s="377"/>
      <c r="JLM83" s="381"/>
      <c r="JLN83" s="381"/>
      <c r="JLO83" s="382"/>
      <c r="JLP83" s="382"/>
      <c r="JLQ83" s="382"/>
      <c r="JLR83" s="383"/>
      <c r="JLT83" s="377"/>
      <c r="JLU83" s="381"/>
      <c r="JLV83" s="381"/>
      <c r="JLW83" s="382"/>
      <c r="JLX83" s="382"/>
      <c r="JLY83" s="382"/>
      <c r="JLZ83" s="383"/>
      <c r="JMB83" s="377"/>
      <c r="JMC83" s="381"/>
      <c r="JMD83" s="381"/>
      <c r="JME83" s="382"/>
      <c r="JMF83" s="382"/>
      <c r="JMG83" s="382"/>
      <c r="JMH83" s="383"/>
      <c r="JMJ83" s="377"/>
      <c r="JMK83" s="381"/>
      <c r="JML83" s="381"/>
      <c r="JMM83" s="382"/>
      <c r="JMN83" s="382"/>
      <c r="JMO83" s="382"/>
      <c r="JMP83" s="383"/>
      <c r="JMR83" s="377"/>
      <c r="JMS83" s="381"/>
      <c r="JMT83" s="381"/>
      <c r="JMU83" s="382"/>
      <c r="JMV83" s="382"/>
      <c r="JMW83" s="382"/>
      <c r="JMX83" s="383"/>
      <c r="JMZ83" s="377"/>
      <c r="JNA83" s="381"/>
      <c r="JNB83" s="381"/>
      <c r="JNC83" s="382"/>
      <c r="JND83" s="382"/>
      <c r="JNE83" s="382"/>
      <c r="JNF83" s="383"/>
      <c r="JNH83" s="377"/>
      <c r="JNI83" s="381"/>
      <c r="JNJ83" s="381"/>
      <c r="JNK83" s="382"/>
      <c r="JNL83" s="382"/>
      <c r="JNM83" s="382"/>
      <c r="JNN83" s="383"/>
      <c r="JNP83" s="377"/>
      <c r="JNQ83" s="381"/>
      <c r="JNR83" s="381"/>
      <c r="JNS83" s="382"/>
      <c r="JNT83" s="382"/>
      <c r="JNU83" s="382"/>
      <c r="JNV83" s="383"/>
      <c r="JNX83" s="377"/>
      <c r="JNY83" s="381"/>
      <c r="JNZ83" s="381"/>
      <c r="JOA83" s="382"/>
      <c r="JOB83" s="382"/>
      <c r="JOC83" s="382"/>
      <c r="JOD83" s="383"/>
      <c r="JOF83" s="377"/>
      <c r="JOG83" s="381"/>
      <c r="JOH83" s="381"/>
      <c r="JOI83" s="382"/>
      <c r="JOJ83" s="382"/>
      <c r="JOK83" s="382"/>
      <c r="JOL83" s="383"/>
      <c r="JON83" s="377"/>
      <c r="JOO83" s="381"/>
      <c r="JOP83" s="381"/>
      <c r="JOQ83" s="382"/>
      <c r="JOR83" s="382"/>
      <c r="JOS83" s="382"/>
      <c r="JOT83" s="383"/>
      <c r="JOV83" s="377"/>
      <c r="JOW83" s="381"/>
      <c r="JOX83" s="381"/>
      <c r="JOY83" s="382"/>
      <c r="JOZ83" s="382"/>
      <c r="JPA83" s="382"/>
      <c r="JPB83" s="383"/>
      <c r="JPD83" s="377"/>
      <c r="JPE83" s="381"/>
      <c r="JPF83" s="381"/>
      <c r="JPG83" s="382"/>
      <c r="JPH83" s="382"/>
      <c r="JPI83" s="382"/>
      <c r="JPJ83" s="383"/>
      <c r="JPL83" s="377"/>
      <c r="JPM83" s="381"/>
      <c r="JPN83" s="381"/>
      <c r="JPO83" s="382"/>
      <c r="JPP83" s="382"/>
      <c r="JPQ83" s="382"/>
      <c r="JPR83" s="383"/>
      <c r="JPT83" s="377"/>
      <c r="JPU83" s="381"/>
      <c r="JPV83" s="381"/>
      <c r="JPW83" s="382"/>
      <c r="JPX83" s="382"/>
      <c r="JPY83" s="382"/>
      <c r="JPZ83" s="383"/>
      <c r="JQB83" s="377"/>
      <c r="JQC83" s="381"/>
      <c r="JQD83" s="381"/>
      <c r="JQE83" s="382"/>
      <c r="JQF83" s="382"/>
      <c r="JQG83" s="382"/>
      <c r="JQH83" s="383"/>
      <c r="JQJ83" s="377"/>
      <c r="JQK83" s="381"/>
      <c r="JQL83" s="381"/>
      <c r="JQM83" s="382"/>
      <c r="JQN83" s="382"/>
      <c r="JQO83" s="382"/>
      <c r="JQP83" s="383"/>
      <c r="JQR83" s="377"/>
      <c r="JQS83" s="381"/>
      <c r="JQT83" s="381"/>
      <c r="JQU83" s="382"/>
      <c r="JQV83" s="382"/>
      <c r="JQW83" s="382"/>
      <c r="JQX83" s="383"/>
      <c r="JQZ83" s="377"/>
      <c r="JRA83" s="381"/>
      <c r="JRB83" s="381"/>
      <c r="JRC83" s="382"/>
      <c r="JRD83" s="382"/>
      <c r="JRE83" s="382"/>
      <c r="JRF83" s="383"/>
      <c r="JRH83" s="377"/>
      <c r="JRI83" s="381"/>
      <c r="JRJ83" s="381"/>
      <c r="JRK83" s="382"/>
      <c r="JRL83" s="382"/>
      <c r="JRM83" s="382"/>
      <c r="JRN83" s="383"/>
      <c r="JRP83" s="377"/>
      <c r="JRQ83" s="381"/>
      <c r="JRR83" s="381"/>
      <c r="JRS83" s="382"/>
      <c r="JRT83" s="382"/>
      <c r="JRU83" s="382"/>
      <c r="JRV83" s="383"/>
      <c r="JRX83" s="377"/>
      <c r="JRY83" s="381"/>
      <c r="JRZ83" s="381"/>
      <c r="JSA83" s="382"/>
      <c r="JSB83" s="382"/>
      <c r="JSC83" s="382"/>
      <c r="JSD83" s="383"/>
      <c r="JSF83" s="377"/>
      <c r="JSG83" s="381"/>
      <c r="JSH83" s="381"/>
      <c r="JSI83" s="382"/>
      <c r="JSJ83" s="382"/>
      <c r="JSK83" s="382"/>
      <c r="JSL83" s="383"/>
      <c r="JSN83" s="377"/>
      <c r="JSO83" s="381"/>
      <c r="JSP83" s="381"/>
      <c r="JSQ83" s="382"/>
      <c r="JSR83" s="382"/>
      <c r="JSS83" s="382"/>
      <c r="JST83" s="383"/>
      <c r="JSV83" s="377"/>
      <c r="JSW83" s="381"/>
      <c r="JSX83" s="381"/>
      <c r="JSY83" s="382"/>
      <c r="JSZ83" s="382"/>
      <c r="JTA83" s="382"/>
      <c r="JTB83" s="383"/>
      <c r="JTD83" s="377"/>
      <c r="JTE83" s="381"/>
      <c r="JTF83" s="381"/>
      <c r="JTG83" s="382"/>
      <c r="JTH83" s="382"/>
      <c r="JTI83" s="382"/>
      <c r="JTJ83" s="383"/>
      <c r="JTL83" s="377"/>
      <c r="JTM83" s="381"/>
      <c r="JTN83" s="381"/>
      <c r="JTO83" s="382"/>
      <c r="JTP83" s="382"/>
      <c r="JTQ83" s="382"/>
      <c r="JTR83" s="383"/>
      <c r="JTT83" s="377"/>
      <c r="JTU83" s="381"/>
      <c r="JTV83" s="381"/>
      <c r="JTW83" s="382"/>
      <c r="JTX83" s="382"/>
      <c r="JTY83" s="382"/>
      <c r="JTZ83" s="383"/>
      <c r="JUB83" s="377"/>
      <c r="JUC83" s="381"/>
      <c r="JUD83" s="381"/>
      <c r="JUE83" s="382"/>
      <c r="JUF83" s="382"/>
      <c r="JUG83" s="382"/>
      <c r="JUH83" s="383"/>
      <c r="JUJ83" s="377"/>
      <c r="JUK83" s="381"/>
      <c r="JUL83" s="381"/>
      <c r="JUM83" s="382"/>
      <c r="JUN83" s="382"/>
      <c r="JUO83" s="382"/>
      <c r="JUP83" s="383"/>
      <c r="JUR83" s="377"/>
      <c r="JUS83" s="381"/>
      <c r="JUT83" s="381"/>
      <c r="JUU83" s="382"/>
      <c r="JUV83" s="382"/>
      <c r="JUW83" s="382"/>
      <c r="JUX83" s="383"/>
      <c r="JUZ83" s="377"/>
      <c r="JVA83" s="381"/>
      <c r="JVB83" s="381"/>
      <c r="JVC83" s="382"/>
      <c r="JVD83" s="382"/>
      <c r="JVE83" s="382"/>
      <c r="JVF83" s="383"/>
      <c r="JVH83" s="377"/>
      <c r="JVI83" s="381"/>
      <c r="JVJ83" s="381"/>
      <c r="JVK83" s="382"/>
      <c r="JVL83" s="382"/>
      <c r="JVM83" s="382"/>
      <c r="JVN83" s="383"/>
      <c r="JVP83" s="377"/>
      <c r="JVQ83" s="381"/>
      <c r="JVR83" s="381"/>
      <c r="JVS83" s="382"/>
      <c r="JVT83" s="382"/>
      <c r="JVU83" s="382"/>
      <c r="JVV83" s="383"/>
      <c r="JVX83" s="377"/>
      <c r="JVY83" s="381"/>
      <c r="JVZ83" s="381"/>
      <c r="JWA83" s="382"/>
      <c r="JWB83" s="382"/>
      <c r="JWC83" s="382"/>
      <c r="JWD83" s="383"/>
      <c r="JWF83" s="377"/>
      <c r="JWG83" s="381"/>
      <c r="JWH83" s="381"/>
      <c r="JWI83" s="382"/>
      <c r="JWJ83" s="382"/>
      <c r="JWK83" s="382"/>
      <c r="JWL83" s="383"/>
      <c r="JWN83" s="377"/>
      <c r="JWO83" s="381"/>
      <c r="JWP83" s="381"/>
      <c r="JWQ83" s="382"/>
      <c r="JWR83" s="382"/>
      <c r="JWS83" s="382"/>
      <c r="JWT83" s="383"/>
      <c r="JWV83" s="377"/>
      <c r="JWW83" s="381"/>
      <c r="JWX83" s="381"/>
      <c r="JWY83" s="382"/>
      <c r="JWZ83" s="382"/>
      <c r="JXA83" s="382"/>
      <c r="JXB83" s="383"/>
      <c r="JXD83" s="377"/>
      <c r="JXE83" s="381"/>
      <c r="JXF83" s="381"/>
      <c r="JXG83" s="382"/>
      <c r="JXH83" s="382"/>
      <c r="JXI83" s="382"/>
      <c r="JXJ83" s="383"/>
      <c r="JXL83" s="377"/>
      <c r="JXM83" s="381"/>
      <c r="JXN83" s="381"/>
      <c r="JXO83" s="382"/>
      <c r="JXP83" s="382"/>
      <c r="JXQ83" s="382"/>
      <c r="JXR83" s="383"/>
      <c r="JXT83" s="377"/>
      <c r="JXU83" s="381"/>
      <c r="JXV83" s="381"/>
      <c r="JXW83" s="382"/>
      <c r="JXX83" s="382"/>
      <c r="JXY83" s="382"/>
      <c r="JXZ83" s="383"/>
      <c r="JYB83" s="377"/>
      <c r="JYC83" s="381"/>
      <c r="JYD83" s="381"/>
      <c r="JYE83" s="382"/>
      <c r="JYF83" s="382"/>
      <c r="JYG83" s="382"/>
      <c r="JYH83" s="383"/>
      <c r="JYJ83" s="377"/>
      <c r="JYK83" s="381"/>
      <c r="JYL83" s="381"/>
      <c r="JYM83" s="382"/>
      <c r="JYN83" s="382"/>
      <c r="JYO83" s="382"/>
      <c r="JYP83" s="383"/>
      <c r="JYR83" s="377"/>
      <c r="JYS83" s="381"/>
      <c r="JYT83" s="381"/>
      <c r="JYU83" s="382"/>
      <c r="JYV83" s="382"/>
      <c r="JYW83" s="382"/>
      <c r="JYX83" s="383"/>
      <c r="JYZ83" s="377"/>
      <c r="JZA83" s="381"/>
      <c r="JZB83" s="381"/>
      <c r="JZC83" s="382"/>
      <c r="JZD83" s="382"/>
      <c r="JZE83" s="382"/>
      <c r="JZF83" s="383"/>
      <c r="JZH83" s="377"/>
      <c r="JZI83" s="381"/>
      <c r="JZJ83" s="381"/>
      <c r="JZK83" s="382"/>
      <c r="JZL83" s="382"/>
      <c r="JZM83" s="382"/>
      <c r="JZN83" s="383"/>
      <c r="JZP83" s="377"/>
      <c r="JZQ83" s="381"/>
      <c r="JZR83" s="381"/>
      <c r="JZS83" s="382"/>
      <c r="JZT83" s="382"/>
      <c r="JZU83" s="382"/>
      <c r="JZV83" s="383"/>
      <c r="JZX83" s="377"/>
      <c r="JZY83" s="381"/>
      <c r="JZZ83" s="381"/>
      <c r="KAA83" s="382"/>
      <c r="KAB83" s="382"/>
      <c r="KAC83" s="382"/>
      <c r="KAD83" s="383"/>
      <c r="KAF83" s="377"/>
      <c r="KAG83" s="381"/>
      <c r="KAH83" s="381"/>
      <c r="KAI83" s="382"/>
      <c r="KAJ83" s="382"/>
      <c r="KAK83" s="382"/>
      <c r="KAL83" s="383"/>
      <c r="KAN83" s="377"/>
      <c r="KAO83" s="381"/>
      <c r="KAP83" s="381"/>
      <c r="KAQ83" s="382"/>
      <c r="KAR83" s="382"/>
      <c r="KAS83" s="382"/>
      <c r="KAT83" s="383"/>
      <c r="KAV83" s="377"/>
      <c r="KAW83" s="381"/>
      <c r="KAX83" s="381"/>
      <c r="KAY83" s="382"/>
      <c r="KAZ83" s="382"/>
      <c r="KBA83" s="382"/>
      <c r="KBB83" s="383"/>
      <c r="KBD83" s="377"/>
      <c r="KBE83" s="381"/>
      <c r="KBF83" s="381"/>
      <c r="KBG83" s="382"/>
      <c r="KBH83" s="382"/>
      <c r="KBI83" s="382"/>
      <c r="KBJ83" s="383"/>
      <c r="KBL83" s="377"/>
      <c r="KBM83" s="381"/>
      <c r="KBN83" s="381"/>
      <c r="KBO83" s="382"/>
      <c r="KBP83" s="382"/>
      <c r="KBQ83" s="382"/>
      <c r="KBR83" s="383"/>
      <c r="KBT83" s="377"/>
      <c r="KBU83" s="381"/>
      <c r="KBV83" s="381"/>
      <c r="KBW83" s="382"/>
      <c r="KBX83" s="382"/>
      <c r="KBY83" s="382"/>
      <c r="KBZ83" s="383"/>
      <c r="KCB83" s="377"/>
      <c r="KCC83" s="381"/>
      <c r="KCD83" s="381"/>
      <c r="KCE83" s="382"/>
      <c r="KCF83" s="382"/>
      <c r="KCG83" s="382"/>
      <c r="KCH83" s="383"/>
      <c r="KCJ83" s="377"/>
      <c r="KCK83" s="381"/>
      <c r="KCL83" s="381"/>
      <c r="KCM83" s="382"/>
      <c r="KCN83" s="382"/>
      <c r="KCO83" s="382"/>
      <c r="KCP83" s="383"/>
      <c r="KCR83" s="377"/>
      <c r="KCS83" s="381"/>
      <c r="KCT83" s="381"/>
      <c r="KCU83" s="382"/>
      <c r="KCV83" s="382"/>
      <c r="KCW83" s="382"/>
      <c r="KCX83" s="383"/>
      <c r="KCZ83" s="377"/>
      <c r="KDA83" s="381"/>
      <c r="KDB83" s="381"/>
      <c r="KDC83" s="382"/>
      <c r="KDD83" s="382"/>
      <c r="KDE83" s="382"/>
      <c r="KDF83" s="383"/>
      <c r="KDH83" s="377"/>
      <c r="KDI83" s="381"/>
      <c r="KDJ83" s="381"/>
      <c r="KDK83" s="382"/>
      <c r="KDL83" s="382"/>
      <c r="KDM83" s="382"/>
      <c r="KDN83" s="383"/>
      <c r="KDP83" s="377"/>
      <c r="KDQ83" s="381"/>
      <c r="KDR83" s="381"/>
      <c r="KDS83" s="382"/>
      <c r="KDT83" s="382"/>
      <c r="KDU83" s="382"/>
      <c r="KDV83" s="383"/>
      <c r="KDX83" s="377"/>
      <c r="KDY83" s="381"/>
      <c r="KDZ83" s="381"/>
      <c r="KEA83" s="382"/>
      <c r="KEB83" s="382"/>
      <c r="KEC83" s="382"/>
      <c r="KED83" s="383"/>
      <c r="KEF83" s="377"/>
      <c r="KEG83" s="381"/>
      <c r="KEH83" s="381"/>
      <c r="KEI83" s="382"/>
      <c r="KEJ83" s="382"/>
      <c r="KEK83" s="382"/>
      <c r="KEL83" s="383"/>
      <c r="KEN83" s="377"/>
      <c r="KEO83" s="381"/>
      <c r="KEP83" s="381"/>
      <c r="KEQ83" s="382"/>
      <c r="KER83" s="382"/>
      <c r="KES83" s="382"/>
      <c r="KET83" s="383"/>
      <c r="KEV83" s="377"/>
      <c r="KEW83" s="381"/>
      <c r="KEX83" s="381"/>
      <c r="KEY83" s="382"/>
      <c r="KEZ83" s="382"/>
      <c r="KFA83" s="382"/>
      <c r="KFB83" s="383"/>
      <c r="KFD83" s="377"/>
      <c r="KFE83" s="381"/>
      <c r="KFF83" s="381"/>
      <c r="KFG83" s="382"/>
      <c r="KFH83" s="382"/>
      <c r="KFI83" s="382"/>
      <c r="KFJ83" s="383"/>
      <c r="KFL83" s="377"/>
      <c r="KFM83" s="381"/>
      <c r="KFN83" s="381"/>
      <c r="KFO83" s="382"/>
      <c r="KFP83" s="382"/>
      <c r="KFQ83" s="382"/>
      <c r="KFR83" s="383"/>
      <c r="KFT83" s="377"/>
      <c r="KFU83" s="381"/>
      <c r="KFV83" s="381"/>
      <c r="KFW83" s="382"/>
      <c r="KFX83" s="382"/>
      <c r="KFY83" s="382"/>
      <c r="KFZ83" s="383"/>
      <c r="KGB83" s="377"/>
      <c r="KGC83" s="381"/>
      <c r="KGD83" s="381"/>
      <c r="KGE83" s="382"/>
      <c r="KGF83" s="382"/>
      <c r="KGG83" s="382"/>
      <c r="KGH83" s="383"/>
      <c r="KGJ83" s="377"/>
      <c r="KGK83" s="381"/>
      <c r="KGL83" s="381"/>
      <c r="KGM83" s="382"/>
      <c r="KGN83" s="382"/>
      <c r="KGO83" s="382"/>
      <c r="KGP83" s="383"/>
      <c r="KGR83" s="377"/>
      <c r="KGS83" s="381"/>
      <c r="KGT83" s="381"/>
      <c r="KGU83" s="382"/>
      <c r="KGV83" s="382"/>
      <c r="KGW83" s="382"/>
      <c r="KGX83" s="383"/>
      <c r="KGZ83" s="377"/>
      <c r="KHA83" s="381"/>
      <c r="KHB83" s="381"/>
      <c r="KHC83" s="382"/>
      <c r="KHD83" s="382"/>
      <c r="KHE83" s="382"/>
      <c r="KHF83" s="383"/>
      <c r="KHH83" s="377"/>
      <c r="KHI83" s="381"/>
      <c r="KHJ83" s="381"/>
      <c r="KHK83" s="382"/>
      <c r="KHL83" s="382"/>
      <c r="KHM83" s="382"/>
      <c r="KHN83" s="383"/>
      <c r="KHP83" s="377"/>
      <c r="KHQ83" s="381"/>
      <c r="KHR83" s="381"/>
      <c r="KHS83" s="382"/>
      <c r="KHT83" s="382"/>
      <c r="KHU83" s="382"/>
      <c r="KHV83" s="383"/>
      <c r="KHX83" s="377"/>
      <c r="KHY83" s="381"/>
      <c r="KHZ83" s="381"/>
      <c r="KIA83" s="382"/>
      <c r="KIB83" s="382"/>
      <c r="KIC83" s="382"/>
      <c r="KID83" s="383"/>
      <c r="KIF83" s="377"/>
      <c r="KIG83" s="381"/>
      <c r="KIH83" s="381"/>
      <c r="KII83" s="382"/>
      <c r="KIJ83" s="382"/>
      <c r="KIK83" s="382"/>
      <c r="KIL83" s="383"/>
      <c r="KIN83" s="377"/>
      <c r="KIO83" s="381"/>
      <c r="KIP83" s="381"/>
      <c r="KIQ83" s="382"/>
      <c r="KIR83" s="382"/>
      <c r="KIS83" s="382"/>
      <c r="KIT83" s="383"/>
      <c r="KIV83" s="377"/>
      <c r="KIW83" s="381"/>
      <c r="KIX83" s="381"/>
      <c r="KIY83" s="382"/>
      <c r="KIZ83" s="382"/>
      <c r="KJA83" s="382"/>
      <c r="KJB83" s="383"/>
      <c r="KJD83" s="377"/>
      <c r="KJE83" s="381"/>
      <c r="KJF83" s="381"/>
      <c r="KJG83" s="382"/>
      <c r="KJH83" s="382"/>
      <c r="KJI83" s="382"/>
      <c r="KJJ83" s="383"/>
      <c r="KJL83" s="377"/>
      <c r="KJM83" s="381"/>
      <c r="KJN83" s="381"/>
      <c r="KJO83" s="382"/>
      <c r="KJP83" s="382"/>
      <c r="KJQ83" s="382"/>
      <c r="KJR83" s="383"/>
      <c r="KJT83" s="377"/>
      <c r="KJU83" s="381"/>
      <c r="KJV83" s="381"/>
      <c r="KJW83" s="382"/>
      <c r="KJX83" s="382"/>
      <c r="KJY83" s="382"/>
      <c r="KJZ83" s="383"/>
      <c r="KKB83" s="377"/>
      <c r="KKC83" s="381"/>
      <c r="KKD83" s="381"/>
      <c r="KKE83" s="382"/>
      <c r="KKF83" s="382"/>
      <c r="KKG83" s="382"/>
      <c r="KKH83" s="383"/>
      <c r="KKJ83" s="377"/>
      <c r="KKK83" s="381"/>
      <c r="KKL83" s="381"/>
      <c r="KKM83" s="382"/>
      <c r="KKN83" s="382"/>
      <c r="KKO83" s="382"/>
      <c r="KKP83" s="383"/>
      <c r="KKR83" s="377"/>
      <c r="KKS83" s="381"/>
      <c r="KKT83" s="381"/>
      <c r="KKU83" s="382"/>
      <c r="KKV83" s="382"/>
      <c r="KKW83" s="382"/>
      <c r="KKX83" s="383"/>
      <c r="KKZ83" s="377"/>
      <c r="KLA83" s="381"/>
      <c r="KLB83" s="381"/>
      <c r="KLC83" s="382"/>
      <c r="KLD83" s="382"/>
      <c r="KLE83" s="382"/>
      <c r="KLF83" s="383"/>
      <c r="KLH83" s="377"/>
      <c r="KLI83" s="381"/>
      <c r="KLJ83" s="381"/>
      <c r="KLK83" s="382"/>
      <c r="KLL83" s="382"/>
      <c r="KLM83" s="382"/>
      <c r="KLN83" s="383"/>
      <c r="KLP83" s="377"/>
      <c r="KLQ83" s="381"/>
      <c r="KLR83" s="381"/>
      <c r="KLS83" s="382"/>
      <c r="KLT83" s="382"/>
      <c r="KLU83" s="382"/>
      <c r="KLV83" s="383"/>
      <c r="KLX83" s="377"/>
      <c r="KLY83" s="381"/>
      <c r="KLZ83" s="381"/>
      <c r="KMA83" s="382"/>
      <c r="KMB83" s="382"/>
      <c r="KMC83" s="382"/>
      <c r="KMD83" s="383"/>
      <c r="KMF83" s="377"/>
      <c r="KMG83" s="381"/>
      <c r="KMH83" s="381"/>
      <c r="KMI83" s="382"/>
      <c r="KMJ83" s="382"/>
      <c r="KMK83" s="382"/>
      <c r="KML83" s="383"/>
      <c r="KMN83" s="377"/>
      <c r="KMO83" s="381"/>
      <c r="KMP83" s="381"/>
      <c r="KMQ83" s="382"/>
      <c r="KMR83" s="382"/>
      <c r="KMS83" s="382"/>
      <c r="KMT83" s="383"/>
      <c r="KMV83" s="377"/>
      <c r="KMW83" s="381"/>
      <c r="KMX83" s="381"/>
      <c r="KMY83" s="382"/>
      <c r="KMZ83" s="382"/>
      <c r="KNA83" s="382"/>
      <c r="KNB83" s="383"/>
      <c r="KND83" s="377"/>
      <c r="KNE83" s="381"/>
      <c r="KNF83" s="381"/>
      <c r="KNG83" s="382"/>
      <c r="KNH83" s="382"/>
      <c r="KNI83" s="382"/>
      <c r="KNJ83" s="383"/>
      <c r="KNL83" s="377"/>
      <c r="KNM83" s="381"/>
      <c r="KNN83" s="381"/>
      <c r="KNO83" s="382"/>
      <c r="KNP83" s="382"/>
      <c r="KNQ83" s="382"/>
      <c r="KNR83" s="383"/>
      <c r="KNT83" s="377"/>
      <c r="KNU83" s="381"/>
      <c r="KNV83" s="381"/>
      <c r="KNW83" s="382"/>
      <c r="KNX83" s="382"/>
      <c r="KNY83" s="382"/>
      <c r="KNZ83" s="383"/>
      <c r="KOB83" s="377"/>
      <c r="KOC83" s="381"/>
      <c r="KOD83" s="381"/>
      <c r="KOE83" s="382"/>
      <c r="KOF83" s="382"/>
      <c r="KOG83" s="382"/>
      <c r="KOH83" s="383"/>
      <c r="KOJ83" s="377"/>
      <c r="KOK83" s="381"/>
      <c r="KOL83" s="381"/>
      <c r="KOM83" s="382"/>
      <c r="KON83" s="382"/>
      <c r="KOO83" s="382"/>
      <c r="KOP83" s="383"/>
      <c r="KOR83" s="377"/>
      <c r="KOS83" s="381"/>
      <c r="KOT83" s="381"/>
      <c r="KOU83" s="382"/>
      <c r="KOV83" s="382"/>
      <c r="KOW83" s="382"/>
      <c r="KOX83" s="383"/>
      <c r="KOZ83" s="377"/>
      <c r="KPA83" s="381"/>
      <c r="KPB83" s="381"/>
      <c r="KPC83" s="382"/>
      <c r="KPD83" s="382"/>
      <c r="KPE83" s="382"/>
      <c r="KPF83" s="383"/>
      <c r="KPH83" s="377"/>
      <c r="KPI83" s="381"/>
      <c r="KPJ83" s="381"/>
      <c r="KPK83" s="382"/>
      <c r="KPL83" s="382"/>
      <c r="KPM83" s="382"/>
      <c r="KPN83" s="383"/>
      <c r="KPP83" s="377"/>
      <c r="KPQ83" s="381"/>
      <c r="KPR83" s="381"/>
      <c r="KPS83" s="382"/>
      <c r="KPT83" s="382"/>
      <c r="KPU83" s="382"/>
      <c r="KPV83" s="383"/>
      <c r="KPX83" s="377"/>
      <c r="KPY83" s="381"/>
      <c r="KPZ83" s="381"/>
      <c r="KQA83" s="382"/>
      <c r="KQB83" s="382"/>
      <c r="KQC83" s="382"/>
      <c r="KQD83" s="383"/>
      <c r="KQF83" s="377"/>
      <c r="KQG83" s="381"/>
      <c r="KQH83" s="381"/>
      <c r="KQI83" s="382"/>
      <c r="KQJ83" s="382"/>
      <c r="KQK83" s="382"/>
      <c r="KQL83" s="383"/>
      <c r="KQN83" s="377"/>
      <c r="KQO83" s="381"/>
      <c r="KQP83" s="381"/>
      <c r="KQQ83" s="382"/>
      <c r="KQR83" s="382"/>
      <c r="KQS83" s="382"/>
      <c r="KQT83" s="383"/>
      <c r="KQV83" s="377"/>
      <c r="KQW83" s="381"/>
      <c r="KQX83" s="381"/>
      <c r="KQY83" s="382"/>
      <c r="KQZ83" s="382"/>
      <c r="KRA83" s="382"/>
      <c r="KRB83" s="383"/>
      <c r="KRD83" s="377"/>
      <c r="KRE83" s="381"/>
      <c r="KRF83" s="381"/>
      <c r="KRG83" s="382"/>
      <c r="KRH83" s="382"/>
      <c r="KRI83" s="382"/>
      <c r="KRJ83" s="383"/>
      <c r="KRL83" s="377"/>
      <c r="KRM83" s="381"/>
      <c r="KRN83" s="381"/>
      <c r="KRO83" s="382"/>
      <c r="KRP83" s="382"/>
      <c r="KRQ83" s="382"/>
      <c r="KRR83" s="383"/>
      <c r="KRT83" s="377"/>
      <c r="KRU83" s="381"/>
      <c r="KRV83" s="381"/>
      <c r="KRW83" s="382"/>
      <c r="KRX83" s="382"/>
      <c r="KRY83" s="382"/>
      <c r="KRZ83" s="383"/>
      <c r="KSB83" s="377"/>
      <c r="KSC83" s="381"/>
      <c r="KSD83" s="381"/>
      <c r="KSE83" s="382"/>
      <c r="KSF83" s="382"/>
      <c r="KSG83" s="382"/>
      <c r="KSH83" s="383"/>
      <c r="KSJ83" s="377"/>
      <c r="KSK83" s="381"/>
      <c r="KSL83" s="381"/>
      <c r="KSM83" s="382"/>
      <c r="KSN83" s="382"/>
      <c r="KSO83" s="382"/>
      <c r="KSP83" s="383"/>
      <c r="KSR83" s="377"/>
      <c r="KSS83" s="381"/>
      <c r="KST83" s="381"/>
      <c r="KSU83" s="382"/>
      <c r="KSV83" s="382"/>
      <c r="KSW83" s="382"/>
      <c r="KSX83" s="383"/>
      <c r="KSZ83" s="377"/>
      <c r="KTA83" s="381"/>
      <c r="KTB83" s="381"/>
      <c r="KTC83" s="382"/>
      <c r="KTD83" s="382"/>
      <c r="KTE83" s="382"/>
      <c r="KTF83" s="383"/>
      <c r="KTH83" s="377"/>
      <c r="KTI83" s="381"/>
      <c r="KTJ83" s="381"/>
      <c r="KTK83" s="382"/>
      <c r="KTL83" s="382"/>
      <c r="KTM83" s="382"/>
      <c r="KTN83" s="383"/>
      <c r="KTP83" s="377"/>
      <c r="KTQ83" s="381"/>
      <c r="KTR83" s="381"/>
      <c r="KTS83" s="382"/>
      <c r="KTT83" s="382"/>
      <c r="KTU83" s="382"/>
      <c r="KTV83" s="383"/>
      <c r="KTX83" s="377"/>
      <c r="KTY83" s="381"/>
      <c r="KTZ83" s="381"/>
      <c r="KUA83" s="382"/>
      <c r="KUB83" s="382"/>
      <c r="KUC83" s="382"/>
      <c r="KUD83" s="383"/>
      <c r="KUF83" s="377"/>
      <c r="KUG83" s="381"/>
      <c r="KUH83" s="381"/>
      <c r="KUI83" s="382"/>
      <c r="KUJ83" s="382"/>
      <c r="KUK83" s="382"/>
      <c r="KUL83" s="383"/>
      <c r="KUN83" s="377"/>
      <c r="KUO83" s="381"/>
      <c r="KUP83" s="381"/>
      <c r="KUQ83" s="382"/>
      <c r="KUR83" s="382"/>
      <c r="KUS83" s="382"/>
      <c r="KUT83" s="383"/>
      <c r="KUV83" s="377"/>
      <c r="KUW83" s="381"/>
      <c r="KUX83" s="381"/>
      <c r="KUY83" s="382"/>
      <c r="KUZ83" s="382"/>
      <c r="KVA83" s="382"/>
      <c r="KVB83" s="383"/>
      <c r="KVD83" s="377"/>
      <c r="KVE83" s="381"/>
      <c r="KVF83" s="381"/>
      <c r="KVG83" s="382"/>
      <c r="KVH83" s="382"/>
      <c r="KVI83" s="382"/>
      <c r="KVJ83" s="383"/>
      <c r="KVL83" s="377"/>
      <c r="KVM83" s="381"/>
      <c r="KVN83" s="381"/>
      <c r="KVO83" s="382"/>
      <c r="KVP83" s="382"/>
      <c r="KVQ83" s="382"/>
      <c r="KVR83" s="383"/>
      <c r="KVT83" s="377"/>
      <c r="KVU83" s="381"/>
      <c r="KVV83" s="381"/>
      <c r="KVW83" s="382"/>
      <c r="KVX83" s="382"/>
      <c r="KVY83" s="382"/>
      <c r="KVZ83" s="383"/>
      <c r="KWB83" s="377"/>
      <c r="KWC83" s="381"/>
      <c r="KWD83" s="381"/>
      <c r="KWE83" s="382"/>
      <c r="KWF83" s="382"/>
      <c r="KWG83" s="382"/>
      <c r="KWH83" s="383"/>
      <c r="KWJ83" s="377"/>
      <c r="KWK83" s="381"/>
      <c r="KWL83" s="381"/>
      <c r="KWM83" s="382"/>
      <c r="KWN83" s="382"/>
      <c r="KWO83" s="382"/>
      <c r="KWP83" s="383"/>
      <c r="KWR83" s="377"/>
      <c r="KWS83" s="381"/>
      <c r="KWT83" s="381"/>
      <c r="KWU83" s="382"/>
      <c r="KWV83" s="382"/>
      <c r="KWW83" s="382"/>
      <c r="KWX83" s="383"/>
      <c r="KWZ83" s="377"/>
      <c r="KXA83" s="381"/>
      <c r="KXB83" s="381"/>
      <c r="KXC83" s="382"/>
      <c r="KXD83" s="382"/>
      <c r="KXE83" s="382"/>
      <c r="KXF83" s="383"/>
      <c r="KXH83" s="377"/>
      <c r="KXI83" s="381"/>
      <c r="KXJ83" s="381"/>
      <c r="KXK83" s="382"/>
      <c r="KXL83" s="382"/>
      <c r="KXM83" s="382"/>
      <c r="KXN83" s="383"/>
      <c r="KXP83" s="377"/>
      <c r="KXQ83" s="381"/>
      <c r="KXR83" s="381"/>
      <c r="KXS83" s="382"/>
      <c r="KXT83" s="382"/>
      <c r="KXU83" s="382"/>
      <c r="KXV83" s="383"/>
      <c r="KXX83" s="377"/>
      <c r="KXY83" s="381"/>
      <c r="KXZ83" s="381"/>
      <c r="KYA83" s="382"/>
      <c r="KYB83" s="382"/>
      <c r="KYC83" s="382"/>
      <c r="KYD83" s="383"/>
      <c r="KYF83" s="377"/>
      <c r="KYG83" s="381"/>
      <c r="KYH83" s="381"/>
      <c r="KYI83" s="382"/>
      <c r="KYJ83" s="382"/>
      <c r="KYK83" s="382"/>
      <c r="KYL83" s="383"/>
      <c r="KYN83" s="377"/>
      <c r="KYO83" s="381"/>
      <c r="KYP83" s="381"/>
      <c r="KYQ83" s="382"/>
      <c r="KYR83" s="382"/>
      <c r="KYS83" s="382"/>
      <c r="KYT83" s="383"/>
      <c r="KYV83" s="377"/>
      <c r="KYW83" s="381"/>
      <c r="KYX83" s="381"/>
      <c r="KYY83" s="382"/>
      <c r="KYZ83" s="382"/>
      <c r="KZA83" s="382"/>
      <c r="KZB83" s="383"/>
      <c r="KZD83" s="377"/>
      <c r="KZE83" s="381"/>
      <c r="KZF83" s="381"/>
      <c r="KZG83" s="382"/>
      <c r="KZH83" s="382"/>
      <c r="KZI83" s="382"/>
      <c r="KZJ83" s="383"/>
      <c r="KZL83" s="377"/>
      <c r="KZM83" s="381"/>
      <c r="KZN83" s="381"/>
      <c r="KZO83" s="382"/>
      <c r="KZP83" s="382"/>
      <c r="KZQ83" s="382"/>
      <c r="KZR83" s="383"/>
      <c r="KZT83" s="377"/>
      <c r="KZU83" s="381"/>
      <c r="KZV83" s="381"/>
      <c r="KZW83" s="382"/>
      <c r="KZX83" s="382"/>
      <c r="KZY83" s="382"/>
      <c r="KZZ83" s="383"/>
      <c r="LAB83" s="377"/>
      <c r="LAC83" s="381"/>
      <c r="LAD83" s="381"/>
      <c r="LAE83" s="382"/>
      <c r="LAF83" s="382"/>
      <c r="LAG83" s="382"/>
      <c r="LAH83" s="383"/>
      <c r="LAJ83" s="377"/>
      <c r="LAK83" s="381"/>
      <c r="LAL83" s="381"/>
      <c r="LAM83" s="382"/>
      <c r="LAN83" s="382"/>
      <c r="LAO83" s="382"/>
      <c r="LAP83" s="383"/>
      <c r="LAR83" s="377"/>
      <c r="LAS83" s="381"/>
      <c r="LAT83" s="381"/>
      <c r="LAU83" s="382"/>
      <c r="LAV83" s="382"/>
      <c r="LAW83" s="382"/>
      <c r="LAX83" s="383"/>
      <c r="LAZ83" s="377"/>
      <c r="LBA83" s="381"/>
      <c r="LBB83" s="381"/>
      <c r="LBC83" s="382"/>
      <c r="LBD83" s="382"/>
      <c r="LBE83" s="382"/>
      <c r="LBF83" s="383"/>
      <c r="LBH83" s="377"/>
      <c r="LBI83" s="381"/>
      <c r="LBJ83" s="381"/>
      <c r="LBK83" s="382"/>
      <c r="LBL83" s="382"/>
      <c r="LBM83" s="382"/>
      <c r="LBN83" s="383"/>
      <c r="LBP83" s="377"/>
      <c r="LBQ83" s="381"/>
      <c r="LBR83" s="381"/>
      <c r="LBS83" s="382"/>
      <c r="LBT83" s="382"/>
      <c r="LBU83" s="382"/>
      <c r="LBV83" s="383"/>
      <c r="LBX83" s="377"/>
      <c r="LBY83" s="381"/>
      <c r="LBZ83" s="381"/>
      <c r="LCA83" s="382"/>
      <c r="LCB83" s="382"/>
      <c r="LCC83" s="382"/>
      <c r="LCD83" s="383"/>
      <c r="LCF83" s="377"/>
      <c r="LCG83" s="381"/>
      <c r="LCH83" s="381"/>
      <c r="LCI83" s="382"/>
      <c r="LCJ83" s="382"/>
      <c r="LCK83" s="382"/>
      <c r="LCL83" s="383"/>
      <c r="LCN83" s="377"/>
      <c r="LCO83" s="381"/>
      <c r="LCP83" s="381"/>
      <c r="LCQ83" s="382"/>
      <c r="LCR83" s="382"/>
      <c r="LCS83" s="382"/>
      <c r="LCT83" s="383"/>
      <c r="LCV83" s="377"/>
      <c r="LCW83" s="381"/>
      <c r="LCX83" s="381"/>
      <c r="LCY83" s="382"/>
      <c r="LCZ83" s="382"/>
      <c r="LDA83" s="382"/>
      <c r="LDB83" s="383"/>
      <c r="LDD83" s="377"/>
      <c r="LDE83" s="381"/>
      <c r="LDF83" s="381"/>
      <c r="LDG83" s="382"/>
      <c r="LDH83" s="382"/>
      <c r="LDI83" s="382"/>
      <c r="LDJ83" s="383"/>
      <c r="LDL83" s="377"/>
      <c r="LDM83" s="381"/>
      <c r="LDN83" s="381"/>
      <c r="LDO83" s="382"/>
      <c r="LDP83" s="382"/>
      <c r="LDQ83" s="382"/>
      <c r="LDR83" s="383"/>
      <c r="LDT83" s="377"/>
      <c r="LDU83" s="381"/>
      <c r="LDV83" s="381"/>
      <c r="LDW83" s="382"/>
      <c r="LDX83" s="382"/>
      <c r="LDY83" s="382"/>
      <c r="LDZ83" s="383"/>
      <c r="LEB83" s="377"/>
      <c r="LEC83" s="381"/>
      <c r="LED83" s="381"/>
      <c r="LEE83" s="382"/>
      <c r="LEF83" s="382"/>
      <c r="LEG83" s="382"/>
      <c r="LEH83" s="383"/>
      <c r="LEJ83" s="377"/>
      <c r="LEK83" s="381"/>
      <c r="LEL83" s="381"/>
      <c r="LEM83" s="382"/>
      <c r="LEN83" s="382"/>
      <c r="LEO83" s="382"/>
      <c r="LEP83" s="383"/>
      <c r="LER83" s="377"/>
      <c r="LES83" s="381"/>
      <c r="LET83" s="381"/>
      <c r="LEU83" s="382"/>
      <c r="LEV83" s="382"/>
      <c r="LEW83" s="382"/>
      <c r="LEX83" s="383"/>
      <c r="LEZ83" s="377"/>
      <c r="LFA83" s="381"/>
      <c r="LFB83" s="381"/>
      <c r="LFC83" s="382"/>
      <c r="LFD83" s="382"/>
      <c r="LFE83" s="382"/>
      <c r="LFF83" s="383"/>
      <c r="LFH83" s="377"/>
      <c r="LFI83" s="381"/>
      <c r="LFJ83" s="381"/>
      <c r="LFK83" s="382"/>
      <c r="LFL83" s="382"/>
      <c r="LFM83" s="382"/>
      <c r="LFN83" s="383"/>
      <c r="LFP83" s="377"/>
      <c r="LFQ83" s="381"/>
      <c r="LFR83" s="381"/>
      <c r="LFS83" s="382"/>
      <c r="LFT83" s="382"/>
      <c r="LFU83" s="382"/>
      <c r="LFV83" s="383"/>
      <c r="LFX83" s="377"/>
      <c r="LFY83" s="381"/>
      <c r="LFZ83" s="381"/>
      <c r="LGA83" s="382"/>
      <c r="LGB83" s="382"/>
      <c r="LGC83" s="382"/>
      <c r="LGD83" s="383"/>
      <c r="LGF83" s="377"/>
      <c r="LGG83" s="381"/>
      <c r="LGH83" s="381"/>
      <c r="LGI83" s="382"/>
      <c r="LGJ83" s="382"/>
      <c r="LGK83" s="382"/>
      <c r="LGL83" s="383"/>
      <c r="LGN83" s="377"/>
      <c r="LGO83" s="381"/>
      <c r="LGP83" s="381"/>
      <c r="LGQ83" s="382"/>
      <c r="LGR83" s="382"/>
      <c r="LGS83" s="382"/>
      <c r="LGT83" s="383"/>
      <c r="LGV83" s="377"/>
      <c r="LGW83" s="381"/>
      <c r="LGX83" s="381"/>
      <c r="LGY83" s="382"/>
      <c r="LGZ83" s="382"/>
      <c r="LHA83" s="382"/>
      <c r="LHB83" s="383"/>
      <c r="LHD83" s="377"/>
      <c r="LHE83" s="381"/>
      <c r="LHF83" s="381"/>
      <c r="LHG83" s="382"/>
      <c r="LHH83" s="382"/>
      <c r="LHI83" s="382"/>
      <c r="LHJ83" s="383"/>
      <c r="LHL83" s="377"/>
      <c r="LHM83" s="381"/>
      <c r="LHN83" s="381"/>
      <c r="LHO83" s="382"/>
      <c r="LHP83" s="382"/>
      <c r="LHQ83" s="382"/>
      <c r="LHR83" s="383"/>
      <c r="LHT83" s="377"/>
      <c r="LHU83" s="381"/>
      <c r="LHV83" s="381"/>
      <c r="LHW83" s="382"/>
      <c r="LHX83" s="382"/>
      <c r="LHY83" s="382"/>
      <c r="LHZ83" s="383"/>
      <c r="LIB83" s="377"/>
      <c r="LIC83" s="381"/>
      <c r="LID83" s="381"/>
      <c r="LIE83" s="382"/>
      <c r="LIF83" s="382"/>
      <c r="LIG83" s="382"/>
      <c r="LIH83" s="383"/>
      <c r="LIJ83" s="377"/>
      <c r="LIK83" s="381"/>
      <c r="LIL83" s="381"/>
      <c r="LIM83" s="382"/>
      <c r="LIN83" s="382"/>
      <c r="LIO83" s="382"/>
      <c r="LIP83" s="383"/>
      <c r="LIR83" s="377"/>
      <c r="LIS83" s="381"/>
      <c r="LIT83" s="381"/>
      <c r="LIU83" s="382"/>
      <c r="LIV83" s="382"/>
      <c r="LIW83" s="382"/>
      <c r="LIX83" s="383"/>
      <c r="LIZ83" s="377"/>
      <c r="LJA83" s="381"/>
      <c r="LJB83" s="381"/>
      <c r="LJC83" s="382"/>
      <c r="LJD83" s="382"/>
      <c r="LJE83" s="382"/>
      <c r="LJF83" s="383"/>
      <c r="LJH83" s="377"/>
      <c r="LJI83" s="381"/>
      <c r="LJJ83" s="381"/>
      <c r="LJK83" s="382"/>
      <c r="LJL83" s="382"/>
      <c r="LJM83" s="382"/>
      <c r="LJN83" s="383"/>
      <c r="LJP83" s="377"/>
      <c r="LJQ83" s="381"/>
      <c r="LJR83" s="381"/>
      <c r="LJS83" s="382"/>
      <c r="LJT83" s="382"/>
      <c r="LJU83" s="382"/>
      <c r="LJV83" s="383"/>
      <c r="LJX83" s="377"/>
      <c r="LJY83" s="381"/>
      <c r="LJZ83" s="381"/>
      <c r="LKA83" s="382"/>
      <c r="LKB83" s="382"/>
      <c r="LKC83" s="382"/>
      <c r="LKD83" s="383"/>
      <c r="LKF83" s="377"/>
      <c r="LKG83" s="381"/>
      <c r="LKH83" s="381"/>
      <c r="LKI83" s="382"/>
      <c r="LKJ83" s="382"/>
      <c r="LKK83" s="382"/>
      <c r="LKL83" s="383"/>
      <c r="LKN83" s="377"/>
      <c r="LKO83" s="381"/>
      <c r="LKP83" s="381"/>
      <c r="LKQ83" s="382"/>
      <c r="LKR83" s="382"/>
      <c r="LKS83" s="382"/>
      <c r="LKT83" s="383"/>
      <c r="LKV83" s="377"/>
      <c r="LKW83" s="381"/>
      <c r="LKX83" s="381"/>
      <c r="LKY83" s="382"/>
      <c r="LKZ83" s="382"/>
      <c r="LLA83" s="382"/>
      <c r="LLB83" s="383"/>
      <c r="LLD83" s="377"/>
      <c r="LLE83" s="381"/>
      <c r="LLF83" s="381"/>
      <c r="LLG83" s="382"/>
      <c r="LLH83" s="382"/>
      <c r="LLI83" s="382"/>
      <c r="LLJ83" s="383"/>
      <c r="LLL83" s="377"/>
      <c r="LLM83" s="381"/>
      <c r="LLN83" s="381"/>
      <c r="LLO83" s="382"/>
      <c r="LLP83" s="382"/>
      <c r="LLQ83" s="382"/>
      <c r="LLR83" s="383"/>
      <c r="LLT83" s="377"/>
      <c r="LLU83" s="381"/>
      <c r="LLV83" s="381"/>
      <c r="LLW83" s="382"/>
      <c r="LLX83" s="382"/>
      <c r="LLY83" s="382"/>
      <c r="LLZ83" s="383"/>
      <c r="LMB83" s="377"/>
      <c r="LMC83" s="381"/>
      <c r="LMD83" s="381"/>
      <c r="LME83" s="382"/>
      <c r="LMF83" s="382"/>
      <c r="LMG83" s="382"/>
      <c r="LMH83" s="383"/>
      <c r="LMJ83" s="377"/>
      <c r="LMK83" s="381"/>
      <c r="LML83" s="381"/>
      <c r="LMM83" s="382"/>
      <c r="LMN83" s="382"/>
      <c r="LMO83" s="382"/>
      <c r="LMP83" s="383"/>
      <c r="LMR83" s="377"/>
      <c r="LMS83" s="381"/>
      <c r="LMT83" s="381"/>
      <c r="LMU83" s="382"/>
      <c r="LMV83" s="382"/>
      <c r="LMW83" s="382"/>
      <c r="LMX83" s="383"/>
      <c r="LMZ83" s="377"/>
      <c r="LNA83" s="381"/>
      <c r="LNB83" s="381"/>
      <c r="LNC83" s="382"/>
      <c r="LND83" s="382"/>
      <c r="LNE83" s="382"/>
      <c r="LNF83" s="383"/>
      <c r="LNH83" s="377"/>
      <c r="LNI83" s="381"/>
      <c r="LNJ83" s="381"/>
      <c r="LNK83" s="382"/>
      <c r="LNL83" s="382"/>
      <c r="LNM83" s="382"/>
      <c r="LNN83" s="383"/>
      <c r="LNP83" s="377"/>
      <c r="LNQ83" s="381"/>
      <c r="LNR83" s="381"/>
      <c r="LNS83" s="382"/>
      <c r="LNT83" s="382"/>
      <c r="LNU83" s="382"/>
      <c r="LNV83" s="383"/>
      <c r="LNX83" s="377"/>
      <c r="LNY83" s="381"/>
      <c r="LNZ83" s="381"/>
      <c r="LOA83" s="382"/>
      <c r="LOB83" s="382"/>
      <c r="LOC83" s="382"/>
      <c r="LOD83" s="383"/>
      <c r="LOF83" s="377"/>
      <c r="LOG83" s="381"/>
      <c r="LOH83" s="381"/>
      <c r="LOI83" s="382"/>
      <c r="LOJ83" s="382"/>
      <c r="LOK83" s="382"/>
      <c r="LOL83" s="383"/>
      <c r="LON83" s="377"/>
      <c r="LOO83" s="381"/>
      <c r="LOP83" s="381"/>
      <c r="LOQ83" s="382"/>
      <c r="LOR83" s="382"/>
      <c r="LOS83" s="382"/>
      <c r="LOT83" s="383"/>
      <c r="LOV83" s="377"/>
      <c r="LOW83" s="381"/>
      <c r="LOX83" s="381"/>
      <c r="LOY83" s="382"/>
      <c r="LOZ83" s="382"/>
      <c r="LPA83" s="382"/>
      <c r="LPB83" s="383"/>
      <c r="LPD83" s="377"/>
      <c r="LPE83" s="381"/>
      <c r="LPF83" s="381"/>
      <c r="LPG83" s="382"/>
      <c r="LPH83" s="382"/>
      <c r="LPI83" s="382"/>
      <c r="LPJ83" s="383"/>
      <c r="LPL83" s="377"/>
      <c r="LPM83" s="381"/>
      <c r="LPN83" s="381"/>
      <c r="LPO83" s="382"/>
      <c r="LPP83" s="382"/>
      <c r="LPQ83" s="382"/>
      <c r="LPR83" s="383"/>
      <c r="LPT83" s="377"/>
      <c r="LPU83" s="381"/>
      <c r="LPV83" s="381"/>
      <c r="LPW83" s="382"/>
      <c r="LPX83" s="382"/>
      <c r="LPY83" s="382"/>
      <c r="LPZ83" s="383"/>
      <c r="LQB83" s="377"/>
      <c r="LQC83" s="381"/>
      <c r="LQD83" s="381"/>
      <c r="LQE83" s="382"/>
      <c r="LQF83" s="382"/>
      <c r="LQG83" s="382"/>
      <c r="LQH83" s="383"/>
      <c r="LQJ83" s="377"/>
      <c r="LQK83" s="381"/>
      <c r="LQL83" s="381"/>
      <c r="LQM83" s="382"/>
      <c r="LQN83" s="382"/>
      <c r="LQO83" s="382"/>
      <c r="LQP83" s="383"/>
      <c r="LQR83" s="377"/>
      <c r="LQS83" s="381"/>
      <c r="LQT83" s="381"/>
      <c r="LQU83" s="382"/>
      <c r="LQV83" s="382"/>
      <c r="LQW83" s="382"/>
      <c r="LQX83" s="383"/>
      <c r="LQZ83" s="377"/>
      <c r="LRA83" s="381"/>
      <c r="LRB83" s="381"/>
      <c r="LRC83" s="382"/>
      <c r="LRD83" s="382"/>
      <c r="LRE83" s="382"/>
      <c r="LRF83" s="383"/>
      <c r="LRH83" s="377"/>
      <c r="LRI83" s="381"/>
      <c r="LRJ83" s="381"/>
      <c r="LRK83" s="382"/>
      <c r="LRL83" s="382"/>
      <c r="LRM83" s="382"/>
      <c r="LRN83" s="383"/>
      <c r="LRP83" s="377"/>
      <c r="LRQ83" s="381"/>
      <c r="LRR83" s="381"/>
      <c r="LRS83" s="382"/>
      <c r="LRT83" s="382"/>
      <c r="LRU83" s="382"/>
      <c r="LRV83" s="383"/>
      <c r="LRX83" s="377"/>
      <c r="LRY83" s="381"/>
      <c r="LRZ83" s="381"/>
      <c r="LSA83" s="382"/>
      <c r="LSB83" s="382"/>
      <c r="LSC83" s="382"/>
      <c r="LSD83" s="383"/>
      <c r="LSF83" s="377"/>
      <c r="LSG83" s="381"/>
      <c r="LSH83" s="381"/>
      <c r="LSI83" s="382"/>
      <c r="LSJ83" s="382"/>
      <c r="LSK83" s="382"/>
      <c r="LSL83" s="383"/>
      <c r="LSN83" s="377"/>
      <c r="LSO83" s="381"/>
      <c r="LSP83" s="381"/>
      <c r="LSQ83" s="382"/>
      <c r="LSR83" s="382"/>
      <c r="LSS83" s="382"/>
      <c r="LST83" s="383"/>
      <c r="LSV83" s="377"/>
      <c r="LSW83" s="381"/>
      <c r="LSX83" s="381"/>
      <c r="LSY83" s="382"/>
      <c r="LSZ83" s="382"/>
      <c r="LTA83" s="382"/>
      <c r="LTB83" s="383"/>
      <c r="LTD83" s="377"/>
      <c r="LTE83" s="381"/>
      <c r="LTF83" s="381"/>
      <c r="LTG83" s="382"/>
      <c r="LTH83" s="382"/>
      <c r="LTI83" s="382"/>
      <c r="LTJ83" s="383"/>
      <c r="LTL83" s="377"/>
      <c r="LTM83" s="381"/>
      <c r="LTN83" s="381"/>
      <c r="LTO83" s="382"/>
      <c r="LTP83" s="382"/>
      <c r="LTQ83" s="382"/>
      <c r="LTR83" s="383"/>
      <c r="LTT83" s="377"/>
      <c r="LTU83" s="381"/>
      <c r="LTV83" s="381"/>
      <c r="LTW83" s="382"/>
      <c r="LTX83" s="382"/>
      <c r="LTY83" s="382"/>
      <c r="LTZ83" s="383"/>
      <c r="LUB83" s="377"/>
      <c r="LUC83" s="381"/>
      <c r="LUD83" s="381"/>
      <c r="LUE83" s="382"/>
      <c r="LUF83" s="382"/>
      <c r="LUG83" s="382"/>
      <c r="LUH83" s="383"/>
      <c r="LUJ83" s="377"/>
      <c r="LUK83" s="381"/>
      <c r="LUL83" s="381"/>
      <c r="LUM83" s="382"/>
      <c r="LUN83" s="382"/>
      <c r="LUO83" s="382"/>
      <c r="LUP83" s="383"/>
      <c r="LUR83" s="377"/>
      <c r="LUS83" s="381"/>
      <c r="LUT83" s="381"/>
      <c r="LUU83" s="382"/>
      <c r="LUV83" s="382"/>
      <c r="LUW83" s="382"/>
      <c r="LUX83" s="383"/>
      <c r="LUZ83" s="377"/>
      <c r="LVA83" s="381"/>
      <c r="LVB83" s="381"/>
      <c r="LVC83" s="382"/>
      <c r="LVD83" s="382"/>
      <c r="LVE83" s="382"/>
      <c r="LVF83" s="383"/>
      <c r="LVH83" s="377"/>
      <c r="LVI83" s="381"/>
      <c r="LVJ83" s="381"/>
      <c r="LVK83" s="382"/>
      <c r="LVL83" s="382"/>
      <c r="LVM83" s="382"/>
      <c r="LVN83" s="383"/>
      <c r="LVP83" s="377"/>
      <c r="LVQ83" s="381"/>
      <c r="LVR83" s="381"/>
      <c r="LVS83" s="382"/>
      <c r="LVT83" s="382"/>
      <c r="LVU83" s="382"/>
      <c r="LVV83" s="383"/>
      <c r="LVX83" s="377"/>
      <c r="LVY83" s="381"/>
      <c r="LVZ83" s="381"/>
      <c r="LWA83" s="382"/>
      <c r="LWB83" s="382"/>
      <c r="LWC83" s="382"/>
      <c r="LWD83" s="383"/>
      <c r="LWF83" s="377"/>
      <c r="LWG83" s="381"/>
      <c r="LWH83" s="381"/>
      <c r="LWI83" s="382"/>
      <c r="LWJ83" s="382"/>
      <c r="LWK83" s="382"/>
      <c r="LWL83" s="383"/>
      <c r="LWN83" s="377"/>
      <c r="LWO83" s="381"/>
      <c r="LWP83" s="381"/>
      <c r="LWQ83" s="382"/>
      <c r="LWR83" s="382"/>
      <c r="LWS83" s="382"/>
      <c r="LWT83" s="383"/>
      <c r="LWV83" s="377"/>
      <c r="LWW83" s="381"/>
      <c r="LWX83" s="381"/>
      <c r="LWY83" s="382"/>
      <c r="LWZ83" s="382"/>
      <c r="LXA83" s="382"/>
      <c r="LXB83" s="383"/>
      <c r="LXD83" s="377"/>
      <c r="LXE83" s="381"/>
      <c r="LXF83" s="381"/>
      <c r="LXG83" s="382"/>
      <c r="LXH83" s="382"/>
      <c r="LXI83" s="382"/>
      <c r="LXJ83" s="383"/>
      <c r="LXL83" s="377"/>
      <c r="LXM83" s="381"/>
      <c r="LXN83" s="381"/>
      <c r="LXO83" s="382"/>
      <c r="LXP83" s="382"/>
      <c r="LXQ83" s="382"/>
      <c r="LXR83" s="383"/>
      <c r="LXT83" s="377"/>
      <c r="LXU83" s="381"/>
      <c r="LXV83" s="381"/>
      <c r="LXW83" s="382"/>
      <c r="LXX83" s="382"/>
      <c r="LXY83" s="382"/>
      <c r="LXZ83" s="383"/>
      <c r="LYB83" s="377"/>
      <c r="LYC83" s="381"/>
      <c r="LYD83" s="381"/>
      <c r="LYE83" s="382"/>
      <c r="LYF83" s="382"/>
      <c r="LYG83" s="382"/>
      <c r="LYH83" s="383"/>
      <c r="LYJ83" s="377"/>
      <c r="LYK83" s="381"/>
      <c r="LYL83" s="381"/>
      <c r="LYM83" s="382"/>
      <c r="LYN83" s="382"/>
      <c r="LYO83" s="382"/>
      <c r="LYP83" s="383"/>
      <c r="LYR83" s="377"/>
      <c r="LYS83" s="381"/>
      <c r="LYT83" s="381"/>
      <c r="LYU83" s="382"/>
      <c r="LYV83" s="382"/>
      <c r="LYW83" s="382"/>
      <c r="LYX83" s="383"/>
      <c r="LYZ83" s="377"/>
      <c r="LZA83" s="381"/>
      <c r="LZB83" s="381"/>
      <c r="LZC83" s="382"/>
      <c r="LZD83" s="382"/>
      <c r="LZE83" s="382"/>
      <c r="LZF83" s="383"/>
      <c r="LZH83" s="377"/>
      <c r="LZI83" s="381"/>
      <c r="LZJ83" s="381"/>
      <c r="LZK83" s="382"/>
      <c r="LZL83" s="382"/>
      <c r="LZM83" s="382"/>
      <c r="LZN83" s="383"/>
      <c r="LZP83" s="377"/>
      <c r="LZQ83" s="381"/>
      <c r="LZR83" s="381"/>
      <c r="LZS83" s="382"/>
      <c r="LZT83" s="382"/>
      <c r="LZU83" s="382"/>
      <c r="LZV83" s="383"/>
      <c r="LZX83" s="377"/>
      <c r="LZY83" s="381"/>
      <c r="LZZ83" s="381"/>
      <c r="MAA83" s="382"/>
      <c r="MAB83" s="382"/>
      <c r="MAC83" s="382"/>
      <c r="MAD83" s="383"/>
      <c r="MAF83" s="377"/>
      <c r="MAG83" s="381"/>
      <c r="MAH83" s="381"/>
      <c r="MAI83" s="382"/>
      <c r="MAJ83" s="382"/>
      <c r="MAK83" s="382"/>
      <c r="MAL83" s="383"/>
      <c r="MAN83" s="377"/>
      <c r="MAO83" s="381"/>
      <c r="MAP83" s="381"/>
      <c r="MAQ83" s="382"/>
      <c r="MAR83" s="382"/>
      <c r="MAS83" s="382"/>
      <c r="MAT83" s="383"/>
      <c r="MAV83" s="377"/>
      <c r="MAW83" s="381"/>
      <c r="MAX83" s="381"/>
      <c r="MAY83" s="382"/>
      <c r="MAZ83" s="382"/>
      <c r="MBA83" s="382"/>
      <c r="MBB83" s="383"/>
      <c r="MBD83" s="377"/>
      <c r="MBE83" s="381"/>
      <c r="MBF83" s="381"/>
      <c r="MBG83" s="382"/>
      <c r="MBH83" s="382"/>
      <c r="MBI83" s="382"/>
      <c r="MBJ83" s="383"/>
      <c r="MBL83" s="377"/>
      <c r="MBM83" s="381"/>
      <c r="MBN83" s="381"/>
      <c r="MBO83" s="382"/>
      <c r="MBP83" s="382"/>
      <c r="MBQ83" s="382"/>
      <c r="MBR83" s="383"/>
      <c r="MBT83" s="377"/>
      <c r="MBU83" s="381"/>
      <c r="MBV83" s="381"/>
      <c r="MBW83" s="382"/>
      <c r="MBX83" s="382"/>
      <c r="MBY83" s="382"/>
      <c r="MBZ83" s="383"/>
      <c r="MCB83" s="377"/>
      <c r="MCC83" s="381"/>
      <c r="MCD83" s="381"/>
      <c r="MCE83" s="382"/>
      <c r="MCF83" s="382"/>
      <c r="MCG83" s="382"/>
      <c r="MCH83" s="383"/>
      <c r="MCJ83" s="377"/>
      <c r="MCK83" s="381"/>
      <c r="MCL83" s="381"/>
      <c r="MCM83" s="382"/>
      <c r="MCN83" s="382"/>
      <c r="MCO83" s="382"/>
      <c r="MCP83" s="383"/>
      <c r="MCR83" s="377"/>
      <c r="MCS83" s="381"/>
      <c r="MCT83" s="381"/>
      <c r="MCU83" s="382"/>
      <c r="MCV83" s="382"/>
      <c r="MCW83" s="382"/>
      <c r="MCX83" s="383"/>
      <c r="MCZ83" s="377"/>
      <c r="MDA83" s="381"/>
      <c r="MDB83" s="381"/>
      <c r="MDC83" s="382"/>
      <c r="MDD83" s="382"/>
      <c r="MDE83" s="382"/>
      <c r="MDF83" s="383"/>
      <c r="MDH83" s="377"/>
      <c r="MDI83" s="381"/>
      <c r="MDJ83" s="381"/>
      <c r="MDK83" s="382"/>
      <c r="MDL83" s="382"/>
      <c r="MDM83" s="382"/>
      <c r="MDN83" s="383"/>
      <c r="MDP83" s="377"/>
      <c r="MDQ83" s="381"/>
      <c r="MDR83" s="381"/>
      <c r="MDS83" s="382"/>
      <c r="MDT83" s="382"/>
      <c r="MDU83" s="382"/>
      <c r="MDV83" s="383"/>
      <c r="MDX83" s="377"/>
      <c r="MDY83" s="381"/>
      <c r="MDZ83" s="381"/>
      <c r="MEA83" s="382"/>
      <c r="MEB83" s="382"/>
      <c r="MEC83" s="382"/>
      <c r="MED83" s="383"/>
      <c r="MEF83" s="377"/>
      <c r="MEG83" s="381"/>
      <c r="MEH83" s="381"/>
      <c r="MEI83" s="382"/>
      <c r="MEJ83" s="382"/>
      <c r="MEK83" s="382"/>
      <c r="MEL83" s="383"/>
      <c r="MEN83" s="377"/>
      <c r="MEO83" s="381"/>
      <c r="MEP83" s="381"/>
      <c r="MEQ83" s="382"/>
      <c r="MER83" s="382"/>
      <c r="MES83" s="382"/>
      <c r="MET83" s="383"/>
      <c r="MEV83" s="377"/>
      <c r="MEW83" s="381"/>
      <c r="MEX83" s="381"/>
      <c r="MEY83" s="382"/>
      <c r="MEZ83" s="382"/>
      <c r="MFA83" s="382"/>
      <c r="MFB83" s="383"/>
      <c r="MFD83" s="377"/>
      <c r="MFE83" s="381"/>
      <c r="MFF83" s="381"/>
      <c r="MFG83" s="382"/>
      <c r="MFH83" s="382"/>
      <c r="MFI83" s="382"/>
      <c r="MFJ83" s="383"/>
      <c r="MFL83" s="377"/>
      <c r="MFM83" s="381"/>
      <c r="MFN83" s="381"/>
      <c r="MFO83" s="382"/>
      <c r="MFP83" s="382"/>
      <c r="MFQ83" s="382"/>
      <c r="MFR83" s="383"/>
      <c r="MFT83" s="377"/>
      <c r="MFU83" s="381"/>
      <c r="MFV83" s="381"/>
      <c r="MFW83" s="382"/>
      <c r="MFX83" s="382"/>
      <c r="MFY83" s="382"/>
      <c r="MFZ83" s="383"/>
      <c r="MGB83" s="377"/>
      <c r="MGC83" s="381"/>
      <c r="MGD83" s="381"/>
      <c r="MGE83" s="382"/>
      <c r="MGF83" s="382"/>
      <c r="MGG83" s="382"/>
      <c r="MGH83" s="383"/>
      <c r="MGJ83" s="377"/>
      <c r="MGK83" s="381"/>
      <c r="MGL83" s="381"/>
      <c r="MGM83" s="382"/>
      <c r="MGN83" s="382"/>
      <c r="MGO83" s="382"/>
      <c r="MGP83" s="383"/>
      <c r="MGR83" s="377"/>
      <c r="MGS83" s="381"/>
      <c r="MGT83" s="381"/>
      <c r="MGU83" s="382"/>
      <c r="MGV83" s="382"/>
      <c r="MGW83" s="382"/>
      <c r="MGX83" s="383"/>
      <c r="MGZ83" s="377"/>
      <c r="MHA83" s="381"/>
      <c r="MHB83" s="381"/>
      <c r="MHC83" s="382"/>
      <c r="MHD83" s="382"/>
      <c r="MHE83" s="382"/>
      <c r="MHF83" s="383"/>
      <c r="MHH83" s="377"/>
      <c r="MHI83" s="381"/>
      <c r="MHJ83" s="381"/>
      <c r="MHK83" s="382"/>
      <c r="MHL83" s="382"/>
      <c r="MHM83" s="382"/>
      <c r="MHN83" s="383"/>
      <c r="MHP83" s="377"/>
      <c r="MHQ83" s="381"/>
      <c r="MHR83" s="381"/>
      <c r="MHS83" s="382"/>
      <c r="MHT83" s="382"/>
      <c r="MHU83" s="382"/>
      <c r="MHV83" s="383"/>
      <c r="MHX83" s="377"/>
      <c r="MHY83" s="381"/>
      <c r="MHZ83" s="381"/>
      <c r="MIA83" s="382"/>
      <c r="MIB83" s="382"/>
      <c r="MIC83" s="382"/>
      <c r="MID83" s="383"/>
      <c r="MIF83" s="377"/>
      <c r="MIG83" s="381"/>
      <c r="MIH83" s="381"/>
      <c r="MII83" s="382"/>
      <c r="MIJ83" s="382"/>
      <c r="MIK83" s="382"/>
      <c r="MIL83" s="383"/>
      <c r="MIN83" s="377"/>
      <c r="MIO83" s="381"/>
      <c r="MIP83" s="381"/>
      <c r="MIQ83" s="382"/>
      <c r="MIR83" s="382"/>
      <c r="MIS83" s="382"/>
      <c r="MIT83" s="383"/>
      <c r="MIV83" s="377"/>
      <c r="MIW83" s="381"/>
      <c r="MIX83" s="381"/>
      <c r="MIY83" s="382"/>
      <c r="MIZ83" s="382"/>
      <c r="MJA83" s="382"/>
      <c r="MJB83" s="383"/>
      <c r="MJD83" s="377"/>
      <c r="MJE83" s="381"/>
      <c r="MJF83" s="381"/>
      <c r="MJG83" s="382"/>
      <c r="MJH83" s="382"/>
      <c r="MJI83" s="382"/>
      <c r="MJJ83" s="383"/>
      <c r="MJL83" s="377"/>
      <c r="MJM83" s="381"/>
      <c r="MJN83" s="381"/>
      <c r="MJO83" s="382"/>
      <c r="MJP83" s="382"/>
      <c r="MJQ83" s="382"/>
      <c r="MJR83" s="383"/>
      <c r="MJT83" s="377"/>
      <c r="MJU83" s="381"/>
      <c r="MJV83" s="381"/>
      <c r="MJW83" s="382"/>
      <c r="MJX83" s="382"/>
      <c r="MJY83" s="382"/>
      <c r="MJZ83" s="383"/>
      <c r="MKB83" s="377"/>
      <c r="MKC83" s="381"/>
      <c r="MKD83" s="381"/>
      <c r="MKE83" s="382"/>
      <c r="MKF83" s="382"/>
      <c r="MKG83" s="382"/>
      <c r="MKH83" s="383"/>
      <c r="MKJ83" s="377"/>
      <c r="MKK83" s="381"/>
      <c r="MKL83" s="381"/>
      <c r="MKM83" s="382"/>
      <c r="MKN83" s="382"/>
      <c r="MKO83" s="382"/>
      <c r="MKP83" s="383"/>
      <c r="MKR83" s="377"/>
      <c r="MKS83" s="381"/>
      <c r="MKT83" s="381"/>
      <c r="MKU83" s="382"/>
      <c r="MKV83" s="382"/>
      <c r="MKW83" s="382"/>
      <c r="MKX83" s="383"/>
      <c r="MKZ83" s="377"/>
      <c r="MLA83" s="381"/>
      <c r="MLB83" s="381"/>
      <c r="MLC83" s="382"/>
      <c r="MLD83" s="382"/>
      <c r="MLE83" s="382"/>
      <c r="MLF83" s="383"/>
      <c r="MLH83" s="377"/>
      <c r="MLI83" s="381"/>
      <c r="MLJ83" s="381"/>
      <c r="MLK83" s="382"/>
      <c r="MLL83" s="382"/>
      <c r="MLM83" s="382"/>
      <c r="MLN83" s="383"/>
      <c r="MLP83" s="377"/>
      <c r="MLQ83" s="381"/>
      <c r="MLR83" s="381"/>
      <c r="MLS83" s="382"/>
      <c r="MLT83" s="382"/>
      <c r="MLU83" s="382"/>
      <c r="MLV83" s="383"/>
      <c r="MLX83" s="377"/>
      <c r="MLY83" s="381"/>
      <c r="MLZ83" s="381"/>
      <c r="MMA83" s="382"/>
      <c r="MMB83" s="382"/>
      <c r="MMC83" s="382"/>
      <c r="MMD83" s="383"/>
      <c r="MMF83" s="377"/>
      <c r="MMG83" s="381"/>
      <c r="MMH83" s="381"/>
      <c r="MMI83" s="382"/>
      <c r="MMJ83" s="382"/>
      <c r="MMK83" s="382"/>
      <c r="MML83" s="383"/>
      <c r="MMN83" s="377"/>
      <c r="MMO83" s="381"/>
      <c r="MMP83" s="381"/>
      <c r="MMQ83" s="382"/>
      <c r="MMR83" s="382"/>
      <c r="MMS83" s="382"/>
      <c r="MMT83" s="383"/>
      <c r="MMV83" s="377"/>
      <c r="MMW83" s="381"/>
      <c r="MMX83" s="381"/>
      <c r="MMY83" s="382"/>
      <c r="MMZ83" s="382"/>
      <c r="MNA83" s="382"/>
      <c r="MNB83" s="383"/>
      <c r="MND83" s="377"/>
      <c r="MNE83" s="381"/>
      <c r="MNF83" s="381"/>
      <c r="MNG83" s="382"/>
      <c r="MNH83" s="382"/>
      <c r="MNI83" s="382"/>
      <c r="MNJ83" s="383"/>
      <c r="MNL83" s="377"/>
      <c r="MNM83" s="381"/>
      <c r="MNN83" s="381"/>
      <c r="MNO83" s="382"/>
      <c r="MNP83" s="382"/>
      <c r="MNQ83" s="382"/>
      <c r="MNR83" s="383"/>
      <c r="MNT83" s="377"/>
      <c r="MNU83" s="381"/>
      <c r="MNV83" s="381"/>
      <c r="MNW83" s="382"/>
      <c r="MNX83" s="382"/>
      <c r="MNY83" s="382"/>
      <c r="MNZ83" s="383"/>
      <c r="MOB83" s="377"/>
      <c r="MOC83" s="381"/>
      <c r="MOD83" s="381"/>
      <c r="MOE83" s="382"/>
      <c r="MOF83" s="382"/>
      <c r="MOG83" s="382"/>
      <c r="MOH83" s="383"/>
      <c r="MOJ83" s="377"/>
      <c r="MOK83" s="381"/>
      <c r="MOL83" s="381"/>
      <c r="MOM83" s="382"/>
      <c r="MON83" s="382"/>
      <c r="MOO83" s="382"/>
      <c r="MOP83" s="383"/>
      <c r="MOR83" s="377"/>
      <c r="MOS83" s="381"/>
      <c r="MOT83" s="381"/>
      <c r="MOU83" s="382"/>
      <c r="MOV83" s="382"/>
      <c r="MOW83" s="382"/>
      <c r="MOX83" s="383"/>
      <c r="MOZ83" s="377"/>
      <c r="MPA83" s="381"/>
      <c r="MPB83" s="381"/>
      <c r="MPC83" s="382"/>
      <c r="MPD83" s="382"/>
      <c r="MPE83" s="382"/>
      <c r="MPF83" s="383"/>
      <c r="MPH83" s="377"/>
      <c r="MPI83" s="381"/>
      <c r="MPJ83" s="381"/>
      <c r="MPK83" s="382"/>
      <c r="MPL83" s="382"/>
      <c r="MPM83" s="382"/>
      <c r="MPN83" s="383"/>
      <c r="MPP83" s="377"/>
      <c r="MPQ83" s="381"/>
      <c r="MPR83" s="381"/>
      <c r="MPS83" s="382"/>
      <c r="MPT83" s="382"/>
      <c r="MPU83" s="382"/>
      <c r="MPV83" s="383"/>
      <c r="MPX83" s="377"/>
      <c r="MPY83" s="381"/>
      <c r="MPZ83" s="381"/>
      <c r="MQA83" s="382"/>
      <c r="MQB83" s="382"/>
      <c r="MQC83" s="382"/>
      <c r="MQD83" s="383"/>
      <c r="MQF83" s="377"/>
      <c r="MQG83" s="381"/>
      <c r="MQH83" s="381"/>
      <c r="MQI83" s="382"/>
      <c r="MQJ83" s="382"/>
      <c r="MQK83" s="382"/>
      <c r="MQL83" s="383"/>
      <c r="MQN83" s="377"/>
      <c r="MQO83" s="381"/>
      <c r="MQP83" s="381"/>
      <c r="MQQ83" s="382"/>
      <c r="MQR83" s="382"/>
      <c r="MQS83" s="382"/>
      <c r="MQT83" s="383"/>
      <c r="MQV83" s="377"/>
      <c r="MQW83" s="381"/>
      <c r="MQX83" s="381"/>
      <c r="MQY83" s="382"/>
      <c r="MQZ83" s="382"/>
      <c r="MRA83" s="382"/>
      <c r="MRB83" s="383"/>
      <c r="MRD83" s="377"/>
      <c r="MRE83" s="381"/>
      <c r="MRF83" s="381"/>
      <c r="MRG83" s="382"/>
      <c r="MRH83" s="382"/>
      <c r="MRI83" s="382"/>
      <c r="MRJ83" s="383"/>
      <c r="MRL83" s="377"/>
      <c r="MRM83" s="381"/>
      <c r="MRN83" s="381"/>
      <c r="MRO83" s="382"/>
      <c r="MRP83" s="382"/>
      <c r="MRQ83" s="382"/>
      <c r="MRR83" s="383"/>
      <c r="MRT83" s="377"/>
      <c r="MRU83" s="381"/>
      <c r="MRV83" s="381"/>
      <c r="MRW83" s="382"/>
      <c r="MRX83" s="382"/>
      <c r="MRY83" s="382"/>
      <c r="MRZ83" s="383"/>
      <c r="MSB83" s="377"/>
      <c r="MSC83" s="381"/>
      <c r="MSD83" s="381"/>
      <c r="MSE83" s="382"/>
      <c r="MSF83" s="382"/>
      <c r="MSG83" s="382"/>
      <c r="MSH83" s="383"/>
      <c r="MSJ83" s="377"/>
      <c r="MSK83" s="381"/>
      <c r="MSL83" s="381"/>
      <c r="MSM83" s="382"/>
      <c r="MSN83" s="382"/>
      <c r="MSO83" s="382"/>
      <c r="MSP83" s="383"/>
      <c r="MSR83" s="377"/>
      <c r="MSS83" s="381"/>
      <c r="MST83" s="381"/>
      <c r="MSU83" s="382"/>
      <c r="MSV83" s="382"/>
      <c r="MSW83" s="382"/>
      <c r="MSX83" s="383"/>
      <c r="MSZ83" s="377"/>
      <c r="MTA83" s="381"/>
      <c r="MTB83" s="381"/>
      <c r="MTC83" s="382"/>
      <c r="MTD83" s="382"/>
      <c r="MTE83" s="382"/>
      <c r="MTF83" s="383"/>
      <c r="MTH83" s="377"/>
      <c r="MTI83" s="381"/>
      <c r="MTJ83" s="381"/>
      <c r="MTK83" s="382"/>
      <c r="MTL83" s="382"/>
      <c r="MTM83" s="382"/>
      <c r="MTN83" s="383"/>
      <c r="MTP83" s="377"/>
      <c r="MTQ83" s="381"/>
      <c r="MTR83" s="381"/>
      <c r="MTS83" s="382"/>
      <c r="MTT83" s="382"/>
      <c r="MTU83" s="382"/>
      <c r="MTV83" s="383"/>
      <c r="MTX83" s="377"/>
      <c r="MTY83" s="381"/>
      <c r="MTZ83" s="381"/>
      <c r="MUA83" s="382"/>
      <c r="MUB83" s="382"/>
      <c r="MUC83" s="382"/>
      <c r="MUD83" s="383"/>
      <c r="MUF83" s="377"/>
      <c r="MUG83" s="381"/>
      <c r="MUH83" s="381"/>
      <c r="MUI83" s="382"/>
      <c r="MUJ83" s="382"/>
      <c r="MUK83" s="382"/>
      <c r="MUL83" s="383"/>
      <c r="MUN83" s="377"/>
      <c r="MUO83" s="381"/>
      <c r="MUP83" s="381"/>
      <c r="MUQ83" s="382"/>
      <c r="MUR83" s="382"/>
      <c r="MUS83" s="382"/>
      <c r="MUT83" s="383"/>
      <c r="MUV83" s="377"/>
      <c r="MUW83" s="381"/>
      <c r="MUX83" s="381"/>
      <c r="MUY83" s="382"/>
      <c r="MUZ83" s="382"/>
      <c r="MVA83" s="382"/>
      <c r="MVB83" s="383"/>
      <c r="MVD83" s="377"/>
      <c r="MVE83" s="381"/>
      <c r="MVF83" s="381"/>
      <c r="MVG83" s="382"/>
      <c r="MVH83" s="382"/>
      <c r="MVI83" s="382"/>
      <c r="MVJ83" s="383"/>
      <c r="MVL83" s="377"/>
      <c r="MVM83" s="381"/>
      <c r="MVN83" s="381"/>
      <c r="MVO83" s="382"/>
      <c r="MVP83" s="382"/>
      <c r="MVQ83" s="382"/>
      <c r="MVR83" s="383"/>
      <c r="MVT83" s="377"/>
      <c r="MVU83" s="381"/>
      <c r="MVV83" s="381"/>
      <c r="MVW83" s="382"/>
      <c r="MVX83" s="382"/>
      <c r="MVY83" s="382"/>
      <c r="MVZ83" s="383"/>
      <c r="MWB83" s="377"/>
      <c r="MWC83" s="381"/>
      <c r="MWD83" s="381"/>
      <c r="MWE83" s="382"/>
      <c r="MWF83" s="382"/>
      <c r="MWG83" s="382"/>
      <c r="MWH83" s="383"/>
      <c r="MWJ83" s="377"/>
      <c r="MWK83" s="381"/>
      <c r="MWL83" s="381"/>
      <c r="MWM83" s="382"/>
      <c r="MWN83" s="382"/>
      <c r="MWO83" s="382"/>
      <c r="MWP83" s="383"/>
      <c r="MWR83" s="377"/>
      <c r="MWS83" s="381"/>
      <c r="MWT83" s="381"/>
      <c r="MWU83" s="382"/>
      <c r="MWV83" s="382"/>
      <c r="MWW83" s="382"/>
      <c r="MWX83" s="383"/>
      <c r="MWZ83" s="377"/>
      <c r="MXA83" s="381"/>
      <c r="MXB83" s="381"/>
      <c r="MXC83" s="382"/>
      <c r="MXD83" s="382"/>
      <c r="MXE83" s="382"/>
      <c r="MXF83" s="383"/>
      <c r="MXH83" s="377"/>
      <c r="MXI83" s="381"/>
      <c r="MXJ83" s="381"/>
      <c r="MXK83" s="382"/>
      <c r="MXL83" s="382"/>
      <c r="MXM83" s="382"/>
      <c r="MXN83" s="383"/>
      <c r="MXP83" s="377"/>
      <c r="MXQ83" s="381"/>
      <c r="MXR83" s="381"/>
      <c r="MXS83" s="382"/>
      <c r="MXT83" s="382"/>
      <c r="MXU83" s="382"/>
      <c r="MXV83" s="383"/>
      <c r="MXX83" s="377"/>
      <c r="MXY83" s="381"/>
      <c r="MXZ83" s="381"/>
      <c r="MYA83" s="382"/>
      <c r="MYB83" s="382"/>
      <c r="MYC83" s="382"/>
      <c r="MYD83" s="383"/>
      <c r="MYF83" s="377"/>
      <c r="MYG83" s="381"/>
      <c r="MYH83" s="381"/>
      <c r="MYI83" s="382"/>
      <c r="MYJ83" s="382"/>
      <c r="MYK83" s="382"/>
      <c r="MYL83" s="383"/>
      <c r="MYN83" s="377"/>
      <c r="MYO83" s="381"/>
      <c r="MYP83" s="381"/>
      <c r="MYQ83" s="382"/>
      <c r="MYR83" s="382"/>
      <c r="MYS83" s="382"/>
      <c r="MYT83" s="383"/>
      <c r="MYV83" s="377"/>
      <c r="MYW83" s="381"/>
      <c r="MYX83" s="381"/>
      <c r="MYY83" s="382"/>
      <c r="MYZ83" s="382"/>
      <c r="MZA83" s="382"/>
      <c r="MZB83" s="383"/>
      <c r="MZD83" s="377"/>
      <c r="MZE83" s="381"/>
      <c r="MZF83" s="381"/>
      <c r="MZG83" s="382"/>
      <c r="MZH83" s="382"/>
      <c r="MZI83" s="382"/>
      <c r="MZJ83" s="383"/>
      <c r="MZL83" s="377"/>
      <c r="MZM83" s="381"/>
      <c r="MZN83" s="381"/>
      <c r="MZO83" s="382"/>
      <c r="MZP83" s="382"/>
      <c r="MZQ83" s="382"/>
      <c r="MZR83" s="383"/>
      <c r="MZT83" s="377"/>
      <c r="MZU83" s="381"/>
      <c r="MZV83" s="381"/>
      <c r="MZW83" s="382"/>
      <c r="MZX83" s="382"/>
      <c r="MZY83" s="382"/>
      <c r="MZZ83" s="383"/>
      <c r="NAB83" s="377"/>
      <c r="NAC83" s="381"/>
      <c r="NAD83" s="381"/>
      <c r="NAE83" s="382"/>
      <c r="NAF83" s="382"/>
      <c r="NAG83" s="382"/>
      <c r="NAH83" s="383"/>
      <c r="NAJ83" s="377"/>
      <c r="NAK83" s="381"/>
      <c r="NAL83" s="381"/>
      <c r="NAM83" s="382"/>
      <c r="NAN83" s="382"/>
      <c r="NAO83" s="382"/>
      <c r="NAP83" s="383"/>
      <c r="NAR83" s="377"/>
      <c r="NAS83" s="381"/>
      <c r="NAT83" s="381"/>
      <c r="NAU83" s="382"/>
      <c r="NAV83" s="382"/>
      <c r="NAW83" s="382"/>
      <c r="NAX83" s="383"/>
      <c r="NAZ83" s="377"/>
      <c r="NBA83" s="381"/>
      <c r="NBB83" s="381"/>
      <c r="NBC83" s="382"/>
      <c r="NBD83" s="382"/>
      <c r="NBE83" s="382"/>
      <c r="NBF83" s="383"/>
      <c r="NBH83" s="377"/>
      <c r="NBI83" s="381"/>
      <c r="NBJ83" s="381"/>
      <c r="NBK83" s="382"/>
      <c r="NBL83" s="382"/>
      <c r="NBM83" s="382"/>
      <c r="NBN83" s="383"/>
      <c r="NBP83" s="377"/>
      <c r="NBQ83" s="381"/>
      <c r="NBR83" s="381"/>
      <c r="NBS83" s="382"/>
      <c r="NBT83" s="382"/>
      <c r="NBU83" s="382"/>
      <c r="NBV83" s="383"/>
      <c r="NBX83" s="377"/>
      <c r="NBY83" s="381"/>
      <c r="NBZ83" s="381"/>
      <c r="NCA83" s="382"/>
      <c r="NCB83" s="382"/>
      <c r="NCC83" s="382"/>
      <c r="NCD83" s="383"/>
      <c r="NCF83" s="377"/>
      <c r="NCG83" s="381"/>
      <c r="NCH83" s="381"/>
      <c r="NCI83" s="382"/>
      <c r="NCJ83" s="382"/>
      <c r="NCK83" s="382"/>
      <c r="NCL83" s="383"/>
      <c r="NCN83" s="377"/>
      <c r="NCO83" s="381"/>
      <c r="NCP83" s="381"/>
      <c r="NCQ83" s="382"/>
      <c r="NCR83" s="382"/>
      <c r="NCS83" s="382"/>
      <c r="NCT83" s="383"/>
      <c r="NCV83" s="377"/>
      <c r="NCW83" s="381"/>
      <c r="NCX83" s="381"/>
      <c r="NCY83" s="382"/>
      <c r="NCZ83" s="382"/>
      <c r="NDA83" s="382"/>
      <c r="NDB83" s="383"/>
      <c r="NDD83" s="377"/>
      <c r="NDE83" s="381"/>
      <c r="NDF83" s="381"/>
      <c r="NDG83" s="382"/>
      <c r="NDH83" s="382"/>
      <c r="NDI83" s="382"/>
      <c r="NDJ83" s="383"/>
      <c r="NDL83" s="377"/>
      <c r="NDM83" s="381"/>
      <c r="NDN83" s="381"/>
      <c r="NDO83" s="382"/>
      <c r="NDP83" s="382"/>
      <c r="NDQ83" s="382"/>
      <c r="NDR83" s="383"/>
      <c r="NDT83" s="377"/>
      <c r="NDU83" s="381"/>
      <c r="NDV83" s="381"/>
      <c r="NDW83" s="382"/>
      <c r="NDX83" s="382"/>
      <c r="NDY83" s="382"/>
      <c r="NDZ83" s="383"/>
      <c r="NEB83" s="377"/>
      <c r="NEC83" s="381"/>
      <c r="NED83" s="381"/>
      <c r="NEE83" s="382"/>
      <c r="NEF83" s="382"/>
      <c r="NEG83" s="382"/>
      <c r="NEH83" s="383"/>
      <c r="NEJ83" s="377"/>
      <c r="NEK83" s="381"/>
      <c r="NEL83" s="381"/>
      <c r="NEM83" s="382"/>
      <c r="NEN83" s="382"/>
      <c r="NEO83" s="382"/>
      <c r="NEP83" s="383"/>
      <c r="NER83" s="377"/>
      <c r="NES83" s="381"/>
      <c r="NET83" s="381"/>
      <c r="NEU83" s="382"/>
      <c r="NEV83" s="382"/>
      <c r="NEW83" s="382"/>
      <c r="NEX83" s="383"/>
      <c r="NEZ83" s="377"/>
      <c r="NFA83" s="381"/>
      <c r="NFB83" s="381"/>
      <c r="NFC83" s="382"/>
      <c r="NFD83" s="382"/>
      <c r="NFE83" s="382"/>
      <c r="NFF83" s="383"/>
      <c r="NFH83" s="377"/>
      <c r="NFI83" s="381"/>
      <c r="NFJ83" s="381"/>
      <c r="NFK83" s="382"/>
      <c r="NFL83" s="382"/>
      <c r="NFM83" s="382"/>
      <c r="NFN83" s="383"/>
      <c r="NFP83" s="377"/>
      <c r="NFQ83" s="381"/>
      <c r="NFR83" s="381"/>
      <c r="NFS83" s="382"/>
      <c r="NFT83" s="382"/>
      <c r="NFU83" s="382"/>
      <c r="NFV83" s="383"/>
      <c r="NFX83" s="377"/>
      <c r="NFY83" s="381"/>
      <c r="NFZ83" s="381"/>
      <c r="NGA83" s="382"/>
      <c r="NGB83" s="382"/>
      <c r="NGC83" s="382"/>
      <c r="NGD83" s="383"/>
      <c r="NGF83" s="377"/>
      <c r="NGG83" s="381"/>
      <c r="NGH83" s="381"/>
      <c r="NGI83" s="382"/>
      <c r="NGJ83" s="382"/>
      <c r="NGK83" s="382"/>
      <c r="NGL83" s="383"/>
      <c r="NGN83" s="377"/>
      <c r="NGO83" s="381"/>
      <c r="NGP83" s="381"/>
      <c r="NGQ83" s="382"/>
      <c r="NGR83" s="382"/>
      <c r="NGS83" s="382"/>
      <c r="NGT83" s="383"/>
      <c r="NGV83" s="377"/>
      <c r="NGW83" s="381"/>
      <c r="NGX83" s="381"/>
      <c r="NGY83" s="382"/>
      <c r="NGZ83" s="382"/>
      <c r="NHA83" s="382"/>
      <c r="NHB83" s="383"/>
      <c r="NHD83" s="377"/>
      <c r="NHE83" s="381"/>
      <c r="NHF83" s="381"/>
      <c r="NHG83" s="382"/>
      <c r="NHH83" s="382"/>
      <c r="NHI83" s="382"/>
      <c r="NHJ83" s="383"/>
      <c r="NHL83" s="377"/>
      <c r="NHM83" s="381"/>
      <c r="NHN83" s="381"/>
      <c r="NHO83" s="382"/>
      <c r="NHP83" s="382"/>
      <c r="NHQ83" s="382"/>
      <c r="NHR83" s="383"/>
      <c r="NHT83" s="377"/>
      <c r="NHU83" s="381"/>
      <c r="NHV83" s="381"/>
      <c r="NHW83" s="382"/>
      <c r="NHX83" s="382"/>
      <c r="NHY83" s="382"/>
      <c r="NHZ83" s="383"/>
      <c r="NIB83" s="377"/>
      <c r="NIC83" s="381"/>
      <c r="NID83" s="381"/>
      <c r="NIE83" s="382"/>
      <c r="NIF83" s="382"/>
      <c r="NIG83" s="382"/>
      <c r="NIH83" s="383"/>
      <c r="NIJ83" s="377"/>
      <c r="NIK83" s="381"/>
      <c r="NIL83" s="381"/>
      <c r="NIM83" s="382"/>
      <c r="NIN83" s="382"/>
      <c r="NIO83" s="382"/>
      <c r="NIP83" s="383"/>
      <c r="NIR83" s="377"/>
      <c r="NIS83" s="381"/>
      <c r="NIT83" s="381"/>
      <c r="NIU83" s="382"/>
      <c r="NIV83" s="382"/>
      <c r="NIW83" s="382"/>
      <c r="NIX83" s="383"/>
      <c r="NIZ83" s="377"/>
      <c r="NJA83" s="381"/>
      <c r="NJB83" s="381"/>
      <c r="NJC83" s="382"/>
      <c r="NJD83" s="382"/>
      <c r="NJE83" s="382"/>
      <c r="NJF83" s="383"/>
      <c r="NJH83" s="377"/>
      <c r="NJI83" s="381"/>
      <c r="NJJ83" s="381"/>
      <c r="NJK83" s="382"/>
      <c r="NJL83" s="382"/>
      <c r="NJM83" s="382"/>
      <c r="NJN83" s="383"/>
      <c r="NJP83" s="377"/>
      <c r="NJQ83" s="381"/>
      <c r="NJR83" s="381"/>
      <c r="NJS83" s="382"/>
      <c r="NJT83" s="382"/>
      <c r="NJU83" s="382"/>
      <c r="NJV83" s="383"/>
      <c r="NJX83" s="377"/>
      <c r="NJY83" s="381"/>
      <c r="NJZ83" s="381"/>
      <c r="NKA83" s="382"/>
      <c r="NKB83" s="382"/>
      <c r="NKC83" s="382"/>
      <c r="NKD83" s="383"/>
      <c r="NKF83" s="377"/>
      <c r="NKG83" s="381"/>
      <c r="NKH83" s="381"/>
      <c r="NKI83" s="382"/>
      <c r="NKJ83" s="382"/>
      <c r="NKK83" s="382"/>
      <c r="NKL83" s="383"/>
      <c r="NKN83" s="377"/>
      <c r="NKO83" s="381"/>
      <c r="NKP83" s="381"/>
      <c r="NKQ83" s="382"/>
      <c r="NKR83" s="382"/>
      <c r="NKS83" s="382"/>
      <c r="NKT83" s="383"/>
      <c r="NKV83" s="377"/>
      <c r="NKW83" s="381"/>
      <c r="NKX83" s="381"/>
      <c r="NKY83" s="382"/>
      <c r="NKZ83" s="382"/>
      <c r="NLA83" s="382"/>
      <c r="NLB83" s="383"/>
      <c r="NLD83" s="377"/>
      <c r="NLE83" s="381"/>
      <c r="NLF83" s="381"/>
      <c r="NLG83" s="382"/>
      <c r="NLH83" s="382"/>
      <c r="NLI83" s="382"/>
      <c r="NLJ83" s="383"/>
      <c r="NLL83" s="377"/>
      <c r="NLM83" s="381"/>
      <c r="NLN83" s="381"/>
      <c r="NLO83" s="382"/>
      <c r="NLP83" s="382"/>
      <c r="NLQ83" s="382"/>
      <c r="NLR83" s="383"/>
      <c r="NLT83" s="377"/>
      <c r="NLU83" s="381"/>
      <c r="NLV83" s="381"/>
      <c r="NLW83" s="382"/>
      <c r="NLX83" s="382"/>
      <c r="NLY83" s="382"/>
      <c r="NLZ83" s="383"/>
      <c r="NMB83" s="377"/>
      <c r="NMC83" s="381"/>
      <c r="NMD83" s="381"/>
      <c r="NME83" s="382"/>
      <c r="NMF83" s="382"/>
      <c r="NMG83" s="382"/>
      <c r="NMH83" s="383"/>
      <c r="NMJ83" s="377"/>
      <c r="NMK83" s="381"/>
      <c r="NML83" s="381"/>
      <c r="NMM83" s="382"/>
      <c r="NMN83" s="382"/>
      <c r="NMO83" s="382"/>
      <c r="NMP83" s="383"/>
      <c r="NMR83" s="377"/>
      <c r="NMS83" s="381"/>
      <c r="NMT83" s="381"/>
      <c r="NMU83" s="382"/>
      <c r="NMV83" s="382"/>
      <c r="NMW83" s="382"/>
      <c r="NMX83" s="383"/>
      <c r="NMZ83" s="377"/>
      <c r="NNA83" s="381"/>
      <c r="NNB83" s="381"/>
      <c r="NNC83" s="382"/>
      <c r="NND83" s="382"/>
      <c r="NNE83" s="382"/>
      <c r="NNF83" s="383"/>
      <c r="NNH83" s="377"/>
      <c r="NNI83" s="381"/>
      <c r="NNJ83" s="381"/>
      <c r="NNK83" s="382"/>
      <c r="NNL83" s="382"/>
      <c r="NNM83" s="382"/>
      <c r="NNN83" s="383"/>
      <c r="NNP83" s="377"/>
      <c r="NNQ83" s="381"/>
      <c r="NNR83" s="381"/>
      <c r="NNS83" s="382"/>
      <c r="NNT83" s="382"/>
      <c r="NNU83" s="382"/>
      <c r="NNV83" s="383"/>
      <c r="NNX83" s="377"/>
      <c r="NNY83" s="381"/>
      <c r="NNZ83" s="381"/>
      <c r="NOA83" s="382"/>
      <c r="NOB83" s="382"/>
      <c r="NOC83" s="382"/>
      <c r="NOD83" s="383"/>
      <c r="NOF83" s="377"/>
      <c r="NOG83" s="381"/>
      <c r="NOH83" s="381"/>
      <c r="NOI83" s="382"/>
      <c r="NOJ83" s="382"/>
      <c r="NOK83" s="382"/>
      <c r="NOL83" s="383"/>
      <c r="NON83" s="377"/>
      <c r="NOO83" s="381"/>
      <c r="NOP83" s="381"/>
      <c r="NOQ83" s="382"/>
      <c r="NOR83" s="382"/>
      <c r="NOS83" s="382"/>
      <c r="NOT83" s="383"/>
      <c r="NOV83" s="377"/>
      <c r="NOW83" s="381"/>
      <c r="NOX83" s="381"/>
      <c r="NOY83" s="382"/>
      <c r="NOZ83" s="382"/>
      <c r="NPA83" s="382"/>
      <c r="NPB83" s="383"/>
      <c r="NPD83" s="377"/>
      <c r="NPE83" s="381"/>
      <c r="NPF83" s="381"/>
      <c r="NPG83" s="382"/>
      <c r="NPH83" s="382"/>
      <c r="NPI83" s="382"/>
      <c r="NPJ83" s="383"/>
      <c r="NPL83" s="377"/>
      <c r="NPM83" s="381"/>
      <c r="NPN83" s="381"/>
      <c r="NPO83" s="382"/>
      <c r="NPP83" s="382"/>
      <c r="NPQ83" s="382"/>
      <c r="NPR83" s="383"/>
      <c r="NPT83" s="377"/>
      <c r="NPU83" s="381"/>
      <c r="NPV83" s="381"/>
      <c r="NPW83" s="382"/>
      <c r="NPX83" s="382"/>
      <c r="NPY83" s="382"/>
      <c r="NPZ83" s="383"/>
      <c r="NQB83" s="377"/>
      <c r="NQC83" s="381"/>
      <c r="NQD83" s="381"/>
      <c r="NQE83" s="382"/>
      <c r="NQF83" s="382"/>
      <c r="NQG83" s="382"/>
      <c r="NQH83" s="383"/>
      <c r="NQJ83" s="377"/>
      <c r="NQK83" s="381"/>
      <c r="NQL83" s="381"/>
      <c r="NQM83" s="382"/>
      <c r="NQN83" s="382"/>
      <c r="NQO83" s="382"/>
      <c r="NQP83" s="383"/>
      <c r="NQR83" s="377"/>
      <c r="NQS83" s="381"/>
      <c r="NQT83" s="381"/>
      <c r="NQU83" s="382"/>
      <c r="NQV83" s="382"/>
      <c r="NQW83" s="382"/>
      <c r="NQX83" s="383"/>
      <c r="NQZ83" s="377"/>
      <c r="NRA83" s="381"/>
      <c r="NRB83" s="381"/>
      <c r="NRC83" s="382"/>
      <c r="NRD83" s="382"/>
      <c r="NRE83" s="382"/>
      <c r="NRF83" s="383"/>
      <c r="NRH83" s="377"/>
      <c r="NRI83" s="381"/>
      <c r="NRJ83" s="381"/>
      <c r="NRK83" s="382"/>
      <c r="NRL83" s="382"/>
      <c r="NRM83" s="382"/>
      <c r="NRN83" s="383"/>
      <c r="NRP83" s="377"/>
      <c r="NRQ83" s="381"/>
      <c r="NRR83" s="381"/>
      <c r="NRS83" s="382"/>
      <c r="NRT83" s="382"/>
      <c r="NRU83" s="382"/>
      <c r="NRV83" s="383"/>
      <c r="NRX83" s="377"/>
      <c r="NRY83" s="381"/>
      <c r="NRZ83" s="381"/>
      <c r="NSA83" s="382"/>
      <c r="NSB83" s="382"/>
      <c r="NSC83" s="382"/>
      <c r="NSD83" s="383"/>
      <c r="NSF83" s="377"/>
      <c r="NSG83" s="381"/>
      <c r="NSH83" s="381"/>
      <c r="NSI83" s="382"/>
      <c r="NSJ83" s="382"/>
      <c r="NSK83" s="382"/>
      <c r="NSL83" s="383"/>
      <c r="NSN83" s="377"/>
      <c r="NSO83" s="381"/>
      <c r="NSP83" s="381"/>
      <c r="NSQ83" s="382"/>
      <c r="NSR83" s="382"/>
      <c r="NSS83" s="382"/>
      <c r="NST83" s="383"/>
      <c r="NSV83" s="377"/>
      <c r="NSW83" s="381"/>
      <c r="NSX83" s="381"/>
      <c r="NSY83" s="382"/>
      <c r="NSZ83" s="382"/>
      <c r="NTA83" s="382"/>
      <c r="NTB83" s="383"/>
      <c r="NTD83" s="377"/>
      <c r="NTE83" s="381"/>
      <c r="NTF83" s="381"/>
      <c r="NTG83" s="382"/>
      <c r="NTH83" s="382"/>
      <c r="NTI83" s="382"/>
      <c r="NTJ83" s="383"/>
      <c r="NTL83" s="377"/>
      <c r="NTM83" s="381"/>
      <c r="NTN83" s="381"/>
      <c r="NTO83" s="382"/>
      <c r="NTP83" s="382"/>
      <c r="NTQ83" s="382"/>
      <c r="NTR83" s="383"/>
      <c r="NTT83" s="377"/>
      <c r="NTU83" s="381"/>
      <c r="NTV83" s="381"/>
      <c r="NTW83" s="382"/>
      <c r="NTX83" s="382"/>
      <c r="NTY83" s="382"/>
      <c r="NTZ83" s="383"/>
      <c r="NUB83" s="377"/>
      <c r="NUC83" s="381"/>
      <c r="NUD83" s="381"/>
      <c r="NUE83" s="382"/>
      <c r="NUF83" s="382"/>
      <c r="NUG83" s="382"/>
      <c r="NUH83" s="383"/>
      <c r="NUJ83" s="377"/>
      <c r="NUK83" s="381"/>
      <c r="NUL83" s="381"/>
      <c r="NUM83" s="382"/>
      <c r="NUN83" s="382"/>
      <c r="NUO83" s="382"/>
      <c r="NUP83" s="383"/>
      <c r="NUR83" s="377"/>
      <c r="NUS83" s="381"/>
      <c r="NUT83" s="381"/>
      <c r="NUU83" s="382"/>
      <c r="NUV83" s="382"/>
      <c r="NUW83" s="382"/>
      <c r="NUX83" s="383"/>
      <c r="NUZ83" s="377"/>
      <c r="NVA83" s="381"/>
      <c r="NVB83" s="381"/>
      <c r="NVC83" s="382"/>
      <c r="NVD83" s="382"/>
      <c r="NVE83" s="382"/>
      <c r="NVF83" s="383"/>
      <c r="NVH83" s="377"/>
      <c r="NVI83" s="381"/>
      <c r="NVJ83" s="381"/>
      <c r="NVK83" s="382"/>
      <c r="NVL83" s="382"/>
      <c r="NVM83" s="382"/>
      <c r="NVN83" s="383"/>
      <c r="NVP83" s="377"/>
      <c r="NVQ83" s="381"/>
      <c r="NVR83" s="381"/>
      <c r="NVS83" s="382"/>
      <c r="NVT83" s="382"/>
      <c r="NVU83" s="382"/>
      <c r="NVV83" s="383"/>
      <c r="NVX83" s="377"/>
      <c r="NVY83" s="381"/>
      <c r="NVZ83" s="381"/>
      <c r="NWA83" s="382"/>
      <c r="NWB83" s="382"/>
      <c r="NWC83" s="382"/>
      <c r="NWD83" s="383"/>
      <c r="NWF83" s="377"/>
      <c r="NWG83" s="381"/>
      <c r="NWH83" s="381"/>
      <c r="NWI83" s="382"/>
      <c r="NWJ83" s="382"/>
      <c r="NWK83" s="382"/>
      <c r="NWL83" s="383"/>
      <c r="NWN83" s="377"/>
      <c r="NWO83" s="381"/>
      <c r="NWP83" s="381"/>
      <c r="NWQ83" s="382"/>
      <c r="NWR83" s="382"/>
      <c r="NWS83" s="382"/>
      <c r="NWT83" s="383"/>
      <c r="NWV83" s="377"/>
      <c r="NWW83" s="381"/>
      <c r="NWX83" s="381"/>
      <c r="NWY83" s="382"/>
      <c r="NWZ83" s="382"/>
      <c r="NXA83" s="382"/>
      <c r="NXB83" s="383"/>
      <c r="NXD83" s="377"/>
      <c r="NXE83" s="381"/>
      <c r="NXF83" s="381"/>
      <c r="NXG83" s="382"/>
      <c r="NXH83" s="382"/>
      <c r="NXI83" s="382"/>
      <c r="NXJ83" s="383"/>
      <c r="NXL83" s="377"/>
      <c r="NXM83" s="381"/>
      <c r="NXN83" s="381"/>
      <c r="NXO83" s="382"/>
      <c r="NXP83" s="382"/>
      <c r="NXQ83" s="382"/>
      <c r="NXR83" s="383"/>
      <c r="NXT83" s="377"/>
      <c r="NXU83" s="381"/>
      <c r="NXV83" s="381"/>
      <c r="NXW83" s="382"/>
      <c r="NXX83" s="382"/>
      <c r="NXY83" s="382"/>
      <c r="NXZ83" s="383"/>
      <c r="NYB83" s="377"/>
      <c r="NYC83" s="381"/>
      <c r="NYD83" s="381"/>
      <c r="NYE83" s="382"/>
      <c r="NYF83" s="382"/>
      <c r="NYG83" s="382"/>
      <c r="NYH83" s="383"/>
      <c r="NYJ83" s="377"/>
      <c r="NYK83" s="381"/>
      <c r="NYL83" s="381"/>
      <c r="NYM83" s="382"/>
      <c r="NYN83" s="382"/>
      <c r="NYO83" s="382"/>
      <c r="NYP83" s="383"/>
      <c r="NYR83" s="377"/>
      <c r="NYS83" s="381"/>
      <c r="NYT83" s="381"/>
      <c r="NYU83" s="382"/>
      <c r="NYV83" s="382"/>
      <c r="NYW83" s="382"/>
      <c r="NYX83" s="383"/>
      <c r="NYZ83" s="377"/>
      <c r="NZA83" s="381"/>
      <c r="NZB83" s="381"/>
      <c r="NZC83" s="382"/>
      <c r="NZD83" s="382"/>
      <c r="NZE83" s="382"/>
      <c r="NZF83" s="383"/>
      <c r="NZH83" s="377"/>
      <c r="NZI83" s="381"/>
      <c r="NZJ83" s="381"/>
      <c r="NZK83" s="382"/>
      <c r="NZL83" s="382"/>
      <c r="NZM83" s="382"/>
      <c r="NZN83" s="383"/>
      <c r="NZP83" s="377"/>
      <c r="NZQ83" s="381"/>
      <c r="NZR83" s="381"/>
      <c r="NZS83" s="382"/>
      <c r="NZT83" s="382"/>
      <c r="NZU83" s="382"/>
      <c r="NZV83" s="383"/>
      <c r="NZX83" s="377"/>
      <c r="NZY83" s="381"/>
      <c r="NZZ83" s="381"/>
      <c r="OAA83" s="382"/>
      <c r="OAB83" s="382"/>
      <c r="OAC83" s="382"/>
      <c r="OAD83" s="383"/>
      <c r="OAF83" s="377"/>
      <c r="OAG83" s="381"/>
      <c r="OAH83" s="381"/>
      <c r="OAI83" s="382"/>
      <c r="OAJ83" s="382"/>
      <c r="OAK83" s="382"/>
      <c r="OAL83" s="383"/>
      <c r="OAN83" s="377"/>
      <c r="OAO83" s="381"/>
      <c r="OAP83" s="381"/>
      <c r="OAQ83" s="382"/>
      <c r="OAR83" s="382"/>
      <c r="OAS83" s="382"/>
      <c r="OAT83" s="383"/>
      <c r="OAV83" s="377"/>
      <c r="OAW83" s="381"/>
      <c r="OAX83" s="381"/>
      <c r="OAY83" s="382"/>
      <c r="OAZ83" s="382"/>
      <c r="OBA83" s="382"/>
      <c r="OBB83" s="383"/>
      <c r="OBD83" s="377"/>
      <c r="OBE83" s="381"/>
      <c r="OBF83" s="381"/>
      <c r="OBG83" s="382"/>
      <c r="OBH83" s="382"/>
      <c r="OBI83" s="382"/>
      <c r="OBJ83" s="383"/>
      <c r="OBL83" s="377"/>
      <c r="OBM83" s="381"/>
      <c r="OBN83" s="381"/>
      <c r="OBO83" s="382"/>
      <c r="OBP83" s="382"/>
      <c r="OBQ83" s="382"/>
      <c r="OBR83" s="383"/>
      <c r="OBT83" s="377"/>
      <c r="OBU83" s="381"/>
      <c r="OBV83" s="381"/>
      <c r="OBW83" s="382"/>
      <c r="OBX83" s="382"/>
      <c r="OBY83" s="382"/>
      <c r="OBZ83" s="383"/>
      <c r="OCB83" s="377"/>
      <c r="OCC83" s="381"/>
      <c r="OCD83" s="381"/>
      <c r="OCE83" s="382"/>
      <c r="OCF83" s="382"/>
      <c r="OCG83" s="382"/>
      <c r="OCH83" s="383"/>
      <c r="OCJ83" s="377"/>
      <c r="OCK83" s="381"/>
      <c r="OCL83" s="381"/>
      <c r="OCM83" s="382"/>
      <c r="OCN83" s="382"/>
      <c r="OCO83" s="382"/>
      <c r="OCP83" s="383"/>
      <c r="OCR83" s="377"/>
      <c r="OCS83" s="381"/>
      <c r="OCT83" s="381"/>
      <c r="OCU83" s="382"/>
      <c r="OCV83" s="382"/>
      <c r="OCW83" s="382"/>
      <c r="OCX83" s="383"/>
      <c r="OCZ83" s="377"/>
      <c r="ODA83" s="381"/>
      <c r="ODB83" s="381"/>
      <c r="ODC83" s="382"/>
      <c r="ODD83" s="382"/>
      <c r="ODE83" s="382"/>
      <c r="ODF83" s="383"/>
      <c r="ODH83" s="377"/>
      <c r="ODI83" s="381"/>
      <c r="ODJ83" s="381"/>
      <c r="ODK83" s="382"/>
      <c r="ODL83" s="382"/>
      <c r="ODM83" s="382"/>
      <c r="ODN83" s="383"/>
      <c r="ODP83" s="377"/>
      <c r="ODQ83" s="381"/>
      <c r="ODR83" s="381"/>
      <c r="ODS83" s="382"/>
      <c r="ODT83" s="382"/>
      <c r="ODU83" s="382"/>
      <c r="ODV83" s="383"/>
      <c r="ODX83" s="377"/>
      <c r="ODY83" s="381"/>
      <c r="ODZ83" s="381"/>
      <c r="OEA83" s="382"/>
      <c r="OEB83" s="382"/>
      <c r="OEC83" s="382"/>
      <c r="OED83" s="383"/>
      <c r="OEF83" s="377"/>
      <c r="OEG83" s="381"/>
      <c r="OEH83" s="381"/>
      <c r="OEI83" s="382"/>
      <c r="OEJ83" s="382"/>
      <c r="OEK83" s="382"/>
      <c r="OEL83" s="383"/>
      <c r="OEN83" s="377"/>
      <c r="OEO83" s="381"/>
      <c r="OEP83" s="381"/>
      <c r="OEQ83" s="382"/>
      <c r="OER83" s="382"/>
      <c r="OES83" s="382"/>
      <c r="OET83" s="383"/>
      <c r="OEV83" s="377"/>
      <c r="OEW83" s="381"/>
      <c r="OEX83" s="381"/>
      <c r="OEY83" s="382"/>
      <c r="OEZ83" s="382"/>
      <c r="OFA83" s="382"/>
      <c r="OFB83" s="383"/>
      <c r="OFD83" s="377"/>
      <c r="OFE83" s="381"/>
      <c r="OFF83" s="381"/>
      <c r="OFG83" s="382"/>
      <c r="OFH83" s="382"/>
      <c r="OFI83" s="382"/>
      <c r="OFJ83" s="383"/>
      <c r="OFL83" s="377"/>
      <c r="OFM83" s="381"/>
      <c r="OFN83" s="381"/>
      <c r="OFO83" s="382"/>
      <c r="OFP83" s="382"/>
      <c r="OFQ83" s="382"/>
      <c r="OFR83" s="383"/>
      <c r="OFT83" s="377"/>
      <c r="OFU83" s="381"/>
      <c r="OFV83" s="381"/>
      <c r="OFW83" s="382"/>
      <c r="OFX83" s="382"/>
      <c r="OFY83" s="382"/>
      <c r="OFZ83" s="383"/>
      <c r="OGB83" s="377"/>
      <c r="OGC83" s="381"/>
      <c r="OGD83" s="381"/>
      <c r="OGE83" s="382"/>
      <c r="OGF83" s="382"/>
      <c r="OGG83" s="382"/>
      <c r="OGH83" s="383"/>
      <c r="OGJ83" s="377"/>
      <c r="OGK83" s="381"/>
      <c r="OGL83" s="381"/>
      <c r="OGM83" s="382"/>
      <c r="OGN83" s="382"/>
      <c r="OGO83" s="382"/>
      <c r="OGP83" s="383"/>
      <c r="OGR83" s="377"/>
      <c r="OGS83" s="381"/>
      <c r="OGT83" s="381"/>
      <c r="OGU83" s="382"/>
      <c r="OGV83" s="382"/>
      <c r="OGW83" s="382"/>
      <c r="OGX83" s="383"/>
      <c r="OGZ83" s="377"/>
      <c r="OHA83" s="381"/>
      <c r="OHB83" s="381"/>
      <c r="OHC83" s="382"/>
      <c r="OHD83" s="382"/>
      <c r="OHE83" s="382"/>
      <c r="OHF83" s="383"/>
      <c r="OHH83" s="377"/>
      <c r="OHI83" s="381"/>
      <c r="OHJ83" s="381"/>
      <c r="OHK83" s="382"/>
      <c r="OHL83" s="382"/>
      <c r="OHM83" s="382"/>
      <c r="OHN83" s="383"/>
      <c r="OHP83" s="377"/>
      <c r="OHQ83" s="381"/>
      <c r="OHR83" s="381"/>
      <c r="OHS83" s="382"/>
      <c r="OHT83" s="382"/>
      <c r="OHU83" s="382"/>
      <c r="OHV83" s="383"/>
      <c r="OHX83" s="377"/>
      <c r="OHY83" s="381"/>
      <c r="OHZ83" s="381"/>
      <c r="OIA83" s="382"/>
      <c r="OIB83" s="382"/>
      <c r="OIC83" s="382"/>
      <c r="OID83" s="383"/>
      <c r="OIF83" s="377"/>
      <c r="OIG83" s="381"/>
      <c r="OIH83" s="381"/>
      <c r="OII83" s="382"/>
      <c r="OIJ83" s="382"/>
      <c r="OIK83" s="382"/>
      <c r="OIL83" s="383"/>
      <c r="OIN83" s="377"/>
      <c r="OIO83" s="381"/>
      <c r="OIP83" s="381"/>
      <c r="OIQ83" s="382"/>
      <c r="OIR83" s="382"/>
      <c r="OIS83" s="382"/>
      <c r="OIT83" s="383"/>
      <c r="OIV83" s="377"/>
      <c r="OIW83" s="381"/>
      <c r="OIX83" s="381"/>
      <c r="OIY83" s="382"/>
      <c r="OIZ83" s="382"/>
      <c r="OJA83" s="382"/>
      <c r="OJB83" s="383"/>
      <c r="OJD83" s="377"/>
      <c r="OJE83" s="381"/>
      <c r="OJF83" s="381"/>
      <c r="OJG83" s="382"/>
      <c r="OJH83" s="382"/>
      <c r="OJI83" s="382"/>
      <c r="OJJ83" s="383"/>
      <c r="OJL83" s="377"/>
      <c r="OJM83" s="381"/>
      <c r="OJN83" s="381"/>
      <c r="OJO83" s="382"/>
      <c r="OJP83" s="382"/>
      <c r="OJQ83" s="382"/>
      <c r="OJR83" s="383"/>
      <c r="OJT83" s="377"/>
      <c r="OJU83" s="381"/>
      <c r="OJV83" s="381"/>
      <c r="OJW83" s="382"/>
      <c r="OJX83" s="382"/>
      <c r="OJY83" s="382"/>
      <c r="OJZ83" s="383"/>
      <c r="OKB83" s="377"/>
      <c r="OKC83" s="381"/>
      <c r="OKD83" s="381"/>
      <c r="OKE83" s="382"/>
      <c r="OKF83" s="382"/>
      <c r="OKG83" s="382"/>
      <c r="OKH83" s="383"/>
      <c r="OKJ83" s="377"/>
      <c r="OKK83" s="381"/>
      <c r="OKL83" s="381"/>
      <c r="OKM83" s="382"/>
      <c r="OKN83" s="382"/>
      <c r="OKO83" s="382"/>
      <c r="OKP83" s="383"/>
      <c r="OKR83" s="377"/>
      <c r="OKS83" s="381"/>
      <c r="OKT83" s="381"/>
      <c r="OKU83" s="382"/>
      <c r="OKV83" s="382"/>
      <c r="OKW83" s="382"/>
      <c r="OKX83" s="383"/>
      <c r="OKZ83" s="377"/>
      <c r="OLA83" s="381"/>
      <c r="OLB83" s="381"/>
      <c r="OLC83" s="382"/>
      <c r="OLD83" s="382"/>
      <c r="OLE83" s="382"/>
      <c r="OLF83" s="383"/>
      <c r="OLH83" s="377"/>
      <c r="OLI83" s="381"/>
      <c r="OLJ83" s="381"/>
      <c r="OLK83" s="382"/>
      <c r="OLL83" s="382"/>
      <c r="OLM83" s="382"/>
      <c r="OLN83" s="383"/>
      <c r="OLP83" s="377"/>
      <c r="OLQ83" s="381"/>
      <c r="OLR83" s="381"/>
      <c r="OLS83" s="382"/>
      <c r="OLT83" s="382"/>
      <c r="OLU83" s="382"/>
      <c r="OLV83" s="383"/>
      <c r="OLX83" s="377"/>
      <c r="OLY83" s="381"/>
      <c r="OLZ83" s="381"/>
      <c r="OMA83" s="382"/>
      <c r="OMB83" s="382"/>
      <c r="OMC83" s="382"/>
      <c r="OMD83" s="383"/>
      <c r="OMF83" s="377"/>
      <c r="OMG83" s="381"/>
      <c r="OMH83" s="381"/>
      <c r="OMI83" s="382"/>
      <c r="OMJ83" s="382"/>
      <c r="OMK83" s="382"/>
      <c r="OML83" s="383"/>
      <c r="OMN83" s="377"/>
      <c r="OMO83" s="381"/>
      <c r="OMP83" s="381"/>
      <c r="OMQ83" s="382"/>
      <c r="OMR83" s="382"/>
      <c r="OMS83" s="382"/>
      <c r="OMT83" s="383"/>
      <c r="OMV83" s="377"/>
      <c r="OMW83" s="381"/>
      <c r="OMX83" s="381"/>
      <c r="OMY83" s="382"/>
      <c r="OMZ83" s="382"/>
      <c r="ONA83" s="382"/>
      <c r="ONB83" s="383"/>
      <c r="OND83" s="377"/>
      <c r="ONE83" s="381"/>
      <c r="ONF83" s="381"/>
      <c r="ONG83" s="382"/>
      <c r="ONH83" s="382"/>
      <c r="ONI83" s="382"/>
      <c r="ONJ83" s="383"/>
      <c r="ONL83" s="377"/>
      <c r="ONM83" s="381"/>
      <c r="ONN83" s="381"/>
      <c r="ONO83" s="382"/>
      <c r="ONP83" s="382"/>
      <c r="ONQ83" s="382"/>
      <c r="ONR83" s="383"/>
      <c r="ONT83" s="377"/>
      <c r="ONU83" s="381"/>
      <c r="ONV83" s="381"/>
      <c r="ONW83" s="382"/>
      <c r="ONX83" s="382"/>
      <c r="ONY83" s="382"/>
      <c r="ONZ83" s="383"/>
      <c r="OOB83" s="377"/>
      <c r="OOC83" s="381"/>
      <c r="OOD83" s="381"/>
      <c r="OOE83" s="382"/>
      <c r="OOF83" s="382"/>
      <c r="OOG83" s="382"/>
      <c r="OOH83" s="383"/>
      <c r="OOJ83" s="377"/>
      <c r="OOK83" s="381"/>
      <c r="OOL83" s="381"/>
      <c r="OOM83" s="382"/>
      <c r="OON83" s="382"/>
      <c r="OOO83" s="382"/>
      <c r="OOP83" s="383"/>
      <c r="OOR83" s="377"/>
      <c r="OOS83" s="381"/>
      <c r="OOT83" s="381"/>
      <c r="OOU83" s="382"/>
      <c r="OOV83" s="382"/>
      <c r="OOW83" s="382"/>
      <c r="OOX83" s="383"/>
      <c r="OOZ83" s="377"/>
      <c r="OPA83" s="381"/>
      <c r="OPB83" s="381"/>
      <c r="OPC83" s="382"/>
      <c r="OPD83" s="382"/>
      <c r="OPE83" s="382"/>
      <c r="OPF83" s="383"/>
      <c r="OPH83" s="377"/>
      <c r="OPI83" s="381"/>
      <c r="OPJ83" s="381"/>
      <c r="OPK83" s="382"/>
      <c r="OPL83" s="382"/>
      <c r="OPM83" s="382"/>
      <c r="OPN83" s="383"/>
      <c r="OPP83" s="377"/>
      <c r="OPQ83" s="381"/>
      <c r="OPR83" s="381"/>
      <c r="OPS83" s="382"/>
      <c r="OPT83" s="382"/>
      <c r="OPU83" s="382"/>
      <c r="OPV83" s="383"/>
      <c r="OPX83" s="377"/>
      <c r="OPY83" s="381"/>
      <c r="OPZ83" s="381"/>
      <c r="OQA83" s="382"/>
      <c r="OQB83" s="382"/>
      <c r="OQC83" s="382"/>
      <c r="OQD83" s="383"/>
      <c r="OQF83" s="377"/>
      <c r="OQG83" s="381"/>
      <c r="OQH83" s="381"/>
      <c r="OQI83" s="382"/>
      <c r="OQJ83" s="382"/>
      <c r="OQK83" s="382"/>
      <c r="OQL83" s="383"/>
      <c r="OQN83" s="377"/>
      <c r="OQO83" s="381"/>
      <c r="OQP83" s="381"/>
      <c r="OQQ83" s="382"/>
      <c r="OQR83" s="382"/>
      <c r="OQS83" s="382"/>
      <c r="OQT83" s="383"/>
      <c r="OQV83" s="377"/>
      <c r="OQW83" s="381"/>
      <c r="OQX83" s="381"/>
      <c r="OQY83" s="382"/>
      <c r="OQZ83" s="382"/>
      <c r="ORA83" s="382"/>
      <c r="ORB83" s="383"/>
      <c r="ORD83" s="377"/>
      <c r="ORE83" s="381"/>
      <c r="ORF83" s="381"/>
      <c r="ORG83" s="382"/>
      <c r="ORH83" s="382"/>
      <c r="ORI83" s="382"/>
      <c r="ORJ83" s="383"/>
      <c r="ORL83" s="377"/>
      <c r="ORM83" s="381"/>
      <c r="ORN83" s="381"/>
      <c r="ORO83" s="382"/>
      <c r="ORP83" s="382"/>
      <c r="ORQ83" s="382"/>
      <c r="ORR83" s="383"/>
      <c r="ORT83" s="377"/>
      <c r="ORU83" s="381"/>
      <c r="ORV83" s="381"/>
      <c r="ORW83" s="382"/>
      <c r="ORX83" s="382"/>
      <c r="ORY83" s="382"/>
      <c r="ORZ83" s="383"/>
      <c r="OSB83" s="377"/>
      <c r="OSC83" s="381"/>
      <c r="OSD83" s="381"/>
      <c r="OSE83" s="382"/>
      <c r="OSF83" s="382"/>
      <c r="OSG83" s="382"/>
      <c r="OSH83" s="383"/>
      <c r="OSJ83" s="377"/>
      <c r="OSK83" s="381"/>
      <c r="OSL83" s="381"/>
      <c r="OSM83" s="382"/>
      <c r="OSN83" s="382"/>
      <c r="OSO83" s="382"/>
      <c r="OSP83" s="383"/>
      <c r="OSR83" s="377"/>
      <c r="OSS83" s="381"/>
      <c r="OST83" s="381"/>
      <c r="OSU83" s="382"/>
      <c r="OSV83" s="382"/>
      <c r="OSW83" s="382"/>
      <c r="OSX83" s="383"/>
      <c r="OSZ83" s="377"/>
      <c r="OTA83" s="381"/>
      <c r="OTB83" s="381"/>
      <c r="OTC83" s="382"/>
      <c r="OTD83" s="382"/>
      <c r="OTE83" s="382"/>
      <c r="OTF83" s="383"/>
      <c r="OTH83" s="377"/>
      <c r="OTI83" s="381"/>
      <c r="OTJ83" s="381"/>
      <c r="OTK83" s="382"/>
      <c r="OTL83" s="382"/>
      <c r="OTM83" s="382"/>
      <c r="OTN83" s="383"/>
      <c r="OTP83" s="377"/>
      <c r="OTQ83" s="381"/>
      <c r="OTR83" s="381"/>
      <c r="OTS83" s="382"/>
      <c r="OTT83" s="382"/>
      <c r="OTU83" s="382"/>
      <c r="OTV83" s="383"/>
      <c r="OTX83" s="377"/>
      <c r="OTY83" s="381"/>
      <c r="OTZ83" s="381"/>
      <c r="OUA83" s="382"/>
      <c r="OUB83" s="382"/>
      <c r="OUC83" s="382"/>
      <c r="OUD83" s="383"/>
      <c r="OUF83" s="377"/>
      <c r="OUG83" s="381"/>
      <c r="OUH83" s="381"/>
      <c r="OUI83" s="382"/>
      <c r="OUJ83" s="382"/>
      <c r="OUK83" s="382"/>
      <c r="OUL83" s="383"/>
      <c r="OUN83" s="377"/>
      <c r="OUO83" s="381"/>
      <c r="OUP83" s="381"/>
      <c r="OUQ83" s="382"/>
      <c r="OUR83" s="382"/>
      <c r="OUS83" s="382"/>
      <c r="OUT83" s="383"/>
      <c r="OUV83" s="377"/>
      <c r="OUW83" s="381"/>
      <c r="OUX83" s="381"/>
      <c r="OUY83" s="382"/>
      <c r="OUZ83" s="382"/>
      <c r="OVA83" s="382"/>
      <c r="OVB83" s="383"/>
      <c r="OVD83" s="377"/>
      <c r="OVE83" s="381"/>
      <c r="OVF83" s="381"/>
      <c r="OVG83" s="382"/>
      <c r="OVH83" s="382"/>
      <c r="OVI83" s="382"/>
      <c r="OVJ83" s="383"/>
      <c r="OVL83" s="377"/>
      <c r="OVM83" s="381"/>
      <c r="OVN83" s="381"/>
      <c r="OVO83" s="382"/>
      <c r="OVP83" s="382"/>
      <c r="OVQ83" s="382"/>
      <c r="OVR83" s="383"/>
      <c r="OVT83" s="377"/>
      <c r="OVU83" s="381"/>
      <c r="OVV83" s="381"/>
      <c r="OVW83" s="382"/>
      <c r="OVX83" s="382"/>
      <c r="OVY83" s="382"/>
      <c r="OVZ83" s="383"/>
      <c r="OWB83" s="377"/>
      <c r="OWC83" s="381"/>
      <c r="OWD83" s="381"/>
      <c r="OWE83" s="382"/>
      <c r="OWF83" s="382"/>
      <c r="OWG83" s="382"/>
      <c r="OWH83" s="383"/>
      <c r="OWJ83" s="377"/>
      <c r="OWK83" s="381"/>
      <c r="OWL83" s="381"/>
      <c r="OWM83" s="382"/>
      <c r="OWN83" s="382"/>
      <c r="OWO83" s="382"/>
      <c r="OWP83" s="383"/>
      <c r="OWR83" s="377"/>
      <c r="OWS83" s="381"/>
      <c r="OWT83" s="381"/>
      <c r="OWU83" s="382"/>
      <c r="OWV83" s="382"/>
      <c r="OWW83" s="382"/>
      <c r="OWX83" s="383"/>
      <c r="OWZ83" s="377"/>
      <c r="OXA83" s="381"/>
      <c r="OXB83" s="381"/>
      <c r="OXC83" s="382"/>
      <c r="OXD83" s="382"/>
      <c r="OXE83" s="382"/>
      <c r="OXF83" s="383"/>
      <c r="OXH83" s="377"/>
      <c r="OXI83" s="381"/>
      <c r="OXJ83" s="381"/>
      <c r="OXK83" s="382"/>
      <c r="OXL83" s="382"/>
      <c r="OXM83" s="382"/>
      <c r="OXN83" s="383"/>
      <c r="OXP83" s="377"/>
      <c r="OXQ83" s="381"/>
      <c r="OXR83" s="381"/>
      <c r="OXS83" s="382"/>
      <c r="OXT83" s="382"/>
      <c r="OXU83" s="382"/>
      <c r="OXV83" s="383"/>
      <c r="OXX83" s="377"/>
      <c r="OXY83" s="381"/>
      <c r="OXZ83" s="381"/>
      <c r="OYA83" s="382"/>
      <c r="OYB83" s="382"/>
      <c r="OYC83" s="382"/>
      <c r="OYD83" s="383"/>
      <c r="OYF83" s="377"/>
      <c r="OYG83" s="381"/>
      <c r="OYH83" s="381"/>
      <c r="OYI83" s="382"/>
      <c r="OYJ83" s="382"/>
      <c r="OYK83" s="382"/>
      <c r="OYL83" s="383"/>
      <c r="OYN83" s="377"/>
      <c r="OYO83" s="381"/>
      <c r="OYP83" s="381"/>
      <c r="OYQ83" s="382"/>
      <c r="OYR83" s="382"/>
      <c r="OYS83" s="382"/>
      <c r="OYT83" s="383"/>
      <c r="OYV83" s="377"/>
      <c r="OYW83" s="381"/>
      <c r="OYX83" s="381"/>
      <c r="OYY83" s="382"/>
      <c r="OYZ83" s="382"/>
      <c r="OZA83" s="382"/>
      <c r="OZB83" s="383"/>
      <c r="OZD83" s="377"/>
      <c r="OZE83" s="381"/>
      <c r="OZF83" s="381"/>
      <c r="OZG83" s="382"/>
      <c r="OZH83" s="382"/>
      <c r="OZI83" s="382"/>
      <c r="OZJ83" s="383"/>
      <c r="OZL83" s="377"/>
      <c r="OZM83" s="381"/>
      <c r="OZN83" s="381"/>
      <c r="OZO83" s="382"/>
      <c r="OZP83" s="382"/>
      <c r="OZQ83" s="382"/>
      <c r="OZR83" s="383"/>
      <c r="OZT83" s="377"/>
      <c r="OZU83" s="381"/>
      <c r="OZV83" s="381"/>
      <c r="OZW83" s="382"/>
      <c r="OZX83" s="382"/>
      <c r="OZY83" s="382"/>
      <c r="OZZ83" s="383"/>
      <c r="PAB83" s="377"/>
      <c r="PAC83" s="381"/>
      <c r="PAD83" s="381"/>
      <c r="PAE83" s="382"/>
      <c r="PAF83" s="382"/>
      <c r="PAG83" s="382"/>
      <c r="PAH83" s="383"/>
      <c r="PAJ83" s="377"/>
      <c r="PAK83" s="381"/>
      <c r="PAL83" s="381"/>
      <c r="PAM83" s="382"/>
      <c r="PAN83" s="382"/>
      <c r="PAO83" s="382"/>
      <c r="PAP83" s="383"/>
      <c r="PAR83" s="377"/>
      <c r="PAS83" s="381"/>
      <c r="PAT83" s="381"/>
      <c r="PAU83" s="382"/>
      <c r="PAV83" s="382"/>
      <c r="PAW83" s="382"/>
      <c r="PAX83" s="383"/>
      <c r="PAZ83" s="377"/>
      <c r="PBA83" s="381"/>
      <c r="PBB83" s="381"/>
      <c r="PBC83" s="382"/>
      <c r="PBD83" s="382"/>
      <c r="PBE83" s="382"/>
      <c r="PBF83" s="383"/>
      <c r="PBH83" s="377"/>
      <c r="PBI83" s="381"/>
      <c r="PBJ83" s="381"/>
      <c r="PBK83" s="382"/>
      <c r="PBL83" s="382"/>
      <c r="PBM83" s="382"/>
      <c r="PBN83" s="383"/>
      <c r="PBP83" s="377"/>
      <c r="PBQ83" s="381"/>
      <c r="PBR83" s="381"/>
      <c r="PBS83" s="382"/>
      <c r="PBT83" s="382"/>
      <c r="PBU83" s="382"/>
      <c r="PBV83" s="383"/>
      <c r="PBX83" s="377"/>
      <c r="PBY83" s="381"/>
      <c r="PBZ83" s="381"/>
      <c r="PCA83" s="382"/>
      <c r="PCB83" s="382"/>
      <c r="PCC83" s="382"/>
      <c r="PCD83" s="383"/>
      <c r="PCF83" s="377"/>
      <c r="PCG83" s="381"/>
      <c r="PCH83" s="381"/>
      <c r="PCI83" s="382"/>
      <c r="PCJ83" s="382"/>
      <c r="PCK83" s="382"/>
      <c r="PCL83" s="383"/>
      <c r="PCN83" s="377"/>
      <c r="PCO83" s="381"/>
      <c r="PCP83" s="381"/>
      <c r="PCQ83" s="382"/>
      <c r="PCR83" s="382"/>
      <c r="PCS83" s="382"/>
      <c r="PCT83" s="383"/>
      <c r="PCV83" s="377"/>
      <c r="PCW83" s="381"/>
      <c r="PCX83" s="381"/>
      <c r="PCY83" s="382"/>
      <c r="PCZ83" s="382"/>
      <c r="PDA83" s="382"/>
      <c r="PDB83" s="383"/>
      <c r="PDD83" s="377"/>
      <c r="PDE83" s="381"/>
      <c r="PDF83" s="381"/>
      <c r="PDG83" s="382"/>
      <c r="PDH83" s="382"/>
      <c r="PDI83" s="382"/>
      <c r="PDJ83" s="383"/>
      <c r="PDL83" s="377"/>
      <c r="PDM83" s="381"/>
      <c r="PDN83" s="381"/>
      <c r="PDO83" s="382"/>
      <c r="PDP83" s="382"/>
      <c r="PDQ83" s="382"/>
      <c r="PDR83" s="383"/>
      <c r="PDT83" s="377"/>
      <c r="PDU83" s="381"/>
      <c r="PDV83" s="381"/>
      <c r="PDW83" s="382"/>
      <c r="PDX83" s="382"/>
      <c r="PDY83" s="382"/>
      <c r="PDZ83" s="383"/>
      <c r="PEB83" s="377"/>
      <c r="PEC83" s="381"/>
      <c r="PED83" s="381"/>
      <c r="PEE83" s="382"/>
      <c r="PEF83" s="382"/>
      <c r="PEG83" s="382"/>
      <c r="PEH83" s="383"/>
      <c r="PEJ83" s="377"/>
      <c r="PEK83" s="381"/>
      <c r="PEL83" s="381"/>
      <c r="PEM83" s="382"/>
      <c r="PEN83" s="382"/>
      <c r="PEO83" s="382"/>
      <c r="PEP83" s="383"/>
      <c r="PER83" s="377"/>
      <c r="PES83" s="381"/>
      <c r="PET83" s="381"/>
      <c r="PEU83" s="382"/>
      <c r="PEV83" s="382"/>
      <c r="PEW83" s="382"/>
      <c r="PEX83" s="383"/>
      <c r="PEZ83" s="377"/>
      <c r="PFA83" s="381"/>
      <c r="PFB83" s="381"/>
      <c r="PFC83" s="382"/>
      <c r="PFD83" s="382"/>
      <c r="PFE83" s="382"/>
      <c r="PFF83" s="383"/>
      <c r="PFH83" s="377"/>
      <c r="PFI83" s="381"/>
      <c r="PFJ83" s="381"/>
      <c r="PFK83" s="382"/>
      <c r="PFL83" s="382"/>
      <c r="PFM83" s="382"/>
      <c r="PFN83" s="383"/>
      <c r="PFP83" s="377"/>
      <c r="PFQ83" s="381"/>
      <c r="PFR83" s="381"/>
      <c r="PFS83" s="382"/>
      <c r="PFT83" s="382"/>
      <c r="PFU83" s="382"/>
      <c r="PFV83" s="383"/>
      <c r="PFX83" s="377"/>
      <c r="PFY83" s="381"/>
      <c r="PFZ83" s="381"/>
      <c r="PGA83" s="382"/>
      <c r="PGB83" s="382"/>
      <c r="PGC83" s="382"/>
      <c r="PGD83" s="383"/>
      <c r="PGF83" s="377"/>
      <c r="PGG83" s="381"/>
      <c r="PGH83" s="381"/>
      <c r="PGI83" s="382"/>
      <c r="PGJ83" s="382"/>
      <c r="PGK83" s="382"/>
      <c r="PGL83" s="383"/>
      <c r="PGN83" s="377"/>
      <c r="PGO83" s="381"/>
      <c r="PGP83" s="381"/>
      <c r="PGQ83" s="382"/>
      <c r="PGR83" s="382"/>
      <c r="PGS83" s="382"/>
      <c r="PGT83" s="383"/>
      <c r="PGV83" s="377"/>
      <c r="PGW83" s="381"/>
      <c r="PGX83" s="381"/>
      <c r="PGY83" s="382"/>
      <c r="PGZ83" s="382"/>
      <c r="PHA83" s="382"/>
      <c r="PHB83" s="383"/>
      <c r="PHD83" s="377"/>
      <c r="PHE83" s="381"/>
      <c r="PHF83" s="381"/>
      <c r="PHG83" s="382"/>
      <c r="PHH83" s="382"/>
      <c r="PHI83" s="382"/>
      <c r="PHJ83" s="383"/>
      <c r="PHL83" s="377"/>
      <c r="PHM83" s="381"/>
      <c r="PHN83" s="381"/>
      <c r="PHO83" s="382"/>
      <c r="PHP83" s="382"/>
      <c r="PHQ83" s="382"/>
      <c r="PHR83" s="383"/>
      <c r="PHT83" s="377"/>
      <c r="PHU83" s="381"/>
      <c r="PHV83" s="381"/>
      <c r="PHW83" s="382"/>
      <c r="PHX83" s="382"/>
      <c r="PHY83" s="382"/>
      <c r="PHZ83" s="383"/>
      <c r="PIB83" s="377"/>
      <c r="PIC83" s="381"/>
      <c r="PID83" s="381"/>
      <c r="PIE83" s="382"/>
      <c r="PIF83" s="382"/>
      <c r="PIG83" s="382"/>
      <c r="PIH83" s="383"/>
      <c r="PIJ83" s="377"/>
      <c r="PIK83" s="381"/>
      <c r="PIL83" s="381"/>
      <c r="PIM83" s="382"/>
      <c r="PIN83" s="382"/>
      <c r="PIO83" s="382"/>
      <c r="PIP83" s="383"/>
      <c r="PIR83" s="377"/>
      <c r="PIS83" s="381"/>
      <c r="PIT83" s="381"/>
      <c r="PIU83" s="382"/>
      <c r="PIV83" s="382"/>
      <c r="PIW83" s="382"/>
      <c r="PIX83" s="383"/>
      <c r="PIZ83" s="377"/>
      <c r="PJA83" s="381"/>
      <c r="PJB83" s="381"/>
      <c r="PJC83" s="382"/>
      <c r="PJD83" s="382"/>
      <c r="PJE83" s="382"/>
      <c r="PJF83" s="383"/>
      <c r="PJH83" s="377"/>
      <c r="PJI83" s="381"/>
      <c r="PJJ83" s="381"/>
      <c r="PJK83" s="382"/>
      <c r="PJL83" s="382"/>
      <c r="PJM83" s="382"/>
      <c r="PJN83" s="383"/>
      <c r="PJP83" s="377"/>
      <c r="PJQ83" s="381"/>
      <c r="PJR83" s="381"/>
      <c r="PJS83" s="382"/>
      <c r="PJT83" s="382"/>
      <c r="PJU83" s="382"/>
      <c r="PJV83" s="383"/>
      <c r="PJX83" s="377"/>
      <c r="PJY83" s="381"/>
      <c r="PJZ83" s="381"/>
      <c r="PKA83" s="382"/>
      <c r="PKB83" s="382"/>
      <c r="PKC83" s="382"/>
      <c r="PKD83" s="383"/>
      <c r="PKF83" s="377"/>
      <c r="PKG83" s="381"/>
      <c r="PKH83" s="381"/>
      <c r="PKI83" s="382"/>
      <c r="PKJ83" s="382"/>
      <c r="PKK83" s="382"/>
      <c r="PKL83" s="383"/>
      <c r="PKN83" s="377"/>
      <c r="PKO83" s="381"/>
      <c r="PKP83" s="381"/>
      <c r="PKQ83" s="382"/>
      <c r="PKR83" s="382"/>
      <c r="PKS83" s="382"/>
      <c r="PKT83" s="383"/>
      <c r="PKV83" s="377"/>
      <c r="PKW83" s="381"/>
      <c r="PKX83" s="381"/>
      <c r="PKY83" s="382"/>
      <c r="PKZ83" s="382"/>
      <c r="PLA83" s="382"/>
      <c r="PLB83" s="383"/>
      <c r="PLD83" s="377"/>
      <c r="PLE83" s="381"/>
      <c r="PLF83" s="381"/>
      <c r="PLG83" s="382"/>
      <c r="PLH83" s="382"/>
      <c r="PLI83" s="382"/>
      <c r="PLJ83" s="383"/>
      <c r="PLL83" s="377"/>
      <c r="PLM83" s="381"/>
      <c r="PLN83" s="381"/>
      <c r="PLO83" s="382"/>
      <c r="PLP83" s="382"/>
      <c r="PLQ83" s="382"/>
      <c r="PLR83" s="383"/>
      <c r="PLT83" s="377"/>
      <c r="PLU83" s="381"/>
      <c r="PLV83" s="381"/>
      <c r="PLW83" s="382"/>
      <c r="PLX83" s="382"/>
      <c r="PLY83" s="382"/>
      <c r="PLZ83" s="383"/>
      <c r="PMB83" s="377"/>
      <c r="PMC83" s="381"/>
      <c r="PMD83" s="381"/>
      <c r="PME83" s="382"/>
      <c r="PMF83" s="382"/>
      <c r="PMG83" s="382"/>
      <c r="PMH83" s="383"/>
      <c r="PMJ83" s="377"/>
      <c r="PMK83" s="381"/>
      <c r="PML83" s="381"/>
      <c r="PMM83" s="382"/>
      <c r="PMN83" s="382"/>
      <c r="PMO83" s="382"/>
      <c r="PMP83" s="383"/>
      <c r="PMR83" s="377"/>
      <c r="PMS83" s="381"/>
      <c r="PMT83" s="381"/>
      <c r="PMU83" s="382"/>
      <c r="PMV83" s="382"/>
      <c r="PMW83" s="382"/>
      <c r="PMX83" s="383"/>
      <c r="PMZ83" s="377"/>
      <c r="PNA83" s="381"/>
      <c r="PNB83" s="381"/>
      <c r="PNC83" s="382"/>
      <c r="PND83" s="382"/>
      <c r="PNE83" s="382"/>
      <c r="PNF83" s="383"/>
      <c r="PNH83" s="377"/>
      <c r="PNI83" s="381"/>
      <c r="PNJ83" s="381"/>
      <c r="PNK83" s="382"/>
      <c r="PNL83" s="382"/>
      <c r="PNM83" s="382"/>
      <c r="PNN83" s="383"/>
      <c r="PNP83" s="377"/>
      <c r="PNQ83" s="381"/>
      <c r="PNR83" s="381"/>
      <c r="PNS83" s="382"/>
      <c r="PNT83" s="382"/>
      <c r="PNU83" s="382"/>
      <c r="PNV83" s="383"/>
      <c r="PNX83" s="377"/>
      <c r="PNY83" s="381"/>
      <c r="PNZ83" s="381"/>
      <c r="POA83" s="382"/>
      <c r="POB83" s="382"/>
      <c r="POC83" s="382"/>
      <c r="POD83" s="383"/>
      <c r="POF83" s="377"/>
      <c r="POG83" s="381"/>
      <c r="POH83" s="381"/>
      <c r="POI83" s="382"/>
      <c r="POJ83" s="382"/>
      <c r="POK83" s="382"/>
      <c r="POL83" s="383"/>
      <c r="PON83" s="377"/>
      <c r="POO83" s="381"/>
      <c r="POP83" s="381"/>
      <c r="POQ83" s="382"/>
      <c r="POR83" s="382"/>
      <c r="POS83" s="382"/>
      <c r="POT83" s="383"/>
      <c r="POV83" s="377"/>
      <c r="POW83" s="381"/>
      <c r="POX83" s="381"/>
      <c r="POY83" s="382"/>
      <c r="POZ83" s="382"/>
      <c r="PPA83" s="382"/>
      <c r="PPB83" s="383"/>
      <c r="PPD83" s="377"/>
      <c r="PPE83" s="381"/>
      <c r="PPF83" s="381"/>
      <c r="PPG83" s="382"/>
      <c r="PPH83" s="382"/>
      <c r="PPI83" s="382"/>
      <c r="PPJ83" s="383"/>
      <c r="PPL83" s="377"/>
      <c r="PPM83" s="381"/>
      <c r="PPN83" s="381"/>
      <c r="PPO83" s="382"/>
      <c r="PPP83" s="382"/>
      <c r="PPQ83" s="382"/>
      <c r="PPR83" s="383"/>
      <c r="PPT83" s="377"/>
      <c r="PPU83" s="381"/>
      <c r="PPV83" s="381"/>
      <c r="PPW83" s="382"/>
      <c r="PPX83" s="382"/>
      <c r="PPY83" s="382"/>
      <c r="PPZ83" s="383"/>
      <c r="PQB83" s="377"/>
      <c r="PQC83" s="381"/>
      <c r="PQD83" s="381"/>
      <c r="PQE83" s="382"/>
      <c r="PQF83" s="382"/>
      <c r="PQG83" s="382"/>
      <c r="PQH83" s="383"/>
      <c r="PQJ83" s="377"/>
      <c r="PQK83" s="381"/>
      <c r="PQL83" s="381"/>
      <c r="PQM83" s="382"/>
      <c r="PQN83" s="382"/>
      <c r="PQO83" s="382"/>
      <c r="PQP83" s="383"/>
      <c r="PQR83" s="377"/>
      <c r="PQS83" s="381"/>
      <c r="PQT83" s="381"/>
      <c r="PQU83" s="382"/>
      <c r="PQV83" s="382"/>
      <c r="PQW83" s="382"/>
      <c r="PQX83" s="383"/>
      <c r="PQZ83" s="377"/>
      <c r="PRA83" s="381"/>
      <c r="PRB83" s="381"/>
      <c r="PRC83" s="382"/>
      <c r="PRD83" s="382"/>
      <c r="PRE83" s="382"/>
      <c r="PRF83" s="383"/>
      <c r="PRH83" s="377"/>
      <c r="PRI83" s="381"/>
      <c r="PRJ83" s="381"/>
      <c r="PRK83" s="382"/>
      <c r="PRL83" s="382"/>
      <c r="PRM83" s="382"/>
      <c r="PRN83" s="383"/>
      <c r="PRP83" s="377"/>
      <c r="PRQ83" s="381"/>
      <c r="PRR83" s="381"/>
      <c r="PRS83" s="382"/>
      <c r="PRT83" s="382"/>
      <c r="PRU83" s="382"/>
      <c r="PRV83" s="383"/>
      <c r="PRX83" s="377"/>
      <c r="PRY83" s="381"/>
      <c r="PRZ83" s="381"/>
      <c r="PSA83" s="382"/>
      <c r="PSB83" s="382"/>
      <c r="PSC83" s="382"/>
      <c r="PSD83" s="383"/>
      <c r="PSF83" s="377"/>
      <c r="PSG83" s="381"/>
      <c r="PSH83" s="381"/>
      <c r="PSI83" s="382"/>
      <c r="PSJ83" s="382"/>
      <c r="PSK83" s="382"/>
      <c r="PSL83" s="383"/>
      <c r="PSN83" s="377"/>
      <c r="PSO83" s="381"/>
      <c r="PSP83" s="381"/>
      <c r="PSQ83" s="382"/>
      <c r="PSR83" s="382"/>
      <c r="PSS83" s="382"/>
      <c r="PST83" s="383"/>
      <c r="PSV83" s="377"/>
      <c r="PSW83" s="381"/>
      <c r="PSX83" s="381"/>
      <c r="PSY83" s="382"/>
      <c r="PSZ83" s="382"/>
      <c r="PTA83" s="382"/>
      <c r="PTB83" s="383"/>
      <c r="PTD83" s="377"/>
      <c r="PTE83" s="381"/>
      <c r="PTF83" s="381"/>
      <c r="PTG83" s="382"/>
      <c r="PTH83" s="382"/>
      <c r="PTI83" s="382"/>
      <c r="PTJ83" s="383"/>
      <c r="PTL83" s="377"/>
      <c r="PTM83" s="381"/>
      <c r="PTN83" s="381"/>
      <c r="PTO83" s="382"/>
      <c r="PTP83" s="382"/>
      <c r="PTQ83" s="382"/>
      <c r="PTR83" s="383"/>
      <c r="PTT83" s="377"/>
      <c r="PTU83" s="381"/>
      <c r="PTV83" s="381"/>
      <c r="PTW83" s="382"/>
      <c r="PTX83" s="382"/>
      <c r="PTY83" s="382"/>
      <c r="PTZ83" s="383"/>
      <c r="PUB83" s="377"/>
      <c r="PUC83" s="381"/>
      <c r="PUD83" s="381"/>
      <c r="PUE83" s="382"/>
      <c r="PUF83" s="382"/>
      <c r="PUG83" s="382"/>
      <c r="PUH83" s="383"/>
      <c r="PUJ83" s="377"/>
      <c r="PUK83" s="381"/>
      <c r="PUL83" s="381"/>
      <c r="PUM83" s="382"/>
      <c r="PUN83" s="382"/>
      <c r="PUO83" s="382"/>
      <c r="PUP83" s="383"/>
      <c r="PUR83" s="377"/>
      <c r="PUS83" s="381"/>
      <c r="PUT83" s="381"/>
      <c r="PUU83" s="382"/>
      <c r="PUV83" s="382"/>
      <c r="PUW83" s="382"/>
      <c r="PUX83" s="383"/>
      <c r="PUZ83" s="377"/>
      <c r="PVA83" s="381"/>
      <c r="PVB83" s="381"/>
      <c r="PVC83" s="382"/>
      <c r="PVD83" s="382"/>
      <c r="PVE83" s="382"/>
      <c r="PVF83" s="383"/>
      <c r="PVH83" s="377"/>
      <c r="PVI83" s="381"/>
      <c r="PVJ83" s="381"/>
      <c r="PVK83" s="382"/>
      <c r="PVL83" s="382"/>
      <c r="PVM83" s="382"/>
      <c r="PVN83" s="383"/>
      <c r="PVP83" s="377"/>
      <c r="PVQ83" s="381"/>
      <c r="PVR83" s="381"/>
      <c r="PVS83" s="382"/>
      <c r="PVT83" s="382"/>
      <c r="PVU83" s="382"/>
      <c r="PVV83" s="383"/>
      <c r="PVX83" s="377"/>
      <c r="PVY83" s="381"/>
      <c r="PVZ83" s="381"/>
      <c r="PWA83" s="382"/>
      <c r="PWB83" s="382"/>
      <c r="PWC83" s="382"/>
      <c r="PWD83" s="383"/>
      <c r="PWF83" s="377"/>
      <c r="PWG83" s="381"/>
      <c r="PWH83" s="381"/>
      <c r="PWI83" s="382"/>
      <c r="PWJ83" s="382"/>
      <c r="PWK83" s="382"/>
      <c r="PWL83" s="383"/>
      <c r="PWN83" s="377"/>
      <c r="PWO83" s="381"/>
      <c r="PWP83" s="381"/>
      <c r="PWQ83" s="382"/>
      <c r="PWR83" s="382"/>
      <c r="PWS83" s="382"/>
      <c r="PWT83" s="383"/>
      <c r="PWV83" s="377"/>
      <c r="PWW83" s="381"/>
      <c r="PWX83" s="381"/>
      <c r="PWY83" s="382"/>
      <c r="PWZ83" s="382"/>
      <c r="PXA83" s="382"/>
      <c r="PXB83" s="383"/>
      <c r="PXD83" s="377"/>
      <c r="PXE83" s="381"/>
      <c r="PXF83" s="381"/>
      <c r="PXG83" s="382"/>
      <c r="PXH83" s="382"/>
      <c r="PXI83" s="382"/>
      <c r="PXJ83" s="383"/>
      <c r="PXL83" s="377"/>
      <c r="PXM83" s="381"/>
      <c r="PXN83" s="381"/>
      <c r="PXO83" s="382"/>
      <c r="PXP83" s="382"/>
      <c r="PXQ83" s="382"/>
      <c r="PXR83" s="383"/>
      <c r="PXT83" s="377"/>
      <c r="PXU83" s="381"/>
      <c r="PXV83" s="381"/>
      <c r="PXW83" s="382"/>
      <c r="PXX83" s="382"/>
      <c r="PXY83" s="382"/>
      <c r="PXZ83" s="383"/>
      <c r="PYB83" s="377"/>
      <c r="PYC83" s="381"/>
      <c r="PYD83" s="381"/>
      <c r="PYE83" s="382"/>
      <c r="PYF83" s="382"/>
      <c r="PYG83" s="382"/>
      <c r="PYH83" s="383"/>
      <c r="PYJ83" s="377"/>
      <c r="PYK83" s="381"/>
      <c r="PYL83" s="381"/>
      <c r="PYM83" s="382"/>
      <c r="PYN83" s="382"/>
      <c r="PYO83" s="382"/>
      <c r="PYP83" s="383"/>
      <c r="PYR83" s="377"/>
      <c r="PYS83" s="381"/>
      <c r="PYT83" s="381"/>
      <c r="PYU83" s="382"/>
      <c r="PYV83" s="382"/>
      <c r="PYW83" s="382"/>
      <c r="PYX83" s="383"/>
      <c r="PYZ83" s="377"/>
      <c r="PZA83" s="381"/>
      <c r="PZB83" s="381"/>
      <c r="PZC83" s="382"/>
      <c r="PZD83" s="382"/>
      <c r="PZE83" s="382"/>
      <c r="PZF83" s="383"/>
      <c r="PZH83" s="377"/>
      <c r="PZI83" s="381"/>
      <c r="PZJ83" s="381"/>
      <c r="PZK83" s="382"/>
      <c r="PZL83" s="382"/>
      <c r="PZM83" s="382"/>
      <c r="PZN83" s="383"/>
      <c r="PZP83" s="377"/>
      <c r="PZQ83" s="381"/>
      <c r="PZR83" s="381"/>
      <c r="PZS83" s="382"/>
      <c r="PZT83" s="382"/>
      <c r="PZU83" s="382"/>
      <c r="PZV83" s="383"/>
      <c r="PZX83" s="377"/>
      <c r="PZY83" s="381"/>
      <c r="PZZ83" s="381"/>
      <c r="QAA83" s="382"/>
      <c r="QAB83" s="382"/>
      <c r="QAC83" s="382"/>
      <c r="QAD83" s="383"/>
      <c r="QAF83" s="377"/>
      <c r="QAG83" s="381"/>
      <c r="QAH83" s="381"/>
      <c r="QAI83" s="382"/>
      <c r="QAJ83" s="382"/>
      <c r="QAK83" s="382"/>
      <c r="QAL83" s="383"/>
      <c r="QAN83" s="377"/>
      <c r="QAO83" s="381"/>
      <c r="QAP83" s="381"/>
      <c r="QAQ83" s="382"/>
      <c r="QAR83" s="382"/>
      <c r="QAS83" s="382"/>
      <c r="QAT83" s="383"/>
      <c r="QAV83" s="377"/>
      <c r="QAW83" s="381"/>
      <c r="QAX83" s="381"/>
      <c r="QAY83" s="382"/>
      <c r="QAZ83" s="382"/>
      <c r="QBA83" s="382"/>
      <c r="QBB83" s="383"/>
      <c r="QBD83" s="377"/>
      <c r="QBE83" s="381"/>
      <c r="QBF83" s="381"/>
      <c r="QBG83" s="382"/>
      <c r="QBH83" s="382"/>
      <c r="QBI83" s="382"/>
      <c r="QBJ83" s="383"/>
      <c r="QBL83" s="377"/>
      <c r="QBM83" s="381"/>
      <c r="QBN83" s="381"/>
      <c r="QBO83" s="382"/>
      <c r="QBP83" s="382"/>
      <c r="QBQ83" s="382"/>
      <c r="QBR83" s="383"/>
      <c r="QBT83" s="377"/>
      <c r="QBU83" s="381"/>
      <c r="QBV83" s="381"/>
      <c r="QBW83" s="382"/>
      <c r="QBX83" s="382"/>
      <c r="QBY83" s="382"/>
      <c r="QBZ83" s="383"/>
      <c r="QCB83" s="377"/>
      <c r="QCC83" s="381"/>
      <c r="QCD83" s="381"/>
      <c r="QCE83" s="382"/>
      <c r="QCF83" s="382"/>
      <c r="QCG83" s="382"/>
      <c r="QCH83" s="383"/>
      <c r="QCJ83" s="377"/>
      <c r="QCK83" s="381"/>
      <c r="QCL83" s="381"/>
      <c r="QCM83" s="382"/>
      <c r="QCN83" s="382"/>
      <c r="QCO83" s="382"/>
      <c r="QCP83" s="383"/>
      <c r="QCR83" s="377"/>
      <c r="QCS83" s="381"/>
      <c r="QCT83" s="381"/>
      <c r="QCU83" s="382"/>
      <c r="QCV83" s="382"/>
      <c r="QCW83" s="382"/>
      <c r="QCX83" s="383"/>
      <c r="QCZ83" s="377"/>
      <c r="QDA83" s="381"/>
      <c r="QDB83" s="381"/>
      <c r="QDC83" s="382"/>
      <c r="QDD83" s="382"/>
      <c r="QDE83" s="382"/>
      <c r="QDF83" s="383"/>
      <c r="QDH83" s="377"/>
      <c r="QDI83" s="381"/>
      <c r="QDJ83" s="381"/>
      <c r="QDK83" s="382"/>
      <c r="QDL83" s="382"/>
      <c r="QDM83" s="382"/>
      <c r="QDN83" s="383"/>
      <c r="QDP83" s="377"/>
      <c r="QDQ83" s="381"/>
      <c r="QDR83" s="381"/>
      <c r="QDS83" s="382"/>
      <c r="QDT83" s="382"/>
      <c r="QDU83" s="382"/>
      <c r="QDV83" s="383"/>
      <c r="QDX83" s="377"/>
      <c r="QDY83" s="381"/>
      <c r="QDZ83" s="381"/>
      <c r="QEA83" s="382"/>
      <c r="QEB83" s="382"/>
      <c r="QEC83" s="382"/>
      <c r="QED83" s="383"/>
      <c r="QEF83" s="377"/>
      <c r="QEG83" s="381"/>
      <c r="QEH83" s="381"/>
      <c r="QEI83" s="382"/>
      <c r="QEJ83" s="382"/>
      <c r="QEK83" s="382"/>
      <c r="QEL83" s="383"/>
      <c r="QEN83" s="377"/>
      <c r="QEO83" s="381"/>
      <c r="QEP83" s="381"/>
      <c r="QEQ83" s="382"/>
      <c r="QER83" s="382"/>
      <c r="QES83" s="382"/>
      <c r="QET83" s="383"/>
      <c r="QEV83" s="377"/>
      <c r="QEW83" s="381"/>
      <c r="QEX83" s="381"/>
      <c r="QEY83" s="382"/>
      <c r="QEZ83" s="382"/>
      <c r="QFA83" s="382"/>
      <c r="QFB83" s="383"/>
      <c r="QFD83" s="377"/>
      <c r="QFE83" s="381"/>
      <c r="QFF83" s="381"/>
      <c r="QFG83" s="382"/>
      <c r="QFH83" s="382"/>
      <c r="QFI83" s="382"/>
      <c r="QFJ83" s="383"/>
      <c r="QFL83" s="377"/>
      <c r="QFM83" s="381"/>
      <c r="QFN83" s="381"/>
      <c r="QFO83" s="382"/>
      <c r="QFP83" s="382"/>
      <c r="QFQ83" s="382"/>
      <c r="QFR83" s="383"/>
      <c r="QFT83" s="377"/>
      <c r="QFU83" s="381"/>
      <c r="QFV83" s="381"/>
      <c r="QFW83" s="382"/>
      <c r="QFX83" s="382"/>
      <c r="QFY83" s="382"/>
      <c r="QFZ83" s="383"/>
      <c r="QGB83" s="377"/>
      <c r="QGC83" s="381"/>
      <c r="QGD83" s="381"/>
      <c r="QGE83" s="382"/>
      <c r="QGF83" s="382"/>
      <c r="QGG83" s="382"/>
      <c r="QGH83" s="383"/>
      <c r="QGJ83" s="377"/>
      <c r="QGK83" s="381"/>
      <c r="QGL83" s="381"/>
      <c r="QGM83" s="382"/>
      <c r="QGN83" s="382"/>
      <c r="QGO83" s="382"/>
      <c r="QGP83" s="383"/>
      <c r="QGR83" s="377"/>
      <c r="QGS83" s="381"/>
      <c r="QGT83" s="381"/>
      <c r="QGU83" s="382"/>
      <c r="QGV83" s="382"/>
      <c r="QGW83" s="382"/>
      <c r="QGX83" s="383"/>
      <c r="QGZ83" s="377"/>
      <c r="QHA83" s="381"/>
      <c r="QHB83" s="381"/>
      <c r="QHC83" s="382"/>
      <c r="QHD83" s="382"/>
      <c r="QHE83" s="382"/>
      <c r="QHF83" s="383"/>
      <c r="QHH83" s="377"/>
      <c r="QHI83" s="381"/>
      <c r="QHJ83" s="381"/>
      <c r="QHK83" s="382"/>
      <c r="QHL83" s="382"/>
      <c r="QHM83" s="382"/>
      <c r="QHN83" s="383"/>
      <c r="QHP83" s="377"/>
      <c r="QHQ83" s="381"/>
      <c r="QHR83" s="381"/>
      <c r="QHS83" s="382"/>
      <c r="QHT83" s="382"/>
      <c r="QHU83" s="382"/>
      <c r="QHV83" s="383"/>
      <c r="QHX83" s="377"/>
      <c r="QHY83" s="381"/>
      <c r="QHZ83" s="381"/>
      <c r="QIA83" s="382"/>
      <c r="QIB83" s="382"/>
      <c r="QIC83" s="382"/>
      <c r="QID83" s="383"/>
      <c r="QIF83" s="377"/>
      <c r="QIG83" s="381"/>
      <c r="QIH83" s="381"/>
      <c r="QII83" s="382"/>
      <c r="QIJ83" s="382"/>
      <c r="QIK83" s="382"/>
      <c r="QIL83" s="383"/>
      <c r="QIN83" s="377"/>
      <c r="QIO83" s="381"/>
      <c r="QIP83" s="381"/>
      <c r="QIQ83" s="382"/>
      <c r="QIR83" s="382"/>
      <c r="QIS83" s="382"/>
      <c r="QIT83" s="383"/>
      <c r="QIV83" s="377"/>
      <c r="QIW83" s="381"/>
      <c r="QIX83" s="381"/>
      <c r="QIY83" s="382"/>
      <c r="QIZ83" s="382"/>
      <c r="QJA83" s="382"/>
      <c r="QJB83" s="383"/>
      <c r="QJD83" s="377"/>
      <c r="QJE83" s="381"/>
      <c r="QJF83" s="381"/>
      <c r="QJG83" s="382"/>
      <c r="QJH83" s="382"/>
      <c r="QJI83" s="382"/>
      <c r="QJJ83" s="383"/>
      <c r="QJL83" s="377"/>
      <c r="QJM83" s="381"/>
      <c r="QJN83" s="381"/>
      <c r="QJO83" s="382"/>
      <c r="QJP83" s="382"/>
      <c r="QJQ83" s="382"/>
      <c r="QJR83" s="383"/>
      <c r="QJT83" s="377"/>
      <c r="QJU83" s="381"/>
      <c r="QJV83" s="381"/>
      <c r="QJW83" s="382"/>
      <c r="QJX83" s="382"/>
      <c r="QJY83" s="382"/>
      <c r="QJZ83" s="383"/>
      <c r="QKB83" s="377"/>
      <c r="QKC83" s="381"/>
      <c r="QKD83" s="381"/>
      <c r="QKE83" s="382"/>
      <c r="QKF83" s="382"/>
      <c r="QKG83" s="382"/>
      <c r="QKH83" s="383"/>
      <c r="QKJ83" s="377"/>
      <c r="QKK83" s="381"/>
      <c r="QKL83" s="381"/>
      <c r="QKM83" s="382"/>
      <c r="QKN83" s="382"/>
      <c r="QKO83" s="382"/>
      <c r="QKP83" s="383"/>
      <c r="QKR83" s="377"/>
      <c r="QKS83" s="381"/>
      <c r="QKT83" s="381"/>
      <c r="QKU83" s="382"/>
      <c r="QKV83" s="382"/>
      <c r="QKW83" s="382"/>
      <c r="QKX83" s="383"/>
      <c r="QKZ83" s="377"/>
      <c r="QLA83" s="381"/>
      <c r="QLB83" s="381"/>
      <c r="QLC83" s="382"/>
      <c r="QLD83" s="382"/>
      <c r="QLE83" s="382"/>
      <c r="QLF83" s="383"/>
      <c r="QLH83" s="377"/>
      <c r="QLI83" s="381"/>
      <c r="QLJ83" s="381"/>
      <c r="QLK83" s="382"/>
      <c r="QLL83" s="382"/>
      <c r="QLM83" s="382"/>
      <c r="QLN83" s="383"/>
      <c r="QLP83" s="377"/>
      <c r="QLQ83" s="381"/>
      <c r="QLR83" s="381"/>
      <c r="QLS83" s="382"/>
      <c r="QLT83" s="382"/>
      <c r="QLU83" s="382"/>
      <c r="QLV83" s="383"/>
      <c r="QLX83" s="377"/>
      <c r="QLY83" s="381"/>
      <c r="QLZ83" s="381"/>
      <c r="QMA83" s="382"/>
      <c r="QMB83" s="382"/>
      <c r="QMC83" s="382"/>
      <c r="QMD83" s="383"/>
      <c r="QMF83" s="377"/>
      <c r="QMG83" s="381"/>
      <c r="QMH83" s="381"/>
      <c r="QMI83" s="382"/>
      <c r="QMJ83" s="382"/>
      <c r="QMK83" s="382"/>
      <c r="QML83" s="383"/>
      <c r="QMN83" s="377"/>
      <c r="QMO83" s="381"/>
      <c r="QMP83" s="381"/>
      <c r="QMQ83" s="382"/>
      <c r="QMR83" s="382"/>
      <c r="QMS83" s="382"/>
      <c r="QMT83" s="383"/>
      <c r="QMV83" s="377"/>
      <c r="QMW83" s="381"/>
      <c r="QMX83" s="381"/>
      <c r="QMY83" s="382"/>
      <c r="QMZ83" s="382"/>
      <c r="QNA83" s="382"/>
      <c r="QNB83" s="383"/>
      <c r="QND83" s="377"/>
      <c r="QNE83" s="381"/>
      <c r="QNF83" s="381"/>
      <c r="QNG83" s="382"/>
      <c r="QNH83" s="382"/>
      <c r="QNI83" s="382"/>
      <c r="QNJ83" s="383"/>
      <c r="QNL83" s="377"/>
      <c r="QNM83" s="381"/>
      <c r="QNN83" s="381"/>
      <c r="QNO83" s="382"/>
      <c r="QNP83" s="382"/>
      <c r="QNQ83" s="382"/>
      <c r="QNR83" s="383"/>
      <c r="QNT83" s="377"/>
      <c r="QNU83" s="381"/>
      <c r="QNV83" s="381"/>
      <c r="QNW83" s="382"/>
      <c r="QNX83" s="382"/>
      <c r="QNY83" s="382"/>
      <c r="QNZ83" s="383"/>
      <c r="QOB83" s="377"/>
      <c r="QOC83" s="381"/>
      <c r="QOD83" s="381"/>
      <c r="QOE83" s="382"/>
      <c r="QOF83" s="382"/>
      <c r="QOG83" s="382"/>
      <c r="QOH83" s="383"/>
      <c r="QOJ83" s="377"/>
      <c r="QOK83" s="381"/>
      <c r="QOL83" s="381"/>
      <c r="QOM83" s="382"/>
      <c r="QON83" s="382"/>
      <c r="QOO83" s="382"/>
      <c r="QOP83" s="383"/>
      <c r="QOR83" s="377"/>
      <c r="QOS83" s="381"/>
      <c r="QOT83" s="381"/>
      <c r="QOU83" s="382"/>
      <c r="QOV83" s="382"/>
      <c r="QOW83" s="382"/>
      <c r="QOX83" s="383"/>
      <c r="QOZ83" s="377"/>
      <c r="QPA83" s="381"/>
      <c r="QPB83" s="381"/>
      <c r="QPC83" s="382"/>
      <c r="QPD83" s="382"/>
      <c r="QPE83" s="382"/>
      <c r="QPF83" s="383"/>
      <c r="QPH83" s="377"/>
      <c r="QPI83" s="381"/>
      <c r="QPJ83" s="381"/>
      <c r="QPK83" s="382"/>
      <c r="QPL83" s="382"/>
      <c r="QPM83" s="382"/>
      <c r="QPN83" s="383"/>
      <c r="QPP83" s="377"/>
      <c r="QPQ83" s="381"/>
      <c r="QPR83" s="381"/>
      <c r="QPS83" s="382"/>
      <c r="QPT83" s="382"/>
      <c r="QPU83" s="382"/>
      <c r="QPV83" s="383"/>
      <c r="QPX83" s="377"/>
      <c r="QPY83" s="381"/>
      <c r="QPZ83" s="381"/>
      <c r="QQA83" s="382"/>
      <c r="QQB83" s="382"/>
      <c r="QQC83" s="382"/>
      <c r="QQD83" s="383"/>
      <c r="QQF83" s="377"/>
      <c r="QQG83" s="381"/>
      <c r="QQH83" s="381"/>
      <c r="QQI83" s="382"/>
      <c r="QQJ83" s="382"/>
      <c r="QQK83" s="382"/>
      <c r="QQL83" s="383"/>
      <c r="QQN83" s="377"/>
      <c r="QQO83" s="381"/>
      <c r="QQP83" s="381"/>
      <c r="QQQ83" s="382"/>
      <c r="QQR83" s="382"/>
      <c r="QQS83" s="382"/>
      <c r="QQT83" s="383"/>
      <c r="QQV83" s="377"/>
      <c r="QQW83" s="381"/>
      <c r="QQX83" s="381"/>
      <c r="QQY83" s="382"/>
      <c r="QQZ83" s="382"/>
      <c r="QRA83" s="382"/>
      <c r="QRB83" s="383"/>
      <c r="QRD83" s="377"/>
      <c r="QRE83" s="381"/>
      <c r="QRF83" s="381"/>
      <c r="QRG83" s="382"/>
      <c r="QRH83" s="382"/>
      <c r="QRI83" s="382"/>
      <c r="QRJ83" s="383"/>
      <c r="QRL83" s="377"/>
      <c r="QRM83" s="381"/>
      <c r="QRN83" s="381"/>
      <c r="QRO83" s="382"/>
      <c r="QRP83" s="382"/>
      <c r="QRQ83" s="382"/>
      <c r="QRR83" s="383"/>
      <c r="QRT83" s="377"/>
      <c r="QRU83" s="381"/>
      <c r="QRV83" s="381"/>
      <c r="QRW83" s="382"/>
      <c r="QRX83" s="382"/>
      <c r="QRY83" s="382"/>
      <c r="QRZ83" s="383"/>
      <c r="QSB83" s="377"/>
      <c r="QSC83" s="381"/>
      <c r="QSD83" s="381"/>
      <c r="QSE83" s="382"/>
      <c r="QSF83" s="382"/>
      <c r="QSG83" s="382"/>
      <c r="QSH83" s="383"/>
      <c r="QSJ83" s="377"/>
      <c r="QSK83" s="381"/>
      <c r="QSL83" s="381"/>
      <c r="QSM83" s="382"/>
      <c r="QSN83" s="382"/>
      <c r="QSO83" s="382"/>
      <c r="QSP83" s="383"/>
      <c r="QSR83" s="377"/>
      <c r="QSS83" s="381"/>
      <c r="QST83" s="381"/>
      <c r="QSU83" s="382"/>
      <c r="QSV83" s="382"/>
      <c r="QSW83" s="382"/>
      <c r="QSX83" s="383"/>
      <c r="QSZ83" s="377"/>
      <c r="QTA83" s="381"/>
      <c r="QTB83" s="381"/>
      <c r="QTC83" s="382"/>
      <c r="QTD83" s="382"/>
      <c r="QTE83" s="382"/>
      <c r="QTF83" s="383"/>
      <c r="QTH83" s="377"/>
      <c r="QTI83" s="381"/>
      <c r="QTJ83" s="381"/>
      <c r="QTK83" s="382"/>
      <c r="QTL83" s="382"/>
      <c r="QTM83" s="382"/>
      <c r="QTN83" s="383"/>
      <c r="QTP83" s="377"/>
      <c r="QTQ83" s="381"/>
      <c r="QTR83" s="381"/>
      <c r="QTS83" s="382"/>
      <c r="QTT83" s="382"/>
      <c r="QTU83" s="382"/>
      <c r="QTV83" s="383"/>
      <c r="QTX83" s="377"/>
      <c r="QTY83" s="381"/>
      <c r="QTZ83" s="381"/>
      <c r="QUA83" s="382"/>
      <c r="QUB83" s="382"/>
      <c r="QUC83" s="382"/>
      <c r="QUD83" s="383"/>
      <c r="QUF83" s="377"/>
      <c r="QUG83" s="381"/>
      <c r="QUH83" s="381"/>
      <c r="QUI83" s="382"/>
      <c r="QUJ83" s="382"/>
      <c r="QUK83" s="382"/>
      <c r="QUL83" s="383"/>
      <c r="QUN83" s="377"/>
      <c r="QUO83" s="381"/>
      <c r="QUP83" s="381"/>
      <c r="QUQ83" s="382"/>
      <c r="QUR83" s="382"/>
      <c r="QUS83" s="382"/>
      <c r="QUT83" s="383"/>
      <c r="QUV83" s="377"/>
      <c r="QUW83" s="381"/>
      <c r="QUX83" s="381"/>
      <c r="QUY83" s="382"/>
      <c r="QUZ83" s="382"/>
      <c r="QVA83" s="382"/>
      <c r="QVB83" s="383"/>
      <c r="QVD83" s="377"/>
      <c r="QVE83" s="381"/>
      <c r="QVF83" s="381"/>
      <c r="QVG83" s="382"/>
      <c r="QVH83" s="382"/>
      <c r="QVI83" s="382"/>
      <c r="QVJ83" s="383"/>
      <c r="QVL83" s="377"/>
      <c r="QVM83" s="381"/>
      <c r="QVN83" s="381"/>
      <c r="QVO83" s="382"/>
      <c r="QVP83" s="382"/>
      <c r="QVQ83" s="382"/>
      <c r="QVR83" s="383"/>
      <c r="QVT83" s="377"/>
      <c r="QVU83" s="381"/>
      <c r="QVV83" s="381"/>
      <c r="QVW83" s="382"/>
      <c r="QVX83" s="382"/>
      <c r="QVY83" s="382"/>
      <c r="QVZ83" s="383"/>
      <c r="QWB83" s="377"/>
      <c r="QWC83" s="381"/>
      <c r="QWD83" s="381"/>
      <c r="QWE83" s="382"/>
      <c r="QWF83" s="382"/>
      <c r="QWG83" s="382"/>
      <c r="QWH83" s="383"/>
      <c r="QWJ83" s="377"/>
      <c r="QWK83" s="381"/>
      <c r="QWL83" s="381"/>
      <c r="QWM83" s="382"/>
      <c r="QWN83" s="382"/>
      <c r="QWO83" s="382"/>
      <c r="QWP83" s="383"/>
      <c r="QWR83" s="377"/>
      <c r="QWS83" s="381"/>
      <c r="QWT83" s="381"/>
      <c r="QWU83" s="382"/>
      <c r="QWV83" s="382"/>
      <c r="QWW83" s="382"/>
      <c r="QWX83" s="383"/>
      <c r="QWZ83" s="377"/>
      <c r="QXA83" s="381"/>
      <c r="QXB83" s="381"/>
      <c r="QXC83" s="382"/>
      <c r="QXD83" s="382"/>
      <c r="QXE83" s="382"/>
      <c r="QXF83" s="383"/>
      <c r="QXH83" s="377"/>
      <c r="QXI83" s="381"/>
      <c r="QXJ83" s="381"/>
      <c r="QXK83" s="382"/>
      <c r="QXL83" s="382"/>
      <c r="QXM83" s="382"/>
      <c r="QXN83" s="383"/>
      <c r="QXP83" s="377"/>
      <c r="QXQ83" s="381"/>
      <c r="QXR83" s="381"/>
      <c r="QXS83" s="382"/>
      <c r="QXT83" s="382"/>
      <c r="QXU83" s="382"/>
      <c r="QXV83" s="383"/>
      <c r="QXX83" s="377"/>
      <c r="QXY83" s="381"/>
      <c r="QXZ83" s="381"/>
      <c r="QYA83" s="382"/>
      <c r="QYB83" s="382"/>
      <c r="QYC83" s="382"/>
      <c r="QYD83" s="383"/>
      <c r="QYF83" s="377"/>
      <c r="QYG83" s="381"/>
      <c r="QYH83" s="381"/>
      <c r="QYI83" s="382"/>
      <c r="QYJ83" s="382"/>
      <c r="QYK83" s="382"/>
      <c r="QYL83" s="383"/>
      <c r="QYN83" s="377"/>
      <c r="QYO83" s="381"/>
      <c r="QYP83" s="381"/>
      <c r="QYQ83" s="382"/>
      <c r="QYR83" s="382"/>
      <c r="QYS83" s="382"/>
      <c r="QYT83" s="383"/>
      <c r="QYV83" s="377"/>
      <c r="QYW83" s="381"/>
      <c r="QYX83" s="381"/>
      <c r="QYY83" s="382"/>
      <c r="QYZ83" s="382"/>
      <c r="QZA83" s="382"/>
      <c r="QZB83" s="383"/>
      <c r="QZD83" s="377"/>
      <c r="QZE83" s="381"/>
      <c r="QZF83" s="381"/>
      <c r="QZG83" s="382"/>
      <c r="QZH83" s="382"/>
      <c r="QZI83" s="382"/>
      <c r="QZJ83" s="383"/>
      <c r="QZL83" s="377"/>
      <c r="QZM83" s="381"/>
      <c r="QZN83" s="381"/>
      <c r="QZO83" s="382"/>
      <c r="QZP83" s="382"/>
      <c r="QZQ83" s="382"/>
      <c r="QZR83" s="383"/>
      <c r="QZT83" s="377"/>
      <c r="QZU83" s="381"/>
      <c r="QZV83" s="381"/>
      <c r="QZW83" s="382"/>
      <c r="QZX83" s="382"/>
      <c r="QZY83" s="382"/>
      <c r="QZZ83" s="383"/>
      <c r="RAB83" s="377"/>
      <c r="RAC83" s="381"/>
      <c r="RAD83" s="381"/>
      <c r="RAE83" s="382"/>
      <c r="RAF83" s="382"/>
      <c r="RAG83" s="382"/>
      <c r="RAH83" s="383"/>
      <c r="RAJ83" s="377"/>
      <c r="RAK83" s="381"/>
      <c r="RAL83" s="381"/>
      <c r="RAM83" s="382"/>
      <c r="RAN83" s="382"/>
      <c r="RAO83" s="382"/>
      <c r="RAP83" s="383"/>
      <c r="RAR83" s="377"/>
      <c r="RAS83" s="381"/>
      <c r="RAT83" s="381"/>
      <c r="RAU83" s="382"/>
      <c r="RAV83" s="382"/>
      <c r="RAW83" s="382"/>
      <c r="RAX83" s="383"/>
      <c r="RAZ83" s="377"/>
      <c r="RBA83" s="381"/>
      <c r="RBB83" s="381"/>
      <c r="RBC83" s="382"/>
      <c r="RBD83" s="382"/>
      <c r="RBE83" s="382"/>
      <c r="RBF83" s="383"/>
      <c r="RBH83" s="377"/>
      <c r="RBI83" s="381"/>
      <c r="RBJ83" s="381"/>
      <c r="RBK83" s="382"/>
      <c r="RBL83" s="382"/>
      <c r="RBM83" s="382"/>
      <c r="RBN83" s="383"/>
      <c r="RBP83" s="377"/>
      <c r="RBQ83" s="381"/>
      <c r="RBR83" s="381"/>
      <c r="RBS83" s="382"/>
      <c r="RBT83" s="382"/>
      <c r="RBU83" s="382"/>
      <c r="RBV83" s="383"/>
      <c r="RBX83" s="377"/>
      <c r="RBY83" s="381"/>
      <c r="RBZ83" s="381"/>
      <c r="RCA83" s="382"/>
      <c r="RCB83" s="382"/>
      <c r="RCC83" s="382"/>
      <c r="RCD83" s="383"/>
      <c r="RCF83" s="377"/>
      <c r="RCG83" s="381"/>
      <c r="RCH83" s="381"/>
      <c r="RCI83" s="382"/>
      <c r="RCJ83" s="382"/>
      <c r="RCK83" s="382"/>
      <c r="RCL83" s="383"/>
      <c r="RCN83" s="377"/>
      <c r="RCO83" s="381"/>
      <c r="RCP83" s="381"/>
      <c r="RCQ83" s="382"/>
      <c r="RCR83" s="382"/>
      <c r="RCS83" s="382"/>
      <c r="RCT83" s="383"/>
      <c r="RCV83" s="377"/>
      <c r="RCW83" s="381"/>
      <c r="RCX83" s="381"/>
      <c r="RCY83" s="382"/>
      <c r="RCZ83" s="382"/>
      <c r="RDA83" s="382"/>
      <c r="RDB83" s="383"/>
      <c r="RDD83" s="377"/>
      <c r="RDE83" s="381"/>
      <c r="RDF83" s="381"/>
      <c r="RDG83" s="382"/>
      <c r="RDH83" s="382"/>
      <c r="RDI83" s="382"/>
      <c r="RDJ83" s="383"/>
      <c r="RDL83" s="377"/>
      <c r="RDM83" s="381"/>
      <c r="RDN83" s="381"/>
      <c r="RDO83" s="382"/>
      <c r="RDP83" s="382"/>
      <c r="RDQ83" s="382"/>
      <c r="RDR83" s="383"/>
      <c r="RDT83" s="377"/>
      <c r="RDU83" s="381"/>
      <c r="RDV83" s="381"/>
      <c r="RDW83" s="382"/>
      <c r="RDX83" s="382"/>
      <c r="RDY83" s="382"/>
      <c r="RDZ83" s="383"/>
      <c r="REB83" s="377"/>
      <c r="REC83" s="381"/>
      <c r="RED83" s="381"/>
      <c r="REE83" s="382"/>
      <c r="REF83" s="382"/>
      <c r="REG83" s="382"/>
      <c r="REH83" s="383"/>
      <c r="REJ83" s="377"/>
      <c r="REK83" s="381"/>
      <c r="REL83" s="381"/>
      <c r="REM83" s="382"/>
      <c r="REN83" s="382"/>
      <c r="REO83" s="382"/>
      <c r="REP83" s="383"/>
      <c r="RER83" s="377"/>
      <c r="RES83" s="381"/>
      <c r="RET83" s="381"/>
      <c r="REU83" s="382"/>
      <c r="REV83" s="382"/>
      <c r="REW83" s="382"/>
      <c r="REX83" s="383"/>
      <c r="REZ83" s="377"/>
      <c r="RFA83" s="381"/>
      <c r="RFB83" s="381"/>
      <c r="RFC83" s="382"/>
      <c r="RFD83" s="382"/>
      <c r="RFE83" s="382"/>
      <c r="RFF83" s="383"/>
      <c r="RFH83" s="377"/>
      <c r="RFI83" s="381"/>
      <c r="RFJ83" s="381"/>
      <c r="RFK83" s="382"/>
      <c r="RFL83" s="382"/>
      <c r="RFM83" s="382"/>
      <c r="RFN83" s="383"/>
      <c r="RFP83" s="377"/>
      <c r="RFQ83" s="381"/>
      <c r="RFR83" s="381"/>
      <c r="RFS83" s="382"/>
      <c r="RFT83" s="382"/>
      <c r="RFU83" s="382"/>
      <c r="RFV83" s="383"/>
      <c r="RFX83" s="377"/>
      <c r="RFY83" s="381"/>
      <c r="RFZ83" s="381"/>
      <c r="RGA83" s="382"/>
      <c r="RGB83" s="382"/>
      <c r="RGC83" s="382"/>
      <c r="RGD83" s="383"/>
      <c r="RGF83" s="377"/>
      <c r="RGG83" s="381"/>
      <c r="RGH83" s="381"/>
      <c r="RGI83" s="382"/>
      <c r="RGJ83" s="382"/>
      <c r="RGK83" s="382"/>
      <c r="RGL83" s="383"/>
      <c r="RGN83" s="377"/>
      <c r="RGO83" s="381"/>
      <c r="RGP83" s="381"/>
      <c r="RGQ83" s="382"/>
      <c r="RGR83" s="382"/>
      <c r="RGS83" s="382"/>
      <c r="RGT83" s="383"/>
      <c r="RGV83" s="377"/>
      <c r="RGW83" s="381"/>
      <c r="RGX83" s="381"/>
      <c r="RGY83" s="382"/>
      <c r="RGZ83" s="382"/>
      <c r="RHA83" s="382"/>
      <c r="RHB83" s="383"/>
      <c r="RHD83" s="377"/>
      <c r="RHE83" s="381"/>
      <c r="RHF83" s="381"/>
      <c r="RHG83" s="382"/>
      <c r="RHH83" s="382"/>
      <c r="RHI83" s="382"/>
      <c r="RHJ83" s="383"/>
      <c r="RHL83" s="377"/>
      <c r="RHM83" s="381"/>
      <c r="RHN83" s="381"/>
      <c r="RHO83" s="382"/>
      <c r="RHP83" s="382"/>
      <c r="RHQ83" s="382"/>
      <c r="RHR83" s="383"/>
      <c r="RHT83" s="377"/>
      <c r="RHU83" s="381"/>
      <c r="RHV83" s="381"/>
      <c r="RHW83" s="382"/>
      <c r="RHX83" s="382"/>
      <c r="RHY83" s="382"/>
      <c r="RHZ83" s="383"/>
      <c r="RIB83" s="377"/>
      <c r="RIC83" s="381"/>
      <c r="RID83" s="381"/>
      <c r="RIE83" s="382"/>
      <c r="RIF83" s="382"/>
      <c r="RIG83" s="382"/>
      <c r="RIH83" s="383"/>
      <c r="RIJ83" s="377"/>
      <c r="RIK83" s="381"/>
      <c r="RIL83" s="381"/>
      <c r="RIM83" s="382"/>
      <c r="RIN83" s="382"/>
      <c r="RIO83" s="382"/>
      <c r="RIP83" s="383"/>
      <c r="RIR83" s="377"/>
      <c r="RIS83" s="381"/>
      <c r="RIT83" s="381"/>
      <c r="RIU83" s="382"/>
      <c r="RIV83" s="382"/>
      <c r="RIW83" s="382"/>
      <c r="RIX83" s="383"/>
      <c r="RIZ83" s="377"/>
      <c r="RJA83" s="381"/>
      <c r="RJB83" s="381"/>
      <c r="RJC83" s="382"/>
      <c r="RJD83" s="382"/>
      <c r="RJE83" s="382"/>
      <c r="RJF83" s="383"/>
      <c r="RJH83" s="377"/>
      <c r="RJI83" s="381"/>
      <c r="RJJ83" s="381"/>
      <c r="RJK83" s="382"/>
      <c r="RJL83" s="382"/>
      <c r="RJM83" s="382"/>
      <c r="RJN83" s="383"/>
      <c r="RJP83" s="377"/>
      <c r="RJQ83" s="381"/>
      <c r="RJR83" s="381"/>
      <c r="RJS83" s="382"/>
      <c r="RJT83" s="382"/>
      <c r="RJU83" s="382"/>
      <c r="RJV83" s="383"/>
      <c r="RJX83" s="377"/>
      <c r="RJY83" s="381"/>
      <c r="RJZ83" s="381"/>
      <c r="RKA83" s="382"/>
      <c r="RKB83" s="382"/>
      <c r="RKC83" s="382"/>
      <c r="RKD83" s="383"/>
      <c r="RKF83" s="377"/>
      <c r="RKG83" s="381"/>
      <c r="RKH83" s="381"/>
      <c r="RKI83" s="382"/>
      <c r="RKJ83" s="382"/>
      <c r="RKK83" s="382"/>
      <c r="RKL83" s="383"/>
      <c r="RKN83" s="377"/>
      <c r="RKO83" s="381"/>
      <c r="RKP83" s="381"/>
      <c r="RKQ83" s="382"/>
      <c r="RKR83" s="382"/>
      <c r="RKS83" s="382"/>
      <c r="RKT83" s="383"/>
      <c r="RKV83" s="377"/>
      <c r="RKW83" s="381"/>
      <c r="RKX83" s="381"/>
      <c r="RKY83" s="382"/>
      <c r="RKZ83" s="382"/>
      <c r="RLA83" s="382"/>
      <c r="RLB83" s="383"/>
      <c r="RLD83" s="377"/>
      <c r="RLE83" s="381"/>
      <c r="RLF83" s="381"/>
      <c r="RLG83" s="382"/>
      <c r="RLH83" s="382"/>
      <c r="RLI83" s="382"/>
      <c r="RLJ83" s="383"/>
      <c r="RLL83" s="377"/>
      <c r="RLM83" s="381"/>
      <c r="RLN83" s="381"/>
      <c r="RLO83" s="382"/>
      <c r="RLP83" s="382"/>
      <c r="RLQ83" s="382"/>
      <c r="RLR83" s="383"/>
      <c r="RLT83" s="377"/>
      <c r="RLU83" s="381"/>
      <c r="RLV83" s="381"/>
      <c r="RLW83" s="382"/>
      <c r="RLX83" s="382"/>
      <c r="RLY83" s="382"/>
      <c r="RLZ83" s="383"/>
      <c r="RMB83" s="377"/>
      <c r="RMC83" s="381"/>
      <c r="RMD83" s="381"/>
      <c r="RME83" s="382"/>
      <c r="RMF83" s="382"/>
      <c r="RMG83" s="382"/>
      <c r="RMH83" s="383"/>
      <c r="RMJ83" s="377"/>
      <c r="RMK83" s="381"/>
      <c r="RML83" s="381"/>
      <c r="RMM83" s="382"/>
      <c r="RMN83" s="382"/>
      <c r="RMO83" s="382"/>
      <c r="RMP83" s="383"/>
      <c r="RMR83" s="377"/>
      <c r="RMS83" s="381"/>
      <c r="RMT83" s="381"/>
      <c r="RMU83" s="382"/>
      <c r="RMV83" s="382"/>
      <c r="RMW83" s="382"/>
      <c r="RMX83" s="383"/>
      <c r="RMZ83" s="377"/>
      <c r="RNA83" s="381"/>
      <c r="RNB83" s="381"/>
      <c r="RNC83" s="382"/>
      <c r="RND83" s="382"/>
      <c r="RNE83" s="382"/>
      <c r="RNF83" s="383"/>
      <c r="RNH83" s="377"/>
      <c r="RNI83" s="381"/>
      <c r="RNJ83" s="381"/>
      <c r="RNK83" s="382"/>
      <c r="RNL83" s="382"/>
      <c r="RNM83" s="382"/>
      <c r="RNN83" s="383"/>
      <c r="RNP83" s="377"/>
      <c r="RNQ83" s="381"/>
      <c r="RNR83" s="381"/>
      <c r="RNS83" s="382"/>
      <c r="RNT83" s="382"/>
      <c r="RNU83" s="382"/>
      <c r="RNV83" s="383"/>
      <c r="RNX83" s="377"/>
      <c r="RNY83" s="381"/>
      <c r="RNZ83" s="381"/>
      <c r="ROA83" s="382"/>
      <c r="ROB83" s="382"/>
      <c r="ROC83" s="382"/>
      <c r="ROD83" s="383"/>
      <c r="ROF83" s="377"/>
      <c r="ROG83" s="381"/>
      <c r="ROH83" s="381"/>
      <c r="ROI83" s="382"/>
      <c r="ROJ83" s="382"/>
      <c r="ROK83" s="382"/>
      <c r="ROL83" s="383"/>
      <c r="RON83" s="377"/>
      <c r="ROO83" s="381"/>
      <c r="ROP83" s="381"/>
      <c r="ROQ83" s="382"/>
      <c r="ROR83" s="382"/>
      <c r="ROS83" s="382"/>
      <c r="ROT83" s="383"/>
      <c r="ROV83" s="377"/>
      <c r="ROW83" s="381"/>
      <c r="ROX83" s="381"/>
      <c r="ROY83" s="382"/>
      <c r="ROZ83" s="382"/>
      <c r="RPA83" s="382"/>
      <c r="RPB83" s="383"/>
      <c r="RPD83" s="377"/>
      <c r="RPE83" s="381"/>
      <c r="RPF83" s="381"/>
      <c r="RPG83" s="382"/>
      <c r="RPH83" s="382"/>
      <c r="RPI83" s="382"/>
      <c r="RPJ83" s="383"/>
      <c r="RPL83" s="377"/>
      <c r="RPM83" s="381"/>
      <c r="RPN83" s="381"/>
      <c r="RPO83" s="382"/>
      <c r="RPP83" s="382"/>
      <c r="RPQ83" s="382"/>
      <c r="RPR83" s="383"/>
      <c r="RPT83" s="377"/>
      <c r="RPU83" s="381"/>
      <c r="RPV83" s="381"/>
      <c r="RPW83" s="382"/>
      <c r="RPX83" s="382"/>
      <c r="RPY83" s="382"/>
      <c r="RPZ83" s="383"/>
      <c r="RQB83" s="377"/>
      <c r="RQC83" s="381"/>
      <c r="RQD83" s="381"/>
      <c r="RQE83" s="382"/>
      <c r="RQF83" s="382"/>
      <c r="RQG83" s="382"/>
      <c r="RQH83" s="383"/>
      <c r="RQJ83" s="377"/>
      <c r="RQK83" s="381"/>
      <c r="RQL83" s="381"/>
      <c r="RQM83" s="382"/>
      <c r="RQN83" s="382"/>
      <c r="RQO83" s="382"/>
      <c r="RQP83" s="383"/>
      <c r="RQR83" s="377"/>
      <c r="RQS83" s="381"/>
      <c r="RQT83" s="381"/>
      <c r="RQU83" s="382"/>
      <c r="RQV83" s="382"/>
      <c r="RQW83" s="382"/>
      <c r="RQX83" s="383"/>
      <c r="RQZ83" s="377"/>
      <c r="RRA83" s="381"/>
      <c r="RRB83" s="381"/>
      <c r="RRC83" s="382"/>
      <c r="RRD83" s="382"/>
      <c r="RRE83" s="382"/>
      <c r="RRF83" s="383"/>
      <c r="RRH83" s="377"/>
      <c r="RRI83" s="381"/>
      <c r="RRJ83" s="381"/>
      <c r="RRK83" s="382"/>
      <c r="RRL83" s="382"/>
      <c r="RRM83" s="382"/>
      <c r="RRN83" s="383"/>
      <c r="RRP83" s="377"/>
      <c r="RRQ83" s="381"/>
      <c r="RRR83" s="381"/>
      <c r="RRS83" s="382"/>
      <c r="RRT83" s="382"/>
      <c r="RRU83" s="382"/>
      <c r="RRV83" s="383"/>
      <c r="RRX83" s="377"/>
      <c r="RRY83" s="381"/>
      <c r="RRZ83" s="381"/>
      <c r="RSA83" s="382"/>
      <c r="RSB83" s="382"/>
      <c r="RSC83" s="382"/>
      <c r="RSD83" s="383"/>
      <c r="RSF83" s="377"/>
      <c r="RSG83" s="381"/>
      <c r="RSH83" s="381"/>
      <c r="RSI83" s="382"/>
      <c r="RSJ83" s="382"/>
      <c r="RSK83" s="382"/>
      <c r="RSL83" s="383"/>
      <c r="RSN83" s="377"/>
      <c r="RSO83" s="381"/>
      <c r="RSP83" s="381"/>
      <c r="RSQ83" s="382"/>
      <c r="RSR83" s="382"/>
      <c r="RSS83" s="382"/>
      <c r="RST83" s="383"/>
      <c r="RSV83" s="377"/>
      <c r="RSW83" s="381"/>
      <c r="RSX83" s="381"/>
      <c r="RSY83" s="382"/>
      <c r="RSZ83" s="382"/>
      <c r="RTA83" s="382"/>
      <c r="RTB83" s="383"/>
      <c r="RTD83" s="377"/>
      <c r="RTE83" s="381"/>
      <c r="RTF83" s="381"/>
      <c r="RTG83" s="382"/>
      <c r="RTH83" s="382"/>
      <c r="RTI83" s="382"/>
      <c r="RTJ83" s="383"/>
      <c r="RTL83" s="377"/>
      <c r="RTM83" s="381"/>
      <c r="RTN83" s="381"/>
      <c r="RTO83" s="382"/>
      <c r="RTP83" s="382"/>
      <c r="RTQ83" s="382"/>
      <c r="RTR83" s="383"/>
      <c r="RTT83" s="377"/>
      <c r="RTU83" s="381"/>
      <c r="RTV83" s="381"/>
      <c r="RTW83" s="382"/>
      <c r="RTX83" s="382"/>
      <c r="RTY83" s="382"/>
      <c r="RTZ83" s="383"/>
      <c r="RUB83" s="377"/>
      <c r="RUC83" s="381"/>
      <c r="RUD83" s="381"/>
      <c r="RUE83" s="382"/>
      <c r="RUF83" s="382"/>
      <c r="RUG83" s="382"/>
      <c r="RUH83" s="383"/>
      <c r="RUJ83" s="377"/>
      <c r="RUK83" s="381"/>
      <c r="RUL83" s="381"/>
      <c r="RUM83" s="382"/>
      <c r="RUN83" s="382"/>
      <c r="RUO83" s="382"/>
      <c r="RUP83" s="383"/>
      <c r="RUR83" s="377"/>
      <c r="RUS83" s="381"/>
      <c r="RUT83" s="381"/>
      <c r="RUU83" s="382"/>
      <c r="RUV83" s="382"/>
      <c r="RUW83" s="382"/>
      <c r="RUX83" s="383"/>
      <c r="RUZ83" s="377"/>
      <c r="RVA83" s="381"/>
      <c r="RVB83" s="381"/>
      <c r="RVC83" s="382"/>
      <c r="RVD83" s="382"/>
      <c r="RVE83" s="382"/>
      <c r="RVF83" s="383"/>
      <c r="RVH83" s="377"/>
      <c r="RVI83" s="381"/>
      <c r="RVJ83" s="381"/>
      <c r="RVK83" s="382"/>
      <c r="RVL83" s="382"/>
      <c r="RVM83" s="382"/>
      <c r="RVN83" s="383"/>
      <c r="RVP83" s="377"/>
      <c r="RVQ83" s="381"/>
      <c r="RVR83" s="381"/>
      <c r="RVS83" s="382"/>
      <c r="RVT83" s="382"/>
      <c r="RVU83" s="382"/>
      <c r="RVV83" s="383"/>
      <c r="RVX83" s="377"/>
      <c r="RVY83" s="381"/>
      <c r="RVZ83" s="381"/>
      <c r="RWA83" s="382"/>
      <c r="RWB83" s="382"/>
      <c r="RWC83" s="382"/>
      <c r="RWD83" s="383"/>
      <c r="RWF83" s="377"/>
      <c r="RWG83" s="381"/>
      <c r="RWH83" s="381"/>
      <c r="RWI83" s="382"/>
      <c r="RWJ83" s="382"/>
      <c r="RWK83" s="382"/>
      <c r="RWL83" s="383"/>
      <c r="RWN83" s="377"/>
      <c r="RWO83" s="381"/>
      <c r="RWP83" s="381"/>
      <c r="RWQ83" s="382"/>
      <c r="RWR83" s="382"/>
      <c r="RWS83" s="382"/>
      <c r="RWT83" s="383"/>
      <c r="RWV83" s="377"/>
      <c r="RWW83" s="381"/>
      <c r="RWX83" s="381"/>
      <c r="RWY83" s="382"/>
      <c r="RWZ83" s="382"/>
      <c r="RXA83" s="382"/>
      <c r="RXB83" s="383"/>
      <c r="RXD83" s="377"/>
      <c r="RXE83" s="381"/>
      <c r="RXF83" s="381"/>
      <c r="RXG83" s="382"/>
      <c r="RXH83" s="382"/>
      <c r="RXI83" s="382"/>
      <c r="RXJ83" s="383"/>
      <c r="RXL83" s="377"/>
      <c r="RXM83" s="381"/>
      <c r="RXN83" s="381"/>
      <c r="RXO83" s="382"/>
      <c r="RXP83" s="382"/>
      <c r="RXQ83" s="382"/>
      <c r="RXR83" s="383"/>
      <c r="RXT83" s="377"/>
      <c r="RXU83" s="381"/>
      <c r="RXV83" s="381"/>
      <c r="RXW83" s="382"/>
      <c r="RXX83" s="382"/>
      <c r="RXY83" s="382"/>
      <c r="RXZ83" s="383"/>
      <c r="RYB83" s="377"/>
      <c r="RYC83" s="381"/>
      <c r="RYD83" s="381"/>
      <c r="RYE83" s="382"/>
      <c r="RYF83" s="382"/>
      <c r="RYG83" s="382"/>
      <c r="RYH83" s="383"/>
      <c r="RYJ83" s="377"/>
      <c r="RYK83" s="381"/>
      <c r="RYL83" s="381"/>
      <c r="RYM83" s="382"/>
      <c r="RYN83" s="382"/>
      <c r="RYO83" s="382"/>
      <c r="RYP83" s="383"/>
      <c r="RYR83" s="377"/>
      <c r="RYS83" s="381"/>
      <c r="RYT83" s="381"/>
      <c r="RYU83" s="382"/>
      <c r="RYV83" s="382"/>
      <c r="RYW83" s="382"/>
      <c r="RYX83" s="383"/>
      <c r="RYZ83" s="377"/>
      <c r="RZA83" s="381"/>
      <c r="RZB83" s="381"/>
      <c r="RZC83" s="382"/>
      <c r="RZD83" s="382"/>
      <c r="RZE83" s="382"/>
      <c r="RZF83" s="383"/>
      <c r="RZH83" s="377"/>
      <c r="RZI83" s="381"/>
      <c r="RZJ83" s="381"/>
      <c r="RZK83" s="382"/>
      <c r="RZL83" s="382"/>
      <c r="RZM83" s="382"/>
      <c r="RZN83" s="383"/>
      <c r="RZP83" s="377"/>
      <c r="RZQ83" s="381"/>
      <c r="RZR83" s="381"/>
      <c r="RZS83" s="382"/>
      <c r="RZT83" s="382"/>
      <c r="RZU83" s="382"/>
      <c r="RZV83" s="383"/>
      <c r="RZX83" s="377"/>
      <c r="RZY83" s="381"/>
      <c r="RZZ83" s="381"/>
      <c r="SAA83" s="382"/>
      <c r="SAB83" s="382"/>
      <c r="SAC83" s="382"/>
      <c r="SAD83" s="383"/>
      <c r="SAF83" s="377"/>
      <c r="SAG83" s="381"/>
      <c r="SAH83" s="381"/>
      <c r="SAI83" s="382"/>
      <c r="SAJ83" s="382"/>
      <c r="SAK83" s="382"/>
      <c r="SAL83" s="383"/>
      <c r="SAN83" s="377"/>
      <c r="SAO83" s="381"/>
      <c r="SAP83" s="381"/>
      <c r="SAQ83" s="382"/>
      <c r="SAR83" s="382"/>
      <c r="SAS83" s="382"/>
      <c r="SAT83" s="383"/>
      <c r="SAV83" s="377"/>
      <c r="SAW83" s="381"/>
      <c r="SAX83" s="381"/>
      <c r="SAY83" s="382"/>
      <c r="SAZ83" s="382"/>
      <c r="SBA83" s="382"/>
      <c r="SBB83" s="383"/>
      <c r="SBD83" s="377"/>
      <c r="SBE83" s="381"/>
      <c r="SBF83" s="381"/>
      <c r="SBG83" s="382"/>
      <c r="SBH83" s="382"/>
      <c r="SBI83" s="382"/>
      <c r="SBJ83" s="383"/>
      <c r="SBL83" s="377"/>
      <c r="SBM83" s="381"/>
      <c r="SBN83" s="381"/>
      <c r="SBO83" s="382"/>
      <c r="SBP83" s="382"/>
      <c r="SBQ83" s="382"/>
      <c r="SBR83" s="383"/>
      <c r="SBT83" s="377"/>
      <c r="SBU83" s="381"/>
      <c r="SBV83" s="381"/>
      <c r="SBW83" s="382"/>
      <c r="SBX83" s="382"/>
      <c r="SBY83" s="382"/>
      <c r="SBZ83" s="383"/>
      <c r="SCB83" s="377"/>
      <c r="SCC83" s="381"/>
      <c r="SCD83" s="381"/>
      <c r="SCE83" s="382"/>
      <c r="SCF83" s="382"/>
      <c r="SCG83" s="382"/>
      <c r="SCH83" s="383"/>
      <c r="SCJ83" s="377"/>
      <c r="SCK83" s="381"/>
      <c r="SCL83" s="381"/>
      <c r="SCM83" s="382"/>
      <c r="SCN83" s="382"/>
      <c r="SCO83" s="382"/>
      <c r="SCP83" s="383"/>
      <c r="SCR83" s="377"/>
      <c r="SCS83" s="381"/>
      <c r="SCT83" s="381"/>
      <c r="SCU83" s="382"/>
      <c r="SCV83" s="382"/>
      <c r="SCW83" s="382"/>
      <c r="SCX83" s="383"/>
      <c r="SCZ83" s="377"/>
      <c r="SDA83" s="381"/>
      <c r="SDB83" s="381"/>
      <c r="SDC83" s="382"/>
      <c r="SDD83" s="382"/>
      <c r="SDE83" s="382"/>
      <c r="SDF83" s="383"/>
      <c r="SDH83" s="377"/>
      <c r="SDI83" s="381"/>
      <c r="SDJ83" s="381"/>
      <c r="SDK83" s="382"/>
      <c r="SDL83" s="382"/>
      <c r="SDM83" s="382"/>
      <c r="SDN83" s="383"/>
      <c r="SDP83" s="377"/>
      <c r="SDQ83" s="381"/>
      <c r="SDR83" s="381"/>
      <c r="SDS83" s="382"/>
      <c r="SDT83" s="382"/>
      <c r="SDU83" s="382"/>
      <c r="SDV83" s="383"/>
      <c r="SDX83" s="377"/>
      <c r="SDY83" s="381"/>
      <c r="SDZ83" s="381"/>
      <c r="SEA83" s="382"/>
      <c r="SEB83" s="382"/>
      <c r="SEC83" s="382"/>
      <c r="SED83" s="383"/>
      <c r="SEF83" s="377"/>
      <c r="SEG83" s="381"/>
      <c r="SEH83" s="381"/>
      <c r="SEI83" s="382"/>
      <c r="SEJ83" s="382"/>
      <c r="SEK83" s="382"/>
      <c r="SEL83" s="383"/>
      <c r="SEN83" s="377"/>
      <c r="SEO83" s="381"/>
      <c r="SEP83" s="381"/>
      <c r="SEQ83" s="382"/>
      <c r="SER83" s="382"/>
      <c r="SES83" s="382"/>
      <c r="SET83" s="383"/>
      <c r="SEV83" s="377"/>
      <c r="SEW83" s="381"/>
      <c r="SEX83" s="381"/>
      <c r="SEY83" s="382"/>
      <c r="SEZ83" s="382"/>
      <c r="SFA83" s="382"/>
      <c r="SFB83" s="383"/>
      <c r="SFD83" s="377"/>
      <c r="SFE83" s="381"/>
      <c r="SFF83" s="381"/>
      <c r="SFG83" s="382"/>
      <c r="SFH83" s="382"/>
      <c r="SFI83" s="382"/>
      <c r="SFJ83" s="383"/>
      <c r="SFL83" s="377"/>
      <c r="SFM83" s="381"/>
      <c r="SFN83" s="381"/>
      <c r="SFO83" s="382"/>
      <c r="SFP83" s="382"/>
      <c r="SFQ83" s="382"/>
      <c r="SFR83" s="383"/>
      <c r="SFT83" s="377"/>
      <c r="SFU83" s="381"/>
      <c r="SFV83" s="381"/>
      <c r="SFW83" s="382"/>
      <c r="SFX83" s="382"/>
      <c r="SFY83" s="382"/>
      <c r="SFZ83" s="383"/>
      <c r="SGB83" s="377"/>
      <c r="SGC83" s="381"/>
      <c r="SGD83" s="381"/>
      <c r="SGE83" s="382"/>
      <c r="SGF83" s="382"/>
      <c r="SGG83" s="382"/>
      <c r="SGH83" s="383"/>
      <c r="SGJ83" s="377"/>
      <c r="SGK83" s="381"/>
      <c r="SGL83" s="381"/>
      <c r="SGM83" s="382"/>
      <c r="SGN83" s="382"/>
      <c r="SGO83" s="382"/>
      <c r="SGP83" s="383"/>
      <c r="SGR83" s="377"/>
      <c r="SGS83" s="381"/>
      <c r="SGT83" s="381"/>
      <c r="SGU83" s="382"/>
      <c r="SGV83" s="382"/>
      <c r="SGW83" s="382"/>
      <c r="SGX83" s="383"/>
      <c r="SGZ83" s="377"/>
      <c r="SHA83" s="381"/>
      <c r="SHB83" s="381"/>
      <c r="SHC83" s="382"/>
      <c r="SHD83" s="382"/>
      <c r="SHE83" s="382"/>
      <c r="SHF83" s="383"/>
      <c r="SHH83" s="377"/>
      <c r="SHI83" s="381"/>
      <c r="SHJ83" s="381"/>
      <c r="SHK83" s="382"/>
      <c r="SHL83" s="382"/>
      <c r="SHM83" s="382"/>
      <c r="SHN83" s="383"/>
      <c r="SHP83" s="377"/>
      <c r="SHQ83" s="381"/>
      <c r="SHR83" s="381"/>
      <c r="SHS83" s="382"/>
      <c r="SHT83" s="382"/>
      <c r="SHU83" s="382"/>
      <c r="SHV83" s="383"/>
      <c r="SHX83" s="377"/>
      <c r="SHY83" s="381"/>
      <c r="SHZ83" s="381"/>
      <c r="SIA83" s="382"/>
      <c r="SIB83" s="382"/>
      <c r="SIC83" s="382"/>
      <c r="SID83" s="383"/>
      <c r="SIF83" s="377"/>
      <c r="SIG83" s="381"/>
      <c r="SIH83" s="381"/>
      <c r="SII83" s="382"/>
      <c r="SIJ83" s="382"/>
      <c r="SIK83" s="382"/>
      <c r="SIL83" s="383"/>
      <c r="SIN83" s="377"/>
      <c r="SIO83" s="381"/>
      <c r="SIP83" s="381"/>
      <c r="SIQ83" s="382"/>
      <c r="SIR83" s="382"/>
      <c r="SIS83" s="382"/>
      <c r="SIT83" s="383"/>
      <c r="SIV83" s="377"/>
      <c r="SIW83" s="381"/>
      <c r="SIX83" s="381"/>
      <c r="SIY83" s="382"/>
      <c r="SIZ83" s="382"/>
      <c r="SJA83" s="382"/>
      <c r="SJB83" s="383"/>
      <c r="SJD83" s="377"/>
      <c r="SJE83" s="381"/>
      <c r="SJF83" s="381"/>
      <c r="SJG83" s="382"/>
      <c r="SJH83" s="382"/>
      <c r="SJI83" s="382"/>
      <c r="SJJ83" s="383"/>
      <c r="SJL83" s="377"/>
      <c r="SJM83" s="381"/>
      <c r="SJN83" s="381"/>
      <c r="SJO83" s="382"/>
      <c r="SJP83" s="382"/>
      <c r="SJQ83" s="382"/>
      <c r="SJR83" s="383"/>
      <c r="SJT83" s="377"/>
      <c r="SJU83" s="381"/>
      <c r="SJV83" s="381"/>
      <c r="SJW83" s="382"/>
      <c r="SJX83" s="382"/>
      <c r="SJY83" s="382"/>
      <c r="SJZ83" s="383"/>
      <c r="SKB83" s="377"/>
      <c r="SKC83" s="381"/>
      <c r="SKD83" s="381"/>
      <c r="SKE83" s="382"/>
      <c r="SKF83" s="382"/>
      <c r="SKG83" s="382"/>
      <c r="SKH83" s="383"/>
      <c r="SKJ83" s="377"/>
      <c r="SKK83" s="381"/>
      <c r="SKL83" s="381"/>
      <c r="SKM83" s="382"/>
      <c r="SKN83" s="382"/>
      <c r="SKO83" s="382"/>
      <c r="SKP83" s="383"/>
      <c r="SKR83" s="377"/>
      <c r="SKS83" s="381"/>
      <c r="SKT83" s="381"/>
      <c r="SKU83" s="382"/>
      <c r="SKV83" s="382"/>
      <c r="SKW83" s="382"/>
      <c r="SKX83" s="383"/>
      <c r="SKZ83" s="377"/>
      <c r="SLA83" s="381"/>
      <c r="SLB83" s="381"/>
      <c r="SLC83" s="382"/>
      <c r="SLD83" s="382"/>
      <c r="SLE83" s="382"/>
      <c r="SLF83" s="383"/>
      <c r="SLH83" s="377"/>
      <c r="SLI83" s="381"/>
      <c r="SLJ83" s="381"/>
      <c r="SLK83" s="382"/>
      <c r="SLL83" s="382"/>
      <c r="SLM83" s="382"/>
      <c r="SLN83" s="383"/>
      <c r="SLP83" s="377"/>
      <c r="SLQ83" s="381"/>
      <c r="SLR83" s="381"/>
      <c r="SLS83" s="382"/>
      <c r="SLT83" s="382"/>
      <c r="SLU83" s="382"/>
      <c r="SLV83" s="383"/>
      <c r="SLX83" s="377"/>
      <c r="SLY83" s="381"/>
      <c r="SLZ83" s="381"/>
      <c r="SMA83" s="382"/>
      <c r="SMB83" s="382"/>
      <c r="SMC83" s="382"/>
      <c r="SMD83" s="383"/>
      <c r="SMF83" s="377"/>
      <c r="SMG83" s="381"/>
      <c r="SMH83" s="381"/>
      <c r="SMI83" s="382"/>
      <c r="SMJ83" s="382"/>
      <c r="SMK83" s="382"/>
      <c r="SML83" s="383"/>
      <c r="SMN83" s="377"/>
      <c r="SMO83" s="381"/>
      <c r="SMP83" s="381"/>
      <c r="SMQ83" s="382"/>
      <c r="SMR83" s="382"/>
      <c r="SMS83" s="382"/>
      <c r="SMT83" s="383"/>
      <c r="SMV83" s="377"/>
      <c r="SMW83" s="381"/>
      <c r="SMX83" s="381"/>
      <c r="SMY83" s="382"/>
      <c r="SMZ83" s="382"/>
      <c r="SNA83" s="382"/>
      <c r="SNB83" s="383"/>
      <c r="SND83" s="377"/>
      <c r="SNE83" s="381"/>
      <c r="SNF83" s="381"/>
      <c r="SNG83" s="382"/>
      <c r="SNH83" s="382"/>
      <c r="SNI83" s="382"/>
      <c r="SNJ83" s="383"/>
      <c r="SNL83" s="377"/>
      <c r="SNM83" s="381"/>
      <c r="SNN83" s="381"/>
      <c r="SNO83" s="382"/>
      <c r="SNP83" s="382"/>
      <c r="SNQ83" s="382"/>
      <c r="SNR83" s="383"/>
      <c r="SNT83" s="377"/>
      <c r="SNU83" s="381"/>
      <c r="SNV83" s="381"/>
      <c r="SNW83" s="382"/>
      <c r="SNX83" s="382"/>
      <c r="SNY83" s="382"/>
      <c r="SNZ83" s="383"/>
      <c r="SOB83" s="377"/>
      <c r="SOC83" s="381"/>
      <c r="SOD83" s="381"/>
      <c r="SOE83" s="382"/>
      <c r="SOF83" s="382"/>
      <c r="SOG83" s="382"/>
      <c r="SOH83" s="383"/>
      <c r="SOJ83" s="377"/>
      <c r="SOK83" s="381"/>
      <c r="SOL83" s="381"/>
      <c r="SOM83" s="382"/>
      <c r="SON83" s="382"/>
      <c r="SOO83" s="382"/>
      <c r="SOP83" s="383"/>
      <c r="SOR83" s="377"/>
      <c r="SOS83" s="381"/>
      <c r="SOT83" s="381"/>
      <c r="SOU83" s="382"/>
      <c r="SOV83" s="382"/>
      <c r="SOW83" s="382"/>
      <c r="SOX83" s="383"/>
      <c r="SOZ83" s="377"/>
      <c r="SPA83" s="381"/>
      <c r="SPB83" s="381"/>
      <c r="SPC83" s="382"/>
      <c r="SPD83" s="382"/>
      <c r="SPE83" s="382"/>
      <c r="SPF83" s="383"/>
      <c r="SPH83" s="377"/>
      <c r="SPI83" s="381"/>
      <c r="SPJ83" s="381"/>
      <c r="SPK83" s="382"/>
      <c r="SPL83" s="382"/>
      <c r="SPM83" s="382"/>
      <c r="SPN83" s="383"/>
      <c r="SPP83" s="377"/>
      <c r="SPQ83" s="381"/>
      <c r="SPR83" s="381"/>
      <c r="SPS83" s="382"/>
      <c r="SPT83" s="382"/>
      <c r="SPU83" s="382"/>
      <c r="SPV83" s="383"/>
      <c r="SPX83" s="377"/>
      <c r="SPY83" s="381"/>
      <c r="SPZ83" s="381"/>
      <c r="SQA83" s="382"/>
      <c r="SQB83" s="382"/>
      <c r="SQC83" s="382"/>
      <c r="SQD83" s="383"/>
      <c r="SQF83" s="377"/>
      <c r="SQG83" s="381"/>
      <c r="SQH83" s="381"/>
      <c r="SQI83" s="382"/>
      <c r="SQJ83" s="382"/>
      <c r="SQK83" s="382"/>
      <c r="SQL83" s="383"/>
      <c r="SQN83" s="377"/>
      <c r="SQO83" s="381"/>
      <c r="SQP83" s="381"/>
      <c r="SQQ83" s="382"/>
      <c r="SQR83" s="382"/>
      <c r="SQS83" s="382"/>
      <c r="SQT83" s="383"/>
      <c r="SQV83" s="377"/>
      <c r="SQW83" s="381"/>
      <c r="SQX83" s="381"/>
      <c r="SQY83" s="382"/>
      <c r="SQZ83" s="382"/>
      <c r="SRA83" s="382"/>
      <c r="SRB83" s="383"/>
      <c r="SRD83" s="377"/>
      <c r="SRE83" s="381"/>
      <c r="SRF83" s="381"/>
      <c r="SRG83" s="382"/>
      <c r="SRH83" s="382"/>
      <c r="SRI83" s="382"/>
      <c r="SRJ83" s="383"/>
      <c r="SRL83" s="377"/>
      <c r="SRM83" s="381"/>
      <c r="SRN83" s="381"/>
      <c r="SRO83" s="382"/>
      <c r="SRP83" s="382"/>
      <c r="SRQ83" s="382"/>
      <c r="SRR83" s="383"/>
      <c r="SRT83" s="377"/>
      <c r="SRU83" s="381"/>
      <c r="SRV83" s="381"/>
      <c r="SRW83" s="382"/>
      <c r="SRX83" s="382"/>
      <c r="SRY83" s="382"/>
      <c r="SRZ83" s="383"/>
      <c r="SSB83" s="377"/>
      <c r="SSC83" s="381"/>
      <c r="SSD83" s="381"/>
      <c r="SSE83" s="382"/>
      <c r="SSF83" s="382"/>
      <c r="SSG83" s="382"/>
      <c r="SSH83" s="383"/>
      <c r="SSJ83" s="377"/>
      <c r="SSK83" s="381"/>
      <c r="SSL83" s="381"/>
      <c r="SSM83" s="382"/>
      <c r="SSN83" s="382"/>
      <c r="SSO83" s="382"/>
      <c r="SSP83" s="383"/>
      <c r="SSR83" s="377"/>
      <c r="SSS83" s="381"/>
      <c r="SST83" s="381"/>
      <c r="SSU83" s="382"/>
      <c r="SSV83" s="382"/>
      <c r="SSW83" s="382"/>
      <c r="SSX83" s="383"/>
      <c r="SSZ83" s="377"/>
      <c r="STA83" s="381"/>
      <c r="STB83" s="381"/>
      <c r="STC83" s="382"/>
      <c r="STD83" s="382"/>
      <c r="STE83" s="382"/>
      <c r="STF83" s="383"/>
      <c r="STH83" s="377"/>
      <c r="STI83" s="381"/>
      <c r="STJ83" s="381"/>
      <c r="STK83" s="382"/>
      <c r="STL83" s="382"/>
      <c r="STM83" s="382"/>
      <c r="STN83" s="383"/>
      <c r="STP83" s="377"/>
      <c r="STQ83" s="381"/>
      <c r="STR83" s="381"/>
      <c r="STS83" s="382"/>
      <c r="STT83" s="382"/>
      <c r="STU83" s="382"/>
      <c r="STV83" s="383"/>
      <c r="STX83" s="377"/>
      <c r="STY83" s="381"/>
      <c r="STZ83" s="381"/>
      <c r="SUA83" s="382"/>
      <c r="SUB83" s="382"/>
      <c r="SUC83" s="382"/>
      <c r="SUD83" s="383"/>
      <c r="SUF83" s="377"/>
      <c r="SUG83" s="381"/>
      <c r="SUH83" s="381"/>
      <c r="SUI83" s="382"/>
      <c r="SUJ83" s="382"/>
      <c r="SUK83" s="382"/>
      <c r="SUL83" s="383"/>
      <c r="SUN83" s="377"/>
      <c r="SUO83" s="381"/>
      <c r="SUP83" s="381"/>
      <c r="SUQ83" s="382"/>
      <c r="SUR83" s="382"/>
      <c r="SUS83" s="382"/>
      <c r="SUT83" s="383"/>
      <c r="SUV83" s="377"/>
      <c r="SUW83" s="381"/>
      <c r="SUX83" s="381"/>
      <c r="SUY83" s="382"/>
      <c r="SUZ83" s="382"/>
      <c r="SVA83" s="382"/>
      <c r="SVB83" s="383"/>
      <c r="SVD83" s="377"/>
      <c r="SVE83" s="381"/>
      <c r="SVF83" s="381"/>
      <c r="SVG83" s="382"/>
      <c r="SVH83" s="382"/>
      <c r="SVI83" s="382"/>
      <c r="SVJ83" s="383"/>
      <c r="SVL83" s="377"/>
      <c r="SVM83" s="381"/>
      <c r="SVN83" s="381"/>
      <c r="SVO83" s="382"/>
      <c r="SVP83" s="382"/>
      <c r="SVQ83" s="382"/>
      <c r="SVR83" s="383"/>
      <c r="SVT83" s="377"/>
      <c r="SVU83" s="381"/>
      <c r="SVV83" s="381"/>
      <c r="SVW83" s="382"/>
      <c r="SVX83" s="382"/>
      <c r="SVY83" s="382"/>
      <c r="SVZ83" s="383"/>
      <c r="SWB83" s="377"/>
      <c r="SWC83" s="381"/>
      <c r="SWD83" s="381"/>
      <c r="SWE83" s="382"/>
      <c r="SWF83" s="382"/>
      <c r="SWG83" s="382"/>
      <c r="SWH83" s="383"/>
      <c r="SWJ83" s="377"/>
      <c r="SWK83" s="381"/>
      <c r="SWL83" s="381"/>
      <c r="SWM83" s="382"/>
      <c r="SWN83" s="382"/>
      <c r="SWO83" s="382"/>
      <c r="SWP83" s="383"/>
      <c r="SWR83" s="377"/>
      <c r="SWS83" s="381"/>
      <c r="SWT83" s="381"/>
      <c r="SWU83" s="382"/>
      <c r="SWV83" s="382"/>
      <c r="SWW83" s="382"/>
      <c r="SWX83" s="383"/>
      <c r="SWZ83" s="377"/>
      <c r="SXA83" s="381"/>
      <c r="SXB83" s="381"/>
      <c r="SXC83" s="382"/>
      <c r="SXD83" s="382"/>
      <c r="SXE83" s="382"/>
      <c r="SXF83" s="383"/>
      <c r="SXH83" s="377"/>
      <c r="SXI83" s="381"/>
      <c r="SXJ83" s="381"/>
      <c r="SXK83" s="382"/>
      <c r="SXL83" s="382"/>
      <c r="SXM83" s="382"/>
      <c r="SXN83" s="383"/>
      <c r="SXP83" s="377"/>
      <c r="SXQ83" s="381"/>
      <c r="SXR83" s="381"/>
      <c r="SXS83" s="382"/>
      <c r="SXT83" s="382"/>
      <c r="SXU83" s="382"/>
      <c r="SXV83" s="383"/>
      <c r="SXX83" s="377"/>
      <c r="SXY83" s="381"/>
      <c r="SXZ83" s="381"/>
      <c r="SYA83" s="382"/>
      <c r="SYB83" s="382"/>
      <c r="SYC83" s="382"/>
      <c r="SYD83" s="383"/>
      <c r="SYF83" s="377"/>
      <c r="SYG83" s="381"/>
      <c r="SYH83" s="381"/>
      <c r="SYI83" s="382"/>
      <c r="SYJ83" s="382"/>
      <c r="SYK83" s="382"/>
      <c r="SYL83" s="383"/>
      <c r="SYN83" s="377"/>
      <c r="SYO83" s="381"/>
      <c r="SYP83" s="381"/>
      <c r="SYQ83" s="382"/>
      <c r="SYR83" s="382"/>
      <c r="SYS83" s="382"/>
      <c r="SYT83" s="383"/>
      <c r="SYV83" s="377"/>
      <c r="SYW83" s="381"/>
      <c r="SYX83" s="381"/>
      <c r="SYY83" s="382"/>
      <c r="SYZ83" s="382"/>
      <c r="SZA83" s="382"/>
      <c r="SZB83" s="383"/>
      <c r="SZD83" s="377"/>
      <c r="SZE83" s="381"/>
      <c r="SZF83" s="381"/>
      <c r="SZG83" s="382"/>
      <c r="SZH83" s="382"/>
      <c r="SZI83" s="382"/>
      <c r="SZJ83" s="383"/>
      <c r="SZL83" s="377"/>
      <c r="SZM83" s="381"/>
      <c r="SZN83" s="381"/>
      <c r="SZO83" s="382"/>
      <c r="SZP83" s="382"/>
      <c r="SZQ83" s="382"/>
      <c r="SZR83" s="383"/>
      <c r="SZT83" s="377"/>
      <c r="SZU83" s="381"/>
      <c r="SZV83" s="381"/>
      <c r="SZW83" s="382"/>
      <c r="SZX83" s="382"/>
      <c r="SZY83" s="382"/>
      <c r="SZZ83" s="383"/>
      <c r="TAB83" s="377"/>
      <c r="TAC83" s="381"/>
      <c r="TAD83" s="381"/>
      <c r="TAE83" s="382"/>
      <c r="TAF83" s="382"/>
      <c r="TAG83" s="382"/>
      <c r="TAH83" s="383"/>
      <c r="TAJ83" s="377"/>
      <c r="TAK83" s="381"/>
      <c r="TAL83" s="381"/>
      <c r="TAM83" s="382"/>
      <c r="TAN83" s="382"/>
      <c r="TAO83" s="382"/>
      <c r="TAP83" s="383"/>
      <c r="TAR83" s="377"/>
      <c r="TAS83" s="381"/>
      <c r="TAT83" s="381"/>
      <c r="TAU83" s="382"/>
      <c r="TAV83" s="382"/>
      <c r="TAW83" s="382"/>
      <c r="TAX83" s="383"/>
      <c r="TAZ83" s="377"/>
      <c r="TBA83" s="381"/>
      <c r="TBB83" s="381"/>
      <c r="TBC83" s="382"/>
      <c r="TBD83" s="382"/>
      <c r="TBE83" s="382"/>
      <c r="TBF83" s="383"/>
      <c r="TBH83" s="377"/>
      <c r="TBI83" s="381"/>
      <c r="TBJ83" s="381"/>
      <c r="TBK83" s="382"/>
      <c r="TBL83" s="382"/>
      <c r="TBM83" s="382"/>
      <c r="TBN83" s="383"/>
      <c r="TBP83" s="377"/>
      <c r="TBQ83" s="381"/>
      <c r="TBR83" s="381"/>
      <c r="TBS83" s="382"/>
      <c r="TBT83" s="382"/>
      <c r="TBU83" s="382"/>
      <c r="TBV83" s="383"/>
      <c r="TBX83" s="377"/>
      <c r="TBY83" s="381"/>
      <c r="TBZ83" s="381"/>
      <c r="TCA83" s="382"/>
      <c r="TCB83" s="382"/>
      <c r="TCC83" s="382"/>
      <c r="TCD83" s="383"/>
      <c r="TCF83" s="377"/>
      <c r="TCG83" s="381"/>
      <c r="TCH83" s="381"/>
      <c r="TCI83" s="382"/>
      <c r="TCJ83" s="382"/>
      <c r="TCK83" s="382"/>
      <c r="TCL83" s="383"/>
      <c r="TCN83" s="377"/>
      <c r="TCO83" s="381"/>
      <c r="TCP83" s="381"/>
      <c r="TCQ83" s="382"/>
      <c r="TCR83" s="382"/>
      <c r="TCS83" s="382"/>
      <c r="TCT83" s="383"/>
      <c r="TCV83" s="377"/>
      <c r="TCW83" s="381"/>
      <c r="TCX83" s="381"/>
      <c r="TCY83" s="382"/>
      <c r="TCZ83" s="382"/>
      <c r="TDA83" s="382"/>
      <c r="TDB83" s="383"/>
      <c r="TDD83" s="377"/>
      <c r="TDE83" s="381"/>
      <c r="TDF83" s="381"/>
      <c r="TDG83" s="382"/>
      <c r="TDH83" s="382"/>
      <c r="TDI83" s="382"/>
      <c r="TDJ83" s="383"/>
      <c r="TDL83" s="377"/>
      <c r="TDM83" s="381"/>
      <c r="TDN83" s="381"/>
      <c r="TDO83" s="382"/>
      <c r="TDP83" s="382"/>
      <c r="TDQ83" s="382"/>
      <c r="TDR83" s="383"/>
      <c r="TDT83" s="377"/>
      <c r="TDU83" s="381"/>
      <c r="TDV83" s="381"/>
      <c r="TDW83" s="382"/>
      <c r="TDX83" s="382"/>
      <c r="TDY83" s="382"/>
      <c r="TDZ83" s="383"/>
      <c r="TEB83" s="377"/>
      <c r="TEC83" s="381"/>
      <c r="TED83" s="381"/>
      <c r="TEE83" s="382"/>
      <c r="TEF83" s="382"/>
      <c r="TEG83" s="382"/>
      <c r="TEH83" s="383"/>
      <c r="TEJ83" s="377"/>
      <c r="TEK83" s="381"/>
      <c r="TEL83" s="381"/>
      <c r="TEM83" s="382"/>
      <c r="TEN83" s="382"/>
      <c r="TEO83" s="382"/>
      <c r="TEP83" s="383"/>
      <c r="TER83" s="377"/>
      <c r="TES83" s="381"/>
      <c r="TET83" s="381"/>
      <c r="TEU83" s="382"/>
      <c r="TEV83" s="382"/>
      <c r="TEW83" s="382"/>
      <c r="TEX83" s="383"/>
      <c r="TEZ83" s="377"/>
      <c r="TFA83" s="381"/>
      <c r="TFB83" s="381"/>
      <c r="TFC83" s="382"/>
      <c r="TFD83" s="382"/>
      <c r="TFE83" s="382"/>
      <c r="TFF83" s="383"/>
      <c r="TFH83" s="377"/>
      <c r="TFI83" s="381"/>
      <c r="TFJ83" s="381"/>
      <c r="TFK83" s="382"/>
      <c r="TFL83" s="382"/>
      <c r="TFM83" s="382"/>
      <c r="TFN83" s="383"/>
      <c r="TFP83" s="377"/>
      <c r="TFQ83" s="381"/>
      <c r="TFR83" s="381"/>
      <c r="TFS83" s="382"/>
      <c r="TFT83" s="382"/>
      <c r="TFU83" s="382"/>
      <c r="TFV83" s="383"/>
      <c r="TFX83" s="377"/>
      <c r="TFY83" s="381"/>
      <c r="TFZ83" s="381"/>
      <c r="TGA83" s="382"/>
      <c r="TGB83" s="382"/>
      <c r="TGC83" s="382"/>
      <c r="TGD83" s="383"/>
      <c r="TGF83" s="377"/>
      <c r="TGG83" s="381"/>
      <c r="TGH83" s="381"/>
      <c r="TGI83" s="382"/>
      <c r="TGJ83" s="382"/>
      <c r="TGK83" s="382"/>
      <c r="TGL83" s="383"/>
      <c r="TGN83" s="377"/>
      <c r="TGO83" s="381"/>
      <c r="TGP83" s="381"/>
      <c r="TGQ83" s="382"/>
      <c r="TGR83" s="382"/>
      <c r="TGS83" s="382"/>
      <c r="TGT83" s="383"/>
      <c r="TGV83" s="377"/>
      <c r="TGW83" s="381"/>
      <c r="TGX83" s="381"/>
      <c r="TGY83" s="382"/>
      <c r="TGZ83" s="382"/>
      <c r="THA83" s="382"/>
      <c r="THB83" s="383"/>
      <c r="THD83" s="377"/>
      <c r="THE83" s="381"/>
      <c r="THF83" s="381"/>
      <c r="THG83" s="382"/>
      <c r="THH83" s="382"/>
      <c r="THI83" s="382"/>
      <c r="THJ83" s="383"/>
      <c r="THL83" s="377"/>
      <c r="THM83" s="381"/>
      <c r="THN83" s="381"/>
      <c r="THO83" s="382"/>
      <c r="THP83" s="382"/>
      <c r="THQ83" s="382"/>
      <c r="THR83" s="383"/>
      <c r="THT83" s="377"/>
      <c r="THU83" s="381"/>
      <c r="THV83" s="381"/>
      <c r="THW83" s="382"/>
      <c r="THX83" s="382"/>
      <c r="THY83" s="382"/>
      <c r="THZ83" s="383"/>
      <c r="TIB83" s="377"/>
      <c r="TIC83" s="381"/>
      <c r="TID83" s="381"/>
      <c r="TIE83" s="382"/>
      <c r="TIF83" s="382"/>
      <c r="TIG83" s="382"/>
      <c r="TIH83" s="383"/>
      <c r="TIJ83" s="377"/>
      <c r="TIK83" s="381"/>
      <c r="TIL83" s="381"/>
      <c r="TIM83" s="382"/>
      <c r="TIN83" s="382"/>
      <c r="TIO83" s="382"/>
      <c r="TIP83" s="383"/>
      <c r="TIR83" s="377"/>
      <c r="TIS83" s="381"/>
      <c r="TIT83" s="381"/>
      <c r="TIU83" s="382"/>
      <c r="TIV83" s="382"/>
      <c r="TIW83" s="382"/>
      <c r="TIX83" s="383"/>
      <c r="TIZ83" s="377"/>
      <c r="TJA83" s="381"/>
      <c r="TJB83" s="381"/>
      <c r="TJC83" s="382"/>
      <c r="TJD83" s="382"/>
      <c r="TJE83" s="382"/>
      <c r="TJF83" s="383"/>
      <c r="TJH83" s="377"/>
      <c r="TJI83" s="381"/>
      <c r="TJJ83" s="381"/>
      <c r="TJK83" s="382"/>
      <c r="TJL83" s="382"/>
      <c r="TJM83" s="382"/>
      <c r="TJN83" s="383"/>
      <c r="TJP83" s="377"/>
      <c r="TJQ83" s="381"/>
      <c r="TJR83" s="381"/>
      <c r="TJS83" s="382"/>
      <c r="TJT83" s="382"/>
      <c r="TJU83" s="382"/>
      <c r="TJV83" s="383"/>
      <c r="TJX83" s="377"/>
      <c r="TJY83" s="381"/>
      <c r="TJZ83" s="381"/>
      <c r="TKA83" s="382"/>
      <c r="TKB83" s="382"/>
      <c r="TKC83" s="382"/>
      <c r="TKD83" s="383"/>
      <c r="TKF83" s="377"/>
      <c r="TKG83" s="381"/>
      <c r="TKH83" s="381"/>
      <c r="TKI83" s="382"/>
      <c r="TKJ83" s="382"/>
      <c r="TKK83" s="382"/>
      <c r="TKL83" s="383"/>
      <c r="TKN83" s="377"/>
      <c r="TKO83" s="381"/>
      <c r="TKP83" s="381"/>
      <c r="TKQ83" s="382"/>
      <c r="TKR83" s="382"/>
      <c r="TKS83" s="382"/>
      <c r="TKT83" s="383"/>
      <c r="TKV83" s="377"/>
      <c r="TKW83" s="381"/>
      <c r="TKX83" s="381"/>
      <c r="TKY83" s="382"/>
      <c r="TKZ83" s="382"/>
      <c r="TLA83" s="382"/>
      <c r="TLB83" s="383"/>
      <c r="TLD83" s="377"/>
      <c r="TLE83" s="381"/>
      <c r="TLF83" s="381"/>
      <c r="TLG83" s="382"/>
      <c r="TLH83" s="382"/>
      <c r="TLI83" s="382"/>
      <c r="TLJ83" s="383"/>
      <c r="TLL83" s="377"/>
      <c r="TLM83" s="381"/>
      <c r="TLN83" s="381"/>
      <c r="TLO83" s="382"/>
      <c r="TLP83" s="382"/>
      <c r="TLQ83" s="382"/>
      <c r="TLR83" s="383"/>
      <c r="TLT83" s="377"/>
      <c r="TLU83" s="381"/>
      <c r="TLV83" s="381"/>
      <c r="TLW83" s="382"/>
      <c r="TLX83" s="382"/>
      <c r="TLY83" s="382"/>
      <c r="TLZ83" s="383"/>
      <c r="TMB83" s="377"/>
      <c r="TMC83" s="381"/>
      <c r="TMD83" s="381"/>
      <c r="TME83" s="382"/>
      <c r="TMF83" s="382"/>
      <c r="TMG83" s="382"/>
      <c r="TMH83" s="383"/>
      <c r="TMJ83" s="377"/>
      <c r="TMK83" s="381"/>
      <c r="TML83" s="381"/>
      <c r="TMM83" s="382"/>
      <c r="TMN83" s="382"/>
      <c r="TMO83" s="382"/>
      <c r="TMP83" s="383"/>
      <c r="TMR83" s="377"/>
      <c r="TMS83" s="381"/>
      <c r="TMT83" s="381"/>
      <c r="TMU83" s="382"/>
      <c r="TMV83" s="382"/>
      <c r="TMW83" s="382"/>
      <c r="TMX83" s="383"/>
      <c r="TMZ83" s="377"/>
      <c r="TNA83" s="381"/>
      <c r="TNB83" s="381"/>
      <c r="TNC83" s="382"/>
      <c r="TND83" s="382"/>
      <c r="TNE83" s="382"/>
      <c r="TNF83" s="383"/>
      <c r="TNH83" s="377"/>
      <c r="TNI83" s="381"/>
      <c r="TNJ83" s="381"/>
      <c r="TNK83" s="382"/>
      <c r="TNL83" s="382"/>
      <c r="TNM83" s="382"/>
      <c r="TNN83" s="383"/>
      <c r="TNP83" s="377"/>
      <c r="TNQ83" s="381"/>
      <c r="TNR83" s="381"/>
      <c r="TNS83" s="382"/>
      <c r="TNT83" s="382"/>
      <c r="TNU83" s="382"/>
      <c r="TNV83" s="383"/>
      <c r="TNX83" s="377"/>
      <c r="TNY83" s="381"/>
      <c r="TNZ83" s="381"/>
      <c r="TOA83" s="382"/>
      <c r="TOB83" s="382"/>
      <c r="TOC83" s="382"/>
      <c r="TOD83" s="383"/>
      <c r="TOF83" s="377"/>
      <c r="TOG83" s="381"/>
      <c r="TOH83" s="381"/>
      <c r="TOI83" s="382"/>
      <c r="TOJ83" s="382"/>
      <c r="TOK83" s="382"/>
      <c r="TOL83" s="383"/>
      <c r="TON83" s="377"/>
      <c r="TOO83" s="381"/>
      <c r="TOP83" s="381"/>
      <c r="TOQ83" s="382"/>
      <c r="TOR83" s="382"/>
      <c r="TOS83" s="382"/>
      <c r="TOT83" s="383"/>
      <c r="TOV83" s="377"/>
      <c r="TOW83" s="381"/>
      <c r="TOX83" s="381"/>
      <c r="TOY83" s="382"/>
      <c r="TOZ83" s="382"/>
      <c r="TPA83" s="382"/>
      <c r="TPB83" s="383"/>
      <c r="TPD83" s="377"/>
      <c r="TPE83" s="381"/>
      <c r="TPF83" s="381"/>
      <c r="TPG83" s="382"/>
      <c r="TPH83" s="382"/>
      <c r="TPI83" s="382"/>
      <c r="TPJ83" s="383"/>
      <c r="TPL83" s="377"/>
      <c r="TPM83" s="381"/>
      <c r="TPN83" s="381"/>
      <c r="TPO83" s="382"/>
      <c r="TPP83" s="382"/>
      <c r="TPQ83" s="382"/>
      <c r="TPR83" s="383"/>
      <c r="TPT83" s="377"/>
      <c r="TPU83" s="381"/>
      <c r="TPV83" s="381"/>
      <c r="TPW83" s="382"/>
      <c r="TPX83" s="382"/>
      <c r="TPY83" s="382"/>
      <c r="TPZ83" s="383"/>
      <c r="TQB83" s="377"/>
      <c r="TQC83" s="381"/>
      <c r="TQD83" s="381"/>
      <c r="TQE83" s="382"/>
      <c r="TQF83" s="382"/>
      <c r="TQG83" s="382"/>
      <c r="TQH83" s="383"/>
      <c r="TQJ83" s="377"/>
      <c r="TQK83" s="381"/>
      <c r="TQL83" s="381"/>
      <c r="TQM83" s="382"/>
      <c r="TQN83" s="382"/>
      <c r="TQO83" s="382"/>
      <c r="TQP83" s="383"/>
      <c r="TQR83" s="377"/>
      <c r="TQS83" s="381"/>
      <c r="TQT83" s="381"/>
      <c r="TQU83" s="382"/>
      <c r="TQV83" s="382"/>
      <c r="TQW83" s="382"/>
      <c r="TQX83" s="383"/>
      <c r="TQZ83" s="377"/>
      <c r="TRA83" s="381"/>
      <c r="TRB83" s="381"/>
      <c r="TRC83" s="382"/>
      <c r="TRD83" s="382"/>
      <c r="TRE83" s="382"/>
      <c r="TRF83" s="383"/>
      <c r="TRH83" s="377"/>
      <c r="TRI83" s="381"/>
      <c r="TRJ83" s="381"/>
      <c r="TRK83" s="382"/>
      <c r="TRL83" s="382"/>
      <c r="TRM83" s="382"/>
      <c r="TRN83" s="383"/>
      <c r="TRP83" s="377"/>
      <c r="TRQ83" s="381"/>
      <c r="TRR83" s="381"/>
      <c r="TRS83" s="382"/>
      <c r="TRT83" s="382"/>
      <c r="TRU83" s="382"/>
      <c r="TRV83" s="383"/>
      <c r="TRX83" s="377"/>
      <c r="TRY83" s="381"/>
      <c r="TRZ83" s="381"/>
      <c r="TSA83" s="382"/>
      <c r="TSB83" s="382"/>
      <c r="TSC83" s="382"/>
      <c r="TSD83" s="383"/>
      <c r="TSF83" s="377"/>
      <c r="TSG83" s="381"/>
      <c r="TSH83" s="381"/>
      <c r="TSI83" s="382"/>
      <c r="TSJ83" s="382"/>
      <c r="TSK83" s="382"/>
      <c r="TSL83" s="383"/>
      <c r="TSN83" s="377"/>
      <c r="TSO83" s="381"/>
      <c r="TSP83" s="381"/>
      <c r="TSQ83" s="382"/>
      <c r="TSR83" s="382"/>
      <c r="TSS83" s="382"/>
      <c r="TST83" s="383"/>
      <c r="TSV83" s="377"/>
      <c r="TSW83" s="381"/>
      <c r="TSX83" s="381"/>
      <c r="TSY83" s="382"/>
      <c r="TSZ83" s="382"/>
      <c r="TTA83" s="382"/>
      <c r="TTB83" s="383"/>
      <c r="TTD83" s="377"/>
      <c r="TTE83" s="381"/>
      <c r="TTF83" s="381"/>
      <c r="TTG83" s="382"/>
      <c r="TTH83" s="382"/>
      <c r="TTI83" s="382"/>
      <c r="TTJ83" s="383"/>
      <c r="TTL83" s="377"/>
      <c r="TTM83" s="381"/>
      <c r="TTN83" s="381"/>
      <c r="TTO83" s="382"/>
      <c r="TTP83" s="382"/>
      <c r="TTQ83" s="382"/>
      <c r="TTR83" s="383"/>
      <c r="TTT83" s="377"/>
      <c r="TTU83" s="381"/>
      <c r="TTV83" s="381"/>
      <c r="TTW83" s="382"/>
      <c r="TTX83" s="382"/>
      <c r="TTY83" s="382"/>
      <c r="TTZ83" s="383"/>
      <c r="TUB83" s="377"/>
      <c r="TUC83" s="381"/>
      <c r="TUD83" s="381"/>
      <c r="TUE83" s="382"/>
      <c r="TUF83" s="382"/>
      <c r="TUG83" s="382"/>
      <c r="TUH83" s="383"/>
      <c r="TUJ83" s="377"/>
      <c r="TUK83" s="381"/>
      <c r="TUL83" s="381"/>
      <c r="TUM83" s="382"/>
      <c r="TUN83" s="382"/>
      <c r="TUO83" s="382"/>
      <c r="TUP83" s="383"/>
      <c r="TUR83" s="377"/>
      <c r="TUS83" s="381"/>
      <c r="TUT83" s="381"/>
      <c r="TUU83" s="382"/>
      <c r="TUV83" s="382"/>
      <c r="TUW83" s="382"/>
      <c r="TUX83" s="383"/>
      <c r="TUZ83" s="377"/>
      <c r="TVA83" s="381"/>
      <c r="TVB83" s="381"/>
      <c r="TVC83" s="382"/>
      <c r="TVD83" s="382"/>
      <c r="TVE83" s="382"/>
      <c r="TVF83" s="383"/>
      <c r="TVH83" s="377"/>
      <c r="TVI83" s="381"/>
      <c r="TVJ83" s="381"/>
      <c r="TVK83" s="382"/>
      <c r="TVL83" s="382"/>
      <c r="TVM83" s="382"/>
      <c r="TVN83" s="383"/>
      <c r="TVP83" s="377"/>
      <c r="TVQ83" s="381"/>
      <c r="TVR83" s="381"/>
      <c r="TVS83" s="382"/>
      <c r="TVT83" s="382"/>
      <c r="TVU83" s="382"/>
      <c r="TVV83" s="383"/>
      <c r="TVX83" s="377"/>
      <c r="TVY83" s="381"/>
      <c r="TVZ83" s="381"/>
      <c r="TWA83" s="382"/>
      <c r="TWB83" s="382"/>
      <c r="TWC83" s="382"/>
      <c r="TWD83" s="383"/>
      <c r="TWF83" s="377"/>
      <c r="TWG83" s="381"/>
      <c r="TWH83" s="381"/>
      <c r="TWI83" s="382"/>
      <c r="TWJ83" s="382"/>
      <c r="TWK83" s="382"/>
      <c r="TWL83" s="383"/>
      <c r="TWN83" s="377"/>
      <c r="TWO83" s="381"/>
      <c r="TWP83" s="381"/>
      <c r="TWQ83" s="382"/>
      <c r="TWR83" s="382"/>
      <c r="TWS83" s="382"/>
      <c r="TWT83" s="383"/>
      <c r="TWV83" s="377"/>
      <c r="TWW83" s="381"/>
      <c r="TWX83" s="381"/>
      <c r="TWY83" s="382"/>
      <c r="TWZ83" s="382"/>
      <c r="TXA83" s="382"/>
      <c r="TXB83" s="383"/>
      <c r="TXD83" s="377"/>
      <c r="TXE83" s="381"/>
      <c r="TXF83" s="381"/>
      <c r="TXG83" s="382"/>
      <c r="TXH83" s="382"/>
      <c r="TXI83" s="382"/>
      <c r="TXJ83" s="383"/>
      <c r="TXL83" s="377"/>
      <c r="TXM83" s="381"/>
      <c r="TXN83" s="381"/>
      <c r="TXO83" s="382"/>
      <c r="TXP83" s="382"/>
      <c r="TXQ83" s="382"/>
      <c r="TXR83" s="383"/>
      <c r="TXT83" s="377"/>
      <c r="TXU83" s="381"/>
      <c r="TXV83" s="381"/>
      <c r="TXW83" s="382"/>
      <c r="TXX83" s="382"/>
      <c r="TXY83" s="382"/>
      <c r="TXZ83" s="383"/>
      <c r="TYB83" s="377"/>
      <c r="TYC83" s="381"/>
      <c r="TYD83" s="381"/>
      <c r="TYE83" s="382"/>
      <c r="TYF83" s="382"/>
      <c r="TYG83" s="382"/>
      <c r="TYH83" s="383"/>
      <c r="TYJ83" s="377"/>
      <c r="TYK83" s="381"/>
      <c r="TYL83" s="381"/>
      <c r="TYM83" s="382"/>
      <c r="TYN83" s="382"/>
      <c r="TYO83" s="382"/>
      <c r="TYP83" s="383"/>
      <c r="TYR83" s="377"/>
      <c r="TYS83" s="381"/>
      <c r="TYT83" s="381"/>
      <c r="TYU83" s="382"/>
      <c r="TYV83" s="382"/>
      <c r="TYW83" s="382"/>
      <c r="TYX83" s="383"/>
      <c r="TYZ83" s="377"/>
      <c r="TZA83" s="381"/>
      <c r="TZB83" s="381"/>
      <c r="TZC83" s="382"/>
      <c r="TZD83" s="382"/>
      <c r="TZE83" s="382"/>
      <c r="TZF83" s="383"/>
      <c r="TZH83" s="377"/>
      <c r="TZI83" s="381"/>
      <c r="TZJ83" s="381"/>
      <c r="TZK83" s="382"/>
      <c r="TZL83" s="382"/>
      <c r="TZM83" s="382"/>
      <c r="TZN83" s="383"/>
      <c r="TZP83" s="377"/>
      <c r="TZQ83" s="381"/>
      <c r="TZR83" s="381"/>
      <c r="TZS83" s="382"/>
      <c r="TZT83" s="382"/>
      <c r="TZU83" s="382"/>
      <c r="TZV83" s="383"/>
      <c r="TZX83" s="377"/>
      <c r="TZY83" s="381"/>
      <c r="TZZ83" s="381"/>
      <c r="UAA83" s="382"/>
      <c r="UAB83" s="382"/>
      <c r="UAC83" s="382"/>
      <c r="UAD83" s="383"/>
      <c r="UAF83" s="377"/>
      <c r="UAG83" s="381"/>
      <c r="UAH83" s="381"/>
      <c r="UAI83" s="382"/>
      <c r="UAJ83" s="382"/>
      <c r="UAK83" s="382"/>
      <c r="UAL83" s="383"/>
      <c r="UAN83" s="377"/>
      <c r="UAO83" s="381"/>
      <c r="UAP83" s="381"/>
      <c r="UAQ83" s="382"/>
      <c r="UAR83" s="382"/>
      <c r="UAS83" s="382"/>
      <c r="UAT83" s="383"/>
      <c r="UAV83" s="377"/>
      <c r="UAW83" s="381"/>
      <c r="UAX83" s="381"/>
      <c r="UAY83" s="382"/>
      <c r="UAZ83" s="382"/>
      <c r="UBA83" s="382"/>
      <c r="UBB83" s="383"/>
      <c r="UBD83" s="377"/>
      <c r="UBE83" s="381"/>
      <c r="UBF83" s="381"/>
      <c r="UBG83" s="382"/>
      <c r="UBH83" s="382"/>
      <c r="UBI83" s="382"/>
      <c r="UBJ83" s="383"/>
      <c r="UBL83" s="377"/>
      <c r="UBM83" s="381"/>
      <c r="UBN83" s="381"/>
      <c r="UBO83" s="382"/>
      <c r="UBP83" s="382"/>
      <c r="UBQ83" s="382"/>
      <c r="UBR83" s="383"/>
      <c r="UBT83" s="377"/>
      <c r="UBU83" s="381"/>
      <c r="UBV83" s="381"/>
      <c r="UBW83" s="382"/>
      <c r="UBX83" s="382"/>
      <c r="UBY83" s="382"/>
      <c r="UBZ83" s="383"/>
      <c r="UCB83" s="377"/>
      <c r="UCC83" s="381"/>
      <c r="UCD83" s="381"/>
      <c r="UCE83" s="382"/>
      <c r="UCF83" s="382"/>
      <c r="UCG83" s="382"/>
      <c r="UCH83" s="383"/>
      <c r="UCJ83" s="377"/>
      <c r="UCK83" s="381"/>
      <c r="UCL83" s="381"/>
      <c r="UCM83" s="382"/>
      <c r="UCN83" s="382"/>
      <c r="UCO83" s="382"/>
      <c r="UCP83" s="383"/>
      <c r="UCR83" s="377"/>
      <c r="UCS83" s="381"/>
      <c r="UCT83" s="381"/>
      <c r="UCU83" s="382"/>
      <c r="UCV83" s="382"/>
      <c r="UCW83" s="382"/>
      <c r="UCX83" s="383"/>
      <c r="UCZ83" s="377"/>
      <c r="UDA83" s="381"/>
      <c r="UDB83" s="381"/>
      <c r="UDC83" s="382"/>
      <c r="UDD83" s="382"/>
      <c r="UDE83" s="382"/>
      <c r="UDF83" s="383"/>
      <c r="UDH83" s="377"/>
      <c r="UDI83" s="381"/>
      <c r="UDJ83" s="381"/>
      <c r="UDK83" s="382"/>
      <c r="UDL83" s="382"/>
      <c r="UDM83" s="382"/>
      <c r="UDN83" s="383"/>
      <c r="UDP83" s="377"/>
      <c r="UDQ83" s="381"/>
      <c r="UDR83" s="381"/>
      <c r="UDS83" s="382"/>
      <c r="UDT83" s="382"/>
      <c r="UDU83" s="382"/>
      <c r="UDV83" s="383"/>
      <c r="UDX83" s="377"/>
      <c r="UDY83" s="381"/>
      <c r="UDZ83" s="381"/>
      <c r="UEA83" s="382"/>
      <c r="UEB83" s="382"/>
      <c r="UEC83" s="382"/>
      <c r="UED83" s="383"/>
      <c r="UEF83" s="377"/>
      <c r="UEG83" s="381"/>
      <c r="UEH83" s="381"/>
      <c r="UEI83" s="382"/>
      <c r="UEJ83" s="382"/>
      <c r="UEK83" s="382"/>
      <c r="UEL83" s="383"/>
      <c r="UEN83" s="377"/>
      <c r="UEO83" s="381"/>
      <c r="UEP83" s="381"/>
      <c r="UEQ83" s="382"/>
      <c r="UER83" s="382"/>
      <c r="UES83" s="382"/>
      <c r="UET83" s="383"/>
      <c r="UEV83" s="377"/>
      <c r="UEW83" s="381"/>
      <c r="UEX83" s="381"/>
      <c r="UEY83" s="382"/>
      <c r="UEZ83" s="382"/>
      <c r="UFA83" s="382"/>
      <c r="UFB83" s="383"/>
      <c r="UFD83" s="377"/>
      <c r="UFE83" s="381"/>
      <c r="UFF83" s="381"/>
      <c r="UFG83" s="382"/>
      <c r="UFH83" s="382"/>
      <c r="UFI83" s="382"/>
      <c r="UFJ83" s="383"/>
      <c r="UFL83" s="377"/>
      <c r="UFM83" s="381"/>
      <c r="UFN83" s="381"/>
      <c r="UFO83" s="382"/>
      <c r="UFP83" s="382"/>
      <c r="UFQ83" s="382"/>
      <c r="UFR83" s="383"/>
      <c r="UFT83" s="377"/>
      <c r="UFU83" s="381"/>
      <c r="UFV83" s="381"/>
      <c r="UFW83" s="382"/>
      <c r="UFX83" s="382"/>
      <c r="UFY83" s="382"/>
      <c r="UFZ83" s="383"/>
      <c r="UGB83" s="377"/>
      <c r="UGC83" s="381"/>
      <c r="UGD83" s="381"/>
      <c r="UGE83" s="382"/>
      <c r="UGF83" s="382"/>
      <c r="UGG83" s="382"/>
      <c r="UGH83" s="383"/>
      <c r="UGJ83" s="377"/>
      <c r="UGK83" s="381"/>
      <c r="UGL83" s="381"/>
      <c r="UGM83" s="382"/>
      <c r="UGN83" s="382"/>
      <c r="UGO83" s="382"/>
      <c r="UGP83" s="383"/>
      <c r="UGR83" s="377"/>
      <c r="UGS83" s="381"/>
      <c r="UGT83" s="381"/>
      <c r="UGU83" s="382"/>
      <c r="UGV83" s="382"/>
      <c r="UGW83" s="382"/>
      <c r="UGX83" s="383"/>
      <c r="UGZ83" s="377"/>
      <c r="UHA83" s="381"/>
      <c r="UHB83" s="381"/>
      <c r="UHC83" s="382"/>
      <c r="UHD83" s="382"/>
      <c r="UHE83" s="382"/>
      <c r="UHF83" s="383"/>
      <c r="UHH83" s="377"/>
      <c r="UHI83" s="381"/>
      <c r="UHJ83" s="381"/>
      <c r="UHK83" s="382"/>
      <c r="UHL83" s="382"/>
      <c r="UHM83" s="382"/>
      <c r="UHN83" s="383"/>
      <c r="UHP83" s="377"/>
      <c r="UHQ83" s="381"/>
      <c r="UHR83" s="381"/>
      <c r="UHS83" s="382"/>
      <c r="UHT83" s="382"/>
      <c r="UHU83" s="382"/>
      <c r="UHV83" s="383"/>
      <c r="UHX83" s="377"/>
      <c r="UHY83" s="381"/>
      <c r="UHZ83" s="381"/>
      <c r="UIA83" s="382"/>
      <c r="UIB83" s="382"/>
      <c r="UIC83" s="382"/>
      <c r="UID83" s="383"/>
      <c r="UIF83" s="377"/>
      <c r="UIG83" s="381"/>
      <c r="UIH83" s="381"/>
      <c r="UII83" s="382"/>
      <c r="UIJ83" s="382"/>
      <c r="UIK83" s="382"/>
      <c r="UIL83" s="383"/>
      <c r="UIN83" s="377"/>
      <c r="UIO83" s="381"/>
      <c r="UIP83" s="381"/>
      <c r="UIQ83" s="382"/>
      <c r="UIR83" s="382"/>
      <c r="UIS83" s="382"/>
      <c r="UIT83" s="383"/>
      <c r="UIV83" s="377"/>
      <c r="UIW83" s="381"/>
      <c r="UIX83" s="381"/>
      <c r="UIY83" s="382"/>
      <c r="UIZ83" s="382"/>
      <c r="UJA83" s="382"/>
      <c r="UJB83" s="383"/>
      <c r="UJD83" s="377"/>
      <c r="UJE83" s="381"/>
      <c r="UJF83" s="381"/>
      <c r="UJG83" s="382"/>
      <c r="UJH83" s="382"/>
      <c r="UJI83" s="382"/>
      <c r="UJJ83" s="383"/>
      <c r="UJL83" s="377"/>
      <c r="UJM83" s="381"/>
      <c r="UJN83" s="381"/>
      <c r="UJO83" s="382"/>
      <c r="UJP83" s="382"/>
      <c r="UJQ83" s="382"/>
      <c r="UJR83" s="383"/>
      <c r="UJT83" s="377"/>
      <c r="UJU83" s="381"/>
      <c r="UJV83" s="381"/>
      <c r="UJW83" s="382"/>
      <c r="UJX83" s="382"/>
      <c r="UJY83" s="382"/>
      <c r="UJZ83" s="383"/>
      <c r="UKB83" s="377"/>
      <c r="UKC83" s="381"/>
      <c r="UKD83" s="381"/>
      <c r="UKE83" s="382"/>
      <c r="UKF83" s="382"/>
      <c r="UKG83" s="382"/>
      <c r="UKH83" s="383"/>
      <c r="UKJ83" s="377"/>
      <c r="UKK83" s="381"/>
      <c r="UKL83" s="381"/>
      <c r="UKM83" s="382"/>
      <c r="UKN83" s="382"/>
      <c r="UKO83" s="382"/>
      <c r="UKP83" s="383"/>
      <c r="UKR83" s="377"/>
      <c r="UKS83" s="381"/>
      <c r="UKT83" s="381"/>
      <c r="UKU83" s="382"/>
      <c r="UKV83" s="382"/>
      <c r="UKW83" s="382"/>
      <c r="UKX83" s="383"/>
      <c r="UKZ83" s="377"/>
      <c r="ULA83" s="381"/>
      <c r="ULB83" s="381"/>
      <c r="ULC83" s="382"/>
      <c r="ULD83" s="382"/>
      <c r="ULE83" s="382"/>
      <c r="ULF83" s="383"/>
      <c r="ULH83" s="377"/>
      <c r="ULI83" s="381"/>
      <c r="ULJ83" s="381"/>
      <c r="ULK83" s="382"/>
      <c r="ULL83" s="382"/>
      <c r="ULM83" s="382"/>
      <c r="ULN83" s="383"/>
      <c r="ULP83" s="377"/>
      <c r="ULQ83" s="381"/>
      <c r="ULR83" s="381"/>
      <c r="ULS83" s="382"/>
      <c r="ULT83" s="382"/>
      <c r="ULU83" s="382"/>
      <c r="ULV83" s="383"/>
      <c r="ULX83" s="377"/>
      <c r="ULY83" s="381"/>
      <c r="ULZ83" s="381"/>
      <c r="UMA83" s="382"/>
      <c r="UMB83" s="382"/>
      <c r="UMC83" s="382"/>
      <c r="UMD83" s="383"/>
      <c r="UMF83" s="377"/>
      <c r="UMG83" s="381"/>
      <c r="UMH83" s="381"/>
      <c r="UMI83" s="382"/>
      <c r="UMJ83" s="382"/>
      <c r="UMK83" s="382"/>
      <c r="UML83" s="383"/>
      <c r="UMN83" s="377"/>
      <c r="UMO83" s="381"/>
      <c r="UMP83" s="381"/>
      <c r="UMQ83" s="382"/>
      <c r="UMR83" s="382"/>
      <c r="UMS83" s="382"/>
      <c r="UMT83" s="383"/>
      <c r="UMV83" s="377"/>
      <c r="UMW83" s="381"/>
      <c r="UMX83" s="381"/>
      <c r="UMY83" s="382"/>
      <c r="UMZ83" s="382"/>
      <c r="UNA83" s="382"/>
      <c r="UNB83" s="383"/>
      <c r="UND83" s="377"/>
      <c r="UNE83" s="381"/>
      <c r="UNF83" s="381"/>
      <c r="UNG83" s="382"/>
      <c r="UNH83" s="382"/>
      <c r="UNI83" s="382"/>
      <c r="UNJ83" s="383"/>
      <c r="UNL83" s="377"/>
      <c r="UNM83" s="381"/>
      <c r="UNN83" s="381"/>
      <c r="UNO83" s="382"/>
      <c r="UNP83" s="382"/>
      <c r="UNQ83" s="382"/>
      <c r="UNR83" s="383"/>
      <c r="UNT83" s="377"/>
      <c r="UNU83" s="381"/>
      <c r="UNV83" s="381"/>
      <c r="UNW83" s="382"/>
      <c r="UNX83" s="382"/>
      <c r="UNY83" s="382"/>
      <c r="UNZ83" s="383"/>
      <c r="UOB83" s="377"/>
      <c r="UOC83" s="381"/>
      <c r="UOD83" s="381"/>
      <c r="UOE83" s="382"/>
      <c r="UOF83" s="382"/>
      <c r="UOG83" s="382"/>
      <c r="UOH83" s="383"/>
      <c r="UOJ83" s="377"/>
      <c r="UOK83" s="381"/>
      <c r="UOL83" s="381"/>
      <c r="UOM83" s="382"/>
      <c r="UON83" s="382"/>
      <c r="UOO83" s="382"/>
      <c r="UOP83" s="383"/>
      <c r="UOR83" s="377"/>
      <c r="UOS83" s="381"/>
      <c r="UOT83" s="381"/>
      <c r="UOU83" s="382"/>
      <c r="UOV83" s="382"/>
      <c r="UOW83" s="382"/>
      <c r="UOX83" s="383"/>
      <c r="UOZ83" s="377"/>
      <c r="UPA83" s="381"/>
      <c r="UPB83" s="381"/>
      <c r="UPC83" s="382"/>
      <c r="UPD83" s="382"/>
      <c r="UPE83" s="382"/>
      <c r="UPF83" s="383"/>
      <c r="UPH83" s="377"/>
      <c r="UPI83" s="381"/>
      <c r="UPJ83" s="381"/>
      <c r="UPK83" s="382"/>
      <c r="UPL83" s="382"/>
      <c r="UPM83" s="382"/>
      <c r="UPN83" s="383"/>
      <c r="UPP83" s="377"/>
      <c r="UPQ83" s="381"/>
      <c r="UPR83" s="381"/>
      <c r="UPS83" s="382"/>
      <c r="UPT83" s="382"/>
      <c r="UPU83" s="382"/>
      <c r="UPV83" s="383"/>
      <c r="UPX83" s="377"/>
      <c r="UPY83" s="381"/>
      <c r="UPZ83" s="381"/>
      <c r="UQA83" s="382"/>
      <c r="UQB83" s="382"/>
      <c r="UQC83" s="382"/>
      <c r="UQD83" s="383"/>
      <c r="UQF83" s="377"/>
      <c r="UQG83" s="381"/>
      <c r="UQH83" s="381"/>
      <c r="UQI83" s="382"/>
      <c r="UQJ83" s="382"/>
      <c r="UQK83" s="382"/>
      <c r="UQL83" s="383"/>
      <c r="UQN83" s="377"/>
      <c r="UQO83" s="381"/>
      <c r="UQP83" s="381"/>
      <c r="UQQ83" s="382"/>
      <c r="UQR83" s="382"/>
      <c r="UQS83" s="382"/>
      <c r="UQT83" s="383"/>
      <c r="UQV83" s="377"/>
      <c r="UQW83" s="381"/>
      <c r="UQX83" s="381"/>
      <c r="UQY83" s="382"/>
      <c r="UQZ83" s="382"/>
      <c r="URA83" s="382"/>
      <c r="URB83" s="383"/>
      <c r="URD83" s="377"/>
      <c r="URE83" s="381"/>
      <c r="URF83" s="381"/>
      <c r="URG83" s="382"/>
      <c r="URH83" s="382"/>
      <c r="URI83" s="382"/>
      <c r="URJ83" s="383"/>
      <c r="URL83" s="377"/>
      <c r="URM83" s="381"/>
      <c r="URN83" s="381"/>
      <c r="URO83" s="382"/>
      <c r="URP83" s="382"/>
      <c r="URQ83" s="382"/>
      <c r="URR83" s="383"/>
      <c r="URT83" s="377"/>
      <c r="URU83" s="381"/>
      <c r="URV83" s="381"/>
      <c r="URW83" s="382"/>
      <c r="URX83" s="382"/>
      <c r="URY83" s="382"/>
      <c r="URZ83" s="383"/>
      <c r="USB83" s="377"/>
      <c r="USC83" s="381"/>
      <c r="USD83" s="381"/>
      <c r="USE83" s="382"/>
      <c r="USF83" s="382"/>
      <c r="USG83" s="382"/>
      <c r="USH83" s="383"/>
      <c r="USJ83" s="377"/>
      <c r="USK83" s="381"/>
      <c r="USL83" s="381"/>
      <c r="USM83" s="382"/>
      <c r="USN83" s="382"/>
      <c r="USO83" s="382"/>
      <c r="USP83" s="383"/>
      <c r="USR83" s="377"/>
      <c r="USS83" s="381"/>
      <c r="UST83" s="381"/>
      <c r="USU83" s="382"/>
      <c r="USV83" s="382"/>
      <c r="USW83" s="382"/>
      <c r="USX83" s="383"/>
      <c r="USZ83" s="377"/>
      <c r="UTA83" s="381"/>
      <c r="UTB83" s="381"/>
      <c r="UTC83" s="382"/>
      <c r="UTD83" s="382"/>
      <c r="UTE83" s="382"/>
      <c r="UTF83" s="383"/>
      <c r="UTH83" s="377"/>
      <c r="UTI83" s="381"/>
      <c r="UTJ83" s="381"/>
      <c r="UTK83" s="382"/>
      <c r="UTL83" s="382"/>
      <c r="UTM83" s="382"/>
      <c r="UTN83" s="383"/>
      <c r="UTP83" s="377"/>
      <c r="UTQ83" s="381"/>
      <c r="UTR83" s="381"/>
      <c r="UTS83" s="382"/>
      <c r="UTT83" s="382"/>
      <c r="UTU83" s="382"/>
      <c r="UTV83" s="383"/>
      <c r="UTX83" s="377"/>
      <c r="UTY83" s="381"/>
      <c r="UTZ83" s="381"/>
      <c r="UUA83" s="382"/>
      <c r="UUB83" s="382"/>
      <c r="UUC83" s="382"/>
      <c r="UUD83" s="383"/>
      <c r="UUF83" s="377"/>
      <c r="UUG83" s="381"/>
      <c r="UUH83" s="381"/>
      <c r="UUI83" s="382"/>
      <c r="UUJ83" s="382"/>
      <c r="UUK83" s="382"/>
      <c r="UUL83" s="383"/>
      <c r="UUN83" s="377"/>
      <c r="UUO83" s="381"/>
      <c r="UUP83" s="381"/>
      <c r="UUQ83" s="382"/>
      <c r="UUR83" s="382"/>
      <c r="UUS83" s="382"/>
      <c r="UUT83" s="383"/>
      <c r="UUV83" s="377"/>
      <c r="UUW83" s="381"/>
      <c r="UUX83" s="381"/>
      <c r="UUY83" s="382"/>
      <c r="UUZ83" s="382"/>
      <c r="UVA83" s="382"/>
      <c r="UVB83" s="383"/>
      <c r="UVD83" s="377"/>
      <c r="UVE83" s="381"/>
      <c r="UVF83" s="381"/>
      <c r="UVG83" s="382"/>
      <c r="UVH83" s="382"/>
      <c r="UVI83" s="382"/>
      <c r="UVJ83" s="383"/>
      <c r="UVL83" s="377"/>
      <c r="UVM83" s="381"/>
      <c r="UVN83" s="381"/>
      <c r="UVO83" s="382"/>
      <c r="UVP83" s="382"/>
      <c r="UVQ83" s="382"/>
      <c r="UVR83" s="383"/>
      <c r="UVT83" s="377"/>
      <c r="UVU83" s="381"/>
      <c r="UVV83" s="381"/>
      <c r="UVW83" s="382"/>
      <c r="UVX83" s="382"/>
      <c r="UVY83" s="382"/>
      <c r="UVZ83" s="383"/>
      <c r="UWB83" s="377"/>
      <c r="UWC83" s="381"/>
      <c r="UWD83" s="381"/>
      <c r="UWE83" s="382"/>
      <c r="UWF83" s="382"/>
      <c r="UWG83" s="382"/>
      <c r="UWH83" s="383"/>
      <c r="UWJ83" s="377"/>
      <c r="UWK83" s="381"/>
      <c r="UWL83" s="381"/>
      <c r="UWM83" s="382"/>
      <c r="UWN83" s="382"/>
      <c r="UWO83" s="382"/>
      <c r="UWP83" s="383"/>
      <c r="UWR83" s="377"/>
      <c r="UWS83" s="381"/>
      <c r="UWT83" s="381"/>
      <c r="UWU83" s="382"/>
      <c r="UWV83" s="382"/>
      <c r="UWW83" s="382"/>
      <c r="UWX83" s="383"/>
      <c r="UWZ83" s="377"/>
      <c r="UXA83" s="381"/>
      <c r="UXB83" s="381"/>
      <c r="UXC83" s="382"/>
      <c r="UXD83" s="382"/>
      <c r="UXE83" s="382"/>
      <c r="UXF83" s="383"/>
      <c r="UXH83" s="377"/>
      <c r="UXI83" s="381"/>
      <c r="UXJ83" s="381"/>
      <c r="UXK83" s="382"/>
      <c r="UXL83" s="382"/>
      <c r="UXM83" s="382"/>
      <c r="UXN83" s="383"/>
      <c r="UXP83" s="377"/>
      <c r="UXQ83" s="381"/>
      <c r="UXR83" s="381"/>
      <c r="UXS83" s="382"/>
      <c r="UXT83" s="382"/>
      <c r="UXU83" s="382"/>
      <c r="UXV83" s="383"/>
      <c r="UXX83" s="377"/>
      <c r="UXY83" s="381"/>
      <c r="UXZ83" s="381"/>
      <c r="UYA83" s="382"/>
      <c r="UYB83" s="382"/>
      <c r="UYC83" s="382"/>
      <c r="UYD83" s="383"/>
      <c r="UYF83" s="377"/>
      <c r="UYG83" s="381"/>
      <c r="UYH83" s="381"/>
      <c r="UYI83" s="382"/>
      <c r="UYJ83" s="382"/>
      <c r="UYK83" s="382"/>
      <c r="UYL83" s="383"/>
      <c r="UYN83" s="377"/>
      <c r="UYO83" s="381"/>
      <c r="UYP83" s="381"/>
      <c r="UYQ83" s="382"/>
      <c r="UYR83" s="382"/>
      <c r="UYS83" s="382"/>
      <c r="UYT83" s="383"/>
      <c r="UYV83" s="377"/>
      <c r="UYW83" s="381"/>
      <c r="UYX83" s="381"/>
      <c r="UYY83" s="382"/>
      <c r="UYZ83" s="382"/>
      <c r="UZA83" s="382"/>
      <c r="UZB83" s="383"/>
      <c r="UZD83" s="377"/>
      <c r="UZE83" s="381"/>
      <c r="UZF83" s="381"/>
      <c r="UZG83" s="382"/>
      <c r="UZH83" s="382"/>
      <c r="UZI83" s="382"/>
      <c r="UZJ83" s="383"/>
      <c r="UZL83" s="377"/>
      <c r="UZM83" s="381"/>
      <c r="UZN83" s="381"/>
      <c r="UZO83" s="382"/>
      <c r="UZP83" s="382"/>
      <c r="UZQ83" s="382"/>
      <c r="UZR83" s="383"/>
      <c r="UZT83" s="377"/>
      <c r="UZU83" s="381"/>
      <c r="UZV83" s="381"/>
      <c r="UZW83" s="382"/>
      <c r="UZX83" s="382"/>
      <c r="UZY83" s="382"/>
      <c r="UZZ83" s="383"/>
      <c r="VAB83" s="377"/>
      <c r="VAC83" s="381"/>
      <c r="VAD83" s="381"/>
      <c r="VAE83" s="382"/>
      <c r="VAF83" s="382"/>
      <c r="VAG83" s="382"/>
      <c r="VAH83" s="383"/>
      <c r="VAJ83" s="377"/>
      <c r="VAK83" s="381"/>
      <c r="VAL83" s="381"/>
      <c r="VAM83" s="382"/>
      <c r="VAN83" s="382"/>
      <c r="VAO83" s="382"/>
      <c r="VAP83" s="383"/>
      <c r="VAR83" s="377"/>
      <c r="VAS83" s="381"/>
      <c r="VAT83" s="381"/>
      <c r="VAU83" s="382"/>
      <c r="VAV83" s="382"/>
      <c r="VAW83" s="382"/>
      <c r="VAX83" s="383"/>
      <c r="VAZ83" s="377"/>
      <c r="VBA83" s="381"/>
      <c r="VBB83" s="381"/>
      <c r="VBC83" s="382"/>
      <c r="VBD83" s="382"/>
      <c r="VBE83" s="382"/>
      <c r="VBF83" s="383"/>
      <c r="VBH83" s="377"/>
      <c r="VBI83" s="381"/>
      <c r="VBJ83" s="381"/>
      <c r="VBK83" s="382"/>
      <c r="VBL83" s="382"/>
      <c r="VBM83" s="382"/>
      <c r="VBN83" s="383"/>
      <c r="VBP83" s="377"/>
      <c r="VBQ83" s="381"/>
      <c r="VBR83" s="381"/>
      <c r="VBS83" s="382"/>
      <c r="VBT83" s="382"/>
      <c r="VBU83" s="382"/>
      <c r="VBV83" s="383"/>
      <c r="VBX83" s="377"/>
      <c r="VBY83" s="381"/>
      <c r="VBZ83" s="381"/>
      <c r="VCA83" s="382"/>
      <c r="VCB83" s="382"/>
      <c r="VCC83" s="382"/>
      <c r="VCD83" s="383"/>
      <c r="VCF83" s="377"/>
      <c r="VCG83" s="381"/>
      <c r="VCH83" s="381"/>
      <c r="VCI83" s="382"/>
      <c r="VCJ83" s="382"/>
      <c r="VCK83" s="382"/>
      <c r="VCL83" s="383"/>
      <c r="VCN83" s="377"/>
      <c r="VCO83" s="381"/>
      <c r="VCP83" s="381"/>
      <c r="VCQ83" s="382"/>
      <c r="VCR83" s="382"/>
      <c r="VCS83" s="382"/>
      <c r="VCT83" s="383"/>
      <c r="VCV83" s="377"/>
      <c r="VCW83" s="381"/>
      <c r="VCX83" s="381"/>
      <c r="VCY83" s="382"/>
      <c r="VCZ83" s="382"/>
      <c r="VDA83" s="382"/>
      <c r="VDB83" s="383"/>
      <c r="VDD83" s="377"/>
      <c r="VDE83" s="381"/>
      <c r="VDF83" s="381"/>
      <c r="VDG83" s="382"/>
      <c r="VDH83" s="382"/>
      <c r="VDI83" s="382"/>
      <c r="VDJ83" s="383"/>
      <c r="VDL83" s="377"/>
      <c r="VDM83" s="381"/>
      <c r="VDN83" s="381"/>
      <c r="VDO83" s="382"/>
      <c r="VDP83" s="382"/>
      <c r="VDQ83" s="382"/>
      <c r="VDR83" s="383"/>
      <c r="VDT83" s="377"/>
      <c r="VDU83" s="381"/>
      <c r="VDV83" s="381"/>
      <c r="VDW83" s="382"/>
      <c r="VDX83" s="382"/>
      <c r="VDY83" s="382"/>
      <c r="VDZ83" s="383"/>
      <c r="VEB83" s="377"/>
      <c r="VEC83" s="381"/>
      <c r="VED83" s="381"/>
      <c r="VEE83" s="382"/>
      <c r="VEF83" s="382"/>
      <c r="VEG83" s="382"/>
      <c r="VEH83" s="383"/>
      <c r="VEJ83" s="377"/>
      <c r="VEK83" s="381"/>
      <c r="VEL83" s="381"/>
      <c r="VEM83" s="382"/>
      <c r="VEN83" s="382"/>
      <c r="VEO83" s="382"/>
      <c r="VEP83" s="383"/>
      <c r="VER83" s="377"/>
      <c r="VES83" s="381"/>
      <c r="VET83" s="381"/>
      <c r="VEU83" s="382"/>
      <c r="VEV83" s="382"/>
      <c r="VEW83" s="382"/>
      <c r="VEX83" s="383"/>
      <c r="VEZ83" s="377"/>
      <c r="VFA83" s="381"/>
      <c r="VFB83" s="381"/>
      <c r="VFC83" s="382"/>
      <c r="VFD83" s="382"/>
      <c r="VFE83" s="382"/>
      <c r="VFF83" s="383"/>
      <c r="VFH83" s="377"/>
      <c r="VFI83" s="381"/>
      <c r="VFJ83" s="381"/>
      <c r="VFK83" s="382"/>
      <c r="VFL83" s="382"/>
      <c r="VFM83" s="382"/>
      <c r="VFN83" s="383"/>
      <c r="VFP83" s="377"/>
      <c r="VFQ83" s="381"/>
      <c r="VFR83" s="381"/>
      <c r="VFS83" s="382"/>
      <c r="VFT83" s="382"/>
      <c r="VFU83" s="382"/>
      <c r="VFV83" s="383"/>
      <c r="VFX83" s="377"/>
      <c r="VFY83" s="381"/>
      <c r="VFZ83" s="381"/>
      <c r="VGA83" s="382"/>
      <c r="VGB83" s="382"/>
      <c r="VGC83" s="382"/>
      <c r="VGD83" s="383"/>
      <c r="VGF83" s="377"/>
      <c r="VGG83" s="381"/>
      <c r="VGH83" s="381"/>
      <c r="VGI83" s="382"/>
      <c r="VGJ83" s="382"/>
      <c r="VGK83" s="382"/>
      <c r="VGL83" s="383"/>
      <c r="VGN83" s="377"/>
      <c r="VGO83" s="381"/>
      <c r="VGP83" s="381"/>
      <c r="VGQ83" s="382"/>
      <c r="VGR83" s="382"/>
      <c r="VGS83" s="382"/>
      <c r="VGT83" s="383"/>
      <c r="VGV83" s="377"/>
      <c r="VGW83" s="381"/>
      <c r="VGX83" s="381"/>
      <c r="VGY83" s="382"/>
      <c r="VGZ83" s="382"/>
      <c r="VHA83" s="382"/>
      <c r="VHB83" s="383"/>
      <c r="VHD83" s="377"/>
      <c r="VHE83" s="381"/>
      <c r="VHF83" s="381"/>
      <c r="VHG83" s="382"/>
      <c r="VHH83" s="382"/>
      <c r="VHI83" s="382"/>
      <c r="VHJ83" s="383"/>
      <c r="VHL83" s="377"/>
      <c r="VHM83" s="381"/>
      <c r="VHN83" s="381"/>
      <c r="VHO83" s="382"/>
      <c r="VHP83" s="382"/>
      <c r="VHQ83" s="382"/>
      <c r="VHR83" s="383"/>
      <c r="VHT83" s="377"/>
      <c r="VHU83" s="381"/>
      <c r="VHV83" s="381"/>
      <c r="VHW83" s="382"/>
      <c r="VHX83" s="382"/>
      <c r="VHY83" s="382"/>
      <c r="VHZ83" s="383"/>
      <c r="VIB83" s="377"/>
      <c r="VIC83" s="381"/>
      <c r="VID83" s="381"/>
      <c r="VIE83" s="382"/>
      <c r="VIF83" s="382"/>
      <c r="VIG83" s="382"/>
      <c r="VIH83" s="383"/>
      <c r="VIJ83" s="377"/>
      <c r="VIK83" s="381"/>
      <c r="VIL83" s="381"/>
      <c r="VIM83" s="382"/>
      <c r="VIN83" s="382"/>
      <c r="VIO83" s="382"/>
      <c r="VIP83" s="383"/>
      <c r="VIR83" s="377"/>
      <c r="VIS83" s="381"/>
      <c r="VIT83" s="381"/>
      <c r="VIU83" s="382"/>
      <c r="VIV83" s="382"/>
      <c r="VIW83" s="382"/>
      <c r="VIX83" s="383"/>
      <c r="VIZ83" s="377"/>
      <c r="VJA83" s="381"/>
      <c r="VJB83" s="381"/>
      <c r="VJC83" s="382"/>
      <c r="VJD83" s="382"/>
      <c r="VJE83" s="382"/>
      <c r="VJF83" s="383"/>
      <c r="VJH83" s="377"/>
      <c r="VJI83" s="381"/>
      <c r="VJJ83" s="381"/>
      <c r="VJK83" s="382"/>
      <c r="VJL83" s="382"/>
      <c r="VJM83" s="382"/>
      <c r="VJN83" s="383"/>
      <c r="VJP83" s="377"/>
      <c r="VJQ83" s="381"/>
      <c r="VJR83" s="381"/>
      <c r="VJS83" s="382"/>
      <c r="VJT83" s="382"/>
      <c r="VJU83" s="382"/>
      <c r="VJV83" s="383"/>
      <c r="VJX83" s="377"/>
      <c r="VJY83" s="381"/>
      <c r="VJZ83" s="381"/>
      <c r="VKA83" s="382"/>
      <c r="VKB83" s="382"/>
      <c r="VKC83" s="382"/>
      <c r="VKD83" s="383"/>
      <c r="VKF83" s="377"/>
      <c r="VKG83" s="381"/>
      <c r="VKH83" s="381"/>
      <c r="VKI83" s="382"/>
      <c r="VKJ83" s="382"/>
      <c r="VKK83" s="382"/>
      <c r="VKL83" s="383"/>
      <c r="VKN83" s="377"/>
      <c r="VKO83" s="381"/>
      <c r="VKP83" s="381"/>
      <c r="VKQ83" s="382"/>
      <c r="VKR83" s="382"/>
      <c r="VKS83" s="382"/>
      <c r="VKT83" s="383"/>
      <c r="VKV83" s="377"/>
      <c r="VKW83" s="381"/>
      <c r="VKX83" s="381"/>
      <c r="VKY83" s="382"/>
      <c r="VKZ83" s="382"/>
      <c r="VLA83" s="382"/>
      <c r="VLB83" s="383"/>
      <c r="VLD83" s="377"/>
      <c r="VLE83" s="381"/>
      <c r="VLF83" s="381"/>
      <c r="VLG83" s="382"/>
      <c r="VLH83" s="382"/>
      <c r="VLI83" s="382"/>
      <c r="VLJ83" s="383"/>
      <c r="VLL83" s="377"/>
      <c r="VLM83" s="381"/>
      <c r="VLN83" s="381"/>
      <c r="VLO83" s="382"/>
      <c r="VLP83" s="382"/>
      <c r="VLQ83" s="382"/>
      <c r="VLR83" s="383"/>
      <c r="VLT83" s="377"/>
      <c r="VLU83" s="381"/>
      <c r="VLV83" s="381"/>
      <c r="VLW83" s="382"/>
      <c r="VLX83" s="382"/>
      <c r="VLY83" s="382"/>
      <c r="VLZ83" s="383"/>
      <c r="VMB83" s="377"/>
      <c r="VMC83" s="381"/>
      <c r="VMD83" s="381"/>
      <c r="VME83" s="382"/>
      <c r="VMF83" s="382"/>
      <c r="VMG83" s="382"/>
      <c r="VMH83" s="383"/>
      <c r="VMJ83" s="377"/>
      <c r="VMK83" s="381"/>
      <c r="VML83" s="381"/>
      <c r="VMM83" s="382"/>
      <c r="VMN83" s="382"/>
      <c r="VMO83" s="382"/>
      <c r="VMP83" s="383"/>
      <c r="VMR83" s="377"/>
      <c r="VMS83" s="381"/>
      <c r="VMT83" s="381"/>
      <c r="VMU83" s="382"/>
      <c r="VMV83" s="382"/>
      <c r="VMW83" s="382"/>
      <c r="VMX83" s="383"/>
      <c r="VMZ83" s="377"/>
      <c r="VNA83" s="381"/>
      <c r="VNB83" s="381"/>
      <c r="VNC83" s="382"/>
      <c r="VND83" s="382"/>
      <c r="VNE83" s="382"/>
      <c r="VNF83" s="383"/>
      <c r="VNH83" s="377"/>
      <c r="VNI83" s="381"/>
      <c r="VNJ83" s="381"/>
      <c r="VNK83" s="382"/>
      <c r="VNL83" s="382"/>
      <c r="VNM83" s="382"/>
      <c r="VNN83" s="383"/>
      <c r="VNP83" s="377"/>
      <c r="VNQ83" s="381"/>
      <c r="VNR83" s="381"/>
      <c r="VNS83" s="382"/>
      <c r="VNT83" s="382"/>
      <c r="VNU83" s="382"/>
      <c r="VNV83" s="383"/>
      <c r="VNX83" s="377"/>
      <c r="VNY83" s="381"/>
      <c r="VNZ83" s="381"/>
      <c r="VOA83" s="382"/>
      <c r="VOB83" s="382"/>
      <c r="VOC83" s="382"/>
      <c r="VOD83" s="383"/>
      <c r="VOF83" s="377"/>
      <c r="VOG83" s="381"/>
      <c r="VOH83" s="381"/>
      <c r="VOI83" s="382"/>
      <c r="VOJ83" s="382"/>
      <c r="VOK83" s="382"/>
      <c r="VOL83" s="383"/>
      <c r="VON83" s="377"/>
      <c r="VOO83" s="381"/>
      <c r="VOP83" s="381"/>
      <c r="VOQ83" s="382"/>
      <c r="VOR83" s="382"/>
      <c r="VOS83" s="382"/>
      <c r="VOT83" s="383"/>
      <c r="VOV83" s="377"/>
      <c r="VOW83" s="381"/>
      <c r="VOX83" s="381"/>
      <c r="VOY83" s="382"/>
      <c r="VOZ83" s="382"/>
      <c r="VPA83" s="382"/>
      <c r="VPB83" s="383"/>
      <c r="VPD83" s="377"/>
      <c r="VPE83" s="381"/>
      <c r="VPF83" s="381"/>
      <c r="VPG83" s="382"/>
      <c r="VPH83" s="382"/>
      <c r="VPI83" s="382"/>
      <c r="VPJ83" s="383"/>
      <c r="VPL83" s="377"/>
      <c r="VPM83" s="381"/>
      <c r="VPN83" s="381"/>
      <c r="VPO83" s="382"/>
      <c r="VPP83" s="382"/>
      <c r="VPQ83" s="382"/>
      <c r="VPR83" s="383"/>
      <c r="VPT83" s="377"/>
      <c r="VPU83" s="381"/>
      <c r="VPV83" s="381"/>
      <c r="VPW83" s="382"/>
      <c r="VPX83" s="382"/>
      <c r="VPY83" s="382"/>
      <c r="VPZ83" s="383"/>
      <c r="VQB83" s="377"/>
      <c r="VQC83" s="381"/>
      <c r="VQD83" s="381"/>
      <c r="VQE83" s="382"/>
      <c r="VQF83" s="382"/>
      <c r="VQG83" s="382"/>
      <c r="VQH83" s="383"/>
      <c r="VQJ83" s="377"/>
      <c r="VQK83" s="381"/>
      <c r="VQL83" s="381"/>
      <c r="VQM83" s="382"/>
      <c r="VQN83" s="382"/>
      <c r="VQO83" s="382"/>
      <c r="VQP83" s="383"/>
      <c r="VQR83" s="377"/>
      <c r="VQS83" s="381"/>
      <c r="VQT83" s="381"/>
      <c r="VQU83" s="382"/>
      <c r="VQV83" s="382"/>
      <c r="VQW83" s="382"/>
      <c r="VQX83" s="383"/>
      <c r="VQZ83" s="377"/>
      <c r="VRA83" s="381"/>
      <c r="VRB83" s="381"/>
      <c r="VRC83" s="382"/>
      <c r="VRD83" s="382"/>
      <c r="VRE83" s="382"/>
      <c r="VRF83" s="383"/>
      <c r="VRH83" s="377"/>
      <c r="VRI83" s="381"/>
      <c r="VRJ83" s="381"/>
      <c r="VRK83" s="382"/>
      <c r="VRL83" s="382"/>
      <c r="VRM83" s="382"/>
      <c r="VRN83" s="383"/>
      <c r="VRP83" s="377"/>
      <c r="VRQ83" s="381"/>
      <c r="VRR83" s="381"/>
      <c r="VRS83" s="382"/>
      <c r="VRT83" s="382"/>
      <c r="VRU83" s="382"/>
      <c r="VRV83" s="383"/>
      <c r="VRX83" s="377"/>
      <c r="VRY83" s="381"/>
      <c r="VRZ83" s="381"/>
      <c r="VSA83" s="382"/>
      <c r="VSB83" s="382"/>
      <c r="VSC83" s="382"/>
      <c r="VSD83" s="383"/>
      <c r="VSF83" s="377"/>
      <c r="VSG83" s="381"/>
      <c r="VSH83" s="381"/>
      <c r="VSI83" s="382"/>
      <c r="VSJ83" s="382"/>
      <c r="VSK83" s="382"/>
      <c r="VSL83" s="383"/>
      <c r="VSN83" s="377"/>
      <c r="VSO83" s="381"/>
      <c r="VSP83" s="381"/>
      <c r="VSQ83" s="382"/>
      <c r="VSR83" s="382"/>
      <c r="VSS83" s="382"/>
      <c r="VST83" s="383"/>
      <c r="VSV83" s="377"/>
      <c r="VSW83" s="381"/>
      <c r="VSX83" s="381"/>
      <c r="VSY83" s="382"/>
      <c r="VSZ83" s="382"/>
      <c r="VTA83" s="382"/>
      <c r="VTB83" s="383"/>
      <c r="VTD83" s="377"/>
      <c r="VTE83" s="381"/>
      <c r="VTF83" s="381"/>
      <c r="VTG83" s="382"/>
      <c r="VTH83" s="382"/>
      <c r="VTI83" s="382"/>
      <c r="VTJ83" s="383"/>
      <c r="VTL83" s="377"/>
      <c r="VTM83" s="381"/>
      <c r="VTN83" s="381"/>
      <c r="VTO83" s="382"/>
      <c r="VTP83" s="382"/>
      <c r="VTQ83" s="382"/>
      <c r="VTR83" s="383"/>
      <c r="VTT83" s="377"/>
      <c r="VTU83" s="381"/>
      <c r="VTV83" s="381"/>
      <c r="VTW83" s="382"/>
      <c r="VTX83" s="382"/>
      <c r="VTY83" s="382"/>
      <c r="VTZ83" s="383"/>
      <c r="VUB83" s="377"/>
      <c r="VUC83" s="381"/>
      <c r="VUD83" s="381"/>
      <c r="VUE83" s="382"/>
      <c r="VUF83" s="382"/>
      <c r="VUG83" s="382"/>
      <c r="VUH83" s="383"/>
      <c r="VUJ83" s="377"/>
      <c r="VUK83" s="381"/>
      <c r="VUL83" s="381"/>
      <c r="VUM83" s="382"/>
      <c r="VUN83" s="382"/>
      <c r="VUO83" s="382"/>
      <c r="VUP83" s="383"/>
      <c r="VUR83" s="377"/>
      <c r="VUS83" s="381"/>
      <c r="VUT83" s="381"/>
      <c r="VUU83" s="382"/>
      <c r="VUV83" s="382"/>
      <c r="VUW83" s="382"/>
      <c r="VUX83" s="383"/>
      <c r="VUZ83" s="377"/>
      <c r="VVA83" s="381"/>
      <c r="VVB83" s="381"/>
      <c r="VVC83" s="382"/>
      <c r="VVD83" s="382"/>
      <c r="VVE83" s="382"/>
      <c r="VVF83" s="383"/>
      <c r="VVH83" s="377"/>
      <c r="VVI83" s="381"/>
      <c r="VVJ83" s="381"/>
      <c r="VVK83" s="382"/>
      <c r="VVL83" s="382"/>
      <c r="VVM83" s="382"/>
      <c r="VVN83" s="383"/>
      <c r="VVP83" s="377"/>
      <c r="VVQ83" s="381"/>
      <c r="VVR83" s="381"/>
      <c r="VVS83" s="382"/>
      <c r="VVT83" s="382"/>
      <c r="VVU83" s="382"/>
      <c r="VVV83" s="383"/>
      <c r="VVX83" s="377"/>
      <c r="VVY83" s="381"/>
      <c r="VVZ83" s="381"/>
      <c r="VWA83" s="382"/>
      <c r="VWB83" s="382"/>
      <c r="VWC83" s="382"/>
      <c r="VWD83" s="383"/>
      <c r="VWF83" s="377"/>
      <c r="VWG83" s="381"/>
      <c r="VWH83" s="381"/>
      <c r="VWI83" s="382"/>
      <c r="VWJ83" s="382"/>
      <c r="VWK83" s="382"/>
      <c r="VWL83" s="383"/>
      <c r="VWN83" s="377"/>
      <c r="VWO83" s="381"/>
      <c r="VWP83" s="381"/>
      <c r="VWQ83" s="382"/>
      <c r="VWR83" s="382"/>
      <c r="VWS83" s="382"/>
      <c r="VWT83" s="383"/>
      <c r="VWV83" s="377"/>
      <c r="VWW83" s="381"/>
      <c r="VWX83" s="381"/>
      <c r="VWY83" s="382"/>
      <c r="VWZ83" s="382"/>
      <c r="VXA83" s="382"/>
      <c r="VXB83" s="383"/>
      <c r="VXD83" s="377"/>
      <c r="VXE83" s="381"/>
      <c r="VXF83" s="381"/>
      <c r="VXG83" s="382"/>
      <c r="VXH83" s="382"/>
      <c r="VXI83" s="382"/>
      <c r="VXJ83" s="383"/>
      <c r="VXL83" s="377"/>
      <c r="VXM83" s="381"/>
      <c r="VXN83" s="381"/>
      <c r="VXO83" s="382"/>
      <c r="VXP83" s="382"/>
      <c r="VXQ83" s="382"/>
      <c r="VXR83" s="383"/>
      <c r="VXT83" s="377"/>
      <c r="VXU83" s="381"/>
      <c r="VXV83" s="381"/>
      <c r="VXW83" s="382"/>
      <c r="VXX83" s="382"/>
      <c r="VXY83" s="382"/>
      <c r="VXZ83" s="383"/>
      <c r="VYB83" s="377"/>
      <c r="VYC83" s="381"/>
      <c r="VYD83" s="381"/>
      <c r="VYE83" s="382"/>
      <c r="VYF83" s="382"/>
      <c r="VYG83" s="382"/>
      <c r="VYH83" s="383"/>
      <c r="VYJ83" s="377"/>
      <c r="VYK83" s="381"/>
      <c r="VYL83" s="381"/>
      <c r="VYM83" s="382"/>
      <c r="VYN83" s="382"/>
      <c r="VYO83" s="382"/>
      <c r="VYP83" s="383"/>
      <c r="VYR83" s="377"/>
      <c r="VYS83" s="381"/>
      <c r="VYT83" s="381"/>
      <c r="VYU83" s="382"/>
      <c r="VYV83" s="382"/>
      <c r="VYW83" s="382"/>
      <c r="VYX83" s="383"/>
      <c r="VYZ83" s="377"/>
      <c r="VZA83" s="381"/>
      <c r="VZB83" s="381"/>
      <c r="VZC83" s="382"/>
      <c r="VZD83" s="382"/>
      <c r="VZE83" s="382"/>
      <c r="VZF83" s="383"/>
      <c r="VZH83" s="377"/>
      <c r="VZI83" s="381"/>
      <c r="VZJ83" s="381"/>
      <c r="VZK83" s="382"/>
      <c r="VZL83" s="382"/>
      <c r="VZM83" s="382"/>
      <c r="VZN83" s="383"/>
      <c r="VZP83" s="377"/>
      <c r="VZQ83" s="381"/>
      <c r="VZR83" s="381"/>
      <c r="VZS83" s="382"/>
      <c r="VZT83" s="382"/>
      <c r="VZU83" s="382"/>
      <c r="VZV83" s="383"/>
      <c r="VZX83" s="377"/>
      <c r="VZY83" s="381"/>
      <c r="VZZ83" s="381"/>
      <c r="WAA83" s="382"/>
      <c r="WAB83" s="382"/>
      <c r="WAC83" s="382"/>
      <c r="WAD83" s="383"/>
      <c r="WAF83" s="377"/>
      <c r="WAG83" s="381"/>
      <c r="WAH83" s="381"/>
      <c r="WAI83" s="382"/>
      <c r="WAJ83" s="382"/>
      <c r="WAK83" s="382"/>
      <c r="WAL83" s="383"/>
      <c r="WAN83" s="377"/>
      <c r="WAO83" s="381"/>
      <c r="WAP83" s="381"/>
      <c r="WAQ83" s="382"/>
      <c r="WAR83" s="382"/>
      <c r="WAS83" s="382"/>
      <c r="WAT83" s="383"/>
      <c r="WAV83" s="377"/>
      <c r="WAW83" s="381"/>
      <c r="WAX83" s="381"/>
      <c r="WAY83" s="382"/>
      <c r="WAZ83" s="382"/>
      <c r="WBA83" s="382"/>
      <c r="WBB83" s="383"/>
      <c r="WBD83" s="377"/>
      <c r="WBE83" s="381"/>
      <c r="WBF83" s="381"/>
      <c r="WBG83" s="382"/>
      <c r="WBH83" s="382"/>
      <c r="WBI83" s="382"/>
      <c r="WBJ83" s="383"/>
      <c r="WBL83" s="377"/>
      <c r="WBM83" s="381"/>
      <c r="WBN83" s="381"/>
      <c r="WBO83" s="382"/>
      <c r="WBP83" s="382"/>
      <c r="WBQ83" s="382"/>
      <c r="WBR83" s="383"/>
      <c r="WBT83" s="377"/>
      <c r="WBU83" s="381"/>
      <c r="WBV83" s="381"/>
      <c r="WBW83" s="382"/>
      <c r="WBX83" s="382"/>
      <c r="WBY83" s="382"/>
      <c r="WBZ83" s="383"/>
      <c r="WCB83" s="377"/>
      <c r="WCC83" s="381"/>
      <c r="WCD83" s="381"/>
      <c r="WCE83" s="382"/>
      <c r="WCF83" s="382"/>
      <c r="WCG83" s="382"/>
      <c r="WCH83" s="383"/>
      <c r="WCJ83" s="377"/>
      <c r="WCK83" s="381"/>
      <c r="WCL83" s="381"/>
      <c r="WCM83" s="382"/>
      <c r="WCN83" s="382"/>
      <c r="WCO83" s="382"/>
      <c r="WCP83" s="383"/>
      <c r="WCR83" s="377"/>
      <c r="WCS83" s="381"/>
      <c r="WCT83" s="381"/>
      <c r="WCU83" s="382"/>
      <c r="WCV83" s="382"/>
      <c r="WCW83" s="382"/>
      <c r="WCX83" s="383"/>
      <c r="WCZ83" s="377"/>
      <c r="WDA83" s="381"/>
      <c r="WDB83" s="381"/>
      <c r="WDC83" s="382"/>
      <c r="WDD83" s="382"/>
      <c r="WDE83" s="382"/>
      <c r="WDF83" s="383"/>
      <c r="WDH83" s="377"/>
      <c r="WDI83" s="381"/>
      <c r="WDJ83" s="381"/>
      <c r="WDK83" s="382"/>
      <c r="WDL83" s="382"/>
      <c r="WDM83" s="382"/>
      <c r="WDN83" s="383"/>
      <c r="WDP83" s="377"/>
      <c r="WDQ83" s="381"/>
      <c r="WDR83" s="381"/>
      <c r="WDS83" s="382"/>
      <c r="WDT83" s="382"/>
      <c r="WDU83" s="382"/>
      <c r="WDV83" s="383"/>
      <c r="WDX83" s="377"/>
      <c r="WDY83" s="381"/>
      <c r="WDZ83" s="381"/>
      <c r="WEA83" s="382"/>
      <c r="WEB83" s="382"/>
      <c r="WEC83" s="382"/>
      <c r="WED83" s="383"/>
      <c r="WEF83" s="377"/>
      <c r="WEG83" s="381"/>
      <c r="WEH83" s="381"/>
      <c r="WEI83" s="382"/>
      <c r="WEJ83" s="382"/>
      <c r="WEK83" s="382"/>
      <c r="WEL83" s="383"/>
      <c r="WEN83" s="377"/>
      <c r="WEO83" s="381"/>
      <c r="WEP83" s="381"/>
      <c r="WEQ83" s="382"/>
      <c r="WER83" s="382"/>
      <c r="WES83" s="382"/>
      <c r="WET83" s="383"/>
      <c r="WEV83" s="377"/>
      <c r="WEW83" s="381"/>
      <c r="WEX83" s="381"/>
      <c r="WEY83" s="382"/>
      <c r="WEZ83" s="382"/>
      <c r="WFA83" s="382"/>
      <c r="WFB83" s="383"/>
      <c r="WFD83" s="377"/>
      <c r="WFE83" s="381"/>
      <c r="WFF83" s="381"/>
      <c r="WFG83" s="382"/>
      <c r="WFH83" s="382"/>
      <c r="WFI83" s="382"/>
      <c r="WFJ83" s="383"/>
      <c r="WFL83" s="377"/>
      <c r="WFM83" s="381"/>
      <c r="WFN83" s="381"/>
      <c r="WFO83" s="382"/>
      <c r="WFP83" s="382"/>
      <c r="WFQ83" s="382"/>
      <c r="WFR83" s="383"/>
      <c r="WFT83" s="377"/>
      <c r="WFU83" s="381"/>
      <c r="WFV83" s="381"/>
      <c r="WFW83" s="382"/>
      <c r="WFX83" s="382"/>
      <c r="WFY83" s="382"/>
      <c r="WFZ83" s="383"/>
      <c r="WGB83" s="377"/>
      <c r="WGC83" s="381"/>
      <c r="WGD83" s="381"/>
      <c r="WGE83" s="382"/>
      <c r="WGF83" s="382"/>
      <c r="WGG83" s="382"/>
      <c r="WGH83" s="383"/>
      <c r="WGJ83" s="377"/>
      <c r="WGK83" s="381"/>
      <c r="WGL83" s="381"/>
      <c r="WGM83" s="382"/>
      <c r="WGN83" s="382"/>
      <c r="WGO83" s="382"/>
      <c r="WGP83" s="383"/>
      <c r="WGR83" s="377"/>
      <c r="WGS83" s="381"/>
      <c r="WGT83" s="381"/>
      <c r="WGU83" s="382"/>
      <c r="WGV83" s="382"/>
      <c r="WGW83" s="382"/>
      <c r="WGX83" s="383"/>
      <c r="WGZ83" s="377"/>
      <c r="WHA83" s="381"/>
      <c r="WHB83" s="381"/>
      <c r="WHC83" s="382"/>
      <c r="WHD83" s="382"/>
      <c r="WHE83" s="382"/>
      <c r="WHF83" s="383"/>
      <c r="WHH83" s="377"/>
      <c r="WHI83" s="381"/>
      <c r="WHJ83" s="381"/>
      <c r="WHK83" s="382"/>
      <c r="WHL83" s="382"/>
      <c r="WHM83" s="382"/>
      <c r="WHN83" s="383"/>
      <c r="WHP83" s="377"/>
      <c r="WHQ83" s="381"/>
      <c r="WHR83" s="381"/>
      <c r="WHS83" s="382"/>
      <c r="WHT83" s="382"/>
      <c r="WHU83" s="382"/>
      <c r="WHV83" s="383"/>
      <c r="WHX83" s="377"/>
      <c r="WHY83" s="381"/>
      <c r="WHZ83" s="381"/>
      <c r="WIA83" s="382"/>
      <c r="WIB83" s="382"/>
      <c r="WIC83" s="382"/>
      <c r="WID83" s="383"/>
      <c r="WIF83" s="377"/>
      <c r="WIG83" s="381"/>
      <c r="WIH83" s="381"/>
      <c r="WII83" s="382"/>
      <c r="WIJ83" s="382"/>
      <c r="WIK83" s="382"/>
      <c r="WIL83" s="383"/>
      <c r="WIN83" s="377"/>
      <c r="WIO83" s="381"/>
      <c r="WIP83" s="381"/>
      <c r="WIQ83" s="382"/>
      <c r="WIR83" s="382"/>
      <c r="WIS83" s="382"/>
      <c r="WIT83" s="383"/>
      <c r="WIV83" s="377"/>
      <c r="WIW83" s="381"/>
      <c r="WIX83" s="381"/>
      <c r="WIY83" s="382"/>
      <c r="WIZ83" s="382"/>
      <c r="WJA83" s="382"/>
      <c r="WJB83" s="383"/>
      <c r="WJD83" s="377"/>
      <c r="WJE83" s="381"/>
      <c r="WJF83" s="381"/>
      <c r="WJG83" s="382"/>
      <c r="WJH83" s="382"/>
      <c r="WJI83" s="382"/>
      <c r="WJJ83" s="383"/>
      <c r="WJL83" s="377"/>
      <c r="WJM83" s="381"/>
      <c r="WJN83" s="381"/>
      <c r="WJO83" s="382"/>
      <c r="WJP83" s="382"/>
      <c r="WJQ83" s="382"/>
      <c r="WJR83" s="383"/>
      <c r="WJT83" s="377"/>
      <c r="WJU83" s="381"/>
      <c r="WJV83" s="381"/>
      <c r="WJW83" s="382"/>
      <c r="WJX83" s="382"/>
      <c r="WJY83" s="382"/>
      <c r="WJZ83" s="383"/>
      <c r="WKB83" s="377"/>
      <c r="WKC83" s="381"/>
      <c r="WKD83" s="381"/>
      <c r="WKE83" s="382"/>
      <c r="WKF83" s="382"/>
      <c r="WKG83" s="382"/>
      <c r="WKH83" s="383"/>
      <c r="WKJ83" s="377"/>
      <c r="WKK83" s="381"/>
      <c r="WKL83" s="381"/>
      <c r="WKM83" s="382"/>
      <c r="WKN83" s="382"/>
      <c r="WKO83" s="382"/>
      <c r="WKP83" s="383"/>
      <c r="WKR83" s="377"/>
      <c r="WKS83" s="381"/>
      <c r="WKT83" s="381"/>
      <c r="WKU83" s="382"/>
      <c r="WKV83" s="382"/>
      <c r="WKW83" s="382"/>
      <c r="WKX83" s="383"/>
      <c r="WKZ83" s="377"/>
      <c r="WLA83" s="381"/>
      <c r="WLB83" s="381"/>
      <c r="WLC83" s="382"/>
      <c r="WLD83" s="382"/>
      <c r="WLE83" s="382"/>
      <c r="WLF83" s="383"/>
      <c r="WLH83" s="377"/>
      <c r="WLI83" s="381"/>
      <c r="WLJ83" s="381"/>
      <c r="WLK83" s="382"/>
      <c r="WLL83" s="382"/>
      <c r="WLM83" s="382"/>
      <c r="WLN83" s="383"/>
      <c r="WLP83" s="377"/>
      <c r="WLQ83" s="381"/>
      <c r="WLR83" s="381"/>
      <c r="WLS83" s="382"/>
      <c r="WLT83" s="382"/>
      <c r="WLU83" s="382"/>
      <c r="WLV83" s="383"/>
      <c r="WLX83" s="377"/>
      <c r="WLY83" s="381"/>
      <c r="WLZ83" s="381"/>
      <c r="WMA83" s="382"/>
      <c r="WMB83" s="382"/>
      <c r="WMC83" s="382"/>
      <c r="WMD83" s="383"/>
      <c r="WMF83" s="377"/>
      <c r="WMG83" s="381"/>
      <c r="WMH83" s="381"/>
      <c r="WMI83" s="382"/>
      <c r="WMJ83" s="382"/>
      <c r="WMK83" s="382"/>
      <c r="WML83" s="383"/>
      <c r="WMN83" s="377"/>
      <c r="WMO83" s="381"/>
      <c r="WMP83" s="381"/>
      <c r="WMQ83" s="382"/>
      <c r="WMR83" s="382"/>
      <c r="WMS83" s="382"/>
      <c r="WMT83" s="383"/>
      <c r="WMV83" s="377"/>
      <c r="WMW83" s="381"/>
      <c r="WMX83" s="381"/>
      <c r="WMY83" s="382"/>
      <c r="WMZ83" s="382"/>
      <c r="WNA83" s="382"/>
      <c r="WNB83" s="383"/>
      <c r="WND83" s="377"/>
      <c r="WNE83" s="381"/>
      <c r="WNF83" s="381"/>
      <c r="WNG83" s="382"/>
      <c r="WNH83" s="382"/>
      <c r="WNI83" s="382"/>
      <c r="WNJ83" s="383"/>
      <c r="WNL83" s="377"/>
      <c r="WNM83" s="381"/>
      <c r="WNN83" s="381"/>
      <c r="WNO83" s="382"/>
      <c r="WNP83" s="382"/>
      <c r="WNQ83" s="382"/>
      <c r="WNR83" s="383"/>
      <c r="WNT83" s="377"/>
      <c r="WNU83" s="381"/>
      <c r="WNV83" s="381"/>
      <c r="WNW83" s="382"/>
      <c r="WNX83" s="382"/>
      <c r="WNY83" s="382"/>
      <c r="WNZ83" s="383"/>
      <c r="WOB83" s="377"/>
      <c r="WOC83" s="381"/>
      <c r="WOD83" s="381"/>
      <c r="WOE83" s="382"/>
      <c r="WOF83" s="382"/>
      <c r="WOG83" s="382"/>
      <c r="WOH83" s="383"/>
      <c r="WOJ83" s="377"/>
      <c r="WOK83" s="381"/>
      <c r="WOL83" s="381"/>
      <c r="WOM83" s="382"/>
      <c r="WON83" s="382"/>
      <c r="WOO83" s="382"/>
      <c r="WOP83" s="383"/>
      <c r="WOR83" s="377"/>
      <c r="WOS83" s="381"/>
      <c r="WOT83" s="381"/>
      <c r="WOU83" s="382"/>
      <c r="WOV83" s="382"/>
      <c r="WOW83" s="382"/>
      <c r="WOX83" s="383"/>
      <c r="WOZ83" s="377"/>
      <c r="WPA83" s="381"/>
      <c r="WPB83" s="381"/>
      <c r="WPC83" s="382"/>
      <c r="WPD83" s="382"/>
      <c r="WPE83" s="382"/>
      <c r="WPF83" s="383"/>
      <c r="WPH83" s="377"/>
      <c r="WPI83" s="381"/>
      <c r="WPJ83" s="381"/>
      <c r="WPK83" s="382"/>
      <c r="WPL83" s="382"/>
      <c r="WPM83" s="382"/>
      <c r="WPN83" s="383"/>
      <c r="WPP83" s="377"/>
      <c r="WPQ83" s="381"/>
      <c r="WPR83" s="381"/>
      <c r="WPS83" s="382"/>
      <c r="WPT83" s="382"/>
      <c r="WPU83" s="382"/>
      <c r="WPV83" s="383"/>
      <c r="WPX83" s="377"/>
      <c r="WPY83" s="381"/>
      <c r="WPZ83" s="381"/>
      <c r="WQA83" s="382"/>
      <c r="WQB83" s="382"/>
      <c r="WQC83" s="382"/>
      <c r="WQD83" s="383"/>
      <c r="WQF83" s="377"/>
      <c r="WQG83" s="381"/>
      <c r="WQH83" s="381"/>
      <c r="WQI83" s="382"/>
      <c r="WQJ83" s="382"/>
      <c r="WQK83" s="382"/>
      <c r="WQL83" s="383"/>
      <c r="WQN83" s="377"/>
      <c r="WQO83" s="381"/>
      <c r="WQP83" s="381"/>
      <c r="WQQ83" s="382"/>
      <c r="WQR83" s="382"/>
      <c r="WQS83" s="382"/>
      <c r="WQT83" s="383"/>
      <c r="WQV83" s="377"/>
      <c r="WQW83" s="381"/>
      <c r="WQX83" s="381"/>
      <c r="WQY83" s="382"/>
      <c r="WQZ83" s="382"/>
      <c r="WRA83" s="382"/>
      <c r="WRB83" s="383"/>
      <c r="WRD83" s="377"/>
      <c r="WRE83" s="381"/>
      <c r="WRF83" s="381"/>
      <c r="WRG83" s="382"/>
      <c r="WRH83" s="382"/>
      <c r="WRI83" s="382"/>
      <c r="WRJ83" s="383"/>
      <c r="WRL83" s="377"/>
      <c r="WRM83" s="381"/>
      <c r="WRN83" s="381"/>
      <c r="WRO83" s="382"/>
      <c r="WRP83" s="382"/>
      <c r="WRQ83" s="382"/>
      <c r="WRR83" s="383"/>
      <c r="WRT83" s="377"/>
      <c r="WRU83" s="381"/>
      <c r="WRV83" s="381"/>
      <c r="WRW83" s="382"/>
      <c r="WRX83" s="382"/>
      <c r="WRY83" s="382"/>
      <c r="WRZ83" s="383"/>
      <c r="WSB83" s="377"/>
      <c r="WSC83" s="381"/>
      <c r="WSD83" s="381"/>
      <c r="WSE83" s="382"/>
      <c r="WSF83" s="382"/>
      <c r="WSG83" s="382"/>
      <c r="WSH83" s="383"/>
      <c r="WSJ83" s="377"/>
      <c r="WSK83" s="381"/>
      <c r="WSL83" s="381"/>
      <c r="WSM83" s="382"/>
      <c r="WSN83" s="382"/>
      <c r="WSO83" s="382"/>
      <c r="WSP83" s="383"/>
      <c r="WSR83" s="377"/>
      <c r="WSS83" s="381"/>
      <c r="WST83" s="381"/>
      <c r="WSU83" s="382"/>
      <c r="WSV83" s="382"/>
      <c r="WSW83" s="382"/>
      <c r="WSX83" s="383"/>
      <c r="WSZ83" s="377"/>
      <c r="WTA83" s="381"/>
      <c r="WTB83" s="381"/>
      <c r="WTC83" s="382"/>
      <c r="WTD83" s="382"/>
      <c r="WTE83" s="382"/>
      <c r="WTF83" s="383"/>
      <c r="WTH83" s="377"/>
      <c r="WTI83" s="381"/>
      <c r="WTJ83" s="381"/>
      <c r="WTK83" s="382"/>
      <c r="WTL83" s="382"/>
      <c r="WTM83" s="382"/>
      <c r="WTN83" s="383"/>
      <c r="WTP83" s="377"/>
      <c r="WTQ83" s="381"/>
      <c r="WTR83" s="381"/>
      <c r="WTS83" s="382"/>
      <c r="WTT83" s="382"/>
      <c r="WTU83" s="382"/>
      <c r="WTV83" s="383"/>
      <c r="WTX83" s="377"/>
      <c r="WTY83" s="381"/>
      <c r="WTZ83" s="381"/>
      <c r="WUA83" s="382"/>
      <c r="WUB83" s="382"/>
      <c r="WUC83" s="382"/>
      <c r="WUD83" s="383"/>
      <c r="WUF83" s="377"/>
      <c r="WUG83" s="381"/>
      <c r="WUH83" s="381"/>
      <c r="WUI83" s="382"/>
      <c r="WUJ83" s="382"/>
      <c r="WUK83" s="382"/>
      <c r="WUL83" s="383"/>
      <c r="WUN83" s="377"/>
      <c r="WUO83" s="381"/>
      <c r="WUP83" s="381"/>
      <c r="WUQ83" s="382"/>
      <c r="WUR83" s="382"/>
      <c r="WUS83" s="382"/>
      <c r="WUT83" s="383"/>
      <c r="WUV83" s="377"/>
      <c r="WUW83" s="381"/>
      <c r="WUX83" s="381"/>
      <c r="WUY83" s="382"/>
      <c r="WUZ83" s="382"/>
      <c r="WVA83" s="382"/>
      <c r="WVB83" s="383"/>
      <c r="WVD83" s="377"/>
      <c r="WVE83" s="381"/>
      <c r="WVF83" s="381"/>
      <c r="WVG83" s="382"/>
      <c r="WVH83" s="382"/>
      <c r="WVI83" s="382"/>
      <c r="WVJ83" s="383"/>
      <c r="WVL83" s="377"/>
      <c r="WVM83" s="381"/>
      <c r="WVN83" s="381"/>
      <c r="WVO83" s="382"/>
      <c r="WVP83" s="382"/>
      <c r="WVQ83" s="382"/>
      <c r="WVR83" s="383"/>
      <c r="WVT83" s="377"/>
      <c r="WVU83" s="381"/>
      <c r="WVV83" s="381"/>
      <c r="WVW83" s="382"/>
      <c r="WVX83" s="382"/>
      <c r="WVY83" s="382"/>
      <c r="WVZ83" s="383"/>
      <c r="WWB83" s="377"/>
      <c r="WWC83" s="381"/>
      <c r="WWD83" s="381"/>
      <c r="WWE83" s="382"/>
      <c r="WWF83" s="382"/>
      <c r="WWG83" s="382"/>
      <c r="WWH83" s="383"/>
      <c r="WWJ83" s="377"/>
      <c r="WWK83" s="381"/>
      <c r="WWL83" s="381"/>
      <c r="WWM83" s="382"/>
      <c r="WWN83" s="382"/>
      <c r="WWO83" s="382"/>
      <c r="WWP83" s="383"/>
      <c r="WWR83" s="377"/>
      <c r="WWS83" s="381"/>
      <c r="WWT83" s="381"/>
      <c r="WWU83" s="382"/>
      <c r="WWV83" s="382"/>
      <c r="WWW83" s="382"/>
      <c r="WWX83" s="383"/>
      <c r="WWZ83" s="377"/>
      <c r="WXA83" s="381"/>
      <c r="WXB83" s="381"/>
      <c r="WXC83" s="382"/>
      <c r="WXD83" s="382"/>
      <c r="WXE83" s="382"/>
      <c r="WXF83" s="383"/>
      <c r="WXH83" s="377"/>
      <c r="WXI83" s="381"/>
      <c r="WXJ83" s="381"/>
      <c r="WXK83" s="382"/>
      <c r="WXL83" s="382"/>
      <c r="WXM83" s="382"/>
      <c r="WXN83" s="383"/>
      <c r="WXP83" s="377"/>
      <c r="WXQ83" s="381"/>
      <c r="WXR83" s="381"/>
      <c r="WXS83" s="382"/>
      <c r="WXT83" s="382"/>
      <c r="WXU83" s="382"/>
      <c r="WXV83" s="383"/>
      <c r="WXX83" s="377"/>
      <c r="WXY83" s="381"/>
      <c r="WXZ83" s="381"/>
      <c r="WYA83" s="382"/>
      <c r="WYB83" s="382"/>
      <c r="WYC83" s="382"/>
      <c r="WYD83" s="383"/>
      <c r="WYF83" s="377"/>
      <c r="WYG83" s="381"/>
      <c r="WYH83" s="381"/>
      <c r="WYI83" s="382"/>
      <c r="WYJ83" s="382"/>
      <c r="WYK83" s="382"/>
      <c r="WYL83" s="383"/>
      <c r="WYN83" s="377"/>
      <c r="WYO83" s="381"/>
      <c r="WYP83" s="381"/>
      <c r="WYQ83" s="382"/>
      <c r="WYR83" s="382"/>
      <c r="WYS83" s="382"/>
      <c r="WYT83" s="383"/>
      <c r="WYV83" s="377"/>
      <c r="WYW83" s="381"/>
      <c r="WYX83" s="381"/>
      <c r="WYY83" s="382"/>
      <c r="WYZ83" s="382"/>
      <c r="WZA83" s="382"/>
      <c r="WZB83" s="383"/>
      <c r="WZD83" s="377"/>
      <c r="WZE83" s="381"/>
      <c r="WZF83" s="381"/>
      <c r="WZG83" s="382"/>
      <c r="WZH83" s="382"/>
      <c r="WZI83" s="382"/>
      <c r="WZJ83" s="383"/>
      <c r="WZL83" s="377"/>
      <c r="WZM83" s="381"/>
      <c r="WZN83" s="381"/>
      <c r="WZO83" s="382"/>
      <c r="WZP83" s="382"/>
      <c r="WZQ83" s="382"/>
      <c r="WZR83" s="383"/>
      <c r="WZT83" s="377"/>
      <c r="WZU83" s="381"/>
      <c r="WZV83" s="381"/>
      <c r="WZW83" s="382"/>
      <c r="WZX83" s="382"/>
      <c r="WZY83" s="382"/>
      <c r="WZZ83" s="383"/>
      <c r="XAB83" s="377"/>
      <c r="XAC83" s="381"/>
      <c r="XAD83" s="381"/>
      <c r="XAE83" s="382"/>
      <c r="XAF83" s="382"/>
      <c r="XAG83" s="382"/>
      <c r="XAH83" s="383"/>
      <c r="XAJ83" s="377"/>
      <c r="XAK83" s="381"/>
      <c r="XAL83" s="381"/>
      <c r="XAM83" s="382"/>
      <c r="XAN83" s="382"/>
      <c r="XAO83" s="382"/>
      <c r="XAP83" s="383"/>
      <c r="XAR83" s="377"/>
      <c r="XAS83" s="381"/>
      <c r="XAT83" s="381"/>
      <c r="XAU83" s="382"/>
      <c r="XAV83" s="382"/>
      <c r="XAW83" s="382"/>
      <c r="XAX83" s="383"/>
      <c r="XAZ83" s="377"/>
      <c r="XBA83" s="381"/>
      <c r="XBB83" s="381"/>
      <c r="XBC83" s="382"/>
      <c r="XBD83" s="382"/>
      <c r="XBE83" s="382"/>
      <c r="XBF83" s="383"/>
      <c r="XBH83" s="377"/>
      <c r="XBI83" s="381"/>
      <c r="XBJ83" s="381"/>
      <c r="XBK83" s="382"/>
      <c r="XBL83" s="382"/>
      <c r="XBM83" s="382"/>
      <c r="XBN83" s="383"/>
      <c r="XBP83" s="377"/>
      <c r="XBQ83" s="381"/>
      <c r="XBR83" s="381"/>
      <c r="XBS83" s="382"/>
      <c r="XBT83" s="382"/>
      <c r="XBU83" s="382"/>
      <c r="XBV83" s="383"/>
      <c r="XBX83" s="377"/>
      <c r="XBY83" s="381"/>
      <c r="XBZ83" s="381"/>
      <c r="XCA83" s="382"/>
      <c r="XCB83" s="382"/>
      <c r="XCC83" s="382"/>
      <c r="XCD83" s="383"/>
      <c r="XCF83" s="377"/>
      <c r="XCG83" s="381"/>
      <c r="XCH83" s="381"/>
      <c r="XCI83" s="382"/>
      <c r="XCJ83" s="382"/>
      <c r="XCK83" s="382"/>
      <c r="XCL83" s="383"/>
      <c r="XCN83" s="377"/>
      <c r="XCO83" s="381"/>
      <c r="XCP83" s="381"/>
      <c r="XCQ83" s="382"/>
      <c r="XCR83" s="382"/>
      <c r="XCS83" s="382"/>
      <c r="XCT83" s="383"/>
      <c r="XCV83" s="377"/>
      <c r="XCW83" s="381"/>
      <c r="XCX83" s="381"/>
      <c r="XCY83" s="382"/>
      <c r="XCZ83" s="382"/>
      <c r="XDA83" s="382"/>
      <c r="XDB83" s="383"/>
      <c r="XDD83" s="377"/>
      <c r="XDE83" s="381"/>
      <c r="XDF83" s="381"/>
      <c r="XDG83" s="382"/>
      <c r="XDH83" s="382"/>
      <c r="XDI83" s="382"/>
      <c r="XDJ83" s="383"/>
      <c r="XDL83" s="377"/>
      <c r="XDM83" s="381"/>
      <c r="XDN83" s="381"/>
      <c r="XDO83" s="382"/>
      <c r="XDP83" s="382"/>
      <c r="XDQ83" s="382"/>
      <c r="XDR83" s="383"/>
      <c r="XDT83" s="377"/>
      <c r="XDU83" s="381"/>
      <c r="XDV83" s="381"/>
      <c r="XDW83" s="382"/>
      <c r="XDX83" s="382"/>
      <c r="XDY83" s="382"/>
      <c r="XDZ83" s="383"/>
      <c r="XEB83" s="377"/>
      <c r="XEC83" s="381"/>
      <c r="XED83" s="381"/>
      <c r="XEE83" s="382"/>
      <c r="XEF83" s="382"/>
      <c r="XEG83" s="382"/>
      <c r="XEH83" s="383"/>
      <c r="XEJ83" s="377"/>
      <c r="XEK83" s="381"/>
      <c r="XEL83" s="381"/>
      <c r="XEM83" s="382"/>
      <c r="XEN83" s="382"/>
      <c r="XEO83" s="382"/>
      <c r="XEP83" s="383"/>
      <c r="XER83" s="377"/>
      <c r="XES83" s="381"/>
      <c r="XET83" s="381"/>
      <c r="XEU83" s="382"/>
      <c r="XEV83" s="382"/>
      <c r="XEW83" s="382"/>
      <c r="XEX83" s="383"/>
      <c r="XEZ83" s="377"/>
      <c r="XFA83" s="381"/>
      <c r="XFB83" s="381"/>
      <c r="XFC83" s="382"/>
      <c r="XFD83" s="382"/>
    </row>
    <row r="84" spans="1:16384" ht="25.5" customHeight="1">
      <c r="A84" s="364">
        <f t="shared" si="13"/>
        <v>75</v>
      </c>
      <c r="B84" s="905"/>
      <c r="C84" s="913" t="s">
        <v>11</v>
      </c>
      <c r="D84" s="844"/>
      <c r="E84" s="844"/>
      <c r="F84" s="845"/>
      <c r="G84" s="366">
        <f>SUM(G85:G91)-G92-G93</f>
        <v>0</v>
      </c>
      <c r="H84" s="366">
        <f>SUM(H85:H91)-H92-H93</f>
        <v>0</v>
      </c>
      <c r="I84" s="366">
        <f t="shared" ref="I84:K84" si="16">SUM(I85:I91)-I92-I93</f>
        <v>0</v>
      </c>
      <c r="J84" s="366">
        <f t="shared" si="16"/>
        <v>0</v>
      </c>
      <c r="K84" s="366">
        <f t="shared" si="16"/>
        <v>0</v>
      </c>
      <c r="L84" s="359"/>
    </row>
    <row r="85" spans="1:16384" s="372" customFormat="1" ht="21" customHeight="1">
      <c r="A85" s="364">
        <f t="shared" si="13"/>
        <v>76</v>
      </c>
      <c r="B85" s="905"/>
      <c r="C85" s="914"/>
      <c r="D85" s="843" t="s">
        <v>141</v>
      </c>
      <c r="E85" s="844"/>
      <c r="F85" s="845"/>
      <c r="G85" s="373"/>
      <c r="H85" s="373"/>
      <c r="I85" s="373"/>
      <c r="J85" s="373"/>
      <c r="K85" s="368">
        <f t="shared" ref="K85:K93" si="17">G85+H85-I85+J85</f>
        <v>0</v>
      </c>
      <c r="L85" s="375"/>
    </row>
    <row r="86" spans="1:16384" s="372" customFormat="1" ht="21" customHeight="1">
      <c r="A86" s="364">
        <f t="shared" si="13"/>
        <v>77</v>
      </c>
      <c r="B86" s="905"/>
      <c r="C86" s="864"/>
      <c r="D86" s="843" t="s">
        <v>365</v>
      </c>
      <c r="E86" s="844"/>
      <c r="F86" s="845"/>
      <c r="G86" s="373"/>
      <c r="H86" s="373"/>
      <c r="I86" s="373"/>
      <c r="J86" s="373"/>
      <c r="K86" s="368">
        <f t="shared" si="17"/>
        <v>0</v>
      </c>
      <c r="L86" s="375"/>
    </row>
    <row r="87" spans="1:16384" s="372" customFormat="1" ht="21" customHeight="1">
      <c r="A87" s="364">
        <f t="shared" si="13"/>
        <v>78</v>
      </c>
      <c r="B87" s="905"/>
      <c r="C87" s="865"/>
      <c r="D87" s="915" t="s">
        <v>142</v>
      </c>
      <c r="E87" s="862"/>
      <c r="F87" s="386" t="s">
        <v>789</v>
      </c>
      <c r="G87" s="369"/>
      <c r="H87" s="369"/>
      <c r="I87" s="369"/>
      <c r="J87" s="369"/>
      <c r="K87" s="368">
        <f t="shared" si="17"/>
        <v>0</v>
      </c>
      <c r="L87" s="375"/>
    </row>
    <row r="88" spans="1:16384" s="372" customFormat="1" ht="36" customHeight="1">
      <c r="A88" s="364">
        <f t="shared" si="13"/>
        <v>79</v>
      </c>
      <c r="B88" s="905"/>
      <c r="C88" s="865"/>
      <c r="D88" s="916"/>
      <c r="E88" s="917"/>
      <c r="F88" s="386" t="s">
        <v>143</v>
      </c>
      <c r="G88" s="369"/>
      <c r="H88" s="369"/>
      <c r="I88" s="369"/>
      <c r="J88" s="369"/>
      <c r="K88" s="368">
        <f t="shared" si="17"/>
        <v>0</v>
      </c>
      <c r="L88" s="375"/>
    </row>
    <row r="89" spans="1:16384" s="372" customFormat="1" ht="29.25" customHeight="1">
      <c r="A89" s="364">
        <f t="shared" si="13"/>
        <v>80</v>
      </c>
      <c r="B89" s="905"/>
      <c r="C89" s="865"/>
      <c r="D89" s="843" t="s">
        <v>396</v>
      </c>
      <c r="E89" s="844"/>
      <c r="F89" s="845"/>
      <c r="G89" s="369"/>
      <c r="H89" s="369"/>
      <c r="I89" s="369"/>
      <c r="J89" s="369"/>
      <c r="K89" s="368">
        <f t="shared" si="17"/>
        <v>0</v>
      </c>
      <c r="L89" s="375"/>
    </row>
    <row r="90" spans="1:16384" ht="21.75" customHeight="1">
      <c r="A90" s="364">
        <f t="shared" si="13"/>
        <v>81</v>
      </c>
      <c r="B90" s="905"/>
      <c r="C90" s="865"/>
      <c r="D90" s="915" t="s">
        <v>144</v>
      </c>
      <c r="E90" s="862"/>
      <c r="F90" s="386" t="s">
        <v>789</v>
      </c>
      <c r="G90" s="367"/>
      <c r="H90" s="367"/>
      <c r="I90" s="367"/>
      <c r="J90" s="367"/>
      <c r="K90" s="368">
        <f t="shared" si="17"/>
        <v>0</v>
      </c>
      <c r="L90" s="359"/>
    </row>
    <row r="91" spans="1:16384" ht="28.5" customHeight="1">
      <c r="A91" s="364">
        <f t="shared" si="13"/>
        <v>82</v>
      </c>
      <c r="B91" s="905"/>
      <c r="C91" s="865"/>
      <c r="D91" s="916"/>
      <c r="E91" s="917"/>
      <c r="F91" s="386" t="s">
        <v>143</v>
      </c>
      <c r="G91" s="367"/>
      <c r="H91" s="367"/>
      <c r="I91" s="367"/>
      <c r="J91" s="367"/>
      <c r="K91" s="368">
        <f t="shared" si="17"/>
        <v>0</v>
      </c>
      <c r="L91" s="359"/>
    </row>
    <row r="92" spans="1:16384" ht="28.5" customHeight="1">
      <c r="A92" s="364">
        <f t="shared" si="13"/>
        <v>83</v>
      </c>
      <c r="B92" s="905"/>
      <c r="C92" s="865"/>
      <c r="D92" s="867" t="s">
        <v>267</v>
      </c>
      <c r="E92" s="844"/>
      <c r="F92" s="845"/>
      <c r="G92" s="367"/>
      <c r="H92" s="367"/>
      <c r="I92" s="367"/>
      <c r="J92" s="367"/>
      <c r="K92" s="368">
        <f t="shared" si="17"/>
        <v>0</v>
      </c>
      <c r="L92" s="359"/>
    </row>
    <row r="93" spans="1:16384" ht="28.5" customHeight="1">
      <c r="A93" s="364">
        <f t="shared" si="13"/>
        <v>84</v>
      </c>
      <c r="B93" s="905"/>
      <c r="C93" s="866"/>
      <c r="D93" s="867" t="s">
        <v>268</v>
      </c>
      <c r="E93" s="844"/>
      <c r="F93" s="845"/>
      <c r="G93" s="367"/>
      <c r="H93" s="367"/>
      <c r="I93" s="367"/>
      <c r="J93" s="369"/>
      <c r="K93" s="368">
        <f t="shared" si="17"/>
        <v>0</v>
      </c>
      <c r="L93" s="359"/>
    </row>
    <row r="94" spans="1:16384" ht="21" customHeight="1">
      <c r="A94" s="364">
        <f t="shared" si="13"/>
        <v>85</v>
      </c>
      <c r="B94" s="905"/>
      <c r="C94" s="861" t="s">
        <v>8</v>
      </c>
      <c r="D94" s="824"/>
      <c r="E94" s="824"/>
      <c r="F94" s="862"/>
      <c r="G94" s="366">
        <f>G95+G106</f>
        <v>0</v>
      </c>
      <c r="H94" s="366">
        <f>H95+H106</f>
        <v>0</v>
      </c>
      <c r="I94" s="366">
        <f>I95+I106</f>
        <v>0</v>
      </c>
      <c r="J94" s="366">
        <f>J95+J106</f>
        <v>0</v>
      </c>
      <c r="K94" s="366">
        <f>K95+K106</f>
        <v>0</v>
      </c>
      <c r="L94" s="359"/>
    </row>
    <row r="95" spans="1:16384" ht="23.25" customHeight="1">
      <c r="A95" s="364">
        <f t="shared" si="13"/>
        <v>86</v>
      </c>
      <c r="B95" s="905"/>
      <c r="C95" s="864"/>
      <c r="D95" s="861" t="s">
        <v>626</v>
      </c>
      <c r="E95" s="824"/>
      <c r="F95" s="862"/>
      <c r="G95" s="366">
        <f>SUM(G96:G103)-G104-G105</f>
        <v>0</v>
      </c>
      <c r="H95" s="366">
        <f>SUM(H96:H103)-H104-H105</f>
        <v>0</v>
      </c>
      <c r="I95" s="366">
        <f>SUM(I96:I103)-I104-I105</f>
        <v>0</v>
      </c>
      <c r="J95" s="366">
        <f>SUM(J96:J103)-J104-J105</f>
        <v>0</v>
      </c>
      <c r="K95" s="366">
        <f>SUM(K96:K103)-K104-K105</f>
        <v>0</v>
      </c>
      <c r="L95" s="359"/>
    </row>
    <row r="96" spans="1:16384" ht="23.25" customHeight="1">
      <c r="A96" s="364">
        <f t="shared" si="13"/>
        <v>87</v>
      </c>
      <c r="B96" s="905"/>
      <c r="C96" s="829"/>
      <c r="D96" s="864"/>
      <c r="E96" s="839" t="s">
        <v>476</v>
      </c>
      <c r="F96" s="856"/>
      <c r="G96" s="373"/>
      <c r="H96" s="373"/>
      <c r="I96" s="373"/>
      <c r="J96" s="373"/>
      <c r="K96" s="368">
        <f t="shared" ref="K96:K105" si="18">G96+H96-I96+J96</f>
        <v>0</v>
      </c>
      <c r="L96" s="359"/>
    </row>
    <row r="97" spans="1:12" ht="33" customHeight="1">
      <c r="A97" s="364">
        <f t="shared" si="13"/>
        <v>88</v>
      </c>
      <c r="B97" s="905"/>
      <c r="C97" s="829"/>
      <c r="D97" s="865"/>
      <c r="E97" s="839" t="s">
        <v>619</v>
      </c>
      <c r="F97" s="840"/>
      <c r="G97" s="373"/>
      <c r="H97" s="373"/>
      <c r="I97" s="373"/>
      <c r="J97" s="373"/>
      <c r="K97" s="368">
        <f t="shared" si="18"/>
        <v>0</v>
      </c>
      <c r="L97" s="359"/>
    </row>
    <row r="98" spans="1:12" ht="29.25" customHeight="1">
      <c r="A98" s="364">
        <f t="shared" si="13"/>
        <v>89</v>
      </c>
      <c r="B98" s="905"/>
      <c r="C98" s="829"/>
      <c r="D98" s="865"/>
      <c r="E98" s="874" t="s">
        <v>145</v>
      </c>
      <c r="F98" s="386" t="s">
        <v>789</v>
      </c>
      <c r="G98" s="367"/>
      <c r="H98" s="367"/>
      <c r="I98" s="367"/>
      <c r="J98" s="367"/>
      <c r="K98" s="368">
        <f t="shared" si="18"/>
        <v>0</v>
      </c>
      <c r="L98" s="359"/>
    </row>
    <row r="99" spans="1:12" ht="29.25" customHeight="1">
      <c r="A99" s="364">
        <f t="shared" si="13"/>
        <v>90</v>
      </c>
      <c r="B99" s="905"/>
      <c r="C99" s="829"/>
      <c r="D99" s="865"/>
      <c r="E99" s="889"/>
      <c r="F99" s="386" t="s">
        <v>143</v>
      </c>
      <c r="G99" s="367"/>
      <c r="H99" s="367"/>
      <c r="I99" s="367"/>
      <c r="J99" s="367"/>
      <c r="K99" s="368">
        <f t="shared" si="18"/>
        <v>0</v>
      </c>
      <c r="L99" s="359"/>
    </row>
    <row r="100" spans="1:12" ht="21.75" customHeight="1">
      <c r="A100" s="364">
        <f t="shared" si="13"/>
        <v>91</v>
      </c>
      <c r="B100" s="905"/>
      <c r="C100" s="829"/>
      <c r="D100" s="865"/>
      <c r="E100" s="874" t="s">
        <v>857</v>
      </c>
      <c r="F100" s="386" t="s">
        <v>789</v>
      </c>
      <c r="G100" s="367"/>
      <c r="H100" s="367"/>
      <c r="I100" s="367"/>
      <c r="J100" s="367"/>
      <c r="K100" s="368">
        <f t="shared" si="18"/>
        <v>0</v>
      </c>
      <c r="L100" s="359"/>
    </row>
    <row r="101" spans="1:12" ht="29.25" customHeight="1">
      <c r="A101" s="364">
        <f t="shared" si="13"/>
        <v>92</v>
      </c>
      <c r="B101" s="905"/>
      <c r="C101" s="829"/>
      <c r="D101" s="865"/>
      <c r="E101" s="889"/>
      <c r="F101" s="386" t="s">
        <v>143</v>
      </c>
      <c r="G101" s="367"/>
      <c r="H101" s="367"/>
      <c r="I101" s="367"/>
      <c r="J101" s="367"/>
      <c r="K101" s="368">
        <f t="shared" si="18"/>
        <v>0</v>
      </c>
      <c r="L101" s="359"/>
    </row>
    <row r="102" spans="1:12" ht="21.75" customHeight="1">
      <c r="A102" s="364">
        <f t="shared" si="13"/>
        <v>93</v>
      </c>
      <c r="B102" s="905"/>
      <c r="C102" s="829"/>
      <c r="D102" s="865"/>
      <c r="E102" s="874" t="s">
        <v>146</v>
      </c>
      <c r="F102" s="386" t="s">
        <v>789</v>
      </c>
      <c r="G102" s="367"/>
      <c r="H102" s="367"/>
      <c r="I102" s="367"/>
      <c r="J102" s="367"/>
      <c r="K102" s="368">
        <f t="shared" si="18"/>
        <v>0</v>
      </c>
      <c r="L102" s="359"/>
    </row>
    <row r="103" spans="1:12" ht="29.25" customHeight="1">
      <c r="A103" s="364">
        <f t="shared" si="13"/>
        <v>94</v>
      </c>
      <c r="B103" s="905"/>
      <c r="C103" s="829"/>
      <c r="D103" s="865"/>
      <c r="E103" s="889"/>
      <c r="F103" s="386" t="s">
        <v>143</v>
      </c>
      <c r="G103" s="367"/>
      <c r="H103" s="367"/>
      <c r="I103" s="367"/>
      <c r="J103" s="367"/>
      <c r="K103" s="368">
        <f t="shared" si="18"/>
        <v>0</v>
      </c>
      <c r="L103" s="359"/>
    </row>
    <row r="104" spans="1:12" ht="36" customHeight="1">
      <c r="A104" s="364">
        <f t="shared" si="13"/>
        <v>95</v>
      </c>
      <c r="B104" s="905"/>
      <c r="C104" s="829"/>
      <c r="D104" s="865"/>
      <c r="E104" s="867" t="s">
        <v>269</v>
      </c>
      <c r="F104" s="868"/>
      <c r="G104" s="367"/>
      <c r="H104" s="367"/>
      <c r="I104" s="367"/>
      <c r="J104" s="367"/>
      <c r="K104" s="368">
        <f t="shared" si="18"/>
        <v>0</v>
      </c>
      <c r="L104" s="359"/>
    </row>
    <row r="105" spans="1:12" ht="36" customHeight="1">
      <c r="A105" s="364">
        <f t="shared" si="13"/>
        <v>96</v>
      </c>
      <c r="B105" s="905"/>
      <c r="C105" s="829"/>
      <c r="D105" s="866"/>
      <c r="E105" s="867" t="s">
        <v>270</v>
      </c>
      <c r="F105" s="868"/>
      <c r="G105" s="367"/>
      <c r="H105" s="367"/>
      <c r="I105" s="367"/>
      <c r="J105" s="369"/>
      <c r="K105" s="368">
        <f t="shared" si="18"/>
        <v>0</v>
      </c>
      <c r="L105" s="359"/>
    </row>
    <row r="106" spans="1:12" ht="24" customHeight="1">
      <c r="A106" s="364">
        <f t="shared" si="13"/>
        <v>97</v>
      </c>
      <c r="B106" s="905"/>
      <c r="C106" s="829"/>
      <c r="D106" s="863" t="s">
        <v>627</v>
      </c>
      <c r="E106" s="824"/>
      <c r="F106" s="862"/>
      <c r="G106" s="371">
        <f>SUM(G107:G110)-G111-G112</f>
        <v>0</v>
      </c>
      <c r="H106" s="371">
        <f>SUM(H107:H110)-H111-H112</f>
        <v>0</v>
      </c>
      <c r="I106" s="371">
        <f t="shared" ref="I106:K106" si="19">SUM(I107:I110)-I111-I112</f>
        <v>0</v>
      </c>
      <c r="J106" s="371">
        <f t="shared" si="19"/>
        <v>0</v>
      </c>
      <c r="K106" s="371">
        <f t="shared" si="19"/>
        <v>0</v>
      </c>
      <c r="L106" s="359"/>
    </row>
    <row r="107" spans="1:12" ht="27" customHeight="1">
      <c r="A107" s="364">
        <f t="shared" si="13"/>
        <v>98</v>
      </c>
      <c r="B107" s="905"/>
      <c r="C107" s="829"/>
      <c r="D107" s="912"/>
      <c r="E107" s="849" t="s">
        <v>627</v>
      </c>
      <c r="F107" s="370" t="s">
        <v>754</v>
      </c>
      <c r="G107" s="367"/>
      <c r="H107" s="367"/>
      <c r="I107" s="367"/>
      <c r="J107" s="367"/>
      <c r="K107" s="368">
        <f t="shared" ref="K107:K112" si="20">G107+H107-I107+J107</f>
        <v>0</v>
      </c>
      <c r="L107" s="359"/>
    </row>
    <row r="108" spans="1:12" ht="22.5" customHeight="1">
      <c r="A108" s="364">
        <f t="shared" si="13"/>
        <v>99</v>
      </c>
      <c r="B108" s="905"/>
      <c r="C108" s="829"/>
      <c r="D108" s="912"/>
      <c r="E108" s="850"/>
      <c r="F108" s="370" t="s">
        <v>753</v>
      </c>
      <c r="G108" s="367"/>
      <c r="H108" s="367"/>
      <c r="I108" s="367"/>
      <c r="J108" s="367"/>
      <c r="K108" s="368">
        <f t="shared" si="20"/>
        <v>0</v>
      </c>
      <c r="L108" s="359"/>
    </row>
    <row r="109" spans="1:12" ht="22.5" customHeight="1">
      <c r="A109" s="364">
        <f t="shared" si="13"/>
        <v>100</v>
      </c>
      <c r="B109" s="905"/>
      <c r="C109" s="829"/>
      <c r="D109" s="912"/>
      <c r="E109" s="850"/>
      <c r="F109" s="370" t="s">
        <v>755</v>
      </c>
      <c r="G109" s="367"/>
      <c r="H109" s="367"/>
      <c r="I109" s="367"/>
      <c r="J109" s="367"/>
      <c r="K109" s="368">
        <f t="shared" si="20"/>
        <v>0</v>
      </c>
      <c r="L109" s="359"/>
    </row>
    <row r="110" spans="1:12" ht="22.5" customHeight="1">
      <c r="A110" s="364">
        <f t="shared" si="13"/>
        <v>101</v>
      </c>
      <c r="B110" s="905"/>
      <c r="C110" s="829"/>
      <c r="D110" s="912"/>
      <c r="E110" s="851"/>
      <c r="F110" s="370" t="s">
        <v>756</v>
      </c>
      <c r="G110" s="367"/>
      <c r="H110" s="367"/>
      <c r="I110" s="367"/>
      <c r="J110" s="367"/>
      <c r="K110" s="368">
        <f t="shared" si="20"/>
        <v>0</v>
      </c>
      <c r="L110" s="359"/>
    </row>
    <row r="111" spans="1:12" ht="24.75" customHeight="1">
      <c r="A111" s="364">
        <f t="shared" si="13"/>
        <v>102</v>
      </c>
      <c r="B111" s="905"/>
      <c r="C111" s="829"/>
      <c r="D111" s="865"/>
      <c r="E111" s="841" t="s">
        <v>628</v>
      </c>
      <c r="F111" s="854"/>
      <c r="G111" s="367"/>
      <c r="H111" s="367"/>
      <c r="I111" s="367"/>
      <c r="J111" s="367"/>
      <c r="K111" s="368">
        <f t="shared" si="20"/>
        <v>0</v>
      </c>
      <c r="L111" s="359"/>
    </row>
    <row r="112" spans="1:12" ht="21.75" customHeight="1">
      <c r="A112" s="364">
        <f t="shared" si="13"/>
        <v>103</v>
      </c>
      <c r="B112" s="905"/>
      <c r="C112" s="830"/>
      <c r="D112" s="866"/>
      <c r="E112" s="841" t="s">
        <v>629</v>
      </c>
      <c r="F112" s="854"/>
      <c r="G112" s="367"/>
      <c r="H112" s="367"/>
      <c r="I112" s="367"/>
      <c r="J112" s="369"/>
      <c r="K112" s="368">
        <f t="shared" si="20"/>
        <v>0</v>
      </c>
      <c r="L112" s="359"/>
    </row>
    <row r="113" spans="1:13" ht="30" customHeight="1">
      <c r="A113" s="364">
        <f t="shared" si="13"/>
        <v>104</v>
      </c>
      <c r="B113" s="905"/>
      <c r="C113" s="861" t="s">
        <v>208</v>
      </c>
      <c r="D113" s="824"/>
      <c r="E113" s="824"/>
      <c r="F113" s="862"/>
      <c r="G113" s="366">
        <f>G114+G115-G116-G117</f>
        <v>0</v>
      </c>
      <c r="H113" s="366">
        <f>H114+H115-H116-H117</f>
        <v>0</v>
      </c>
      <c r="I113" s="366">
        <f t="shared" ref="I113:K113" si="21">I114+I115-I116-I117</f>
        <v>0</v>
      </c>
      <c r="J113" s="366">
        <f t="shared" si="21"/>
        <v>0</v>
      </c>
      <c r="K113" s="366">
        <f t="shared" si="21"/>
        <v>0</v>
      </c>
      <c r="L113" s="359"/>
    </row>
    <row r="114" spans="1:13" ht="20.25" customHeight="1">
      <c r="A114" s="364">
        <f t="shared" si="13"/>
        <v>105</v>
      </c>
      <c r="B114" s="905"/>
      <c r="C114" s="864"/>
      <c r="D114" s="921" t="s">
        <v>147</v>
      </c>
      <c r="E114" s="922"/>
      <c r="F114" s="387" t="s">
        <v>148</v>
      </c>
      <c r="G114" s="367"/>
      <c r="H114" s="367"/>
      <c r="I114" s="367"/>
      <c r="J114" s="367"/>
      <c r="K114" s="368">
        <f t="shared" ref="K114:K117" si="22">G114+H114-I114+J114</f>
        <v>0</v>
      </c>
      <c r="L114" s="359"/>
    </row>
    <row r="115" spans="1:13" ht="19.5" customHeight="1">
      <c r="A115" s="364">
        <f t="shared" si="13"/>
        <v>106</v>
      </c>
      <c r="B115" s="905"/>
      <c r="C115" s="865"/>
      <c r="D115" s="922"/>
      <c r="E115" s="922"/>
      <c r="F115" s="388" t="s">
        <v>149</v>
      </c>
      <c r="G115" s="367"/>
      <c r="H115" s="367"/>
      <c r="I115" s="367"/>
      <c r="J115" s="367"/>
      <c r="K115" s="368">
        <f t="shared" si="22"/>
        <v>0</v>
      </c>
      <c r="L115" s="359"/>
    </row>
    <row r="116" spans="1:13" ht="18.75" customHeight="1">
      <c r="A116" s="364">
        <f t="shared" si="13"/>
        <v>107</v>
      </c>
      <c r="B116" s="905"/>
      <c r="C116" s="865"/>
      <c r="D116" s="867" t="s">
        <v>630</v>
      </c>
      <c r="E116" s="844"/>
      <c r="F116" s="845"/>
      <c r="G116" s="367"/>
      <c r="H116" s="367"/>
      <c r="I116" s="367"/>
      <c r="J116" s="367"/>
      <c r="K116" s="368">
        <f t="shared" si="22"/>
        <v>0</v>
      </c>
      <c r="L116" s="359"/>
    </row>
    <row r="117" spans="1:13" ht="22.5" customHeight="1">
      <c r="A117" s="364">
        <f t="shared" si="13"/>
        <v>108</v>
      </c>
      <c r="B117" s="905"/>
      <c r="C117" s="866"/>
      <c r="D117" s="867" t="s">
        <v>272</v>
      </c>
      <c r="E117" s="844"/>
      <c r="F117" s="845"/>
      <c r="G117" s="367"/>
      <c r="H117" s="367"/>
      <c r="I117" s="367"/>
      <c r="J117" s="369"/>
      <c r="K117" s="368">
        <f t="shared" si="22"/>
        <v>0</v>
      </c>
      <c r="L117" s="359"/>
    </row>
    <row r="118" spans="1:13" ht="30.75" customHeight="1">
      <c r="A118" s="364">
        <f t="shared" si="13"/>
        <v>109</v>
      </c>
      <c r="B118" s="905"/>
      <c r="C118" s="861" t="s">
        <v>620</v>
      </c>
      <c r="D118" s="824"/>
      <c r="E118" s="824"/>
      <c r="F118" s="862"/>
      <c r="G118" s="366">
        <f>G119-G120+G121-G122</f>
        <v>0</v>
      </c>
      <c r="H118" s="366">
        <f>H119-H120+H121-H122</f>
        <v>0</v>
      </c>
      <c r="I118" s="366">
        <f t="shared" ref="I118:K118" si="23">I119-I120+I121-I122</f>
        <v>0</v>
      </c>
      <c r="J118" s="366">
        <f t="shared" si="23"/>
        <v>0</v>
      </c>
      <c r="K118" s="366">
        <f t="shared" si="23"/>
        <v>0</v>
      </c>
      <c r="L118" s="359"/>
    </row>
    <row r="119" spans="1:13" ht="22.5" customHeight="1">
      <c r="A119" s="364">
        <f t="shared" si="13"/>
        <v>110</v>
      </c>
      <c r="B119" s="905"/>
      <c r="C119" s="864"/>
      <c r="D119" s="843" t="s">
        <v>621</v>
      </c>
      <c r="E119" s="844"/>
      <c r="F119" s="845"/>
      <c r="G119" s="367"/>
      <c r="H119" s="367"/>
      <c r="I119" s="367"/>
      <c r="J119" s="369"/>
      <c r="K119" s="368">
        <f t="shared" ref="K119:K122" si="24">G119+H119-I119+J119</f>
        <v>0</v>
      </c>
      <c r="L119" s="359"/>
    </row>
    <row r="120" spans="1:13" ht="33.75" customHeight="1">
      <c r="A120" s="364">
        <f t="shared" si="13"/>
        <v>111</v>
      </c>
      <c r="B120" s="905"/>
      <c r="C120" s="865"/>
      <c r="D120" s="867" t="s">
        <v>454</v>
      </c>
      <c r="E120" s="844"/>
      <c r="F120" s="845"/>
      <c r="G120" s="367"/>
      <c r="H120" s="367"/>
      <c r="I120" s="367"/>
      <c r="J120" s="369"/>
      <c r="K120" s="368">
        <f t="shared" si="24"/>
        <v>0</v>
      </c>
      <c r="L120" s="359"/>
    </row>
    <row r="121" spans="1:13" ht="20.25" customHeight="1">
      <c r="A121" s="364">
        <f t="shared" si="13"/>
        <v>112</v>
      </c>
      <c r="B121" s="905"/>
      <c r="C121" s="865"/>
      <c r="D121" s="843" t="s">
        <v>622</v>
      </c>
      <c r="E121" s="844"/>
      <c r="F121" s="845"/>
      <c r="G121" s="367"/>
      <c r="H121" s="367"/>
      <c r="I121" s="367"/>
      <c r="J121" s="369"/>
      <c r="K121" s="368">
        <f t="shared" si="24"/>
        <v>0</v>
      </c>
      <c r="L121" s="359"/>
    </row>
    <row r="122" spans="1:13" ht="33" customHeight="1">
      <c r="A122" s="364">
        <f t="shared" si="13"/>
        <v>113</v>
      </c>
      <c r="B122" s="905"/>
      <c r="C122" s="866"/>
      <c r="D122" s="867" t="s">
        <v>455</v>
      </c>
      <c r="E122" s="844"/>
      <c r="F122" s="845"/>
      <c r="G122" s="367"/>
      <c r="H122" s="367"/>
      <c r="I122" s="367"/>
      <c r="J122" s="369"/>
      <c r="K122" s="368">
        <f t="shared" si="24"/>
        <v>0</v>
      </c>
      <c r="L122" s="359"/>
    </row>
    <row r="123" spans="1:13" s="372" customFormat="1" ht="20.25" customHeight="1">
      <c r="A123" s="364">
        <f t="shared" si="13"/>
        <v>114</v>
      </c>
      <c r="B123" s="905"/>
      <c r="C123" s="861" t="s">
        <v>203</v>
      </c>
      <c r="D123" s="824"/>
      <c r="E123" s="824"/>
      <c r="F123" s="862"/>
      <c r="G123" s="366">
        <f>G124+G132</f>
        <v>0</v>
      </c>
      <c r="H123" s="366">
        <f>H124+H132</f>
        <v>0</v>
      </c>
      <c r="I123" s="366">
        <f t="shared" ref="I123:K123" si="25">I124+I132</f>
        <v>0</v>
      </c>
      <c r="J123" s="366">
        <f t="shared" si="25"/>
        <v>0</v>
      </c>
      <c r="K123" s="366">
        <f t="shared" si="25"/>
        <v>0</v>
      </c>
      <c r="L123" s="375"/>
    </row>
    <row r="124" spans="1:13" ht="17.25" customHeight="1">
      <c r="A124" s="364">
        <f t="shared" si="13"/>
        <v>115</v>
      </c>
      <c r="B124" s="905"/>
      <c r="C124" s="918"/>
      <c r="D124" s="863" t="s">
        <v>140</v>
      </c>
      <c r="E124" s="824"/>
      <c r="F124" s="862"/>
      <c r="G124" s="371">
        <f>G125-G126-G127+G128+G129-G130+G131</f>
        <v>0</v>
      </c>
      <c r="H124" s="371">
        <f>H125-H126-H127+H128+H129-H130+H131</f>
        <v>0</v>
      </c>
      <c r="I124" s="371">
        <f t="shared" ref="I124" si="26">I125-I126-I127+I128+I129-I130+I131</f>
        <v>0</v>
      </c>
      <c r="J124" s="371">
        <f t="shared" ref="J124" si="27">J125-J126-J127+J128+J129-J130+J131</f>
        <v>0</v>
      </c>
      <c r="K124" s="371">
        <f t="shared" ref="K124" si="28">K125-K126-K127+K128+K129-K130+K131</f>
        <v>0</v>
      </c>
      <c r="L124" s="374"/>
      <c r="M124" s="389"/>
    </row>
    <row r="125" spans="1:13" ht="18" customHeight="1">
      <c r="A125" s="364">
        <f t="shared" si="13"/>
        <v>116</v>
      </c>
      <c r="B125" s="905"/>
      <c r="C125" s="919"/>
      <c r="D125" s="864"/>
      <c r="E125" s="839" t="s">
        <v>347</v>
      </c>
      <c r="F125" s="856"/>
      <c r="G125" s="367"/>
      <c r="H125" s="367"/>
      <c r="I125" s="367"/>
      <c r="J125" s="367"/>
      <c r="K125" s="368">
        <f t="shared" ref="K125:K131" si="29">G125+H125-I125+J125</f>
        <v>0</v>
      </c>
      <c r="L125" s="359"/>
    </row>
    <row r="126" spans="1:13" ht="24.75" customHeight="1">
      <c r="A126" s="364">
        <f t="shared" si="13"/>
        <v>117</v>
      </c>
      <c r="B126" s="905"/>
      <c r="C126" s="919"/>
      <c r="D126" s="865"/>
      <c r="E126" s="841" t="s">
        <v>349</v>
      </c>
      <c r="F126" s="854"/>
      <c r="G126" s="367"/>
      <c r="H126" s="367"/>
      <c r="I126" s="367"/>
      <c r="J126" s="367"/>
      <c r="K126" s="368">
        <f t="shared" si="29"/>
        <v>0</v>
      </c>
    </row>
    <row r="127" spans="1:13" ht="27" customHeight="1">
      <c r="A127" s="364">
        <f t="shared" si="13"/>
        <v>118</v>
      </c>
      <c r="B127" s="905"/>
      <c r="C127" s="919"/>
      <c r="D127" s="865"/>
      <c r="E127" s="841" t="s">
        <v>350</v>
      </c>
      <c r="F127" s="854"/>
      <c r="G127" s="367"/>
      <c r="H127" s="367"/>
      <c r="I127" s="367"/>
      <c r="J127" s="369"/>
      <c r="K127" s="368">
        <f t="shared" si="29"/>
        <v>0</v>
      </c>
    </row>
    <row r="128" spans="1:13" ht="29.25" customHeight="1">
      <c r="A128" s="364">
        <f t="shared" si="13"/>
        <v>119</v>
      </c>
      <c r="B128" s="905"/>
      <c r="C128" s="919"/>
      <c r="D128" s="865"/>
      <c r="E128" s="839" t="s">
        <v>348</v>
      </c>
      <c r="F128" s="856"/>
      <c r="G128" s="367"/>
      <c r="H128" s="367"/>
      <c r="I128" s="367"/>
      <c r="J128" s="367"/>
      <c r="K128" s="368">
        <f t="shared" si="29"/>
        <v>0</v>
      </c>
    </row>
    <row r="129" spans="1:16384" ht="29.25" customHeight="1">
      <c r="A129" s="364">
        <f t="shared" si="13"/>
        <v>120</v>
      </c>
      <c r="B129" s="905"/>
      <c r="C129" s="919"/>
      <c r="D129" s="865"/>
      <c r="E129" s="839" t="s">
        <v>757</v>
      </c>
      <c r="F129" s="840"/>
      <c r="G129" s="367"/>
      <c r="H129" s="367"/>
      <c r="I129" s="367"/>
      <c r="J129" s="367"/>
      <c r="K129" s="368">
        <f t="shared" si="29"/>
        <v>0</v>
      </c>
    </row>
    <row r="130" spans="1:16384" ht="29.25" customHeight="1">
      <c r="A130" s="364">
        <f t="shared" si="13"/>
        <v>121</v>
      </c>
      <c r="B130" s="905"/>
      <c r="C130" s="919"/>
      <c r="D130" s="865"/>
      <c r="E130" s="841" t="s">
        <v>759</v>
      </c>
      <c r="F130" s="842"/>
      <c r="G130" s="367"/>
      <c r="H130" s="367"/>
      <c r="I130" s="367"/>
      <c r="J130" s="369"/>
      <c r="K130" s="368">
        <f t="shared" si="29"/>
        <v>0</v>
      </c>
    </row>
    <row r="131" spans="1:16384" ht="29.25" customHeight="1">
      <c r="A131" s="364">
        <f t="shared" si="13"/>
        <v>122</v>
      </c>
      <c r="B131" s="905"/>
      <c r="C131" s="919"/>
      <c r="D131" s="866"/>
      <c r="E131" s="839" t="s">
        <v>758</v>
      </c>
      <c r="F131" s="840"/>
      <c r="G131" s="367"/>
      <c r="H131" s="367"/>
      <c r="I131" s="367"/>
      <c r="J131" s="369"/>
      <c r="K131" s="368">
        <f t="shared" si="29"/>
        <v>0</v>
      </c>
    </row>
    <row r="132" spans="1:16384" ht="22.5" customHeight="1">
      <c r="A132" s="364">
        <f t="shared" si="13"/>
        <v>123</v>
      </c>
      <c r="B132" s="905"/>
      <c r="C132" s="919"/>
      <c r="D132" s="923" t="s">
        <v>763</v>
      </c>
      <c r="E132" s="924"/>
      <c r="F132" s="924"/>
      <c r="G132" s="371">
        <f>G133-G134-G135+G136+G137-G138+G139</f>
        <v>0</v>
      </c>
      <c r="H132" s="371">
        <f>H133-H134-H135+H136+H137-H138+H139</f>
        <v>0</v>
      </c>
      <c r="I132" s="371">
        <f t="shared" ref="I132:K132" si="30">I133-I134-I135+I136+I137-I138+I139</f>
        <v>0</v>
      </c>
      <c r="J132" s="371">
        <f t="shared" si="30"/>
        <v>0</v>
      </c>
      <c r="K132" s="371">
        <f t="shared" si="30"/>
        <v>0</v>
      </c>
    </row>
    <row r="133" spans="1:16384" ht="19.5" customHeight="1">
      <c r="A133" s="364">
        <f t="shared" si="13"/>
        <v>124</v>
      </c>
      <c r="B133" s="905"/>
      <c r="C133" s="919"/>
      <c r="D133" s="864"/>
      <c r="E133" s="839" t="s">
        <v>353</v>
      </c>
      <c r="F133" s="856"/>
      <c r="G133" s="367"/>
      <c r="H133" s="367"/>
      <c r="I133" s="367"/>
      <c r="J133" s="367"/>
      <c r="K133" s="368">
        <f t="shared" ref="K133:K139" si="31">G133+H133-I133+J133</f>
        <v>0</v>
      </c>
    </row>
    <row r="134" spans="1:16384" ht="23.25" customHeight="1">
      <c r="A134" s="364">
        <f t="shared" si="13"/>
        <v>125</v>
      </c>
      <c r="B134" s="905"/>
      <c r="C134" s="919"/>
      <c r="D134" s="865"/>
      <c r="E134" s="841" t="s">
        <v>351</v>
      </c>
      <c r="F134" s="854"/>
      <c r="G134" s="367"/>
      <c r="H134" s="367"/>
      <c r="I134" s="367"/>
      <c r="J134" s="367"/>
      <c r="K134" s="368">
        <f t="shared" si="31"/>
        <v>0</v>
      </c>
    </row>
    <row r="135" spans="1:16384" ht="22.5" customHeight="1">
      <c r="A135" s="364">
        <f t="shared" si="13"/>
        <v>126</v>
      </c>
      <c r="B135" s="905"/>
      <c r="C135" s="919"/>
      <c r="D135" s="865"/>
      <c r="E135" s="867" t="s">
        <v>352</v>
      </c>
      <c r="F135" s="868"/>
      <c r="G135" s="367"/>
      <c r="H135" s="367"/>
      <c r="I135" s="367"/>
      <c r="J135" s="369"/>
      <c r="K135" s="368">
        <f t="shared" si="31"/>
        <v>0</v>
      </c>
    </row>
    <row r="136" spans="1:16384" ht="25.5" customHeight="1">
      <c r="A136" s="364">
        <f t="shared" si="13"/>
        <v>127</v>
      </c>
      <c r="B136" s="905"/>
      <c r="C136" s="919"/>
      <c r="D136" s="865"/>
      <c r="E136" s="852" t="s">
        <v>354</v>
      </c>
      <c r="F136" s="853"/>
      <c r="G136" s="390"/>
      <c r="H136" s="390"/>
      <c r="I136" s="390"/>
      <c r="J136" s="390"/>
      <c r="K136" s="368">
        <f t="shared" si="31"/>
        <v>0</v>
      </c>
    </row>
    <row r="137" spans="1:16384" ht="24.75" customHeight="1">
      <c r="A137" s="364">
        <f t="shared" si="13"/>
        <v>128</v>
      </c>
      <c r="B137" s="905"/>
      <c r="C137" s="919"/>
      <c r="D137" s="865"/>
      <c r="E137" s="839" t="s">
        <v>760</v>
      </c>
      <c r="F137" s="840"/>
      <c r="G137" s="390"/>
      <c r="H137" s="390"/>
      <c r="I137" s="390"/>
      <c r="J137" s="390"/>
      <c r="K137" s="368">
        <f t="shared" si="31"/>
        <v>0</v>
      </c>
    </row>
    <row r="138" spans="1:16384" ht="32.25" customHeight="1">
      <c r="A138" s="364">
        <f t="shared" si="13"/>
        <v>129</v>
      </c>
      <c r="B138" s="905"/>
      <c r="C138" s="919"/>
      <c r="D138" s="865"/>
      <c r="E138" s="841" t="s">
        <v>761</v>
      </c>
      <c r="F138" s="842"/>
      <c r="G138" s="390"/>
      <c r="H138" s="390"/>
      <c r="I138" s="390"/>
      <c r="J138" s="391"/>
      <c r="K138" s="368">
        <f t="shared" si="31"/>
        <v>0</v>
      </c>
    </row>
    <row r="139" spans="1:16384" ht="32.25" customHeight="1">
      <c r="A139" s="364">
        <f t="shared" si="13"/>
        <v>130</v>
      </c>
      <c r="B139" s="905"/>
      <c r="C139" s="920"/>
      <c r="D139" s="866"/>
      <c r="E139" s="839" t="s">
        <v>762</v>
      </c>
      <c r="F139" s="840"/>
      <c r="G139" s="390"/>
      <c r="H139" s="390"/>
      <c r="I139" s="390"/>
      <c r="J139" s="391"/>
      <c r="K139" s="368">
        <f t="shared" si="31"/>
        <v>0</v>
      </c>
    </row>
    <row r="140" spans="1:16384" s="380" customFormat="1" ht="21.75" customHeight="1">
      <c r="A140" s="364">
        <f t="shared" ref="A140:A203" si="32">A139+1</f>
        <v>131</v>
      </c>
      <c r="B140" s="905"/>
      <c r="C140" s="913" t="s">
        <v>9</v>
      </c>
      <c r="D140" s="844"/>
      <c r="E140" s="844"/>
      <c r="F140" s="845"/>
      <c r="G140" s="366">
        <f>SUM(G141:G143)</f>
        <v>0</v>
      </c>
      <c r="H140" s="366">
        <f>SUM(H141:H143)</f>
        <v>0</v>
      </c>
      <c r="I140" s="366">
        <f t="shared" ref="I140:K140" si="33">SUM(I141:I143)</f>
        <v>0</v>
      </c>
      <c r="J140" s="366">
        <f t="shared" si="33"/>
        <v>0</v>
      </c>
      <c r="K140" s="366">
        <f t="shared" si="33"/>
        <v>0</v>
      </c>
      <c r="L140" s="377"/>
      <c r="M140" s="381"/>
      <c r="N140" s="381"/>
      <c r="O140" s="378"/>
      <c r="P140" s="378"/>
      <c r="Q140" s="378"/>
      <c r="R140" s="379"/>
      <c r="T140" s="377"/>
      <c r="U140" s="381"/>
      <c r="V140" s="381"/>
      <c r="W140" s="378"/>
      <c r="X140" s="378"/>
      <c r="Y140" s="378"/>
      <c r="Z140" s="379"/>
      <c r="AB140" s="377"/>
      <c r="AC140" s="381"/>
      <c r="AD140" s="381"/>
      <c r="AE140" s="378"/>
      <c r="AF140" s="378"/>
      <c r="AG140" s="378"/>
      <c r="AH140" s="379"/>
      <c r="AJ140" s="377"/>
      <c r="AK140" s="381"/>
      <c r="AL140" s="381"/>
      <c r="AM140" s="378"/>
      <c r="AN140" s="378"/>
      <c r="AO140" s="378"/>
      <c r="AP140" s="379"/>
      <c r="AR140" s="377"/>
      <c r="AS140" s="381"/>
      <c r="AT140" s="381"/>
      <c r="AU140" s="378"/>
      <c r="AV140" s="378"/>
      <c r="AW140" s="378"/>
      <c r="AX140" s="379"/>
      <c r="AZ140" s="377"/>
      <c r="BA140" s="381"/>
      <c r="BB140" s="381"/>
      <c r="BC140" s="378"/>
      <c r="BD140" s="378"/>
      <c r="BE140" s="378"/>
      <c r="BF140" s="379"/>
      <c r="BH140" s="377"/>
      <c r="BI140" s="381"/>
      <c r="BJ140" s="381"/>
      <c r="BK140" s="378"/>
      <c r="BL140" s="378"/>
      <c r="BM140" s="378"/>
      <c r="BN140" s="379"/>
      <c r="BP140" s="377"/>
      <c r="BQ140" s="381"/>
      <c r="BR140" s="381"/>
      <c r="BS140" s="378"/>
      <c r="BT140" s="378"/>
      <c r="BU140" s="378"/>
      <c r="BV140" s="379"/>
      <c r="BX140" s="377"/>
      <c r="BY140" s="381"/>
      <c r="BZ140" s="381"/>
      <c r="CA140" s="378"/>
      <c r="CB140" s="378"/>
      <c r="CC140" s="378"/>
      <c r="CD140" s="379"/>
      <c r="CF140" s="377"/>
      <c r="CG140" s="381"/>
      <c r="CH140" s="381"/>
      <c r="CI140" s="378"/>
      <c r="CJ140" s="378"/>
      <c r="CK140" s="378"/>
      <c r="CL140" s="379"/>
      <c r="CN140" s="377"/>
      <c r="CO140" s="381"/>
      <c r="CP140" s="381"/>
      <c r="CQ140" s="378"/>
      <c r="CR140" s="378"/>
      <c r="CS140" s="378"/>
      <c r="CT140" s="379"/>
      <c r="CV140" s="377"/>
      <c r="CW140" s="381"/>
      <c r="CX140" s="381"/>
      <c r="CY140" s="378"/>
      <c r="CZ140" s="378"/>
      <c r="DA140" s="378"/>
      <c r="DB140" s="379"/>
      <c r="DD140" s="377"/>
      <c r="DE140" s="381"/>
      <c r="DF140" s="381"/>
      <c r="DG140" s="378"/>
      <c r="DH140" s="378"/>
      <c r="DI140" s="378"/>
      <c r="DJ140" s="379"/>
      <c r="DL140" s="377"/>
      <c r="DM140" s="381"/>
      <c r="DN140" s="381"/>
      <c r="DO140" s="378"/>
      <c r="DP140" s="378"/>
      <c r="DQ140" s="378"/>
      <c r="DR140" s="379"/>
      <c r="DT140" s="377"/>
      <c r="DU140" s="381"/>
      <c r="DV140" s="381"/>
      <c r="DW140" s="378"/>
      <c r="DX140" s="378"/>
      <c r="DY140" s="378"/>
      <c r="DZ140" s="379"/>
      <c r="EB140" s="377"/>
      <c r="EC140" s="381"/>
      <c r="ED140" s="381"/>
      <c r="EE140" s="378"/>
      <c r="EF140" s="378"/>
      <c r="EG140" s="378"/>
      <c r="EH140" s="379"/>
      <c r="EJ140" s="377"/>
      <c r="EK140" s="381"/>
      <c r="EL140" s="381"/>
      <c r="EM140" s="378"/>
      <c r="EN140" s="378"/>
      <c r="EO140" s="378"/>
      <c r="EP140" s="379"/>
      <c r="ER140" s="377"/>
      <c r="ES140" s="381"/>
      <c r="ET140" s="381"/>
      <c r="EU140" s="378"/>
      <c r="EV140" s="378"/>
      <c r="EW140" s="378"/>
      <c r="EX140" s="379"/>
      <c r="EZ140" s="377"/>
      <c r="FA140" s="381"/>
      <c r="FB140" s="381"/>
      <c r="FC140" s="378"/>
      <c r="FD140" s="378"/>
      <c r="FE140" s="378"/>
      <c r="FF140" s="379"/>
      <c r="FH140" s="377"/>
      <c r="FI140" s="381"/>
      <c r="FJ140" s="381"/>
      <c r="FK140" s="378"/>
      <c r="FL140" s="378"/>
      <c r="FM140" s="378"/>
      <c r="FN140" s="379"/>
      <c r="FP140" s="377"/>
      <c r="FQ140" s="381"/>
      <c r="FR140" s="381"/>
      <c r="FS140" s="378"/>
      <c r="FT140" s="378"/>
      <c r="FU140" s="378"/>
      <c r="FV140" s="379"/>
      <c r="FX140" s="377"/>
      <c r="FY140" s="381"/>
      <c r="FZ140" s="381"/>
      <c r="GA140" s="378"/>
      <c r="GB140" s="378"/>
      <c r="GC140" s="378"/>
      <c r="GD140" s="379"/>
      <c r="GF140" s="377"/>
      <c r="GG140" s="381"/>
      <c r="GH140" s="381"/>
      <c r="GI140" s="378"/>
      <c r="GJ140" s="378"/>
      <c r="GK140" s="378"/>
      <c r="GL140" s="379"/>
      <c r="GN140" s="377"/>
      <c r="GO140" s="381"/>
      <c r="GP140" s="381"/>
      <c r="GQ140" s="378"/>
      <c r="GR140" s="378"/>
      <c r="GS140" s="378"/>
      <c r="GT140" s="379"/>
      <c r="GV140" s="377"/>
      <c r="GW140" s="381"/>
      <c r="GX140" s="381"/>
      <c r="GY140" s="378"/>
      <c r="GZ140" s="378"/>
      <c r="HA140" s="378"/>
      <c r="HB140" s="379"/>
      <c r="HD140" s="377"/>
      <c r="HE140" s="381"/>
      <c r="HF140" s="381"/>
      <c r="HG140" s="378"/>
      <c r="HH140" s="378"/>
      <c r="HI140" s="378"/>
      <c r="HJ140" s="379"/>
      <c r="HL140" s="377"/>
      <c r="HM140" s="381"/>
      <c r="HN140" s="381"/>
      <c r="HO140" s="378"/>
      <c r="HP140" s="378"/>
      <c r="HQ140" s="378"/>
      <c r="HR140" s="379"/>
      <c r="HT140" s="377"/>
      <c r="HU140" s="381"/>
      <c r="HV140" s="381"/>
      <c r="HW140" s="378"/>
      <c r="HX140" s="378"/>
      <c r="HY140" s="378"/>
      <c r="HZ140" s="379"/>
      <c r="IB140" s="377"/>
      <c r="IC140" s="381"/>
      <c r="ID140" s="381"/>
      <c r="IE140" s="378"/>
      <c r="IF140" s="378"/>
      <c r="IG140" s="378"/>
      <c r="IH140" s="379"/>
      <c r="IJ140" s="377"/>
      <c r="IK140" s="381"/>
      <c r="IL140" s="381"/>
      <c r="IM140" s="378"/>
      <c r="IN140" s="378"/>
      <c r="IO140" s="378"/>
      <c r="IP140" s="379"/>
      <c r="IR140" s="377"/>
      <c r="IS140" s="381"/>
      <c r="IT140" s="381"/>
      <c r="IU140" s="378"/>
      <c r="IV140" s="378"/>
      <c r="IW140" s="378"/>
      <c r="IX140" s="379"/>
      <c r="IZ140" s="377"/>
      <c r="JA140" s="381"/>
      <c r="JB140" s="381"/>
      <c r="JC140" s="378"/>
      <c r="JD140" s="378"/>
      <c r="JE140" s="378"/>
      <c r="JF140" s="379"/>
      <c r="JH140" s="377"/>
      <c r="JI140" s="381"/>
      <c r="JJ140" s="381"/>
      <c r="JK140" s="378"/>
      <c r="JL140" s="378"/>
      <c r="JM140" s="378"/>
      <c r="JN140" s="379"/>
      <c r="JP140" s="377"/>
      <c r="JQ140" s="381"/>
      <c r="JR140" s="381"/>
      <c r="JS140" s="378"/>
      <c r="JT140" s="378"/>
      <c r="JU140" s="378"/>
      <c r="JV140" s="379"/>
      <c r="JX140" s="377"/>
      <c r="JY140" s="381"/>
      <c r="JZ140" s="381"/>
      <c r="KA140" s="378"/>
      <c r="KB140" s="378"/>
      <c r="KC140" s="378"/>
      <c r="KD140" s="379"/>
      <c r="KF140" s="377"/>
      <c r="KG140" s="381"/>
      <c r="KH140" s="381"/>
      <c r="KI140" s="378"/>
      <c r="KJ140" s="378"/>
      <c r="KK140" s="378"/>
      <c r="KL140" s="379"/>
      <c r="KN140" s="377"/>
      <c r="KO140" s="381"/>
      <c r="KP140" s="381"/>
      <c r="KQ140" s="378"/>
      <c r="KR140" s="378"/>
      <c r="KS140" s="378"/>
      <c r="KT140" s="379"/>
      <c r="KV140" s="377"/>
      <c r="KW140" s="381"/>
      <c r="KX140" s="381"/>
      <c r="KY140" s="378"/>
      <c r="KZ140" s="378"/>
      <c r="LA140" s="378"/>
      <c r="LB140" s="379"/>
      <c r="LD140" s="377"/>
      <c r="LE140" s="381"/>
      <c r="LF140" s="381"/>
      <c r="LG140" s="378"/>
      <c r="LH140" s="378"/>
      <c r="LI140" s="378"/>
      <c r="LJ140" s="379"/>
      <c r="LL140" s="377"/>
      <c r="LM140" s="381"/>
      <c r="LN140" s="381"/>
      <c r="LO140" s="378"/>
      <c r="LP140" s="378"/>
      <c r="LQ140" s="378"/>
      <c r="LR140" s="379"/>
      <c r="LT140" s="377"/>
      <c r="LU140" s="381"/>
      <c r="LV140" s="381"/>
      <c r="LW140" s="378"/>
      <c r="LX140" s="378"/>
      <c r="LY140" s="378"/>
      <c r="LZ140" s="379"/>
      <c r="MB140" s="377"/>
      <c r="MC140" s="381"/>
      <c r="MD140" s="381"/>
      <c r="ME140" s="378"/>
      <c r="MF140" s="378"/>
      <c r="MG140" s="378"/>
      <c r="MH140" s="379"/>
      <c r="MJ140" s="377"/>
      <c r="MK140" s="381"/>
      <c r="ML140" s="381"/>
      <c r="MM140" s="378"/>
      <c r="MN140" s="378"/>
      <c r="MO140" s="378"/>
      <c r="MP140" s="379"/>
      <c r="MR140" s="377"/>
      <c r="MS140" s="381"/>
      <c r="MT140" s="381"/>
      <c r="MU140" s="378"/>
      <c r="MV140" s="378"/>
      <c r="MW140" s="378"/>
      <c r="MX140" s="379"/>
      <c r="MZ140" s="377"/>
      <c r="NA140" s="381"/>
      <c r="NB140" s="381"/>
      <c r="NC140" s="378"/>
      <c r="ND140" s="378"/>
      <c r="NE140" s="378"/>
      <c r="NF140" s="379"/>
      <c r="NH140" s="377"/>
      <c r="NI140" s="381"/>
      <c r="NJ140" s="381"/>
      <c r="NK140" s="378"/>
      <c r="NL140" s="378"/>
      <c r="NM140" s="378"/>
      <c r="NN140" s="379"/>
      <c r="NP140" s="377"/>
      <c r="NQ140" s="381"/>
      <c r="NR140" s="381"/>
      <c r="NS140" s="378"/>
      <c r="NT140" s="378"/>
      <c r="NU140" s="378"/>
      <c r="NV140" s="379"/>
      <c r="NX140" s="377"/>
      <c r="NY140" s="381"/>
      <c r="NZ140" s="381"/>
      <c r="OA140" s="378"/>
      <c r="OB140" s="378"/>
      <c r="OC140" s="378"/>
      <c r="OD140" s="379"/>
      <c r="OF140" s="377"/>
      <c r="OG140" s="381"/>
      <c r="OH140" s="381"/>
      <c r="OI140" s="378"/>
      <c r="OJ140" s="378"/>
      <c r="OK140" s="378"/>
      <c r="OL140" s="379"/>
      <c r="ON140" s="377"/>
      <c r="OO140" s="381"/>
      <c r="OP140" s="381"/>
      <c r="OQ140" s="378"/>
      <c r="OR140" s="378"/>
      <c r="OS140" s="378"/>
      <c r="OT140" s="379"/>
      <c r="OV140" s="377"/>
      <c r="OW140" s="381"/>
      <c r="OX140" s="381"/>
      <c r="OY140" s="378"/>
      <c r="OZ140" s="378"/>
      <c r="PA140" s="378"/>
      <c r="PB140" s="379"/>
      <c r="PD140" s="377"/>
      <c r="PE140" s="381"/>
      <c r="PF140" s="381"/>
      <c r="PG140" s="378"/>
      <c r="PH140" s="378"/>
      <c r="PI140" s="378"/>
      <c r="PJ140" s="379"/>
      <c r="PL140" s="377"/>
      <c r="PM140" s="381"/>
      <c r="PN140" s="381"/>
      <c r="PO140" s="378"/>
      <c r="PP140" s="378"/>
      <c r="PQ140" s="378"/>
      <c r="PR140" s="379"/>
      <c r="PT140" s="377"/>
      <c r="PU140" s="381"/>
      <c r="PV140" s="381"/>
      <c r="PW140" s="378"/>
      <c r="PX140" s="378"/>
      <c r="PY140" s="378"/>
      <c r="PZ140" s="379"/>
      <c r="QB140" s="377"/>
      <c r="QC140" s="381"/>
      <c r="QD140" s="381"/>
      <c r="QE140" s="378"/>
      <c r="QF140" s="378"/>
      <c r="QG140" s="378"/>
      <c r="QH140" s="379"/>
      <c r="QJ140" s="377"/>
      <c r="QK140" s="381"/>
      <c r="QL140" s="381"/>
      <c r="QM140" s="378"/>
      <c r="QN140" s="378"/>
      <c r="QO140" s="378"/>
      <c r="QP140" s="379"/>
      <c r="QR140" s="377"/>
      <c r="QS140" s="381"/>
      <c r="QT140" s="381"/>
      <c r="QU140" s="378"/>
      <c r="QV140" s="378"/>
      <c r="QW140" s="378"/>
      <c r="QX140" s="379"/>
      <c r="QZ140" s="377"/>
      <c r="RA140" s="381"/>
      <c r="RB140" s="381"/>
      <c r="RC140" s="378"/>
      <c r="RD140" s="378"/>
      <c r="RE140" s="378"/>
      <c r="RF140" s="379"/>
      <c r="RH140" s="377"/>
      <c r="RI140" s="381"/>
      <c r="RJ140" s="381"/>
      <c r="RK140" s="378"/>
      <c r="RL140" s="378"/>
      <c r="RM140" s="378"/>
      <c r="RN140" s="379"/>
      <c r="RP140" s="377"/>
      <c r="RQ140" s="381"/>
      <c r="RR140" s="381"/>
      <c r="RS140" s="378"/>
      <c r="RT140" s="378"/>
      <c r="RU140" s="378"/>
      <c r="RV140" s="379"/>
      <c r="RX140" s="377"/>
      <c r="RY140" s="381"/>
      <c r="RZ140" s="381"/>
      <c r="SA140" s="378"/>
      <c r="SB140" s="378"/>
      <c r="SC140" s="378"/>
      <c r="SD140" s="379"/>
      <c r="SF140" s="377"/>
      <c r="SG140" s="381"/>
      <c r="SH140" s="381"/>
      <c r="SI140" s="378"/>
      <c r="SJ140" s="378"/>
      <c r="SK140" s="378"/>
      <c r="SL140" s="379"/>
      <c r="SN140" s="377"/>
      <c r="SO140" s="381"/>
      <c r="SP140" s="381"/>
      <c r="SQ140" s="378"/>
      <c r="SR140" s="378"/>
      <c r="SS140" s="378"/>
      <c r="ST140" s="379"/>
      <c r="SV140" s="377"/>
      <c r="SW140" s="381"/>
      <c r="SX140" s="381"/>
      <c r="SY140" s="378"/>
      <c r="SZ140" s="378"/>
      <c r="TA140" s="378"/>
      <c r="TB140" s="379"/>
      <c r="TD140" s="377"/>
      <c r="TE140" s="381"/>
      <c r="TF140" s="381"/>
      <c r="TG140" s="378"/>
      <c r="TH140" s="378"/>
      <c r="TI140" s="378"/>
      <c r="TJ140" s="379"/>
      <c r="TL140" s="377"/>
      <c r="TM140" s="381"/>
      <c r="TN140" s="381"/>
      <c r="TO140" s="378"/>
      <c r="TP140" s="378"/>
      <c r="TQ140" s="378"/>
      <c r="TR140" s="379"/>
      <c r="TT140" s="377"/>
      <c r="TU140" s="381"/>
      <c r="TV140" s="381"/>
      <c r="TW140" s="378"/>
      <c r="TX140" s="378"/>
      <c r="TY140" s="378"/>
      <c r="TZ140" s="379"/>
      <c r="UB140" s="377"/>
      <c r="UC140" s="381"/>
      <c r="UD140" s="381"/>
      <c r="UE140" s="378"/>
      <c r="UF140" s="378"/>
      <c r="UG140" s="378"/>
      <c r="UH140" s="379"/>
      <c r="UJ140" s="377"/>
      <c r="UK140" s="381"/>
      <c r="UL140" s="381"/>
      <c r="UM140" s="378"/>
      <c r="UN140" s="378"/>
      <c r="UO140" s="378"/>
      <c r="UP140" s="379"/>
      <c r="UR140" s="377"/>
      <c r="US140" s="381"/>
      <c r="UT140" s="381"/>
      <c r="UU140" s="378"/>
      <c r="UV140" s="378"/>
      <c r="UW140" s="378"/>
      <c r="UX140" s="379"/>
      <c r="UZ140" s="377"/>
      <c r="VA140" s="381"/>
      <c r="VB140" s="381"/>
      <c r="VC140" s="378"/>
      <c r="VD140" s="378"/>
      <c r="VE140" s="378"/>
      <c r="VF140" s="379"/>
      <c r="VH140" s="377"/>
      <c r="VI140" s="381"/>
      <c r="VJ140" s="381"/>
      <c r="VK140" s="378"/>
      <c r="VL140" s="378"/>
      <c r="VM140" s="378"/>
      <c r="VN140" s="379"/>
      <c r="VP140" s="377"/>
      <c r="VQ140" s="381"/>
      <c r="VR140" s="381"/>
      <c r="VS140" s="378"/>
      <c r="VT140" s="378"/>
      <c r="VU140" s="378"/>
      <c r="VV140" s="379"/>
      <c r="VX140" s="377"/>
      <c r="VY140" s="381"/>
      <c r="VZ140" s="381"/>
      <c r="WA140" s="378"/>
      <c r="WB140" s="378"/>
      <c r="WC140" s="378"/>
      <c r="WD140" s="379"/>
      <c r="WF140" s="377"/>
      <c r="WG140" s="381"/>
      <c r="WH140" s="381"/>
      <c r="WI140" s="378"/>
      <c r="WJ140" s="378"/>
      <c r="WK140" s="378"/>
      <c r="WL140" s="379"/>
      <c r="WN140" s="377"/>
      <c r="WO140" s="381"/>
      <c r="WP140" s="381"/>
      <c r="WQ140" s="378"/>
      <c r="WR140" s="378"/>
      <c r="WS140" s="378"/>
      <c r="WT140" s="379"/>
      <c r="WV140" s="377"/>
      <c r="WW140" s="381"/>
      <c r="WX140" s="381"/>
      <c r="WY140" s="378"/>
      <c r="WZ140" s="378"/>
      <c r="XA140" s="378"/>
      <c r="XB140" s="379"/>
      <c r="XD140" s="377"/>
      <c r="XE140" s="381"/>
      <c r="XF140" s="381"/>
      <c r="XG140" s="378"/>
      <c r="XH140" s="378"/>
      <c r="XI140" s="378"/>
      <c r="XJ140" s="379"/>
      <c r="XL140" s="377"/>
      <c r="XM140" s="381"/>
      <c r="XN140" s="381"/>
      <c r="XO140" s="378"/>
      <c r="XP140" s="378"/>
      <c r="XQ140" s="378"/>
      <c r="XR140" s="379"/>
      <c r="XT140" s="377"/>
      <c r="XU140" s="381"/>
      <c r="XV140" s="381"/>
      <c r="XW140" s="378"/>
      <c r="XX140" s="378"/>
      <c r="XY140" s="378"/>
      <c r="XZ140" s="379"/>
      <c r="YB140" s="377"/>
      <c r="YC140" s="381"/>
      <c r="YD140" s="381"/>
      <c r="YE140" s="378"/>
      <c r="YF140" s="378"/>
      <c r="YG140" s="378"/>
      <c r="YH140" s="379"/>
      <c r="YJ140" s="377"/>
      <c r="YK140" s="381"/>
      <c r="YL140" s="381"/>
      <c r="YM140" s="378"/>
      <c r="YN140" s="378"/>
      <c r="YO140" s="378"/>
      <c r="YP140" s="379"/>
      <c r="YR140" s="377"/>
      <c r="YS140" s="381"/>
      <c r="YT140" s="381"/>
      <c r="YU140" s="378"/>
      <c r="YV140" s="378"/>
      <c r="YW140" s="378"/>
      <c r="YX140" s="379"/>
      <c r="YZ140" s="377"/>
      <c r="ZA140" s="381"/>
      <c r="ZB140" s="381"/>
      <c r="ZC140" s="378"/>
      <c r="ZD140" s="378"/>
      <c r="ZE140" s="378"/>
      <c r="ZF140" s="379"/>
      <c r="ZH140" s="377"/>
      <c r="ZI140" s="381"/>
      <c r="ZJ140" s="381"/>
      <c r="ZK140" s="378"/>
      <c r="ZL140" s="378"/>
      <c r="ZM140" s="378"/>
      <c r="ZN140" s="379"/>
      <c r="ZP140" s="377"/>
      <c r="ZQ140" s="381"/>
      <c r="ZR140" s="381"/>
      <c r="ZS140" s="378"/>
      <c r="ZT140" s="378"/>
      <c r="ZU140" s="378"/>
      <c r="ZV140" s="379"/>
      <c r="ZX140" s="377"/>
      <c r="ZY140" s="381"/>
      <c r="ZZ140" s="381"/>
      <c r="AAA140" s="378"/>
      <c r="AAB140" s="378"/>
      <c r="AAC140" s="378"/>
      <c r="AAD140" s="379"/>
      <c r="AAF140" s="377"/>
      <c r="AAG140" s="381"/>
      <c r="AAH140" s="381"/>
      <c r="AAI140" s="378"/>
      <c r="AAJ140" s="378"/>
      <c r="AAK140" s="378"/>
      <c r="AAL140" s="379"/>
      <c r="AAN140" s="377"/>
      <c r="AAO140" s="381"/>
      <c r="AAP140" s="381"/>
      <c r="AAQ140" s="378"/>
      <c r="AAR140" s="378"/>
      <c r="AAS140" s="378"/>
      <c r="AAT140" s="379"/>
      <c r="AAV140" s="377"/>
      <c r="AAW140" s="381"/>
      <c r="AAX140" s="381"/>
      <c r="AAY140" s="378"/>
      <c r="AAZ140" s="378"/>
      <c r="ABA140" s="378"/>
      <c r="ABB140" s="379"/>
      <c r="ABD140" s="377"/>
      <c r="ABE140" s="381"/>
      <c r="ABF140" s="381"/>
      <c r="ABG140" s="378"/>
      <c r="ABH140" s="378"/>
      <c r="ABI140" s="378"/>
      <c r="ABJ140" s="379"/>
      <c r="ABL140" s="377"/>
      <c r="ABM140" s="381"/>
      <c r="ABN140" s="381"/>
      <c r="ABO140" s="378"/>
      <c r="ABP140" s="378"/>
      <c r="ABQ140" s="378"/>
      <c r="ABR140" s="379"/>
      <c r="ABT140" s="377"/>
      <c r="ABU140" s="381"/>
      <c r="ABV140" s="381"/>
      <c r="ABW140" s="378"/>
      <c r="ABX140" s="378"/>
      <c r="ABY140" s="378"/>
      <c r="ABZ140" s="379"/>
      <c r="ACB140" s="377"/>
      <c r="ACC140" s="381"/>
      <c r="ACD140" s="381"/>
      <c r="ACE140" s="378"/>
      <c r="ACF140" s="378"/>
      <c r="ACG140" s="378"/>
      <c r="ACH140" s="379"/>
      <c r="ACJ140" s="377"/>
      <c r="ACK140" s="381"/>
      <c r="ACL140" s="381"/>
      <c r="ACM140" s="378"/>
      <c r="ACN140" s="378"/>
      <c r="ACO140" s="378"/>
      <c r="ACP140" s="379"/>
      <c r="ACR140" s="377"/>
      <c r="ACS140" s="381"/>
      <c r="ACT140" s="381"/>
      <c r="ACU140" s="378"/>
      <c r="ACV140" s="378"/>
      <c r="ACW140" s="378"/>
      <c r="ACX140" s="379"/>
      <c r="ACZ140" s="377"/>
      <c r="ADA140" s="381"/>
      <c r="ADB140" s="381"/>
      <c r="ADC140" s="378"/>
      <c r="ADD140" s="378"/>
      <c r="ADE140" s="378"/>
      <c r="ADF140" s="379"/>
      <c r="ADH140" s="377"/>
      <c r="ADI140" s="381"/>
      <c r="ADJ140" s="381"/>
      <c r="ADK140" s="378"/>
      <c r="ADL140" s="378"/>
      <c r="ADM140" s="378"/>
      <c r="ADN140" s="379"/>
      <c r="ADP140" s="377"/>
      <c r="ADQ140" s="381"/>
      <c r="ADR140" s="381"/>
      <c r="ADS140" s="378"/>
      <c r="ADT140" s="378"/>
      <c r="ADU140" s="378"/>
      <c r="ADV140" s="379"/>
      <c r="ADX140" s="377"/>
      <c r="ADY140" s="381"/>
      <c r="ADZ140" s="381"/>
      <c r="AEA140" s="378"/>
      <c r="AEB140" s="378"/>
      <c r="AEC140" s="378"/>
      <c r="AED140" s="379"/>
      <c r="AEF140" s="377"/>
      <c r="AEG140" s="381"/>
      <c r="AEH140" s="381"/>
      <c r="AEI140" s="378"/>
      <c r="AEJ140" s="378"/>
      <c r="AEK140" s="378"/>
      <c r="AEL140" s="379"/>
      <c r="AEN140" s="377"/>
      <c r="AEO140" s="381"/>
      <c r="AEP140" s="381"/>
      <c r="AEQ140" s="378"/>
      <c r="AER140" s="378"/>
      <c r="AES140" s="378"/>
      <c r="AET140" s="379"/>
      <c r="AEV140" s="377"/>
      <c r="AEW140" s="381"/>
      <c r="AEX140" s="381"/>
      <c r="AEY140" s="378"/>
      <c r="AEZ140" s="378"/>
      <c r="AFA140" s="378"/>
      <c r="AFB140" s="379"/>
      <c r="AFD140" s="377"/>
      <c r="AFE140" s="381"/>
      <c r="AFF140" s="381"/>
      <c r="AFG140" s="378"/>
      <c r="AFH140" s="378"/>
      <c r="AFI140" s="378"/>
      <c r="AFJ140" s="379"/>
      <c r="AFL140" s="377"/>
      <c r="AFM140" s="381"/>
      <c r="AFN140" s="381"/>
      <c r="AFO140" s="378"/>
      <c r="AFP140" s="378"/>
      <c r="AFQ140" s="378"/>
      <c r="AFR140" s="379"/>
      <c r="AFT140" s="377"/>
      <c r="AFU140" s="381"/>
      <c r="AFV140" s="381"/>
      <c r="AFW140" s="378"/>
      <c r="AFX140" s="378"/>
      <c r="AFY140" s="378"/>
      <c r="AFZ140" s="379"/>
      <c r="AGB140" s="377"/>
      <c r="AGC140" s="381"/>
      <c r="AGD140" s="381"/>
      <c r="AGE140" s="378"/>
      <c r="AGF140" s="378"/>
      <c r="AGG140" s="378"/>
      <c r="AGH140" s="379"/>
      <c r="AGJ140" s="377"/>
      <c r="AGK140" s="381"/>
      <c r="AGL140" s="381"/>
      <c r="AGM140" s="378"/>
      <c r="AGN140" s="378"/>
      <c r="AGO140" s="378"/>
      <c r="AGP140" s="379"/>
      <c r="AGR140" s="377"/>
      <c r="AGS140" s="381"/>
      <c r="AGT140" s="381"/>
      <c r="AGU140" s="378"/>
      <c r="AGV140" s="378"/>
      <c r="AGW140" s="378"/>
      <c r="AGX140" s="379"/>
      <c r="AGZ140" s="377"/>
      <c r="AHA140" s="381"/>
      <c r="AHB140" s="381"/>
      <c r="AHC140" s="378"/>
      <c r="AHD140" s="378"/>
      <c r="AHE140" s="378"/>
      <c r="AHF140" s="379"/>
      <c r="AHH140" s="377"/>
      <c r="AHI140" s="381"/>
      <c r="AHJ140" s="381"/>
      <c r="AHK140" s="378"/>
      <c r="AHL140" s="378"/>
      <c r="AHM140" s="378"/>
      <c r="AHN140" s="379"/>
      <c r="AHP140" s="377"/>
      <c r="AHQ140" s="381"/>
      <c r="AHR140" s="381"/>
      <c r="AHS140" s="378"/>
      <c r="AHT140" s="378"/>
      <c r="AHU140" s="378"/>
      <c r="AHV140" s="379"/>
      <c r="AHX140" s="377"/>
      <c r="AHY140" s="381"/>
      <c r="AHZ140" s="381"/>
      <c r="AIA140" s="378"/>
      <c r="AIB140" s="378"/>
      <c r="AIC140" s="378"/>
      <c r="AID140" s="379"/>
      <c r="AIF140" s="377"/>
      <c r="AIG140" s="381"/>
      <c r="AIH140" s="381"/>
      <c r="AII140" s="378"/>
      <c r="AIJ140" s="378"/>
      <c r="AIK140" s="378"/>
      <c r="AIL140" s="379"/>
      <c r="AIN140" s="377"/>
      <c r="AIO140" s="381"/>
      <c r="AIP140" s="381"/>
      <c r="AIQ140" s="378"/>
      <c r="AIR140" s="378"/>
      <c r="AIS140" s="378"/>
      <c r="AIT140" s="379"/>
      <c r="AIV140" s="377"/>
      <c r="AIW140" s="381"/>
      <c r="AIX140" s="381"/>
      <c r="AIY140" s="378"/>
      <c r="AIZ140" s="378"/>
      <c r="AJA140" s="378"/>
      <c r="AJB140" s="379"/>
      <c r="AJD140" s="377"/>
      <c r="AJE140" s="381"/>
      <c r="AJF140" s="381"/>
      <c r="AJG140" s="378"/>
      <c r="AJH140" s="378"/>
      <c r="AJI140" s="378"/>
      <c r="AJJ140" s="379"/>
      <c r="AJL140" s="377"/>
      <c r="AJM140" s="381"/>
      <c r="AJN140" s="381"/>
      <c r="AJO140" s="378"/>
      <c r="AJP140" s="378"/>
      <c r="AJQ140" s="378"/>
      <c r="AJR140" s="379"/>
      <c r="AJT140" s="377"/>
      <c r="AJU140" s="381"/>
      <c r="AJV140" s="381"/>
      <c r="AJW140" s="378"/>
      <c r="AJX140" s="378"/>
      <c r="AJY140" s="378"/>
      <c r="AJZ140" s="379"/>
      <c r="AKB140" s="377"/>
      <c r="AKC140" s="381"/>
      <c r="AKD140" s="381"/>
      <c r="AKE140" s="378"/>
      <c r="AKF140" s="378"/>
      <c r="AKG140" s="378"/>
      <c r="AKH140" s="379"/>
      <c r="AKJ140" s="377"/>
      <c r="AKK140" s="381"/>
      <c r="AKL140" s="381"/>
      <c r="AKM140" s="378"/>
      <c r="AKN140" s="378"/>
      <c r="AKO140" s="378"/>
      <c r="AKP140" s="379"/>
      <c r="AKR140" s="377"/>
      <c r="AKS140" s="381"/>
      <c r="AKT140" s="381"/>
      <c r="AKU140" s="378"/>
      <c r="AKV140" s="378"/>
      <c r="AKW140" s="378"/>
      <c r="AKX140" s="379"/>
      <c r="AKZ140" s="377"/>
      <c r="ALA140" s="381"/>
      <c r="ALB140" s="381"/>
      <c r="ALC140" s="378"/>
      <c r="ALD140" s="378"/>
      <c r="ALE140" s="378"/>
      <c r="ALF140" s="379"/>
      <c r="ALH140" s="377"/>
      <c r="ALI140" s="381"/>
      <c r="ALJ140" s="381"/>
      <c r="ALK140" s="378"/>
      <c r="ALL140" s="378"/>
      <c r="ALM140" s="378"/>
      <c r="ALN140" s="379"/>
      <c r="ALP140" s="377"/>
      <c r="ALQ140" s="381"/>
      <c r="ALR140" s="381"/>
      <c r="ALS140" s="378"/>
      <c r="ALT140" s="378"/>
      <c r="ALU140" s="378"/>
      <c r="ALV140" s="379"/>
      <c r="ALX140" s="377"/>
      <c r="ALY140" s="381"/>
      <c r="ALZ140" s="381"/>
      <c r="AMA140" s="378"/>
      <c r="AMB140" s="378"/>
      <c r="AMC140" s="378"/>
      <c r="AMD140" s="379"/>
      <c r="AMF140" s="377"/>
      <c r="AMG140" s="381"/>
      <c r="AMH140" s="381"/>
      <c r="AMI140" s="378"/>
      <c r="AMJ140" s="378"/>
      <c r="AMK140" s="378"/>
      <c r="AML140" s="379"/>
      <c r="AMN140" s="377"/>
      <c r="AMO140" s="381"/>
      <c r="AMP140" s="381"/>
      <c r="AMQ140" s="378"/>
      <c r="AMR140" s="378"/>
      <c r="AMS140" s="378"/>
      <c r="AMT140" s="379"/>
      <c r="AMV140" s="377"/>
      <c r="AMW140" s="381"/>
      <c r="AMX140" s="381"/>
      <c r="AMY140" s="378"/>
      <c r="AMZ140" s="378"/>
      <c r="ANA140" s="378"/>
      <c r="ANB140" s="379"/>
      <c r="AND140" s="377"/>
      <c r="ANE140" s="381"/>
      <c r="ANF140" s="381"/>
      <c r="ANG140" s="378"/>
      <c r="ANH140" s="378"/>
      <c r="ANI140" s="378"/>
      <c r="ANJ140" s="379"/>
      <c r="ANL140" s="377"/>
      <c r="ANM140" s="381"/>
      <c r="ANN140" s="381"/>
      <c r="ANO140" s="378"/>
      <c r="ANP140" s="378"/>
      <c r="ANQ140" s="378"/>
      <c r="ANR140" s="379"/>
      <c r="ANT140" s="377"/>
      <c r="ANU140" s="381"/>
      <c r="ANV140" s="381"/>
      <c r="ANW140" s="378"/>
      <c r="ANX140" s="378"/>
      <c r="ANY140" s="378"/>
      <c r="ANZ140" s="379"/>
      <c r="AOB140" s="377"/>
      <c r="AOC140" s="381"/>
      <c r="AOD140" s="381"/>
      <c r="AOE140" s="378"/>
      <c r="AOF140" s="378"/>
      <c r="AOG140" s="378"/>
      <c r="AOH140" s="379"/>
      <c r="AOJ140" s="377"/>
      <c r="AOK140" s="381"/>
      <c r="AOL140" s="381"/>
      <c r="AOM140" s="378"/>
      <c r="AON140" s="378"/>
      <c r="AOO140" s="378"/>
      <c r="AOP140" s="379"/>
      <c r="AOR140" s="377"/>
      <c r="AOS140" s="381"/>
      <c r="AOT140" s="381"/>
      <c r="AOU140" s="378"/>
      <c r="AOV140" s="378"/>
      <c r="AOW140" s="378"/>
      <c r="AOX140" s="379"/>
      <c r="AOZ140" s="377"/>
      <c r="APA140" s="381"/>
      <c r="APB140" s="381"/>
      <c r="APC140" s="378"/>
      <c r="APD140" s="378"/>
      <c r="APE140" s="378"/>
      <c r="APF140" s="379"/>
      <c r="APH140" s="377"/>
      <c r="API140" s="381"/>
      <c r="APJ140" s="381"/>
      <c r="APK140" s="378"/>
      <c r="APL140" s="378"/>
      <c r="APM140" s="378"/>
      <c r="APN140" s="379"/>
      <c r="APP140" s="377"/>
      <c r="APQ140" s="381"/>
      <c r="APR140" s="381"/>
      <c r="APS140" s="378"/>
      <c r="APT140" s="378"/>
      <c r="APU140" s="378"/>
      <c r="APV140" s="379"/>
      <c r="APX140" s="377"/>
      <c r="APY140" s="381"/>
      <c r="APZ140" s="381"/>
      <c r="AQA140" s="378"/>
      <c r="AQB140" s="378"/>
      <c r="AQC140" s="378"/>
      <c r="AQD140" s="379"/>
      <c r="AQF140" s="377"/>
      <c r="AQG140" s="381"/>
      <c r="AQH140" s="381"/>
      <c r="AQI140" s="378"/>
      <c r="AQJ140" s="378"/>
      <c r="AQK140" s="378"/>
      <c r="AQL140" s="379"/>
      <c r="AQN140" s="377"/>
      <c r="AQO140" s="381"/>
      <c r="AQP140" s="381"/>
      <c r="AQQ140" s="378"/>
      <c r="AQR140" s="378"/>
      <c r="AQS140" s="378"/>
      <c r="AQT140" s="379"/>
      <c r="AQV140" s="377"/>
      <c r="AQW140" s="381"/>
      <c r="AQX140" s="381"/>
      <c r="AQY140" s="378"/>
      <c r="AQZ140" s="378"/>
      <c r="ARA140" s="378"/>
      <c r="ARB140" s="379"/>
      <c r="ARD140" s="377"/>
      <c r="ARE140" s="381"/>
      <c r="ARF140" s="381"/>
      <c r="ARG140" s="378"/>
      <c r="ARH140" s="378"/>
      <c r="ARI140" s="378"/>
      <c r="ARJ140" s="379"/>
      <c r="ARL140" s="377"/>
      <c r="ARM140" s="381"/>
      <c r="ARN140" s="381"/>
      <c r="ARO140" s="378"/>
      <c r="ARP140" s="378"/>
      <c r="ARQ140" s="378"/>
      <c r="ARR140" s="379"/>
      <c r="ART140" s="377"/>
      <c r="ARU140" s="381"/>
      <c r="ARV140" s="381"/>
      <c r="ARW140" s="378"/>
      <c r="ARX140" s="378"/>
      <c r="ARY140" s="378"/>
      <c r="ARZ140" s="379"/>
      <c r="ASB140" s="377"/>
      <c r="ASC140" s="381"/>
      <c r="ASD140" s="381"/>
      <c r="ASE140" s="378"/>
      <c r="ASF140" s="378"/>
      <c r="ASG140" s="378"/>
      <c r="ASH140" s="379"/>
      <c r="ASJ140" s="377"/>
      <c r="ASK140" s="381"/>
      <c r="ASL140" s="381"/>
      <c r="ASM140" s="378"/>
      <c r="ASN140" s="378"/>
      <c r="ASO140" s="378"/>
      <c r="ASP140" s="379"/>
      <c r="ASR140" s="377"/>
      <c r="ASS140" s="381"/>
      <c r="AST140" s="381"/>
      <c r="ASU140" s="378"/>
      <c r="ASV140" s="378"/>
      <c r="ASW140" s="378"/>
      <c r="ASX140" s="379"/>
      <c r="ASZ140" s="377"/>
      <c r="ATA140" s="381"/>
      <c r="ATB140" s="381"/>
      <c r="ATC140" s="378"/>
      <c r="ATD140" s="378"/>
      <c r="ATE140" s="378"/>
      <c r="ATF140" s="379"/>
      <c r="ATH140" s="377"/>
      <c r="ATI140" s="381"/>
      <c r="ATJ140" s="381"/>
      <c r="ATK140" s="378"/>
      <c r="ATL140" s="378"/>
      <c r="ATM140" s="378"/>
      <c r="ATN140" s="379"/>
      <c r="ATP140" s="377"/>
      <c r="ATQ140" s="381"/>
      <c r="ATR140" s="381"/>
      <c r="ATS140" s="378"/>
      <c r="ATT140" s="378"/>
      <c r="ATU140" s="378"/>
      <c r="ATV140" s="379"/>
      <c r="ATX140" s="377"/>
      <c r="ATY140" s="381"/>
      <c r="ATZ140" s="381"/>
      <c r="AUA140" s="378"/>
      <c r="AUB140" s="378"/>
      <c r="AUC140" s="378"/>
      <c r="AUD140" s="379"/>
      <c r="AUF140" s="377"/>
      <c r="AUG140" s="381"/>
      <c r="AUH140" s="381"/>
      <c r="AUI140" s="378"/>
      <c r="AUJ140" s="378"/>
      <c r="AUK140" s="378"/>
      <c r="AUL140" s="379"/>
      <c r="AUN140" s="377"/>
      <c r="AUO140" s="381"/>
      <c r="AUP140" s="381"/>
      <c r="AUQ140" s="378"/>
      <c r="AUR140" s="378"/>
      <c r="AUS140" s="378"/>
      <c r="AUT140" s="379"/>
      <c r="AUV140" s="377"/>
      <c r="AUW140" s="381"/>
      <c r="AUX140" s="381"/>
      <c r="AUY140" s="378"/>
      <c r="AUZ140" s="378"/>
      <c r="AVA140" s="378"/>
      <c r="AVB140" s="379"/>
      <c r="AVD140" s="377"/>
      <c r="AVE140" s="381"/>
      <c r="AVF140" s="381"/>
      <c r="AVG140" s="378"/>
      <c r="AVH140" s="378"/>
      <c r="AVI140" s="378"/>
      <c r="AVJ140" s="379"/>
      <c r="AVL140" s="377"/>
      <c r="AVM140" s="381"/>
      <c r="AVN140" s="381"/>
      <c r="AVO140" s="378"/>
      <c r="AVP140" s="378"/>
      <c r="AVQ140" s="378"/>
      <c r="AVR140" s="379"/>
      <c r="AVT140" s="377"/>
      <c r="AVU140" s="381"/>
      <c r="AVV140" s="381"/>
      <c r="AVW140" s="378"/>
      <c r="AVX140" s="378"/>
      <c r="AVY140" s="378"/>
      <c r="AVZ140" s="379"/>
      <c r="AWB140" s="377"/>
      <c r="AWC140" s="381"/>
      <c r="AWD140" s="381"/>
      <c r="AWE140" s="378"/>
      <c r="AWF140" s="378"/>
      <c r="AWG140" s="378"/>
      <c r="AWH140" s="379"/>
      <c r="AWJ140" s="377"/>
      <c r="AWK140" s="381"/>
      <c r="AWL140" s="381"/>
      <c r="AWM140" s="378"/>
      <c r="AWN140" s="378"/>
      <c r="AWO140" s="378"/>
      <c r="AWP140" s="379"/>
      <c r="AWR140" s="377"/>
      <c r="AWS140" s="381"/>
      <c r="AWT140" s="381"/>
      <c r="AWU140" s="378"/>
      <c r="AWV140" s="378"/>
      <c r="AWW140" s="378"/>
      <c r="AWX140" s="379"/>
      <c r="AWZ140" s="377"/>
      <c r="AXA140" s="381"/>
      <c r="AXB140" s="381"/>
      <c r="AXC140" s="378"/>
      <c r="AXD140" s="378"/>
      <c r="AXE140" s="378"/>
      <c r="AXF140" s="379"/>
      <c r="AXH140" s="377"/>
      <c r="AXI140" s="381"/>
      <c r="AXJ140" s="381"/>
      <c r="AXK140" s="378"/>
      <c r="AXL140" s="378"/>
      <c r="AXM140" s="378"/>
      <c r="AXN140" s="379"/>
      <c r="AXP140" s="377"/>
      <c r="AXQ140" s="381"/>
      <c r="AXR140" s="381"/>
      <c r="AXS140" s="378"/>
      <c r="AXT140" s="378"/>
      <c r="AXU140" s="378"/>
      <c r="AXV140" s="379"/>
      <c r="AXX140" s="377"/>
      <c r="AXY140" s="381"/>
      <c r="AXZ140" s="381"/>
      <c r="AYA140" s="378"/>
      <c r="AYB140" s="378"/>
      <c r="AYC140" s="378"/>
      <c r="AYD140" s="379"/>
      <c r="AYF140" s="377"/>
      <c r="AYG140" s="381"/>
      <c r="AYH140" s="381"/>
      <c r="AYI140" s="378"/>
      <c r="AYJ140" s="378"/>
      <c r="AYK140" s="378"/>
      <c r="AYL140" s="379"/>
      <c r="AYN140" s="377"/>
      <c r="AYO140" s="381"/>
      <c r="AYP140" s="381"/>
      <c r="AYQ140" s="378"/>
      <c r="AYR140" s="378"/>
      <c r="AYS140" s="378"/>
      <c r="AYT140" s="379"/>
      <c r="AYV140" s="377"/>
      <c r="AYW140" s="381"/>
      <c r="AYX140" s="381"/>
      <c r="AYY140" s="378"/>
      <c r="AYZ140" s="378"/>
      <c r="AZA140" s="378"/>
      <c r="AZB140" s="379"/>
      <c r="AZD140" s="377"/>
      <c r="AZE140" s="381"/>
      <c r="AZF140" s="381"/>
      <c r="AZG140" s="378"/>
      <c r="AZH140" s="378"/>
      <c r="AZI140" s="378"/>
      <c r="AZJ140" s="379"/>
      <c r="AZL140" s="377"/>
      <c r="AZM140" s="381"/>
      <c r="AZN140" s="381"/>
      <c r="AZO140" s="378"/>
      <c r="AZP140" s="378"/>
      <c r="AZQ140" s="378"/>
      <c r="AZR140" s="379"/>
      <c r="AZT140" s="377"/>
      <c r="AZU140" s="381"/>
      <c r="AZV140" s="381"/>
      <c r="AZW140" s="378"/>
      <c r="AZX140" s="378"/>
      <c r="AZY140" s="378"/>
      <c r="AZZ140" s="379"/>
      <c r="BAB140" s="377"/>
      <c r="BAC140" s="381"/>
      <c r="BAD140" s="381"/>
      <c r="BAE140" s="378"/>
      <c r="BAF140" s="378"/>
      <c r="BAG140" s="378"/>
      <c r="BAH140" s="379"/>
      <c r="BAJ140" s="377"/>
      <c r="BAK140" s="381"/>
      <c r="BAL140" s="381"/>
      <c r="BAM140" s="378"/>
      <c r="BAN140" s="378"/>
      <c r="BAO140" s="378"/>
      <c r="BAP140" s="379"/>
      <c r="BAR140" s="377"/>
      <c r="BAS140" s="381"/>
      <c r="BAT140" s="381"/>
      <c r="BAU140" s="378"/>
      <c r="BAV140" s="378"/>
      <c r="BAW140" s="378"/>
      <c r="BAX140" s="379"/>
      <c r="BAZ140" s="377"/>
      <c r="BBA140" s="381"/>
      <c r="BBB140" s="381"/>
      <c r="BBC140" s="378"/>
      <c r="BBD140" s="378"/>
      <c r="BBE140" s="378"/>
      <c r="BBF140" s="379"/>
      <c r="BBH140" s="377"/>
      <c r="BBI140" s="381"/>
      <c r="BBJ140" s="381"/>
      <c r="BBK140" s="378"/>
      <c r="BBL140" s="378"/>
      <c r="BBM140" s="378"/>
      <c r="BBN140" s="379"/>
      <c r="BBP140" s="377"/>
      <c r="BBQ140" s="381"/>
      <c r="BBR140" s="381"/>
      <c r="BBS140" s="378"/>
      <c r="BBT140" s="378"/>
      <c r="BBU140" s="378"/>
      <c r="BBV140" s="379"/>
      <c r="BBX140" s="377"/>
      <c r="BBY140" s="381"/>
      <c r="BBZ140" s="381"/>
      <c r="BCA140" s="378"/>
      <c r="BCB140" s="378"/>
      <c r="BCC140" s="378"/>
      <c r="BCD140" s="379"/>
      <c r="BCF140" s="377"/>
      <c r="BCG140" s="381"/>
      <c r="BCH140" s="381"/>
      <c r="BCI140" s="378"/>
      <c r="BCJ140" s="378"/>
      <c r="BCK140" s="378"/>
      <c r="BCL140" s="379"/>
      <c r="BCN140" s="377"/>
      <c r="BCO140" s="381"/>
      <c r="BCP140" s="381"/>
      <c r="BCQ140" s="378"/>
      <c r="BCR140" s="378"/>
      <c r="BCS140" s="378"/>
      <c r="BCT140" s="379"/>
      <c r="BCV140" s="377"/>
      <c r="BCW140" s="381"/>
      <c r="BCX140" s="381"/>
      <c r="BCY140" s="378"/>
      <c r="BCZ140" s="378"/>
      <c r="BDA140" s="378"/>
      <c r="BDB140" s="379"/>
      <c r="BDD140" s="377"/>
      <c r="BDE140" s="381"/>
      <c r="BDF140" s="381"/>
      <c r="BDG140" s="378"/>
      <c r="BDH140" s="378"/>
      <c r="BDI140" s="378"/>
      <c r="BDJ140" s="379"/>
      <c r="BDL140" s="377"/>
      <c r="BDM140" s="381"/>
      <c r="BDN140" s="381"/>
      <c r="BDO140" s="378"/>
      <c r="BDP140" s="378"/>
      <c r="BDQ140" s="378"/>
      <c r="BDR140" s="379"/>
      <c r="BDT140" s="377"/>
      <c r="BDU140" s="381"/>
      <c r="BDV140" s="381"/>
      <c r="BDW140" s="378"/>
      <c r="BDX140" s="378"/>
      <c r="BDY140" s="378"/>
      <c r="BDZ140" s="379"/>
      <c r="BEB140" s="377"/>
      <c r="BEC140" s="381"/>
      <c r="BED140" s="381"/>
      <c r="BEE140" s="378"/>
      <c r="BEF140" s="378"/>
      <c r="BEG140" s="378"/>
      <c r="BEH140" s="379"/>
      <c r="BEJ140" s="377"/>
      <c r="BEK140" s="381"/>
      <c r="BEL140" s="381"/>
      <c r="BEM140" s="378"/>
      <c r="BEN140" s="378"/>
      <c r="BEO140" s="378"/>
      <c r="BEP140" s="379"/>
      <c r="BER140" s="377"/>
      <c r="BES140" s="381"/>
      <c r="BET140" s="381"/>
      <c r="BEU140" s="378"/>
      <c r="BEV140" s="378"/>
      <c r="BEW140" s="378"/>
      <c r="BEX140" s="379"/>
      <c r="BEZ140" s="377"/>
      <c r="BFA140" s="381"/>
      <c r="BFB140" s="381"/>
      <c r="BFC140" s="378"/>
      <c r="BFD140" s="378"/>
      <c r="BFE140" s="378"/>
      <c r="BFF140" s="379"/>
      <c r="BFH140" s="377"/>
      <c r="BFI140" s="381"/>
      <c r="BFJ140" s="381"/>
      <c r="BFK140" s="378"/>
      <c r="BFL140" s="378"/>
      <c r="BFM140" s="378"/>
      <c r="BFN140" s="379"/>
      <c r="BFP140" s="377"/>
      <c r="BFQ140" s="381"/>
      <c r="BFR140" s="381"/>
      <c r="BFS140" s="378"/>
      <c r="BFT140" s="378"/>
      <c r="BFU140" s="378"/>
      <c r="BFV140" s="379"/>
      <c r="BFX140" s="377"/>
      <c r="BFY140" s="381"/>
      <c r="BFZ140" s="381"/>
      <c r="BGA140" s="378"/>
      <c r="BGB140" s="378"/>
      <c r="BGC140" s="378"/>
      <c r="BGD140" s="379"/>
      <c r="BGF140" s="377"/>
      <c r="BGG140" s="381"/>
      <c r="BGH140" s="381"/>
      <c r="BGI140" s="378"/>
      <c r="BGJ140" s="378"/>
      <c r="BGK140" s="378"/>
      <c r="BGL140" s="379"/>
      <c r="BGN140" s="377"/>
      <c r="BGO140" s="381"/>
      <c r="BGP140" s="381"/>
      <c r="BGQ140" s="378"/>
      <c r="BGR140" s="378"/>
      <c r="BGS140" s="378"/>
      <c r="BGT140" s="379"/>
      <c r="BGV140" s="377"/>
      <c r="BGW140" s="381"/>
      <c r="BGX140" s="381"/>
      <c r="BGY140" s="378"/>
      <c r="BGZ140" s="378"/>
      <c r="BHA140" s="378"/>
      <c r="BHB140" s="379"/>
      <c r="BHD140" s="377"/>
      <c r="BHE140" s="381"/>
      <c r="BHF140" s="381"/>
      <c r="BHG140" s="378"/>
      <c r="BHH140" s="378"/>
      <c r="BHI140" s="378"/>
      <c r="BHJ140" s="379"/>
      <c r="BHL140" s="377"/>
      <c r="BHM140" s="381"/>
      <c r="BHN140" s="381"/>
      <c r="BHO140" s="378"/>
      <c r="BHP140" s="378"/>
      <c r="BHQ140" s="378"/>
      <c r="BHR140" s="379"/>
      <c r="BHT140" s="377"/>
      <c r="BHU140" s="381"/>
      <c r="BHV140" s="381"/>
      <c r="BHW140" s="378"/>
      <c r="BHX140" s="378"/>
      <c r="BHY140" s="378"/>
      <c r="BHZ140" s="379"/>
      <c r="BIB140" s="377"/>
      <c r="BIC140" s="381"/>
      <c r="BID140" s="381"/>
      <c r="BIE140" s="378"/>
      <c r="BIF140" s="378"/>
      <c r="BIG140" s="378"/>
      <c r="BIH140" s="379"/>
      <c r="BIJ140" s="377"/>
      <c r="BIK140" s="381"/>
      <c r="BIL140" s="381"/>
      <c r="BIM140" s="378"/>
      <c r="BIN140" s="378"/>
      <c r="BIO140" s="378"/>
      <c r="BIP140" s="379"/>
      <c r="BIR140" s="377"/>
      <c r="BIS140" s="381"/>
      <c r="BIT140" s="381"/>
      <c r="BIU140" s="378"/>
      <c r="BIV140" s="378"/>
      <c r="BIW140" s="378"/>
      <c r="BIX140" s="379"/>
      <c r="BIZ140" s="377"/>
      <c r="BJA140" s="381"/>
      <c r="BJB140" s="381"/>
      <c r="BJC140" s="378"/>
      <c r="BJD140" s="378"/>
      <c r="BJE140" s="378"/>
      <c r="BJF140" s="379"/>
      <c r="BJH140" s="377"/>
      <c r="BJI140" s="381"/>
      <c r="BJJ140" s="381"/>
      <c r="BJK140" s="378"/>
      <c r="BJL140" s="378"/>
      <c r="BJM140" s="378"/>
      <c r="BJN140" s="379"/>
      <c r="BJP140" s="377"/>
      <c r="BJQ140" s="381"/>
      <c r="BJR140" s="381"/>
      <c r="BJS140" s="378"/>
      <c r="BJT140" s="378"/>
      <c r="BJU140" s="378"/>
      <c r="BJV140" s="379"/>
      <c r="BJX140" s="377"/>
      <c r="BJY140" s="381"/>
      <c r="BJZ140" s="381"/>
      <c r="BKA140" s="378"/>
      <c r="BKB140" s="378"/>
      <c r="BKC140" s="378"/>
      <c r="BKD140" s="379"/>
      <c r="BKF140" s="377"/>
      <c r="BKG140" s="381"/>
      <c r="BKH140" s="381"/>
      <c r="BKI140" s="378"/>
      <c r="BKJ140" s="378"/>
      <c r="BKK140" s="378"/>
      <c r="BKL140" s="379"/>
      <c r="BKN140" s="377"/>
      <c r="BKO140" s="381"/>
      <c r="BKP140" s="381"/>
      <c r="BKQ140" s="378"/>
      <c r="BKR140" s="378"/>
      <c r="BKS140" s="378"/>
      <c r="BKT140" s="379"/>
      <c r="BKV140" s="377"/>
      <c r="BKW140" s="381"/>
      <c r="BKX140" s="381"/>
      <c r="BKY140" s="378"/>
      <c r="BKZ140" s="378"/>
      <c r="BLA140" s="378"/>
      <c r="BLB140" s="379"/>
      <c r="BLD140" s="377"/>
      <c r="BLE140" s="381"/>
      <c r="BLF140" s="381"/>
      <c r="BLG140" s="378"/>
      <c r="BLH140" s="378"/>
      <c r="BLI140" s="378"/>
      <c r="BLJ140" s="379"/>
      <c r="BLL140" s="377"/>
      <c r="BLM140" s="381"/>
      <c r="BLN140" s="381"/>
      <c r="BLO140" s="378"/>
      <c r="BLP140" s="378"/>
      <c r="BLQ140" s="378"/>
      <c r="BLR140" s="379"/>
      <c r="BLT140" s="377"/>
      <c r="BLU140" s="381"/>
      <c r="BLV140" s="381"/>
      <c r="BLW140" s="378"/>
      <c r="BLX140" s="378"/>
      <c r="BLY140" s="378"/>
      <c r="BLZ140" s="379"/>
      <c r="BMB140" s="377"/>
      <c r="BMC140" s="381"/>
      <c r="BMD140" s="381"/>
      <c r="BME140" s="378"/>
      <c r="BMF140" s="378"/>
      <c r="BMG140" s="378"/>
      <c r="BMH140" s="379"/>
      <c r="BMJ140" s="377"/>
      <c r="BMK140" s="381"/>
      <c r="BML140" s="381"/>
      <c r="BMM140" s="378"/>
      <c r="BMN140" s="378"/>
      <c r="BMO140" s="378"/>
      <c r="BMP140" s="379"/>
      <c r="BMR140" s="377"/>
      <c r="BMS140" s="381"/>
      <c r="BMT140" s="381"/>
      <c r="BMU140" s="378"/>
      <c r="BMV140" s="378"/>
      <c r="BMW140" s="378"/>
      <c r="BMX140" s="379"/>
      <c r="BMZ140" s="377"/>
      <c r="BNA140" s="381"/>
      <c r="BNB140" s="381"/>
      <c r="BNC140" s="378"/>
      <c r="BND140" s="378"/>
      <c r="BNE140" s="378"/>
      <c r="BNF140" s="379"/>
      <c r="BNH140" s="377"/>
      <c r="BNI140" s="381"/>
      <c r="BNJ140" s="381"/>
      <c r="BNK140" s="378"/>
      <c r="BNL140" s="378"/>
      <c r="BNM140" s="378"/>
      <c r="BNN140" s="379"/>
      <c r="BNP140" s="377"/>
      <c r="BNQ140" s="381"/>
      <c r="BNR140" s="381"/>
      <c r="BNS140" s="378"/>
      <c r="BNT140" s="378"/>
      <c r="BNU140" s="378"/>
      <c r="BNV140" s="379"/>
      <c r="BNX140" s="377"/>
      <c r="BNY140" s="381"/>
      <c r="BNZ140" s="381"/>
      <c r="BOA140" s="378"/>
      <c r="BOB140" s="378"/>
      <c r="BOC140" s="378"/>
      <c r="BOD140" s="379"/>
      <c r="BOF140" s="377"/>
      <c r="BOG140" s="381"/>
      <c r="BOH140" s="381"/>
      <c r="BOI140" s="378"/>
      <c r="BOJ140" s="378"/>
      <c r="BOK140" s="378"/>
      <c r="BOL140" s="379"/>
      <c r="BON140" s="377"/>
      <c r="BOO140" s="381"/>
      <c r="BOP140" s="381"/>
      <c r="BOQ140" s="378"/>
      <c r="BOR140" s="378"/>
      <c r="BOS140" s="378"/>
      <c r="BOT140" s="379"/>
      <c r="BOV140" s="377"/>
      <c r="BOW140" s="381"/>
      <c r="BOX140" s="381"/>
      <c r="BOY140" s="378"/>
      <c r="BOZ140" s="378"/>
      <c r="BPA140" s="378"/>
      <c r="BPB140" s="379"/>
      <c r="BPD140" s="377"/>
      <c r="BPE140" s="381"/>
      <c r="BPF140" s="381"/>
      <c r="BPG140" s="378"/>
      <c r="BPH140" s="378"/>
      <c r="BPI140" s="378"/>
      <c r="BPJ140" s="379"/>
      <c r="BPL140" s="377"/>
      <c r="BPM140" s="381"/>
      <c r="BPN140" s="381"/>
      <c r="BPO140" s="378"/>
      <c r="BPP140" s="378"/>
      <c r="BPQ140" s="378"/>
      <c r="BPR140" s="379"/>
      <c r="BPT140" s="377"/>
      <c r="BPU140" s="381"/>
      <c r="BPV140" s="381"/>
      <c r="BPW140" s="378"/>
      <c r="BPX140" s="378"/>
      <c r="BPY140" s="378"/>
      <c r="BPZ140" s="379"/>
      <c r="BQB140" s="377"/>
      <c r="BQC140" s="381"/>
      <c r="BQD140" s="381"/>
      <c r="BQE140" s="378"/>
      <c r="BQF140" s="378"/>
      <c r="BQG140" s="378"/>
      <c r="BQH140" s="379"/>
      <c r="BQJ140" s="377"/>
      <c r="BQK140" s="381"/>
      <c r="BQL140" s="381"/>
      <c r="BQM140" s="378"/>
      <c r="BQN140" s="378"/>
      <c r="BQO140" s="378"/>
      <c r="BQP140" s="379"/>
      <c r="BQR140" s="377"/>
      <c r="BQS140" s="381"/>
      <c r="BQT140" s="381"/>
      <c r="BQU140" s="378"/>
      <c r="BQV140" s="378"/>
      <c r="BQW140" s="378"/>
      <c r="BQX140" s="379"/>
      <c r="BQZ140" s="377"/>
      <c r="BRA140" s="381"/>
      <c r="BRB140" s="381"/>
      <c r="BRC140" s="378"/>
      <c r="BRD140" s="378"/>
      <c r="BRE140" s="378"/>
      <c r="BRF140" s="379"/>
      <c r="BRH140" s="377"/>
      <c r="BRI140" s="381"/>
      <c r="BRJ140" s="381"/>
      <c r="BRK140" s="378"/>
      <c r="BRL140" s="378"/>
      <c r="BRM140" s="378"/>
      <c r="BRN140" s="379"/>
      <c r="BRP140" s="377"/>
      <c r="BRQ140" s="381"/>
      <c r="BRR140" s="381"/>
      <c r="BRS140" s="378"/>
      <c r="BRT140" s="378"/>
      <c r="BRU140" s="378"/>
      <c r="BRV140" s="379"/>
      <c r="BRX140" s="377"/>
      <c r="BRY140" s="381"/>
      <c r="BRZ140" s="381"/>
      <c r="BSA140" s="378"/>
      <c r="BSB140" s="378"/>
      <c r="BSC140" s="378"/>
      <c r="BSD140" s="379"/>
      <c r="BSF140" s="377"/>
      <c r="BSG140" s="381"/>
      <c r="BSH140" s="381"/>
      <c r="BSI140" s="378"/>
      <c r="BSJ140" s="378"/>
      <c r="BSK140" s="378"/>
      <c r="BSL140" s="379"/>
      <c r="BSN140" s="377"/>
      <c r="BSO140" s="381"/>
      <c r="BSP140" s="381"/>
      <c r="BSQ140" s="378"/>
      <c r="BSR140" s="378"/>
      <c r="BSS140" s="378"/>
      <c r="BST140" s="379"/>
      <c r="BSV140" s="377"/>
      <c r="BSW140" s="381"/>
      <c r="BSX140" s="381"/>
      <c r="BSY140" s="378"/>
      <c r="BSZ140" s="378"/>
      <c r="BTA140" s="378"/>
      <c r="BTB140" s="379"/>
      <c r="BTD140" s="377"/>
      <c r="BTE140" s="381"/>
      <c r="BTF140" s="381"/>
      <c r="BTG140" s="378"/>
      <c r="BTH140" s="378"/>
      <c r="BTI140" s="378"/>
      <c r="BTJ140" s="379"/>
      <c r="BTL140" s="377"/>
      <c r="BTM140" s="381"/>
      <c r="BTN140" s="381"/>
      <c r="BTO140" s="378"/>
      <c r="BTP140" s="378"/>
      <c r="BTQ140" s="378"/>
      <c r="BTR140" s="379"/>
      <c r="BTT140" s="377"/>
      <c r="BTU140" s="381"/>
      <c r="BTV140" s="381"/>
      <c r="BTW140" s="378"/>
      <c r="BTX140" s="378"/>
      <c r="BTY140" s="378"/>
      <c r="BTZ140" s="379"/>
      <c r="BUB140" s="377"/>
      <c r="BUC140" s="381"/>
      <c r="BUD140" s="381"/>
      <c r="BUE140" s="378"/>
      <c r="BUF140" s="378"/>
      <c r="BUG140" s="378"/>
      <c r="BUH140" s="379"/>
      <c r="BUJ140" s="377"/>
      <c r="BUK140" s="381"/>
      <c r="BUL140" s="381"/>
      <c r="BUM140" s="378"/>
      <c r="BUN140" s="378"/>
      <c r="BUO140" s="378"/>
      <c r="BUP140" s="379"/>
      <c r="BUR140" s="377"/>
      <c r="BUS140" s="381"/>
      <c r="BUT140" s="381"/>
      <c r="BUU140" s="378"/>
      <c r="BUV140" s="378"/>
      <c r="BUW140" s="378"/>
      <c r="BUX140" s="379"/>
      <c r="BUZ140" s="377"/>
      <c r="BVA140" s="381"/>
      <c r="BVB140" s="381"/>
      <c r="BVC140" s="378"/>
      <c r="BVD140" s="378"/>
      <c r="BVE140" s="378"/>
      <c r="BVF140" s="379"/>
      <c r="BVH140" s="377"/>
      <c r="BVI140" s="381"/>
      <c r="BVJ140" s="381"/>
      <c r="BVK140" s="378"/>
      <c r="BVL140" s="378"/>
      <c r="BVM140" s="378"/>
      <c r="BVN140" s="379"/>
      <c r="BVP140" s="377"/>
      <c r="BVQ140" s="381"/>
      <c r="BVR140" s="381"/>
      <c r="BVS140" s="378"/>
      <c r="BVT140" s="378"/>
      <c r="BVU140" s="378"/>
      <c r="BVV140" s="379"/>
      <c r="BVX140" s="377"/>
      <c r="BVY140" s="381"/>
      <c r="BVZ140" s="381"/>
      <c r="BWA140" s="378"/>
      <c r="BWB140" s="378"/>
      <c r="BWC140" s="378"/>
      <c r="BWD140" s="379"/>
      <c r="BWF140" s="377"/>
      <c r="BWG140" s="381"/>
      <c r="BWH140" s="381"/>
      <c r="BWI140" s="378"/>
      <c r="BWJ140" s="378"/>
      <c r="BWK140" s="378"/>
      <c r="BWL140" s="379"/>
      <c r="BWN140" s="377"/>
      <c r="BWO140" s="381"/>
      <c r="BWP140" s="381"/>
      <c r="BWQ140" s="378"/>
      <c r="BWR140" s="378"/>
      <c r="BWS140" s="378"/>
      <c r="BWT140" s="379"/>
      <c r="BWV140" s="377"/>
      <c r="BWW140" s="381"/>
      <c r="BWX140" s="381"/>
      <c r="BWY140" s="378"/>
      <c r="BWZ140" s="378"/>
      <c r="BXA140" s="378"/>
      <c r="BXB140" s="379"/>
      <c r="BXD140" s="377"/>
      <c r="BXE140" s="381"/>
      <c r="BXF140" s="381"/>
      <c r="BXG140" s="378"/>
      <c r="BXH140" s="378"/>
      <c r="BXI140" s="378"/>
      <c r="BXJ140" s="379"/>
      <c r="BXL140" s="377"/>
      <c r="BXM140" s="381"/>
      <c r="BXN140" s="381"/>
      <c r="BXO140" s="378"/>
      <c r="BXP140" s="378"/>
      <c r="BXQ140" s="378"/>
      <c r="BXR140" s="379"/>
      <c r="BXT140" s="377"/>
      <c r="BXU140" s="381"/>
      <c r="BXV140" s="381"/>
      <c r="BXW140" s="378"/>
      <c r="BXX140" s="378"/>
      <c r="BXY140" s="378"/>
      <c r="BXZ140" s="379"/>
      <c r="BYB140" s="377"/>
      <c r="BYC140" s="381"/>
      <c r="BYD140" s="381"/>
      <c r="BYE140" s="378"/>
      <c r="BYF140" s="378"/>
      <c r="BYG140" s="378"/>
      <c r="BYH140" s="379"/>
      <c r="BYJ140" s="377"/>
      <c r="BYK140" s="381"/>
      <c r="BYL140" s="381"/>
      <c r="BYM140" s="378"/>
      <c r="BYN140" s="378"/>
      <c r="BYO140" s="378"/>
      <c r="BYP140" s="379"/>
      <c r="BYR140" s="377"/>
      <c r="BYS140" s="381"/>
      <c r="BYT140" s="381"/>
      <c r="BYU140" s="378"/>
      <c r="BYV140" s="378"/>
      <c r="BYW140" s="378"/>
      <c r="BYX140" s="379"/>
      <c r="BYZ140" s="377"/>
      <c r="BZA140" s="381"/>
      <c r="BZB140" s="381"/>
      <c r="BZC140" s="378"/>
      <c r="BZD140" s="378"/>
      <c r="BZE140" s="378"/>
      <c r="BZF140" s="379"/>
      <c r="BZH140" s="377"/>
      <c r="BZI140" s="381"/>
      <c r="BZJ140" s="381"/>
      <c r="BZK140" s="378"/>
      <c r="BZL140" s="378"/>
      <c r="BZM140" s="378"/>
      <c r="BZN140" s="379"/>
      <c r="BZP140" s="377"/>
      <c r="BZQ140" s="381"/>
      <c r="BZR140" s="381"/>
      <c r="BZS140" s="378"/>
      <c r="BZT140" s="378"/>
      <c r="BZU140" s="378"/>
      <c r="BZV140" s="379"/>
      <c r="BZX140" s="377"/>
      <c r="BZY140" s="381"/>
      <c r="BZZ140" s="381"/>
      <c r="CAA140" s="378"/>
      <c r="CAB140" s="378"/>
      <c r="CAC140" s="378"/>
      <c r="CAD140" s="379"/>
      <c r="CAF140" s="377"/>
      <c r="CAG140" s="381"/>
      <c r="CAH140" s="381"/>
      <c r="CAI140" s="378"/>
      <c r="CAJ140" s="378"/>
      <c r="CAK140" s="378"/>
      <c r="CAL140" s="379"/>
      <c r="CAN140" s="377"/>
      <c r="CAO140" s="381"/>
      <c r="CAP140" s="381"/>
      <c r="CAQ140" s="378"/>
      <c r="CAR140" s="378"/>
      <c r="CAS140" s="378"/>
      <c r="CAT140" s="379"/>
      <c r="CAV140" s="377"/>
      <c r="CAW140" s="381"/>
      <c r="CAX140" s="381"/>
      <c r="CAY140" s="378"/>
      <c r="CAZ140" s="378"/>
      <c r="CBA140" s="378"/>
      <c r="CBB140" s="379"/>
      <c r="CBD140" s="377"/>
      <c r="CBE140" s="381"/>
      <c r="CBF140" s="381"/>
      <c r="CBG140" s="378"/>
      <c r="CBH140" s="378"/>
      <c r="CBI140" s="378"/>
      <c r="CBJ140" s="379"/>
      <c r="CBL140" s="377"/>
      <c r="CBM140" s="381"/>
      <c r="CBN140" s="381"/>
      <c r="CBO140" s="378"/>
      <c r="CBP140" s="378"/>
      <c r="CBQ140" s="378"/>
      <c r="CBR140" s="379"/>
      <c r="CBT140" s="377"/>
      <c r="CBU140" s="381"/>
      <c r="CBV140" s="381"/>
      <c r="CBW140" s="378"/>
      <c r="CBX140" s="378"/>
      <c r="CBY140" s="378"/>
      <c r="CBZ140" s="379"/>
      <c r="CCB140" s="377"/>
      <c r="CCC140" s="381"/>
      <c r="CCD140" s="381"/>
      <c r="CCE140" s="378"/>
      <c r="CCF140" s="378"/>
      <c r="CCG140" s="378"/>
      <c r="CCH140" s="379"/>
      <c r="CCJ140" s="377"/>
      <c r="CCK140" s="381"/>
      <c r="CCL140" s="381"/>
      <c r="CCM140" s="378"/>
      <c r="CCN140" s="378"/>
      <c r="CCO140" s="378"/>
      <c r="CCP140" s="379"/>
      <c r="CCR140" s="377"/>
      <c r="CCS140" s="381"/>
      <c r="CCT140" s="381"/>
      <c r="CCU140" s="378"/>
      <c r="CCV140" s="378"/>
      <c r="CCW140" s="378"/>
      <c r="CCX140" s="379"/>
      <c r="CCZ140" s="377"/>
      <c r="CDA140" s="381"/>
      <c r="CDB140" s="381"/>
      <c r="CDC140" s="378"/>
      <c r="CDD140" s="378"/>
      <c r="CDE140" s="378"/>
      <c r="CDF140" s="379"/>
      <c r="CDH140" s="377"/>
      <c r="CDI140" s="381"/>
      <c r="CDJ140" s="381"/>
      <c r="CDK140" s="378"/>
      <c r="CDL140" s="378"/>
      <c r="CDM140" s="378"/>
      <c r="CDN140" s="379"/>
      <c r="CDP140" s="377"/>
      <c r="CDQ140" s="381"/>
      <c r="CDR140" s="381"/>
      <c r="CDS140" s="378"/>
      <c r="CDT140" s="378"/>
      <c r="CDU140" s="378"/>
      <c r="CDV140" s="379"/>
      <c r="CDX140" s="377"/>
      <c r="CDY140" s="381"/>
      <c r="CDZ140" s="381"/>
      <c r="CEA140" s="378"/>
      <c r="CEB140" s="378"/>
      <c r="CEC140" s="378"/>
      <c r="CED140" s="379"/>
      <c r="CEF140" s="377"/>
      <c r="CEG140" s="381"/>
      <c r="CEH140" s="381"/>
      <c r="CEI140" s="378"/>
      <c r="CEJ140" s="378"/>
      <c r="CEK140" s="378"/>
      <c r="CEL140" s="379"/>
      <c r="CEN140" s="377"/>
      <c r="CEO140" s="381"/>
      <c r="CEP140" s="381"/>
      <c r="CEQ140" s="378"/>
      <c r="CER140" s="378"/>
      <c r="CES140" s="378"/>
      <c r="CET140" s="379"/>
      <c r="CEV140" s="377"/>
      <c r="CEW140" s="381"/>
      <c r="CEX140" s="381"/>
      <c r="CEY140" s="378"/>
      <c r="CEZ140" s="378"/>
      <c r="CFA140" s="378"/>
      <c r="CFB140" s="379"/>
      <c r="CFD140" s="377"/>
      <c r="CFE140" s="381"/>
      <c r="CFF140" s="381"/>
      <c r="CFG140" s="378"/>
      <c r="CFH140" s="378"/>
      <c r="CFI140" s="378"/>
      <c r="CFJ140" s="379"/>
      <c r="CFL140" s="377"/>
      <c r="CFM140" s="381"/>
      <c r="CFN140" s="381"/>
      <c r="CFO140" s="378"/>
      <c r="CFP140" s="378"/>
      <c r="CFQ140" s="378"/>
      <c r="CFR140" s="379"/>
      <c r="CFT140" s="377"/>
      <c r="CFU140" s="381"/>
      <c r="CFV140" s="381"/>
      <c r="CFW140" s="378"/>
      <c r="CFX140" s="378"/>
      <c r="CFY140" s="378"/>
      <c r="CFZ140" s="379"/>
      <c r="CGB140" s="377"/>
      <c r="CGC140" s="381"/>
      <c r="CGD140" s="381"/>
      <c r="CGE140" s="378"/>
      <c r="CGF140" s="378"/>
      <c r="CGG140" s="378"/>
      <c r="CGH140" s="379"/>
      <c r="CGJ140" s="377"/>
      <c r="CGK140" s="381"/>
      <c r="CGL140" s="381"/>
      <c r="CGM140" s="378"/>
      <c r="CGN140" s="378"/>
      <c r="CGO140" s="378"/>
      <c r="CGP140" s="379"/>
      <c r="CGR140" s="377"/>
      <c r="CGS140" s="381"/>
      <c r="CGT140" s="381"/>
      <c r="CGU140" s="378"/>
      <c r="CGV140" s="378"/>
      <c r="CGW140" s="378"/>
      <c r="CGX140" s="379"/>
      <c r="CGZ140" s="377"/>
      <c r="CHA140" s="381"/>
      <c r="CHB140" s="381"/>
      <c r="CHC140" s="378"/>
      <c r="CHD140" s="378"/>
      <c r="CHE140" s="378"/>
      <c r="CHF140" s="379"/>
      <c r="CHH140" s="377"/>
      <c r="CHI140" s="381"/>
      <c r="CHJ140" s="381"/>
      <c r="CHK140" s="378"/>
      <c r="CHL140" s="378"/>
      <c r="CHM140" s="378"/>
      <c r="CHN140" s="379"/>
      <c r="CHP140" s="377"/>
      <c r="CHQ140" s="381"/>
      <c r="CHR140" s="381"/>
      <c r="CHS140" s="378"/>
      <c r="CHT140" s="378"/>
      <c r="CHU140" s="378"/>
      <c r="CHV140" s="379"/>
      <c r="CHX140" s="377"/>
      <c r="CHY140" s="381"/>
      <c r="CHZ140" s="381"/>
      <c r="CIA140" s="378"/>
      <c r="CIB140" s="378"/>
      <c r="CIC140" s="378"/>
      <c r="CID140" s="379"/>
      <c r="CIF140" s="377"/>
      <c r="CIG140" s="381"/>
      <c r="CIH140" s="381"/>
      <c r="CII140" s="378"/>
      <c r="CIJ140" s="378"/>
      <c r="CIK140" s="378"/>
      <c r="CIL140" s="379"/>
      <c r="CIN140" s="377"/>
      <c r="CIO140" s="381"/>
      <c r="CIP140" s="381"/>
      <c r="CIQ140" s="378"/>
      <c r="CIR140" s="378"/>
      <c r="CIS140" s="378"/>
      <c r="CIT140" s="379"/>
      <c r="CIV140" s="377"/>
      <c r="CIW140" s="381"/>
      <c r="CIX140" s="381"/>
      <c r="CIY140" s="378"/>
      <c r="CIZ140" s="378"/>
      <c r="CJA140" s="378"/>
      <c r="CJB140" s="379"/>
      <c r="CJD140" s="377"/>
      <c r="CJE140" s="381"/>
      <c r="CJF140" s="381"/>
      <c r="CJG140" s="378"/>
      <c r="CJH140" s="378"/>
      <c r="CJI140" s="378"/>
      <c r="CJJ140" s="379"/>
      <c r="CJL140" s="377"/>
      <c r="CJM140" s="381"/>
      <c r="CJN140" s="381"/>
      <c r="CJO140" s="378"/>
      <c r="CJP140" s="378"/>
      <c r="CJQ140" s="378"/>
      <c r="CJR140" s="379"/>
      <c r="CJT140" s="377"/>
      <c r="CJU140" s="381"/>
      <c r="CJV140" s="381"/>
      <c r="CJW140" s="378"/>
      <c r="CJX140" s="378"/>
      <c r="CJY140" s="378"/>
      <c r="CJZ140" s="379"/>
      <c r="CKB140" s="377"/>
      <c r="CKC140" s="381"/>
      <c r="CKD140" s="381"/>
      <c r="CKE140" s="378"/>
      <c r="CKF140" s="378"/>
      <c r="CKG140" s="378"/>
      <c r="CKH140" s="379"/>
      <c r="CKJ140" s="377"/>
      <c r="CKK140" s="381"/>
      <c r="CKL140" s="381"/>
      <c r="CKM140" s="378"/>
      <c r="CKN140" s="378"/>
      <c r="CKO140" s="378"/>
      <c r="CKP140" s="379"/>
      <c r="CKR140" s="377"/>
      <c r="CKS140" s="381"/>
      <c r="CKT140" s="381"/>
      <c r="CKU140" s="378"/>
      <c r="CKV140" s="378"/>
      <c r="CKW140" s="378"/>
      <c r="CKX140" s="379"/>
      <c r="CKZ140" s="377"/>
      <c r="CLA140" s="381"/>
      <c r="CLB140" s="381"/>
      <c r="CLC140" s="378"/>
      <c r="CLD140" s="378"/>
      <c r="CLE140" s="378"/>
      <c r="CLF140" s="379"/>
      <c r="CLH140" s="377"/>
      <c r="CLI140" s="381"/>
      <c r="CLJ140" s="381"/>
      <c r="CLK140" s="378"/>
      <c r="CLL140" s="378"/>
      <c r="CLM140" s="378"/>
      <c r="CLN140" s="379"/>
      <c r="CLP140" s="377"/>
      <c r="CLQ140" s="381"/>
      <c r="CLR140" s="381"/>
      <c r="CLS140" s="378"/>
      <c r="CLT140" s="378"/>
      <c r="CLU140" s="378"/>
      <c r="CLV140" s="379"/>
      <c r="CLX140" s="377"/>
      <c r="CLY140" s="381"/>
      <c r="CLZ140" s="381"/>
      <c r="CMA140" s="378"/>
      <c r="CMB140" s="378"/>
      <c r="CMC140" s="378"/>
      <c r="CMD140" s="379"/>
      <c r="CMF140" s="377"/>
      <c r="CMG140" s="381"/>
      <c r="CMH140" s="381"/>
      <c r="CMI140" s="378"/>
      <c r="CMJ140" s="378"/>
      <c r="CMK140" s="378"/>
      <c r="CML140" s="379"/>
      <c r="CMN140" s="377"/>
      <c r="CMO140" s="381"/>
      <c r="CMP140" s="381"/>
      <c r="CMQ140" s="378"/>
      <c r="CMR140" s="378"/>
      <c r="CMS140" s="378"/>
      <c r="CMT140" s="379"/>
      <c r="CMV140" s="377"/>
      <c r="CMW140" s="381"/>
      <c r="CMX140" s="381"/>
      <c r="CMY140" s="378"/>
      <c r="CMZ140" s="378"/>
      <c r="CNA140" s="378"/>
      <c r="CNB140" s="379"/>
      <c r="CND140" s="377"/>
      <c r="CNE140" s="381"/>
      <c r="CNF140" s="381"/>
      <c r="CNG140" s="378"/>
      <c r="CNH140" s="378"/>
      <c r="CNI140" s="378"/>
      <c r="CNJ140" s="379"/>
      <c r="CNL140" s="377"/>
      <c r="CNM140" s="381"/>
      <c r="CNN140" s="381"/>
      <c r="CNO140" s="378"/>
      <c r="CNP140" s="378"/>
      <c r="CNQ140" s="378"/>
      <c r="CNR140" s="379"/>
      <c r="CNT140" s="377"/>
      <c r="CNU140" s="381"/>
      <c r="CNV140" s="381"/>
      <c r="CNW140" s="378"/>
      <c r="CNX140" s="378"/>
      <c r="CNY140" s="378"/>
      <c r="CNZ140" s="379"/>
      <c r="COB140" s="377"/>
      <c r="COC140" s="381"/>
      <c r="COD140" s="381"/>
      <c r="COE140" s="378"/>
      <c r="COF140" s="378"/>
      <c r="COG140" s="378"/>
      <c r="COH140" s="379"/>
      <c r="COJ140" s="377"/>
      <c r="COK140" s="381"/>
      <c r="COL140" s="381"/>
      <c r="COM140" s="378"/>
      <c r="CON140" s="378"/>
      <c r="COO140" s="378"/>
      <c r="COP140" s="379"/>
      <c r="COR140" s="377"/>
      <c r="COS140" s="381"/>
      <c r="COT140" s="381"/>
      <c r="COU140" s="378"/>
      <c r="COV140" s="378"/>
      <c r="COW140" s="378"/>
      <c r="COX140" s="379"/>
      <c r="COZ140" s="377"/>
      <c r="CPA140" s="381"/>
      <c r="CPB140" s="381"/>
      <c r="CPC140" s="378"/>
      <c r="CPD140" s="378"/>
      <c r="CPE140" s="378"/>
      <c r="CPF140" s="379"/>
      <c r="CPH140" s="377"/>
      <c r="CPI140" s="381"/>
      <c r="CPJ140" s="381"/>
      <c r="CPK140" s="378"/>
      <c r="CPL140" s="378"/>
      <c r="CPM140" s="378"/>
      <c r="CPN140" s="379"/>
      <c r="CPP140" s="377"/>
      <c r="CPQ140" s="381"/>
      <c r="CPR140" s="381"/>
      <c r="CPS140" s="378"/>
      <c r="CPT140" s="378"/>
      <c r="CPU140" s="378"/>
      <c r="CPV140" s="379"/>
      <c r="CPX140" s="377"/>
      <c r="CPY140" s="381"/>
      <c r="CPZ140" s="381"/>
      <c r="CQA140" s="378"/>
      <c r="CQB140" s="378"/>
      <c r="CQC140" s="378"/>
      <c r="CQD140" s="379"/>
      <c r="CQF140" s="377"/>
      <c r="CQG140" s="381"/>
      <c r="CQH140" s="381"/>
      <c r="CQI140" s="378"/>
      <c r="CQJ140" s="378"/>
      <c r="CQK140" s="378"/>
      <c r="CQL140" s="379"/>
      <c r="CQN140" s="377"/>
      <c r="CQO140" s="381"/>
      <c r="CQP140" s="381"/>
      <c r="CQQ140" s="378"/>
      <c r="CQR140" s="378"/>
      <c r="CQS140" s="378"/>
      <c r="CQT140" s="379"/>
      <c r="CQV140" s="377"/>
      <c r="CQW140" s="381"/>
      <c r="CQX140" s="381"/>
      <c r="CQY140" s="378"/>
      <c r="CQZ140" s="378"/>
      <c r="CRA140" s="378"/>
      <c r="CRB140" s="379"/>
      <c r="CRD140" s="377"/>
      <c r="CRE140" s="381"/>
      <c r="CRF140" s="381"/>
      <c r="CRG140" s="378"/>
      <c r="CRH140" s="378"/>
      <c r="CRI140" s="378"/>
      <c r="CRJ140" s="379"/>
      <c r="CRL140" s="377"/>
      <c r="CRM140" s="381"/>
      <c r="CRN140" s="381"/>
      <c r="CRO140" s="378"/>
      <c r="CRP140" s="378"/>
      <c r="CRQ140" s="378"/>
      <c r="CRR140" s="379"/>
      <c r="CRT140" s="377"/>
      <c r="CRU140" s="381"/>
      <c r="CRV140" s="381"/>
      <c r="CRW140" s="378"/>
      <c r="CRX140" s="378"/>
      <c r="CRY140" s="378"/>
      <c r="CRZ140" s="379"/>
      <c r="CSB140" s="377"/>
      <c r="CSC140" s="381"/>
      <c r="CSD140" s="381"/>
      <c r="CSE140" s="378"/>
      <c r="CSF140" s="378"/>
      <c r="CSG140" s="378"/>
      <c r="CSH140" s="379"/>
      <c r="CSJ140" s="377"/>
      <c r="CSK140" s="381"/>
      <c r="CSL140" s="381"/>
      <c r="CSM140" s="378"/>
      <c r="CSN140" s="378"/>
      <c r="CSO140" s="378"/>
      <c r="CSP140" s="379"/>
      <c r="CSR140" s="377"/>
      <c r="CSS140" s="381"/>
      <c r="CST140" s="381"/>
      <c r="CSU140" s="378"/>
      <c r="CSV140" s="378"/>
      <c r="CSW140" s="378"/>
      <c r="CSX140" s="379"/>
      <c r="CSZ140" s="377"/>
      <c r="CTA140" s="381"/>
      <c r="CTB140" s="381"/>
      <c r="CTC140" s="378"/>
      <c r="CTD140" s="378"/>
      <c r="CTE140" s="378"/>
      <c r="CTF140" s="379"/>
      <c r="CTH140" s="377"/>
      <c r="CTI140" s="381"/>
      <c r="CTJ140" s="381"/>
      <c r="CTK140" s="378"/>
      <c r="CTL140" s="378"/>
      <c r="CTM140" s="378"/>
      <c r="CTN140" s="379"/>
      <c r="CTP140" s="377"/>
      <c r="CTQ140" s="381"/>
      <c r="CTR140" s="381"/>
      <c r="CTS140" s="378"/>
      <c r="CTT140" s="378"/>
      <c r="CTU140" s="378"/>
      <c r="CTV140" s="379"/>
      <c r="CTX140" s="377"/>
      <c r="CTY140" s="381"/>
      <c r="CTZ140" s="381"/>
      <c r="CUA140" s="378"/>
      <c r="CUB140" s="378"/>
      <c r="CUC140" s="378"/>
      <c r="CUD140" s="379"/>
      <c r="CUF140" s="377"/>
      <c r="CUG140" s="381"/>
      <c r="CUH140" s="381"/>
      <c r="CUI140" s="378"/>
      <c r="CUJ140" s="378"/>
      <c r="CUK140" s="378"/>
      <c r="CUL140" s="379"/>
      <c r="CUN140" s="377"/>
      <c r="CUO140" s="381"/>
      <c r="CUP140" s="381"/>
      <c r="CUQ140" s="378"/>
      <c r="CUR140" s="378"/>
      <c r="CUS140" s="378"/>
      <c r="CUT140" s="379"/>
      <c r="CUV140" s="377"/>
      <c r="CUW140" s="381"/>
      <c r="CUX140" s="381"/>
      <c r="CUY140" s="378"/>
      <c r="CUZ140" s="378"/>
      <c r="CVA140" s="378"/>
      <c r="CVB140" s="379"/>
      <c r="CVD140" s="377"/>
      <c r="CVE140" s="381"/>
      <c r="CVF140" s="381"/>
      <c r="CVG140" s="378"/>
      <c r="CVH140" s="378"/>
      <c r="CVI140" s="378"/>
      <c r="CVJ140" s="379"/>
      <c r="CVL140" s="377"/>
      <c r="CVM140" s="381"/>
      <c r="CVN140" s="381"/>
      <c r="CVO140" s="378"/>
      <c r="CVP140" s="378"/>
      <c r="CVQ140" s="378"/>
      <c r="CVR140" s="379"/>
      <c r="CVT140" s="377"/>
      <c r="CVU140" s="381"/>
      <c r="CVV140" s="381"/>
      <c r="CVW140" s="378"/>
      <c r="CVX140" s="378"/>
      <c r="CVY140" s="378"/>
      <c r="CVZ140" s="379"/>
      <c r="CWB140" s="377"/>
      <c r="CWC140" s="381"/>
      <c r="CWD140" s="381"/>
      <c r="CWE140" s="378"/>
      <c r="CWF140" s="378"/>
      <c r="CWG140" s="378"/>
      <c r="CWH140" s="379"/>
      <c r="CWJ140" s="377"/>
      <c r="CWK140" s="381"/>
      <c r="CWL140" s="381"/>
      <c r="CWM140" s="378"/>
      <c r="CWN140" s="378"/>
      <c r="CWO140" s="378"/>
      <c r="CWP140" s="379"/>
      <c r="CWR140" s="377"/>
      <c r="CWS140" s="381"/>
      <c r="CWT140" s="381"/>
      <c r="CWU140" s="378"/>
      <c r="CWV140" s="378"/>
      <c r="CWW140" s="378"/>
      <c r="CWX140" s="379"/>
      <c r="CWZ140" s="377"/>
      <c r="CXA140" s="381"/>
      <c r="CXB140" s="381"/>
      <c r="CXC140" s="378"/>
      <c r="CXD140" s="378"/>
      <c r="CXE140" s="378"/>
      <c r="CXF140" s="379"/>
      <c r="CXH140" s="377"/>
      <c r="CXI140" s="381"/>
      <c r="CXJ140" s="381"/>
      <c r="CXK140" s="378"/>
      <c r="CXL140" s="378"/>
      <c r="CXM140" s="378"/>
      <c r="CXN140" s="379"/>
      <c r="CXP140" s="377"/>
      <c r="CXQ140" s="381"/>
      <c r="CXR140" s="381"/>
      <c r="CXS140" s="378"/>
      <c r="CXT140" s="378"/>
      <c r="CXU140" s="378"/>
      <c r="CXV140" s="379"/>
      <c r="CXX140" s="377"/>
      <c r="CXY140" s="381"/>
      <c r="CXZ140" s="381"/>
      <c r="CYA140" s="378"/>
      <c r="CYB140" s="378"/>
      <c r="CYC140" s="378"/>
      <c r="CYD140" s="379"/>
      <c r="CYF140" s="377"/>
      <c r="CYG140" s="381"/>
      <c r="CYH140" s="381"/>
      <c r="CYI140" s="378"/>
      <c r="CYJ140" s="378"/>
      <c r="CYK140" s="378"/>
      <c r="CYL140" s="379"/>
      <c r="CYN140" s="377"/>
      <c r="CYO140" s="381"/>
      <c r="CYP140" s="381"/>
      <c r="CYQ140" s="378"/>
      <c r="CYR140" s="378"/>
      <c r="CYS140" s="378"/>
      <c r="CYT140" s="379"/>
      <c r="CYV140" s="377"/>
      <c r="CYW140" s="381"/>
      <c r="CYX140" s="381"/>
      <c r="CYY140" s="378"/>
      <c r="CYZ140" s="378"/>
      <c r="CZA140" s="378"/>
      <c r="CZB140" s="379"/>
      <c r="CZD140" s="377"/>
      <c r="CZE140" s="381"/>
      <c r="CZF140" s="381"/>
      <c r="CZG140" s="378"/>
      <c r="CZH140" s="378"/>
      <c r="CZI140" s="378"/>
      <c r="CZJ140" s="379"/>
      <c r="CZL140" s="377"/>
      <c r="CZM140" s="381"/>
      <c r="CZN140" s="381"/>
      <c r="CZO140" s="378"/>
      <c r="CZP140" s="378"/>
      <c r="CZQ140" s="378"/>
      <c r="CZR140" s="379"/>
      <c r="CZT140" s="377"/>
      <c r="CZU140" s="381"/>
      <c r="CZV140" s="381"/>
      <c r="CZW140" s="378"/>
      <c r="CZX140" s="378"/>
      <c r="CZY140" s="378"/>
      <c r="CZZ140" s="379"/>
      <c r="DAB140" s="377"/>
      <c r="DAC140" s="381"/>
      <c r="DAD140" s="381"/>
      <c r="DAE140" s="378"/>
      <c r="DAF140" s="378"/>
      <c r="DAG140" s="378"/>
      <c r="DAH140" s="379"/>
      <c r="DAJ140" s="377"/>
      <c r="DAK140" s="381"/>
      <c r="DAL140" s="381"/>
      <c r="DAM140" s="378"/>
      <c r="DAN140" s="378"/>
      <c r="DAO140" s="378"/>
      <c r="DAP140" s="379"/>
      <c r="DAR140" s="377"/>
      <c r="DAS140" s="381"/>
      <c r="DAT140" s="381"/>
      <c r="DAU140" s="378"/>
      <c r="DAV140" s="378"/>
      <c r="DAW140" s="378"/>
      <c r="DAX140" s="379"/>
      <c r="DAZ140" s="377"/>
      <c r="DBA140" s="381"/>
      <c r="DBB140" s="381"/>
      <c r="DBC140" s="378"/>
      <c r="DBD140" s="378"/>
      <c r="DBE140" s="378"/>
      <c r="DBF140" s="379"/>
      <c r="DBH140" s="377"/>
      <c r="DBI140" s="381"/>
      <c r="DBJ140" s="381"/>
      <c r="DBK140" s="378"/>
      <c r="DBL140" s="378"/>
      <c r="DBM140" s="378"/>
      <c r="DBN140" s="379"/>
      <c r="DBP140" s="377"/>
      <c r="DBQ140" s="381"/>
      <c r="DBR140" s="381"/>
      <c r="DBS140" s="378"/>
      <c r="DBT140" s="378"/>
      <c r="DBU140" s="378"/>
      <c r="DBV140" s="379"/>
      <c r="DBX140" s="377"/>
      <c r="DBY140" s="381"/>
      <c r="DBZ140" s="381"/>
      <c r="DCA140" s="378"/>
      <c r="DCB140" s="378"/>
      <c r="DCC140" s="378"/>
      <c r="DCD140" s="379"/>
      <c r="DCF140" s="377"/>
      <c r="DCG140" s="381"/>
      <c r="DCH140" s="381"/>
      <c r="DCI140" s="378"/>
      <c r="DCJ140" s="378"/>
      <c r="DCK140" s="378"/>
      <c r="DCL140" s="379"/>
      <c r="DCN140" s="377"/>
      <c r="DCO140" s="381"/>
      <c r="DCP140" s="381"/>
      <c r="DCQ140" s="378"/>
      <c r="DCR140" s="378"/>
      <c r="DCS140" s="378"/>
      <c r="DCT140" s="379"/>
      <c r="DCV140" s="377"/>
      <c r="DCW140" s="381"/>
      <c r="DCX140" s="381"/>
      <c r="DCY140" s="378"/>
      <c r="DCZ140" s="378"/>
      <c r="DDA140" s="378"/>
      <c r="DDB140" s="379"/>
      <c r="DDD140" s="377"/>
      <c r="DDE140" s="381"/>
      <c r="DDF140" s="381"/>
      <c r="DDG140" s="378"/>
      <c r="DDH140" s="378"/>
      <c r="DDI140" s="378"/>
      <c r="DDJ140" s="379"/>
      <c r="DDL140" s="377"/>
      <c r="DDM140" s="381"/>
      <c r="DDN140" s="381"/>
      <c r="DDO140" s="378"/>
      <c r="DDP140" s="378"/>
      <c r="DDQ140" s="378"/>
      <c r="DDR140" s="379"/>
      <c r="DDT140" s="377"/>
      <c r="DDU140" s="381"/>
      <c r="DDV140" s="381"/>
      <c r="DDW140" s="378"/>
      <c r="DDX140" s="378"/>
      <c r="DDY140" s="378"/>
      <c r="DDZ140" s="379"/>
      <c r="DEB140" s="377"/>
      <c r="DEC140" s="381"/>
      <c r="DED140" s="381"/>
      <c r="DEE140" s="378"/>
      <c r="DEF140" s="378"/>
      <c r="DEG140" s="378"/>
      <c r="DEH140" s="379"/>
      <c r="DEJ140" s="377"/>
      <c r="DEK140" s="381"/>
      <c r="DEL140" s="381"/>
      <c r="DEM140" s="378"/>
      <c r="DEN140" s="378"/>
      <c r="DEO140" s="378"/>
      <c r="DEP140" s="379"/>
      <c r="DER140" s="377"/>
      <c r="DES140" s="381"/>
      <c r="DET140" s="381"/>
      <c r="DEU140" s="378"/>
      <c r="DEV140" s="378"/>
      <c r="DEW140" s="378"/>
      <c r="DEX140" s="379"/>
      <c r="DEZ140" s="377"/>
      <c r="DFA140" s="381"/>
      <c r="DFB140" s="381"/>
      <c r="DFC140" s="378"/>
      <c r="DFD140" s="378"/>
      <c r="DFE140" s="378"/>
      <c r="DFF140" s="379"/>
      <c r="DFH140" s="377"/>
      <c r="DFI140" s="381"/>
      <c r="DFJ140" s="381"/>
      <c r="DFK140" s="378"/>
      <c r="DFL140" s="378"/>
      <c r="DFM140" s="378"/>
      <c r="DFN140" s="379"/>
      <c r="DFP140" s="377"/>
      <c r="DFQ140" s="381"/>
      <c r="DFR140" s="381"/>
      <c r="DFS140" s="378"/>
      <c r="DFT140" s="378"/>
      <c r="DFU140" s="378"/>
      <c r="DFV140" s="379"/>
      <c r="DFX140" s="377"/>
      <c r="DFY140" s="381"/>
      <c r="DFZ140" s="381"/>
      <c r="DGA140" s="378"/>
      <c r="DGB140" s="378"/>
      <c r="DGC140" s="378"/>
      <c r="DGD140" s="379"/>
      <c r="DGF140" s="377"/>
      <c r="DGG140" s="381"/>
      <c r="DGH140" s="381"/>
      <c r="DGI140" s="378"/>
      <c r="DGJ140" s="378"/>
      <c r="DGK140" s="378"/>
      <c r="DGL140" s="379"/>
      <c r="DGN140" s="377"/>
      <c r="DGO140" s="381"/>
      <c r="DGP140" s="381"/>
      <c r="DGQ140" s="378"/>
      <c r="DGR140" s="378"/>
      <c r="DGS140" s="378"/>
      <c r="DGT140" s="379"/>
      <c r="DGV140" s="377"/>
      <c r="DGW140" s="381"/>
      <c r="DGX140" s="381"/>
      <c r="DGY140" s="378"/>
      <c r="DGZ140" s="378"/>
      <c r="DHA140" s="378"/>
      <c r="DHB140" s="379"/>
      <c r="DHD140" s="377"/>
      <c r="DHE140" s="381"/>
      <c r="DHF140" s="381"/>
      <c r="DHG140" s="378"/>
      <c r="DHH140" s="378"/>
      <c r="DHI140" s="378"/>
      <c r="DHJ140" s="379"/>
      <c r="DHL140" s="377"/>
      <c r="DHM140" s="381"/>
      <c r="DHN140" s="381"/>
      <c r="DHO140" s="378"/>
      <c r="DHP140" s="378"/>
      <c r="DHQ140" s="378"/>
      <c r="DHR140" s="379"/>
      <c r="DHT140" s="377"/>
      <c r="DHU140" s="381"/>
      <c r="DHV140" s="381"/>
      <c r="DHW140" s="378"/>
      <c r="DHX140" s="378"/>
      <c r="DHY140" s="378"/>
      <c r="DHZ140" s="379"/>
      <c r="DIB140" s="377"/>
      <c r="DIC140" s="381"/>
      <c r="DID140" s="381"/>
      <c r="DIE140" s="378"/>
      <c r="DIF140" s="378"/>
      <c r="DIG140" s="378"/>
      <c r="DIH140" s="379"/>
      <c r="DIJ140" s="377"/>
      <c r="DIK140" s="381"/>
      <c r="DIL140" s="381"/>
      <c r="DIM140" s="378"/>
      <c r="DIN140" s="378"/>
      <c r="DIO140" s="378"/>
      <c r="DIP140" s="379"/>
      <c r="DIR140" s="377"/>
      <c r="DIS140" s="381"/>
      <c r="DIT140" s="381"/>
      <c r="DIU140" s="378"/>
      <c r="DIV140" s="378"/>
      <c r="DIW140" s="378"/>
      <c r="DIX140" s="379"/>
      <c r="DIZ140" s="377"/>
      <c r="DJA140" s="381"/>
      <c r="DJB140" s="381"/>
      <c r="DJC140" s="378"/>
      <c r="DJD140" s="378"/>
      <c r="DJE140" s="378"/>
      <c r="DJF140" s="379"/>
      <c r="DJH140" s="377"/>
      <c r="DJI140" s="381"/>
      <c r="DJJ140" s="381"/>
      <c r="DJK140" s="378"/>
      <c r="DJL140" s="378"/>
      <c r="DJM140" s="378"/>
      <c r="DJN140" s="379"/>
      <c r="DJP140" s="377"/>
      <c r="DJQ140" s="381"/>
      <c r="DJR140" s="381"/>
      <c r="DJS140" s="378"/>
      <c r="DJT140" s="378"/>
      <c r="DJU140" s="378"/>
      <c r="DJV140" s="379"/>
      <c r="DJX140" s="377"/>
      <c r="DJY140" s="381"/>
      <c r="DJZ140" s="381"/>
      <c r="DKA140" s="378"/>
      <c r="DKB140" s="378"/>
      <c r="DKC140" s="378"/>
      <c r="DKD140" s="379"/>
      <c r="DKF140" s="377"/>
      <c r="DKG140" s="381"/>
      <c r="DKH140" s="381"/>
      <c r="DKI140" s="378"/>
      <c r="DKJ140" s="378"/>
      <c r="DKK140" s="378"/>
      <c r="DKL140" s="379"/>
      <c r="DKN140" s="377"/>
      <c r="DKO140" s="381"/>
      <c r="DKP140" s="381"/>
      <c r="DKQ140" s="378"/>
      <c r="DKR140" s="378"/>
      <c r="DKS140" s="378"/>
      <c r="DKT140" s="379"/>
      <c r="DKV140" s="377"/>
      <c r="DKW140" s="381"/>
      <c r="DKX140" s="381"/>
      <c r="DKY140" s="378"/>
      <c r="DKZ140" s="378"/>
      <c r="DLA140" s="378"/>
      <c r="DLB140" s="379"/>
      <c r="DLD140" s="377"/>
      <c r="DLE140" s="381"/>
      <c r="DLF140" s="381"/>
      <c r="DLG140" s="378"/>
      <c r="DLH140" s="378"/>
      <c r="DLI140" s="378"/>
      <c r="DLJ140" s="379"/>
      <c r="DLL140" s="377"/>
      <c r="DLM140" s="381"/>
      <c r="DLN140" s="381"/>
      <c r="DLO140" s="378"/>
      <c r="DLP140" s="378"/>
      <c r="DLQ140" s="378"/>
      <c r="DLR140" s="379"/>
      <c r="DLT140" s="377"/>
      <c r="DLU140" s="381"/>
      <c r="DLV140" s="381"/>
      <c r="DLW140" s="378"/>
      <c r="DLX140" s="378"/>
      <c r="DLY140" s="378"/>
      <c r="DLZ140" s="379"/>
      <c r="DMB140" s="377"/>
      <c r="DMC140" s="381"/>
      <c r="DMD140" s="381"/>
      <c r="DME140" s="378"/>
      <c r="DMF140" s="378"/>
      <c r="DMG140" s="378"/>
      <c r="DMH140" s="379"/>
      <c r="DMJ140" s="377"/>
      <c r="DMK140" s="381"/>
      <c r="DML140" s="381"/>
      <c r="DMM140" s="378"/>
      <c r="DMN140" s="378"/>
      <c r="DMO140" s="378"/>
      <c r="DMP140" s="379"/>
      <c r="DMR140" s="377"/>
      <c r="DMS140" s="381"/>
      <c r="DMT140" s="381"/>
      <c r="DMU140" s="378"/>
      <c r="DMV140" s="378"/>
      <c r="DMW140" s="378"/>
      <c r="DMX140" s="379"/>
      <c r="DMZ140" s="377"/>
      <c r="DNA140" s="381"/>
      <c r="DNB140" s="381"/>
      <c r="DNC140" s="378"/>
      <c r="DND140" s="378"/>
      <c r="DNE140" s="378"/>
      <c r="DNF140" s="379"/>
      <c r="DNH140" s="377"/>
      <c r="DNI140" s="381"/>
      <c r="DNJ140" s="381"/>
      <c r="DNK140" s="378"/>
      <c r="DNL140" s="378"/>
      <c r="DNM140" s="378"/>
      <c r="DNN140" s="379"/>
      <c r="DNP140" s="377"/>
      <c r="DNQ140" s="381"/>
      <c r="DNR140" s="381"/>
      <c r="DNS140" s="378"/>
      <c r="DNT140" s="378"/>
      <c r="DNU140" s="378"/>
      <c r="DNV140" s="379"/>
      <c r="DNX140" s="377"/>
      <c r="DNY140" s="381"/>
      <c r="DNZ140" s="381"/>
      <c r="DOA140" s="378"/>
      <c r="DOB140" s="378"/>
      <c r="DOC140" s="378"/>
      <c r="DOD140" s="379"/>
      <c r="DOF140" s="377"/>
      <c r="DOG140" s="381"/>
      <c r="DOH140" s="381"/>
      <c r="DOI140" s="378"/>
      <c r="DOJ140" s="378"/>
      <c r="DOK140" s="378"/>
      <c r="DOL140" s="379"/>
      <c r="DON140" s="377"/>
      <c r="DOO140" s="381"/>
      <c r="DOP140" s="381"/>
      <c r="DOQ140" s="378"/>
      <c r="DOR140" s="378"/>
      <c r="DOS140" s="378"/>
      <c r="DOT140" s="379"/>
      <c r="DOV140" s="377"/>
      <c r="DOW140" s="381"/>
      <c r="DOX140" s="381"/>
      <c r="DOY140" s="378"/>
      <c r="DOZ140" s="378"/>
      <c r="DPA140" s="378"/>
      <c r="DPB140" s="379"/>
      <c r="DPD140" s="377"/>
      <c r="DPE140" s="381"/>
      <c r="DPF140" s="381"/>
      <c r="DPG140" s="378"/>
      <c r="DPH140" s="378"/>
      <c r="DPI140" s="378"/>
      <c r="DPJ140" s="379"/>
      <c r="DPL140" s="377"/>
      <c r="DPM140" s="381"/>
      <c r="DPN140" s="381"/>
      <c r="DPO140" s="378"/>
      <c r="DPP140" s="378"/>
      <c r="DPQ140" s="378"/>
      <c r="DPR140" s="379"/>
      <c r="DPT140" s="377"/>
      <c r="DPU140" s="381"/>
      <c r="DPV140" s="381"/>
      <c r="DPW140" s="378"/>
      <c r="DPX140" s="378"/>
      <c r="DPY140" s="378"/>
      <c r="DPZ140" s="379"/>
      <c r="DQB140" s="377"/>
      <c r="DQC140" s="381"/>
      <c r="DQD140" s="381"/>
      <c r="DQE140" s="378"/>
      <c r="DQF140" s="378"/>
      <c r="DQG140" s="378"/>
      <c r="DQH140" s="379"/>
      <c r="DQJ140" s="377"/>
      <c r="DQK140" s="381"/>
      <c r="DQL140" s="381"/>
      <c r="DQM140" s="378"/>
      <c r="DQN140" s="378"/>
      <c r="DQO140" s="378"/>
      <c r="DQP140" s="379"/>
      <c r="DQR140" s="377"/>
      <c r="DQS140" s="381"/>
      <c r="DQT140" s="381"/>
      <c r="DQU140" s="378"/>
      <c r="DQV140" s="378"/>
      <c r="DQW140" s="378"/>
      <c r="DQX140" s="379"/>
      <c r="DQZ140" s="377"/>
      <c r="DRA140" s="381"/>
      <c r="DRB140" s="381"/>
      <c r="DRC140" s="378"/>
      <c r="DRD140" s="378"/>
      <c r="DRE140" s="378"/>
      <c r="DRF140" s="379"/>
      <c r="DRH140" s="377"/>
      <c r="DRI140" s="381"/>
      <c r="DRJ140" s="381"/>
      <c r="DRK140" s="378"/>
      <c r="DRL140" s="378"/>
      <c r="DRM140" s="378"/>
      <c r="DRN140" s="379"/>
      <c r="DRP140" s="377"/>
      <c r="DRQ140" s="381"/>
      <c r="DRR140" s="381"/>
      <c r="DRS140" s="378"/>
      <c r="DRT140" s="378"/>
      <c r="DRU140" s="378"/>
      <c r="DRV140" s="379"/>
      <c r="DRX140" s="377"/>
      <c r="DRY140" s="381"/>
      <c r="DRZ140" s="381"/>
      <c r="DSA140" s="378"/>
      <c r="DSB140" s="378"/>
      <c r="DSC140" s="378"/>
      <c r="DSD140" s="379"/>
      <c r="DSF140" s="377"/>
      <c r="DSG140" s="381"/>
      <c r="DSH140" s="381"/>
      <c r="DSI140" s="378"/>
      <c r="DSJ140" s="378"/>
      <c r="DSK140" s="378"/>
      <c r="DSL140" s="379"/>
      <c r="DSN140" s="377"/>
      <c r="DSO140" s="381"/>
      <c r="DSP140" s="381"/>
      <c r="DSQ140" s="378"/>
      <c r="DSR140" s="378"/>
      <c r="DSS140" s="378"/>
      <c r="DST140" s="379"/>
      <c r="DSV140" s="377"/>
      <c r="DSW140" s="381"/>
      <c r="DSX140" s="381"/>
      <c r="DSY140" s="378"/>
      <c r="DSZ140" s="378"/>
      <c r="DTA140" s="378"/>
      <c r="DTB140" s="379"/>
      <c r="DTD140" s="377"/>
      <c r="DTE140" s="381"/>
      <c r="DTF140" s="381"/>
      <c r="DTG140" s="378"/>
      <c r="DTH140" s="378"/>
      <c r="DTI140" s="378"/>
      <c r="DTJ140" s="379"/>
      <c r="DTL140" s="377"/>
      <c r="DTM140" s="381"/>
      <c r="DTN140" s="381"/>
      <c r="DTO140" s="378"/>
      <c r="DTP140" s="378"/>
      <c r="DTQ140" s="378"/>
      <c r="DTR140" s="379"/>
      <c r="DTT140" s="377"/>
      <c r="DTU140" s="381"/>
      <c r="DTV140" s="381"/>
      <c r="DTW140" s="378"/>
      <c r="DTX140" s="378"/>
      <c r="DTY140" s="378"/>
      <c r="DTZ140" s="379"/>
      <c r="DUB140" s="377"/>
      <c r="DUC140" s="381"/>
      <c r="DUD140" s="381"/>
      <c r="DUE140" s="378"/>
      <c r="DUF140" s="378"/>
      <c r="DUG140" s="378"/>
      <c r="DUH140" s="379"/>
      <c r="DUJ140" s="377"/>
      <c r="DUK140" s="381"/>
      <c r="DUL140" s="381"/>
      <c r="DUM140" s="378"/>
      <c r="DUN140" s="378"/>
      <c r="DUO140" s="378"/>
      <c r="DUP140" s="379"/>
      <c r="DUR140" s="377"/>
      <c r="DUS140" s="381"/>
      <c r="DUT140" s="381"/>
      <c r="DUU140" s="378"/>
      <c r="DUV140" s="378"/>
      <c r="DUW140" s="378"/>
      <c r="DUX140" s="379"/>
      <c r="DUZ140" s="377"/>
      <c r="DVA140" s="381"/>
      <c r="DVB140" s="381"/>
      <c r="DVC140" s="378"/>
      <c r="DVD140" s="378"/>
      <c r="DVE140" s="378"/>
      <c r="DVF140" s="379"/>
      <c r="DVH140" s="377"/>
      <c r="DVI140" s="381"/>
      <c r="DVJ140" s="381"/>
      <c r="DVK140" s="378"/>
      <c r="DVL140" s="378"/>
      <c r="DVM140" s="378"/>
      <c r="DVN140" s="379"/>
      <c r="DVP140" s="377"/>
      <c r="DVQ140" s="381"/>
      <c r="DVR140" s="381"/>
      <c r="DVS140" s="378"/>
      <c r="DVT140" s="378"/>
      <c r="DVU140" s="378"/>
      <c r="DVV140" s="379"/>
      <c r="DVX140" s="377"/>
      <c r="DVY140" s="381"/>
      <c r="DVZ140" s="381"/>
      <c r="DWA140" s="378"/>
      <c r="DWB140" s="378"/>
      <c r="DWC140" s="378"/>
      <c r="DWD140" s="379"/>
      <c r="DWF140" s="377"/>
      <c r="DWG140" s="381"/>
      <c r="DWH140" s="381"/>
      <c r="DWI140" s="378"/>
      <c r="DWJ140" s="378"/>
      <c r="DWK140" s="378"/>
      <c r="DWL140" s="379"/>
      <c r="DWN140" s="377"/>
      <c r="DWO140" s="381"/>
      <c r="DWP140" s="381"/>
      <c r="DWQ140" s="378"/>
      <c r="DWR140" s="378"/>
      <c r="DWS140" s="378"/>
      <c r="DWT140" s="379"/>
      <c r="DWV140" s="377"/>
      <c r="DWW140" s="381"/>
      <c r="DWX140" s="381"/>
      <c r="DWY140" s="378"/>
      <c r="DWZ140" s="378"/>
      <c r="DXA140" s="378"/>
      <c r="DXB140" s="379"/>
      <c r="DXD140" s="377"/>
      <c r="DXE140" s="381"/>
      <c r="DXF140" s="381"/>
      <c r="DXG140" s="378"/>
      <c r="DXH140" s="378"/>
      <c r="DXI140" s="378"/>
      <c r="DXJ140" s="379"/>
      <c r="DXL140" s="377"/>
      <c r="DXM140" s="381"/>
      <c r="DXN140" s="381"/>
      <c r="DXO140" s="378"/>
      <c r="DXP140" s="378"/>
      <c r="DXQ140" s="378"/>
      <c r="DXR140" s="379"/>
      <c r="DXT140" s="377"/>
      <c r="DXU140" s="381"/>
      <c r="DXV140" s="381"/>
      <c r="DXW140" s="378"/>
      <c r="DXX140" s="378"/>
      <c r="DXY140" s="378"/>
      <c r="DXZ140" s="379"/>
      <c r="DYB140" s="377"/>
      <c r="DYC140" s="381"/>
      <c r="DYD140" s="381"/>
      <c r="DYE140" s="378"/>
      <c r="DYF140" s="378"/>
      <c r="DYG140" s="378"/>
      <c r="DYH140" s="379"/>
      <c r="DYJ140" s="377"/>
      <c r="DYK140" s="381"/>
      <c r="DYL140" s="381"/>
      <c r="DYM140" s="378"/>
      <c r="DYN140" s="378"/>
      <c r="DYO140" s="378"/>
      <c r="DYP140" s="379"/>
      <c r="DYR140" s="377"/>
      <c r="DYS140" s="381"/>
      <c r="DYT140" s="381"/>
      <c r="DYU140" s="378"/>
      <c r="DYV140" s="378"/>
      <c r="DYW140" s="378"/>
      <c r="DYX140" s="379"/>
      <c r="DYZ140" s="377"/>
      <c r="DZA140" s="381"/>
      <c r="DZB140" s="381"/>
      <c r="DZC140" s="378"/>
      <c r="DZD140" s="378"/>
      <c r="DZE140" s="378"/>
      <c r="DZF140" s="379"/>
      <c r="DZH140" s="377"/>
      <c r="DZI140" s="381"/>
      <c r="DZJ140" s="381"/>
      <c r="DZK140" s="378"/>
      <c r="DZL140" s="378"/>
      <c r="DZM140" s="378"/>
      <c r="DZN140" s="379"/>
      <c r="DZP140" s="377"/>
      <c r="DZQ140" s="381"/>
      <c r="DZR140" s="381"/>
      <c r="DZS140" s="378"/>
      <c r="DZT140" s="378"/>
      <c r="DZU140" s="378"/>
      <c r="DZV140" s="379"/>
      <c r="DZX140" s="377"/>
      <c r="DZY140" s="381"/>
      <c r="DZZ140" s="381"/>
      <c r="EAA140" s="378"/>
      <c r="EAB140" s="378"/>
      <c r="EAC140" s="378"/>
      <c r="EAD140" s="379"/>
      <c r="EAF140" s="377"/>
      <c r="EAG140" s="381"/>
      <c r="EAH140" s="381"/>
      <c r="EAI140" s="378"/>
      <c r="EAJ140" s="378"/>
      <c r="EAK140" s="378"/>
      <c r="EAL140" s="379"/>
      <c r="EAN140" s="377"/>
      <c r="EAO140" s="381"/>
      <c r="EAP140" s="381"/>
      <c r="EAQ140" s="378"/>
      <c r="EAR140" s="378"/>
      <c r="EAS140" s="378"/>
      <c r="EAT140" s="379"/>
      <c r="EAV140" s="377"/>
      <c r="EAW140" s="381"/>
      <c r="EAX140" s="381"/>
      <c r="EAY140" s="378"/>
      <c r="EAZ140" s="378"/>
      <c r="EBA140" s="378"/>
      <c r="EBB140" s="379"/>
      <c r="EBD140" s="377"/>
      <c r="EBE140" s="381"/>
      <c r="EBF140" s="381"/>
      <c r="EBG140" s="378"/>
      <c r="EBH140" s="378"/>
      <c r="EBI140" s="378"/>
      <c r="EBJ140" s="379"/>
      <c r="EBL140" s="377"/>
      <c r="EBM140" s="381"/>
      <c r="EBN140" s="381"/>
      <c r="EBO140" s="378"/>
      <c r="EBP140" s="378"/>
      <c r="EBQ140" s="378"/>
      <c r="EBR140" s="379"/>
      <c r="EBT140" s="377"/>
      <c r="EBU140" s="381"/>
      <c r="EBV140" s="381"/>
      <c r="EBW140" s="378"/>
      <c r="EBX140" s="378"/>
      <c r="EBY140" s="378"/>
      <c r="EBZ140" s="379"/>
      <c r="ECB140" s="377"/>
      <c r="ECC140" s="381"/>
      <c r="ECD140" s="381"/>
      <c r="ECE140" s="378"/>
      <c r="ECF140" s="378"/>
      <c r="ECG140" s="378"/>
      <c r="ECH140" s="379"/>
      <c r="ECJ140" s="377"/>
      <c r="ECK140" s="381"/>
      <c r="ECL140" s="381"/>
      <c r="ECM140" s="378"/>
      <c r="ECN140" s="378"/>
      <c r="ECO140" s="378"/>
      <c r="ECP140" s="379"/>
      <c r="ECR140" s="377"/>
      <c r="ECS140" s="381"/>
      <c r="ECT140" s="381"/>
      <c r="ECU140" s="378"/>
      <c r="ECV140" s="378"/>
      <c r="ECW140" s="378"/>
      <c r="ECX140" s="379"/>
      <c r="ECZ140" s="377"/>
      <c r="EDA140" s="381"/>
      <c r="EDB140" s="381"/>
      <c r="EDC140" s="378"/>
      <c r="EDD140" s="378"/>
      <c r="EDE140" s="378"/>
      <c r="EDF140" s="379"/>
      <c r="EDH140" s="377"/>
      <c r="EDI140" s="381"/>
      <c r="EDJ140" s="381"/>
      <c r="EDK140" s="378"/>
      <c r="EDL140" s="378"/>
      <c r="EDM140" s="378"/>
      <c r="EDN140" s="379"/>
      <c r="EDP140" s="377"/>
      <c r="EDQ140" s="381"/>
      <c r="EDR140" s="381"/>
      <c r="EDS140" s="378"/>
      <c r="EDT140" s="378"/>
      <c r="EDU140" s="378"/>
      <c r="EDV140" s="379"/>
      <c r="EDX140" s="377"/>
      <c r="EDY140" s="381"/>
      <c r="EDZ140" s="381"/>
      <c r="EEA140" s="378"/>
      <c r="EEB140" s="378"/>
      <c r="EEC140" s="378"/>
      <c r="EED140" s="379"/>
      <c r="EEF140" s="377"/>
      <c r="EEG140" s="381"/>
      <c r="EEH140" s="381"/>
      <c r="EEI140" s="378"/>
      <c r="EEJ140" s="378"/>
      <c r="EEK140" s="378"/>
      <c r="EEL140" s="379"/>
      <c r="EEN140" s="377"/>
      <c r="EEO140" s="381"/>
      <c r="EEP140" s="381"/>
      <c r="EEQ140" s="378"/>
      <c r="EER140" s="378"/>
      <c r="EES140" s="378"/>
      <c r="EET140" s="379"/>
      <c r="EEV140" s="377"/>
      <c r="EEW140" s="381"/>
      <c r="EEX140" s="381"/>
      <c r="EEY140" s="378"/>
      <c r="EEZ140" s="378"/>
      <c r="EFA140" s="378"/>
      <c r="EFB140" s="379"/>
      <c r="EFD140" s="377"/>
      <c r="EFE140" s="381"/>
      <c r="EFF140" s="381"/>
      <c r="EFG140" s="378"/>
      <c r="EFH140" s="378"/>
      <c r="EFI140" s="378"/>
      <c r="EFJ140" s="379"/>
      <c r="EFL140" s="377"/>
      <c r="EFM140" s="381"/>
      <c r="EFN140" s="381"/>
      <c r="EFO140" s="378"/>
      <c r="EFP140" s="378"/>
      <c r="EFQ140" s="378"/>
      <c r="EFR140" s="379"/>
      <c r="EFT140" s="377"/>
      <c r="EFU140" s="381"/>
      <c r="EFV140" s="381"/>
      <c r="EFW140" s="378"/>
      <c r="EFX140" s="378"/>
      <c r="EFY140" s="378"/>
      <c r="EFZ140" s="379"/>
      <c r="EGB140" s="377"/>
      <c r="EGC140" s="381"/>
      <c r="EGD140" s="381"/>
      <c r="EGE140" s="378"/>
      <c r="EGF140" s="378"/>
      <c r="EGG140" s="378"/>
      <c r="EGH140" s="379"/>
      <c r="EGJ140" s="377"/>
      <c r="EGK140" s="381"/>
      <c r="EGL140" s="381"/>
      <c r="EGM140" s="378"/>
      <c r="EGN140" s="378"/>
      <c r="EGO140" s="378"/>
      <c r="EGP140" s="379"/>
      <c r="EGR140" s="377"/>
      <c r="EGS140" s="381"/>
      <c r="EGT140" s="381"/>
      <c r="EGU140" s="378"/>
      <c r="EGV140" s="378"/>
      <c r="EGW140" s="378"/>
      <c r="EGX140" s="379"/>
      <c r="EGZ140" s="377"/>
      <c r="EHA140" s="381"/>
      <c r="EHB140" s="381"/>
      <c r="EHC140" s="378"/>
      <c r="EHD140" s="378"/>
      <c r="EHE140" s="378"/>
      <c r="EHF140" s="379"/>
      <c r="EHH140" s="377"/>
      <c r="EHI140" s="381"/>
      <c r="EHJ140" s="381"/>
      <c r="EHK140" s="378"/>
      <c r="EHL140" s="378"/>
      <c r="EHM140" s="378"/>
      <c r="EHN140" s="379"/>
      <c r="EHP140" s="377"/>
      <c r="EHQ140" s="381"/>
      <c r="EHR140" s="381"/>
      <c r="EHS140" s="378"/>
      <c r="EHT140" s="378"/>
      <c r="EHU140" s="378"/>
      <c r="EHV140" s="379"/>
      <c r="EHX140" s="377"/>
      <c r="EHY140" s="381"/>
      <c r="EHZ140" s="381"/>
      <c r="EIA140" s="378"/>
      <c r="EIB140" s="378"/>
      <c r="EIC140" s="378"/>
      <c r="EID140" s="379"/>
      <c r="EIF140" s="377"/>
      <c r="EIG140" s="381"/>
      <c r="EIH140" s="381"/>
      <c r="EII140" s="378"/>
      <c r="EIJ140" s="378"/>
      <c r="EIK140" s="378"/>
      <c r="EIL140" s="379"/>
      <c r="EIN140" s="377"/>
      <c r="EIO140" s="381"/>
      <c r="EIP140" s="381"/>
      <c r="EIQ140" s="378"/>
      <c r="EIR140" s="378"/>
      <c r="EIS140" s="378"/>
      <c r="EIT140" s="379"/>
      <c r="EIV140" s="377"/>
      <c r="EIW140" s="381"/>
      <c r="EIX140" s="381"/>
      <c r="EIY140" s="378"/>
      <c r="EIZ140" s="378"/>
      <c r="EJA140" s="378"/>
      <c r="EJB140" s="379"/>
      <c r="EJD140" s="377"/>
      <c r="EJE140" s="381"/>
      <c r="EJF140" s="381"/>
      <c r="EJG140" s="378"/>
      <c r="EJH140" s="378"/>
      <c r="EJI140" s="378"/>
      <c r="EJJ140" s="379"/>
      <c r="EJL140" s="377"/>
      <c r="EJM140" s="381"/>
      <c r="EJN140" s="381"/>
      <c r="EJO140" s="378"/>
      <c r="EJP140" s="378"/>
      <c r="EJQ140" s="378"/>
      <c r="EJR140" s="379"/>
      <c r="EJT140" s="377"/>
      <c r="EJU140" s="381"/>
      <c r="EJV140" s="381"/>
      <c r="EJW140" s="378"/>
      <c r="EJX140" s="378"/>
      <c r="EJY140" s="378"/>
      <c r="EJZ140" s="379"/>
      <c r="EKB140" s="377"/>
      <c r="EKC140" s="381"/>
      <c r="EKD140" s="381"/>
      <c r="EKE140" s="378"/>
      <c r="EKF140" s="378"/>
      <c r="EKG140" s="378"/>
      <c r="EKH140" s="379"/>
      <c r="EKJ140" s="377"/>
      <c r="EKK140" s="381"/>
      <c r="EKL140" s="381"/>
      <c r="EKM140" s="378"/>
      <c r="EKN140" s="378"/>
      <c r="EKO140" s="378"/>
      <c r="EKP140" s="379"/>
      <c r="EKR140" s="377"/>
      <c r="EKS140" s="381"/>
      <c r="EKT140" s="381"/>
      <c r="EKU140" s="378"/>
      <c r="EKV140" s="378"/>
      <c r="EKW140" s="378"/>
      <c r="EKX140" s="379"/>
      <c r="EKZ140" s="377"/>
      <c r="ELA140" s="381"/>
      <c r="ELB140" s="381"/>
      <c r="ELC140" s="378"/>
      <c r="ELD140" s="378"/>
      <c r="ELE140" s="378"/>
      <c r="ELF140" s="379"/>
      <c r="ELH140" s="377"/>
      <c r="ELI140" s="381"/>
      <c r="ELJ140" s="381"/>
      <c r="ELK140" s="378"/>
      <c r="ELL140" s="378"/>
      <c r="ELM140" s="378"/>
      <c r="ELN140" s="379"/>
      <c r="ELP140" s="377"/>
      <c r="ELQ140" s="381"/>
      <c r="ELR140" s="381"/>
      <c r="ELS140" s="378"/>
      <c r="ELT140" s="378"/>
      <c r="ELU140" s="378"/>
      <c r="ELV140" s="379"/>
      <c r="ELX140" s="377"/>
      <c r="ELY140" s="381"/>
      <c r="ELZ140" s="381"/>
      <c r="EMA140" s="378"/>
      <c r="EMB140" s="378"/>
      <c r="EMC140" s="378"/>
      <c r="EMD140" s="379"/>
      <c r="EMF140" s="377"/>
      <c r="EMG140" s="381"/>
      <c r="EMH140" s="381"/>
      <c r="EMI140" s="378"/>
      <c r="EMJ140" s="378"/>
      <c r="EMK140" s="378"/>
      <c r="EML140" s="379"/>
      <c r="EMN140" s="377"/>
      <c r="EMO140" s="381"/>
      <c r="EMP140" s="381"/>
      <c r="EMQ140" s="378"/>
      <c r="EMR140" s="378"/>
      <c r="EMS140" s="378"/>
      <c r="EMT140" s="379"/>
      <c r="EMV140" s="377"/>
      <c r="EMW140" s="381"/>
      <c r="EMX140" s="381"/>
      <c r="EMY140" s="378"/>
      <c r="EMZ140" s="378"/>
      <c r="ENA140" s="378"/>
      <c r="ENB140" s="379"/>
      <c r="END140" s="377"/>
      <c r="ENE140" s="381"/>
      <c r="ENF140" s="381"/>
      <c r="ENG140" s="378"/>
      <c r="ENH140" s="378"/>
      <c r="ENI140" s="378"/>
      <c r="ENJ140" s="379"/>
      <c r="ENL140" s="377"/>
      <c r="ENM140" s="381"/>
      <c r="ENN140" s="381"/>
      <c r="ENO140" s="378"/>
      <c r="ENP140" s="378"/>
      <c r="ENQ140" s="378"/>
      <c r="ENR140" s="379"/>
      <c r="ENT140" s="377"/>
      <c r="ENU140" s="381"/>
      <c r="ENV140" s="381"/>
      <c r="ENW140" s="378"/>
      <c r="ENX140" s="378"/>
      <c r="ENY140" s="378"/>
      <c r="ENZ140" s="379"/>
      <c r="EOB140" s="377"/>
      <c r="EOC140" s="381"/>
      <c r="EOD140" s="381"/>
      <c r="EOE140" s="378"/>
      <c r="EOF140" s="378"/>
      <c r="EOG140" s="378"/>
      <c r="EOH140" s="379"/>
      <c r="EOJ140" s="377"/>
      <c r="EOK140" s="381"/>
      <c r="EOL140" s="381"/>
      <c r="EOM140" s="378"/>
      <c r="EON140" s="378"/>
      <c r="EOO140" s="378"/>
      <c r="EOP140" s="379"/>
      <c r="EOR140" s="377"/>
      <c r="EOS140" s="381"/>
      <c r="EOT140" s="381"/>
      <c r="EOU140" s="378"/>
      <c r="EOV140" s="378"/>
      <c r="EOW140" s="378"/>
      <c r="EOX140" s="379"/>
      <c r="EOZ140" s="377"/>
      <c r="EPA140" s="381"/>
      <c r="EPB140" s="381"/>
      <c r="EPC140" s="378"/>
      <c r="EPD140" s="378"/>
      <c r="EPE140" s="378"/>
      <c r="EPF140" s="379"/>
      <c r="EPH140" s="377"/>
      <c r="EPI140" s="381"/>
      <c r="EPJ140" s="381"/>
      <c r="EPK140" s="378"/>
      <c r="EPL140" s="378"/>
      <c r="EPM140" s="378"/>
      <c r="EPN140" s="379"/>
      <c r="EPP140" s="377"/>
      <c r="EPQ140" s="381"/>
      <c r="EPR140" s="381"/>
      <c r="EPS140" s="378"/>
      <c r="EPT140" s="378"/>
      <c r="EPU140" s="378"/>
      <c r="EPV140" s="379"/>
      <c r="EPX140" s="377"/>
      <c r="EPY140" s="381"/>
      <c r="EPZ140" s="381"/>
      <c r="EQA140" s="378"/>
      <c r="EQB140" s="378"/>
      <c r="EQC140" s="378"/>
      <c r="EQD140" s="379"/>
      <c r="EQF140" s="377"/>
      <c r="EQG140" s="381"/>
      <c r="EQH140" s="381"/>
      <c r="EQI140" s="378"/>
      <c r="EQJ140" s="378"/>
      <c r="EQK140" s="378"/>
      <c r="EQL140" s="379"/>
      <c r="EQN140" s="377"/>
      <c r="EQO140" s="381"/>
      <c r="EQP140" s="381"/>
      <c r="EQQ140" s="378"/>
      <c r="EQR140" s="378"/>
      <c r="EQS140" s="378"/>
      <c r="EQT140" s="379"/>
      <c r="EQV140" s="377"/>
      <c r="EQW140" s="381"/>
      <c r="EQX140" s="381"/>
      <c r="EQY140" s="378"/>
      <c r="EQZ140" s="378"/>
      <c r="ERA140" s="378"/>
      <c r="ERB140" s="379"/>
      <c r="ERD140" s="377"/>
      <c r="ERE140" s="381"/>
      <c r="ERF140" s="381"/>
      <c r="ERG140" s="378"/>
      <c r="ERH140" s="378"/>
      <c r="ERI140" s="378"/>
      <c r="ERJ140" s="379"/>
      <c r="ERL140" s="377"/>
      <c r="ERM140" s="381"/>
      <c r="ERN140" s="381"/>
      <c r="ERO140" s="378"/>
      <c r="ERP140" s="378"/>
      <c r="ERQ140" s="378"/>
      <c r="ERR140" s="379"/>
      <c r="ERT140" s="377"/>
      <c r="ERU140" s="381"/>
      <c r="ERV140" s="381"/>
      <c r="ERW140" s="378"/>
      <c r="ERX140" s="378"/>
      <c r="ERY140" s="378"/>
      <c r="ERZ140" s="379"/>
      <c r="ESB140" s="377"/>
      <c r="ESC140" s="381"/>
      <c r="ESD140" s="381"/>
      <c r="ESE140" s="378"/>
      <c r="ESF140" s="378"/>
      <c r="ESG140" s="378"/>
      <c r="ESH140" s="379"/>
      <c r="ESJ140" s="377"/>
      <c r="ESK140" s="381"/>
      <c r="ESL140" s="381"/>
      <c r="ESM140" s="378"/>
      <c r="ESN140" s="378"/>
      <c r="ESO140" s="378"/>
      <c r="ESP140" s="379"/>
      <c r="ESR140" s="377"/>
      <c r="ESS140" s="381"/>
      <c r="EST140" s="381"/>
      <c r="ESU140" s="378"/>
      <c r="ESV140" s="378"/>
      <c r="ESW140" s="378"/>
      <c r="ESX140" s="379"/>
      <c r="ESZ140" s="377"/>
      <c r="ETA140" s="381"/>
      <c r="ETB140" s="381"/>
      <c r="ETC140" s="378"/>
      <c r="ETD140" s="378"/>
      <c r="ETE140" s="378"/>
      <c r="ETF140" s="379"/>
      <c r="ETH140" s="377"/>
      <c r="ETI140" s="381"/>
      <c r="ETJ140" s="381"/>
      <c r="ETK140" s="378"/>
      <c r="ETL140" s="378"/>
      <c r="ETM140" s="378"/>
      <c r="ETN140" s="379"/>
      <c r="ETP140" s="377"/>
      <c r="ETQ140" s="381"/>
      <c r="ETR140" s="381"/>
      <c r="ETS140" s="378"/>
      <c r="ETT140" s="378"/>
      <c r="ETU140" s="378"/>
      <c r="ETV140" s="379"/>
      <c r="ETX140" s="377"/>
      <c r="ETY140" s="381"/>
      <c r="ETZ140" s="381"/>
      <c r="EUA140" s="378"/>
      <c r="EUB140" s="378"/>
      <c r="EUC140" s="378"/>
      <c r="EUD140" s="379"/>
      <c r="EUF140" s="377"/>
      <c r="EUG140" s="381"/>
      <c r="EUH140" s="381"/>
      <c r="EUI140" s="378"/>
      <c r="EUJ140" s="378"/>
      <c r="EUK140" s="378"/>
      <c r="EUL140" s="379"/>
      <c r="EUN140" s="377"/>
      <c r="EUO140" s="381"/>
      <c r="EUP140" s="381"/>
      <c r="EUQ140" s="378"/>
      <c r="EUR140" s="378"/>
      <c r="EUS140" s="378"/>
      <c r="EUT140" s="379"/>
      <c r="EUV140" s="377"/>
      <c r="EUW140" s="381"/>
      <c r="EUX140" s="381"/>
      <c r="EUY140" s="378"/>
      <c r="EUZ140" s="378"/>
      <c r="EVA140" s="378"/>
      <c r="EVB140" s="379"/>
      <c r="EVD140" s="377"/>
      <c r="EVE140" s="381"/>
      <c r="EVF140" s="381"/>
      <c r="EVG140" s="378"/>
      <c r="EVH140" s="378"/>
      <c r="EVI140" s="378"/>
      <c r="EVJ140" s="379"/>
      <c r="EVL140" s="377"/>
      <c r="EVM140" s="381"/>
      <c r="EVN140" s="381"/>
      <c r="EVO140" s="378"/>
      <c r="EVP140" s="378"/>
      <c r="EVQ140" s="378"/>
      <c r="EVR140" s="379"/>
      <c r="EVT140" s="377"/>
      <c r="EVU140" s="381"/>
      <c r="EVV140" s="381"/>
      <c r="EVW140" s="378"/>
      <c r="EVX140" s="378"/>
      <c r="EVY140" s="378"/>
      <c r="EVZ140" s="379"/>
      <c r="EWB140" s="377"/>
      <c r="EWC140" s="381"/>
      <c r="EWD140" s="381"/>
      <c r="EWE140" s="378"/>
      <c r="EWF140" s="378"/>
      <c r="EWG140" s="378"/>
      <c r="EWH140" s="379"/>
      <c r="EWJ140" s="377"/>
      <c r="EWK140" s="381"/>
      <c r="EWL140" s="381"/>
      <c r="EWM140" s="378"/>
      <c r="EWN140" s="378"/>
      <c r="EWO140" s="378"/>
      <c r="EWP140" s="379"/>
      <c r="EWR140" s="377"/>
      <c r="EWS140" s="381"/>
      <c r="EWT140" s="381"/>
      <c r="EWU140" s="378"/>
      <c r="EWV140" s="378"/>
      <c r="EWW140" s="378"/>
      <c r="EWX140" s="379"/>
      <c r="EWZ140" s="377"/>
      <c r="EXA140" s="381"/>
      <c r="EXB140" s="381"/>
      <c r="EXC140" s="378"/>
      <c r="EXD140" s="378"/>
      <c r="EXE140" s="378"/>
      <c r="EXF140" s="379"/>
      <c r="EXH140" s="377"/>
      <c r="EXI140" s="381"/>
      <c r="EXJ140" s="381"/>
      <c r="EXK140" s="378"/>
      <c r="EXL140" s="378"/>
      <c r="EXM140" s="378"/>
      <c r="EXN140" s="379"/>
      <c r="EXP140" s="377"/>
      <c r="EXQ140" s="381"/>
      <c r="EXR140" s="381"/>
      <c r="EXS140" s="378"/>
      <c r="EXT140" s="378"/>
      <c r="EXU140" s="378"/>
      <c r="EXV140" s="379"/>
      <c r="EXX140" s="377"/>
      <c r="EXY140" s="381"/>
      <c r="EXZ140" s="381"/>
      <c r="EYA140" s="378"/>
      <c r="EYB140" s="378"/>
      <c r="EYC140" s="378"/>
      <c r="EYD140" s="379"/>
      <c r="EYF140" s="377"/>
      <c r="EYG140" s="381"/>
      <c r="EYH140" s="381"/>
      <c r="EYI140" s="378"/>
      <c r="EYJ140" s="378"/>
      <c r="EYK140" s="378"/>
      <c r="EYL140" s="379"/>
      <c r="EYN140" s="377"/>
      <c r="EYO140" s="381"/>
      <c r="EYP140" s="381"/>
      <c r="EYQ140" s="378"/>
      <c r="EYR140" s="378"/>
      <c r="EYS140" s="378"/>
      <c r="EYT140" s="379"/>
      <c r="EYV140" s="377"/>
      <c r="EYW140" s="381"/>
      <c r="EYX140" s="381"/>
      <c r="EYY140" s="378"/>
      <c r="EYZ140" s="378"/>
      <c r="EZA140" s="378"/>
      <c r="EZB140" s="379"/>
      <c r="EZD140" s="377"/>
      <c r="EZE140" s="381"/>
      <c r="EZF140" s="381"/>
      <c r="EZG140" s="378"/>
      <c r="EZH140" s="378"/>
      <c r="EZI140" s="378"/>
      <c r="EZJ140" s="379"/>
      <c r="EZL140" s="377"/>
      <c r="EZM140" s="381"/>
      <c r="EZN140" s="381"/>
      <c r="EZO140" s="378"/>
      <c r="EZP140" s="378"/>
      <c r="EZQ140" s="378"/>
      <c r="EZR140" s="379"/>
      <c r="EZT140" s="377"/>
      <c r="EZU140" s="381"/>
      <c r="EZV140" s="381"/>
      <c r="EZW140" s="378"/>
      <c r="EZX140" s="378"/>
      <c r="EZY140" s="378"/>
      <c r="EZZ140" s="379"/>
      <c r="FAB140" s="377"/>
      <c r="FAC140" s="381"/>
      <c r="FAD140" s="381"/>
      <c r="FAE140" s="378"/>
      <c r="FAF140" s="378"/>
      <c r="FAG140" s="378"/>
      <c r="FAH140" s="379"/>
      <c r="FAJ140" s="377"/>
      <c r="FAK140" s="381"/>
      <c r="FAL140" s="381"/>
      <c r="FAM140" s="378"/>
      <c r="FAN140" s="378"/>
      <c r="FAO140" s="378"/>
      <c r="FAP140" s="379"/>
      <c r="FAR140" s="377"/>
      <c r="FAS140" s="381"/>
      <c r="FAT140" s="381"/>
      <c r="FAU140" s="378"/>
      <c r="FAV140" s="378"/>
      <c r="FAW140" s="378"/>
      <c r="FAX140" s="379"/>
      <c r="FAZ140" s="377"/>
      <c r="FBA140" s="381"/>
      <c r="FBB140" s="381"/>
      <c r="FBC140" s="378"/>
      <c r="FBD140" s="378"/>
      <c r="FBE140" s="378"/>
      <c r="FBF140" s="379"/>
      <c r="FBH140" s="377"/>
      <c r="FBI140" s="381"/>
      <c r="FBJ140" s="381"/>
      <c r="FBK140" s="378"/>
      <c r="FBL140" s="378"/>
      <c r="FBM140" s="378"/>
      <c r="FBN140" s="379"/>
      <c r="FBP140" s="377"/>
      <c r="FBQ140" s="381"/>
      <c r="FBR140" s="381"/>
      <c r="FBS140" s="378"/>
      <c r="FBT140" s="378"/>
      <c r="FBU140" s="378"/>
      <c r="FBV140" s="379"/>
      <c r="FBX140" s="377"/>
      <c r="FBY140" s="381"/>
      <c r="FBZ140" s="381"/>
      <c r="FCA140" s="378"/>
      <c r="FCB140" s="378"/>
      <c r="FCC140" s="378"/>
      <c r="FCD140" s="379"/>
      <c r="FCF140" s="377"/>
      <c r="FCG140" s="381"/>
      <c r="FCH140" s="381"/>
      <c r="FCI140" s="378"/>
      <c r="FCJ140" s="378"/>
      <c r="FCK140" s="378"/>
      <c r="FCL140" s="379"/>
      <c r="FCN140" s="377"/>
      <c r="FCO140" s="381"/>
      <c r="FCP140" s="381"/>
      <c r="FCQ140" s="378"/>
      <c r="FCR140" s="378"/>
      <c r="FCS140" s="378"/>
      <c r="FCT140" s="379"/>
      <c r="FCV140" s="377"/>
      <c r="FCW140" s="381"/>
      <c r="FCX140" s="381"/>
      <c r="FCY140" s="378"/>
      <c r="FCZ140" s="378"/>
      <c r="FDA140" s="378"/>
      <c r="FDB140" s="379"/>
      <c r="FDD140" s="377"/>
      <c r="FDE140" s="381"/>
      <c r="FDF140" s="381"/>
      <c r="FDG140" s="378"/>
      <c r="FDH140" s="378"/>
      <c r="FDI140" s="378"/>
      <c r="FDJ140" s="379"/>
      <c r="FDL140" s="377"/>
      <c r="FDM140" s="381"/>
      <c r="FDN140" s="381"/>
      <c r="FDO140" s="378"/>
      <c r="FDP140" s="378"/>
      <c r="FDQ140" s="378"/>
      <c r="FDR140" s="379"/>
      <c r="FDT140" s="377"/>
      <c r="FDU140" s="381"/>
      <c r="FDV140" s="381"/>
      <c r="FDW140" s="378"/>
      <c r="FDX140" s="378"/>
      <c r="FDY140" s="378"/>
      <c r="FDZ140" s="379"/>
      <c r="FEB140" s="377"/>
      <c r="FEC140" s="381"/>
      <c r="FED140" s="381"/>
      <c r="FEE140" s="378"/>
      <c r="FEF140" s="378"/>
      <c r="FEG140" s="378"/>
      <c r="FEH140" s="379"/>
      <c r="FEJ140" s="377"/>
      <c r="FEK140" s="381"/>
      <c r="FEL140" s="381"/>
      <c r="FEM140" s="378"/>
      <c r="FEN140" s="378"/>
      <c r="FEO140" s="378"/>
      <c r="FEP140" s="379"/>
      <c r="FER140" s="377"/>
      <c r="FES140" s="381"/>
      <c r="FET140" s="381"/>
      <c r="FEU140" s="378"/>
      <c r="FEV140" s="378"/>
      <c r="FEW140" s="378"/>
      <c r="FEX140" s="379"/>
      <c r="FEZ140" s="377"/>
      <c r="FFA140" s="381"/>
      <c r="FFB140" s="381"/>
      <c r="FFC140" s="378"/>
      <c r="FFD140" s="378"/>
      <c r="FFE140" s="378"/>
      <c r="FFF140" s="379"/>
      <c r="FFH140" s="377"/>
      <c r="FFI140" s="381"/>
      <c r="FFJ140" s="381"/>
      <c r="FFK140" s="378"/>
      <c r="FFL140" s="378"/>
      <c r="FFM140" s="378"/>
      <c r="FFN140" s="379"/>
      <c r="FFP140" s="377"/>
      <c r="FFQ140" s="381"/>
      <c r="FFR140" s="381"/>
      <c r="FFS140" s="378"/>
      <c r="FFT140" s="378"/>
      <c r="FFU140" s="378"/>
      <c r="FFV140" s="379"/>
      <c r="FFX140" s="377"/>
      <c r="FFY140" s="381"/>
      <c r="FFZ140" s="381"/>
      <c r="FGA140" s="378"/>
      <c r="FGB140" s="378"/>
      <c r="FGC140" s="378"/>
      <c r="FGD140" s="379"/>
      <c r="FGF140" s="377"/>
      <c r="FGG140" s="381"/>
      <c r="FGH140" s="381"/>
      <c r="FGI140" s="378"/>
      <c r="FGJ140" s="378"/>
      <c r="FGK140" s="378"/>
      <c r="FGL140" s="379"/>
      <c r="FGN140" s="377"/>
      <c r="FGO140" s="381"/>
      <c r="FGP140" s="381"/>
      <c r="FGQ140" s="378"/>
      <c r="FGR140" s="378"/>
      <c r="FGS140" s="378"/>
      <c r="FGT140" s="379"/>
      <c r="FGV140" s="377"/>
      <c r="FGW140" s="381"/>
      <c r="FGX140" s="381"/>
      <c r="FGY140" s="378"/>
      <c r="FGZ140" s="378"/>
      <c r="FHA140" s="378"/>
      <c r="FHB140" s="379"/>
      <c r="FHD140" s="377"/>
      <c r="FHE140" s="381"/>
      <c r="FHF140" s="381"/>
      <c r="FHG140" s="378"/>
      <c r="FHH140" s="378"/>
      <c r="FHI140" s="378"/>
      <c r="FHJ140" s="379"/>
      <c r="FHL140" s="377"/>
      <c r="FHM140" s="381"/>
      <c r="FHN140" s="381"/>
      <c r="FHO140" s="378"/>
      <c r="FHP140" s="378"/>
      <c r="FHQ140" s="378"/>
      <c r="FHR140" s="379"/>
      <c r="FHT140" s="377"/>
      <c r="FHU140" s="381"/>
      <c r="FHV140" s="381"/>
      <c r="FHW140" s="378"/>
      <c r="FHX140" s="378"/>
      <c r="FHY140" s="378"/>
      <c r="FHZ140" s="379"/>
      <c r="FIB140" s="377"/>
      <c r="FIC140" s="381"/>
      <c r="FID140" s="381"/>
      <c r="FIE140" s="378"/>
      <c r="FIF140" s="378"/>
      <c r="FIG140" s="378"/>
      <c r="FIH140" s="379"/>
      <c r="FIJ140" s="377"/>
      <c r="FIK140" s="381"/>
      <c r="FIL140" s="381"/>
      <c r="FIM140" s="378"/>
      <c r="FIN140" s="378"/>
      <c r="FIO140" s="378"/>
      <c r="FIP140" s="379"/>
      <c r="FIR140" s="377"/>
      <c r="FIS140" s="381"/>
      <c r="FIT140" s="381"/>
      <c r="FIU140" s="378"/>
      <c r="FIV140" s="378"/>
      <c r="FIW140" s="378"/>
      <c r="FIX140" s="379"/>
      <c r="FIZ140" s="377"/>
      <c r="FJA140" s="381"/>
      <c r="FJB140" s="381"/>
      <c r="FJC140" s="378"/>
      <c r="FJD140" s="378"/>
      <c r="FJE140" s="378"/>
      <c r="FJF140" s="379"/>
      <c r="FJH140" s="377"/>
      <c r="FJI140" s="381"/>
      <c r="FJJ140" s="381"/>
      <c r="FJK140" s="378"/>
      <c r="FJL140" s="378"/>
      <c r="FJM140" s="378"/>
      <c r="FJN140" s="379"/>
      <c r="FJP140" s="377"/>
      <c r="FJQ140" s="381"/>
      <c r="FJR140" s="381"/>
      <c r="FJS140" s="378"/>
      <c r="FJT140" s="378"/>
      <c r="FJU140" s="378"/>
      <c r="FJV140" s="379"/>
      <c r="FJX140" s="377"/>
      <c r="FJY140" s="381"/>
      <c r="FJZ140" s="381"/>
      <c r="FKA140" s="378"/>
      <c r="FKB140" s="378"/>
      <c r="FKC140" s="378"/>
      <c r="FKD140" s="379"/>
      <c r="FKF140" s="377"/>
      <c r="FKG140" s="381"/>
      <c r="FKH140" s="381"/>
      <c r="FKI140" s="378"/>
      <c r="FKJ140" s="378"/>
      <c r="FKK140" s="378"/>
      <c r="FKL140" s="379"/>
      <c r="FKN140" s="377"/>
      <c r="FKO140" s="381"/>
      <c r="FKP140" s="381"/>
      <c r="FKQ140" s="378"/>
      <c r="FKR140" s="378"/>
      <c r="FKS140" s="378"/>
      <c r="FKT140" s="379"/>
      <c r="FKV140" s="377"/>
      <c r="FKW140" s="381"/>
      <c r="FKX140" s="381"/>
      <c r="FKY140" s="378"/>
      <c r="FKZ140" s="378"/>
      <c r="FLA140" s="378"/>
      <c r="FLB140" s="379"/>
      <c r="FLD140" s="377"/>
      <c r="FLE140" s="381"/>
      <c r="FLF140" s="381"/>
      <c r="FLG140" s="378"/>
      <c r="FLH140" s="378"/>
      <c r="FLI140" s="378"/>
      <c r="FLJ140" s="379"/>
      <c r="FLL140" s="377"/>
      <c r="FLM140" s="381"/>
      <c r="FLN140" s="381"/>
      <c r="FLO140" s="378"/>
      <c r="FLP140" s="378"/>
      <c r="FLQ140" s="378"/>
      <c r="FLR140" s="379"/>
      <c r="FLT140" s="377"/>
      <c r="FLU140" s="381"/>
      <c r="FLV140" s="381"/>
      <c r="FLW140" s="378"/>
      <c r="FLX140" s="378"/>
      <c r="FLY140" s="378"/>
      <c r="FLZ140" s="379"/>
      <c r="FMB140" s="377"/>
      <c r="FMC140" s="381"/>
      <c r="FMD140" s="381"/>
      <c r="FME140" s="378"/>
      <c r="FMF140" s="378"/>
      <c r="FMG140" s="378"/>
      <c r="FMH140" s="379"/>
      <c r="FMJ140" s="377"/>
      <c r="FMK140" s="381"/>
      <c r="FML140" s="381"/>
      <c r="FMM140" s="378"/>
      <c r="FMN140" s="378"/>
      <c r="FMO140" s="378"/>
      <c r="FMP140" s="379"/>
      <c r="FMR140" s="377"/>
      <c r="FMS140" s="381"/>
      <c r="FMT140" s="381"/>
      <c r="FMU140" s="378"/>
      <c r="FMV140" s="378"/>
      <c r="FMW140" s="378"/>
      <c r="FMX140" s="379"/>
      <c r="FMZ140" s="377"/>
      <c r="FNA140" s="381"/>
      <c r="FNB140" s="381"/>
      <c r="FNC140" s="378"/>
      <c r="FND140" s="378"/>
      <c r="FNE140" s="378"/>
      <c r="FNF140" s="379"/>
      <c r="FNH140" s="377"/>
      <c r="FNI140" s="381"/>
      <c r="FNJ140" s="381"/>
      <c r="FNK140" s="378"/>
      <c r="FNL140" s="378"/>
      <c r="FNM140" s="378"/>
      <c r="FNN140" s="379"/>
      <c r="FNP140" s="377"/>
      <c r="FNQ140" s="381"/>
      <c r="FNR140" s="381"/>
      <c r="FNS140" s="378"/>
      <c r="FNT140" s="378"/>
      <c r="FNU140" s="378"/>
      <c r="FNV140" s="379"/>
      <c r="FNX140" s="377"/>
      <c r="FNY140" s="381"/>
      <c r="FNZ140" s="381"/>
      <c r="FOA140" s="378"/>
      <c r="FOB140" s="378"/>
      <c r="FOC140" s="378"/>
      <c r="FOD140" s="379"/>
      <c r="FOF140" s="377"/>
      <c r="FOG140" s="381"/>
      <c r="FOH140" s="381"/>
      <c r="FOI140" s="378"/>
      <c r="FOJ140" s="378"/>
      <c r="FOK140" s="378"/>
      <c r="FOL140" s="379"/>
      <c r="FON140" s="377"/>
      <c r="FOO140" s="381"/>
      <c r="FOP140" s="381"/>
      <c r="FOQ140" s="378"/>
      <c r="FOR140" s="378"/>
      <c r="FOS140" s="378"/>
      <c r="FOT140" s="379"/>
      <c r="FOV140" s="377"/>
      <c r="FOW140" s="381"/>
      <c r="FOX140" s="381"/>
      <c r="FOY140" s="378"/>
      <c r="FOZ140" s="378"/>
      <c r="FPA140" s="378"/>
      <c r="FPB140" s="379"/>
      <c r="FPD140" s="377"/>
      <c r="FPE140" s="381"/>
      <c r="FPF140" s="381"/>
      <c r="FPG140" s="378"/>
      <c r="FPH140" s="378"/>
      <c r="FPI140" s="378"/>
      <c r="FPJ140" s="379"/>
      <c r="FPL140" s="377"/>
      <c r="FPM140" s="381"/>
      <c r="FPN140" s="381"/>
      <c r="FPO140" s="378"/>
      <c r="FPP140" s="378"/>
      <c r="FPQ140" s="378"/>
      <c r="FPR140" s="379"/>
      <c r="FPT140" s="377"/>
      <c r="FPU140" s="381"/>
      <c r="FPV140" s="381"/>
      <c r="FPW140" s="378"/>
      <c r="FPX140" s="378"/>
      <c r="FPY140" s="378"/>
      <c r="FPZ140" s="379"/>
      <c r="FQB140" s="377"/>
      <c r="FQC140" s="381"/>
      <c r="FQD140" s="381"/>
      <c r="FQE140" s="378"/>
      <c r="FQF140" s="378"/>
      <c r="FQG140" s="378"/>
      <c r="FQH140" s="379"/>
      <c r="FQJ140" s="377"/>
      <c r="FQK140" s="381"/>
      <c r="FQL140" s="381"/>
      <c r="FQM140" s="378"/>
      <c r="FQN140" s="378"/>
      <c r="FQO140" s="378"/>
      <c r="FQP140" s="379"/>
      <c r="FQR140" s="377"/>
      <c r="FQS140" s="381"/>
      <c r="FQT140" s="381"/>
      <c r="FQU140" s="378"/>
      <c r="FQV140" s="378"/>
      <c r="FQW140" s="378"/>
      <c r="FQX140" s="379"/>
      <c r="FQZ140" s="377"/>
      <c r="FRA140" s="381"/>
      <c r="FRB140" s="381"/>
      <c r="FRC140" s="378"/>
      <c r="FRD140" s="378"/>
      <c r="FRE140" s="378"/>
      <c r="FRF140" s="379"/>
      <c r="FRH140" s="377"/>
      <c r="FRI140" s="381"/>
      <c r="FRJ140" s="381"/>
      <c r="FRK140" s="378"/>
      <c r="FRL140" s="378"/>
      <c r="FRM140" s="378"/>
      <c r="FRN140" s="379"/>
      <c r="FRP140" s="377"/>
      <c r="FRQ140" s="381"/>
      <c r="FRR140" s="381"/>
      <c r="FRS140" s="378"/>
      <c r="FRT140" s="378"/>
      <c r="FRU140" s="378"/>
      <c r="FRV140" s="379"/>
      <c r="FRX140" s="377"/>
      <c r="FRY140" s="381"/>
      <c r="FRZ140" s="381"/>
      <c r="FSA140" s="378"/>
      <c r="FSB140" s="378"/>
      <c r="FSC140" s="378"/>
      <c r="FSD140" s="379"/>
      <c r="FSF140" s="377"/>
      <c r="FSG140" s="381"/>
      <c r="FSH140" s="381"/>
      <c r="FSI140" s="378"/>
      <c r="FSJ140" s="378"/>
      <c r="FSK140" s="378"/>
      <c r="FSL140" s="379"/>
      <c r="FSN140" s="377"/>
      <c r="FSO140" s="381"/>
      <c r="FSP140" s="381"/>
      <c r="FSQ140" s="378"/>
      <c r="FSR140" s="378"/>
      <c r="FSS140" s="378"/>
      <c r="FST140" s="379"/>
      <c r="FSV140" s="377"/>
      <c r="FSW140" s="381"/>
      <c r="FSX140" s="381"/>
      <c r="FSY140" s="378"/>
      <c r="FSZ140" s="378"/>
      <c r="FTA140" s="378"/>
      <c r="FTB140" s="379"/>
      <c r="FTD140" s="377"/>
      <c r="FTE140" s="381"/>
      <c r="FTF140" s="381"/>
      <c r="FTG140" s="378"/>
      <c r="FTH140" s="378"/>
      <c r="FTI140" s="378"/>
      <c r="FTJ140" s="379"/>
      <c r="FTL140" s="377"/>
      <c r="FTM140" s="381"/>
      <c r="FTN140" s="381"/>
      <c r="FTO140" s="378"/>
      <c r="FTP140" s="378"/>
      <c r="FTQ140" s="378"/>
      <c r="FTR140" s="379"/>
      <c r="FTT140" s="377"/>
      <c r="FTU140" s="381"/>
      <c r="FTV140" s="381"/>
      <c r="FTW140" s="378"/>
      <c r="FTX140" s="378"/>
      <c r="FTY140" s="378"/>
      <c r="FTZ140" s="379"/>
      <c r="FUB140" s="377"/>
      <c r="FUC140" s="381"/>
      <c r="FUD140" s="381"/>
      <c r="FUE140" s="378"/>
      <c r="FUF140" s="378"/>
      <c r="FUG140" s="378"/>
      <c r="FUH140" s="379"/>
      <c r="FUJ140" s="377"/>
      <c r="FUK140" s="381"/>
      <c r="FUL140" s="381"/>
      <c r="FUM140" s="378"/>
      <c r="FUN140" s="378"/>
      <c r="FUO140" s="378"/>
      <c r="FUP140" s="379"/>
      <c r="FUR140" s="377"/>
      <c r="FUS140" s="381"/>
      <c r="FUT140" s="381"/>
      <c r="FUU140" s="378"/>
      <c r="FUV140" s="378"/>
      <c r="FUW140" s="378"/>
      <c r="FUX140" s="379"/>
      <c r="FUZ140" s="377"/>
      <c r="FVA140" s="381"/>
      <c r="FVB140" s="381"/>
      <c r="FVC140" s="378"/>
      <c r="FVD140" s="378"/>
      <c r="FVE140" s="378"/>
      <c r="FVF140" s="379"/>
      <c r="FVH140" s="377"/>
      <c r="FVI140" s="381"/>
      <c r="FVJ140" s="381"/>
      <c r="FVK140" s="378"/>
      <c r="FVL140" s="378"/>
      <c r="FVM140" s="378"/>
      <c r="FVN140" s="379"/>
      <c r="FVP140" s="377"/>
      <c r="FVQ140" s="381"/>
      <c r="FVR140" s="381"/>
      <c r="FVS140" s="378"/>
      <c r="FVT140" s="378"/>
      <c r="FVU140" s="378"/>
      <c r="FVV140" s="379"/>
      <c r="FVX140" s="377"/>
      <c r="FVY140" s="381"/>
      <c r="FVZ140" s="381"/>
      <c r="FWA140" s="378"/>
      <c r="FWB140" s="378"/>
      <c r="FWC140" s="378"/>
      <c r="FWD140" s="379"/>
      <c r="FWF140" s="377"/>
      <c r="FWG140" s="381"/>
      <c r="FWH140" s="381"/>
      <c r="FWI140" s="378"/>
      <c r="FWJ140" s="378"/>
      <c r="FWK140" s="378"/>
      <c r="FWL140" s="379"/>
      <c r="FWN140" s="377"/>
      <c r="FWO140" s="381"/>
      <c r="FWP140" s="381"/>
      <c r="FWQ140" s="378"/>
      <c r="FWR140" s="378"/>
      <c r="FWS140" s="378"/>
      <c r="FWT140" s="379"/>
      <c r="FWV140" s="377"/>
      <c r="FWW140" s="381"/>
      <c r="FWX140" s="381"/>
      <c r="FWY140" s="378"/>
      <c r="FWZ140" s="378"/>
      <c r="FXA140" s="378"/>
      <c r="FXB140" s="379"/>
      <c r="FXD140" s="377"/>
      <c r="FXE140" s="381"/>
      <c r="FXF140" s="381"/>
      <c r="FXG140" s="378"/>
      <c r="FXH140" s="378"/>
      <c r="FXI140" s="378"/>
      <c r="FXJ140" s="379"/>
      <c r="FXL140" s="377"/>
      <c r="FXM140" s="381"/>
      <c r="FXN140" s="381"/>
      <c r="FXO140" s="378"/>
      <c r="FXP140" s="378"/>
      <c r="FXQ140" s="378"/>
      <c r="FXR140" s="379"/>
      <c r="FXT140" s="377"/>
      <c r="FXU140" s="381"/>
      <c r="FXV140" s="381"/>
      <c r="FXW140" s="378"/>
      <c r="FXX140" s="378"/>
      <c r="FXY140" s="378"/>
      <c r="FXZ140" s="379"/>
      <c r="FYB140" s="377"/>
      <c r="FYC140" s="381"/>
      <c r="FYD140" s="381"/>
      <c r="FYE140" s="378"/>
      <c r="FYF140" s="378"/>
      <c r="FYG140" s="378"/>
      <c r="FYH140" s="379"/>
      <c r="FYJ140" s="377"/>
      <c r="FYK140" s="381"/>
      <c r="FYL140" s="381"/>
      <c r="FYM140" s="378"/>
      <c r="FYN140" s="378"/>
      <c r="FYO140" s="378"/>
      <c r="FYP140" s="379"/>
      <c r="FYR140" s="377"/>
      <c r="FYS140" s="381"/>
      <c r="FYT140" s="381"/>
      <c r="FYU140" s="378"/>
      <c r="FYV140" s="378"/>
      <c r="FYW140" s="378"/>
      <c r="FYX140" s="379"/>
      <c r="FYZ140" s="377"/>
      <c r="FZA140" s="381"/>
      <c r="FZB140" s="381"/>
      <c r="FZC140" s="378"/>
      <c r="FZD140" s="378"/>
      <c r="FZE140" s="378"/>
      <c r="FZF140" s="379"/>
      <c r="FZH140" s="377"/>
      <c r="FZI140" s="381"/>
      <c r="FZJ140" s="381"/>
      <c r="FZK140" s="378"/>
      <c r="FZL140" s="378"/>
      <c r="FZM140" s="378"/>
      <c r="FZN140" s="379"/>
      <c r="FZP140" s="377"/>
      <c r="FZQ140" s="381"/>
      <c r="FZR140" s="381"/>
      <c r="FZS140" s="378"/>
      <c r="FZT140" s="378"/>
      <c r="FZU140" s="378"/>
      <c r="FZV140" s="379"/>
      <c r="FZX140" s="377"/>
      <c r="FZY140" s="381"/>
      <c r="FZZ140" s="381"/>
      <c r="GAA140" s="378"/>
      <c r="GAB140" s="378"/>
      <c r="GAC140" s="378"/>
      <c r="GAD140" s="379"/>
      <c r="GAF140" s="377"/>
      <c r="GAG140" s="381"/>
      <c r="GAH140" s="381"/>
      <c r="GAI140" s="378"/>
      <c r="GAJ140" s="378"/>
      <c r="GAK140" s="378"/>
      <c r="GAL140" s="379"/>
      <c r="GAN140" s="377"/>
      <c r="GAO140" s="381"/>
      <c r="GAP140" s="381"/>
      <c r="GAQ140" s="378"/>
      <c r="GAR140" s="378"/>
      <c r="GAS140" s="378"/>
      <c r="GAT140" s="379"/>
      <c r="GAV140" s="377"/>
      <c r="GAW140" s="381"/>
      <c r="GAX140" s="381"/>
      <c r="GAY140" s="378"/>
      <c r="GAZ140" s="378"/>
      <c r="GBA140" s="378"/>
      <c r="GBB140" s="379"/>
      <c r="GBD140" s="377"/>
      <c r="GBE140" s="381"/>
      <c r="GBF140" s="381"/>
      <c r="GBG140" s="378"/>
      <c r="GBH140" s="378"/>
      <c r="GBI140" s="378"/>
      <c r="GBJ140" s="379"/>
      <c r="GBL140" s="377"/>
      <c r="GBM140" s="381"/>
      <c r="GBN140" s="381"/>
      <c r="GBO140" s="378"/>
      <c r="GBP140" s="378"/>
      <c r="GBQ140" s="378"/>
      <c r="GBR140" s="379"/>
      <c r="GBT140" s="377"/>
      <c r="GBU140" s="381"/>
      <c r="GBV140" s="381"/>
      <c r="GBW140" s="378"/>
      <c r="GBX140" s="378"/>
      <c r="GBY140" s="378"/>
      <c r="GBZ140" s="379"/>
      <c r="GCB140" s="377"/>
      <c r="GCC140" s="381"/>
      <c r="GCD140" s="381"/>
      <c r="GCE140" s="378"/>
      <c r="GCF140" s="378"/>
      <c r="GCG140" s="378"/>
      <c r="GCH140" s="379"/>
      <c r="GCJ140" s="377"/>
      <c r="GCK140" s="381"/>
      <c r="GCL140" s="381"/>
      <c r="GCM140" s="378"/>
      <c r="GCN140" s="378"/>
      <c r="GCO140" s="378"/>
      <c r="GCP140" s="379"/>
      <c r="GCR140" s="377"/>
      <c r="GCS140" s="381"/>
      <c r="GCT140" s="381"/>
      <c r="GCU140" s="378"/>
      <c r="GCV140" s="378"/>
      <c r="GCW140" s="378"/>
      <c r="GCX140" s="379"/>
      <c r="GCZ140" s="377"/>
      <c r="GDA140" s="381"/>
      <c r="GDB140" s="381"/>
      <c r="GDC140" s="378"/>
      <c r="GDD140" s="378"/>
      <c r="GDE140" s="378"/>
      <c r="GDF140" s="379"/>
      <c r="GDH140" s="377"/>
      <c r="GDI140" s="381"/>
      <c r="GDJ140" s="381"/>
      <c r="GDK140" s="378"/>
      <c r="GDL140" s="378"/>
      <c r="GDM140" s="378"/>
      <c r="GDN140" s="379"/>
      <c r="GDP140" s="377"/>
      <c r="GDQ140" s="381"/>
      <c r="GDR140" s="381"/>
      <c r="GDS140" s="378"/>
      <c r="GDT140" s="378"/>
      <c r="GDU140" s="378"/>
      <c r="GDV140" s="379"/>
      <c r="GDX140" s="377"/>
      <c r="GDY140" s="381"/>
      <c r="GDZ140" s="381"/>
      <c r="GEA140" s="378"/>
      <c r="GEB140" s="378"/>
      <c r="GEC140" s="378"/>
      <c r="GED140" s="379"/>
      <c r="GEF140" s="377"/>
      <c r="GEG140" s="381"/>
      <c r="GEH140" s="381"/>
      <c r="GEI140" s="378"/>
      <c r="GEJ140" s="378"/>
      <c r="GEK140" s="378"/>
      <c r="GEL140" s="379"/>
      <c r="GEN140" s="377"/>
      <c r="GEO140" s="381"/>
      <c r="GEP140" s="381"/>
      <c r="GEQ140" s="378"/>
      <c r="GER140" s="378"/>
      <c r="GES140" s="378"/>
      <c r="GET140" s="379"/>
      <c r="GEV140" s="377"/>
      <c r="GEW140" s="381"/>
      <c r="GEX140" s="381"/>
      <c r="GEY140" s="378"/>
      <c r="GEZ140" s="378"/>
      <c r="GFA140" s="378"/>
      <c r="GFB140" s="379"/>
      <c r="GFD140" s="377"/>
      <c r="GFE140" s="381"/>
      <c r="GFF140" s="381"/>
      <c r="GFG140" s="378"/>
      <c r="GFH140" s="378"/>
      <c r="GFI140" s="378"/>
      <c r="GFJ140" s="379"/>
      <c r="GFL140" s="377"/>
      <c r="GFM140" s="381"/>
      <c r="GFN140" s="381"/>
      <c r="GFO140" s="378"/>
      <c r="GFP140" s="378"/>
      <c r="GFQ140" s="378"/>
      <c r="GFR140" s="379"/>
      <c r="GFT140" s="377"/>
      <c r="GFU140" s="381"/>
      <c r="GFV140" s="381"/>
      <c r="GFW140" s="378"/>
      <c r="GFX140" s="378"/>
      <c r="GFY140" s="378"/>
      <c r="GFZ140" s="379"/>
      <c r="GGB140" s="377"/>
      <c r="GGC140" s="381"/>
      <c r="GGD140" s="381"/>
      <c r="GGE140" s="378"/>
      <c r="GGF140" s="378"/>
      <c r="GGG140" s="378"/>
      <c r="GGH140" s="379"/>
      <c r="GGJ140" s="377"/>
      <c r="GGK140" s="381"/>
      <c r="GGL140" s="381"/>
      <c r="GGM140" s="378"/>
      <c r="GGN140" s="378"/>
      <c r="GGO140" s="378"/>
      <c r="GGP140" s="379"/>
      <c r="GGR140" s="377"/>
      <c r="GGS140" s="381"/>
      <c r="GGT140" s="381"/>
      <c r="GGU140" s="378"/>
      <c r="GGV140" s="378"/>
      <c r="GGW140" s="378"/>
      <c r="GGX140" s="379"/>
      <c r="GGZ140" s="377"/>
      <c r="GHA140" s="381"/>
      <c r="GHB140" s="381"/>
      <c r="GHC140" s="378"/>
      <c r="GHD140" s="378"/>
      <c r="GHE140" s="378"/>
      <c r="GHF140" s="379"/>
      <c r="GHH140" s="377"/>
      <c r="GHI140" s="381"/>
      <c r="GHJ140" s="381"/>
      <c r="GHK140" s="378"/>
      <c r="GHL140" s="378"/>
      <c r="GHM140" s="378"/>
      <c r="GHN140" s="379"/>
      <c r="GHP140" s="377"/>
      <c r="GHQ140" s="381"/>
      <c r="GHR140" s="381"/>
      <c r="GHS140" s="378"/>
      <c r="GHT140" s="378"/>
      <c r="GHU140" s="378"/>
      <c r="GHV140" s="379"/>
      <c r="GHX140" s="377"/>
      <c r="GHY140" s="381"/>
      <c r="GHZ140" s="381"/>
      <c r="GIA140" s="378"/>
      <c r="GIB140" s="378"/>
      <c r="GIC140" s="378"/>
      <c r="GID140" s="379"/>
      <c r="GIF140" s="377"/>
      <c r="GIG140" s="381"/>
      <c r="GIH140" s="381"/>
      <c r="GII140" s="378"/>
      <c r="GIJ140" s="378"/>
      <c r="GIK140" s="378"/>
      <c r="GIL140" s="379"/>
      <c r="GIN140" s="377"/>
      <c r="GIO140" s="381"/>
      <c r="GIP140" s="381"/>
      <c r="GIQ140" s="378"/>
      <c r="GIR140" s="378"/>
      <c r="GIS140" s="378"/>
      <c r="GIT140" s="379"/>
      <c r="GIV140" s="377"/>
      <c r="GIW140" s="381"/>
      <c r="GIX140" s="381"/>
      <c r="GIY140" s="378"/>
      <c r="GIZ140" s="378"/>
      <c r="GJA140" s="378"/>
      <c r="GJB140" s="379"/>
      <c r="GJD140" s="377"/>
      <c r="GJE140" s="381"/>
      <c r="GJF140" s="381"/>
      <c r="GJG140" s="378"/>
      <c r="GJH140" s="378"/>
      <c r="GJI140" s="378"/>
      <c r="GJJ140" s="379"/>
      <c r="GJL140" s="377"/>
      <c r="GJM140" s="381"/>
      <c r="GJN140" s="381"/>
      <c r="GJO140" s="378"/>
      <c r="GJP140" s="378"/>
      <c r="GJQ140" s="378"/>
      <c r="GJR140" s="379"/>
      <c r="GJT140" s="377"/>
      <c r="GJU140" s="381"/>
      <c r="GJV140" s="381"/>
      <c r="GJW140" s="378"/>
      <c r="GJX140" s="378"/>
      <c r="GJY140" s="378"/>
      <c r="GJZ140" s="379"/>
      <c r="GKB140" s="377"/>
      <c r="GKC140" s="381"/>
      <c r="GKD140" s="381"/>
      <c r="GKE140" s="378"/>
      <c r="GKF140" s="378"/>
      <c r="GKG140" s="378"/>
      <c r="GKH140" s="379"/>
      <c r="GKJ140" s="377"/>
      <c r="GKK140" s="381"/>
      <c r="GKL140" s="381"/>
      <c r="GKM140" s="378"/>
      <c r="GKN140" s="378"/>
      <c r="GKO140" s="378"/>
      <c r="GKP140" s="379"/>
      <c r="GKR140" s="377"/>
      <c r="GKS140" s="381"/>
      <c r="GKT140" s="381"/>
      <c r="GKU140" s="378"/>
      <c r="GKV140" s="378"/>
      <c r="GKW140" s="378"/>
      <c r="GKX140" s="379"/>
      <c r="GKZ140" s="377"/>
      <c r="GLA140" s="381"/>
      <c r="GLB140" s="381"/>
      <c r="GLC140" s="378"/>
      <c r="GLD140" s="378"/>
      <c r="GLE140" s="378"/>
      <c r="GLF140" s="379"/>
      <c r="GLH140" s="377"/>
      <c r="GLI140" s="381"/>
      <c r="GLJ140" s="381"/>
      <c r="GLK140" s="378"/>
      <c r="GLL140" s="378"/>
      <c r="GLM140" s="378"/>
      <c r="GLN140" s="379"/>
      <c r="GLP140" s="377"/>
      <c r="GLQ140" s="381"/>
      <c r="GLR140" s="381"/>
      <c r="GLS140" s="378"/>
      <c r="GLT140" s="378"/>
      <c r="GLU140" s="378"/>
      <c r="GLV140" s="379"/>
      <c r="GLX140" s="377"/>
      <c r="GLY140" s="381"/>
      <c r="GLZ140" s="381"/>
      <c r="GMA140" s="378"/>
      <c r="GMB140" s="378"/>
      <c r="GMC140" s="378"/>
      <c r="GMD140" s="379"/>
      <c r="GMF140" s="377"/>
      <c r="GMG140" s="381"/>
      <c r="GMH140" s="381"/>
      <c r="GMI140" s="378"/>
      <c r="GMJ140" s="378"/>
      <c r="GMK140" s="378"/>
      <c r="GML140" s="379"/>
      <c r="GMN140" s="377"/>
      <c r="GMO140" s="381"/>
      <c r="GMP140" s="381"/>
      <c r="GMQ140" s="378"/>
      <c r="GMR140" s="378"/>
      <c r="GMS140" s="378"/>
      <c r="GMT140" s="379"/>
      <c r="GMV140" s="377"/>
      <c r="GMW140" s="381"/>
      <c r="GMX140" s="381"/>
      <c r="GMY140" s="378"/>
      <c r="GMZ140" s="378"/>
      <c r="GNA140" s="378"/>
      <c r="GNB140" s="379"/>
      <c r="GND140" s="377"/>
      <c r="GNE140" s="381"/>
      <c r="GNF140" s="381"/>
      <c r="GNG140" s="378"/>
      <c r="GNH140" s="378"/>
      <c r="GNI140" s="378"/>
      <c r="GNJ140" s="379"/>
      <c r="GNL140" s="377"/>
      <c r="GNM140" s="381"/>
      <c r="GNN140" s="381"/>
      <c r="GNO140" s="378"/>
      <c r="GNP140" s="378"/>
      <c r="GNQ140" s="378"/>
      <c r="GNR140" s="379"/>
      <c r="GNT140" s="377"/>
      <c r="GNU140" s="381"/>
      <c r="GNV140" s="381"/>
      <c r="GNW140" s="378"/>
      <c r="GNX140" s="378"/>
      <c r="GNY140" s="378"/>
      <c r="GNZ140" s="379"/>
      <c r="GOB140" s="377"/>
      <c r="GOC140" s="381"/>
      <c r="GOD140" s="381"/>
      <c r="GOE140" s="378"/>
      <c r="GOF140" s="378"/>
      <c r="GOG140" s="378"/>
      <c r="GOH140" s="379"/>
      <c r="GOJ140" s="377"/>
      <c r="GOK140" s="381"/>
      <c r="GOL140" s="381"/>
      <c r="GOM140" s="378"/>
      <c r="GON140" s="378"/>
      <c r="GOO140" s="378"/>
      <c r="GOP140" s="379"/>
      <c r="GOR140" s="377"/>
      <c r="GOS140" s="381"/>
      <c r="GOT140" s="381"/>
      <c r="GOU140" s="378"/>
      <c r="GOV140" s="378"/>
      <c r="GOW140" s="378"/>
      <c r="GOX140" s="379"/>
      <c r="GOZ140" s="377"/>
      <c r="GPA140" s="381"/>
      <c r="GPB140" s="381"/>
      <c r="GPC140" s="378"/>
      <c r="GPD140" s="378"/>
      <c r="GPE140" s="378"/>
      <c r="GPF140" s="379"/>
      <c r="GPH140" s="377"/>
      <c r="GPI140" s="381"/>
      <c r="GPJ140" s="381"/>
      <c r="GPK140" s="378"/>
      <c r="GPL140" s="378"/>
      <c r="GPM140" s="378"/>
      <c r="GPN140" s="379"/>
      <c r="GPP140" s="377"/>
      <c r="GPQ140" s="381"/>
      <c r="GPR140" s="381"/>
      <c r="GPS140" s="378"/>
      <c r="GPT140" s="378"/>
      <c r="GPU140" s="378"/>
      <c r="GPV140" s="379"/>
      <c r="GPX140" s="377"/>
      <c r="GPY140" s="381"/>
      <c r="GPZ140" s="381"/>
      <c r="GQA140" s="378"/>
      <c r="GQB140" s="378"/>
      <c r="GQC140" s="378"/>
      <c r="GQD140" s="379"/>
      <c r="GQF140" s="377"/>
      <c r="GQG140" s="381"/>
      <c r="GQH140" s="381"/>
      <c r="GQI140" s="378"/>
      <c r="GQJ140" s="378"/>
      <c r="GQK140" s="378"/>
      <c r="GQL140" s="379"/>
      <c r="GQN140" s="377"/>
      <c r="GQO140" s="381"/>
      <c r="GQP140" s="381"/>
      <c r="GQQ140" s="378"/>
      <c r="GQR140" s="378"/>
      <c r="GQS140" s="378"/>
      <c r="GQT140" s="379"/>
      <c r="GQV140" s="377"/>
      <c r="GQW140" s="381"/>
      <c r="GQX140" s="381"/>
      <c r="GQY140" s="378"/>
      <c r="GQZ140" s="378"/>
      <c r="GRA140" s="378"/>
      <c r="GRB140" s="379"/>
      <c r="GRD140" s="377"/>
      <c r="GRE140" s="381"/>
      <c r="GRF140" s="381"/>
      <c r="GRG140" s="378"/>
      <c r="GRH140" s="378"/>
      <c r="GRI140" s="378"/>
      <c r="GRJ140" s="379"/>
      <c r="GRL140" s="377"/>
      <c r="GRM140" s="381"/>
      <c r="GRN140" s="381"/>
      <c r="GRO140" s="378"/>
      <c r="GRP140" s="378"/>
      <c r="GRQ140" s="378"/>
      <c r="GRR140" s="379"/>
      <c r="GRT140" s="377"/>
      <c r="GRU140" s="381"/>
      <c r="GRV140" s="381"/>
      <c r="GRW140" s="378"/>
      <c r="GRX140" s="378"/>
      <c r="GRY140" s="378"/>
      <c r="GRZ140" s="379"/>
      <c r="GSB140" s="377"/>
      <c r="GSC140" s="381"/>
      <c r="GSD140" s="381"/>
      <c r="GSE140" s="378"/>
      <c r="GSF140" s="378"/>
      <c r="GSG140" s="378"/>
      <c r="GSH140" s="379"/>
      <c r="GSJ140" s="377"/>
      <c r="GSK140" s="381"/>
      <c r="GSL140" s="381"/>
      <c r="GSM140" s="378"/>
      <c r="GSN140" s="378"/>
      <c r="GSO140" s="378"/>
      <c r="GSP140" s="379"/>
      <c r="GSR140" s="377"/>
      <c r="GSS140" s="381"/>
      <c r="GST140" s="381"/>
      <c r="GSU140" s="378"/>
      <c r="GSV140" s="378"/>
      <c r="GSW140" s="378"/>
      <c r="GSX140" s="379"/>
      <c r="GSZ140" s="377"/>
      <c r="GTA140" s="381"/>
      <c r="GTB140" s="381"/>
      <c r="GTC140" s="378"/>
      <c r="GTD140" s="378"/>
      <c r="GTE140" s="378"/>
      <c r="GTF140" s="379"/>
      <c r="GTH140" s="377"/>
      <c r="GTI140" s="381"/>
      <c r="GTJ140" s="381"/>
      <c r="GTK140" s="378"/>
      <c r="GTL140" s="378"/>
      <c r="GTM140" s="378"/>
      <c r="GTN140" s="379"/>
      <c r="GTP140" s="377"/>
      <c r="GTQ140" s="381"/>
      <c r="GTR140" s="381"/>
      <c r="GTS140" s="378"/>
      <c r="GTT140" s="378"/>
      <c r="GTU140" s="378"/>
      <c r="GTV140" s="379"/>
      <c r="GTX140" s="377"/>
      <c r="GTY140" s="381"/>
      <c r="GTZ140" s="381"/>
      <c r="GUA140" s="378"/>
      <c r="GUB140" s="378"/>
      <c r="GUC140" s="378"/>
      <c r="GUD140" s="379"/>
      <c r="GUF140" s="377"/>
      <c r="GUG140" s="381"/>
      <c r="GUH140" s="381"/>
      <c r="GUI140" s="378"/>
      <c r="GUJ140" s="378"/>
      <c r="GUK140" s="378"/>
      <c r="GUL140" s="379"/>
      <c r="GUN140" s="377"/>
      <c r="GUO140" s="381"/>
      <c r="GUP140" s="381"/>
      <c r="GUQ140" s="378"/>
      <c r="GUR140" s="378"/>
      <c r="GUS140" s="378"/>
      <c r="GUT140" s="379"/>
      <c r="GUV140" s="377"/>
      <c r="GUW140" s="381"/>
      <c r="GUX140" s="381"/>
      <c r="GUY140" s="378"/>
      <c r="GUZ140" s="378"/>
      <c r="GVA140" s="378"/>
      <c r="GVB140" s="379"/>
      <c r="GVD140" s="377"/>
      <c r="GVE140" s="381"/>
      <c r="GVF140" s="381"/>
      <c r="GVG140" s="378"/>
      <c r="GVH140" s="378"/>
      <c r="GVI140" s="378"/>
      <c r="GVJ140" s="379"/>
      <c r="GVL140" s="377"/>
      <c r="GVM140" s="381"/>
      <c r="GVN140" s="381"/>
      <c r="GVO140" s="378"/>
      <c r="GVP140" s="378"/>
      <c r="GVQ140" s="378"/>
      <c r="GVR140" s="379"/>
      <c r="GVT140" s="377"/>
      <c r="GVU140" s="381"/>
      <c r="GVV140" s="381"/>
      <c r="GVW140" s="378"/>
      <c r="GVX140" s="378"/>
      <c r="GVY140" s="378"/>
      <c r="GVZ140" s="379"/>
      <c r="GWB140" s="377"/>
      <c r="GWC140" s="381"/>
      <c r="GWD140" s="381"/>
      <c r="GWE140" s="378"/>
      <c r="GWF140" s="378"/>
      <c r="GWG140" s="378"/>
      <c r="GWH140" s="379"/>
      <c r="GWJ140" s="377"/>
      <c r="GWK140" s="381"/>
      <c r="GWL140" s="381"/>
      <c r="GWM140" s="378"/>
      <c r="GWN140" s="378"/>
      <c r="GWO140" s="378"/>
      <c r="GWP140" s="379"/>
      <c r="GWR140" s="377"/>
      <c r="GWS140" s="381"/>
      <c r="GWT140" s="381"/>
      <c r="GWU140" s="378"/>
      <c r="GWV140" s="378"/>
      <c r="GWW140" s="378"/>
      <c r="GWX140" s="379"/>
      <c r="GWZ140" s="377"/>
      <c r="GXA140" s="381"/>
      <c r="GXB140" s="381"/>
      <c r="GXC140" s="378"/>
      <c r="GXD140" s="378"/>
      <c r="GXE140" s="378"/>
      <c r="GXF140" s="379"/>
      <c r="GXH140" s="377"/>
      <c r="GXI140" s="381"/>
      <c r="GXJ140" s="381"/>
      <c r="GXK140" s="378"/>
      <c r="GXL140" s="378"/>
      <c r="GXM140" s="378"/>
      <c r="GXN140" s="379"/>
      <c r="GXP140" s="377"/>
      <c r="GXQ140" s="381"/>
      <c r="GXR140" s="381"/>
      <c r="GXS140" s="378"/>
      <c r="GXT140" s="378"/>
      <c r="GXU140" s="378"/>
      <c r="GXV140" s="379"/>
      <c r="GXX140" s="377"/>
      <c r="GXY140" s="381"/>
      <c r="GXZ140" s="381"/>
      <c r="GYA140" s="378"/>
      <c r="GYB140" s="378"/>
      <c r="GYC140" s="378"/>
      <c r="GYD140" s="379"/>
      <c r="GYF140" s="377"/>
      <c r="GYG140" s="381"/>
      <c r="GYH140" s="381"/>
      <c r="GYI140" s="378"/>
      <c r="GYJ140" s="378"/>
      <c r="GYK140" s="378"/>
      <c r="GYL140" s="379"/>
      <c r="GYN140" s="377"/>
      <c r="GYO140" s="381"/>
      <c r="GYP140" s="381"/>
      <c r="GYQ140" s="378"/>
      <c r="GYR140" s="378"/>
      <c r="GYS140" s="378"/>
      <c r="GYT140" s="379"/>
      <c r="GYV140" s="377"/>
      <c r="GYW140" s="381"/>
      <c r="GYX140" s="381"/>
      <c r="GYY140" s="378"/>
      <c r="GYZ140" s="378"/>
      <c r="GZA140" s="378"/>
      <c r="GZB140" s="379"/>
      <c r="GZD140" s="377"/>
      <c r="GZE140" s="381"/>
      <c r="GZF140" s="381"/>
      <c r="GZG140" s="378"/>
      <c r="GZH140" s="378"/>
      <c r="GZI140" s="378"/>
      <c r="GZJ140" s="379"/>
      <c r="GZL140" s="377"/>
      <c r="GZM140" s="381"/>
      <c r="GZN140" s="381"/>
      <c r="GZO140" s="378"/>
      <c r="GZP140" s="378"/>
      <c r="GZQ140" s="378"/>
      <c r="GZR140" s="379"/>
      <c r="GZT140" s="377"/>
      <c r="GZU140" s="381"/>
      <c r="GZV140" s="381"/>
      <c r="GZW140" s="378"/>
      <c r="GZX140" s="378"/>
      <c r="GZY140" s="378"/>
      <c r="GZZ140" s="379"/>
      <c r="HAB140" s="377"/>
      <c r="HAC140" s="381"/>
      <c r="HAD140" s="381"/>
      <c r="HAE140" s="378"/>
      <c r="HAF140" s="378"/>
      <c r="HAG140" s="378"/>
      <c r="HAH140" s="379"/>
      <c r="HAJ140" s="377"/>
      <c r="HAK140" s="381"/>
      <c r="HAL140" s="381"/>
      <c r="HAM140" s="378"/>
      <c r="HAN140" s="378"/>
      <c r="HAO140" s="378"/>
      <c r="HAP140" s="379"/>
      <c r="HAR140" s="377"/>
      <c r="HAS140" s="381"/>
      <c r="HAT140" s="381"/>
      <c r="HAU140" s="378"/>
      <c r="HAV140" s="378"/>
      <c r="HAW140" s="378"/>
      <c r="HAX140" s="379"/>
      <c r="HAZ140" s="377"/>
      <c r="HBA140" s="381"/>
      <c r="HBB140" s="381"/>
      <c r="HBC140" s="378"/>
      <c r="HBD140" s="378"/>
      <c r="HBE140" s="378"/>
      <c r="HBF140" s="379"/>
      <c r="HBH140" s="377"/>
      <c r="HBI140" s="381"/>
      <c r="HBJ140" s="381"/>
      <c r="HBK140" s="378"/>
      <c r="HBL140" s="378"/>
      <c r="HBM140" s="378"/>
      <c r="HBN140" s="379"/>
      <c r="HBP140" s="377"/>
      <c r="HBQ140" s="381"/>
      <c r="HBR140" s="381"/>
      <c r="HBS140" s="378"/>
      <c r="HBT140" s="378"/>
      <c r="HBU140" s="378"/>
      <c r="HBV140" s="379"/>
      <c r="HBX140" s="377"/>
      <c r="HBY140" s="381"/>
      <c r="HBZ140" s="381"/>
      <c r="HCA140" s="378"/>
      <c r="HCB140" s="378"/>
      <c r="HCC140" s="378"/>
      <c r="HCD140" s="379"/>
      <c r="HCF140" s="377"/>
      <c r="HCG140" s="381"/>
      <c r="HCH140" s="381"/>
      <c r="HCI140" s="378"/>
      <c r="HCJ140" s="378"/>
      <c r="HCK140" s="378"/>
      <c r="HCL140" s="379"/>
      <c r="HCN140" s="377"/>
      <c r="HCO140" s="381"/>
      <c r="HCP140" s="381"/>
      <c r="HCQ140" s="378"/>
      <c r="HCR140" s="378"/>
      <c r="HCS140" s="378"/>
      <c r="HCT140" s="379"/>
      <c r="HCV140" s="377"/>
      <c r="HCW140" s="381"/>
      <c r="HCX140" s="381"/>
      <c r="HCY140" s="378"/>
      <c r="HCZ140" s="378"/>
      <c r="HDA140" s="378"/>
      <c r="HDB140" s="379"/>
      <c r="HDD140" s="377"/>
      <c r="HDE140" s="381"/>
      <c r="HDF140" s="381"/>
      <c r="HDG140" s="378"/>
      <c r="HDH140" s="378"/>
      <c r="HDI140" s="378"/>
      <c r="HDJ140" s="379"/>
      <c r="HDL140" s="377"/>
      <c r="HDM140" s="381"/>
      <c r="HDN140" s="381"/>
      <c r="HDO140" s="378"/>
      <c r="HDP140" s="378"/>
      <c r="HDQ140" s="378"/>
      <c r="HDR140" s="379"/>
      <c r="HDT140" s="377"/>
      <c r="HDU140" s="381"/>
      <c r="HDV140" s="381"/>
      <c r="HDW140" s="378"/>
      <c r="HDX140" s="378"/>
      <c r="HDY140" s="378"/>
      <c r="HDZ140" s="379"/>
      <c r="HEB140" s="377"/>
      <c r="HEC140" s="381"/>
      <c r="HED140" s="381"/>
      <c r="HEE140" s="378"/>
      <c r="HEF140" s="378"/>
      <c r="HEG140" s="378"/>
      <c r="HEH140" s="379"/>
      <c r="HEJ140" s="377"/>
      <c r="HEK140" s="381"/>
      <c r="HEL140" s="381"/>
      <c r="HEM140" s="378"/>
      <c r="HEN140" s="378"/>
      <c r="HEO140" s="378"/>
      <c r="HEP140" s="379"/>
      <c r="HER140" s="377"/>
      <c r="HES140" s="381"/>
      <c r="HET140" s="381"/>
      <c r="HEU140" s="378"/>
      <c r="HEV140" s="378"/>
      <c r="HEW140" s="378"/>
      <c r="HEX140" s="379"/>
      <c r="HEZ140" s="377"/>
      <c r="HFA140" s="381"/>
      <c r="HFB140" s="381"/>
      <c r="HFC140" s="378"/>
      <c r="HFD140" s="378"/>
      <c r="HFE140" s="378"/>
      <c r="HFF140" s="379"/>
      <c r="HFH140" s="377"/>
      <c r="HFI140" s="381"/>
      <c r="HFJ140" s="381"/>
      <c r="HFK140" s="378"/>
      <c r="HFL140" s="378"/>
      <c r="HFM140" s="378"/>
      <c r="HFN140" s="379"/>
      <c r="HFP140" s="377"/>
      <c r="HFQ140" s="381"/>
      <c r="HFR140" s="381"/>
      <c r="HFS140" s="378"/>
      <c r="HFT140" s="378"/>
      <c r="HFU140" s="378"/>
      <c r="HFV140" s="379"/>
      <c r="HFX140" s="377"/>
      <c r="HFY140" s="381"/>
      <c r="HFZ140" s="381"/>
      <c r="HGA140" s="378"/>
      <c r="HGB140" s="378"/>
      <c r="HGC140" s="378"/>
      <c r="HGD140" s="379"/>
      <c r="HGF140" s="377"/>
      <c r="HGG140" s="381"/>
      <c r="HGH140" s="381"/>
      <c r="HGI140" s="378"/>
      <c r="HGJ140" s="378"/>
      <c r="HGK140" s="378"/>
      <c r="HGL140" s="379"/>
      <c r="HGN140" s="377"/>
      <c r="HGO140" s="381"/>
      <c r="HGP140" s="381"/>
      <c r="HGQ140" s="378"/>
      <c r="HGR140" s="378"/>
      <c r="HGS140" s="378"/>
      <c r="HGT140" s="379"/>
      <c r="HGV140" s="377"/>
      <c r="HGW140" s="381"/>
      <c r="HGX140" s="381"/>
      <c r="HGY140" s="378"/>
      <c r="HGZ140" s="378"/>
      <c r="HHA140" s="378"/>
      <c r="HHB140" s="379"/>
      <c r="HHD140" s="377"/>
      <c r="HHE140" s="381"/>
      <c r="HHF140" s="381"/>
      <c r="HHG140" s="378"/>
      <c r="HHH140" s="378"/>
      <c r="HHI140" s="378"/>
      <c r="HHJ140" s="379"/>
      <c r="HHL140" s="377"/>
      <c r="HHM140" s="381"/>
      <c r="HHN140" s="381"/>
      <c r="HHO140" s="378"/>
      <c r="HHP140" s="378"/>
      <c r="HHQ140" s="378"/>
      <c r="HHR140" s="379"/>
      <c r="HHT140" s="377"/>
      <c r="HHU140" s="381"/>
      <c r="HHV140" s="381"/>
      <c r="HHW140" s="378"/>
      <c r="HHX140" s="378"/>
      <c r="HHY140" s="378"/>
      <c r="HHZ140" s="379"/>
      <c r="HIB140" s="377"/>
      <c r="HIC140" s="381"/>
      <c r="HID140" s="381"/>
      <c r="HIE140" s="378"/>
      <c r="HIF140" s="378"/>
      <c r="HIG140" s="378"/>
      <c r="HIH140" s="379"/>
      <c r="HIJ140" s="377"/>
      <c r="HIK140" s="381"/>
      <c r="HIL140" s="381"/>
      <c r="HIM140" s="378"/>
      <c r="HIN140" s="378"/>
      <c r="HIO140" s="378"/>
      <c r="HIP140" s="379"/>
      <c r="HIR140" s="377"/>
      <c r="HIS140" s="381"/>
      <c r="HIT140" s="381"/>
      <c r="HIU140" s="378"/>
      <c r="HIV140" s="378"/>
      <c r="HIW140" s="378"/>
      <c r="HIX140" s="379"/>
      <c r="HIZ140" s="377"/>
      <c r="HJA140" s="381"/>
      <c r="HJB140" s="381"/>
      <c r="HJC140" s="378"/>
      <c r="HJD140" s="378"/>
      <c r="HJE140" s="378"/>
      <c r="HJF140" s="379"/>
      <c r="HJH140" s="377"/>
      <c r="HJI140" s="381"/>
      <c r="HJJ140" s="381"/>
      <c r="HJK140" s="378"/>
      <c r="HJL140" s="378"/>
      <c r="HJM140" s="378"/>
      <c r="HJN140" s="379"/>
      <c r="HJP140" s="377"/>
      <c r="HJQ140" s="381"/>
      <c r="HJR140" s="381"/>
      <c r="HJS140" s="378"/>
      <c r="HJT140" s="378"/>
      <c r="HJU140" s="378"/>
      <c r="HJV140" s="379"/>
      <c r="HJX140" s="377"/>
      <c r="HJY140" s="381"/>
      <c r="HJZ140" s="381"/>
      <c r="HKA140" s="378"/>
      <c r="HKB140" s="378"/>
      <c r="HKC140" s="378"/>
      <c r="HKD140" s="379"/>
      <c r="HKF140" s="377"/>
      <c r="HKG140" s="381"/>
      <c r="HKH140" s="381"/>
      <c r="HKI140" s="378"/>
      <c r="HKJ140" s="378"/>
      <c r="HKK140" s="378"/>
      <c r="HKL140" s="379"/>
      <c r="HKN140" s="377"/>
      <c r="HKO140" s="381"/>
      <c r="HKP140" s="381"/>
      <c r="HKQ140" s="378"/>
      <c r="HKR140" s="378"/>
      <c r="HKS140" s="378"/>
      <c r="HKT140" s="379"/>
      <c r="HKV140" s="377"/>
      <c r="HKW140" s="381"/>
      <c r="HKX140" s="381"/>
      <c r="HKY140" s="378"/>
      <c r="HKZ140" s="378"/>
      <c r="HLA140" s="378"/>
      <c r="HLB140" s="379"/>
      <c r="HLD140" s="377"/>
      <c r="HLE140" s="381"/>
      <c r="HLF140" s="381"/>
      <c r="HLG140" s="378"/>
      <c r="HLH140" s="378"/>
      <c r="HLI140" s="378"/>
      <c r="HLJ140" s="379"/>
      <c r="HLL140" s="377"/>
      <c r="HLM140" s="381"/>
      <c r="HLN140" s="381"/>
      <c r="HLO140" s="378"/>
      <c r="HLP140" s="378"/>
      <c r="HLQ140" s="378"/>
      <c r="HLR140" s="379"/>
      <c r="HLT140" s="377"/>
      <c r="HLU140" s="381"/>
      <c r="HLV140" s="381"/>
      <c r="HLW140" s="378"/>
      <c r="HLX140" s="378"/>
      <c r="HLY140" s="378"/>
      <c r="HLZ140" s="379"/>
      <c r="HMB140" s="377"/>
      <c r="HMC140" s="381"/>
      <c r="HMD140" s="381"/>
      <c r="HME140" s="378"/>
      <c r="HMF140" s="378"/>
      <c r="HMG140" s="378"/>
      <c r="HMH140" s="379"/>
      <c r="HMJ140" s="377"/>
      <c r="HMK140" s="381"/>
      <c r="HML140" s="381"/>
      <c r="HMM140" s="378"/>
      <c r="HMN140" s="378"/>
      <c r="HMO140" s="378"/>
      <c r="HMP140" s="379"/>
      <c r="HMR140" s="377"/>
      <c r="HMS140" s="381"/>
      <c r="HMT140" s="381"/>
      <c r="HMU140" s="378"/>
      <c r="HMV140" s="378"/>
      <c r="HMW140" s="378"/>
      <c r="HMX140" s="379"/>
      <c r="HMZ140" s="377"/>
      <c r="HNA140" s="381"/>
      <c r="HNB140" s="381"/>
      <c r="HNC140" s="378"/>
      <c r="HND140" s="378"/>
      <c r="HNE140" s="378"/>
      <c r="HNF140" s="379"/>
      <c r="HNH140" s="377"/>
      <c r="HNI140" s="381"/>
      <c r="HNJ140" s="381"/>
      <c r="HNK140" s="378"/>
      <c r="HNL140" s="378"/>
      <c r="HNM140" s="378"/>
      <c r="HNN140" s="379"/>
      <c r="HNP140" s="377"/>
      <c r="HNQ140" s="381"/>
      <c r="HNR140" s="381"/>
      <c r="HNS140" s="378"/>
      <c r="HNT140" s="378"/>
      <c r="HNU140" s="378"/>
      <c r="HNV140" s="379"/>
      <c r="HNX140" s="377"/>
      <c r="HNY140" s="381"/>
      <c r="HNZ140" s="381"/>
      <c r="HOA140" s="378"/>
      <c r="HOB140" s="378"/>
      <c r="HOC140" s="378"/>
      <c r="HOD140" s="379"/>
      <c r="HOF140" s="377"/>
      <c r="HOG140" s="381"/>
      <c r="HOH140" s="381"/>
      <c r="HOI140" s="378"/>
      <c r="HOJ140" s="378"/>
      <c r="HOK140" s="378"/>
      <c r="HOL140" s="379"/>
      <c r="HON140" s="377"/>
      <c r="HOO140" s="381"/>
      <c r="HOP140" s="381"/>
      <c r="HOQ140" s="378"/>
      <c r="HOR140" s="378"/>
      <c r="HOS140" s="378"/>
      <c r="HOT140" s="379"/>
      <c r="HOV140" s="377"/>
      <c r="HOW140" s="381"/>
      <c r="HOX140" s="381"/>
      <c r="HOY140" s="378"/>
      <c r="HOZ140" s="378"/>
      <c r="HPA140" s="378"/>
      <c r="HPB140" s="379"/>
      <c r="HPD140" s="377"/>
      <c r="HPE140" s="381"/>
      <c r="HPF140" s="381"/>
      <c r="HPG140" s="378"/>
      <c r="HPH140" s="378"/>
      <c r="HPI140" s="378"/>
      <c r="HPJ140" s="379"/>
      <c r="HPL140" s="377"/>
      <c r="HPM140" s="381"/>
      <c r="HPN140" s="381"/>
      <c r="HPO140" s="378"/>
      <c r="HPP140" s="378"/>
      <c r="HPQ140" s="378"/>
      <c r="HPR140" s="379"/>
      <c r="HPT140" s="377"/>
      <c r="HPU140" s="381"/>
      <c r="HPV140" s="381"/>
      <c r="HPW140" s="378"/>
      <c r="HPX140" s="378"/>
      <c r="HPY140" s="378"/>
      <c r="HPZ140" s="379"/>
      <c r="HQB140" s="377"/>
      <c r="HQC140" s="381"/>
      <c r="HQD140" s="381"/>
      <c r="HQE140" s="378"/>
      <c r="HQF140" s="378"/>
      <c r="HQG140" s="378"/>
      <c r="HQH140" s="379"/>
      <c r="HQJ140" s="377"/>
      <c r="HQK140" s="381"/>
      <c r="HQL140" s="381"/>
      <c r="HQM140" s="378"/>
      <c r="HQN140" s="378"/>
      <c r="HQO140" s="378"/>
      <c r="HQP140" s="379"/>
      <c r="HQR140" s="377"/>
      <c r="HQS140" s="381"/>
      <c r="HQT140" s="381"/>
      <c r="HQU140" s="378"/>
      <c r="HQV140" s="378"/>
      <c r="HQW140" s="378"/>
      <c r="HQX140" s="379"/>
      <c r="HQZ140" s="377"/>
      <c r="HRA140" s="381"/>
      <c r="HRB140" s="381"/>
      <c r="HRC140" s="378"/>
      <c r="HRD140" s="378"/>
      <c r="HRE140" s="378"/>
      <c r="HRF140" s="379"/>
      <c r="HRH140" s="377"/>
      <c r="HRI140" s="381"/>
      <c r="HRJ140" s="381"/>
      <c r="HRK140" s="378"/>
      <c r="HRL140" s="378"/>
      <c r="HRM140" s="378"/>
      <c r="HRN140" s="379"/>
      <c r="HRP140" s="377"/>
      <c r="HRQ140" s="381"/>
      <c r="HRR140" s="381"/>
      <c r="HRS140" s="378"/>
      <c r="HRT140" s="378"/>
      <c r="HRU140" s="378"/>
      <c r="HRV140" s="379"/>
      <c r="HRX140" s="377"/>
      <c r="HRY140" s="381"/>
      <c r="HRZ140" s="381"/>
      <c r="HSA140" s="378"/>
      <c r="HSB140" s="378"/>
      <c r="HSC140" s="378"/>
      <c r="HSD140" s="379"/>
      <c r="HSF140" s="377"/>
      <c r="HSG140" s="381"/>
      <c r="HSH140" s="381"/>
      <c r="HSI140" s="378"/>
      <c r="HSJ140" s="378"/>
      <c r="HSK140" s="378"/>
      <c r="HSL140" s="379"/>
      <c r="HSN140" s="377"/>
      <c r="HSO140" s="381"/>
      <c r="HSP140" s="381"/>
      <c r="HSQ140" s="378"/>
      <c r="HSR140" s="378"/>
      <c r="HSS140" s="378"/>
      <c r="HST140" s="379"/>
      <c r="HSV140" s="377"/>
      <c r="HSW140" s="381"/>
      <c r="HSX140" s="381"/>
      <c r="HSY140" s="378"/>
      <c r="HSZ140" s="378"/>
      <c r="HTA140" s="378"/>
      <c r="HTB140" s="379"/>
      <c r="HTD140" s="377"/>
      <c r="HTE140" s="381"/>
      <c r="HTF140" s="381"/>
      <c r="HTG140" s="378"/>
      <c r="HTH140" s="378"/>
      <c r="HTI140" s="378"/>
      <c r="HTJ140" s="379"/>
      <c r="HTL140" s="377"/>
      <c r="HTM140" s="381"/>
      <c r="HTN140" s="381"/>
      <c r="HTO140" s="378"/>
      <c r="HTP140" s="378"/>
      <c r="HTQ140" s="378"/>
      <c r="HTR140" s="379"/>
      <c r="HTT140" s="377"/>
      <c r="HTU140" s="381"/>
      <c r="HTV140" s="381"/>
      <c r="HTW140" s="378"/>
      <c r="HTX140" s="378"/>
      <c r="HTY140" s="378"/>
      <c r="HTZ140" s="379"/>
      <c r="HUB140" s="377"/>
      <c r="HUC140" s="381"/>
      <c r="HUD140" s="381"/>
      <c r="HUE140" s="378"/>
      <c r="HUF140" s="378"/>
      <c r="HUG140" s="378"/>
      <c r="HUH140" s="379"/>
      <c r="HUJ140" s="377"/>
      <c r="HUK140" s="381"/>
      <c r="HUL140" s="381"/>
      <c r="HUM140" s="378"/>
      <c r="HUN140" s="378"/>
      <c r="HUO140" s="378"/>
      <c r="HUP140" s="379"/>
      <c r="HUR140" s="377"/>
      <c r="HUS140" s="381"/>
      <c r="HUT140" s="381"/>
      <c r="HUU140" s="378"/>
      <c r="HUV140" s="378"/>
      <c r="HUW140" s="378"/>
      <c r="HUX140" s="379"/>
      <c r="HUZ140" s="377"/>
      <c r="HVA140" s="381"/>
      <c r="HVB140" s="381"/>
      <c r="HVC140" s="378"/>
      <c r="HVD140" s="378"/>
      <c r="HVE140" s="378"/>
      <c r="HVF140" s="379"/>
      <c r="HVH140" s="377"/>
      <c r="HVI140" s="381"/>
      <c r="HVJ140" s="381"/>
      <c r="HVK140" s="378"/>
      <c r="HVL140" s="378"/>
      <c r="HVM140" s="378"/>
      <c r="HVN140" s="379"/>
      <c r="HVP140" s="377"/>
      <c r="HVQ140" s="381"/>
      <c r="HVR140" s="381"/>
      <c r="HVS140" s="378"/>
      <c r="HVT140" s="378"/>
      <c r="HVU140" s="378"/>
      <c r="HVV140" s="379"/>
      <c r="HVX140" s="377"/>
      <c r="HVY140" s="381"/>
      <c r="HVZ140" s="381"/>
      <c r="HWA140" s="378"/>
      <c r="HWB140" s="378"/>
      <c r="HWC140" s="378"/>
      <c r="HWD140" s="379"/>
      <c r="HWF140" s="377"/>
      <c r="HWG140" s="381"/>
      <c r="HWH140" s="381"/>
      <c r="HWI140" s="378"/>
      <c r="HWJ140" s="378"/>
      <c r="HWK140" s="378"/>
      <c r="HWL140" s="379"/>
      <c r="HWN140" s="377"/>
      <c r="HWO140" s="381"/>
      <c r="HWP140" s="381"/>
      <c r="HWQ140" s="378"/>
      <c r="HWR140" s="378"/>
      <c r="HWS140" s="378"/>
      <c r="HWT140" s="379"/>
      <c r="HWV140" s="377"/>
      <c r="HWW140" s="381"/>
      <c r="HWX140" s="381"/>
      <c r="HWY140" s="378"/>
      <c r="HWZ140" s="378"/>
      <c r="HXA140" s="378"/>
      <c r="HXB140" s="379"/>
      <c r="HXD140" s="377"/>
      <c r="HXE140" s="381"/>
      <c r="HXF140" s="381"/>
      <c r="HXG140" s="378"/>
      <c r="HXH140" s="378"/>
      <c r="HXI140" s="378"/>
      <c r="HXJ140" s="379"/>
      <c r="HXL140" s="377"/>
      <c r="HXM140" s="381"/>
      <c r="HXN140" s="381"/>
      <c r="HXO140" s="378"/>
      <c r="HXP140" s="378"/>
      <c r="HXQ140" s="378"/>
      <c r="HXR140" s="379"/>
      <c r="HXT140" s="377"/>
      <c r="HXU140" s="381"/>
      <c r="HXV140" s="381"/>
      <c r="HXW140" s="378"/>
      <c r="HXX140" s="378"/>
      <c r="HXY140" s="378"/>
      <c r="HXZ140" s="379"/>
      <c r="HYB140" s="377"/>
      <c r="HYC140" s="381"/>
      <c r="HYD140" s="381"/>
      <c r="HYE140" s="378"/>
      <c r="HYF140" s="378"/>
      <c r="HYG140" s="378"/>
      <c r="HYH140" s="379"/>
      <c r="HYJ140" s="377"/>
      <c r="HYK140" s="381"/>
      <c r="HYL140" s="381"/>
      <c r="HYM140" s="378"/>
      <c r="HYN140" s="378"/>
      <c r="HYO140" s="378"/>
      <c r="HYP140" s="379"/>
      <c r="HYR140" s="377"/>
      <c r="HYS140" s="381"/>
      <c r="HYT140" s="381"/>
      <c r="HYU140" s="378"/>
      <c r="HYV140" s="378"/>
      <c r="HYW140" s="378"/>
      <c r="HYX140" s="379"/>
      <c r="HYZ140" s="377"/>
      <c r="HZA140" s="381"/>
      <c r="HZB140" s="381"/>
      <c r="HZC140" s="378"/>
      <c r="HZD140" s="378"/>
      <c r="HZE140" s="378"/>
      <c r="HZF140" s="379"/>
      <c r="HZH140" s="377"/>
      <c r="HZI140" s="381"/>
      <c r="HZJ140" s="381"/>
      <c r="HZK140" s="378"/>
      <c r="HZL140" s="378"/>
      <c r="HZM140" s="378"/>
      <c r="HZN140" s="379"/>
      <c r="HZP140" s="377"/>
      <c r="HZQ140" s="381"/>
      <c r="HZR140" s="381"/>
      <c r="HZS140" s="378"/>
      <c r="HZT140" s="378"/>
      <c r="HZU140" s="378"/>
      <c r="HZV140" s="379"/>
      <c r="HZX140" s="377"/>
      <c r="HZY140" s="381"/>
      <c r="HZZ140" s="381"/>
      <c r="IAA140" s="378"/>
      <c r="IAB140" s="378"/>
      <c r="IAC140" s="378"/>
      <c r="IAD140" s="379"/>
      <c r="IAF140" s="377"/>
      <c r="IAG140" s="381"/>
      <c r="IAH140" s="381"/>
      <c r="IAI140" s="378"/>
      <c r="IAJ140" s="378"/>
      <c r="IAK140" s="378"/>
      <c r="IAL140" s="379"/>
      <c r="IAN140" s="377"/>
      <c r="IAO140" s="381"/>
      <c r="IAP140" s="381"/>
      <c r="IAQ140" s="378"/>
      <c r="IAR140" s="378"/>
      <c r="IAS140" s="378"/>
      <c r="IAT140" s="379"/>
      <c r="IAV140" s="377"/>
      <c r="IAW140" s="381"/>
      <c r="IAX140" s="381"/>
      <c r="IAY140" s="378"/>
      <c r="IAZ140" s="378"/>
      <c r="IBA140" s="378"/>
      <c r="IBB140" s="379"/>
      <c r="IBD140" s="377"/>
      <c r="IBE140" s="381"/>
      <c r="IBF140" s="381"/>
      <c r="IBG140" s="378"/>
      <c r="IBH140" s="378"/>
      <c r="IBI140" s="378"/>
      <c r="IBJ140" s="379"/>
      <c r="IBL140" s="377"/>
      <c r="IBM140" s="381"/>
      <c r="IBN140" s="381"/>
      <c r="IBO140" s="378"/>
      <c r="IBP140" s="378"/>
      <c r="IBQ140" s="378"/>
      <c r="IBR140" s="379"/>
      <c r="IBT140" s="377"/>
      <c r="IBU140" s="381"/>
      <c r="IBV140" s="381"/>
      <c r="IBW140" s="378"/>
      <c r="IBX140" s="378"/>
      <c r="IBY140" s="378"/>
      <c r="IBZ140" s="379"/>
      <c r="ICB140" s="377"/>
      <c r="ICC140" s="381"/>
      <c r="ICD140" s="381"/>
      <c r="ICE140" s="378"/>
      <c r="ICF140" s="378"/>
      <c r="ICG140" s="378"/>
      <c r="ICH140" s="379"/>
      <c r="ICJ140" s="377"/>
      <c r="ICK140" s="381"/>
      <c r="ICL140" s="381"/>
      <c r="ICM140" s="378"/>
      <c r="ICN140" s="378"/>
      <c r="ICO140" s="378"/>
      <c r="ICP140" s="379"/>
      <c r="ICR140" s="377"/>
      <c r="ICS140" s="381"/>
      <c r="ICT140" s="381"/>
      <c r="ICU140" s="378"/>
      <c r="ICV140" s="378"/>
      <c r="ICW140" s="378"/>
      <c r="ICX140" s="379"/>
      <c r="ICZ140" s="377"/>
      <c r="IDA140" s="381"/>
      <c r="IDB140" s="381"/>
      <c r="IDC140" s="378"/>
      <c r="IDD140" s="378"/>
      <c r="IDE140" s="378"/>
      <c r="IDF140" s="379"/>
      <c r="IDH140" s="377"/>
      <c r="IDI140" s="381"/>
      <c r="IDJ140" s="381"/>
      <c r="IDK140" s="378"/>
      <c r="IDL140" s="378"/>
      <c r="IDM140" s="378"/>
      <c r="IDN140" s="379"/>
      <c r="IDP140" s="377"/>
      <c r="IDQ140" s="381"/>
      <c r="IDR140" s="381"/>
      <c r="IDS140" s="378"/>
      <c r="IDT140" s="378"/>
      <c r="IDU140" s="378"/>
      <c r="IDV140" s="379"/>
      <c r="IDX140" s="377"/>
      <c r="IDY140" s="381"/>
      <c r="IDZ140" s="381"/>
      <c r="IEA140" s="378"/>
      <c r="IEB140" s="378"/>
      <c r="IEC140" s="378"/>
      <c r="IED140" s="379"/>
      <c r="IEF140" s="377"/>
      <c r="IEG140" s="381"/>
      <c r="IEH140" s="381"/>
      <c r="IEI140" s="378"/>
      <c r="IEJ140" s="378"/>
      <c r="IEK140" s="378"/>
      <c r="IEL140" s="379"/>
      <c r="IEN140" s="377"/>
      <c r="IEO140" s="381"/>
      <c r="IEP140" s="381"/>
      <c r="IEQ140" s="378"/>
      <c r="IER140" s="378"/>
      <c r="IES140" s="378"/>
      <c r="IET140" s="379"/>
      <c r="IEV140" s="377"/>
      <c r="IEW140" s="381"/>
      <c r="IEX140" s="381"/>
      <c r="IEY140" s="378"/>
      <c r="IEZ140" s="378"/>
      <c r="IFA140" s="378"/>
      <c r="IFB140" s="379"/>
      <c r="IFD140" s="377"/>
      <c r="IFE140" s="381"/>
      <c r="IFF140" s="381"/>
      <c r="IFG140" s="378"/>
      <c r="IFH140" s="378"/>
      <c r="IFI140" s="378"/>
      <c r="IFJ140" s="379"/>
      <c r="IFL140" s="377"/>
      <c r="IFM140" s="381"/>
      <c r="IFN140" s="381"/>
      <c r="IFO140" s="378"/>
      <c r="IFP140" s="378"/>
      <c r="IFQ140" s="378"/>
      <c r="IFR140" s="379"/>
      <c r="IFT140" s="377"/>
      <c r="IFU140" s="381"/>
      <c r="IFV140" s="381"/>
      <c r="IFW140" s="378"/>
      <c r="IFX140" s="378"/>
      <c r="IFY140" s="378"/>
      <c r="IFZ140" s="379"/>
      <c r="IGB140" s="377"/>
      <c r="IGC140" s="381"/>
      <c r="IGD140" s="381"/>
      <c r="IGE140" s="378"/>
      <c r="IGF140" s="378"/>
      <c r="IGG140" s="378"/>
      <c r="IGH140" s="379"/>
      <c r="IGJ140" s="377"/>
      <c r="IGK140" s="381"/>
      <c r="IGL140" s="381"/>
      <c r="IGM140" s="378"/>
      <c r="IGN140" s="378"/>
      <c r="IGO140" s="378"/>
      <c r="IGP140" s="379"/>
      <c r="IGR140" s="377"/>
      <c r="IGS140" s="381"/>
      <c r="IGT140" s="381"/>
      <c r="IGU140" s="378"/>
      <c r="IGV140" s="378"/>
      <c r="IGW140" s="378"/>
      <c r="IGX140" s="379"/>
      <c r="IGZ140" s="377"/>
      <c r="IHA140" s="381"/>
      <c r="IHB140" s="381"/>
      <c r="IHC140" s="378"/>
      <c r="IHD140" s="378"/>
      <c r="IHE140" s="378"/>
      <c r="IHF140" s="379"/>
      <c r="IHH140" s="377"/>
      <c r="IHI140" s="381"/>
      <c r="IHJ140" s="381"/>
      <c r="IHK140" s="378"/>
      <c r="IHL140" s="378"/>
      <c r="IHM140" s="378"/>
      <c r="IHN140" s="379"/>
      <c r="IHP140" s="377"/>
      <c r="IHQ140" s="381"/>
      <c r="IHR140" s="381"/>
      <c r="IHS140" s="378"/>
      <c r="IHT140" s="378"/>
      <c r="IHU140" s="378"/>
      <c r="IHV140" s="379"/>
      <c r="IHX140" s="377"/>
      <c r="IHY140" s="381"/>
      <c r="IHZ140" s="381"/>
      <c r="IIA140" s="378"/>
      <c r="IIB140" s="378"/>
      <c r="IIC140" s="378"/>
      <c r="IID140" s="379"/>
      <c r="IIF140" s="377"/>
      <c r="IIG140" s="381"/>
      <c r="IIH140" s="381"/>
      <c r="III140" s="378"/>
      <c r="IIJ140" s="378"/>
      <c r="IIK140" s="378"/>
      <c r="IIL140" s="379"/>
      <c r="IIN140" s="377"/>
      <c r="IIO140" s="381"/>
      <c r="IIP140" s="381"/>
      <c r="IIQ140" s="378"/>
      <c r="IIR140" s="378"/>
      <c r="IIS140" s="378"/>
      <c r="IIT140" s="379"/>
      <c r="IIV140" s="377"/>
      <c r="IIW140" s="381"/>
      <c r="IIX140" s="381"/>
      <c r="IIY140" s="378"/>
      <c r="IIZ140" s="378"/>
      <c r="IJA140" s="378"/>
      <c r="IJB140" s="379"/>
      <c r="IJD140" s="377"/>
      <c r="IJE140" s="381"/>
      <c r="IJF140" s="381"/>
      <c r="IJG140" s="378"/>
      <c r="IJH140" s="378"/>
      <c r="IJI140" s="378"/>
      <c r="IJJ140" s="379"/>
      <c r="IJL140" s="377"/>
      <c r="IJM140" s="381"/>
      <c r="IJN140" s="381"/>
      <c r="IJO140" s="378"/>
      <c r="IJP140" s="378"/>
      <c r="IJQ140" s="378"/>
      <c r="IJR140" s="379"/>
      <c r="IJT140" s="377"/>
      <c r="IJU140" s="381"/>
      <c r="IJV140" s="381"/>
      <c r="IJW140" s="378"/>
      <c r="IJX140" s="378"/>
      <c r="IJY140" s="378"/>
      <c r="IJZ140" s="379"/>
      <c r="IKB140" s="377"/>
      <c r="IKC140" s="381"/>
      <c r="IKD140" s="381"/>
      <c r="IKE140" s="378"/>
      <c r="IKF140" s="378"/>
      <c r="IKG140" s="378"/>
      <c r="IKH140" s="379"/>
      <c r="IKJ140" s="377"/>
      <c r="IKK140" s="381"/>
      <c r="IKL140" s="381"/>
      <c r="IKM140" s="378"/>
      <c r="IKN140" s="378"/>
      <c r="IKO140" s="378"/>
      <c r="IKP140" s="379"/>
      <c r="IKR140" s="377"/>
      <c r="IKS140" s="381"/>
      <c r="IKT140" s="381"/>
      <c r="IKU140" s="378"/>
      <c r="IKV140" s="378"/>
      <c r="IKW140" s="378"/>
      <c r="IKX140" s="379"/>
      <c r="IKZ140" s="377"/>
      <c r="ILA140" s="381"/>
      <c r="ILB140" s="381"/>
      <c r="ILC140" s="378"/>
      <c r="ILD140" s="378"/>
      <c r="ILE140" s="378"/>
      <c r="ILF140" s="379"/>
      <c r="ILH140" s="377"/>
      <c r="ILI140" s="381"/>
      <c r="ILJ140" s="381"/>
      <c r="ILK140" s="378"/>
      <c r="ILL140" s="378"/>
      <c r="ILM140" s="378"/>
      <c r="ILN140" s="379"/>
      <c r="ILP140" s="377"/>
      <c r="ILQ140" s="381"/>
      <c r="ILR140" s="381"/>
      <c r="ILS140" s="378"/>
      <c r="ILT140" s="378"/>
      <c r="ILU140" s="378"/>
      <c r="ILV140" s="379"/>
      <c r="ILX140" s="377"/>
      <c r="ILY140" s="381"/>
      <c r="ILZ140" s="381"/>
      <c r="IMA140" s="378"/>
      <c r="IMB140" s="378"/>
      <c r="IMC140" s="378"/>
      <c r="IMD140" s="379"/>
      <c r="IMF140" s="377"/>
      <c r="IMG140" s="381"/>
      <c r="IMH140" s="381"/>
      <c r="IMI140" s="378"/>
      <c r="IMJ140" s="378"/>
      <c r="IMK140" s="378"/>
      <c r="IML140" s="379"/>
      <c r="IMN140" s="377"/>
      <c r="IMO140" s="381"/>
      <c r="IMP140" s="381"/>
      <c r="IMQ140" s="378"/>
      <c r="IMR140" s="378"/>
      <c r="IMS140" s="378"/>
      <c r="IMT140" s="379"/>
      <c r="IMV140" s="377"/>
      <c r="IMW140" s="381"/>
      <c r="IMX140" s="381"/>
      <c r="IMY140" s="378"/>
      <c r="IMZ140" s="378"/>
      <c r="INA140" s="378"/>
      <c r="INB140" s="379"/>
      <c r="IND140" s="377"/>
      <c r="INE140" s="381"/>
      <c r="INF140" s="381"/>
      <c r="ING140" s="378"/>
      <c r="INH140" s="378"/>
      <c r="INI140" s="378"/>
      <c r="INJ140" s="379"/>
      <c r="INL140" s="377"/>
      <c r="INM140" s="381"/>
      <c r="INN140" s="381"/>
      <c r="INO140" s="378"/>
      <c r="INP140" s="378"/>
      <c r="INQ140" s="378"/>
      <c r="INR140" s="379"/>
      <c r="INT140" s="377"/>
      <c r="INU140" s="381"/>
      <c r="INV140" s="381"/>
      <c r="INW140" s="378"/>
      <c r="INX140" s="378"/>
      <c r="INY140" s="378"/>
      <c r="INZ140" s="379"/>
      <c r="IOB140" s="377"/>
      <c r="IOC140" s="381"/>
      <c r="IOD140" s="381"/>
      <c r="IOE140" s="378"/>
      <c r="IOF140" s="378"/>
      <c r="IOG140" s="378"/>
      <c r="IOH140" s="379"/>
      <c r="IOJ140" s="377"/>
      <c r="IOK140" s="381"/>
      <c r="IOL140" s="381"/>
      <c r="IOM140" s="378"/>
      <c r="ION140" s="378"/>
      <c r="IOO140" s="378"/>
      <c r="IOP140" s="379"/>
      <c r="IOR140" s="377"/>
      <c r="IOS140" s="381"/>
      <c r="IOT140" s="381"/>
      <c r="IOU140" s="378"/>
      <c r="IOV140" s="378"/>
      <c r="IOW140" s="378"/>
      <c r="IOX140" s="379"/>
      <c r="IOZ140" s="377"/>
      <c r="IPA140" s="381"/>
      <c r="IPB140" s="381"/>
      <c r="IPC140" s="378"/>
      <c r="IPD140" s="378"/>
      <c r="IPE140" s="378"/>
      <c r="IPF140" s="379"/>
      <c r="IPH140" s="377"/>
      <c r="IPI140" s="381"/>
      <c r="IPJ140" s="381"/>
      <c r="IPK140" s="378"/>
      <c r="IPL140" s="378"/>
      <c r="IPM140" s="378"/>
      <c r="IPN140" s="379"/>
      <c r="IPP140" s="377"/>
      <c r="IPQ140" s="381"/>
      <c r="IPR140" s="381"/>
      <c r="IPS140" s="378"/>
      <c r="IPT140" s="378"/>
      <c r="IPU140" s="378"/>
      <c r="IPV140" s="379"/>
      <c r="IPX140" s="377"/>
      <c r="IPY140" s="381"/>
      <c r="IPZ140" s="381"/>
      <c r="IQA140" s="378"/>
      <c r="IQB140" s="378"/>
      <c r="IQC140" s="378"/>
      <c r="IQD140" s="379"/>
      <c r="IQF140" s="377"/>
      <c r="IQG140" s="381"/>
      <c r="IQH140" s="381"/>
      <c r="IQI140" s="378"/>
      <c r="IQJ140" s="378"/>
      <c r="IQK140" s="378"/>
      <c r="IQL140" s="379"/>
      <c r="IQN140" s="377"/>
      <c r="IQO140" s="381"/>
      <c r="IQP140" s="381"/>
      <c r="IQQ140" s="378"/>
      <c r="IQR140" s="378"/>
      <c r="IQS140" s="378"/>
      <c r="IQT140" s="379"/>
      <c r="IQV140" s="377"/>
      <c r="IQW140" s="381"/>
      <c r="IQX140" s="381"/>
      <c r="IQY140" s="378"/>
      <c r="IQZ140" s="378"/>
      <c r="IRA140" s="378"/>
      <c r="IRB140" s="379"/>
      <c r="IRD140" s="377"/>
      <c r="IRE140" s="381"/>
      <c r="IRF140" s="381"/>
      <c r="IRG140" s="378"/>
      <c r="IRH140" s="378"/>
      <c r="IRI140" s="378"/>
      <c r="IRJ140" s="379"/>
      <c r="IRL140" s="377"/>
      <c r="IRM140" s="381"/>
      <c r="IRN140" s="381"/>
      <c r="IRO140" s="378"/>
      <c r="IRP140" s="378"/>
      <c r="IRQ140" s="378"/>
      <c r="IRR140" s="379"/>
      <c r="IRT140" s="377"/>
      <c r="IRU140" s="381"/>
      <c r="IRV140" s="381"/>
      <c r="IRW140" s="378"/>
      <c r="IRX140" s="378"/>
      <c r="IRY140" s="378"/>
      <c r="IRZ140" s="379"/>
      <c r="ISB140" s="377"/>
      <c r="ISC140" s="381"/>
      <c r="ISD140" s="381"/>
      <c r="ISE140" s="378"/>
      <c r="ISF140" s="378"/>
      <c r="ISG140" s="378"/>
      <c r="ISH140" s="379"/>
      <c r="ISJ140" s="377"/>
      <c r="ISK140" s="381"/>
      <c r="ISL140" s="381"/>
      <c r="ISM140" s="378"/>
      <c r="ISN140" s="378"/>
      <c r="ISO140" s="378"/>
      <c r="ISP140" s="379"/>
      <c r="ISR140" s="377"/>
      <c r="ISS140" s="381"/>
      <c r="IST140" s="381"/>
      <c r="ISU140" s="378"/>
      <c r="ISV140" s="378"/>
      <c r="ISW140" s="378"/>
      <c r="ISX140" s="379"/>
      <c r="ISZ140" s="377"/>
      <c r="ITA140" s="381"/>
      <c r="ITB140" s="381"/>
      <c r="ITC140" s="378"/>
      <c r="ITD140" s="378"/>
      <c r="ITE140" s="378"/>
      <c r="ITF140" s="379"/>
      <c r="ITH140" s="377"/>
      <c r="ITI140" s="381"/>
      <c r="ITJ140" s="381"/>
      <c r="ITK140" s="378"/>
      <c r="ITL140" s="378"/>
      <c r="ITM140" s="378"/>
      <c r="ITN140" s="379"/>
      <c r="ITP140" s="377"/>
      <c r="ITQ140" s="381"/>
      <c r="ITR140" s="381"/>
      <c r="ITS140" s="378"/>
      <c r="ITT140" s="378"/>
      <c r="ITU140" s="378"/>
      <c r="ITV140" s="379"/>
      <c r="ITX140" s="377"/>
      <c r="ITY140" s="381"/>
      <c r="ITZ140" s="381"/>
      <c r="IUA140" s="378"/>
      <c r="IUB140" s="378"/>
      <c r="IUC140" s="378"/>
      <c r="IUD140" s="379"/>
      <c r="IUF140" s="377"/>
      <c r="IUG140" s="381"/>
      <c r="IUH140" s="381"/>
      <c r="IUI140" s="378"/>
      <c r="IUJ140" s="378"/>
      <c r="IUK140" s="378"/>
      <c r="IUL140" s="379"/>
      <c r="IUN140" s="377"/>
      <c r="IUO140" s="381"/>
      <c r="IUP140" s="381"/>
      <c r="IUQ140" s="378"/>
      <c r="IUR140" s="378"/>
      <c r="IUS140" s="378"/>
      <c r="IUT140" s="379"/>
      <c r="IUV140" s="377"/>
      <c r="IUW140" s="381"/>
      <c r="IUX140" s="381"/>
      <c r="IUY140" s="378"/>
      <c r="IUZ140" s="378"/>
      <c r="IVA140" s="378"/>
      <c r="IVB140" s="379"/>
      <c r="IVD140" s="377"/>
      <c r="IVE140" s="381"/>
      <c r="IVF140" s="381"/>
      <c r="IVG140" s="378"/>
      <c r="IVH140" s="378"/>
      <c r="IVI140" s="378"/>
      <c r="IVJ140" s="379"/>
      <c r="IVL140" s="377"/>
      <c r="IVM140" s="381"/>
      <c r="IVN140" s="381"/>
      <c r="IVO140" s="378"/>
      <c r="IVP140" s="378"/>
      <c r="IVQ140" s="378"/>
      <c r="IVR140" s="379"/>
      <c r="IVT140" s="377"/>
      <c r="IVU140" s="381"/>
      <c r="IVV140" s="381"/>
      <c r="IVW140" s="378"/>
      <c r="IVX140" s="378"/>
      <c r="IVY140" s="378"/>
      <c r="IVZ140" s="379"/>
      <c r="IWB140" s="377"/>
      <c r="IWC140" s="381"/>
      <c r="IWD140" s="381"/>
      <c r="IWE140" s="378"/>
      <c r="IWF140" s="378"/>
      <c r="IWG140" s="378"/>
      <c r="IWH140" s="379"/>
      <c r="IWJ140" s="377"/>
      <c r="IWK140" s="381"/>
      <c r="IWL140" s="381"/>
      <c r="IWM140" s="378"/>
      <c r="IWN140" s="378"/>
      <c r="IWO140" s="378"/>
      <c r="IWP140" s="379"/>
      <c r="IWR140" s="377"/>
      <c r="IWS140" s="381"/>
      <c r="IWT140" s="381"/>
      <c r="IWU140" s="378"/>
      <c r="IWV140" s="378"/>
      <c r="IWW140" s="378"/>
      <c r="IWX140" s="379"/>
      <c r="IWZ140" s="377"/>
      <c r="IXA140" s="381"/>
      <c r="IXB140" s="381"/>
      <c r="IXC140" s="378"/>
      <c r="IXD140" s="378"/>
      <c r="IXE140" s="378"/>
      <c r="IXF140" s="379"/>
      <c r="IXH140" s="377"/>
      <c r="IXI140" s="381"/>
      <c r="IXJ140" s="381"/>
      <c r="IXK140" s="378"/>
      <c r="IXL140" s="378"/>
      <c r="IXM140" s="378"/>
      <c r="IXN140" s="379"/>
      <c r="IXP140" s="377"/>
      <c r="IXQ140" s="381"/>
      <c r="IXR140" s="381"/>
      <c r="IXS140" s="378"/>
      <c r="IXT140" s="378"/>
      <c r="IXU140" s="378"/>
      <c r="IXV140" s="379"/>
      <c r="IXX140" s="377"/>
      <c r="IXY140" s="381"/>
      <c r="IXZ140" s="381"/>
      <c r="IYA140" s="378"/>
      <c r="IYB140" s="378"/>
      <c r="IYC140" s="378"/>
      <c r="IYD140" s="379"/>
      <c r="IYF140" s="377"/>
      <c r="IYG140" s="381"/>
      <c r="IYH140" s="381"/>
      <c r="IYI140" s="378"/>
      <c r="IYJ140" s="378"/>
      <c r="IYK140" s="378"/>
      <c r="IYL140" s="379"/>
      <c r="IYN140" s="377"/>
      <c r="IYO140" s="381"/>
      <c r="IYP140" s="381"/>
      <c r="IYQ140" s="378"/>
      <c r="IYR140" s="378"/>
      <c r="IYS140" s="378"/>
      <c r="IYT140" s="379"/>
      <c r="IYV140" s="377"/>
      <c r="IYW140" s="381"/>
      <c r="IYX140" s="381"/>
      <c r="IYY140" s="378"/>
      <c r="IYZ140" s="378"/>
      <c r="IZA140" s="378"/>
      <c r="IZB140" s="379"/>
      <c r="IZD140" s="377"/>
      <c r="IZE140" s="381"/>
      <c r="IZF140" s="381"/>
      <c r="IZG140" s="378"/>
      <c r="IZH140" s="378"/>
      <c r="IZI140" s="378"/>
      <c r="IZJ140" s="379"/>
      <c r="IZL140" s="377"/>
      <c r="IZM140" s="381"/>
      <c r="IZN140" s="381"/>
      <c r="IZO140" s="378"/>
      <c r="IZP140" s="378"/>
      <c r="IZQ140" s="378"/>
      <c r="IZR140" s="379"/>
      <c r="IZT140" s="377"/>
      <c r="IZU140" s="381"/>
      <c r="IZV140" s="381"/>
      <c r="IZW140" s="378"/>
      <c r="IZX140" s="378"/>
      <c r="IZY140" s="378"/>
      <c r="IZZ140" s="379"/>
      <c r="JAB140" s="377"/>
      <c r="JAC140" s="381"/>
      <c r="JAD140" s="381"/>
      <c r="JAE140" s="378"/>
      <c r="JAF140" s="378"/>
      <c r="JAG140" s="378"/>
      <c r="JAH140" s="379"/>
      <c r="JAJ140" s="377"/>
      <c r="JAK140" s="381"/>
      <c r="JAL140" s="381"/>
      <c r="JAM140" s="378"/>
      <c r="JAN140" s="378"/>
      <c r="JAO140" s="378"/>
      <c r="JAP140" s="379"/>
      <c r="JAR140" s="377"/>
      <c r="JAS140" s="381"/>
      <c r="JAT140" s="381"/>
      <c r="JAU140" s="378"/>
      <c r="JAV140" s="378"/>
      <c r="JAW140" s="378"/>
      <c r="JAX140" s="379"/>
      <c r="JAZ140" s="377"/>
      <c r="JBA140" s="381"/>
      <c r="JBB140" s="381"/>
      <c r="JBC140" s="378"/>
      <c r="JBD140" s="378"/>
      <c r="JBE140" s="378"/>
      <c r="JBF140" s="379"/>
      <c r="JBH140" s="377"/>
      <c r="JBI140" s="381"/>
      <c r="JBJ140" s="381"/>
      <c r="JBK140" s="378"/>
      <c r="JBL140" s="378"/>
      <c r="JBM140" s="378"/>
      <c r="JBN140" s="379"/>
      <c r="JBP140" s="377"/>
      <c r="JBQ140" s="381"/>
      <c r="JBR140" s="381"/>
      <c r="JBS140" s="378"/>
      <c r="JBT140" s="378"/>
      <c r="JBU140" s="378"/>
      <c r="JBV140" s="379"/>
      <c r="JBX140" s="377"/>
      <c r="JBY140" s="381"/>
      <c r="JBZ140" s="381"/>
      <c r="JCA140" s="378"/>
      <c r="JCB140" s="378"/>
      <c r="JCC140" s="378"/>
      <c r="JCD140" s="379"/>
      <c r="JCF140" s="377"/>
      <c r="JCG140" s="381"/>
      <c r="JCH140" s="381"/>
      <c r="JCI140" s="378"/>
      <c r="JCJ140" s="378"/>
      <c r="JCK140" s="378"/>
      <c r="JCL140" s="379"/>
      <c r="JCN140" s="377"/>
      <c r="JCO140" s="381"/>
      <c r="JCP140" s="381"/>
      <c r="JCQ140" s="378"/>
      <c r="JCR140" s="378"/>
      <c r="JCS140" s="378"/>
      <c r="JCT140" s="379"/>
      <c r="JCV140" s="377"/>
      <c r="JCW140" s="381"/>
      <c r="JCX140" s="381"/>
      <c r="JCY140" s="378"/>
      <c r="JCZ140" s="378"/>
      <c r="JDA140" s="378"/>
      <c r="JDB140" s="379"/>
      <c r="JDD140" s="377"/>
      <c r="JDE140" s="381"/>
      <c r="JDF140" s="381"/>
      <c r="JDG140" s="378"/>
      <c r="JDH140" s="378"/>
      <c r="JDI140" s="378"/>
      <c r="JDJ140" s="379"/>
      <c r="JDL140" s="377"/>
      <c r="JDM140" s="381"/>
      <c r="JDN140" s="381"/>
      <c r="JDO140" s="378"/>
      <c r="JDP140" s="378"/>
      <c r="JDQ140" s="378"/>
      <c r="JDR140" s="379"/>
      <c r="JDT140" s="377"/>
      <c r="JDU140" s="381"/>
      <c r="JDV140" s="381"/>
      <c r="JDW140" s="378"/>
      <c r="JDX140" s="378"/>
      <c r="JDY140" s="378"/>
      <c r="JDZ140" s="379"/>
      <c r="JEB140" s="377"/>
      <c r="JEC140" s="381"/>
      <c r="JED140" s="381"/>
      <c r="JEE140" s="378"/>
      <c r="JEF140" s="378"/>
      <c r="JEG140" s="378"/>
      <c r="JEH140" s="379"/>
      <c r="JEJ140" s="377"/>
      <c r="JEK140" s="381"/>
      <c r="JEL140" s="381"/>
      <c r="JEM140" s="378"/>
      <c r="JEN140" s="378"/>
      <c r="JEO140" s="378"/>
      <c r="JEP140" s="379"/>
      <c r="JER140" s="377"/>
      <c r="JES140" s="381"/>
      <c r="JET140" s="381"/>
      <c r="JEU140" s="378"/>
      <c r="JEV140" s="378"/>
      <c r="JEW140" s="378"/>
      <c r="JEX140" s="379"/>
      <c r="JEZ140" s="377"/>
      <c r="JFA140" s="381"/>
      <c r="JFB140" s="381"/>
      <c r="JFC140" s="378"/>
      <c r="JFD140" s="378"/>
      <c r="JFE140" s="378"/>
      <c r="JFF140" s="379"/>
      <c r="JFH140" s="377"/>
      <c r="JFI140" s="381"/>
      <c r="JFJ140" s="381"/>
      <c r="JFK140" s="378"/>
      <c r="JFL140" s="378"/>
      <c r="JFM140" s="378"/>
      <c r="JFN140" s="379"/>
      <c r="JFP140" s="377"/>
      <c r="JFQ140" s="381"/>
      <c r="JFR140" s="381"/>
      <c r="JFS140" s="378"/>
      <c r="JFT140" s="378"/>
      <c r="JFU140" s="378"/>
      <c r="JFV140" s="379"/>
      <c r="JFX140" s="377"/>
      <c r="JFY140" s="381"/>
      <c r="JFZ140" s="381"/>
      <c r="JGA140" s="378"/>
      <c r="JGB140" s="378"/>
      <c r="JGC140" s="378"/>
      <c r="JGD140" s="379"/>
      <c r="JGF140" s="377"/>
      <c r="JGG140" s="381"/>
      <c r="JGH140" s="381"/>
      <c r="JGI140" s="378"/>
      <c r="JGJ140" s="378"/>
      <c r="JGK140" s="378"/>
      <c r="JGL140" s="379"/>
      <c r="JGN140" s="377"/>
      <c r="JGO140" s="381"/>
      <c r="JGP140" s="381"/>
      <c r="JGQ140" s="378"/>
      <c r="JGR140" s="378"/>
      <c r="JGS140" s="378"/>
      <c r="JGT140" s="379"/>
      <c r="JGV140" s="377"/>
      <c r="JGW140" s="381"/>
      <c r="JGX140" s="381"/>
      <c r="JGY140" s="378"/>
      <c r="JGZ140" s="378"/>
      <c r="JHA140" s="378"/>
      <c r="JHB140" s="379"/>
      <c r="JHD140" s="377"/>
      <c r="JHE140" s="381"/>
      <c r="JHF140" s="381"/>
      <c r="JHG140" s="378"/>
      <c r="JHH140" s="378"/>
      <c r="JHI140" s="378"/>
      <c r="JHJ140" s="379"/>
      <c r="JHL140" s="377"/>
      <c r="JHM140" s="381"/>
      <c r="JHN140" s="381"/>
      <c r="JHO140" s="378"/>
      <c r="JHP140" s="378"/>
      <c r="JHQ140" s="378"/>
      <c r="JHR140" s="379"/>
      <c r="JHT140" s="377"/>
      <c r="JHU140" s="381"/>
      <c r="JHV140" s="381"/>
      <c r="JHW140" s="378"/>
      <c r="JHX140" s="378"/>
      <c r="JHY140" s="378"/>
      <c r="JHZ140" s="379"/>
      <c r="JIB140" s="377"/>
      <c r="JIC140" s="381"/>
      <c r="JID140" s="381"/>
      <c r="JIE140" s="378"/>
      <c r="JIF140" s="378"/>
      <c r="JIG140" s="378"/>
      <c r="JIH140" s="379"/>
      <c r="JIJ140" s="377"/>
      <c r="JIK140" s="381"/>
      <c r="JIL140" s="381"/>
      <c r="JIM140" s="378"/>
      <c r="JIN140" s="378"/>
      <c r="JIO140" s="378"/>
      <c r="JIP140" s="379"/>
      <c r="JIR140" s="377"/>
      <c r="JIS140" s="381"/>
      <c r="JIT140" s="381"/>
      <c r="JIU140" s="378"/>
      <c r="JIV140" s="378"/>
      <c r="JIW140" s="378"/>
      <c r="JIX140" s="379"/>
      <c r="JIZ140" s="377"/>
      <c r="JJA140" s="381"/>
      <c r="JJB140" s="381"/>
      <c r="JJC140" s="378"/>
      <c r="JJD140" s="378"/>
      <c r="JJE140" s="378"/>
      <c r="JJF140" s="379"/>
      <c r="JJH140" s="377"/>
      <c r="JJI140" s="381"/>
      <c r="JJJ140" s="381"/>
      <c r="JJK140" s="378"/>
      <c r="JJL140" s="378"/>
      <c r="JJM140" s="378"/>
      <c r="JJN140" s="379"/>
      <c r="JJP140" s="377"/>
      <c r="JJQ140" s="381"/>
      <c r="JJR140" s="381"/>
      <c r="JJS140" s="378"/>
      <c r="JJT140" s="378"/>
      <c r="JJU140" s="378"/>
      <c r="JJV140" s="379"/>
      <c r="JJX140" s="377"/>
      <c r="JJY140" s="381"/>
      <c r="JJZ140" s="381"/>
      <c r="JKA140" s="378"/>
      <c r="JKB140" s="378"/>
      <c r="JKC140" s="378"/>
      <c r="JKD140" s="379"/>
      <c r="JKF140" s="377"/>
      <c r="JKG140" s="381"/>
      <c r="JKH140" s="381"/>
      <c r="JKI140" s="378"/>
      <c r="JKJ140" s="378"/>
      <c r="JKK140" s="378"/>
      <c r="JKL140" s="379"/>
      <c r="JKN140" s="377"/>
      <c r="JKO140" s="381"/>
      <c r="JKP140" s="381"/>
      <c r="JKQ140" s="378"/>
      <c r="JKR140" s="378"/>
      <c r="JKS140" s="378"/>
      <c r="JKT140" s="379"/>
      <c r="JKV140" s="377"/>
      <c r="JKW140" s="381"/>
      <c r="JKX140" s="381"/>
      <c r="JKY140" s="378"/>
      <c r="JKZ140" s="378"/>
      <c r="JLA140" s="378"/>
      <c r="JLB140" s="379"/>
      <c r="JLD140" s="377"/>
      <c r="JLE140" s="381"/>
      <c r="JLF140" s="381"/>
      <c r="JLG140" s="378"/>
      <c r="JLH140" s="378"/>
      <c r="JLI140" s="378"/>
      <c r="JLJ140" s="379"/>
      <c r="JLL140" s="377"/>
      <c r="JLM140" s="381"/>
      <c r="JLN140" s="381"/>
      <c r="JLO140" s="378"/>
      <c r="JLP140" s="378"/>
      <c r="JLQ140" s="378"/>
      <c r="JLR140" s="379"/>
      <c r="JLT140" s="377"/>
      <c r="JLU140" s="381"/>
      <c r="JLV140" s="381"/>
      <c r="JLW140" s="378"/>
      <c r="JLX140" s="378"/>
      <c r="JLY140" s="378"/>
      <c r="JLZ140" s="379"/>
      <c r="JMB140" s="377"/>
      <c r="JMC140" s="381"/>
      <c r="JMD140" s="381"/>
      <c r="JME140" s="378"/>
      <c r="JMF140" s="378"/>
      <c r="JMG140" s="378"/>
      <c r="JMH140" s="379"/>
      <c r="JMJ140" s="377"/>
      <c r="JMK140" s="381"/>
      <c r="JML140" s="381"/>
      <c r="JMM140" s="378"/>
      <c r="JMN140" s="378"/>
      <c r="JMO140" s="378"/>
      <c r="JMP140" s="379"/>
      <c r="JMR140" s="377"/>
      <c r="JMS140" s="381"/>
      <c r="JMT140" s="381"/>
      <c r="JMU140" s="378"/>
      <c r="JMV140" s="378"/>
      <c r="JMW140" s="378"/>
      <c r="JMX140" s="379"/>
      <c r="JMZ140" s="377"/>
      <c r="JNA140" s="381"/>
      <c r="JNB140" s="381"/>
      <c r="JNC140" s="378"/>
      <c r="JND140" s="378"/>
      <c r="JNE140" s="378"/>
      <c r="JNF140" s="379"/>
      <c r="JNH140" s="377"/>
      <c r="JNI140" s="381"/>
      <c r="JNJ140" s="381"/>
      <c r="JNK140" s="378"/>
      <c r="JNL140" s="378"/>
      <c r="JNM140" s="378"/>
      <c r="JNN140" s="379"/>
      <c r="JNP140" s="377"/>
      <c r="JNQ140" s="381"/>
      <c r="JNR140" s="381"/>
      <c r="JNS140" s="378"/>
      <c r="JNT140" s="378"/>
      <c r="JNU140" s="378"/>
      <c r="JNV140" s="379"/>
      <c r="JNX140" s="377"/>
      <c r="JNY140" s="381"/>
      <c r="JNZ140" s="381"/>
      <c r="JOA140" s="378"/>
      <c r="JOB140" s="378"/>
      <c r="JOC140" s="378"/>
      <c r="JOD140" s="379"/>
      <c r="JOF140" s="377"/>
      <c r="JOG140" s="381"/>
      <c r="JOH140" s="381"/>
      <c r="JOI140" s="378"/>
      <c r="JOJ140" s="378"/>
      <c r="JOK140" s="378"/>
      <c r="JOL140" s="379"/>
      <c r="JON140" s="377"/>
      <c r="JOO140" s="381"/>
      <c r="JOP140" s="381"/>
      <c r="JOQ140" s="378"/>
      <c r="JOR140" s="378"/>
      <c r="JOS140" s="378"/>
      <c r="JOT140" s="379"/>
      <c r="JOV140" s="377"/>
      <c r="JOW140" s="381"/>
      <c r="JOX140" s="381"/>
      <c r="JOY140" s="378"/>
      <c r="JOZ140" s="378"/>
      <c r="JPA140" s="378"/>
      <c r="JPB140" s="379"/>
      <c r="JPD140" s="377"/>
      <c r="JPE140" s="381"/>
      <c r="JPF140" s="381"/>
      <c r="JPG140" s="378"/>
      <c r="JPH140" s="378"/>
      <c r="JPI140" s="378"/>
      <c r="JPJ140" s="379"/>
      <c r="JPL140" s="377"/>
      <c r="JPM140" s="381"/>
      <c r="JPN140" s="381"/>
      <c r="JPO140" s="378"/>
      <c r="JPP140" s="378"/>
      <c r="JPQ140" s="378"/>
      <c r="JPR140" s="379"/>
      <c r="JPT140" s="377"/>
      <c r="JPU140" s="381"/>
      <c r="JPV140" s="381"/>
      <c r="JPW140" s="378"/>
      <c r="JPX140" s="378"/>
      <c r="JPY140" s="378"/>
      <c r="JPZ140" s="379"/>
      <c r="JQB140" s="377"/>
      <c r="JQC140" s="381"/>
      <c r="JQD140" s="381"/>
      <c r="JQE140" s="378"/>
      <c r="JQF140" s="378"/>
      <c r="JQG140" s="378"/>
      <c r="JQH140" s="379"/>
      <c r="JQJ140" s="377"/>
      <c r="JQK140" s="381"/>
      <c r="JQL140" s="381"/>
      <c r="JQM140" s="378"/>
      <c r="JQN140" s="378"/>
      <c r="JQO140" s="378"/>
      <c r="JQP140" s="379"/>
      <c r="JQR140" s="377"/>
      <c r="JQS140" s="381"/>
      <c r="JQT140" s="381"/>
      <c r="JQU140" s="378"/>
      <c r="JQV140" s="378"/>
      <c r="JQW140" s="378"/>
      <c r="JQX140" s="379"/>
      <c r="JQZ140" s="377"/>
      <c r="JRA140" s="381"/>
      <c r="JRB140" s="381"/>
      <c r="JRC140" s="378"/>
      <c r="JRD140" s="378"/>
      <c r="JRE140" s="378"/>
      <c r="JRF140" s="379"/>
      <c r="JRH140" s="377"/>
      <c r="JRI140" s="381"/>
      <c r="JRJ140" s="381"/>
      <c r="JRK140" s="378"/>
      <c r="JRL140" s="378"/>
      <c r="JRM140" s="378"/>
      <c r="JRN140" s="379"/>
      <c r="JRP140" s="377"/>
      <c r="JRQ140" s="381"/>
      <c r="JRR140" s="381"/>
      <c r="JRS140" s="378"/>
      <c r="JRT140" s="378"/>
      <c r="JRU140" s="378"/>
      <c r="JRV140" s="379"/>
      <c r="JRX140" s="377"/>
      <c r="JRY140" s="381"/>
      <c r="JRZ140" s="381"/>
      <c r="JSA140" s="378"/>
      <c r="JSB140" s="378"/>
      <c r="JSC140" s="378"/>
      <c r="JSD140" s="379"/>
      <c r="JSF140" s="377"/>
      <c r="JSG140" s="381"/>
      <c r="JSH140" s="381"/>
      <c r="JSI140" s="378"/>
      <c r="JSJ140" s="378"/>
      <c r="JSK140" s="378"/>
      <c r="JSL140" s="379"/>
      <c r="JSN140" s="377"/>
      <c r="JSO140" s="381"/>
      <c r="JSP140" s="381"/>
      <c r="JSQ140" s="378"/>
      <c r="JSR140" s="378"/>
      <c r="JSS140" s="378"/>
      <c r="JST140" s="379"/>
      <c r="JSV140" s="377"/>
      <c r="JSW140" s="381"/>
      <c r="JSX140" s="381"/>
      <c r="JSY140" s="378"/>
      <c r="JSZ140" s="378"/>
      <c r="JTA140" s="378"/>
      <c r="JTB140" s="379"/>
      <c r="JTD140" s="377"/>
      <c r="JTE140" s="381"/>
      <c r="JTF140" s="381"/>
      <c r="JTG140" s="378"/>
      <c r="JTH140" s="378"/>
      <c r="JTI140" s="378"/>
      <c r="JTJ140" s="379"/>
      <c r="JTL140" s="377"/>
      <c r="JTM140" s="381"/>
      <c r="JTN140" s="381"/>
      <c r="JTO140" s="378"/>
      <c r="JTP140" s="378"/>
      <c r="JTQ140" s="378"/>
      <c r="JTR140" s="379"/>
      <c r="JTT140" s="377"/>
      <c r="JTU140" s="381"/>
      <c r="JTV140" s="381"/>
      <c r="JTW140" s="378"/>
      <c r="JTX140" s="378"/>
      <c r="JTY140" s="378"/>
      <c r="JTZ140" s="379"/>
      <c r="JUB140" s="377"/>
      <c r="JUC140" s="381"/>
      <c r="JUD140" s="381"/>
      <c r="JUE140" s="378"/>
      <c r="JUF140" s="378"/>
      <c r="JUG140" s="378"/>
      <c r="JUH140" s="379"/>
      <c r="JUJ140" s="377"/>
      <c r="JUK140" s="381"/>
      <c r="JUL140" s="381"/>
      <c r="JUM140" s="378"/>
      <c r="JUN140" s="378"/>
      <c r="JUO140" s="378"/>
      <c r="JUP140" s="379"/>
      <c r="JUR140" s="377"/>
      <c r="JUS140" s="381"/>
      <c r="JUT140" s="381"/>
      <c r="JUU140" s="378"/>
      <c r="JUV140" s="378"/>
      <c r="JUW140" s="378"/>
      <c r="JUX140" s="379"/>
      <c r="JUZ140" s="377"/>
      <c r="JVA140" s="381"/>
      <c r="JVB140" s="381"/>
      <c r="JVC140" s="378"/>
      <c r="JVD140" s="378"/>
      <c r="JVE140" s="378"/>
      <c r="JVF140" s="379"/>
      <c r="JVH140" s="377"/>
      <c r="JVI140" s="381"/>
      <c r="JVJ140" s="381"/>
      <c r="JVK140" s="378"/>
      <c r="JVL140" s="378"/>
      <c r="JVM140" s="378"/>
      <c r="JVN140" s="379"/>
      <c r="JVP140" s="377"/>
      <c r="JVQ140" s="381"/>
      <c r="JVR140" s="381"/>
      <c r="JVS140" s="378"/>
      <c r="JVT140" s="378"/>
      <c r="JVU140" s="378"/>
      <c r="JVV140" s="379"/>
      <c r="JVX140" s="377"/>
      <c r="JVY140" s="381"/>
      <c r="JVZ140" s="381"/>
      <c r="JWA140" s="378"/>
      <c r="JWB140" s="378"/>
      <c r="JWC140" s="378"/>
      <c r="JWD140" s="379"/>
      <c r="JWF140" s="377"/>
      <c r="JWG140" s="381"/>
      <c r="JWH140" s="381"/>
      <c r="JWI140" s="378"/>
      <c r="JWJ140" s="378"/>
      <c r="JWK140" s="378"/>
      <c r="JWL140" s="379"/>
      <c r="JWN140" s="377"/>
      <c r="JWO140" s="381"/>
      <c r="JWP140" s="381"/>
      <c r="JWQ140" s="378"/>
      <c r="JWR140" s="378"/>
      <c r="JWS140" s="378"/>
      <c r="JWT140" s="379"/>
      <c r="JWV140" s="377"/>
      <c r="JWW140" s="381"/>
      <c r="JWX140" s="381"/>
      <c r="JWY140" s="378"/>
      <c r="JWZ140" s="378"/>
      <c r="JXA140" s="378"/>
      <c r="JXB140" s="379"/>
      <c r="JXD140" s="377"/>
      <c r="JXE140" s="381"/>
      <c r="JXF140" s="381"/>
      <c r="JXG140" s="378"/>
      <c r="JXH140" s="378"/>
      <c r="JXI140" s="378"/>
      <c r="JXJ140" s="379"/>
      <c r="JXL140" s="377"/>
      <c r="JXM140" s="381"/>
      <c r="JXN140" s="381"/>
      <c r="JXO140" s="378"/>
      <c r="JXP140" s="378"/>
      <c r="JXQ140" s="378"/>
      <c r="JXR140" s="379"/>
      <c r="JXT140" s="377"/>
      <c r="JXU140" s="381"/>
      <c r="JXV140" s="381"/>
      <c r="JXW140" s="378"/>
      <c r="JXX140" s="378"/>
      <c r="JXY140" s="378"/>
      <c r="JXZ140" s="379"/>
      <c r="JYB140" s="377"/>
      <c r="JYC140" s="381"/>
      <c r="JYD140" s="381"/>
      <c r="JYE140" s="378"/>
      <c r="JYF140" s="378"/>
      <c r="JYG140" s="378"/>
      <c r="JYH140" s="379"/>
      <c r="JYJ140" s="377"/>
      <c r="JYK140" s="381"/>
      <c r="JYL140" s="381"/>
      <c r="JYM140" s="378"/>
      <c r="JYN140" s="378"/>
      <c r="JYO140" s="378"/>
      <c r="JYP140" s="379"/>
      <c r="JYR140" s="377"/>
      <c r="JYS140" s="381"/>
      <c r="JYT140" s="381"/>
      <c r="JYU140" s="378"/>
      <c r="JYV140" s="378"/>
      <c r="JYW140" s="378"/>
      <c r="JYX140" s="379"/>
      <c r="JYZ140" s="377"/>
      <c r="JZA140" s="381"/>
      <c r="JZB140" s="381"/>
      <c r="JZC140" s="378"/>
      <c r="JZD140" s="378"/>
      <c r="JZE140" s="378"/>
      <c r="JZF140" s="379"/>
      <c r="JZH140" s="377"/>
      <c r="JZI140" s="381"/>
      <c r="JZJ140" s="381"/>
      <c r="JZK140" s="378"/>
      <c r="JZL140" s="378"/>
      <c r="JZM140" s="378"/>
      <c r="JZN140" s="379"/>
      <c r="JZP140" s="377"/>
      <c r="JZQ140" s="381"/>
      <c r="JZR140" s="381"/>
      <c r="JZS140" s="378"/>
      <c r="JZT140" s="378"/>
      <c r="JZU140" s="378"/>
      <c r="JZV140" s="379"/>
      <c r="JZX140" s="377"/>
      <c r="JZY140" s="381"/>
      <c r="JZZ140" s="381"/>
      <c r="KAA140" s="378"/>
      <c r="KAB140" s="378"/>
      <c r="KAC140" s="378"/>
      <c r="KAD140" s="379"/>
      <c r="KAF140" s="377"/>
      <c r="KAG140" s="381"/>
      <c r="KAH140" s="381"/>
      <c r="KAI140" s="378"/>
      <c r="KAJ140" s="378"/>
      <c r="KAK140" s="378"/>
      <c r="KAL140" s="379"/>
      <c r="KAN140" s="377"/>
      <c r="KAO140" s="381"/>
      <c r="KAP140" s="381"/>
      <c r="KAQ140" s="378"/>
      <c r="KAR140" s="378"/>
      <c r="KAS140" s="378"/>
      <c r="KAT140" s="379"/>
      <c r="KAV140" s="377"/>
      <c r="KAW140" s="381"/>
      <c r="KAX140" s="381"/>
      <c r="KAY140" s="378"/>
      <c r="KAZ140" s="378"/>
      <c r="KBA140" s="378"/>
      <c r="KBB140" s="379"/>
      <c r="KBD140" s="377"/>
      <c r="KBE140" s="381"/>
      <c r="KBF140" s="381"/>
      <c r="KBG140" s="378"/>
      <c r="KBH140" s="378"/>
      <c r="KBI140" s="378"/>
      <c r="KBJ140" s="379"/>
      <c r="KBL140" s="377"/>
      <c r="KBM140" s="381"/>
      <c r="KBN140" s="381"/>
      <c r="KBO140" s="378"/>
      <c r="KBP140" s="378"/>
      <c r="KBQ140" s="378"/>
      <c r="KBR140" s="379"/>
      <c r="KBT140" s="377"/>
      <c r="KBU140" s="381"/>
      <c r="KBV140" s="381"/>
      <c r="KBW140" s="378"/>
      <c r="KBX140" s="378"/>
      <c r="KBY140" s="378"/>
      <c r="KBZ140" s="379"/>
      <c r="KCB140" s="377"/>
      <c r="KCC140" s="381"/>
      <c r="KCD140" s="381"/>
      <c r="KCE140" s="378"/>
      <c r="KCF140" s="378"/>
      <c r="KCG140" s="378"/>
      <c r="KCH140" s="379"/>
      <c r="KCJ140" s="377"/>
      <c r="KCK140" s="381"/>
      <c r="KCL140" s="381"/>
      <c r="KCM140" s="378"/>
      <c r="KCN140" s="378"/>
      <c r="KCO140" s="378"/>
      <c r="KCP140" s="379"/>
      <c r="KCR140" s="377"/>
      <c r="KCS140" s="381"/>
      <c r="KCT140" s="381"/>
      <c r="KCU140" s="378"/>
      <c r="KCV140" s="378"/>
      <c r="KCW140" s="378"/>
      <c r="KCX140" s="379"/>
      <c r="KCZ140" s="377"/>
      <c r="KDA140" s="381"/>
      <c r="KDB140" s="381"/>
      <c r="KDC140" s="378"/>
      <c r="KDD140" s="378"/>
      <c r="KDE140" s="378"/>
      <c r="KDF140" s="379"/>
      <c r="KDH140" s="377"/>
      <c r="KDI140" s="381"/>
      <c r="KDJ140" s="381"/>
      <c r="KDK140" s="378"/>
      <c r="KDL140" s="378"/>
      <c r="KDM140" s="378"/>
      <c r="KDN140" s="379"/>
      <c r="KDP140" s="377"/>
      <c r="KDQ140" s="381"/>
      <c r="KDR140" s="381"/>
      <c r="KDS140" s="378"/>
      <c r="KDT140" s="378"/>
      <c r="KDU140" s="378"/>
      <c r="KDV140" s="379"/>
      <c r="KDX140" s="377"/>
      <c r="KDY140" s="381"/>
      <c r="KDZ140" s="381"/>
      <c r="KEA140" s="378"/>
      <c r="KEB140" s="378"/>
      <c r="KEC140" s="378"/>
      <c r="KED140" s="379"/>
      <c r="KEF140" s="377"/>
      <c r="KEG140" s="381"/>
      <c r="KEH140" s="381"/>
      <c r="KEI140" s="378"/>
      <c r="KEJ140" s="378"/>
      <c r="KEK140" s="378"/>
      <c r="KEL140" s="379"/>
      <c r="KEN140" s="377"/>
      <c r="KEO140" s="381"/>
      <c r="KEP140" s="381"/>
      <c r="KEQ140" s="378"/>
      <c r="KER140" s="378"/>
      <c r="KES140" s="378"/>
      <c r="KET140" s="379"/>
      <c r="KEV140" s="377"/>
      <c r="KEW140" s="381"/>
      <c r="KEX140" s="381"/>
      <c r="KEY140" s="378"/>
      <c r="KEZ140" s="378"/>
      <c r="KFA140" s="378"/>
      <c r="KFB140" s="379"/>
      <c r="KFD140" s="377"/>
      <c r="KFE140" s="381"/>
      <c r="KFF140" s="381"/>
      <c r="KFG140" s="378"/>
      <c r="KFH140" s="378"/>
      <c r="KFI140" s="378"/>
      <c r="KFJ140" s="379"/>
      <c r="KFL140" s="377"/>
      <c r="KFM140" s="381"/>
      <c r="KFN140" s="381"/>
      <c r="KFO140" s="378"/>
      <c r="KFP140" s="378"/>
      <c r="KFQ140" s="378"/>
      <c r="KFR140" s="379"/>
      <c r="KFT140" s="377"/>
      <c r="KFU140" s="381"/>
      <c r="KFV140" s="381"/>
      <c r="KFW140" s="378"/>
      <c r="KFX140" s="378"/>
      <c r="KFY140" s="378"/>
      <c r="KFZ140" s="379"/>
      <c r="KGB140" s="377"/>
      <c r="KGC140" s="381"/>
      <c r="KGD140" s="381"/>
      <c r="KGE140" s="378"/>
      <c r="KGF140" s="378"/>
      <c r="KGG140" s="378"/>
      <c r="KGH140" s="379"/>
      <c r="KGJ140" s="377"/>
      <c r="KGK140" s="381"/>
      <c r="KGL140" s="381"/>
      <c r="KGM140" s="378"/>
      <c r="KGN140" s="378"/>
      <c r="KGO140" s="378"/>
      <c r="KGP140" s="379"/>
      <c r="KGR140" s="377"/>
      <c r="KGS140" s="381"/>
      <c r="KGT140" s="381"/>
      <c r="KGU140" s="378"/>
      <c r="KGV140" s="378"/>
      <c r="KGW140" s="378"/>
      <c r="KGX140" s="379"/>
      <c r="KGZ140" s="377"/>
      <c r="KHA140" s="381"/>
      <c r="KHB140" s="381"/>
      <c r="KHC140" s="378"/>
      <c r="KHD140" s="378"/>
      <c r="KHE140" s="378"/>
      <c r="KHF140" s="379"/>
      <c r="KHH140" s="377"/>
      <c r="KHI140" s="381"/>
      <c r="KHJ140" s="381"/>
      <c r="KHK140" s="378"/>
      <c r="KHL140" s="378"/>
      <c r="KHM140" s="378"/>
      <c r="KHN140" s="379"/>
      <c r="KHP140" s="377"/>
      <c r="KHQ140" s="381"/>
      <c r="KHR140" s="381"/>
      <c r="KHS140" s="378"/>
      <c r="KHT140" s="378"/>
      <c r="KHU140" s="378"/>
      <c r="KHV140" s="379"/>
      <c r="KHX140" s="377"/>
      <c r="KHY140" s="381"/>
      <c r="KHZ140" s="381"/>
      <c r="KIA140" s="378"/>
      <c r="KIB140" s="378"/>
      <c r="KIC140" s="378"/>
      <c r="KID140" s="379"/>
      <c r="KIF140" s="377"/>
      <c r="KIG140" s="381"/>
      <c r="KIH140" s="381"/>
      <c r="KII140" s="378"/>
      <c r="KIJ140" s="378"/>
      <c r="KIK140" s="378"/>
      <c r="KIL140" s="379"/>
      <c r="KIN140" s="377"/>
      <c r="KIO140" s="381"/>
      <c r="KIP140" s="381"/>
      <c r="KIQ140" s="378"/>
      <c r="KIR140" s="378"/>
      <c r="KIS140" s="378"/>
      <c r="KIT140" s="379"/>
      <c r="KIV140" s="377"/>
      <c r="KIW140" s="381"/>
      <c r="KIX140" s="381"/>
      <c r="KIY140" s="378"/>
      <c r="KIZ140" s="378"/>
      <c r="KJA140" s="378"/>
      <c r="KJB140" s="379"/>
      <c r="KJD140" s="377"/>
      <c r="KJE140" s="381"/>
      <c r="KJF140" s="381"/>
      <c r="KJG140" s="378"/>
      <c r="KJH140" s="378"/>
      <c r="KJI140" s="378"/>
      <c r="KJJ140" s="379"/>
      <c r="KJL140" s="377"/>
      <c r="KJM140" s="381"/>
      <c r="KJN140" s="381"/>
      <c r="KJO140" s="378"/>
      <c r="KJP140" s="378"/>
      <c r="KJQ140" s="378"/>
      <c r="KJR140" s="379"/>
      <c r="KJT140" s="377"/>
      <c r="KJU140" s="381"/>
      <c r="KJV140" s="381"/>
      <c r="KJW140" s="378"/>
      <c r="KJX140" s="378"/>
      <c r="KJY140" s="378"/>
      <c r="KJZ140" s="379"/>
      <c r="KKB140" s="377"/>
      <c r="KKC140" s="381"/>
      <c r="KKD140" s="381"/>
      <c r="KKE140" s="378"/>
      <c r="KKF140" s="378"/>
      <c r="KKG140" s="378"/>
      <c r="KKH140" s="379"/>
      <c r="KKJ140" s="377"/>
      <c r="KKK140" s="381"/>
      <c r="KKL140" s="381"/>
      <c r="KKM140" s="378"/>
      <c r="KKN140" s="378"/>
      <c r="KKO140" s="378"/>
      <c r="KKP140" s="379"/>
      <c r="KKR140" s="377"/>
      <c r="KKS140" s="381"/>
      <c r="KKT140" s="381"/>
      <c r="KKU140" s="378"/>
      <c r="KKV140" s="378"/>
      <c r="KKW140" s="378"/>
      <c r="KKX140" s="379"/>
      <c r="KKZ140" s="377"/>
      <c r="KLA140" s="381"/>
      <c r="KLB140" s="381"/>
      <c r="KLC140" s="378"/>
      <c r="KLD140" s="378"/>
      <c r="KLE140" s="378"/>
      <c r="KLF140" s="379"/>
      <c r="KLH140" s="377"/>
      <c r="KLI140" s="381"/>
      <c r="KLJ140" s="381"/>
      <c r="KLK140" s="378"/>
      <c r="KLL140" s="378"/>
      <c r="KLM140" s="378"/>
      <c r="KLN140" s="379"/>
      <c r="KLP140" s="377"/>
      <c r="KLQ140" s="381"/>
      <c r="KLR140" s="381"/>
      <c r="KLS140" s="378"/>
      <c r="KLT140" s="378"/>
      <c r="KLU140" s="378"/>
      <c r="KLV140" s="379"/>
      <c r="KLX140" s="377"/>
      <c r="KLY140" s="381"/>
      <c r="KLZ140" s="381"/>
      <c r="KMA140" s="378"/>
      <c r="KMB140" s="378"/>
      <c r="KMC140" s="378"/>
      <c r="KMD140" s="379"/>
      <c r="KMF140" s="377"/>
      <c r="KMG140" s="381"/>
      <c r="KMH140" s="381"/>
      <c r="KMI140" s="378"/>
      <c r="KMJ140" s="378"/>
      <c r="KMK140" s="378"/>
      <c r="KML140" s="379"/>
      <c r="KMN140" s="377"/>
      <c r="KMO140" s="381"/>
      <c r="KMP140" s="381"/>
      <c r="KMQ140" s="378"/>
      <c r="KMR140" s="378"/>
      <c r="KMS140" s="378"/>
      <c r="KMT140" s="379"/>
      <c r="KMV140" s="377"/>
      <c r="KMW140" s="381"/>
      <c r="KMX140" s="381"/>
      <c r="KMY140" s="378"/>
      <c r="KMZ140" s="378"/>
      <c r="KNA140" s="378"/>
      <c r="KNB140" s="379"/>
      <c r="KND140" s="377"/>
      <c r="KNE140" s="381"/>
      <c r="KNF140" s="381"/>
      <c r="KNG140" s="378"/>
      <c r="KNH140" s="378"/>
      <c r="KNI140" s="378"/>
      <c r="KNJ140" s="379"/>
      <c r="KNL140" s="377"/>
      <c r="KNM140" s="381"/>
      <c r="KNN140" s="381"/>
      <c r="KNO140" s="378"/>
      <c r="KNP140" s="378"/>
      <c r="KNQ140" s="378"/>
      <c r="KNR140" s="379"/>
      <c r="KNT140" s="377"/>
      <c r="KNU140" s="381"/>
      <c r="KNV140" s="381"/>
      <c r="KNW140" s="378"/>
      <c r="KNX140" s="378"/>
      <c r="KNY140" s="378"/>
      <c r="KNZ140" s="379"/>
      <c r="KOB140" s="377"/>
      <c r="KOC140" s="381"/>
      <c r="KOD140" s="381"/>
      <c r="KOE140" s="378"/>
      <c r="KOF140" s="378"/>
      <c r="KOG140" s="378"/>
      <c r="KOH140" s="379"/>
      <c r="KOJ140" s="377"/>
      <c r="KOK140" s="381"/>
      <c r="KOL140" s="381"/>
      <c r="KOM140" s="378"/>
      <c r="KON140" s="378"/>
      <c r="KOO140" s="378"/>
      <c r="KOP140" s="379"/>
      <c r="KOR140" s="377"/>
      <c r="KOS140" s="381"/>
      <c r="KOT140" s="381"/>
      <c r="KOU140" s="378"/>
      <c r="KOV140" s="378"/>
      <c r="KOW140" s="378"/>
      <c r="KOX140" s="379"/>
      <c r="KOZ140" s="377"/>
      <c r="KPA140" s="381"/>
      <c r="KPB140" s="381"/>
      <c r="KPC140" s="378"/>
      <c r="KPD140" s="378"/>
      <c r="KPE140" s="378"/>
      <c r="KPF140" s="379"/>
      <c r="KPH140" s="377"/>
      <c r="KPI140" s="381"/>
      <c r="KPJ140" s="381"/>
      <c r="KPK140" s="378"/>
      <c r="KPL140" s="378"/>
      <c r="KPM140" s="378"/>
      <c r="KPN140" s="379"/>
      <c r="KPP140" s="377"/>
      <c r="KPQ140" s="381"/>
      <c r="KPR140" s="381"/>
      <c r="KPS140" s="378"/>
      <c r="KPT140" s="378"/>
      <c r="KPU140" s="378"/>
      <c r="KPV140" s="379"/>
      <c r="KPX140" s="377"/>
      <c r="KPY140" s="381"/>
      <c r="KPZ140" s="381"/>
      <c r="KQA140" s="378"/>
      <c r="KQB140" s="378"/>
      <c r="KQC140" s="378"/>
      <c r="KQD140" s="379"/>
      <c r="KQF140" s="377"/>
      <c r="KQG140" s="381"/>
      <c r="KQH140" s="381"/>
      <c r="KQI140" s="378"/>
      <c r="KQJ140" s="378"/>
      <c r="KQK140" s="378"/>
      <c r="KQL140" s="379"/>
      <c r="KQN140" s="377"/>
      <c r="KQO140" s="381"/>
      <c r="KQP140" s="381"/>
      <c r="KQQ140" s="378"/>
      <c r="KQR140" s="378"/>
      <c r="KQS140" s="378"/>
      <c r="KQT140" s="379"/>
      <c r="KQV140" s="377"/>
      <c r="KQW140" s="381"/>
      <c r="KQX140" s="381"/>
      <c r="KQY140" s="378"/>
      <c r="KQZ140" s="378"/>
      <c r="KRA140" s="378"/>
      <c r="KRB140" s="379"/>
      <c r="KRD140" s="377"/>
      <c r="KRE140" s="381"/>
      <c r="KRF140" s="381"/>
      <c r="KRG140" s="378"/>
      <c r="KRH140" s="378"/>
      <c r="KRI140" s="378"/>
      <c r="KRJ140" s="379"/>
      <c r="KRL140" s="377"/>
      <c r="KRM140" s="381"/>
      <c r="KRN140" s="381"/>
      <c r="KRO140" s="378"/>
      <c r="KRP140" s="378"/>
      <c r="KRQ140" s="378"/>
      <c r="KRR140" s="379"/>
      <c r="KRT140" s="377"/>
      <c r="KRU140" s="381"/>
      <c r="KRV140" s="381"/>
      <c r="KRW140" s="378"/>
      <c r="KRX140" s="378"/>
      <c r="KRY140" s="378"/>
      <c r="KRZ140" s="379"/>
      <c r="KSB140" s="377"/>
      <c r="KSC140" s="381"/>
      <c r="KSD140" s="381"/>
      <c r="KSE140" s="378"/>
      <c r="KSF140" s="378"/>
      <c r="KSG140" s="378"/>
      <c r="KSH140" s="379"/>
      <c r="KSJ140" s="377"/>
      <c r="KSK140" s="381"/>
      <c r="KSL140" s="381"/>
      <c r="KSM140" s="378"/>
      <c r="KSN140" s="378"/>
      <c r="KSO140" s="378"/>
      <c r="KSP140" s="379"/>
      <c r="KSR140" s="377"/>
      <c r="KSS140" s="381"/>
      <c r="KST140" s="381"/>
      <c r="KSU140" s="378"/>
      <c r="KSV140" s="378"/>
      <c r="KSW140" s="378"/>
      <c r="KSX140" s="379"/>
      <c r="KSZ140" s="377"/>
      <c r="KTA140" s="381"/>
      <c r="KTB140" s="381"/>
      <c r="KTC140" s="378"/>
      <c r="KTD140" s="378"/>
      <c r="KTE140" s="378"/>
      <c r="KTF140" s="379"/>
      <c r="KTH140" s="377"/>
      <c r="KTI140" s="381"/>
      <c r="KTJ140" s="381"/>
      <c r="KTK140" s="378"/>
      <c r="KTL140" s="378"/>
      <c r="KTM140" s="378"/>
      <c r="KTN140" s="379"/>
      <c r="KTP140" s="377"/>
      <c r="KTQ140" s="381"/>
      <c r="KTR140" s="381"/>
      <c r="KTS140" s="378"/>
      <c r="KTT140" s="378"/>
      <c r="KTU140" s="378"/>
      <c r="KTV140" s="379"/>
      <c r="KTX140" s="377"/>
      <c r="KTY140" s="381"/>
      <c r="KTZ140" s="381"/>
      <c r="KUA140" s="378"/>
      <c r="KUB140" s="378"/>
      <c r="KUC140" s="378"/>
      <c r="KUD140" s="379"/>
      <c r="KUF140" s="377"/>
      <c r="KUG140" s="381"/>
      <c r="KUH140" s="381"/>
      <c r="KUI140" s="378"/>
      <c r="KUJ140" s="378"/>
      <c r="KUK140" s="378"/>
      <c r="KUL140" s="379"/>
      <c r="KUN140" s="377"/>
      <c r="KUO140" s="381"/>
      <c r="KUP140" s="381"/>
      <c r="KUQ140" s="378"/>
      <c r="KUR140" s="378"/>
      <c r="KUS140" s="378"/>
      <c r="KUT140" s="379"/>
      <c r="KUV140" s="377"/>
      <c r="KUW140" s="381"/>
      <c r="KUX140" s="381"/>
      <c r="KUY140" s="378"/>
      <c r="KUZ140" s="378"/>
      <c r="KVA140" s="378"/>
      <c r="KVB140" s="379"/>
      <c r="KVD140" s="377"/>
      <c r="KVE140" s="381"/>
      <c r="KVF140" s="381"/>
      <c r="KVG140" s="378"/>
      <c r="KVH140" s="378"/>
      <c r="KVI140" s="378"/>
      <c r="KVJ140" s="379"/>
      <c r="KVL140" s="377"/>
      <c r="KVM140" s="381"/>
      <c r="KVN140" s="381"/>
      <c r="KVO140" s="378"/>
      <c r="KVP140" s="378"/>
      <c r="KVQ140" s="378"/>
      <c r="KVR140" s="379"/>
      <c r="KVT140" s="377"/>
      <c r="KVU140" s="381"/>
      <c r="KVV140" s="381"/>
      <c r="KVW140" s="378"/>
      <c r="KVX140" s="378"/>
      <c r="KVY140" s="378"/>
      <c r="KVZ140" s="379"/>
      <c r="KWB140" s="377"/>
      <c r="KWC140" s="381"/>
      <c r="KWD140" s="381"/>
      <c r="KWE140" s="378"/>
      <c r="KWF140" s="378"/>
      <c r="KWG140" s="378"/>
      <c r="KWH140" s="379"/>
      <c r="KWJ140" s="377"/>
      <c r="KWK140" s="381"/>
      <c r="KWL140" s="381"/>
      <c r="KWM140" s="378"/>
      <c r="KWN140" s="378"/>
      <c r="KWO140" s="378"/>
      <c r="KWP140" s="379"/>
      <c r="KWR140" s="377"/>
      <c r="KWS140" s="381"/>
      <c r="KWT140" s="381"/>
      <c r="KWU140" s="378"/>
      <c r="KWV140" s="378"/>
      <c r="KWW140" s="378"/>
      <c r="KWX140" s="379"/>
      <c r="KWZ140" s="377"/>
      <c r="KXA140" s="381"/>
      <c r="KXB140" s="381"/>
      <c r="KXC140" s="378"/>
      <c r="KXD140" s="378"/>
      <c r="KXE140" s="378"/>
      <c r="KXF140" s="379"/>
      <c r="KXH140" s="377"/>
      <c r="KXI140" s="381"/>
      <c r="KXJ140" s="381"/>
      <c r="KXK140" s="378"/>
      <c r="KXL140" s="378"/>
      <c r="KXM140" s="378"/>
      <c r="KXN140" s="379"/>
      <c r="KXP140" s="377"/>
      <c r="KXQ140" s="381"/>
      <c r="KXR140" s="381"/>
      <c r="KXS140" s="378"/>
      <c r="KXT140" s="378"/>
      <c r="KXU140" s="378"/>
      <c r="KXV140" s="379"/>
      <c r="KXX140" s="377"/>
      <c r="KXY140" s="381"/>
      <c r="KXZ140" s="381"/>
      <c r="KYA140" s="378"/>
      <c r="KYB140" s="378"/>
      <c r="KYC140" s="378"/>
      <c r="KYD140" s="379"/>
      <c r="KYF140" s="377"/>
      <c r="KYG140" s="381"/>
      <c r="KYH140" s="381"/>
      <c r="KYI140" s="378"/>
      <c r="KYJ140" s="378"/>
      <c r="KYK140" s="378"/>
      <c r="KYL140" s="379"/>
      <c r="KYN140" s="377"/>
      <c r="KYO140" s="381"/>
      <c r="KYP140" s="381"/>
      <c r="KYQ140" s="378"/>
      <c r="KYR140" s="378"/>
      <c r="KYS140" s="378"/>
      <c r="KYT140" s="379"/>
      <c r="KYV140" s="377"/>
      <c r="KYW140" s="381"/>
      <c r="KYX140" s="381"/>
      <c r="KYY140" s="378"/>
      <c r="KYZ140" s="378"/>
      <c r="KZA140" s="378"/>
      <c r="KZB140" s="379"/>
      <c r="KZD140" s="377"/>
      <c r="KZE140" s="381"/>
      <c r="KZF140" s="381"/>
      <c r="KZG140" s="378"/>
      <c r="KZH140" s="378"/>
      <c r="KZI140" s="378"/>
      <c r="KZJ140" s="379"/>
      <c r="KZL140" s="377"/>
      <c r="KZM140" s="381"/>
      <c r="KZN140" s="381"/>
      <c r="KZO140" s="378"/>
      <c r="KZP140" s="378"/>
      <c r="KZQ140" s="378"/>
      <c r="KZR140" s="379"/>
      <c r="KZT140" s="377"/>
      <c r="KZU140" s="381"/>
      <c r="KZV140" s="381"/>
      <c r="KZW140" s="378"/>
      <c r="KZX140" s="378"/>
      <c r="KZY140" s="378"/>
      <c r="KZZ140" s="379"/>
      <c r="LAB140" s="377"/>
      <c r="LAC140" s="381"/>
      <c r="LAD140" s="381"/>
      <c r="LAE140" s="378"/>
      <c r="LAF140" s="378"/>
      <c r="LAG140" s="378"/>
      <c r="LAH140" s="379"/>
      <c r="LAJ140" s="377"/>
      <c r="LAK140" s="381"/>
      <c r="LAL140" s="381"/>
      <c r="LAM140" s="378"/>
      <c r="LAN140" s="378"/>
      <c r="LAO140" s="378"/>
      <c r="LAP140" s="379"/>
      <c r="LAR140" s="377"/>
      <c r="LAS140" s="381"/>
      <c r="LAT140" s="381"/>
      <c r="LAU140" s="378"/>
      <c r="LAV140" s="378"/>
      <c r="LAW140" s="378"/>
      <c r="LAX140" s="379"/>
      <c r="LAZ140" s="377"/>
      <c r="LBA140" s="381"/>
      <c r="LBB140" s="381"/>
      <c r="LBC140" s="378"/>
      <c r="LBD140" s="378"/>
      <c r="LBE140" s="378"/>
      <c r="LBF140" s="379"/>
      <c r="LBH140" s="377"/>
      <c r="LBI140" s="381"/>
      <c r="LBJ140" s="381"/>
      <c r="LBK140" s="378"/>
      <c r="LBL140" s="378"/>
      <c r="LBM140" s="378"/>
      <c r="LBN140" s="379"/>
      <c r="LBP140" s="377"/>
      <c r="LBQ140" s="381"/>
      <c r="LBR140" s="381"/>
      <c r="LBS140" s="378"/>
      <c r="LBT140" s="378"/>
      <c r="LBU140" s="378"/>
      <c r="LBV140" s="379"/>
      <c r="LBX140" s="377"/>
      <c r="LBY140" s="381"/>
      <c r="LBZ140" s="381"/>
      <c r="LCA140" s="378"/>
      <c r="LCB140" s="378"/>
      <c r="LCC140" s="378"/>
      <c r="LCD140" s="379"/>
      <c r="LCF140" s="377"/>
      <c r="LCG140" s="381"/>
      <c r="LCH140" s="381"/>
      <c r="LCI140" s="378"/>
      <c r="LCJ140" s="378"/>
      <c r="LCK140" s="378"/>
      <c r="LCL140" s="379"/>
      <c r="LCN140" s="377"/>
      <c r="LCO140" s="381"/>
      <c r="LCP140" s="381"/>
      <c r="LCQ140" s="378"/>
      <c r="LCR140" s="378"/>
      <c r="LCS140" s="378"/>
      <c r="LCT140" s="379"/>
      <c r="LCV140" s="377"/>
      <c r="LCW140" s="381"/>
      <c r="LCX140" s="381"/>
      <c r="LCY140" s="378"/>
      <c r="LCZ140" s="378"/>
      <c r="LDA140" s="378"/>
      <c r="LDB140" s="379"/>
      <c r="LDD140" s="377"/>
      <c r="LDE140" s="381"/>
      <c r="LDF140" s="381"/>
      <c r="LDG140" s="378"/>
      <c r="LDH140" s="378"/>
      <c r="LDI140" s="378"/>
      <c r="LDJ140" s="379"/>
      <c r="LDL140" s="377"/>
      <c r="LDM140" s="381"/>
      <c r="LDN140" s="381"/>
      <c r="LDO140" s="378"/>
      <c r="LDP140" s="378"/>
      <c r="LDQ140" s="378"/>
      <c r="LDR140" s="379"/>
      <c r="LDT140" s="377"/>
      <c r="LDU140" s="381"/>
      <c r="LDV140" s="381"/>
      <c r="LDW140" s="378"/>
      <c r="LDX140" s="378"/>
      <c r="LDY140" s="378"/>
      <c r="LDZ140" s="379"/>
      <c r="LEB140" s="377"/>
      <c r="LEC140" s="381"/>
      <c r="LED140" s="381"/>
      <c r="LEE140" s="378"/>
      <c r="LEF140" s="378"/>
      <c r="LEG140" s="378"/>
      <c r="LEH140" s="379"/>
      <c r="LEJ140" s="377"/>
      <c r="LEK140" s="381"/>
      <c r="LEL140" s="381"/>
      <c r="LEM140" s="378"/>
      <c r="LEN140" s="378"/>
      <c r="LEO140" s="378"/>
      <c r="LEP140" s="379"/>
      <c r="LER140" s="377"/>
      <c r="LES140" s="381"/>
      <c r="LET140" s="381"/>
      <c r="LEU140" s="378"/>
      <c r="LEV140" s="378"/>
      <c r="LEW140" s="378"/>
      <c r="LEX140" s="379"/>
      <c r="LEZ140" s="377"/>
      <c r="LFA140" s="381"/>
      <c r="LFB140" s="381"/>
      <c r="LFC140" s="378"/>
      <c r="LFD140" s="378"/>
      <c r="LFE140" s="378"/>
      <c r="LFF140" s="379"/>
      <c r="LFH140" s="377"/>
      <c r="LFI140" s="381"/>
      <c r="LFJ140" s="381"/>
      <c r="LFK140" s="378"/>
      <c r="LFL140" s="378"/>
      <c r="LFM140" s="378"/>
      <c r="LFN140" s="379"/>
      <c r="LFP140" s="377"/>
      <c r="LFQ140" s="381"/>
      <c r="LFR140" s="381"/>
      <c r="LFS140" s="378"/>
      <c r="LFT140" s="378"/>
      <c r="LFU140" s="378"/>
      <c r="LFV140" s="379"/>
      <c r="LFX140" s="377"/>
      <c r="LFY140" s="381"/>
      <c r="LFZ140" s="381"/>
      <c r="LGA140" s="378"/>
      <c r="LGB140" s="378"/>
      <c r="LGC140" s="378"/>
      <c r="LGD140" s="379"/>
      <c r="LGF140" s="377"/>
      <c r="LGG140" s="381"/>
      <c r="LGH140" s="381"/>
      <c r="LGI140" s="378"/>
      <c r="LGJ140" s="378"/>
      <c r="LGK140" s="378"/>
      <c r="LGL140" s="379"/>
      <c r="LGN140" s="377"/>
      <c r="LGO140" s="381"/>
      <c r="LGP140" s="381"/>
      <c r="LGQ140" s="378"/>
      <c r="LGR140" s="378"/>
      <c r="LGS140" s="378"/>
      <c r="LGT140" s="379"/>
      <c r="LGV140" s="377"/>
      <c r="LGW140" s="381"/>
      <c r="LGX140" s="381"/>
      <c r="LGY140" s="378"/>
      <c r="LGZ140" s="378"/>
      <c r="LHA140" s="378"/>
      <c r="LHB140" s="379"/>
      <c r="LHD140" s="377"/>
      <c r="LHE140" s="381"/>
      <c r="LHF140" s="381"/>
      <c r="LHG140" s="378"/>
      <c r="LHH140" s="378"/>
      <c r="LHI140" s="378"/>
      <c r="LHJ140" s="379"/>
      <c r="LHL140" s="377"/>
      <c r="LHM140" s="381"/>
      <c r="LHN140" s="381"/>
      <c r="LHO140" s="378"/>
      <c r="LHP140" s="378"/>
      <c r="LHQ140" s="378"/>
      <c r="LHR140" s="379"/>
      <c r="LHT140" s="377"/>
      <c r="LHU140" s="381"/>
      <c r="LHV140" s="381"/>
      <c r="LHW140" s="378"/>
      <c r="LHX140" s="378"/>
      <c r="LHY140" s="378"/>
      <c r="LHZ140" s="379"/>
      <c r="LIB140" s="377"/>
      <c r="LIC140" s="381"/>
      <c r="LID140" s="381"/>
      <c r="LIE140" s="378"/>
      <c r="LIF140" s="378"/>
      <c r="LIG140" s="378"/>
      <c r="LIH140" s="379"/>
      <c r="LIJ140" s="377"/>
      <c r="LIK140" s="381"/>
      <c r="LIL140" s="381"/>
      <c r="LIM140" s="378"/>
      <c r="LIN140" s="378"/>
      <c r="LIO140" s="378"/>
      <c r="LIP140" s="379"/>
      <c r="LIR140" s="377"/>
      <c r="LIS140" s="381"/>
      <c r="LIT140" s="381"/>
      <c r="LIU140" s="378"/>
      <c r="LIV140" s="378"/>
      <c r="LIW140" s="378"/>
      <c r="LIX140" s="379"/>
      <c r="LIZ140" s="377"/>
      <c r="LJA140" s="381"/>
      <c r="LJB140" s="381"/>
      <c r="LJC140" s="378"/>
      <c r="LJD140" s="378"/>
      <c r="LJE140" s="378"/>
      <c r="LJF140" s="379"/>
      <c r="LJH140" s="377"/>
      <c r="LJI140" s="381"/>
      <c r="LJJ140" s="381"/>
      <c r="LJK140" s="378"/>
      <c r="LJL140" s="378"/>
      <c r="LJM140" s="378"/>
      <c r="LJN140" s="379"/>
      <c r="LJP140" s="377"/>
      <c r="LJQ140" s="381"/>
      <c r="LJR140" s="381"/>
      <c r="LJS140" s="378"/>
      <c r="LJT140" s="378"/>
      <c r="LJU140" s="378"/>
      <c r="LJV140" s="379"/>
      <c r="LJX140" s="377"/>
      <c r="LJY140" s="381"/>
      <c r="LJZ140" s="381"/>
      <c r="LKA140" s="378"/>
      <c r="LKB140" s="378"/>
      <c r="LKC140" s="378"/>
      <c r="LKD140" s="379"/>
      <c r="LKF140" s="377"/>
      <c r="LKG140" s="381"/>
      <c r="LKH140" s="381"/>
      <c r="LKI140" s="378"/>
      <c r="LKJ140" s="378"/>
      <c r="LKK140" s="378"/>
      <c r="LKL140" s="379"/>
      <c r="LKN140" s="377"/>
      <c r="LKO140" s="381"/>
      <c r="LKP140" s="381"/>
      <c r="LKQ140" s="378"/>
      <c r="LKR140" s="378"/>
      <c r="LKS140" s="378"/>
      <c r="LKT140" s="379"/>
      <c r="LKV140" s="377"/>
      <c r="LKW140" s="381"/>
      <c r="LKX140" s="381"/>
      <c r="LKY140" s="378"/>
      <c r="LKZ140" s="378"/>
      <c r="LLA140" s="378"/>
      <c r="LLB140" s="379"/>
      <c r="LLD140" s="377"/>
      <c r="LLE140" s="381"/>
      <c r="LLF140" s="381"/>
      <c r="LLG140" s="378"/>
      <c r="LLH140" s="378"/>
      <c r="LLI140" s="378"/>
      <c r="LLJ140" s="379"/>
      <c r="LLL140" s="377"/>
      <c r="LLM140" s="381"/>
      <c r="LLN140" s="381"/>
      <c r="LLO140" s="378"/>
      <c r="LLP140" s="378"/>
      <c r="LLQ140" s="378"/>
      <c r="LLR140" s="379"/>
      <c r="LLT140" s="377"/>
      <c r="LLU140" s="381"/>
      <c r="LLV140" s="381"/>
      <c r="LLW140" s="378"/>
      <c r="LLX140" s="378"/>
      <c r="LLY140" s="378"/>
      <c r="LLZ140" s="379"/>
      <c r="LMB140" s="377"/>
      <c r="LMC140" s="381"/>
      <c r="LMD140" s="381"/>
      <c r="LME140" s="378"/>
      <c r="LMF140" s="378"/>
      <c r="LMG140" s="378"/>
      <c r="LMH140" s="379"/>
      <c r="LMJ140" s="377"/>
      <c r="LMK140" s="381"/>
      <c r="LML140" s="381"/>
      <c r="LMM140" s="378"/>
      <c r="LMN140" s="378"/>
      <c r="LMO140" s="378"/>
      <c r="LMP140" s="379"/>
      <c r="LMR140" s="377"/>
      <c r="LMS140" s="381"/>
      <c r="LMT140" s="381"/>
      <c r="LMU140" s="378"/>
      <c r="LMV140" s="378"/>
      <c r="LMW140" s="378"/>
      <c r="LMX140" s="379"/>
      <c r="LMZ140" s="377"/>
      <c r="LNA140" s="381"/>
      <c r="LNB140" s="381"/>
      <c r="LNC140" s="378"/>
      <c r="LND140" s="378"/>
      <c r="LNE140" s="378"/>
      <c r="LNF140" s="379"/>
      <c r="LNH140" s="377"/>
      <c r="LNI140" s="381"/>
      <c r="LNJ140" s="381"/>
      <c r="LNK140" s="378"/>
      <c r="LNL140" s="378"/>
      <c r="LNM140" s="378"/>
      <c r="LNN140" s="379"/>
      <c r="LNP140" s="377"/>
      <c r="LNQ140" s="381"/>
      <c r="LNR140" s="381"/>
      <c r="LNS140" s="378"/>
      <c r="LNT140" s="378"/>
      <c r="LNU140" s="378"/>
      <c r="LNV140" s="379"/>
      <c r="LNX140" s="377"/>
      <c r="LNY140" s="381"/>
      <c r="LNZ140" s="381"/>
      <c r="LOA140" s="378"/>
      <c r="LOB140" s="378"/>
      <c r="LOC140" s="378"/>
      <c r="LOD140" s="379"/>
      <c r="LOF140" s="377"/>
      <c r="LOG140" s="381"/>
      <c r="LOH140" s="381"/>
      <c r="LOI140" s="378"/>
      <c r="LOJ140" s="378"/>
      <c r="LOK140" s="378"/>
      <c r="LOL140" s="379"/>
      <c r="LON140" s="377"/>
      <c r="LOO140" s="381"/>
      <c r="LOP140" s="381"/>
      <c r="LOQ140" s="378"/>
      <c r="LOR140" s="378"/>
      <c r="LOS140" s="378"/>
      <c r="LOT140" s="379"/>
      <c r="LOV140" s="377"/>
      <c r="LOW140" s="381"/>
      <c r="LOX140" s="381"/>
      <c r="LOY140" s="378"/>
      <c r="LOZ140" s="378"/>
      <c r="LPA140" s="378"/>
      <c r="LPB140" s="379"/>
      <c r="LPD140" s="377"/>
      <c r="LPE140" s="381"/>
      <c r="LPF140" s="381"/>
      <c r="LPG140" s="378"/>
      <c r="LPH140" s="378"/>
      <c r="LPI140" s="378"/>
      <c r="LPJ140" s="379"/>
      <c r="LPL140" s="377"/>
      <c r="LPM140" s="381"/>
      <c r="LPN140" s="381"/>
      <c r="LPO140" s="378"/>
      <c r="LPP140" s="378"/>
      <c r="LPQ140" s="378"/>
      <c r="LPR140" s="379"/>
      <c r="LPT140" s="377"/>
      <c r="LPU140" s="381"/>
      <c r="LPV140" s="381"/>
      <c r="LPW140" s="378"/>
      <c r="LPX140" s="378"/>
      <c r="LPY140" s="378"/>
      <c r="LPZ140" s="379"/>
      <c r="LQB140" s="377"/>
      <c r="LQC140" s="381"/>
      <c r="LQD140" s="381"/>
      <c r="LQE140" s="378"/>
      <c r="LQF140" s="378"/>
      <c r="LQG140" s="378"/>
      <c r="LQH140" s="379"/>
      <c r="LQJ140" s="377"/>
      <c r="LQK140" s="381"/>
      <c r="LQL140" s="381"/>
      <c r="LQM140" s="378"/>
      <c r="LQN140" s="378"/>
      <c r="LQO140" s="378"/>
      <c r="LQP140" s="379"/>
      <c r="LQR140" s="377"/>
      <c r="LQS140" s="381"/>
      <c r="LQT140" s="381"/>
      <c r="LQU140" s="378"/>
      <c r="LQV140" s="378"/>
      <c r="LQW140" s="378"/>
      <c r="LQX140" s="379"/>
      <c r="LQZ140" s="377"/>
      <c r="LRA140" s="381"/>
      <c r="LRB140" s="381"/>
      <c r="LRC140" s="378"/>
      <c r="LRD140" s="378"/>
      <c r="LRE140" s="378"/>
      <c r="LRF140" s="379"/>
      <c r="LRH140" s="377"/>
      <c r="LRI140" s="381"/>
      <c r="LRJ140" s="381"/>
      <c r="LRK140" s="378"/>
      <c r="LRL140" s="378"/>
      <c r="LRM140" s="378"/>
      <c r="LRN140" s="379"/>
      <c r="LRP140" s="377"/>
      <c r="LRQ140" s="381"/>
      <c r="LRR140" s="381"/>
      <c r="LRS140" s="378"/>
      <c r="LRT140" s="378"/>
      <c r="LRU140" s="378"/>
      <c r="LRV140" s="379"/>
      <c r="LRX140" s="377"/>
      <c r="LRY140" s="381"/>
      <c r="LRZ140" s="381"/>
      <c r="LSA140" s="378"/>
      <c r="LSB140" s="378"/>
      <c r="LSC140" s="378"/>
      <c r="LSD140" s="379"/>
      <c r="LSF140" s="377"/>
      <c r="LSG140" s="381"/>
      <c r="LSH140" s="381"/>
      <c r="LSI140" s="378"/>
      <c r="LSJ140" s="378"/>
      <c r="LSK140" s="378"/>
      <c r="LSL140" s="379"/>
      <c r="LSN140" s="377"/>
      <c r="LSO140" s="381"/>
      <c r="LSP140" s="381"/>
      <c r="LSQ140" s="378"/>
      <c r="LSR140" s="378"/>
      <c r="LSS140" s="378"/>
      <c r="LST140" s="379"/>
      <c r="LSV140" s="377"/>
      <c r="LSW140" s="381"/>
      <c r="LSX140" s="381"/>
      <c r="LSY140" s="378"/>
      <c r="LSZ140" s="378"/>
      <c r="LTA140" s="378"/>
      <c r="LTB140" s="379"/>
      <c r="LTD140" s="377"/>
      <c r="LTE140" s="381"/>
      <c r="LTF140" s="381"/>
      <c r="LTG140" s="378"/>
      <c r="LTH140" s="378"/>
      <c r="LTI140" s="378"/>
      <c r="LTJ140" s="379"/>
      <c r="LTL140" s="377"/>
      <c r="LTM140" s="381"/>
      <c r="LTN140" s="381"/>
      <c r="LTO140" s="378"/>
      <c r="LTP140" s="378"/>
      <c r="LTQ140" s="378"/>
      <c r="LTR140" s="379"/>
      <c r="LTT140" s="377"/>
      <c r="LTU140" s="381"/>
      <c r="LTV140" s="381"/>
      <c r="LTW140" s="378"/>
      <c r="LTX140" s="378"/>
      <c r="LTY140" s="378"/>
      <c r="LTZ140" s="379"/>
      <c r="LUB140" s="377"/>
      <c r="LUC140" s="381"/>
      <c r="LUD140" s="381"/>
      <c r="LUE140" s="378"/>
      <c r="LUF140" s="378"/>
      <c r="LUG140" s="378"/>
      <c r="LUH140" s="379"/>
      <c r="LUJ140" s="377"/>
      <c r="LUK140" s="381"/>
      <c r="LUL140" s="381"/>
      <c r="LUM140" s="378"/>
      <c r="LUN140" s="378"/>
      <c r="LUO140" s="378"/>
      <c r="LUP140" s="379"/>
      <c r="LUR140" s="377"/>
      <c r="LUS140" s="381"/>
      <c r="LUT140" s="381"/>
      <c r="LUU140" s="378"/>
      <c r="LUV140" s="378"/>
      <c r="LUW140" s="378"/>
      <c r="LUX140" s="379"/>
      <c r="LUZ140" s="377"/>
      <c r="LVA140" s="381"/>
      <c r="LVB140" s="381"/>
      <c r="LVC140" s="378"/>
      <c r="LVD140" s="378"/>
      <c r="LVE140" s="378"/>
      <c r="LVF140" s="379"/>
      <c r="LVH140" s="377"/>
      <c r="LVI140" s="381"/>
      <c r="LVJ140" s="381"/>
      <c r="LVK140" s="378"/>
      <c r="LVL140" s="378"/>
      <c r="LVM140" s="378"/>
      <c r="LVN140" s="379"/>
      <c r="LVP140" s="377"/>
      <c r="LVQ140" s="381"/>
      <c r="LVR140" s="381"/>
      <c r="LVS140" s="378"/>
      <c r="LVT140" s="378"/>
      <c r="LVU140" s="378"/>
      <c r="LVV140" s="379"/>
      <c r="LVX140" s="377"/>
      <c r="LVY140" s="381"/>
      <c r="LVZ140" s="381"/>
      <c r="LWA140" s="378"/>
      <c r="LWB140" s="378"/>
      <c r="LWC140" s="378"/>
      <c r="LWD140" s="379"/>
      <c r="LWF140" s="377"/>
      <c r="LWG140" s="381"/>
      <c r="LWH140" s="381"/>
      <c r="LWI140" s="378"/>
      <c r="LWJ140" s="378"/>
      <c r="LWK140" s="378"/>
      <c r="LWL140" s="379"/>
      <c r="LWN140" s="377"/>
      <c r="LWO140" s="381"/>
      <c r="LWP140" s="381"/>
      <c r="LWQ140" s="378"/>
      <c r="LWR140" s="378"/>
      <c r="LWS140" s="378"/>
      <c r="LWT140" s="379"/>
      <c r="LWV140" s="377"/>
      <c r="LWW140" s="381"/>
      <c r="LWX140" s="381"/>
      <c r="LWY140" s="378"/>
      <c r="LWZ140" s="378"/>
      <c r="LXA140" s="378"/>
      <c r="LXB140" s="379"/>
      <c r="LXD140" s="377"/>
      <c r="LXE140" s="381"/>
      <c r="LXF140" s="381"/>
      <c r="LXG140" s="378"/>
      <c r="LXH140" s="378"/>
      <c r="LXI140" s="378"/>
      <c r="LXJ140" s="379"/>
      <c r="LXL140" s="377"/>
      <c r="LXM140" s="381"/>
      <c r="LXN140" s="381"/>
      <c r="LXO140" s="378"/>
      <c r="LXP140" s="378"/>
      <c r="LXQ140" s="378"/>
      <c r="LXR140" s="379"/>
      <c r="LXT140" s="377"/>
      <c r="LXU140" s="381"/>
      <c r="LXV140" s="381"/>
      <c r="LXW140" s="378"/>
      <c r="LXX140" s="378"/>
      <c r="LXY140" s="378"/>
      <c r="LXZ140" s="379"/>
      <c r="LYB140" s="377"/>
      <c r="LYC140" s="381"/>
      <c r="LYD140" s="381"/>
      <c r="LYE140" s="378"/>
      <c r="LYF140" s="378"/>
      <c r="LYG140" s="378"/>
      <c r="LYH140" s="379"/>
      <c r="LYJ140" s="377"/>
      <c r="LYK140" s="381"/>
      <c r="LYL140" s="381"/>
      <c r="LYM140" s="378"/>
      <c r="LYN140" s="378"/>
      <c r="LYO140" s="378"/>
      <c r="LYP140" s="379"/>
      <c r="LYR140" s="377"/>
      <c r="LYS140" s="381"/>
      <c r="LYT140" s="381"/>
      <c r="LYU140" s="378"/>
      <c r="LYV140" s="378"/>
      <c r="LYW140" s="378"/>
      <c r="LYX140" s="379"/>
      <c r="LYZ140" s="377"/>
      <c r="LZA140" s="381"/>
      <c r="LZB140" s="381"/>
      <c r="LZC140" s="378"/>
      <c r="LZD140" s="378"/>
      <c r="LZE140" s="378"/>
      <c r="LZF140" s="379"/>
      <c r="LZH140" s="377"/>
      <c r="LZI140" s="381"/>
      <c r="LZJ140" s="381"/>
      <c r="LZK140" s="378"/>
      <c r="LZL140" s="378"/>
      <c r="LZM140" s="378"/>
      <c r="LZN140" s="379"/>
      <c r="LZP140" s="377"/>
      <c r="LZQ140" s="381"/>
      <c r="LZR140" s="381"/>
      <c r="LZS140" s="378"/>
      <c r="LZT140" s="378"/>
      <c r="LZU140" s="378"/>
      <c r="LZV140" s="379"/>
      <c r="LZX140" s="377"/>
      <c r="LZY140" s="381"/>
      <c r="LZZ140" s="381"/>
      <c r="MAA140" s="378"/>
      <c r="MAB140" s="378"/>
      <c r="MAC140" s="378"/>
      <c r="MAD140" s="379"/>
      <c r="MAF140" s="377"/>
      <c r="MAG140" s="381"/>
      <c r="MAH140" s="381"/>
      <c r="MAI140" s="378"/>
      <c r="MAJ140" s="378"/>
      <c r="MAK140" s="378"/>
      <c r="MAL140" s="379"/>
      <c r="MAN140" s="377"/>
      <c r="MAO140" s="381"/>
      <c r="MAP140" s="381"/>
      <c r="MAQ140" s="378"/>
      <c r="MAR140" s="378"/>
      <c r="MAS140" s="378"/>
      <c r="MAT140" s="379"/>
      <c r="MAV140" s="377"/>
      <c r="MAW140" s="381"/>
      <c r="MAX140" s="381"/>
      <c r="MAY140" s="378"/>
      <c r="MAZ140" s="378"/>
      <c r="MBA140" s="378"/>
      <c r="MBB140" s="379"/>
      <c r="MBD140" s="377"/>
      <c r="MBE140" s="381"/>
      <c r="MBF140" s="381"/>
      <c r="MBG140" s="378"/>
      <c r="MBH140" s="378"/>
      <c r="MBI140" s="378"/>
      <c r="MBJ140" s="379"/>
      <c r="MBL140" s="377"/>
      <c r="MBM140" s="381"/>
      <c r="MBN140" s="381"/>
      <c r="MBO140" s="378"/>
      <c r="MBP140" s="378"/>
      <c r="MBQ140" s="378"/>
      <c r="MBR140" s="379"/>
      <c r="MBT140" s="377"/>
      <c r="MBU140" s="381"/>
      <c r="MBV140" s="381"/>
      <c r="MBW140" s="378"/>
      <c r="MBX140" s="378"/>
      <c r="MBY140" s="378"/>
      <c r="MBZ140" s="379"/>
      <c r="MCB140" s="377"/>
      <c r="MCC140" s="381"/>
      <c r="MCD140" s="381"/>
      <c r="MCE140" s="378"/>
      <c r="MCF140" s="378"/>
      <c r="MCG140" s="378"/>
      <c r="MCH140" s="379"/>
      <c r="MCJ140" s="377"/>
      <c r="MCK140" s="381"/>
      <c r="MCL140" s="381"/>
      <c r="MCM140" s="378"/>
      <c r="MCN140" s="378"/>
      <c r="MCO140" s="378"/>
      <c r="MCP140" s="379"/>
      <c r="MCR140" s="377"/>
      <c r="MCS140" s="381"/>
      <c r="MCT140" s="381"/>
      <c r="MCU140" s="378"/>
      <c r="MCV140" s="378"/>
      <c r="MCW140" s="378"/>
      <c r="MCX140" s="379"/>
      <c r="MCZ140" s="377"/>
      <c r="MDA140" s="381"/>
      <c r="MDB140" s="381"/>
      <c r="MDC140" s="378"/>
      <c r="MDD140" s="378"/>
      <c r="MDE140" s="378"/>
      <c r="MDF140" s="379"/>
      <c r="MDH140" s="377"/>
      <c r="MDI140" s="381"/>
      <c r="MDJ140" s="381"/>
      <c r="MDK140" s="378"/>
      <c r="MDL140" s="378"/>
      <c r="MDM140" s="378"/>
      <c r="MDN140" s="379"/>
      <c r="MDP140" s="377"/>
      <c r="MDQ140" s="381"/>
      <c r="MDR140" s="381"/>
      <c r="MDS140" s="378"/>
      <c r="MDT140" s="378"/>
      <c r="MDU140" s="378"/>
      <c r="MDV140" s="379"/>
      <c r="MDX140" s="377"/>
      <c r="MDY140" s="381"/>
      <c r="MDZ140" s="381"/>
      <c r="MEA140" s="378"/>
      <c r="MEB140" s="378"/>
      <c r="MEC140" s="378"/>
      <c r="MED140" s="379"/>
      <c r="MEF140" s="377"/>
      <c r="MEG140" s="381"/>
      <c r="MEH140" s="381"/>
      <c r="MEI140" s="378"/>
      <c r="MEJ140" s="378"/>
      <c r="MEK140" s="378"/>
      <c r="MEL140" s="379"/>
      <c r="MEN140" s="377"/>
      <c r="MEO140" s="381"/>
      <c r="MEP140" s="381"/>
      <c r="MEQ140" s="378"/>
      <c r="MER140" s="378"/>
      <c r="MES140" s="378"/>
      <c r="MET140" s="379"/>
      <c r="MEV140" s="377"/>
      <c r="MEW140" s="381"/>
      <c r="MEX140" s="381"/>
      <c r="MEY140" s="378"/>
      <c r="MEZ140" s="378"/>
      <c r="MFA140" s="378"/>
      <c r="MFB140" s="379"/>
      <c r="MFD140" s="377"/>
      <c r="MFE140" s="381"/>
      <c r="MFF140" s="381"/>
      <c r="MFG140" s="378"/>
      <c r="MFH140" s="378"/>
      <c r="MFI140" s="378"/>
      <c r="MFJ140" s="379"/>
      <c r="MFL140" s="377"/>
      <c r="MFM140" s="381"/>
      <c r="MFN140" s="381"/>
      <c r="MFO140" s="378"/>
      <c r="MFP140" s="378"/>
      <c r="MFQ140" s="378"/>
      <c r="MFR140" s="379"/>
      <c r="MFT140" s="377"/>
      <c r="MFU140" s="381"/>
      <c r="MFV140" s="381"/>
      <c r="MFW140" s="378"/>
      <c r="MFX140" s="378"/>
      <c r="MFY140" s="378"/>
      <c r="MFZ140" s="379"/>
      <c r="MGB140" s="377"/>
      <c r="MGC140" s="381"/>
      <c r="MGD140" s="381"/>
      <c r="MGE140" s="378"/>
      <c r="MGF140" s="378"/>
      <c r="MGG140" s="378"/>
      <c r="MGH140" s="379"/>
      <c r="MGJ140" s="377"/>
      <c r="MGK140" s="381"/>
      <c r="MGL140" s="381"/>
      <c r="MGM140" s="378"/>
      <c r="MGN140" s="378"/>
      <c r="MGO140" s="378"/>
      <c r="MGP140" s="379"/>
      <c r="MGR140" s="377"/>
      <c r="MGS140" s="381"/>
      <c r="MGT140" s="381"/>
      <c r="MGU140" s="378"/>
      <c r="MGV140" s="378"/>
      <c r="MGW140" s="378"/>
      <c r="MGX140" s="379"/>
      <c r="MGZ140" s="377"/>
      <c r="MHA140" s="381"/>
      <c r="MHB140" s="381"/>
      <c r="MHC140" s="378"/>
      <c r="MHD140" s="378"/>
      <c r="MHE140" s="378"/>
      <c r="MHF140" s="379"/>
      <c r="MHH140" s="377"/>
      <c r="MHI140" s="381"/>
      <c r="MHJ140" s="381"/>
      <c r="MHK140" s="378"/>
      <c r="MHL140" s="378"/>
      <c r="MHM140" s="378"/>
      <c r="MHN140" s="379"/>
      <c r="MHP140" s="377"/>
      <c r="MHQ140" s="381"/>
      <c r="MHR140" s="381"/>
      <c r="MHS140" s="378"/>
      <c r="MHT140" s="378"/>
      <c r="MHU140" s="378"/>
      <c r="MHV140" s="379"/>
      <c r="MHX140" s="377"/>
      <c r="MHY140" s="381"/>
      <c r="MHZ140" s="381"/>
      <c r="MIA140" s="378"/>
      <c r="MIB140" s="378"/>
      <c r="MIC140" s="378"/>
      <c r="MID140" s="379"/>
      <c r="MIF140" s="377"/>
      <c r="MIG140" s="381"/>
      <c r="MIH140" s="381"/>
      <c r="MII140" s="378"/>
      <c r="MIJ140" s="378"/>
      <c r="MIK140" s="378"/>
      <c r="MIL140" s="379"/>
      <c r="MIN140" s="377"/>
      <c r="MIO140" s="381"/>
      <c r="MIP140" s="381"/>
      <c r="MIQ140" s="378"/>
      <c r="MIR140" s="378"/>
      <c r="MIS140" s="378"/>
      <c r="MIT140" s="379"/>
      <c r="MIV140" s="377"/>
      <c r="MIW140" s="381"/>
      <c r="MIX140" s="381"/>
      <c r="MIY140" s="378"/>
      <c r="MIZ140" s="378"/>
      <c r="MJA140" s="378"/>
      <c r="MJB140" s="379"/>
      <c r="MJD140" s="377"/>
      <c r="MJE140" s="381"/>
      <c r="MJF140" s="381"/>
      <c r="MJG140" s="378"/>
      <c r="MJH140" s="378"/>
      <c r="MJI140" s="378"/>
      <c r="MJJ140" s="379"/>
      <c r="MJL140" s="377"/>
      <c r="MJM140" s="381"/>
      <c r="MJN140" s="381"/>
      <c r="MJO140" s="378"/>
      <c r="MJP140" s="378"/>
      <c r="MJQ140" s="378"/>
      <c r="MJR140" s="379"/>
      <c r="MJT140" s="377"/>
      <c r="MJU140" s="381"/>
      <c r="MJV140" s="381"/>
      <c r="MJW140" s="378"/>
      <c r="MJX140" s="378"/>
      <c r="MJY140" s="378"/>
      <c r="MJZ140" s="379"/>
      <c r="MKB140" s="377"/>
      <c r="MKC140" s="381"/>
      <c r="MKD140" s="381"/>
      <c r="MKE140" s="378"/>
      <c r="MKF140" s="378"/>
      <c r="MKG140" s="378"/>
      <c r="MKH140" s="379"/>
      <c r="MKJ140" s="377"/>
      <c r="MKK140" s="381"/>
      <c r="MKL140" s="381"/>
      <c r="MKM140" s="378"/>
      <c r="MKN140" s="378"/>
      <c r="MKO140" s="378"/>
      <c r="MKP140" s="379"/>
      <c r="MKR140" s="377"/>
      <c r="MKS140" s="381"/>
      <c r="MKT140" s="381"/>
      <c r="MKU140" s="378"/>
      <c r="MKV140" s="378"/>
      <c r="MKW140" s="378"/>
      <c r="MKX140" s="379"/>
      <c r="MKZ140" s="377"/>
      <c r="MLA140" s="381"/>
      <c r="MLB140" s="381"/>
      <c r="MLC140" s="378"/>
      <c r="MLD140" s="378"/>
      <c r="MLE140" s="378"/>
      <c r="MLF140" s="379"/>
      <c r="MLH140" s="377"/>
      <c r="MLI140" s="381"/>
      <c r="MLJ140" s="381"/>
      <c r="MLK140" s="378"/>
      <c r="MLL140" s="378"/>
      <c r="MLM140" s="378"/>
      <c r="MLN140" s="379"/>
      <c r="MLP140" s="377"/>
      <c r="MLQ140" s="381"/>
      <c r="MLR140" s="381"/>
      <c r="MLS140" s="378"/>
      <c r="MLT140" s="378"/>
      <c r="MLU140" s="378"/>
      <c r="MLV140" s="379"/>
      <c r="MLX140" s="377"/>
      <c r="MLY140" s="381"/>
      <c r="MLZ140" s="381"/>
      <c r="MMA140" s="378"/>
      <c r="MMB140" s="378"/>
      <c r="MMC140" s="378"/>
      <c r="MMD140" s="379"/>
      <c r="MMF140" s="377"/>
      <c r="MMG140" s="381"/>
      <c r="MMH140" s="381"/>
      <c r="MMI140" s="378"/>
      <c r="MMJ140" s="378"/>
      <c r="MMK140" s="378"/>
      <c r="MML140" s="379"/>
      <c r="MMN140" s="377"/>
      <c r="MMO140" s="381"/>
      <c r="MMP140" s="381"/>
      <c r="MMQ140" s="378"/>
      <c r="MMR140" s="378"/>
      <c r="MMS140" s="378"/>
      <c r="MMT140" s="379"/>
      <c r="MMV140" s="377"/>
      <c r="MMW140" s="381"/>
      <c r="MMX140" s="381"/>
      <c r="MMY140" s="378"/>
      <c r="MMZ140" s="378"/>
      <c r="MNA140" s="378"/>
      <c r="MNB140" s="379"/>
      <c r="MND140" s="377"/>
      <c r="MNE140" s="381"/>
      <c r="MNF140" s="381"/>
      <c r="MNG140" s="378"/>
      <c r="MNH140" s="378"/>
      <c r="MNI140" s="378"/>
      <c r="MNJ140" s="379"/>
      <c r="MNL140" s="377"/>
      <c r="MNM140" s="381"/>
      <c r="MNN140" s="381"/>
      <c r="MNO140" s="378"/>
      <c r="MNP140" s="378"/>
      <c r="MNQ140" s="378"/>
      <c r="MNR140" s="379"/>
      <c r="MNT140" s="377"/>
      <c r="MNU140" s="381"/>
      <c r="MNV140" s="381"/>
      <c r="MNW140" s="378"/>
      <c r="MNX140" s="378"/>
      <c r="MNY140" s="378"/>
      <c r="MNZ140" s="379"/>
      <c r="MOB140" s="377"/>
      <c r="MOC140" s="381"/>
      <c r="MOD140" s="381"/>
      <c r="MOE140" s="378"/>
      <c r="MOF140" s="378"/>
      <c r="MOG140" s="378"/>
      <c r="MOH140" s="379"/>
      <c r="MOJ140" s="377"/>
      <c r="MOK140" s="381"/>
      <c r="MOL140" s="381"/>
      <c r="MOM140" s="378"/>
      <c r="MON140" s="378"/>
      <c r="MOO140" s="378"/>
      <c r="MOP140" s="379"/>
      <c r="MOR140" s="377"/>
      <c r="MOS140" s="381"/>
      <c r="MOT140" s="381"/>
      <c r="MOU140" s="378"/>
      <c r="MOV140" s="378"/>
      <c r="MOW140" s="378"/>
      <c r="MOX140" s="379"/>
      <c r="MOZ140" s="377"/>
      <c r="MPA140" s="381"/>
      <c r="MPB140" s="381"/>
      <c r="MPC140" s="378"/>
      <c r="MPD140" s="378"/>
      <c r="MPE140" s="378"/>
      <c r="MPF140" s="379"/>
      <c r="MPH140" s="377"/>
      <c r="MPI140" s="381"/>
      <c r="MPJ140" s="381"/>
      <c r="MPK140" s="378"/>
      <c r="MPL140" s="378"/>
      <c r="MPM140" s="378"/>
      <c r="MPN140" s="379"/>
      <c r="MPP140" s="377"/>
      <c r="MPQ140" s="381"/>
      <c r="MPR140" s="381"/>
      <c r="MPS140" s="378"/>
      <c r="MPT140" s="378"/>
      <c r="MPU140" s="378"/>
      <c r="MPV140" s="379"/>
      <c r="MPX140" s="377"/>
      <c r="MPY140" s="381"/>
      <c r="MPZ140" s="381"/>
      <c r="MQA140" s="378"/>
      <c r="MQB140" s="378"/>
      <c r="MQC140" s="378"/>
      <c r="MQD140" s="379"/>
      <c r="MQF140" s="377"/>
      <c r="MQG140" s="381"/>
      <c r="MQH140" s="381"/>
      <c r="MQI140" s="378"/>
      <c r="MQJ140" s="378"/>
      <c r="MQK140" s="378"/>
      <c r="MQL140" s="379"/>
      <c r="MQN140" s="377"/>
      <c r="MQO140" s="381"/>
      <c r="MQP140" s="381"/>
      <c r="MQQ140" s="378"/>
      <c r="MQR140" s="378"/>
      <c r="MQS140" s="378"/>
      <c r="MQT140" s="379"/>
      <c r="MQV140" s="377"/>
      <c r="MQW140" s="381"/>
      <c r="MQX140" s="381"/>
      <c r="MQY140" s="378"/>
      <c r="MQZ140" s="378"/>
      <c r="MRA140" s="378"/>
      <c r="MRB140" s="379"/>
      <c r="MRD140" s="377"/>
      <c r="MRE140" s="381"/>
      <c r="MRF140" s="381"/>
      <c r="MRG140" s="378"/>
      <c r="MRH140" s="378"/>
      <c r="MRI140" s="378"/>
      <c r="MRJ140" s="379"/>
      <c r="MRL140" s="377"/>
      <c r="MRM140" s="381"/>
      <c r="MRN140" s="381"/>
      <c r="MRO140" s="378"/>
      <c r="MRP140" s="378"/>
      <c r="MRQ140" s="378"/>
      <c r="MRR140" s="379"/>
      <c r="MRT140" s="377"/>
      <c r="MRU140" s="381"/>
      <c r="MRV140" s="381"/>
      <c r="MRW140" s="378"/>
      <c r="MRX140" s="378"/>
      <c r="MRY140" s="378"/>
      <c r="MRZ140" s="379"/>
      <c r="MSB140" s="377"/>
      <c r="MSC140" s="381"/>
      <c r="MSD140" s="381"/>
      <c r="MSE140" s="378"/>
      <c r="MSF140" s="378"/>
      <c r="MSG140" s="378"/>
      <c r="MSH140" s="379"/>
      <c r="MSJ140" s="377"/>
      <c r="MSK140" s="381"/>
      <c r="MSL140" s="381"/>
      <c r="MSM140" s="378"/>
      <c r="MSN140" s="378"/>
      <c r="MSO140" s="378"/>
      <c r="MSP140" s="379"/>
      <c r="MSR140" s="377"/>
      <c r="MSS140" s="381"/>
      <c r="MST140" s="381"/>
      <c r="MSU140" s="378"/>
      <c r="MSV140" s="378"/>
      <c r="MSW140" s="378"/>
      <c r="MSX140" s="379"/>
      <c r="MSZ140" s="377"/>
      <c r="MTA140" s="381"/>
      <c r="MTB140" s="381"/>
      <c r="MTC140" s="378"/>
      <c r="MTD140" s="378"/>
      <c r="MTE140" s="378"/>
      <c r="MTF140" s="379"/>
      <c r="MTH140" s="377"/>
      <c r="MTI140" s="381"/>
      <c r="MTJ140" s="381"/>
      <c r="MTK140" s="378"/>
      <c r="MTL140" s="378"/>
      <c r="MTM140" s="378"/>
      <c r="MTN140" s="379"/>
      <c r="MTP140" s="377"/>
      <c r="MTQ140" s="381"/>
      <c r="MTR140" s="381"/>
      <c r="MTS140" s="378"/>
      <c r="MTT140" s="378"/>
      <c r="MTU140" s="378"/>
      <c r="MTV140" s="379"/>
      <c r="MTX140" s="377"/>
      <c r="MTY140" s="381"/>
      <c r="MTZ140" s="381"/>
      <c r="MUA140" s="378"/>
      <c r="MUB140" s="378"/>
      <c r="MUC140" s="378"/>
      <c r="MUD140" s="379"/>
      <c r="MUF140" s="377"/>
      <c r="MUG140" s="381"/>
      <c r="MUH140" s="381"/>
      <c r="MUI140" s="378"/>
      <c r="MUJ140" s="378"/>
      <c r="MUK140" s="378"/>
      <c r="MUL140" s="379"/>
      <c r="MUN140" s="377"/>
      <c r="MUO140" s="381"/>
      <c r="MUP140" s="381"/>
      <c r="MUQ140" s="378"/>
      <c r="MUR140" s="378"/>
      <c r="MUS140" s="378"/>
      <c r="MUT140" s="379"/>
      <c r="MUV140" s="377"/>
      <c r="MUW140" s="381"/>
      <c r="MUX140" s="381"/>
      <c r="MUY140" s="378"/>
      <c r="MUZ140" s="378"/>
      <c r="MVA140" s="378"/>
      <c r="MVB140" s="379"/>
      <c r="MVD140" s="377"/>
      <c r="MVE140" s="381"/>
      <c r="MVF140" s="381"/>
      <c r="MVG140" s="378"/>
      <c r="MVH140" s="378"/>
      <c r="MVI140" s="378"/>
      <c r="MVJ140" s="379"/>
      <c r="MVL140" s="377"/>
      <c r="MVM140" s="381"/>
      <c r="MVN140" s="381"/>
      <c r="MVO140" s="378"/>
      <c r="MVP140" s="378"/>
      <c r="MVQ140" s="378"/>
      <c r="MVR140" s="379"/>
      <c r="MVT140" s="377"/>
      <c r="MVU140" s="381"/>
      <c r="MVV140" s="381"/>
      <c r="MVW140" s="378"/>
      <c r="MVX140" s="378"/>
      <c r="MVY140" s="378"/>
      <c r="MVZ140" s="379"/>
      <c r="MWB140" s="377"/>
      <c r="MWC140" s="381"/>
      <c r="MWD140" s="381"/>
      <c r="MWE140" s="378"/>
      <c r="MWF140" s="378"/>
      <c r="MWG140" s="378"/>
      <c r="MWH140" s="379"/>
      <c r="MWJ140" s="377"/>
      <c r="MWK140" s="381"/>
      <c r="MWL140" s="381"/>
      <c r="MWM140" s="378"/>
      <c r="MWN140" s="378"/>
      <c r="MWO140" s="378"/>
      <c r="MWP140" s="379"/>
      <c r="MWR140" s="377"/>
      <c r="MWS140" s="381"/>
      <c r="MWT140" s="381"/>
      <c r="MWU140" s="378"/>
      <c r="MWV140" s="378"/>
      <c r="MWW140" s="378"/>
      <c r="MWX140" s="379"/>
      <c r="MWZ140" s="377"/>
      <c r="MXA140" s="381"/>
      <c r="MXB140" s="381"/>
      <c r="MXC140" s="378"/>
      <c r="MXD140" s="378"/>
      <c r="MXE140" s="378"/>
      <c r="MXF140" s="379"/>
      <c r="MXH140" s="377"/>
      <c r="MXI140" s="381"/>
      <c r="MXJ140" s="381"/>
      <c r="MXK140" s="378"/>
      <c r="MXL140" s="378"/>
      <c r="MXM140" s="378"/>
      <c r="MXN140" s="379"/>
      <c r="MXP140" s="377"/>
      <c r="MXQ140" s="381"/>
      <c r="MXR140" s="381"/>
      <c r="MXS140" s="378"/>
      <c r="MXT140" s="378"/>
      <c r="MXU140" s="378"/>
      <c r="MXV140" s="379"/>
      <c r="MXX140" s="377"/>
      <c r="MXY140" s="381"/>
      <c r="MXZ140" s="381"/>
      <c r="MYA140" s="378"/>
      <c r="MYB140" s="378"/>
      <c r="MYC140" s="378"/>
      <c r="MYD140" s="379"/>
      <c r="MYF140" s="377"/>
      <c r="MYG140" s="381"/>
      <c r="MYH140" s="381"/>
      <c r="MYI140" s="378"/>
      <c r="MYJ140" s="378"/>
      <c r="MYK140" s="378"/>
      <c r="MYL140" s="379"/>
      <c r="MYN140" s="377"/>
      <c r="MYO140" s="381"/>
      <c r="MYP140" s="381"/>
      <c r="MYQ140" s="378"/>
      <c r="MYR140" s="378"/>
      <c r="MYS140" s="378"/>
      <c r="MYT140" s="379"/>
      <c r="MYV140" s="377"/>
      <c r="MYW140" s="381"/>
      <c r="MYX140" s="381"/>
      <c r="MYY140" s="378"/>
      <c r="MYZ140" s="378"/>
      <c r="MZA140" s="378"/>
      <c r="MZB140" s="379"/>
      <c r="MZD140" s="377"/>
      <c r="MZE140" s="381"/>
      <c r="MZF140" s="381"/>
      <c r="MZG140" s="378"/>
      <c r="MZH140" s="378"/>
      <c r="MZI140" s="378"/>
      <c r="MZJ140" s="379"/>
      <c r="MZL140" s="377"/>
      <c r="MZM140" s="381"/>
      <c r="MZN140" s="381"/>
      <c r="MZO140" s="378"/>
      <c r="MZP140" s="378"/>
      <c r="MZQ140" s="378"/>
      <c r="MZR140" s="379"/>
      <c r="MZT140" s="377"/>
      <c r="MZU140" s="381"/>
      <c r="MZV140" s="381"/>
      <c r="MZW140" s="378"/>
      <c r="MZX140" s="378"/>
      <c r="MZY140" s="378"/>
      <c r="MZZ140" s="379"/>
      <c r="NAB140" s="377"/>
      <c r="NAC140" s="381"/>
      <c r="NAD140" s="381"/>
      <c r="NAE140" s="378"/>
      <c r="NAF140" s="378"/>
      <c r="NAG140" s="378"/>
      <c r="NAH140" s="379"/>
      <c r="NAJ140" s="377"/>
      <c r="NAK140" s="381"/>
      <c r="NAL140" s="381"/>
      <c r="NAM140" s="378"/>
      <c r="NAN140" s="378"/>
      <c r="NAO140" s="378"/>
      <c r="NAP140" s="379"/>
      <c r="NAR140" s="377"/>
      <c r="NAS140" s="381"/>
      <c r="NAT140" s="381"/>
      <c r="NAU140" s="378"/>
      <c r="NAV140" s="378"/>
      <c r="NAW140" s="378"/>
      <c r="NAX140" s="379"/>
      <c r="NAZ140" s="377"/>
      <c r="NBA140" s="381"/>
      <c r="NBB140" s="381"/>
      <c r="NBC140" s="378"/>
      <c r="NBD140" s="378"/>
      <c r="NBE140" s="378"/>
      <c r="NBF140" s="379"/>
      <c r="NBH140" s="377"/>
      <c r="NBI140" s="381"/>
      <c r="NBJ140" s="381"/>
      <c r="NBK140" s="378"/>
      <c r="NBL140" s="378"/>
      <c r="NBM140" s="378"/>
      <c r="NBN140" s="379"/>
      <c r="NBP140" s="377"/>
      <c r="NBQ140" s="381"/>
      <c r="NBR140" s="381"/>
      <c r="NBS140" s="378"/>
      <c r="NBT140" s="378"/>
      <c r="NBU140" s="378"/>
      <c r="NBV140" s="379"/>
      <c r="NBX140" s="377"/>
      <c r="NBY140" s="381"/>
      <c r="NBZ140" s="381"/>
      <c r="NCA140" s="378"/>
      <c r="NCB140" s="378"/>
      <c r="NCC140" s="378"/>
      <c r="NCD140" s="379"/>
      <c r="NCF140" s="377"/>
      <c r="NCG140" s="381"/>
      <c r="NCH140" s="381"/>
      <c r="NCI140" s="378"/>
      <c r="NCJ140" s="378"/>
      <c r="NCK140" s="378"/>
      <c r="NCL140" s="379"/>
      <c r="NCN140" s="377"/>
      <c r="NCO140" s="381"/>
      <c r="NCP140" s="381"/>
      <c r="NCQ140" s="378"/>
      <c r="NCR140" s="378"/>
      <c r="NCS140" s="378"/>
      <c r="NCT140" s="379"/>
      <c r="NCV140" s="377"/>
      <c r="NCW140" s="381"/>
      <c r="NCX140" s="381"/>
      <c r="NCY140" s="378"/>
      <c r="NCZ140" s="378"/>
      <c r="NDA140" s="378"/>
      <c r="NDB140" s="379"/>
      <c r="NDD140" s="377"/>
      <c r="NDE140" s="381"/>
      <c r="NDF140" s="381"/>
      <c r="NDG140" s="378"/>
      <c r="NDH140" s="378"/>
      <c r="NDI140" s="378"/>
      <c r="NDJ140" s="379"/>
      <c r="NDL140" s="377"/>
      <c r="NDM140" s="381"/>
      <c r="NDN140" s="381"/>
      <c r="NDO140" s="378"/>
      <c r="NDP140" s="378"/>
      <c r="NDQ140" s="378"/>
      <c r="NDR140" s="379"/>
      <c r="NDT140" s="377"/>
      <c r="NDU140" s="381"/>
      <c r="NDV140" s="381"/>
      <c r="NDW140" s="378"/>
      <c r="NDX140" s="378"/>
      <c r="NDY140" s="378"/>
      <c r="NDZ140" s="379"/>
      <c r="NEB140" s="377"/>
      <c r="NEC140" s="381"/>
      <c r="NED140" s="381"/>
      <c r="NEE140" s="378"/>
      <c r="NEF140" s="378"/>
      <c r="NEG140" s="378"/>
      <c r="NEH140" s="379"/>
      <c r="NEJ140" s="377"/>
      <c r="NEK140" s="381"/>
      <c r="NEL140" s="381"/>
      <c r="NEM140" s="378"/>
      <c r="NEN140" s="378"/>
      <c r="NEO140" s="378"/>
      <c r="NEP140" s="379"/>
      <c r="NER140" s="377"/>
      <c r="NES140" s="381"/>
      <c r="NET140" s="381"/>
      <c r="NEU140" s="378"/>
      <c r="NEV140" s="378"/>
      <c r="NEW140" s="378"/>
      <c r="NEX140" s="379"/>
      <c r="NEZ140" s="377"/>
      <c r="NFA140" s="381"/>
      <c r="NFB140" s="381"/>
      <c r="NFC140" s="378"/>
      <c r="NFD140" s="378"/>
      <c r="NFE140" s="378"/>
      <c r="NFF140" s="379"/>
      <c r="NFH140" s="377"/>
      <c r="NFI140" s="381"/>
      <c r="NFJ140" s="381"/>
      <c r="NFK140" s="378"/>
      <c r="NFL140" s="378"/>
      <c r="NFM140" s="378"/>
      <c r="NFN140" s="379"/>
      <c r="NFP140" s="377"/>
      <c r="NFQ140" s="381"/>
      <c r="NFR140" s="381"/>
      <c r="NFS140" s="378"/>
      <c r="NFT140" s="378"/>
      <c r="NFU140" s="378"/>
      <c r="NFV140" s="379"/>
      <c r="NFX140" s="377"/>
      <c r="NFY140" s="381"/>
      <c r="NFZ140" s="381"/>
      <c r="NGA140" s="378"/>
      <c r="NGB140" s="378"/>
      <c r="NGC140" s="378"/>
      <c r="NGD140" s="379"/>
      <c r="NGF140" s="377"/>
      <c r="NGG140" s="381"/>
      <c r="NGH140" s="381"/>
      <c r="NGI140" s="378"/>
      <c r="NGJ140" s="378"/>
      <c r="NGK140" s="378"/>
      <c r="NGL140" s="379"/>
      <c r="NGN140" s="377"/>
      <c r="NGO140" s="381"/>
      <c r="NGP140" s="381"/>
      <c r="NGQ140" s="378"/>
      <c r="NGR140" s="378"/>
      <c r="NGS140" s="378"/>
      <c r="NGT140" s="379"/>
      <c r="NGV140" s="377"/>
      <c r="NGW140" s="381"/>
      <c r="NGX140" s="381"/>
      <c r="NGY140" s="378"/>
      <c r="NGZ140" s="378"/>
      <c r="NHA140" s="378"/>
      <c r="NHB140" s="379"/>
      <c r="NHD140" s="377"/>
      <c r="NHE140" s="381"/>
      <c r="NHF140" s="381"/>
      <c r="NHG140" s="378"/>
      <c r="NHH140" s="378"/>
      <c r="NHI140" s="378"/>
      <c r="NHJ140" s="379"/>
      <c r="NHL140" s="377"/>
      <c r="NHM140" s="381"/>
      <c r="NHN140" s="381"/>
      <c r="NHO140" s="378"/>
      <c r="NHP140" s="378"/>
      <c r="NHQ140" s="378"/>
      <c r="NHR140" s="379"/>
      <c r="NHT140" s="377"/>
      <c r="NHU140" s="381"/>
      <c r="NHV140" s="381"/>
      <c r="NHW140" s="378"/>
      <c r="NHX140" s="378"/>
      <c r="NHY140" s="378"/>
      <c r="NHZ140" s="379"/>
      <c r="NIB140" s="377"/>
      <c r="NIC140" s="381"/>
      <c r="NID140" s="381"/>
      <c r="NIE140" s="378"/>
      <c r="NIF140" s="378"/>
      <c r="NIG140" s="378"/>
      <c r="NIH140" s="379"/>
      <c r="NIJ140" s="377"/>
      <c r="NIK140" s="381"/>
      <c r="NIL140" s="381"/>
      <c r="NIM140" s="378"/>
      <c r="NIN140" s="378"/>
      <c r="NIO140" s="378"/>
      <c r="NIP140" s="379"/>
      <c r="NIR140" s="377"/>
      <c r="NIS140" s="381"/>
      <c r="NIT140" s="381"/>
      <c r="NIU140" s="378"/>
      <c r="NIV140" s="378"/>
      <c r="NIW140" s="378"/>
      <c r="NIX140" s="379"/>
      <c r="NIZ140" s="377"/>
      <c r="NJA140" s="381"/>
      <c r="NJB140" s="381"/>
      <c r="NJC140" s="378"/>
      <c r="NJD140" s="378"/>
      <c r="NJE140" s="378"/>
      <c r="NJF140" s="379"/>
      <c r="NJH140" s="377"/>
      <c r="NJI140" s="381"/>
      <c r="NJJ140" s="381"/>
      <c r="NJK140" s="378"/>
      <c r="NJL140" s="378"/>
      <c r="NJM140" s="378"/>
      <c r="NJN140" s="379"/>
      <c r="NJP140" s="377"/>
      <c r="NJQ140" s="381"/>
      <c r="NJR140" s="381"/>
      <c r="NJS140" s="378"/>
      <c r="NJT140" s="378"/>
      <c r="NJU140" s="378"/>
      <c r="NJV140" s="379"/>
      <c r="NJX140" s="377"/>
      <c r="NJY140" s="381"/>
      <c r="NJZ140" s="381"/>
      <c r="NKA140" s="378"/>
      <c r="NKB140" s="378"/>
      <c r="NKC140" s="378"/>
      <c r="NKD140" s="379"/>
      <c r="NKF140" s="377"/>
      <c r="NKG140" s="381"/>
      <c r="NKH140" s="381"/>
      <c r="NKI140" s="378"/>
      <c r="NKJ140" s="378"/>
      <c r="NKK140" s="378"/>
      <c r="NKL140" s="379"/>
      <c r="NKN140" s="377"/>
      <c r="NKO140" s="381"/>
      <c r="NKP140" s="381"/>
      <c r="NKQ140" s="378"/>
      <c r="NKR140" s="378"/>
      <c r="NKS140" s="378"/>
      <c r="NKT140" s="379"/>
      <c r="NKV140" s="377"/>
      <c r="NKW140" s="381"/>
      <c r="NKX140" s="381"/>
      <c r="NKY140" s="378"/>
      <c r="NKZ140" s="378"/>
      <c r="NLA140" s="378"/>
      <c r="NLB140" s="379"/>
      <c r="NLD140" s="377"/>
      <c r="NLE140" s="381"/>
      <c r="NLF140" s="381"/>
      <c r="NLG140" s="378"/>
      <c r="NLH140" s="378"/>
      <c r="NLI140" s="378"/>
      <c r="NLJ140" s="379"/>
      <c r="NLL140" s="377"/>
      <c r="NLM140" s="381"/>
      <c r="NLN140" s="381"/>
      <c r="NLO140" s="378"/>
      <c r="NLP140" s="378"/>
      <c r="NLQ140" s="378"/>
      <c r="NLR140" s="379"/>
      <c r="NLT140" s="377"/>
      <c r="NLU140" s="381"/>
      <c r="NLV140" s="381"/>
      <c r="NLW140" s="378"/>
      <c r="NLX140" s="378"/>
      <c r="NLY140" s="378"/>
      <c r="NLZ140" s="379"/>
      <c r="NMB140" s="377"/>
      <c r="NMC140" s="381"/>
      <c r="NMD140" s="381"/>
      <c r="NME140" s="378"/>
      <c r="NMF140" s="378"/>
      <c r="NMG140" s="378"/>
      <c r="NMH140" s="379"/>
      <c r="NMJ140" s="377"/>
      <c r="NMK140" s="381"/>
      <c r="NML140" s="381"/>
      <c r="NMM140" s="378"/>
      <c r="NMN140" s="378"/>
      <c r="NMO140" s="378"/>
      <c r="NMP140" s="379"/>
      <c r="NMR140" s="377"/>
      <c r="NMS140" s="381"/>
      <c r="NMT140" s="381"/>
      <c r="NMU140" s="378"/>
      <c r="NMV140" s="378"/>
      <c r="NMW140" s="378"/>
      <c r="NMX140" s="379"/>
      <c r="NMZ140" s="377"/>
      <c r="NNA140" s="381"/>
      <c r="NNB140" s="381"/>
      <c r="NNC140" s="378"/>
      <c r="NND140" s="378"/>
      <c r="NNE140" s="378"/>
      <c r="NNF140" s="379"/>
      <c r="NNH140" s="377"/>
      <c r="NNI140" s="381"/>
      <c r="NNJ140" s="381"/>
      <c r="NNK140" s="378"/>
      <c r="NNL140" s="378"/>
      <c r="NNM140" s="378"/>
      <c r="NNN140" s="379"/>
      <c r="NNP140" s="377"/>
      <c r="NNQ140" s="381"/>
      <c r="NNR140" s="381"/>
      <c r="NNS140" s="378"/>
      <c r="NNT140" s="378"/>
      <c r="NNU140" s="378"/>
      <c r="NNV140" s="379"/>
      <c r="NNX140" s="377"/>
      <c r="NNY140" s="381"/>
      <c r="NNZ140" s="381"/>
      <c r="NOA140" s="378"/>
      <c r="NOB140" s="378"/>
      <c r="NOC140" s="378"/>
      <c r="NOD140" s="379"/>
      <c r="NOF140" s="377"/>
      <c r="NOG140" s="381"/>
      <c r="NOH140" s="381"/>
      <c r="NOI140" s="378"/>
      <c r="NOJ140" s="378"/>
      <c r="NOK140" s="378"/>
      <c r="NOL140" s="379"/>
      <c r="NON140" s="377"/>
      <c r="NOO140" s="381"/>
      <c r="NOP140" s="381"/>
      <c r="NOQ140" s="378"/>
      <c r="NOR140" s="378"/>
      <c r="NOS140" s="378"/>
      <c r="NOT140" s="379"/>
      <c r="NOV140" s="377"/>
      <c r="NOW140" s="381"/>
      <c r="NOX140" s="381"/>
      <c r="NOY140" s="378"/>
      <c r="NOZ140" s="378"/>
      <c r="NPA140" s="378"/>
      <c r="NPB140" s="379"/>
      <c r="NPD140" s="377"/>
      <c r="NPE140" s="381"/>
      <c r="NPF140" s="381"/>
      <c r="NPG140" s="378"/>
      <c r="NPH140" s="378"/>
      <c r="NPI140" s="378"/>
      <c r="NPJ140" s="379"/>
      <c r="NPL140" s="377"/>
      <c r="NPM140" s="381"/>
      <c r="NPN140" s="381"/>
      <c r="NPO140" s="378"/>
      <c r="NPP140" s="378"/>
      <c r="NPQ140" s="378"/>
      <c r="NPR140" s="379"/>
      <c r="NPT140" s="377"/>
      <c r="NPU140" s="381"/>
      <c r="NPV140" s="381"/>
      <c r="NPW140" s="378"/>
      <c r="NPX140" s="378"/>
      <c r="NPY140" s="378"/>
      <c r="NPZ140" s="379"/>
      <c r="NQB140" s="377"/>
      <c r="NQC140" s="381"/>
      <c r="NQD140" s="381"/>
      <c r="NQE140" s="378"/>
      <c r="NQF140" s="378"/>
      <c r="NQG140" s="378"/>
      <c r="NQH140" s="379"/>
      <c r="NQJ140" s="377"/>
      <c r="NQK140" s="381"/>
      <c r="NQL140" s="381"/>
      <c r="NQM140" s="378"/>
      <c r="NQN140" s="378"/>
      <c r="NQO140" s="378"/>
      <c r="NQP140" s="379"/>
      <c r="NQR140" s="377"/>
      <c r="NQS140" s="381"/>
      <c r="NQT140" s="381"/>
      <c r="NQU140" s="378"/>
      <c r="NQV140" s="378"/>
      <c r="NQW140" s="378"/>
      <c r="NQX140" s="379"/>
      <c r="NQZ140" s="377"/>
      <c r="NRA140" s="381"/>
      <c r="NRB140" s="381"/>
      <c r="NRC140" s="378"/>
      <c r="NRD140" s="378"/>
      <c r="NRE140" s="378"/>
      <c r="NRF140" s="379"/>
      <c r="NRH140" s="377"/>
      <c r="NRI140" s="381"/>
      <c r="NRJ140" s="381"/>
      <c r="NRK140" s="378"/>
      <c r="NRL140" s="378"/>
      <c r="NRM140" s="378"/>
      <c r="NRN140" s="379"/>
      <c r="NRP140" s="377"/>
      <c r="NRQ140" s="381"/>
      <c r="NRR140" s="381"/>
      <c r="NRS140" s="378"/>
      <c r="NRT140" s="378"/>
      <c r="NRU140" s="378"/>
      <c r="NRV140" s="379"/>
      <c r="NRX140" s="377"/>
      <c r="NRY140" s="381"/>
      <c r="NRZ140" s="381"/>
      <c r="NSA140" s="378"/>
      <c r="NSB140" s="378"/>
      <c r="NSC140" s="378"/>
      <c r="NSD140" s="379"/>
      <c r="NSF140" s="377"/>
      <c r="NSG140" s="381"/>
      <c r="NSH140" s="381"/>
      <c r="NSI140" s="378"/>
      <c r="NSJ140" s="378"/>
      <c r="NSK140" s="378"/>
      <c r="NSL140" s="379"/>
      <c r="NSN140" s="377"/>
      <c r="NSO140" s="381"/>
      <c r="NSP140" s="381"/>
      <c r="NSQ140" s="378"/>
      <c r="NSR140" s="378"/>
      <c r="NSS140" s="378"/>
      <c r="NST140" s="379"/>
      <c r="NSV140" s="377"/>
      <c r="NSW140" s="381"/>
      <c r="NSX140" s="381"/>
      <c r="NSY140" s="378"/>
      <c r="NSZ140" s="378"/>
      <c r="NTA140" s="378"/>
      <c r="NTB140" s="379"/>
      <c r="NTD140" s="377"/>
      <c r="NTE140" s="381"/>
      <c r="NTF140" s="381"/>
      <c r="NTG140" s="378"/>
      <c r="NTH140" s="378"/>
      <c r="NTI140" s="378"/>
      <c r="NTJ140" s="379"/>
      <c r="NTL140" s="377"/>
      <c r="NTM140" s="381"/>
      <c r="NTN140" s="381"/>
      <c r="NTO140" s="378"/>
      <c r="NTP140" s="378"/>
      <c r="NTQ140" s="378"/>
      <c r="NTR140" s="379"/>
      <c r="NTT140" s="377"/>
      <c r="NTU140" s="381"/>
      <c r="NTV140" s="381"/>
      <c r="NTW140" s="378"/>
      <c r="NTX140" s="378"/>
      <c r="NTY140" s="378"/>
      <c r="NTZ140" s="379"/>
      <c r="NUB140" s="377"/>
      <c r="NUC140" s="381"/>
      <c r="NUD140" s="381"/>
      <c r="NUE140" s="378"/>
      <c r="NUF140" s="378"/>
      <c r="NUG140" s="378"/>
      <c r="NUH140" s="379"/>
      <c r="NUJ140" s="377"/>
      <c r="NUK140" s="381"/>
      <c r="NUL140" s="381"/>
      <c r="NUM140" s="378"/>
      <c r="NUN140" s="378"/>
      <c r="NUO140" s="378"/>
      <c r="NUP140" s="379"/>
      <c r="NUR140" s="377"/>
      <c r="NUS140" s="381"/>
      <c r="NUT140" s="381"/>
      <c r="NUU140" s="378"/>
      <c r="NUV140" s="378"/>
      <c r="NUW140" s="378"/>
      <c r="NUX140" s="379"/>
      <c r="NUZ140" s="377"/>
      <c r="NVA140" s="381"/>
      <c r="NVB140" s="381"/>
      <c r="NVC140" s="378"/>
      <c r="NVD140" s="378"/>
      <c r="NVE140" s="378"/>
      <c r="NVF140" s="379"/>
      <c r="NVH140" s="377"/>
      <c r="NVI140" s="381"/>
      <c r="NVJ140" s="381"/>
      <c r="NVK140" s="378"/>
      <c r="NVL140" s="378"/>
      <c r="NVM140" s="378"/>
      <c r="NVN140" s="379"/>
      <c r="NVP140" s="377"/>
      <c r="NVQ140" s="381"/>
      <c r="NVR140" s="381"/>
      <c r="NVS140" s="378"/>
      <c r="NVT140" s="378"/>
      <c r="NVU140" s="378"/>
      <c r="NVV140" s="379"/>
      <c r="NVX140" s="377"/>
      <c r="NVY140" s="381"/>
      <c r="NVZ140" s="381"/>
      <c r="NWA140" s="378"/>
      <c r="NWB140" s="378"/>
      <c r="NWC140" s="378"/>
      <c r="NWD140" s="379"/>
      <c r="NWF140" s="377"/>
      <c r="NWG140" s="381"/>
      <c r="NWH140" s="381"/>
      <c r="NWI140" s="378"/>
      <c r="NWJ140" s="378"/>
      <c r="NWK140" s="378"/>
      <c r="NWL140" s="379"/>
      <c r="NWN140" s="377"/>
      <c r="NWO140" s="381"/>
      <c r="NWP140" s="381"/>
      <c r="NWQ140" s="378"/>
      <c r="NWR140" s="378"/>
      <c r="NWS140" s="378"/>
      <c r="NWT140" s="379"/>
      <c r="NWV140" s="377"/>
      <c r="NWW140" s="381"/>
      <c r="NWX140" s="381"/>
      <c r="NWY140" s="378"/>
      <c r="NWZ140" s="378"/>
      <c r="NXA140" s="378"/>
      <c r="NXB140" s="379"/>
      <c r="NXD140" s="377"/>
      <c r="NXE140" s="381"/>
      <c r="NXF140" s="381"/>
      <c r="NXG140" s="378"/>
      <c r="NXH140" s="378"/>
      <c r="NXI140" s="378"/>
      <c r="NXJ140" s="379"/>
      <c r="NXL140" s="377"/>
      <c r="NXM140" s="381"/>
      <c r="NXN140" s="381"/>
      <c r="NXO140" s="378"/>
      <c r="NXP140" s="378"/>
      <c r="NXQ140" s="378"/>
      <c r="NXR140" s="379"/>
      <c r="NXT140" s="377"/>
      <c r="NXU140" s="381"/>
      <c r="NXV140" s="381"/>
      <c r="NXW140" s="378"/>
      <c r="NXX140" s="378"/>
      <c r="NXY140" s="378"/>
      <c r="NXZ140" s="379"/>
      <c r="NYB140" s="377"/>
      <c r="NYC140" s="381"/>
      <c r="NYD140" s="381"/>
      <c r="NYE140" s="378"/>
      <c r="NYF140" s="378"/>
      <c r="NYG140" s="378"/>
      <c r="NYH140" s="379"/>
      <c r="NYJ140" s="377"/>
      <c r="NYK140" s="381"/>
      <c r="NYL140" s="381"/>
      <c r="NYM140" s="378"/>
      <c r="NYN140" s="378"/>
      <c r="NYO140" s="378"/>
      <c r="NYP140" s="379"/>
      <c r="NYR140" s="377"/>
      <c r="NYS140" s="381"/>
      <c r="NYT140" s="381"/>
      <c r="NYU140" s="378"/>
      <c r="NYV140" s="378"/>
      <c r="NYW140" s="378"/>
      <c r="NYX140" s="379"/>
      <c r="NYZ140" s="377"/>
      <c r="NZA140" s="381"/>
      <c r="NZB140" s="381"/>
      <c r="NZC140" s="378"/>
      <c r="NZD140" s="378"/>
      <c r="NZE140" s="378"/>
      <c r="NZF140" s="379"/>
      <c r="NZH140" s="377"/>
      <c r="NZI140" s="381"/>
      <c r="NZJ140" s="381"/>
      <c r="NZK140" s="378"/>
      <c r="NZL140" s="378"/>
      <c r="NZM140" s="378"/>
      <c r="NZN140" s="379"/>
      <c r="NZP140" s="377"/>
      <c r="NZQ140" s="381"/>
      <c r="NZR140" s="381"/>
      <c r="NZS140" s="378"/>
      <c r="NZT140" s="378"/>
      <c r="NZU140" s="378"/>
      <c r="NZV140" s="379"/>
      <c r="NZX140" s="377"/>
      <c r="NZY140" s="381"/>
      <c r="NZZ140" s="381"/>
      <c r="OAA140" s="378"/>
      <c r="OAB140" s="378"/>
      <c r="OAC140" s="378"/>
      <c r="OAD140" s="379"/>
      <c r="OAF140" s="377"/>
      <c r="OAG140" s="381"/>
      <c r="OAH140" s="381"/>
      <c r="OAI140" s="378"/>
      <c r="OAJ140" s="378"/>
      <c r="OAK140" s="378"/>
      <c r="OAL140" s="379"/>
      <c r="OAN140" s="377"/>
      <c r="OAO140" s="381"/>
      <c r="OAP140" s="381"/>
      <c r="OAQ140" s="378"/>
      <c r="OAR140" s="378"/>
      <c r="OAS140" s="378"/>
      <c r="OAT140" s="379"/>
      <c r="OAV140" s="377"/>
      <c r="OAW140" s="381"/>
      <c r="OAX140" s="381"/>
      <c r="OAY140" s="378"/>
      <c r="OAZ140" s="378"/>
      <c r="OBA140" s="378"/>
      <c r="OBB140" s="379"/>
      <c r="OBD140" s="377"/>
      <c r="OBE140" s="381"/>
      <c r="OBF140" s="381"/>
      <c r="OBG140" s="378"/>
      <c r="OBH140" s="378"/>
      <c r="OBI140" s="378"/>
      <c r="OBJ140" s="379"/>
      <c r="OBL140" s="377"/>
      <c r="OBM140" s="381"/>
      <c r="OBN140" s="381"/>
      <c r="OBO140" s="378"/>
      <c r="OBP140" s="378"/>
      <c r="OBQ140" s="378"/>
      <c r="OBR140" s="379"/>
      <c r="OBT140" s="377"/>
      <c r="OBU140" s="381"/>
      <c r="OBV140" s="381"/>
      <c r="OBW140" s="378"/>
      <c r="OBX140" s="378"/>
      <c r="OBY140" s="378"/>
      <c r="OBZ140" s="379"/>
      <c r="OCB140" s="377"/>
      <c r="OCC140" s="381"/>
      <c r="OCD140" s="381"/>
      <c r="OCE140" s="378"/>
      <c r="OCF140" s="378"/>
      <c r="OCG140" s="378"/>
      <c r="OCH140" s="379"/>
      <c r="OCJ140" s="377"/>
      <c r="OCK140" s="381"/>
      <c r="OCL140" s="381"/>
      <c r="OCM140" s="378"/>
      <c r="OCN140" s="378"/>
      <c r="OCO140" s="378"/>
      <c r="OCP140" s="379"/>
      <c r="OCR140" s="377"/>
      <c r="OCS140" s="381"/>
      <c r="OCT140" s="381"/>
      <c r="OCU140" s="378"/>
      <c r="OCV140" s="378"/>
      <c r="OCW140" s="378"/>
      <c r="OCX140" s="379"/>
      <c r="OCZ140" s="377"/>
      <c r="ODA140" s="381"/>
      <c r="ODB140" s="381"/>
      <c r="ODC140" s="378"/>
      <c r="ODD140" s="378"/>
      <c r="ODE140" s="378"/>
      <c r="ODF140" s="379"/>
      <c r="ODH140" s="377"/>
      <c r="ODI140" s="381"/>
      <c r="ODJ140" s="381"/>
      <c r="ODK140" s="378"/>
      <c r="ODL140" s="378"/>
      <c r="ODM140" s="378"/>
      <c r="ODN140" s="379"/>
      <c r="ODP140" s="377"/>
      <c r="ODQ140" s="381"/>
      <c r="ODR140" s="381"/>
      <c r="ODS140" s="378"/>
      <c r="ODT140" s="378"/>
      <c r="ODU140" s="378"/>
      <c r="ODV140" s="379"/>
      <c r="ODX140" s="377"/>
      <c r="ODY140" s="381"/>
      <c r="ODZ140" s="381"/>
      <c r="OEA140" s="378"/>
      <c r="OEB140" s="378"/>
      <c r="OEC140" s="378"/>
      <c r="OED140" s="379"/>
      <c r="OEF140" s="377"/>
      <c r="OEG140" s="381"/>
      <c r="OEH140" s="381"/>
      <c r="OEI140" s="378"/>
      <c r="OEJ140" s="378"/>
      <c r="OEK140" s="378"/>
      <c r="OEL140" s="379"/>
      <c r="OEN140" s="377"/>
      <c r="OEO140" s="381"/>
      <c r="OEP140" s="381"/>
      <c r="OEQ140" s="378"/>
      <c r="OER140" s="378"/>
      <c r="OES140" s="378"/>
      <c r="OET140" s="379"/>
      <c r="OEV140" s="377"/>
      <c r="OEW140" s="381"/>
      <c r="OEX140" s="381"/>
      <c r="OEY140" s="378"/>
      <c r="OEZ140" s="378"/>
      <c r="OFA140" s="378"/>
      <c r="OFB140" s="379"/>
      <c r="OFD140" s="377"/>
      <c r="OFE140" s="381"/>
      <c r="OFF140" s="381"/>
      <c r="OFG140" s="378"/>
      <c r="OFH140" s="378"/>
      <c r="OFI140" s="378"/>
      <c r="OFJ140" s="379"/>
      <c r="OFL140" s="377"/>
      <c r="OFM140" s="381"/>
      <c r="OFN140" s="381"/>
      <c r="OFO140" s="378"/>
      <c r="OFP140" s="378"/>
      <c r="OFQ140" s="378"/>
      <c r="OFR140" s="379"/>
      <c r="OFT140" s="377"/>
      <c r="OFU140" s="381"/>
      <c r="OFV140" s="381"/>
      <c r="OFW140" s="378"/>
      <c r="OFX140" s="378"/>
      <c r="OFY140" s="378"/>
      <c r="OFZ140" s="379"/>
      <c r="OGB140" s="377"/>
      <c r="OGC140" s="381"/>
      <c r="OGD140" s="381"/>
      <c r="OGE140" s="378"/>
      <c r="OGF140" s="378"/>
      <c r="OGG140" s="378"/>
      <c r="OGH140" s="379"/>
      <c r="OGJ140" s="377"/>
      <c r="OGK140" s="381"/>
      <c r="OGL140" s="381"/>
      <c r="OGM140" s="378"/>
      <c r="OGN140" s="378"/>
      <c r="OGO140" s="378"/>
      <c r="OGP140" s="379"/>
      <c r="OGR140" s="377"/>
      <c r="OGS140" s="381"/>
      <c r="OGT140" s="381"/>
      <c r="OGU140" s="378"/>
      <c r="OGV140" s="378"/>
      <c r="OGW140" s="378"/>
      <c r="OGX140" s="379"/>
      <c r="OGZ140" s="377"/>
      <c r="OHA140" s="381"/>
      <c r="OHB140" s="381"/>
      <c r="OHC140" s="378"/>
      <c r="OHD140" s="378"/>
      <c r="OHE140" s="378"/>
      <c r="OHF140" s="379"/>
      <c r="OHH140" s="377"/>
      <c r="OHI140" s="381"/>
      <c r="OHJ140" s="381"/>
      <c r="OHK140" s="378"/>
      <c r="OHL140" s="378"/>
      <c r="OHM140" s="378"/>
      <c r="OHN140" s="379"/>
      <c r="OHP140" s="377"/>
      <c r="OHQ140" s="381"/>
      <c r="OHR140" s="381"/>
      <c r="OHS140" s="378"/>
      <c r="OHT140" s="378"/>
      <c r="OHU140" s="378"/>
      <c r="OHV140" s="379"/>
      <c r="OHX140" s="377"/>
      <c r="OHY140" s="381"/>
      <c r="OHZ140" s="381"/>
      <c r="OIA140" s="378"/>
      <c r="OIB140" s="378"/>
      <c r="OIC140" s="378"/>
      <c r="OID140" s="379"/>
      <c r="OIF140" s="377"/>
      <c r="OIG140" s="381"/>
      <c r="OIH140" s="381"/>
      <c r="OII140" s="378"/>
      <c r="OIJ140" s="378"/>
      <c r="OIK140" s="378"/>
      <c r="OIL140" s="379"/>
      <c r="OIN140" s="377"/>
      <c r="OIO140" s="381"/>
      <c r="OIP140" s="381"/>
      <c r="OIQ140" s="378"/>
      <c r="OIR140" s="378"/>
      <c r="OIS140" s="378"/>
      <c r="OIT140" s="379"/>
      <c r="OIV140" s="377"/>
      <c r="OIW140" s="381"/>
      <c r="OIX140" s="381"/>
      <c r="OIY140" s="378"/>
      <c r="OIZ140" s="378"/>
      <c r="OJA140" s="378"/>
      <c r="OJB140" s="379"/>
      <c r="OJD140" s="377"/>
      <c r="OJE140" s="381"/>
      <c r="OJF140" s="381"/>
      <c r="OJG140" s="378"/>
      <c r="OJH140" s="378"/>
      <c r="OJI140" s="378"/>
      <c r="OJJ140" s="379"/>
      <c r="OJL140" s="377"/>
      <c r="OJM140" s="381"/>
      <c r="OJN140" s="381"/>
      <c r="OJO140" s="378"/>
      <c r="OJP140" s="378"/>
      <c r="OJQ140" s="378"/>
      <c r="OJR140" s="379"/>
      <c r="OJT140" s="377"/>
      <c r="OJU140" s="381"/>
      <c r="OJV140" s="381"/>
      <c r="OJW140" s="378"/>
      <c r="OJX140" s="378"/>
      <c r="OJY140" s="378"/>
      <c r="OJZ140" s="379"/>
      <c r="OKB140" s="377"/>
      <c r="OKC140" s="381"/>
      <c r="OKD140" s="381"/>
      <c r="OKE140" s="378"/>
      <c r="OKF140" s="378"/>
      <c r="OKG140" s="378"/>
      <c r="OKH140" s="379"/>
      <c r="OKJ140" s="377"/>
      <c r="OKK140" s="381"/>
      <c r="OKL140" s="381"/>
      <c r="OKM140" s="378"/>
      <c r="OKN140" s="378"/>
      <c r="OKO140" s="378"/>
      <c r="OKP140" s="379"/>
      <c r="OKR140" s="377"/>
      <c r="OKS140" s="381"/>
      <c r="OKT140" s="381"/>
      <c r="OKU140" s="378"/>
      <c r="OKV140" s="378"/>
      <c r="OKW140" s="378"/>
      <c r="OKX140" s="379"/>
      <c r="OKZ140" s="377"/>
      <c r="OLA140" s="381"/>
      <c r="OLB140" s="381"/>
      <c r="OLC140" s="378"/>
      <c r="OLD140" s="378"/>
      <c r="OLE140" s="378"/>
      <c r="OLF140" s="379"/>
      <c r="OLH140" s="377"/>
      <c r="OLI140" s="381"/>
      <c r="OLJ140" s="381"/>
      <c r="OLK140" s="378"/>
      <c r="OLL140" s="378"/>
      <c r="OLM140" s="378"/>
      <c r="OLN140" s="379"/>
      <c r="OLP140" s="377"/>
      <c r="OLQ140" s="381"/>
      <c r="OLR140" s="381"/>
      <c r="OLS140" s="378"/>
      <c r="OLT140" s="378"/>
      <c r="OLU140" s="378"/>
      <c r="OLV140" s="379"/>
      <c r="OLX140" s="377"/>
      <c r="OLY140" s="381"/>
      <c r="OLZ140" s="381"/>
      <c r="OMA140" s="378"/>
      <c r="OMB140" s="378"/>
      <c r="OMC140" s="378"/>
      <c r="OMD140" s="379"/>
      <c r="OMF140" s="377"/>
      <c r="OMG140" s="381"/>
      <c r="OMH140" s="381"/>
      <c r="OMI140" s="378"/>
      <c r="OMJ140" s="378"/>
      <c r="OMK140" s="378"/>
      <c r="OML140" s="379"/>
      <c r="OMN140" s="377"/>
      <c r="OMO140" s="381"/>
      <c r="OMP140" s="381"/>
      <c r="OMQ140" s="378"/>
      <c r="OMR140" s="378"/>
      <c r="OMS140" s="378"/>
      <c r="OMT140" s="379"/>
      <c r="OMV140" s="377"/>
      <c r="OMW140" s="381"/>
      <c r="OMX140" s="381"/>
      <c r="OMY140" s="378"/>
      <c r="OMZ140" s="378"/>
      <c r="ONA140" s="378"/>
      <c r="ONB140" s="379"/>
      <c r="OND140" s="377"/>
      <c r="ONE140" s="381"/>
      <c r="ONF140" s="381"/>
      <c r="ONG140" s="378"/>
      <c r="ONH140" s="378"/>
      <c r="ONI140" s="378"/>
      <c r="ONJ140" s="379"/>
      <c r="ONL140" s="377"/>
      <c r="ONM140" s="381"/>
      <c r="ONN140" s="381"/>
      <c r="ONO140" s="378"/>
      <c r="ONP140" s="378"/>
      <c r="ONQ140" s="378"/>
      <c r="ONR140" s="379"/>
      <c r="ONT140" s="377"/>
      <c r="ONU140" s="381"/>
      <c r="ONV140" s="381"/>
      <c r="ONW140" s="378"/>
      <c r="ONX140" s="378"/>
      <c r="ONY140" s="378"/>
      <c r="ONZ140" s="379"/>
      <c r="OOB140" s="377"/>
      <c r="OOC140" s="381"/>
      <c r="OOD140" s="381"/>
      <c r="OOE140" s="378"/>
      <c r="OOF140" s="378"/>
      <c r="OOG140" s="378"/>
      <c r="OOH140" s="379"/>
      <c r="OOJ140" s="377"/>
      <c r="OOK140" s="381"/>
      <c r="OOL140" s="381"/>
      <c r="OOM140" s="378"/>
      <c r="OON140" s="378"/>
      <c r="OOO140" s="378"/>
      <c r="OOP140" s="379"/>
      <c r="OOR140" s="377"/>
      <c r="OOS140" s="381"/>
      <c r="OOT140" s="381"/>
      <c r="OOU140" s="378"/>
      <c r="OOV140" s="378"/>
      <c r="OOW140" s="378"/>
      <c r="OOX140" s="379"/>
      <c r="OOZ140" s="377"/>
      <c r="OPA140" s="381"/>
      <c r="OPB140" s="381"/>
      <c r="OPC140" s="378"/>
      <c r="OPD140" s="378"/>
      <c r="OPE140" s="378"/>
      <c r="OPF140" s="379"/>
      <c r="OPH140" s="377"/>
      <c r="OPI140" s="381"/>
      <c r="OPJ140" s="381"/>
      <c r="OPK140" s="378"/>
      <c r="OPL140" s="378"/>
      <c r="OPM140" s="378"/>
      <c r="OPN140" s="379"/>
      <c r="OPP140" s="377"/>
      <c r="OPQ140" s="381"/>
      <c r="OPR140" s="381"/>
      <c r="OPS140" s="378"/>
      <c r="OPT140" s="378"/>
      <c r="OPU140" s="378"/>
      <c r="OPV140" s="379"/>
      <c r="OPX140" s="377"/>
      <c r="OPY140" s="381"/>
      <c r="OPZ140" s="381"/>
      <c r="OQA140" s="378"/>
      <c r="OQB140" s="378"/>
      <c r="OQC140" s="378"/>
      <c r="OQD140" s="379"/>
      <c r="OQF140" s="377"/>
      <c r="OQG140" s="381"/>
      <c r="OQH140" s="381"/>
      <c r="OQI140" s="378"/>
      <c r="OQJ140" s="378"/>
      <c r="OQK140" s="378"/>
      <c r="OQL140" s="379"/>
      <c r="OQN140" s="377"/>
      <c r="OQO140" s="381"/>
      <c r="OQP140" s="381"/>
      <c r="OQQ140" s="378"/>
      <c r="OQR140" s="378"/>
      <c r="OQS140" s="378"/>
      <c r="OQT140" s="379"/>
      <c r="OQV140" s="377"/>
      <c r="OQW140" s="381"/>
      <c r="OQX140" s="381"/>
      <c r="OQY140" s="378"/>
      <c r="OQZ140" s="378"/>
      <c r="ORA140" s="378"/>
      <c r="ORB140" s="379"/>
      <c r="ORD140" s="377"/>
      <c r="ORE140" s="381"/>
      <c r="ORF140" s="381"/>
      <c r="ORG140" s="378"/>
      <c r="ORH140" s="378"/>
      <c r="ORI140" s="378"/>
      <c r="ORJ140" s="379"/>
      <c r="ORL140" s="377"/>
      <c r="ORM140" s="381"/>
      <c r="ORN140" s="381"/>
      <c r="ORO140" s="378"/>
      <c r="ORP140" s="378"/>
      <c r="ORQ140" s="378"/>
      <c r="ORR140" s="379"/>
      <c r="ORT140" s="377"/>
      <c r="ORU140" s="381"/>
      <c r="ORV140" s="381"/>
      <c r="ORW140" s="378"/>
      <c r="ORX140" s="378"/>
      <c r="ORY140" s="378"/>
      <c r="ORZ140" s="379"/>
      <c r="OSB140" s="377"/>
      <c r="OSC140" s="381"/>
      <c r="OSD140" s="381"/>
      <c r="OSE140" s="378"/>
      <c r="OSF140" s="378"/>
      <c r="OSG140" s="378"/>
      <c r="OSH140" s="379"/>
      <c r="OSJ140" s="377"/>
      <c r="OSK140" s="381"/>
      <c r="OSL140" s="381"/>
      <c r="OSM140" s="378"/>
      <c r="OSN140" s="378"/>
      <c r="OSO140" s="378"/>
      <c r="OSP140" s="379"/>
      <c r="OSR140" s="377"/>
      <c r="OSS140" s="381"/>
      <c r="OST140" s="381"/>
      <c r="OSU140" s="378"/>
      <c r="OSV140" s="378"/>
      <c r="OSW140" s="378"/>
      <c r="OSX140" s="379"/>
      <c r="OSZ140" s="377"/>
      <c r="OTA140" s="381"/>
      <c r="OTB140" s="381"/>
      <c r="OTC140" s="378"/>
      <c r="OTD140" s="378"/>
      <c r="OTE140" s="378"/>
      <c r="OTF140" s="379"/>
      <c r="OTH140" s="377"/>
      <c r="OTI140" s="381"/>
      <c r="OTJ140" s="381"/>
      <c r="OTK140" s="378"/>
      <c r="OTL140" s="378"/>
      <c r="OTM140" s="378"/>
      <c r="OTN140" s="379"/>
      <c r="OTP140" s="377"/>
      <c r="OTQ140" s="381"/>
      <c r="OTR140" s="381"/>
      <c r="OTS140" s="378"/>
      <c r="OTT140" s="378"/>
      <c r="OTU140" s="378"/>
      <c r="OTV140" s="379"/>
      <c r="OTX140" s="377"/>
      <c r="OTY140" s="381"/>
      <c r="OTZ140" s="381"/>
      <c r="OUA140" s="378"/>
      <c r="OUB140" s="378"/>
      <c r="OUC140" s="378"/>
      <c r="OUD140" s="379"/>
      <c r="OUF140" s="377"/>
      <c r="OUG140" s="381"/>
      <c r="OUH140" s="381"/>
      <c r="OUI140" s="378"/>
      <c r="OUJ140" s="378"/>
      <c r="OUK140" s="378"/>
      <c r="OUL140" s="379"/>
      <c r="OUN140" s="377"/>
      <c r="OUO140" s="381"/>
      <c r="OUP140" s="381"/>
      <c r="OUQ140" s="378"/>
      <c r="OUR140" s="378"/>
      <c r="OUS140" s="378"/>
      <c r="OUT140" s="379"/>
      <c r="OUV140" s="377"/>
      <c r="OUW140" s="381"/>
      <c r="OUX140" s="381"/>
      <c r="OUY140" s="378"/>
      <c r="OUZ140" s="378"/>
      <c r="OVA140" s="378"/>
      <c r="OVB140" s="379"/>
      <c r="OVD140" s="377"/>
      <c r="OVE140" s="381"/>
      <c r="OVF140" s="381"/>
      <c r="OVG140" s="378"/>
      <c r="OVH140" s="378"/>
      <c r="OVI140" s="378"/>
      <c r="OVJ140" s="379"/>
      <c r="OVL140" s="377"/>
      <c r="OVM140" s="381"/>
      <c r="OVN140" s="381"/>
      <c r="OVO140" s="378"/>
      <c r="OVP140" s="378"/>
      <c r="OVQ140" s="378"/>
      <c r="OVR140" s="379"/>
      <c r="OVT140" s="377"/>
      <c r="OVU140" s="381"/>
      <c r="OVV140" s="381"/>
      <c r="OVW140" s="378"/>
      <c r="OVX140" s="378"/>
      <c r="OVY140" s="378"/>
      <c r="OVZ140" s="379"/>
      <c r="OWB140" s="377"/>
      <c r="OWC140" s="381"/>
      <c r="OWD140" s="381"/>
      <c r="OWE140" s="378"/>
      <c r="OWF140" s="378"/>
      <c r="OWG140" s="378"/>
      <c r="OWH140" s="379"/>
      <c r="OWJ140" s="377"/>
      <c r="OWK140" s="381"/>
      <c r="OWL140" s="381"/>
      <c r="OWM140" s="378"/>
      <c r="OWN140" s="378"/>
      <c r="OWO140" s="378"/>
      <c r="OWP140" s="379"/>
      <c r="OWR140" s="377"/>
      <c r="OWS140" s="381"/>
      <c r="OWT140" s="381"/>
      <c r="OWU140" s="378"/>
      <c r="OWV140" s="378"/>
      <c r="OWW140" s="378"/>
      <c r="OWX140" s="379"/>
      <c r="OWZ140" s="377"/>
      <c r="OXA140" s="381"/>
      <c r="OXB140" s="381"/>
      <c r="OXC140" s="378"/>
      <c r="OXD140" s="378"/>
      <c r="OXE140" s="378"/>
      <c r="OXF140" s="379"/>
      <c r="OXH140" s="377"/>
      <c r="OXI140" s="381"/>
      <c r="OXJ140" s="381"/>
      <c r="OXK140" s="378"/>
      <c r="OXL140" s="378"/>
      <c r="OXM140" s="378"/>
      <c r="OXN140" s="379"/>
      <c r="OXP140" s="377"/>
      <c r="OXQ140" s="381"/>
      <c r="OXR140" s="381"/>
      <c r="OXS140" s="378"/>
      <c r="OXT140" s="378"/>
      <c r="OXU140" s="378"/>
      <c r="OXV140" s="379"/>
      <c r="OXX140" s="377"/>
      <c r="OXY140" s="381"/>
      <c r="OXZ140" s="381"/>
      <c r="OYA140" s="378"/>
      <c r="OYB140" s="378"/>
      <c r="OYC140" s="378"/>
      <c r="OYD140" s="379"/>
      <c r="OYF140" s="377"/>
      <c r="OYG140" s="381"/>
      <c r="OYH140" s="381"/>
      <c r="OYI140" s="378"/>
      <c r="OYJ140" s="378"/>
      <c r="OYK140" s="378"/>
      <c r="OYL140" s="379"/>
      <c r="OYN140" s="377"/>
      <c r="OYO140" s="381"/>
      <c r="OYP140" s="381"/>
      <c r="OYQ140" s="378"/>
      <c r="OYR140" s="378"/>
      <c r="OYS140" s="378"/>
      <c r="OYT140" s="379"/>
      <c r="OYV140" s="377"/>
      <c r="OYW140" s="381"/>
      <c r="OYX140" s="381"/>
      <c r="OYY140" s="378"/>
      <c r="OYZ140" s="378"/>
      <c r="OZA140" s="378"/>
      <c r="OZB140" s="379"/>
      <c r="OZD140" s="377"/>
      <c r="OZE140" s="381"/>
      <c r="OZF140" s="381"/>
      <c r="OZG140" s="378"/>
      <c r="OZH140" s="378"/>
      <c r="OZI140" s="378"/>
      <c r="OZJ140" s="379"/>
      <c r="OZL140" s="377"/>
      <c r="OZM140" s="381"/>
      <c r="OZN140" s="381"/>
      <c r="OZO140" s="378"/>
      <c r="OZP140" s="378"/>
      <c r="OZQ140" s="378"/>
      <c r="OZR140" s="379"/>
      <c r="OZT140" s="377"/>
      <c r="OZU140" s="381"/>
      <c r="OZV140" s="381"/>
      <c r="OZW140" s="378"/>
      <c r="OZX140" s="378"/>
      <c r="OZY140" s="378"/>
      <c r="OZZ140" s="379"/>
      <c r="PAB140" s="377"/>
      <c r="PAC140" s="381"/>
      <c r="PAD140" s="381"/>
      <c r="PAE140" s="378"/>
      <c r="PAF140" s="378"/>
      <c r="PAG140" s="378"/>
      <c r="PAH140" s="379"/>
      <c r="PAJ140" s="377"/>
      <c r="PAK140" s="381"/>
      <c r="PAL140" s="381"/>
      <c r="PAM140" s="378"/>
      <c r="PAN140" s="378"/>
      <c r="PAO140" s="378"/>
      <c r="PAP140" s="379"/>
      <c r="PAR140" s="377"/>
      <c r="PAS140" s="381"/>
      <c r="PAT140" s="381"/>
      <c r="PAU140" s="378"/>
      <c r="PAV140" s="378"/>
      <c r="PAW140" s="378"/>
      <c r="PAX140" s="379"/>
      <c r="PAZ140" s="377"/>
      <c r="PBA140" s="381"/>
      <c r="PBB140" s="381"/>
      <c r="PBC140" s="378"/>
      <c r="PBD140" s="378"/>
      <c r="PBE140" s="378"/>
      <c r="PBF140" s="379"/>
      <c r="PBH140" s="377"/>
      <c r="PBI140" s="381"/>
      <c r="PBJ140" s="381"/>
      <c r="PBK140" s="378"/>
      <c r="PBL140" s="378"/>
      <c r="PBM140" s="378"/>
      <c r="PBN140" s="379"/>
      <c r="PBP140" s="377"/>
      <c r="PBQ140" s="381"/>
      <c r="PBR140" s="381"/>
      <c r="PBS140" s="378"/>
      <c r="PBT140" s="378"/>
      <c r="PBU140" s="378"/>
      <c r="PBV140" s="379"/>
      <c r="PBX140" s="377"/>
      <c r="PBY140" s="381"/>
      <c r="PBZ140" s="381"/>
      <c r="PCA140" s="378"/>
      <c r="PCB140" s="378"/>
      <c r="PCC140" s="378"/>
      <c r="PCD140" s="379"/>
      <c r="PCF140" s="377"/>
      <c r="PCG140" s="381"/>
      <c r="PCH140" s="381"/>
      <c r="PCI140" s="378"/>
      <c r="PCJ140" s="378"/>
      <c r="PCK140" s="378"/>
      <c r="PCL140" s="379"/>
      <c r="PCN140" s="377"/>
      <c r="PCO140" s="381"/>
      <c r="PCP140" s="381"/>
      <c r="PCQ140" s="378"/>
      <c r="PCR140" s="378"/>
      <c r="PCS140" s="378"/>
      <c r="PCT140" s="379"/>
      <c r="PCV140" s="377"/>
      <c r="PCW140" s="381"/>
      <c r="PCX140" s="381"/>
      <c r="PCY140" s="378"/>
      <c r="PCZ140" s="378"/>
      <c r="PDA140" s="378"/>
      <c r="PDB140" s="379"/>
      <c r="PDD140" s="377"/>
      <c r="PDE140" s="381"/>
      <c r="PDF140" s="381"/>
      <c r="PDG140" s="378"/>
      <c r="PDH140" s="378"/>
      <c r="PDI140" s="378"/>
      <c r="PDJ140" s="379"/>
      <c r="PDL140" s="377"/>
      <c r="PDM140" s="381"/>
      <c r="PDN140" s="381"/>
      <c r="PDO140" s="378"/>
      <c r="PDP140" s="378"/>
      <c r="PDQ140" s="378"/>
      <c r="PDR140" s="379"/>
      <c r="PDT140" s="377"/>
      <c r="PDU140" s="381"/>
      <c r="PDV140" s="381"/>
      <c r="PDW140" s="378"/>
      <c r="PDX140" s="378"/>
      <c r="PDY140" s="378"/>
      <c r="PDZ140" s="379"/>
      <c r="PEB140" s="377"/>
      <c r="PEC140" s="381"/>
      <c r="PED140" s="381"/>
      <c r="PEE140" s="378"/>
      <c r="PEF140" s="378"/>
      <c r="PEG140" s="378"/>
      <c r="PEH140" s="379"/>
      <c r="PEJ140" s="377"/>
      <c r="PEK140" s="381"/>
      <c r="PEL140" s="381"/>
      <c r="PEM140" s="378"/>
      <c r="PEN140" s="378"/>
      <c r="PEO140" s="378"/>
      <c r="PEP140" s="379"/>
      <c r="PER140" s="377"/>
      <c r="PES140" s="381"/>
      <c r="PET140" s="381"/>
      <c r="PEU140" s="378"/>
      <c r="PEV140" s="378"/>
      <c r="PEW140" s="378"/>
      <c r="PEX140" s="379"/>
      <c r="PEZ140" s="377"/>
      <c r="PFA140" s="381"/>
      <c r="PFB140" s="381"/>
      <c r="PFC140" s="378"/>
      <c r="PFD140" s="378"/>
      <c r="PFE140" s="378"/>
      <c r="PFF140" s="379"/>
      <c r="PFH140" s="377"/>
      <c r="PFI140" s="381"/>
      <c r="PFJ140" s="381"/>
      <c r="PFK140" s="378"/>
      <c r="PFL140" s="378"/>
      <c r="PFM140" s="378"/>
      <c r="PFN140" s="379"/>
      <c r="PFP140" s="377"/>
      <c r="PFQ140" s="381"/>
      <c r="PFR140" s="381"/>
      <c r="PFS140" s="378"/>
      <c r="PFT140" s="378"/>
      <c r="PFU140" s="378"/>
      <c r="PFV140" s="379"/>
      <c r="PFX140" s="377"/>
      <c r="PFY140" s="381"/>
      <c r="PFZ140" s="381"/>
      <c r="PGA140" s="378"/>
      <c r="PGB140" s="378"/>
      <c r="PGC140" s="378"/>
      <c r="PGD140" s="379"/>
      <c r="PGF140" s="377"/>
      <c r="PGG140" s="381"/>
      <c r="PGH140" s="381"/>
      <c r="PGI140" s="378"/>
      <c r="PGJ140" s="378"/>
      <c r="PGK140" s="378"/>
      <c r="PGL140" s="379"/>
      <c r="PGN140" s="377"/>
      <c r="PGO140" s="381"/>
      <c r="PGP140" s="381"/>
      <c r="PGQ140" s="378"/>
      <c r="PGR140" s="378"/>
      <c r="PGS140" s="378"/>
      <c r="PGT140" s="379"/>
      <c r="PGV140" s="377"/>
      <c r="PGW140" s="381"/>
      <c r="PGX140" s="381"/>
      <c r="PGY140" s="378"/>
      <c r="PGZ140" s="378"/>
      <c r="PHA140" s="378"/>
      <c r="PHB140" s="379"/>
      <c r="PHD140" s="377"/>
      <c r="PHE140" s="381"/>
      <c r="PHF140" s="381"/>
      <c r="PHG140" s="378"/>
      <c r="PHH140" s="378"/>
      <c r="PHI140" s="378"/>
      <c r="PHJ140" s="379"/>
      <c r="PHL140" s="377"/>
      <c r="PHM140" s="381"/>
      <c r="PHN140" s="381"/>
      <c r="PHO140" s="378"/>
      <c r="PHP140" s="378"/>
      <c r="PHQ140" s="378"/>
      <c r="PHR140" s="379"/>
      <c r="PHT140" s="377"/>
      <c r="PHU140" s="381"/>
      <c r="PHV140" s="381"/>
      <c r="PHW140" s="378"/>
      <c r="PHX140" s="378"/>
      <c r="PHY140" s="378"/>
      <c r="PHZ140" s="379"/>
      <c r="PIB140" s="377"/>
      <c r="PIC140" s="381"/>
      <c r="PID140" s="381"/>
      <c r="PIE140" s="378"/>
      <c r="PIF140" s="378"/>
      <c r="PIG140" s="378"/>
      <c r="PIH140" s="379"/>
      <c r="PIJ140" s="377"/>
      <c r="PIK140" s="381"/>
      <c r="PIL140" s="381"/>
      <c r="PIM140" s="378"/>
      <c r="PIN140" s="378"/>
      <c r="PIO140" s="378"/>
      <c r="PIP140" s="379"/>
      <c r="PIR140" s="377"/>
      <c r="PIS140" s="381"/>
      <c r="PIT140" s="381"/>
      <c r="PIU140" s="378"/>
      <c r="PIV140" s="378"/>
      <c r="PIW140" s="378"/>
      <c r="PIX140" s="379"/>
      <c r="PIZ140" s="377"/>
      <c r="PJA140" s="381"/>
      <c r="PJB140" s="381"/>
      <c r="PJC140" s="378"/>
      <c r="PJD140" s="378"/>
      <c r="PJE140" s="378"/>
      <c r="PJF140" s="379"/>
      <c r="PJH140" s="377"/>
      <c r="PJI140" s="381"/>
      <c r="PJJ140" s="381"/>
      <c r="PJK140" s="378"/>
      <c r="PJL140" s="378"/>
      <c r="PJM140" s="378"/>
      <c r="PJN140" s="379"/>
      <c r="PJP140" s="377"/>
      <c r="PJQ140" s="381"/>
      <c r="PJR140" s="381"/>
      <c r="PJS140" s="378"/>
      <c r="PJT140" s="378"/>
      <c r="PJU140" s="378"/>
      <c r="PJV140" s="379"/>
      <c r="PJX140" s="377"/>
      <c r="PJY140" s="381"/>
      <c r="PJZ140" s="381"/>
      <c r="PKA140" s="378"/>
      <c r="PKB140" s="378"/>
      <c r="PKC140" s="378"/>
      <c r="PKD140" s="379"/>
      <c r="PKF140" s="377"/>
      <c r="PKG140" s="381"/>
      <c r="PKH140" s="381"/>
      <c r="PKI140" s="378"/>
      <c r="PKJ140" s="378"/>
      <c r="PKK140" s="378"/>
      <c r="PKL140" s="379"/>
      <c r="PKN140" s="377"/>
      <c r="PKO140" s="381"/>
      <c r="PKP140" s="381"/>
      <c r="PKQ140" s="378"/>
      <c r="PKR140" s="378"/>
      <c r="PKS140" s="378"/>
      <c r="PKT140" s="379"/>
      <c r="PKV140" s="377"/>
      <c r="PKW140" s="381"/>
      <c r="PKX140" s="381"/>
      <c r="PKY140" s="378"/>
      <c r="PKZ140" s="378"/>
      <c r="PLA140" s="378"/>
      <c r="PLB140" s="379"/>
      <c r="PLD140" s="377"/>
      <c r="PLE140" s="381"/>
      <c r="PLF140" s="381"/>
      <c r="PLG140" s="378"/>
      <c r="PLH140" s="378"/>
      <c r="PLI140" s="378"/>
      <c r="PLJ140" s="379"/>
      <c r="PLL140" s="377"/>
      <c r="PLM140" s="381"/>
      <c r="PLN140" s="381"/>
      <c r="PLO140" s="378"/>
      <c r="PLP140" s="378"/>
      <c r="PLQ140" s="378"/>
      <c r="PLR140" s="379"/>
      <c r="PLT140" s="377"/>
      <c r="PLU140" s="381"/>
      <c r="PLV140" s="381"/>
      <c r="PLW140" s="378"/>
      <c r="PLX140" s="378"/>
      <c r="PLY140" s="378"/>
      <c r="PLZ140" s="379"/>
      <c r="PMB140" s="377"/>
      <c r="PMC140" s="381"/>
      <c r="PMD140" s="381"/>
      <c r="PME140" s="378"/>
      <c r="PMF140" s="378"/>
      <c r="PMG140" s="378"/>
      <c r="PMH140" s="379"/>
      <c r="PMJ140" s="377"/>
      <c r="PMK140" s="381"/>
      <c r="PML140" s="381"/>
      <c r="PMM140" s="378"/>
      <c r="PMN140" s="378"/>
      <c r="PMO140" s="378"/>
      <c r="PMP140" s="379"/>
      <c r="PMR140" s="377"/>
      <c r="PMS140" s="381"/>
      <c r="PMT140" s="381"/>
      <c r="PMU140" s="378"/>
      <c r="PMV140" s="378"/>
      <c r="PMW140" s="378"/>
      <c r="PMX140" s="379"/>
      <c r="PMZ140" s="377"/>
      <c r="PNA140" s="381"/>
      <c r="PNB140" s="381"/>
      <c r="PNC140" s="378"/>
      <c r="PND140" s="378"/>
      <c r="PNE140" s="378"/>
      <c r="PNF140" s="379"/>
      <c r="PNH140" s="377"/>
      <c r="PNI140" s="381"/>
      <c r="PNJ140" s="381"/>
      <c r="PNK140" s="378"/>
      <c r="PNL140" s="378"/>
      <c r="PNM140" s="378"/>
      <c r="PNN140" s="379"/>
      <c r="PNP140" s="377"/>
      <c r="PNQ140" s="381"/>
      <c r="PNR140" s="381"/>
      <c r="PNS140" s="378"/>
      <c r="PNT140" s="378"/>
      <c r="PNU140" s="378"/>
      <c r="PNV140" s="379"/>
      <c r="PNX140" s="377"/>
      <c r="PNY140" s="381"/>
      <c r="PNZ140" s="381"/>
      <c r="POA140" s="378"/>
      <c r="POB140" s="378"/>
      <c r="POC140" s="378"/>
      <c r="POD140" s="379"/>
      <c r="POF140" s="377"/>
      <c r="POG140" s="381"/>
      <c r="POH140" s="381"/>
      <c r="POI140" s="378"/>
      <c r="POJ140" s="378"/>
      <c r="POK140" s="378"/>
      <c r="POL140" s="379"/>
      <c r="PON140" s="377"/>
      <c r="POO140" s="381"/>
      <c r="POP140" s="381"/>
      <c r="POQ140" s="378"/>
      <c r="POR140" s="378"/>
      <c r="POS140" s="378"/>
      <c r="POT140" s="379"/>
      <c r="POV140" s="377"/>
      <c r="POW140" s="381"/>
      <c r="POX140" s="381"/>
      <c r="POY140" s="378"/>
      <c r="POZ140" s="378"/>
      <c r="PPA140" s="378"/>
      <c r="PPB140" s="379"/>
      <c r="PPD140" s="377"/>
      <c r="PPE140" s="381"/>
      <c r="PPF140" s="381"/>
      <c r="PPG140" s="378"/>
      <c r="PPH140" s="378"/>
      <c r="PPI140" s="378"/>
      <c r="PPJ140" s="379"/>
      <c r="PPL140" s="377"/>
      <c r="PPM140" s="381"/>
      <c r="PPN140" s="381"/>
      <c r="PPO140" s="378"/>
      <c r="PPP140" s="378"/>
      <c r="PPQ140" s="378"/>
      <c r="PPR140" s="379"/>
      <c r="PPT140" s="377"/>
      <c r="PPU140" s="381"/>
      <c r="PPV140" s="381"/>
      <c r="PPW140" s="378"/>
      <c r="PPX140" s="378"/>
      <c r="PPY140" s="378"/>
      <c r="PPZ140" s="379"/>
      <c r="PQB140" s="377"/>
      <c r="PQC140" s="381"/>
      <c r="PQD140" s="381"/>
      <c r="PQE140" s="378"/>
      <c r="PQF140" s="378"/>
      <c r="PQG140" s="378"/>
      <c r="PQH140" s="379"/>
      <c r="PQJ140" s="377"/>
      <c r="PQK140" s="381"/>
      <c r="PQL140" s="381"/>
      <c r="PQM140" s="378"/>
      <c r="PQN140" s="378"/>
      <c r="PQO140" s="378"/>
      <c r="PQP140" s="379"/>
      <c r="PQR140" s="377"/>
      <c r="PQS140" s="381"/>
      <c r="PQT140" s="381"/>
      <c r="PQU140" s="378"/>
      <c r="PQV140" s="378"/>
      <c r="PQW140" s="378"/>
      <c r="PQX140" s="379"/>
      <c r="PQZ140" s="377"/>
      <c r="PRA140" s="381"/>
      <c r="PRB140" s="381"/>
      <c r="PRC140" s="378"/>
      <c r="PRD140" s="378"/>
      <c r="PRE140" s="378"/>
      <c r="PRF140" s="379"/>
      <c r="PRH140" s="377"/>
      <c r="PRI140" s="381"/>
      <c r="PRJ140" s="381"/>
      <c r="PRK140" s="378"/>
      <c r="PRL140" s="378"/>
      <c r="PRM140" s="378"/>
      <c r="PRN140" s="379"/>
      <c r="PRP140" s="377"/>
      <c r="PRQ140" s="381"/>
      <c r="PRR140" s="381"/>
      <c r="PRS140" s="378"/>
      <c r="PRT140" s="378"/>
      <c r="PRU140" s="378"/>
      <c r="PRV140" s="379"/>
      <c r="PRX140" s="377"/>
      <c r="PRY140" s="381"/>
      <c r="PRZ140" s="381"/>
      <c r="PSA140" s="378"/>
      <c r="PSB140" s="378"/>
      <c r="PSC140" s="378"/>
      <c r="PSD140" s="379"/>
      <c r="PSF140" s="377"/>
      <c r="PSG140" s="381"/>
      <c r="PSH140" s="381"/>
      <c r="PSI140" s="378"/>
      <c r="PSJ140" s="378"/>
      <c r="PSK140" s="378"/>
      <c r="PSL140" s="379"/>
      <c r="PSN140" s="377"/>
      <c r="PSO140" s="381"/>
      <c r="PSP140" s="381"/>
      <c r="PSQ140" s="378"/>
      <c r="PSR140" s="378"/>
      <c r="PSS140" s="378"/>
      <c r="PST140" s="379"/>
      <c r="PSV140" s="377"/>
      <c r="PSW140" s="381"/>
      <c r="PSX140" s="381"/>
      <c r="PSY140" s="378"/>
      <c r="PSZ140" s="378"/>
      <c r="PTA140" s="378"/>
      <c r="PTB140" s="379"/>
      <c r="PTD140" s="377"/>
      <c r="PTE140" s="381"/>
      <c r="PTF140" s="381"/>
      <c r="PTG140" s="378"/>
      <c r="PTH140" s="378"/>
      <c r="PTI140" s="378"/>
      <c r="PTJ140" s="379"/>
      <c r="PTL140" s="377"/>
      <c r="PTM140" s="381"/>
      <c r="PTN140" s="381"/>
      <c r="PTO140" s="378"/>
      <c r="PTP140" s="378"/>
      <c r="PTQ140" s="378"/>
      <c r="PTR140" s="379"/>
      <c r="PTT140" s="377"/>
      <c r="PTU140" s="381"/>
      <c r="PTV140" s="381"/>
      <c r="PTW140" s="378"/>
      <c r="PTX140" s="378"/>
      <c r="PTY140" s="378"/>
      <c r="PTZ140" s="379"/>
      <c r="PUB140" s="377"/>
      <c r="PUC140" s="381"/>
      <c r="PUD140" s="381"/>
      <c r="PUE140" s="378"/>
      <c r="PUF140" s="378"/>
      <c r="PUG140" s="378"/>
      <c r="PUH140" s="379"/>
      <c r="PUJ140" s="377"/>
      <c r="PUK140" s="381"/>
      <c r="PUL140" s="381"/>
      <c r="PUM140" s="378"/>
      <c r="PUN140" s="378"/>
      <c r="PUO140" s="378"/>
      <c r="PUP140" s="379"/>
      <c r="PUR140" s="377"/>
      <c r="PUS140" s="381"/>
      <c r="PUT140" s="381"/>
      <c r="PUU140" s="378"/>
      <c r="PUV140" s="378"/>
      <c r="PUW140" s="378"/>
      <c r="PUX140" s="379"/>
      <c r="PUZ140" s="377"/>
      <c r="PVA140" s="381"/>
      <c r="PVB140" s="381"/>
      <c r="PVC140" s="378"/>
      <c r="PVD140" s="378"/>
      <c r="PVE140" s="378"/>
      <c r="PVF140" s="379"/>
      <c r="PVH140" s="377"/>
      <c r="PVI140" s="381"/>
      <c r="PVJ140" s="381"/>
      <c r="PVK140" s="378"/>
      <c r="PVL140" s="378"/>
      <c r="PVM140" s="378"/>
      <c r="PVN140" s="379"/>
      <c r="PVP140" s="377"/>
      <c r="PVQ140" s="381"/>
      <c r="PVR140" s="381"/>
      <c r="PVS140" s="378"/>
      <c r="PVT140" s="378"/>
      <c r="PVU140" s="378"/>
      <c r="PVV140" s="379"/>
      <c r="PVX140" s="377"/>
      <c r="PVY140" s="381"/>
      <c r="PVZ140" s="381"/>
      <c r="PWA140" s="378"/>
      <c r="PWB140" s="378"/>
      <c r="PWC140" s="378"/>
      <c r="PWD140" s="379"/>
      <c r="PWF140" s="377"/>
      <c r="PWG140" s="381"/>
      <c r="PWH140" s="381"/>
      <c r="PWI140" s="378"/>
      <c r="PWJ140" s="378"/>
      <c r="PWK140" s="378"/>
      <c r="PWL140" s="379"/>
      <c r="PWN140" s="377"/>
      <c r="PWO140" s="381"/>
      <c r="PWP140" s="381"/>
      <c r="PWQ140" s="378"/>
      <c r="PWR140" s="378"/>
      <c r="PWS140" s="378"/>
      <c r="PWT140" s="379"/>
      <c r="PWV140" s="377"/>
      <c r="PWW140" s="381"/>
      <c r="PWX140" s="381"/>
      <c r="PWY140" s="378"/>
      <c r="PWZ140" s="378"/>
      <c r="PXA140" s="378"/>
      <c r="PXB140" s="379"/>
      <c r="PXD140" s="377"/>
      <c r="PXE140" s="381"/>
      <c r="PXF140" s="381"/>
      <c r="PXG140" s="378"/>
      <c r="PXH140" s="378"/>
      <c r="PXI140" s="378"/>
      <c r="PXJ140" s="379"/>
      <c r="PXL140" s="377"/>
      <c r="PXM140" s="381"/>
      <c r="PXN140" s="381"/>
      <c r="PXO140" s="378"/>
      <c r="PXP140" s="378"/>
      <c r="PXQ140" s="378"/>
      <c r="PXR140" s="379"/>
      <c r="PXT140" s="377"/>
      <c r="PXU140" s="381"/>
      <c r="PXV140" s="381"/>
      <c r="PXW140" s="378"/>
      <c r="PXX140" s="378"/>
      <c r="PXY140" s="378"/>
      <c r="PXZ140" s="379"/>
      <c r="PYB140" s="377"/>
      <c r="PYC140" s="381"/>
      <c r="PYD140" s="381"/>
      <c r="PYE140" s="378"/>
      <c r="PYF140" s="378"/>
      <c r="PYG140" s="378"/>
      <c r="PYH140" s="379"/>
      <c r="PYJ140" s="377"/>
      <c r="PYK140" s="381"/>
      <c r="PYL140" s="381"/>
      <c r="PYM140" s="378"/>
      <c r="PYN140" s="378"/>
      <c r="PYO140" s="378"/>
      <c r="PYP140" s="379"/>
      <c r="PYR140" s="377"/>
      <c r="PYS140" s="381"/>
      <c r="PYT140" s="381"/>
      <c r="PYU140" s="378"/>
      <c r="PYV140" s="378"/>
      <c r="PYW140" s="378"/>
      <c r="PYX140" s="379"/>
      <c r="PYZ140" s="377"/>
      <c r="PZA140" s="381"/>
      <c r="PZB140" s="381"/>
      <c r="PZC140" s="378"/>
      <c r="PZD140" s="378"/>
      <c r="PZE140" s="378"/>
      <c r="PZF140" s="379"/>
      <c r="PZH140" s="377"/>
      <c r="PZI140" s="381"/>
      <c r="PZJ140" s="381"/>
      <c r="PZK140" s="378"/>
      <c r="PZL140" s="378"/>
      <c r="PZM140" s="378"/>
      <c r="PZN140" s="379"/>
      <c r="PZP140" s="377"/>
      <c r="PZQ140" s="381"/>
      <c r="PZR140" s="381"/>
      <c r="PZS140" s="378"/>
      <c r="PZT140" s="378"/>
      <c r="PZU140" s="378"/>
      <c r="PZV140" s="379"/>
      <c r="PZX140" s="377"/>
      <c r="PZY140" s="381"/>
      <c r="PZZ140" s="381"/>
      <c r="QAA140" s="378"/>
      <c r="QAB140" s="378"/>
      <c r="QAC140" s="378"/>
      <c r="QAD140" s="379"/>
      <c r="QAF140" s="377"/>
      <c r="QAG140" s="381"/>
      <c r="QAH140" s="381"/>
      <c r="QAI140" s="378"/>
      <c r="QAJ140" s="378"/>
      <c r="QAK140" s="378"/>
      <c r="QAL140" s="379"/>
      <c r="QAN140" s="377"/>
      <c r="QAO140" s="381"/>
      <c r="QAP140" s="381"/>
      <c r="QAQ140" s="378"/>
      <c r="QAR140" s="378"/>
      <c r="QAS140" s="378"/>
      <c r="QAT140" s="379"/>
      <c r="QAV140" s="377"/>
      <c r="QAW140" s="381"/>
      <c r="QAX140" s="381"/>
      <c r="QAY140" s="378"/>
      <c r="QAZ140" s="378"/>
      <c r="QBA140" s="378"/>
      <c r="QBB140" s="379"/>
      <c r="QBD140" s="377"/>
      <c r="QBE140" s="381"/>
      <c r="QBF140" s="381"/>
      <c r="QBG140" s="378"/>
      <c r="QBH140" s="378"/>
      <c r="QBI140" s="378"/>
      <c r="QBJ140" s="379"/>
      <c r="QBL140" s="377"/>
      <c r="QBM140" s="381"/>
      <c r="QBN140" s="381"/>
      <c r="QBO140" s="378"/>
      <c r="QBP140" s="378"/>
      <c r="QBQ140" s="378"/>
      <c r="QBR140" s="379"/>
      <c r="QBT140" s="377"/>
      <c r="QBU140" s="381"/>
      <c r="QBV140" s="381"/>
      <c r="QBW140" s="378"/>
      <c r="QBX140" s="378"/>
      <c r="QBY140" s="378"/>
      <c r="QBZ140" s="379"/>
      <c r="QCB140" s="377"/>
      <c r="QCC140" s="381"/>
      <c r="QCD140" s="381"/>
      <c r="QCE140" s="378"/>
      <c r="QCF140" s="378"/>
      <c r="QCG140" s="378"/>
      <c r="QCH140" s="379"/>
      <c r="QCJ140" s="377"/>
      <c r="QCK140" s="381"/>
      <c r="QCL140" s="381"/>
      <c r="QCM140" s="378"/>
      <c r="QCN140" s="378"/>
      <c r="QCO140" s="378"/>
      <c r="QCP140" s="379"/>
      <c r="QCR140" s="377"/>
      <c r="QCS140" s="381"/>
      <c r="QCT140" s="381"/>
      <c r="QCU140" s="378"/>
      <c r="QCV140" s="378"/>
      <c r="QCW140" s="378"/>
      <c r="QCX140" s="379"/>
      <c r="QCZ140" s="377"/>
      <c r="QDA140" s="381"/>
      <c r="QDB140" s="381"/>
      <c r="QDC140" s="378"/>
      <c r="QDD140" s="378"/>
      <c r="QDE140" s="378"/>
      <c r="QDF140" s="379"/>
      <c r="QDH140" s="377"/>
      <c r="QDI140" s="381"/>
      <c r="QDJ140" s="381"/>
      <c r="QDK140" s="378"/>
      <c r="QDL140" s="378"/>
      <c r="QDM140" s="378"/>
      <c r="QDN140" s="379"/>
      <c r="QDP140" s="377"/>
      <c r="QDQ140" s="381"/>
      <c r="QDR140" s="381"/>
      <c r="QDS140" s="378"/>
      <c r="QDT140" s="378"/>
      <c r="QDU140" s="378"/>
      <c r="QDV140" s="379"/>
      <c r="QDX140" s="377"/>
      <c r="QDY140" s="381"/>
      <c r="QDZ140" s="381"/>
      <c r="QEA140" s="378"/>
      <c r="QEB140" s="378"/>
      <c r="QEC140" s="378"/>
      <c r="QED140" s="379"/>
      <c r="QEF140" s="377"/>
      <c r="QEG140" s="381"/>
      <c r="QEH140" s="381"/>
      <c r="QEI140" s="378"/>
      <c r="QEJ140" s="378"/>
      <c r="QEK140" s="378"/>
      <c r="QEL140" s="379"/>
      <c r="QEN140" s="377"/>
      <c r="QEO140" s="381"/>
      <c r="QEP140" s="381"/>
      <c r="QEQ140" s="378"/>
      <c r="QER140" s="378"/>
      <c r="QES140" s="378"/>
      <c r="QET140" s="379"/>
      <c r="QEV140" s="377"/>
      <c r="QEW140" s="381"/>
      <c r="QEX140" s="381"/>
      <c r="QEY140" s="378"/>
      <c r="QEZ140" s="378"/>
      <c r="QFA140" s="378"/>
      <c r="QFB140" s="379"/>
      <c r="QFD140" s="377"/>
      <c r="QFE140" s="381"/>
      <c r="QFF140" s="381"/>
      <c r="QFG140" s="378"/>
      <c r="QFH140" s="378"/>
      <c r="QFI140" s="378"/>
      <c r="QFJ140" s="379"/>
      <c r="QFL140" s="377"/>
      <c r="QFM140" s="381"/>
      <c r="QFN140" s="381"/>
      <c r="QFO140" s="378"/>
      <c r="QFP140" s="378"/>
      <c r="QFQ140" s="378"/>
      <c r="QFR140" s="379"/>
      <c r="QFT140" s="377"/>
      <c r="QFU140" s="381"/>
      <c r="QFV140" s="381"/>
      <c r="QFW140" s="378"/>
      <c r="QFX140" s="378"/>
      <c r="QFY140" s="378"/>
      <c r="QFZ140" s="379"/>
      <c r="QGB140" s="377"/>
      <c r="QGC140" s="381"/>
      <c r="QGD140" s="381"/>
      <c r="QGE140" s="378"/>
      <c r="QGF140" s="378"/>
      <c r="QGG140" s="378"/>
      <c r="QGH140" s="379"/>
      <c r="QGJ140" s="377"/>
      <c r="QGK140" s="381"/>
      <c r="QGL140" s="381"/>
      <c r="QGM140" s="378"/>
      <c r="QGN140" s="378"/>
      <c r="QGO140" s="378"/>
      <c r="QGP140" s="379"/>
      <c r="QGR140" s="377"/>
      <c r="QGS140" s="381"/>
      <c r="QGT140" s="381"/>
      <c r="QGU140" s="378"/>
      <c r="QGV140" s="378"/>
      <c r="QGW140" s="378"/>
      <c r="QGX140" s="379"/>
      <c r="QGZ140" s="377"/>
      <c r="QHA140" s="381"/>
      <c r="QHB140" s="381"/>
      <c r="QHC140" s="378"/>
      <c r="QHD140" s="378"/>
      <c r="QHE140" s="378"/>
      <c r="QHF140" s="379"/>
      <c r="QHH140" s="377"/>
      <c r="QHI140" s="381"/>
      <c r="QHJ140" s="381"/>
      <c r="QHK140" s="378"/>
      <c r="QHL140" s="378"/>
      <c r="QHM140" s="378"/>
      <c r="QHN140" s="379"/>
      <c r="QHP140" s="377"/>
      <c r="QHQ140" s="381"/>
      <c r="QHR140" s="381"/>
      <c r="QHS140" s="378"/>
      <c r="QHT140" s="378"/>
      <c r="QHU140" s="378"/>
      <c r="QHV140" s="379"/>
      <c r="QHX140" s="377"/>
      <c r="QHY140" s="381"/>
      <c r="QHZ140" s="381"/>
      <c r="QIA140" s="378"/>
      <c r="QIB140" s="378"/>
      <c r="QIC140" s="378"/>
      <c r="QID140" s="379"/>
      <c r="QIF140" s="377"/>
      <c r="QIG140" s="381"/>
      <c r="QIH140" s="381"/>
      <c r="QII140" s="378"/>
      <c r="QIJ140" s="378"/>
      <c r="QIK140" s="378"/>
      <c r="QIL140" s="379"/>
      <c r="QIN140" s="377"/>
      <c r="QIO140" s="381"/>
      <c r="QIP140" s="381"/>
      <c r="QIQ140" s="378"/>
      <c r="QIR140" s="378"/>
      <c r="QIS140" s="378"/>
      <c r="QIT140" s="379"/>
      <c r="QIV140" s="377"/>
      <c r="QIW140" s="381"/>
      <c r="QIX140" s="381"/>
      <c r="QIY140" s="378"/>
      <c r="QIZ140" s="378"/>
      <c r="QJA140" s="378"/>
      <c r="QJB140" s="379"/>
      <c r="QJD140" s="377"/>
      <c r="QJE140" s="381"/>
      <c r="QJF140" s="381"/>
      <c r="QJG140" s="378"/>
      <c r="QJH140" s="378"/>
      <c r="QJI140" s="378"/>
      <c r="QJJ140" s="379"/>
      <c r="QJL140" s="377"/>
      <c r="QJM140" s="381"/>
      <c r="QJN140" s="381"/>
      <c r="QJO140" s="378"/>
      <c r="QJP140" s="378"/>
      <c r="QJQ140" s="378"/>
      <c r="QJR140" s="379"/>
      <c r="QJT140" s="377"/>
      <c r="QJU140" s="381"/>
      <c r="QJV140" s="381"/>
      <c r="QJW140" s="378"/>
      <c r="QJX140" s="378"/>
      <c r="QJY140" s="378"/>
      <c r="QJZ140" s="379"/>
      <c r="QKB140" s="377"/>
      <c r="QKC140" s="381"/>
      <c r="QKD140" s="381"/>
      <c r="QKE140" s="378"/>
      <c r="QKF140" s="378"/>
      <c r="QKG140" s="378"/>
      <c r="QKH140" s="379"/>
      <c r="QKJ140" s="377"/>
      <c r="QKK140" s="381"/>
      <c r="QKL140" s="381"/>
      <c r="QKM140" s="378"/>
      <c r="QKN140" s="378"/>
      <c r="QKO140" s="378"/>
      <c r="QKP140" s="379"/>
      <c r="QKR140" s="377"/>
      <c r="QKS140" s="381"/>
      <c r="QKT140" s="381"/>
      <c r="QKU140" s="378"/>
      <c r="QKV140" s="378"/>
      <c r="QKW140" s="378"/>
      <c r="QKX140" s="379"/>
      <c r="QKZ140" s="377"/>
      <c r="QLA140" s="381"/>
      <c r="QLB140" s="381"/>
      <c r="QLC140" s="378"/>
      <c r="QLD140" s="378"/>
      <c r="QLE140" s="378"/>
      <c r="QLF140" s="379"/>
      <c r="QLH140" s="377"/>
      <c r="QLI140" s="381"/>
      <c r="QLJ140" s="381"/>
      <c r="QLK140" s="378"/>
      <c r="QLL140" s="378"/>
      <c r="QLM140" s="378"/>
      <c r="QLN140" s="379"/>
      <c r="QLP140" s="377"/>
      <c r="QLQ140" s="381"/>
      <c r="QLR140" s="381"/>
      <c r="QLS140" s="378"/>
      <c r="QLT140" s="378"/>
      <c r="QLU140" s="378"/>
      <c r="QLV140" s="379"/>
      <c r="QLX140" s="377"/>
      <c r="QLY140" s="381"/>
      <c r="QLZ140" s="381"/>
      <c r="QMA140" s="378"/>
      <c r="QMB140" s="378"/>
      <c r="QMC140" s="378"/>
      <c r="QMD140" s="379"/>
      <c r="QMF140" s="377"/>
      <c r="QMG140" s="381"/>
      <c r="QMH140" s="381"/>
      <c r="QMI140" s="378"/>
      <c r="QMJ140" s="378"/>
      <c r="QMK140" s="378"/>
      <c r="QML140" s="379"/>
      <c r="QMN140" s="377"/>
      <c r="QMO140" s="381"/>
      <c r="QMP140" s="381"/>
      <c r="QMQ140" s="378"/>
      <c r="QMR140" s="378"/>
      <c r="QMS140" s="378"/>
      <c r="QMT140" s="379"/>
      <c r="QMV140" s="377"/>
      <c r="QMW140" s="381"/>
      <c r="QMX140" s="381"/>
      <c r="QMY140" s="378"/>
      <c r="QMZ140" s="378"/>
      <c r="QNA140" s="378"/>
      <c r="QNB140" s="379"/>
      <c r="QND140" s="377"/>
      <c r="QNE140" s="381"/>
      <c r="QNF140" s="381"/>
      <c r="QNG140" s="378"/>
      <c r="QNH140" s="378"/>
      <c r="QNI140" s="378"/>
      <c r="QNJ140" s="379"/>
      <c r="QNL140" s="377"/>
      <c r="QNM140" s="381"/>
      <c r="QNN140" s="381"/>
      <c r="QNO140" s="378"/>
      <c r="QNP140" s="378"/>
      <c r="QNQ140" s="378"/>
      <c r="QNR140" s="379"/>
      <c r="QNT140" s="377"/>
      <c r="QNU140" s="381"/>
      <c r="QNV140" s="381"/>
      <c r="QNW140" s="378"/>
      <c r="QNX140" s="378"/>
      <c r="QNY140" s="378"/>
      <c r="QNZ140" s="379"/>
      <c r="QOB140" s="377"/>
      <c r="QOC140" s="381"/>
      <c r="QOD140" s="381"/>
      <c r="QOE140" s="378"/>
      <c r="QOF140" s="378"/>
      <c r="QOG140" s="378"/>
      <c r="QOH140" s="379"/>
      <c r="QOJ140" s="377"/>
      <c r="QOK140" s="381"/>
      <c r="QOL140" s="381"/>
      <c r="QOM140" s="378"/>
      <c r="QON140" s="378"/>
      <c r="QOO140" s="378"/>
      <c r="QOP140" s="379"/>
      <c r="QOR140" s="377"/>
      <c r="QOS140" s="381"/>
      <c r="QOT140" s="381"/>
      <c r="QOU140" s="378"/>
      <c r="QOV140" s="378"/>
      <c r="QOW140" s="378"/>
      <c r="QOX140" s="379"/>
      <c r="QOZ140" s="377"/>
      <c r="QPA140" s="381"/>
      <c r="QPB140" s="381"/>
      <c r="QPC140" s="378"/>
      <c r="QPD140" s="378"/>
      <c r="QPE140" s="378"/>
      <c r="QPF140" s="379"/>
      <c r="QPH140" s="377"/>
      <c r="QPI140" s="381"/>
      <c r="QPJ140" s="381"/>
      <c r="QPK140" s="378"/>
      <c r="QPL140" s="378"/>
      <c r="QPM140" s="378"/>
      <c r="QPN140" s="379"/>
      <c r="QPP140" s="377"/>
      <c r="QPQ140" s="381"/>
      <c r="QPR140" s="381"/>
      <c r="QPS140" s="378"/>
      <c r="QPT140" s="378"/>
      <c r="QPU140" s="378"/>
      <c r="QPV140" s="379"/>
      <c r="QPX140" s="377"/>
      <c r="QPY140" s="381"/>
      <c r="QPZ140" s="381"/>
      <c r="QQA140" s="378"/>
      <c r="QQB140" s="378"/>
      <c r="QQC140" s="378"/>
      <c r="QQD140" s="379"/>
      <c r="QQF140" s="377"/>
      <c r="QQG140" s="381"/>
      <c r="QQH140" s="381"/>
      <c r="QQI140" s="378"/>
      <c r="QQJ140" s="378"/>
      <c r="QQK140" s="378"/>
      <c r="QQL140" s="379"/>
      <c r="QQN140" s="377"/>
      <c r="QQO140" s="381"/>
      <c r="QQP140" s="381"/>
      <c r="QQQ140" s="378"/>
      <c r="QQR140" s="378"/>
      <c r="QQS140" s="378"/>
      <c r="QQT140" s="379"/>
      <c r="QQV140" s="377"/>
      <c r="QQW140" s="381"/>
      <c r="QQX140" s="381"/>
      <c r="QQY140" s="378"/>
      <c r="QQZ140" s="378"/>
      <c r="QRA140" s="378"/>
      <c r="QRB140" s="379"/>
      <c r="QRD140" s="377"/>
      <c r="QRE140" s="381"/>
      <c r="QRF140" s="381"/>
      <c r="QRG140" s="378"/>
      <c r="QRH140" s="378"/>
      <c r="QRI140" s="378"/>
      <c r="QRJ140" s="379"/>
      <c r="QRL140" s="377"/>
      <c r="QRM140" s="381"/>
      <c r="QRN140" s="381"/>
      <c r="QRO140" s="378"/>
      <c r="QRP140" s="378"/>
      <c r="QRQ140" s="378"/>
      <c r="QRR140" s="379"/>
      <c r="QRT140" s="377"/>
      <c r="QRU140" s="381"/>
      <c r="QRV140" s="381"/>
      <c r="QRW140" s="378"/>
      <c r="QRX140" s="378"/>
      <c r="QRY140" s="378"/>
      <c r="QRZ140" s="379"/>
      <c r="QSB140" s="377"/>
      <c r="QSC140" s="381"/>
      <c r="QSD140" s="381"/>
      <c r="QSE140" s="378"/>
      <c r="QSF140" s="378"/>
      <c r="QSG140" s="378"/>
      <c r="QSH140" s="379"/>
      <c r="QSJ140" s="377"/>
      <c r="QSK140" s="381"/>
      <c r="QSL140" s="381"/>
      <c r="QSM140" s="378"/>
      <c r="QSN140" s="378"/>
      <c r="QSO140" s="378"/>
      <c r="QSP140" s="379"/>
      <c r="QSR140" s="377"/>
      <c r="QSS140" s="381"/>
      <c r="QST140" s="381"/>
      <c r="QSU140" s="378"/>
      <c r="QSV140" s="378"/>
      <c r="QSW140" s="378"/>
      <c r="QSX140" s="379"/>
      <c r="QSZ140" s="377"/>
      <c r="QTA140" s="381"/>
      <c r="QTB140" s="381"/>
      <c r="QTC140" s="378"/>
      <c r="QTD140" s="378"/>
      <c r="QTE140" s="378"/>
      <c r="QTF140" s="379"/>
      <c r="QTH140" s="377"/>
      <c r="QTI140" s="381"/>
      <c r="QTJ140" s="381"/>
      <c r="QTK140" s="378"/>
      <c r="QTL140" s="378"/>
      <c r="QTM140" s="378"/>
      <c r="QTN140" s="379"/>
      <c r="QTP140" s="377"/>
      <c r="QTQ140" s="381"/>
      <c r="QTR140" s="381"/>
      <c r="QTS140" s="378"/>
      <c r="QTT140" s="378"/>
      <c r="QTU140" s="378"/>
      <c r="QTV140" s="379"/>
      <c r="QTX140" s="377"/>
      <c r="QTY140" s="381"/>
      <c r="QTZ140" s="381"/>
      <c r="QUA140" s="378"/>
      <c r="QUB140" s="378"/>
      <c r="QUC140" s="378"/>
      <c r="QUD140" s="379"/>
      <c r="QUF140" s="377"/>
      <c r="QUG140" s="381"/>
      <c r="QUH140" s="381"/>
      <c r="QUI140" s="378"/>
      <c r="QUJ140" s="378"/>
      <c r="QUK140" s="378"/>
      <c r="QUL140" s="379"/>
      <c r="QUN140" s="377"/>
      <c r="QUO140" s="381"/>
      <c r="QUP140" s="381"/>
      <c r="QUQ140" s="378"/>
      <c r="QUR140" s="378"/>
      <c r="QUS140" s="378"/>
      <c r="QUT140" s="379"/>
      <c r="QUV140" s="377"/>
      <c r="QUW140" s="381"/>
      <c r="QUX140" s="381"/>
      <c r="QUY140" s="378"/>
      <c r="QUZ140" s="378"/>
      <c r="QVA140" s="378"/>
      <c r="QVB140" s="379"/>
      <c r="QVD140" s="377"/>
      <c r="QVE140" s="381"/>
      <c r="QVF140" s="381"/>
      <c r="QVG140" s="378"/>
      <c r="QVH140" s="378"/>
      <c r="QVI140" s="378"/>
      <c r="QVJ140" s="379"/>
      <c r="QVL140" s="377"/>
      <c r="QVM140" s="381"/>
      <c r="QVN140" s="381"/>
      <c r="QVO140" s="378"/>
      <c r="QVP140" s="378"/>
      <c r="QVQ140" s="378"/>
      <c r="QVR140" s="379"/>
      <c r="QVT140" s="377"/>
      <c r="QVU140" s="381"/>
      <c r="QVV140" s="381"/>
      <c r="QVW140" s="378"/>
      <c r="QVX140" s="378"/>
      <c r="QVY140" s="378"/>
      <c r="QVZ140" s="379"/>
      <c r="QWB140" s="377"/>
      <c r="QWC140" s="381"/>
      <c r="QWD140" s="381"/>
      <c r="QWE140" s="378"/>
      <c r="QWF140" s="378"/>
      <c r="QWG140" s="378"/>
      <c r="QWH140" s="379"/>
      <c r="QWJ140" s="377"/>
      <c r="QWK140" s="381"/>
      <c r="QWL140" s="381"/>
      <c r="QWM140" s="378"/>
      <c r="QWN140" s="378"/>
      <c r="QWO140" s="378"/>
      <c r="QWP140" s="379"/>
      <c r="QWR140" s="377"/>
      <c r="QWS140" s="381"/>
      <c r="QWT140" s="381"/>
      <c r="QWU140" s="378"/>
      <c r="QWV140" s="378"/>
      <c r="QWW140" s="378"/>
      <c r="QWX140" s="379"/>
      <c r="QWZ140" s="377"/>
      <c r="QXA140" s="381"/>
      <c r="QXB140" s="381"/>
      <c r="QXC140" s="378"/>
      <c r="QXD140" s="378"/>
      <c r="QXE140" s="378"/>
      <c r="QXF140" s="379"/>
      <c r="QXH140" s="377"/>
      <c r="QXI140" s="381"/>
      <c r="QXJ140" s="381"/>
      <c r="QXK140" s="378"/>
      <c r="QXL140" s="378"/>
      <c r="QXM140" s="378"/>
      <c r="QXN140" s="379"/>
      <c r="QXP140" s="377"/>
      <c r="QXQ140" s="381"/>
      <c r="QXR140" s="381"/>
      <c r="QXS140" s="378"/>
      <c r="QXT140" s="378"/>
      <c r="QXU140" s="378"/>
      <c r="QXV140" s="379"/>
      <c r="QXX140" s="377"/>
      <c r="QXY140" s="381"/>
      <c r="QXZ140" s="381"/>
      <c r="QYA140" s="378"/>
      <c r="QYB140" s="378"/>
      <c r="QYC140" s="378"/>
      <c r="QYD140" s="379"/>
      <c r="QYF140" s="377"/>
      <c r="QYG140" s="381"/>
      <c r="QYH140" s="381"/>
      <c r="QYI140" s="378"/>
      <c r="QYJ140" s="378"/>
      <c r="QYK140" s="378"/>
      <c r="QYL140" s="379"/>
      <c r="QYN140" s="377"/>
      <c r="QYO140" s="381"/>
      <c r="QYP140" s="381"/>
      <c r="QYQ140" s="378"/>
      <c r="QYR140" s="378"/>
      <c r="QYS140" s="378"/>
      <c r="QYT140" s="379"/>
      <c r="QYV140" s="377"/>
      <c r="QYW140" s="381"/>
      <c r="QYX140" s="381"/>
      <c r="QYY140" s="378"/>
      <c r="QYZ140" s="378"/>
      <c r="QZA140" s="378"/>
      <c r="QZB140" s="379"/>
      <c r="QZD140" s="377"/>
      <c r="QZE140" s="381"/>
      <c r="QZF140" s="381"/>
      <c r="QZG140" s="378"/>
      <c r="QZH140" s="378"/>
      <c r="QZI140" s="378"/>
      <c r="QZJ140" s="379"/>
      <c r="QZL140" s="377"/>
      <c r="QZM140" s="381"/>
      <c r="QZN140" s="381"/>
      <c r="QZO140" s="378"/>
      <c r="QZP140" s="378"/>
      <c r="QZQ140" s="378"/>
      <c r="QZR140" s="379"/>
      <c r="QZT140" s="377"/>
      <c r="QZU140" s="381"/>
      <c r="QZV140" s="381"/>
      <c r="QZW140" s="378"/>
      <c r="QZX140" s="378"/>
      <c r="QZY140" s="378"/>
      <c r="QZZ140" s="379"/>
      <c r="RAB140" s="377"/>
      <c r="RAC140" s="381"/>
      <c r="RAD140" s="381"/>
      <c r="RAE140" s="378"/>
      <c r="RAF140" s="378"/>
      <c r="RAG140" s="378"/>
      <c r="RAH140" s="379"/>
      <c r="RAJ140" s="377"/>
      <c r="RAK140" s="381"/>
      <c r="RAL140" s="381"/>
      <c r="RAM140" s="378"/>
      <c r="RAN140" s="378"/>
      <c r="RAO140" s="378"/>
      <c r="RAP140" s="379"/>
      <c r="RAR140" s="377"/>
      <c r="RAS140" s="381"/>
      <c r="RAT140" s="381"/>
      <c r="RAU140" s="378"/>
      <c r="RAV140" s="378"/>
      <c r="RAW140" s="378"/>
      <c r="RAX140" s="379"/>
      <c r="RAZ140" s="377"/>
      <c r="RBA140" s="381"/>
      <c r="RBB140" s="381"/>
      <c r="RBC140" s="378"/>
      <c r="RBD140" s="378"/>
      <c r="RBE140" s="378"/>
      <c r="RBF140" s="379"/>
      <c r="RBH140" s="377"/>
      <c r="RBI140" s="381"/>
      <c r="RBJ140" s="381"/>
      <c r="RBK140" s="378"/>
      <c r="RBL140" s="378"/>
      <c r="RBM140" s="378"/>
      <c r="RBN140" s="379"/>
      <c r="RBP140" s="377"/>
      <c r="RBQ140" s="381"/>
      <c r="RBR140" s="381"/>
      <c r="RBS140" s="378"/>
      <c r="RBT140" s="378"/>
      <c r="RBU140" s="378"/>
      <c r="RBV140" s="379"/>
      <c r="RBX140" s="377"/>
      <c r="RBY140" s="381"/>
      <c r="RBZ140" s="381"/>
      <c r="RCA140" s="378"/>
      <c r="RCB140" s="378"/>
      <c r="RCC140" s="378"/>
      <c r="RCD140" s="379"/>
      <c r="RCF140" s="377"/>
      <c r="RCG140" s="381"/>
      <c r="RCH140" s="381"/>
      <c r="RCI140" s="378"/>
      <c r="RCJ140" s="378"/>
      <c r="RCK140" s="378"/>
      <c r="RCL140" s="379"/>
      <c r="RCN140" s="377"/>
      <c r="RCO140" s="381"/>
      <c r="RCP140" s="381"/>
      <c r="RCQ140" s="378"/>
      <c r="RCR140" s="378"/>
      <c r="RCS140" s="378"/>
      <c r="RCT140" s="379"/>
      <c r="RCV140" s="377"/>
      <c r="RCW140" s="381"/>
      <c r="RCX140" s="381"/>
      <c r="RCY140" s="378"/>
      <c r="RCZ140" s="378"/>
      <c r="RDA140" s="378"/>
      <c r="RDB140" s="379"/>
      <c r="RDD140" s="377"/>
      <c r="RDE140" s="381"/>
      <c r="RDF140" s="381"/>
      <c r="RDG140" s="378"/>
      <c r="RDH140" s="378"/>
      <c r="RDI140" s="378"/>
      <c r="RDJ140" s="379"/>
      <c r="RDL140" s="377"/>
      <c r="RDM140" s="381"/>
      <c r="RDN140" s="381"/>
      <c r="RDO140" s="378"/>
      <c r="RDP140" s="378"/>
      <c r="RDQ140" s="378"/>
      <c r="RDR140" s="379"/>
      <c r="RDT140" s="377"/>
      <c r="RDU140" s="381"/>
      <c r="RDV140" s="381"/>
      <c r="RDW140" s="378"/>
      <c r="RDX140" s="378"/>
      <c r="RDY140" s="378"/>
      <c r="RDZ140" s="379"/>
      <c r="REB140" s="377"/>
      <c r="REC140" s="381"/>
      <c r="RED140" s="381"/>
      <c r="REE140" s="378"/>
      <c r="REF140" s="378"/>
      <c r="REG140" s="378"/>
      <c r="REH140" s="379"/>
      <c r="REJ140" s="377"/>
      <c r="REK140" s="381"/>
      <c r="REL140" s="381"/>
      <c r="REM140" s="378"/>
      <c r="REN140" s="378"/>
      <c r="REO140" s="378"/>
      <c r="REP140" s="379"/>
      <c r="RER140" s="377"/>
      <c r="RES140" s="381"/>
      <c r="RET140" s="381"/>
      <c r="REU140" s="378"/>
      <c r="REV140" s="378"/>
      <c r="REW140" s="378"/>
      <c r="REX140" s="379"/>
      <c r="REZ140" s="377"/>
      <c r="RFA140" s="381"/>
      <c r="RFB140" s="381"/>
      <c r="RFC140" s="378"/>
      <c r="RFD140" s="378"/>
      <c r="RFE140" s="378"/>
      <c r="RFF140" s="379"/>
      <c r="RFH140" s="377"/>
      <c r="RFI140" s="381"/>
      <c r="RFJ140" s="381"/>
      <c r="RFK140" s="378"/>
      <c r="RFL140" s="378"/>
      <c r="RFM140" s="378"/>
      <c r="RFN140" s="379"/>
      <c r="RFP140" s="377"/>
      <c r="RFQ140" s="381"/>
      <c r="RFR140" s="381"/>
      <c r="RFS140" s="378"/>
      <c r="RFT140" s="378"/>
      <c r="RFU140" s="378"/>
      <c r="RFV140" s="379"/>
      <c r="RFX140" s="377"/>
      <c r="RFY140" s="381"/>
      <c r="RFZ140" s="381"/>
      <c r="RGA140" s="378"/>
      <c r="RGB140" s="378"/>
      <c r="RGC140" s="378"/>
      <c r="RGD140" s="379"/>
      <c r="RGF140" s="377"/>
      <c r="RGG140" s="381"/>
      <c r="RGH140" s="381"/>
      <c r="RGI140" s="378"/>
      <c r="RGJ140" s="378"/>
      <c r="RGK140" s="378"/>
      <c r="RGL140" s="379"/>
      <c r="RGN140" s="377"/>
      <c r="RGO140" s="381"/>
      <c r="RGP140" s="381"/>
      <c r="RGQ140" s="378"/>
      <c r="RGR140" s="378"/>
      <c r="RGS140" s="378"/>
      <c r="RGT140" s="379"/>
      <c r="RGV140" s="377"/>
      <c r="RGW140" s="381"/>
      <c r="RGX140" s="381"/>
      <c r="RGY140" s="378"/>
      <c r="RGZ140" s="378"/>
      <c r="RHA140" s="378"/>
      <c r="RHB140" s="379"/>
      <c r="RHD140" s="377"/>
      <c r="RHE140" s="381"/>
      <c r="RHF140" s="381"/>
      <c r="RHG140" s="378"/>
      <c r="RHH140" s="378"/>
      <c r="RHI140" s="378"/>
      <c r="RHJ140" s="379"/>
      <c r="RHL140" s="377"/>
      <c r="RHM140" s="381"/>
      <c r="RHN140" s="381"/>
      <c r="RHO140" s="378"/>
      <c r="RHP140" s="378"/>
      <c r="RHQ140" s="378"/>
      <c r="RHR140" s="379"/>
      <c r="RHT140" s="377"/>
      <c r="RHU140" s="381"/>
      <c r="RHV140" s="381"/>
      <c r="RHW140" s="378"/>
      <c r="RHX140" s="378"/>
      <c r="RHY140" s="378"/>
      <c r="RHZ140" s="379"/>
      <c r="RIB140" s="377"/>
      <c r="RIC140" s="381"/>
      <c r="RID140" s="381"/>
      <c r="RIE140" s="378"/>
      <c r="RIF140" s="378"/>
      <c r="RIG140" s="378"/>
      <c r="RIH140" s="379"/>
      <c r="RIJ140" s="377"/>
      <c r="RIK140" s="381"/>
      <c r="RIL140" s="381"/>
      <c r="RIM140" s="378"/>
      <c r="RIN140" s="378"/>
      <c r="RIO140" s="378"/>
      <c r="RIP140" s="379"/>
      <c r="RIR140" s="377"/>
      <c r="RIS140" s="381"/>
      <c r="RIT140" s="381"/>
      <c r="RIU140" s="378"/>
      <c r="RIV140" s="378"/>
      <c r="RIW140" s="378"/>
      <c r="RIX140" s="379"/>
      <c r="RIZ140" s="377"/>
      <c r="RJA140" s="381"/>
      <c r="RJB140" s="381"/>
      <c r="RJC140" s="378"/>
      <c r="RJD140" s="378"/>
      <c r="RJE140" s="378"/>
      <c r="RJF140" s="379"/>
      <c r="RJH140" s="377"/>
      <c r="RJI140" s="381"/>
      <c r="RJJ140" s="381"/>
      <c r="RJK140" s="378"/>
      <c r="RJL140" s="378"/>
      <c r="RJM140" s="378"/>
      <c r="RJN140" s="379"/>
      <c r="RJP140" s="377"/>
      <c r="RJQ140" s="381"/>
      <c r="RJR140" s="381"/>
      <c r="RJS140" s="378"/>
      <c r="RJT140" s="378"/>
      <c r="RJU140" s="378"/>
      <c r="RJV140" s="379"/>
      <c r="RJX140" s="377"/>
      <c r="RJY140" s="381"/>
      <c r="RJZ140" s="381"/>
      <c r="RKA140" s="378"/>
      <c r="RKB140" s="378"/>
      <c r="RKC140" s="378"/>
      <c r="RKD140" s="379"/>
      <c r="RKF140" s="377"/>
      <c r="RKG140" s="381"/>
      <c r="RKH140" s="381"/>
      <c r="RKI140" s="378"/>
      <c r="RKJ140" s="378"/>
      <c r="RKK140" s="378"/>
      <c r="RKL140" s="379"/>
      <c r="RKN140" s="377"/>
      <c r="RKO140" s="381"/>
      <c r="RKP140" s="381"/>
      <c r="RKQ140" s="378"/>
      <c r="RKR140" s="378"/>
      <c r="RKS140" s="378"/>
      <c r="RKT140" s="379"/>
      <c r="RKV140" s="377"/>
      <c r="RKW140" s="381"/>
      <c r="RKX140" s="381"/>
      <c r="RKY140" s="378"/>
      <c r="RKZ140" s="378"/>
      <c r="RLA140" s="378"/>
      <c r="RLB140" s="379"/>
      <c r="RLD140" s="377"/>
      <c r="RLE140" s="381"/>
      <c r="RLF140" s="381"/>
      <c r="RLG140" s="378"/>
      <c r="RLH140" s="378"/>
      <c r="RLI140" s="378"/>
      <c r="RLJ140" s="379"/>
      <c r="RLL140" s="377"/>
      <c r="RLM140" s="381"/>
      <c r="RLN140" s="381"/>
      <c r="RLO140" s="378"/>
      <c r="RLP140" s="378"/>
      <c r="RLQ140" s="378"/>
      <c r="RLR140" s="379"/>
      <c r="RLT140" s="377"/>
      <c r="RLU140" s="381"/>
      <c r="RLV140" s="381"/>
      <c r="RLW140" s="378"/>
      <c r="RLX140" s="378"/>
      <c r="RLY140" s="378"/>
      <c r="RLZ140" s="379"/>
      <c r="RMB140" s="377"/>
      <c r="RMC140" s="381"/>
      <c r="RMD140" s="381"/>
      <c r="RME140" s="378"/>
      <c r="RMF140" s="378"/>
      <c r="RMG140" s="378"/>
      <c r="RMH140" s="379"/>
      <c r="RMJ140" s="377"/>
      <c r="RMK140" s="381"/>
      <c r="RML140" s="381"/>
      <c r="RMM140" s="378"/>
      <c r="RMN140" s="378"/>
      <c r="RMO140" s="378"/>
      <c r="RMP140" s="379"/>
      <c r="RMR140" s="377"/>
      <c r="RMS140" s="381"/>
      <c r="RMT140" s="381"/>
      <c r="RMU140" s="378"/>
      <c r="RMV140" s="378"/>
      <c r="RMW140" s="378"/>
      <c r="RMX140" s="379"/>
      <c r="RMZ140" s="377"/>
      <c r="RNA140" s="381"/>
      <c r="RNB140" s="381"/>
      <c r="RNC140" s="378"/>
      <c r="RND140" s="378"/>
      <c r="RNE140" s="378"/>
      <c r="RNF140" s="379"/>
      <c r="RNH140" s="377"/>
      <c r="RNI140" s="381"/>
      <c r="RNJ140" s="381"/>
      <c r="RNK140" s="378"/>
      <c r="RNL140" s="378"/>
      <c r="RNM140" s="378"/>
      <c r="RNN140" s="379"/>
      <c r="RNP140" s="377"/>
      <c r="RNQ140" s="381"/>
      <c r="RNR140" s="381"/>
      <c r="RNS140" s="378"/>
      <c r="RNT140" s="378"/>
      <c r="RNU140" s="378"/>
      <c r="RNV140" s="379"/>
      <c r="RNX140" s="377"/>
      <c r="RNY140" s="381"/>
      <c r="RNZ140" s="381"/>
      <c r="ROA140" s="378"/>
      <c r="ROB140" s="378"/>
      <c r="ROC140" s="378"/>
      <c r="ROD140" s="379"/>
      <c r="ROF140" s="377"/>
      <c r="ROG140" s="381"/>
      <c r="ROH140" s="381"/>
      <c r="ROI140" s="378"/>
      <c r="ROJ140" s="378"/>
      <c r="ROK140" s="378"/>
      <c r="ROL140" s="379"/>
      <c r="RON140" s="377"/>
      <c r="ROO140" s="381"/>
      <c r="ROP140" s="381"/>
      <c r="ROQ140" s="378"/>
      <c r="ROR140" s="378"/>
      <c r="ROS140" s="378"/>
      <c r="ROT140" s="379"/>
      <c r="ROV140" s="377"/>
      <c r="ROW140" s="381"/>
      <c r="ROX140" s="381"/>
      <c r="ROY140" s="378"/>
      <c r="ROZ140" s="378"/>
      <c r="RPA140" s="378"/>
      <c r="RPB140" s="379"/>
      <c r="RPD140" s="377"/>
      <c r="RPE140" s="381"/>
      <c r="RPF140" s="381"/>
      <c r="RPG140" s="378"/>
      <c r="RPH140" s="378"/>
      <c r="RPI140" s="378"/>
      <c r="RPJ140" s="379"/>
      <c r="RPL140" s="377"/>
      <c r="RPM140" s="381"/>
      <c r="RPN140" s="381"/>
      <c r="RPO140" s="378"/>
      <c r="RPP140" s="378"/>
      <c r="RPQ140" s="378"/>
      <c r="RPR140" s="379"/>
      <c r="RPT140" s="377"/>
      <c r="RPU140" s="381"/>
      <c r="RPV140" s="381"/>
      <c r="RPW140" s="378"/>
      <c r="RPX140" s="378"/>
      <c r="RPY140" s="378"/>
      <c r="RPZ140" s="379"/>
      <c r="RQB140" s="377"/>
      <c r="RQC140" s="381"/>
      <c r="RQD140" s="381"/>
      <c r="RQE140" s="378"/>
      <c r="RQF140" s="378"/>
      <c r="RQG140" s="378"/>
      <c r="RQH140" s="379"/>
      <c r="RQJ140" s="377"/>
      <c r="RQK140" s="381"/>
      <c r="RQL140" s="381"/>
      <c r="RQM140" s="378"/>
      <c r="RQN140" s="378"/>
      <c r="RQO140" s="378"/>
      <c r="RQP140" s="379"/>
      <c r="RQR140" s="377"/>
      <c r="RQS140" s="381"/>
      <c r="RQT140" s="381"/>
      <c r="RQU140" s="378"/>
      <c r="RQV140" s="378"/>
      <c r="RQW140" s="378"/>
      <c r="RQX140" s="379"/>
      <c r="RQZ140" s="377"/>
      <c r="RRA140" s="381"/>
      <c r="RRB140" s="381"/>
      <c r="RRC140" s="378"/>
      <c r="RRD140" s="378"/>
      <c r="RRE140" s="378"/>
      <c r="RRF140" s="379"/>
      <c r="RRH140" s="377"/>
      <c r="RRI140" s="381"/>
      <c r="RRJ140" s="381"/>
      <c r="RRK140" s="378"/>
      <c r="RRL140" s="378"/>
      <c r="RRM140" s="378"/>
      <c r="RRN140" s="379"/>
      <c r="RRP140" s="377"/>
      <c r="RRQ140" s="381"/>
      <c r="RRR140" s="381"/>
      <c r="RRS140" s="378"/>
      <c r="RRT140" s="378"/>
      <c r="RRU140" s="378"/>
      <c r="RRV140" s="379"/>
      <c r="RRX140" s="377"/>
      <c r="RRY140" s="381"/>
      <c r="RRZ140" s="381"/>
      <c r="RSA140" s="378"/>
      <c r="RSB140" s="378"/>
      <c r="RSC140" s="378"/>
      <c r="RSD140" s="379"/>
      <c r="RSF140" s="377"/>
      <c r="RSG140" s="381"/>
      <c r="RSH140" s="381"/>
      <c r="RSI140" s="378"/>
      <c r="RSJ140" s="378"/>
      <c r="RSK140" s="378"/>
      <c r="RSL140" s="379"/>
      <c r="RSN140" s="377"/>
      <c r="RSO140" s="381"/>
      <c r="RSP140" s="381"/>
      <c r="RSQ140" s="378"/>
      <c r="RSR140" s="378"/>
      <c r="RSS140" s="378"/>
      <c r="RST140" s="379"/>
      <c r="RSV140" s="377"/>
      <c r="RSW140" s="381"/>
      <c r="RSX140" s="381"/>
      <c r="RSY140" s="378"/>
      <c r="RSZ140" s="378"/>
      <c r="RTA140" s="378"/>
      <c r="RTB140" s="379"/>
      <c r="RTD140" s="377"/>
      <c r="RTE140" s="381"/>
      <c r="RTF140" s="381"/>
      <c r="RTG140" s="378"/>
      <c r="RTH140" s="378"/>
      <c r="RTI140" s="378"/>
      <c r="RTJ140" s="379"/>
      <c r="RTL140" s="377"/>
      <c r="RTM140" s="381"/>
      <c r="RTN140" s="381"/>
      <c r="RTO140" s="378"/>
      <c r="RTP140" s="378"/>
      <c r="RTQ140" s="378"/>
      <c r="RTR140" s="379"/>
      <c r="RTT140" s="377"/>
      <c r="RTU140" s="381"/>
      <c r="RTV140" s="381"/>
      <c r="RTW140" s="378"/>
      <c r="RTX140" s="378"/>
      <c r="RTY140" s="378"/>
      <c r="RTZ140" s="379"/>
      <c r="RUB140" s="377"/>
      <c r="RUC140" s="381"/>
      <c r="RUD140" s="381"/>
      <c r="RUE140" s="378"/>
      <c r="RUF140" s="378"/>
      <c r="RUG140" s="378"/>
      <c r="RUH140" s="379"/>
      <c r="RUJ140" s="377"/>
      <c r="RUK140" s="381"/>
      <c r="RUL140" s="381"/>
      <c r="RUM140" s="378"/>
      <c r="RUN140" s="378"/>
      <c r="RUO140" s="378"/>
      <c r="RUP140" s="379"/>
      <c r="RUR140" s="377"/>
      <c r="RUS140" s="381"/>
      <c r="RUT140" s="381"/>
      <c r="RUU140" s="378"/>
      <c r="RUV140" s="378"/>
      <c r="RUW140" s="378"/>
      <c r="RUX140" s="379"/>
      <c r="RUZ140" s="377"/>
      <c r="RVA140" s="381"/>
      <c r="RVB140" s="381"/>
      <c r="RVC140" s="378"/>
      <c r="RVD140" s="378"/>
      <c r="RVE140" s="378"/>
      <c r="RVF140" s="379"/>
      <c r="RVH140" s="377"/>
      <c r="RVI140" s="381"/>
      <c r="RVJ140" s="381"/>
      <c r="RVK140" s="378"/>
      <c r="RVL140" s="378"/>
      <c r="RVM140" s="378"/>
      <c r="RVN140" s="379"/>
      <c r="RVP140" s="377"/>
      <c r="RVQ140" s="381"/>
      <c r="RVR140" s="381"/>
      <c r="RVS140" s="378"/>
      <c r="RVT140" s="378"/>
      <c r="RVU140" s="378"/>
      <c r="RVV140" s="379"/>
      <c r="RVX140" s="377"/>
      <c r="RVY140" s="381"/>
      <c r="RVZ140" s="381"/>
      <c r="RWA140" s="378"/>
      <c r="RWB140" s="378"/>
      <c r="RWC140" s="378"/>
      <c r="RWD140" s="379"/>
      <c r="RWF140" s="377"/>
      <c r="RWG140" s="381"/>
      <c r="RWH140" s="381"/>
      <c r="RWI140" s="378"/>
      <c r="RWJ140" s="378"/>
      <c r="RWK140" s="378"/>
      <c r="RWL140" s="379"/>
      <c r="RWN140" s="377"/>
      <c r="RWO140" s="381"/>
      <c r="RWP140" s="381"/>
      <c r="RWQ140" s="378"/>
      <c r="RWR140" s="378"/>
      <c r="RWS140" s="378"/>
      <c r="RWT140" s="379"/>
      <c r="RWV140" s="377"/>
      <c r="RWW140" s="381"/>
      <c r="RWX140" s="381"/>
      <c r="RWY140" s="378"/>
      <c r="RWZ140" s="378"/>
      <c r="RXA140" s="378"/>
      <c r="RXB140" s="379"/>
      <c r="RXD140" s="377"/>
      <c r="RXE140" s="381"/>
      <c r="RXF140" s="381"/>
      <c r="RXG140" s="378"/>
      <c r="RXH140" s="378"/>
      <c r="RXI140" s="378"/>
      <c r="RXJ140" s="379"/>
      <c r="RXL140" s="377"/>
      <c r="RXM140" s="381"/>
      <c r="RXN140" s="381"/>
      <c r="RXO140" s="378"/>
      <c r="RXP140" s="378"/>
      <c r="RXQ140" s="378"/>
      <c r="RXR140" s="379"/>
      <c r="RXT140" s="377"/>
      <c r="RXU140" s="381"/>
      <c r="RXV140" s="381"/>
      <c r="RXW140" s="378"/>
      <c r="RXX140" s="378"/>
      <c r="RXY140" s="378"/>
      <c r="RXZ140" s="379"/>
      <c r="RYB140" s="377"/>
      <c r="RYC140" s="381"/>
      <c r="RYD140" s="381"/>
      <c r="RYE140" s="378"/>
      <c r="RYF140" s="378"/>
      <c r="RYG140" s="378"/>
      <c r="RYH140" s="379"/>
      <c r="RYJ140" s="377"/>
      <c r="RYK140" s="381"/>
      <c r="RYL140" s="381"/>
      <c r="RYM140" s="378"/>
      <c r="RYN140" s="378"/>
      <c r="RYO140" s="378"/>
      <c r="RYP140" s="379"/>
      <c r="RYR140" s="377"/>
      <c r="RYS140" s="381"/>
      <c r="RYT140" s="381"/>
      <c r="RYU140" s="378"/>
      <c r="RYV140" s="378"/>
      <c r="RYW140" s="378"/>
      <c r="RYX140" s="379"/>
      <c r="RYZ140" s="377"/>
      <c r="RZA140" s="381"/>
      <c r="RZB140" s="381"/>
      <c r="RZC140" s="378"/>
      <c r="RZD140" s="378"/>
      <c r="RZE140" s="378"/>
      <c r="RZF140" s="379"/>
      <c r="RZH140" s="377"/>
      <c r="RZI140" s="381"/>
      <c r="RZJ140" s="381"/>
      <c r="RZK140" s="378"/>
      <c r="RZL140" s="378"/>
      <c r="RZM140" s="378"/>
      <c r="RZN140" s="379"/>
      <c r="RZP140" s="377"/>
      <c r="RZQ140" s="381"/>
      <c r="RZR140" s="381"/>
      <c r="RZS140" s="378"/>
      <c r="RZT140" s="378"/>
      <c r="RZU140" s="378"/>
      <c r="RZV140" s="379"/>
      <c r="RZX140" s="377"/>
      <c r="RZY140" s="381"/>
      <c r="RZZ140" s="381"/>
      <c r="SAA140" s="378"/>
      <c r="SAB140" s="378"/>
      <c r="SAC140" s="378"/>
      <c r="SAD140" s="379"/>
      <c r="SAF140" s="377"/>
      <c r="SAG140" s="381"/>
      <c r="SAH140" s="381"/>
      <c r="SAI140" s="378"/>
      <c r="SAJ140" s="378"/>
      <c r="SAK140" s="378"/>
      <c r="SAL140" s="379"/>
      <c r="SAN140" s="377"/>
      <c r="SAO140" s="381"/>
      <c r="SAP140" s="381"/>
      <c r="SAQ140" s="378"/>
      <c r="SAR140" s="378"/>
      <c r="SAS140" s="378"/>
      <c r="SAT140" s="379"/>
      <c r="SAV140" s="377"/>
      <c r="SAW140" s="381"/>
      <c r="SAX140" s="381"/>
      <c r="SAY140" s="378"/>
      <c r="SAZ140" s="378"/>
      <c r="SBA140" s="378"/>
      <c r="SBB140" s="379"/>
      <c r="SBD140" s="377"/>
      <c r="SBE140" s="381"/>
      <c r="SBF140" s="381"/>
      <c r="SBG140" s="378"/>
      <c r="SBH140" s="378"/>
      <c r="SBI140" s="378"/>
      <c r="SBJ140" s="379"/>
      <c r="SBL140" s="377"/>
      <c r="SBM140" s="381"/>
      <c r="SBN140" s="381"/>
      <c r="SBO140" s="378"/>
      <c r="SBP140" s="378"/>
      <c r="SBQ140" s="378"/>
      <c r="SBR140" s="379"/>
      <c r="SBT140" s="377"/>
      <c r="SBU140" s="381"/>
      <c r="SBV140" s="381"/>
      <c r="SBW140" s="378"/>
      <c r="SBX140" s="378"/>
      <c r="SBY140" s="378"/>
      <c r="SBZ140" s="379"/>
      <c r="SCB140" s="377"/>
      <c r="SCC140" s="381"/>
      <c r="SCD140" s="381"/>
      <c r="SCE140" s="378"/>
      <c r="SCF140" s="378"/>
      <c r="SCG140" s="378"/>
      <c r="SCH140" s="379"/>
      <c r="SCJ140" s="377"/>
      <c r="SCK140" s="381"/>
      <c r="SCL140" s="381"/>
      <c r="SCM140" s="378"/>
      <c r="SCN140" s="378"/>
      <c r="SCO140" s="378"/>
      <c r="SCP140" s="379"/>
      <c r="SCR140" s="377"/>
      <c r="SCS140" s="381"/>
      <c r="SCT140" s="381"/>
      <c r="SCU140" s="378"/>
      <c r="SCV140" s="378"/>
      <c r="SCW140" s="378"/>
      <c r="SCX140" s="379"/>
      <c r="SCZ140" s="377"/>
      <c r="SDA140" s="381"/>
      <c r="SDB140" s="381"/>
      <c r="SDC140" s="378"/>
      <c r="SDD140" s="378"/>
      <c r="SDE140" s="378"/>
      <c r="SDF140" s="379"/>
      <c r="SDH140" s="377"/>
      <c r="SDI140" s="381"/>
      <c r="SDJ140" s="381"/>
      <c r="SDK140" s="378"/>
      <c r="SDL140" s="378"/>
      <c r="SDM140" s="378"/>
      <c r="SDN140" s="379"/>
      <c r="SDP140" s="377"/>
      <c r="SDQ140" s="381"/>
      <c r="SDR140" s="381"/>
      <c r="SDS140" s="378"/>
      <c r="SDT140" s="378"/>
      <c r="SDU140" s="378"/>
      <c r="SDV140" s="379"/>
      <c r="SDX140" s="377"/>
      <c r="SDY140" s="381"/>
      <c r="SDZ140" s="381"/>
      <c r="SEA140" s="378"/>
      <c r="SEB140" s="378"/>
      <c r="SEC140" s="378"/>
      <c r="SED140" s="379"/>
      <c r="SEF140" s="377"/>
      <c r="SEG140" s="381"/>
      <c r="SEH140" s="381"/>
      <c r="SEI140" s="378"/>
      <c r="SEJ140" s="378"/>
      <c r="SEK140" s="378"/>
      <c r="SEL140" s="379"/>
      <c r="SEN140" s="377"/>
      <c r="SEO140" s="381"/>
      <c r="SEP140" s="381"/>
      <c r="SEQ140" s="378"/>
      <c r="SER140" s="378"/>
      <c r="SES140" s="378"/>
      <c r="SET140" s="379"/>
      <c r="SEV140" s="377"/>
      <c r="SEW140" s="381"/>
      <c r="SEX140" s="381"/>
      <c r="SEY140" s="378"/>
      <c r="SEZ140" s="378"/>
      <c r="SFA140" s="378"/>
      <c r="SFB140" s="379"/>
      <c r="SFD140" s="377"/>
      <c r="SFE140" s="381"/>
      <c r="SFF140" s="381"/>
      <c r="SFG140" s="378"/>
      <c r="SFH140" s="378"/>
      <c r="SFI140" s="378"/>
      <c r="SFJ140" s="379"/>
      <c r="SFL140" s="377"/>
      <c r="SFM140" s="381"/>
      <c r="SFN140" s="381"/>
      <c r="SFO140" s="378"/>
      <c r="SFP140" s="378"/>
      <c r="SFQ140" s="378"/>
      <c r="SFR140" s="379"/>
      <c r="SFT140" s="377"/>
      <c r="SFU140" s="381"/>
      <c r="SFV140" s="381"/>
      <c r="SFW140" s="378"/>
      <c r="SFX140" s="378"/>
      <c r="SFY140" s="378"/>
      <c r="SFZ140" s="379"/>
      <c r="SGB140" s="377"/>
      <c r="SGC140" s="381"/>
      <c r="SGD140" s="381"/>
      <c r="SGE140" s="378"/>
      <c r="SGF140" s="378"/>
      <c r="SGG140" s="378"/>
      <c r="SGH140" s="379"/>
      <c r="SGJ140" s="377"/>
      <c r="SGK140" s="381"/>
      <c r="SGL140" s="381"/>
      <c r="SGM140" s="378"/>
      <c r="SGN140" s="378"/>
      <c r="SGO140" s="378"/>
      <c r="SGP140" s="379"/>
      <c r="SGR140" s="377"/>
      <c r="SGS140" s="381"/>
      <c r="SGT140" s="381"/>
      <c r="SGU140" s="378"/>
      <c r="SGV140" s="378"/>
      <c r="SGW140" s="378"/>
      <c r="SGX140" s="379"/>
      <c r="SGZ140" s="377"/>
      <c r="SHA140" s="381"/>
      <c r="SHB140" s="381"/>
      <c r="SHC140" s="378"/>
      <c r="SHD140" s="378"/>
      <c r="SHE140" s="378"/>
      <c r="SHF140" s="379"/>
      <c r="SHH140" s="377"/>
      <c r="SHI140" s="381"/>
      <c r="SHJ140" s="381"/>
      <c r="SHK140" s="378"/>
      <c r="SHL140" s="378"/>
      <c r="SHM140" s="378"/>
      <c r="SHN140" s="379"/>
      <c r="SHP140" s="377"/>
      <c r="SHQ140" s="381"/>
      <c r="SHR140" s="381"/>
      <c r="SHS140" s="378"/>
      <c r="SHT140" s="378"/>
      <c r="SHU140" s="378"/>
      <c r="SHV140" s="379"/>
      <c r="SHX140" s="377"/>
      <c r="SHY140" s="381"/>
      <c r="SHZ140" s="381"/>
      <c r="SIA140" s="378"/>
      <c r="SIB140" s="378"/>
      <c r="SIC140" s="378"/>
      <c r="SID140" s="379"/>
      <c r="SIF140" s="377"/>
      <c r="SIG140" s="381"/>
      <c r="SIH140" s="381"/>
      <c r="SII140" s="378"/>
      <c r="SIJ140" s="378"/>
      <c r="SIK140" s="378"/>
      <c r="SIL140" s="379"/>
      <c r="SIN140" s="377"/>
      <c r="SIO140" s="381"/>
      <c r="SIP140" s="381"/>
      <c r="SIQ140" s="378"/>
      <c r="SIR140" s="378"/>
      <c r="SIS140" s="378"/>
      <c r="SIT140" s="379"/>
      <c r="SIV140" s="377"/>
      <c r="SIW140" s="381"/>
      <c r="SIX140" s="381"/>
      <c r="SIY140" s="378"/>
      <c r="SIZ140" s="378"/>
      <c r="SJA140" s="378"/>
      <c r="SJB140" s="379"/>
      <c r="SJD140" s="377"/>
      <c r="SJE140" s="381"/>
      <c r="SJF140" s="381"/>
      <c r="SJG140" s="378"/>
      <c r="SJH140" s="378"/>
      <c r="SJI140" s="378"/>
      <c r="SJJ140" s="379"/>
      <c r="SJL140" s="377"/>
      <c r="SJM140" s="381"/>
      <c r="SJN140" s="381"/>
      <c r="SJO140" s="378"/>
      <c r="SJP140" s="378"/>
      <c r="SJQ140" s="378"/>
      <c r="SJR140" s="379"/>
      <c r="SJT140" s="377"/>
      <c r="SJU140" s="381"/>
      <c r="SJV140" s="381"/>
      <c r="SJW140" s="378"/>
      <c r="SJX140" s="378"/>
      <c r="SJY140" s="378"/>
      <c r="SJZ140" s="379"/>
      <c r="SKB140" s="377"/>
      <c r="SKC140" s="381"/>
      <c r="SKD140" s="381"/>
      <c r="SKE140" s="378"/>
      <c r="SKF140" s="378"/>
      <c r="SKG140" s="378"/>
      <c r="SKH140" s="379"/>
      <c r="SKJ140" s="377"/>
      <c r="SKK140" s="381"/>
      <c r="SKL140" s="381"/>
      <c r="SKM140" s="378"/>
      <c r="SKN140" s="378"/>
      <c r="SKO140" s="378"/>
      <c r="SKP140" s="379"/>
      <c r="SKR140" s="377"/>
      <c r="SKS140" s="381"/>
      <c r="SKT140" s="381"/>
      <c r="SKU140" s="378"/>
      <c r="SKV140" s="378"/>
      <c r="SKW140" s="378"/>
      <c r="SKX140" s="379"/>
      <c r="SKZ140" s="377"/>
      <c r="SLA140" s="381"/>
      <c r="SLB140" s="381"/>
      <c r="SLC140" s="378"/>
      <c r="SLD140" s="378"/>
      <c r="SLE140" s="378"/>
      <c r="SLF140" s="379"/>
      <c r="SLH140" s="377"/>
      <c r="SLI140" s="381"/>
      <c r="SLJ140" s="381"/>
      <c r="SLK140" s="378"/>
      <c r="SLL140" s="378"/>
      <c r="SLM140" s="378"/>
      <c r="SLN140" s="379"/>
      <c r="SLP140" s="377"/>
      <c r="SLQ140" s="381"/>
      <c r="SLR140" s="381"/>
      <c r="SLS140" s="378"/>
      <c r="SLT140" s="378"/>
      <c r="SLU140" s="378"/>
      <c r="SLV140" s="379"/>
      <c r="SLX140" s="377"/>
      <c r="SLY140" s="381"/>
      <c r="SLZ140" s="381"/>
      <c r="SMA140" s="378"/>
      <c r="SMB140" s="378"/>
      <c r="SMC140" s="378"/>
      <c r="SMD140" s="379"/>
      <c r="SMF140" s="377"/>
      <c r="SMG140" s="381"/>
      <c r="SMH140" s="381"/>
      <c r="SMI140" s="378"/>
      <c r="SMJ140" s="378"/>
      <c r="SMK140" s="378"/>
      <c r="SML140" s="379"/>
      <c r="SMN140" s="377"/>
      <c r="SMO140" s="381"/>
      <c r="SMP140" s="381"/>
      <c r="SMQ140" s="378"/>
      <c r="SMR140" s="378"/>
      <c r="SMS140" s="378"/>
      <c r="SMT140" s="379"/>
      <c r="SMV140" s="377"/>
      <c r="SMW140" s="381"/>
      <c r="SMX140" s="381"/>
      <c r="SMY140" s="378"/>
      <c r="SMZ140" s="378"/>
      <c r="SNA140" s="378"/>
      <c r="SNB140" s="379"/>
      <c r="SND140" s="377"/>
      <c r="SNE140" s="381"/>
      <c r="SNF140" s="381"/>
      <c r="SNG140" s="378"/>
      <c r="SNH140" s="378"/>
      <c r="SNI140" s="378"/>
      <c r="SNJ140" s="379"/>
      <c r="SNL140" s="377"/>
      <c r="SNM140" s="381"/>
      <c r="SNN140" s="381"/>
      <c r="SNO140" s="378"/>
      <c r="SNP140" s="378"/>
      <c r="SNQ140" s="378"/>
      <c r="SNR140" s="379"/>
      <c r="SNT140" s="377"/>
      <c r="SNU140" s="381"/>
      <c r="SNV140" s="381"/>
      <c r="SNW140" s="378"/>
      <c r="SNX140" s="378"/>
      <c r="SNY140" s="378"/>
      <c r="SNZ140" s="379"/>
      <c r="SOB140" s="377"/>
      <c r="SOC140" s="381"/>
      <c r="SOD140" s="381"/>
      <c r="SOE140" s="378"/>
      <c r="SOF140" s="378"/>
      <c r="SOG140" s="378"/>
      <c r="SOH140" s="379"/>
      <c r="SOJ140" s="377"/>
      <c r="SOK140" s="381"/>
      <c r="SOL140" s="381"/>
      <c r="SOM140" s="378"/>
      <c r="SON140" s="378"/>
      <c r="SOO140" s="378"/>
      <c r="SOP140" s="379"/>
      <c r="SOR140" s="377"/>
      <c r="SOS140" s="381"/>
      <c r="SOT140" s="381"/>
      <c r="SOU140" s="378"/>
      <c r="SOV140" s="378"/>
      <c r="SOW140" s="378"/>
      <c r="SOX140" s="379"/>
      <c r="SOZ140" s="377"/>
      <c r="SPA140" s="381"/>
      <c r="SPB140" s="381"/>
      <c r="SPC140" s="378"/>
      <c r="SPD140" s="378"/>
      <c r="SPE140" s="378"/>
      <c r="SPF140" s="379"/>
      <c r="SPH140" s="377"/>
      <c r="SPI140" s="381"/>
      <c r="SPJ140" s="381"/>
      <c r="SPK140" s="378"/>
      <c r="SPL140" s="378"/>
      <c r="SPM140" s="378"/>
      <c r="SPN140" s="379"/>
      <c r="SPP140" s="377"/>
      <c r="SPQ140" s="381"/>
      <c r="SPR140" s="381"/>
      <c r="SPS140" s="378"/>
      <c r="SPT140" s="378"/>
      <c r="SPU140" s="378"/>
      <c r="SPV140" s="379"/>
      <c r="SPX140" s="377"/>
      <c r="SPY140" s="381"/>
      <c r="SPZ140" s="381"/>
      <c r="SQA140" s="378"/>
      <c r="SQB140" s="378"/>
      <c r="SQC140" s="378"/>
      <c r="SQD140" s="379"/>
      <c r="SQF140" s="377"/>
      <c r="SQG140" s="381"/>
      <c r="SQH140" s="381"/>
      <c r="SQI140" s="378"/>
      <c r="SQJ140" s="378"/>
      <c r="SQK140" s="378"/>
      <c r="SQL140" s="379"/>
      <c r="SQN140" s="377"/>
      <c r="SQO140" s="381"/>
      <c r="SQP140" s="381"/>
      <c r="SQQ140" s="378"/>
      <c r="SQR140" s="378"/>
      <c r="SQS140" s="378"/>
      <c r="SQT140" s="379"/>
      <c r="SQV140" s="377"/>
      <c r="SQW140" s="381"/>
      <c r="SQX140" s="381"/>
      <c r="SQY140" s="378"/>
      <c r="SQZ140" s="378"/>
      <c r="SRA140" s="378"/>
      <c r="SRB140" s="379"/>
      <c r="SRD140" s="377"/>
      <c r="SRE140" s="381"/>
      <c r="SRF140" s="381"/>
      <c r="SRG140" s="378"/>
      <c r="SRH140" s="378"/>
      <c r="SRI140" s="378"/>
      <c r="SRJ140" s="379"/>
      <c r="SRL140" s="377"/>
      <c r="SRM140" s="381"/>
      <c r="SRN140" s="381"/>
      <c r="SRO140" s="378"/>
      <c r="SRP140" s="378"/>
      <c r="SRQ140" s="378"/>
      <c r="SRR140" s="379"/>
      <c r="SRT140" s="377"/>
      <c r="SRU140" s="381"/>
      <c r="SRV140" s="381"/>
      <c r="SRW140" s="378"/>
      <c r="SRX140" s="378"/>
      <c r="SRY140" s="378"/>
      <c r="SRZ140" s="379"/>
      <c r="SSB140" s="377"/>
      <c r="SSC140" s="381"/>
      <c r="SSD140" s="381"/>
      <c r="SSE140" s="378"/>
      <c r="SSF140" s="378"/>
      <c r="SSG140" s="378"/>
      <c r="SSH140" s="379"/>
      <c r="SSJ140" s="377"/>
      <c r="SSK140" s="381"/>
      <c r="SSL140" s="381"/>
      <c r="SSM140" s="378"/>
      <c r="SSN140" s="378"/>
      <c r="SSO140" s="378"/>
      <c r="SSP140" s="379"/>
      <c r="SSR140" s="377"/>
      <c r="SSS140" s="381"/>
      <c r="SST140" s="381"/>
      <c r="SSU140" s="378"/>
      <c r="SSV140" s="378"/>
      <c r="SSW140" s="378"/>
      <c r="SSX140" s="379"/>
      <c r="SSZ140" s="377"/>
      <c r="STA140" s="381"/>
      <c r="STB140" s="381"/>
      <c r="STC140" s="378"/>
      <c r="STD140" s="378"/>
      <c r="STE140" s="378"/>
      <c r="STF140" s="379"/>
      <c r="STH140" s="377"/>
      <c r="STI140" s="381"/>
      <c r="STJ140" s="381"/>
      <c r="STK140" s="378"/>
      <c r="STL140" s="378"/>
      <c r="STM140" s="378"/>
      <c r="STN140" s="379"/>
      <c r="STP140" s="377"/>
      <c r="STQ140" s="381"/>
      <c r="STR140" s="381"/>
      <c r="STS140" s="378"/>
      <c r="STT140" s="378"/>
      <c r="STU140" s="378"/>
      <c r="STV140" s="379"/>
      <c r="STX140" s="377"/>
      <c r="STY140" s="381"/>
      <c r="STZ140" s="381"/>
      <c r="SUA140" s="378"/>
      <c r="SUB140" s="378"/>
      <c r="SUC140" s="378"/>
      <c r="SUD140" s="379"/>
      <c r="SUF140" s="377"/>
      <c r="SUG140" s="381"/>
      <c r="SUH140" s="381"/>
      <c r="SUI140" s="378"/>
      <c r="SUJ140" s="378"/>
      <c r="SUK140" s="378"/>
      <c r="SUL140" s="379"/>
      <c r="SUN140" s="377"/>
      <c r="SUO140" s="381"/>
      <c r="SUP140" s="381"/>
      <c r="SUQ140" s="378"/>
      <c r="SUR140" s="378"/>
      <c r="SUS140" s="378"/>
      <c r="SUT140" s="379"/>
      <c r="SUV140" s="377"/>
      <c r="SUW140" s="381"/>
      <c r="SUX140" s="381"/>
      <c r="SUY140" s="378"/>
      <c r="SUZ140" s="378"/>
      <c r="SVA140" s="378"/>
      <c r="SVB140" s="379"/>
      <c r="SVD140" s="377"/>
      <c r="SVE140" s="381"/>
      <c r="SVF140" s="381"/>
      <c r="SVG140" s="378"/>
      <c r="SVH140" s="378"/>
      <c r="SVI140" s="378"/>
      <c r="SVJ140" s="379"/>
      <c r="SVL140" s="377"/>
      <c r="SVM140" s="381"/>
      <c r="SVN140" s="381"/>
      <c r="SVO140" s="378"/>
      <c r="SVP140" s="378"/>
      <c r="SVQ140" s="378"/>
      <c r="SVR140" s="379"/>
      <c r="SVT140" s="377"/>
      <c r="SVU140" s="381"/>
      <c r="SVV140" s="381"/>
      <c r="SVW140" s="378"/>
      <c r="SVX140" s="378"/>
      <c r="SVY140" s="378"/>
      <c r="SVZ140" s="379"/>
      <c r="SWB140" s="377"/>
      <c r="SWC140" s="381"/>
      <c r="SWD140" s="381"/>
      <c r="SWE140" s="378"/>
      <c r="SWF140" s="378"/>
      <c r="SWG140" s="378"/>
      <c r="SWH140" s="379"/>
      <c r="SWJ140" s="377"/>
      <c r="SWK140" s="381"/>
      <c r="SWL140" s="381"/>
      <c r="SWM140" s="378"/>
      <c r="SWN140" s="378"/>
      <c r="SWO140" s="378"/>
      <c r="SWP140" s="379"/>
      <c r="SWR140" s="377"/>
      <c r="SWS140" s="381"/>
      <c r="SWT140" s="381"/>
      <c r="SWU140" s="378"/>
      <c r="SWV140" s="378"/>
      <c r="SWW140" s="378"/>
      <c r="SWX140" s="379"/>
      <c r="SWZ140" s="377"/>
      <c r="SXA140" s="381"/>
      <c r="SXB140" s="381"/>
      <c r="SXC140" s="378"/>
      <c r="SXD140" s="378"/>
      <c r="SXE140" s="378"/>
      <c r="SXF140" s="379"/>
      <c r="SXH140" s="377"/>
      <c r="SXI140" s="381"/>
      <c r="SXJ140" s="381"/>
      <c r="SXK140" s="378"/>
      <c r="SXL140" s="378"/>
      <c r="SXM140" s="378"/>
      <c r="SXN140" s="379"/>
      <c r="SXP140" s="377"/>
      <c r="SXQ140" s="381"/>
      <c r="SXR140" s="381"/>
      <c r="SXS140" s="378"/>
      <c r="SXT140" s="378"/>
      <c r="SXU140" s="378"/>
      <c r="SXV140" s="379"/>
      <c r="SXX140" s="377"/>
      <c r="SXY140" s="381"/>
      <c r="SXZ140" s="381"/>
      <c r="SYA140" s="378"/>
      <c r="SYB140" s="378"/>
      <c r="SYC140" s="378"/>
      <c r="SYD140" s="379"/>
      <c r="SYF140" s="377"/>
      <c r="SYG140" s="381"/>
      <c r="SYH140" s="381"/>
      <c r="SYI140" s="378"/>
      <c r="SYJ140" s="378"/>
      <c r="SYK140" s="378"/>
      <c r="SYL140" s="379"/>
      <c r="SYN140" s="377"/>
      <c r="SYO140" s="381"/>
      <c r="SYP140" s="381"/>
      <c r="SYQ140" s="378"/>
      <c r="SYR140" s="378"/>
      <c r="SYS140" s="378"/>
      <c r="SYT140" s="379"/>
      <c r="SYV140" s="377"/>
      <c r="SYW140" s="381"/>
      <c r="SYX140" s="381"/>
      <c r="SYY140" s="378"/>
      <c r="SYZ140" s="378"/>
      <c r="SZA140" s="378"/>
      <c r="SZB140" s="379"/>
      <c r="SZD140" s="377"/>
      <c r="SZE140" s="381"/>
      <c r="SZF140" s="381"/>
      <c r="SZG140" s="378"/>
      <c r="SZH140" s="378"/>
      <c r="SZI140" s="378"/>
      <c r="SZJ140" s="379"/>
      <c r="SZL140" s="377"/>
      <c r="SZM140" s="381"/>
      <c r="SZN140" s="381"/>
      <c r="SZO140" s="378"/>
      <c r="SZP140" s="378"/>
      <c r="SZQ140" s="378"/>
      <c r="SZR140" s="379"/>
      <c r="SZT140" s="377"/>
      <c r="SZU140" s="381"/>
      <c r="SZV140" s="381"/>
      <c r="SZW140" s="378"/>
      <c r="SZX140" s="378"/>
      <c r="SZY140" s="378"/>
      <c r="SZZ140" s="379"/>
      <c r="TAB140" s="377"/>
      <c r="TAC140" s="381"/>
      <c r="TAD140" s="381"/>
      <c r="TAE140" s="378"/>
      <c r="TAF140" s="378"/>
      <c r="TAG140" s="378"/>
      <c r="TAH140" s="379"/>
      <c r="TAJ140" s="377"/>
      <c r="TAK140" s="381"/>
      <c r="TAL140" s="381"/>
      <c r="TAM140" s="378"/>
      <c r="TAN140" s="378"/>
      <c r="TAO140" s="378"/>
      <c r="TAP140" s="379"/>
      <c r="TAR140" s="377"/>
      <c r="TAS140" s="381"/>
      <c r="TAT140" s="381"/>
      <c r="TAU140" s="378"/>
      <c r="TAV140" s="378"/>
      <c r="TAW140" s="378"/>
      <c r="TAX140" s="379"/>
      <c r="TAZ140" s="377"/>
      <c r="TBA140" s="381"/>
      <c r="TBB140" s="381"/>
      <c r="TBC140" s="378"/>
      <c r="TBD140" s="378"/>
      <c r="TBE140" s="378"/>
      <c r="TBF140" s="379"/>
      <c r="TBH140" s="377"/>
      <c r="TBI140" s="381"/>
      <c r="TBJ140" s="381"/>
      <c r="TBK140" s="378"/>
      <c r="TBL140" s="378"/>
      <c r="TBM140" s="378"/>
      <c r="TBN140" s="379"/>
      <c r="TBP140" s="377"/>
      <c r="TBQ140" s="381"/>
      <c r="TBR140" s="381"/>
      <c r="TBS140" s="378"/>
      <c r="TBT140" s="378"/>
      <c r="TBU140" s="378"/>
      <c r="TBV140" s="379"/>
      <c r="TBX140" s="377"/>
      <c r="TBY140" s="381"/>
      <c r="TBZ140" s="381"/>
      <c r="TCA140" s="378"/>
      <c r="TCB140" s="378"/>
      <c r="TCC140" s="378"/>
      <c r="TCD140" s="379"/>
      <c r="TCF140" s="377"/>
      <c r="TCG140" s="381"/>
      <c r="TCH140" s="381"/>
      <c r="TCI140" s="378"/>
      <c r="TCJ140" s="378"/>
      <c r="TCK140" s="378"/>
      <c r="TCL140" s="379"/>
      <c r="TCN140" s="377"/>
      <c r="TCO140" s="381"/>
      <c r="TCP140" s="381"/>
      <c r="TCQ140" s="378"/>
      <c r="TCR140" s="378"/>
      <c r="TCS140" s="378"/>
      <c r="TCT140" s="379"/>
      <c r="TCV140" s="377"/>
      <c r="TCW140" s="381"/>
      <c r="TCX140" s="381"/>
      <c r="TCY140" s="378"/>
      <c r="TCZ140" s="378"/>
      <c r="TDA140" s="378"/>
      <c r="TDB140" s="379"/>
      <c r="TDD140" s="377"/>
      <c r="TDE140" s="381"/>
      <c r="TDF140" s="381"/>
      <c r="TDG140" s="378"/>
      <c r="TDH140" s="378"/>
      <c r="TDI140" s="378"/>
      <c r="TDJ140" s="379"/>
      <c r="TDL140" s="377"/>
      <c r="TDM140" s="381"/>
      <c r="TDN140" s="381"/>
      <c r="TDO140" s="378"/>
      <c r="TDP140" s="378"/>
      <c r="TDQ140" s="378"/>
      <c r="TDR140" s="379"/>
      <c r="TDT140" s="377"/>
      <c r="TDU140" s="381"/>
      <c r="TDV140" s="381"/>
      <c r="TDW140" s="378"/>
      <c r="TDX140" s="378"/>
      <c r="TDY140" s="378"/>
      <c r="TDZ140" s="379"/>
      <c r="TEB140" s="377"/>
      <c r="TEC140" s="381"/>
      <c r="TED140" s="381"/>
      <c r="TEE140" s="378"/>
      <c r="TEF140" s="378"/>
      <c r="TEG140" s="378"/>
      <c r="TEH140" s="379"/>
      <c r="TEJ140" s="377"/>
      <c r="TEK140" s="381"/>
      <c r="TEL140" s="381"/>
      <c r="TEM140" s="378"/>
      <c r="TEN140" s="378"/>
      <c r="TEO140" s="378"/>
      <c r="TEP140" s="379"/>
      <c r="TER140" s="377"/>
      <c r="TES140" s="381"/>
      <c r="TET140" s="381"/>
      <c r="TEU140" s="378"/>
      <c r="TEV140" s="378"/>
      <c r="TEW140" s="378"/>
      <c r="TEX140" s="379"/>
      <c r="TEZ140" s="377"/>
      <c r="TFA140" s="381"/>
      <c r="TFB140" s="381"/>
      <c r="TFC140" s="378"/>
      <c r="TFD140" s="378"/>
      <c r="TFE140" s="378"/>
      <c r="TFF140" s="379"/>
      <c r="TFH140" s="377"/>
      <c r="TFI140" s="381"/>
      <c r="TFJ140" s="381"/>
      <c r="TFK140" s="378"/>
      <c r="TFL140" s="378"/>
      <c r="TFM140" s="378"/>
      <c r="TFN140" s="379"/>
      <c r="TFP140" s="377"/>
      <c r="TFQ140" s="381"/>
      <c r="TFR140" s="381"/>
      <c r="TFS140" s="378"/>
      <c r="TFT140" s="378"/>
      <c r="TFU140" s="378"/>
      <c r="TFV140" s="379"/>
      <c r="TFX140" s="377"/>
      <c r="TFY140" s="381"/>
      <c r="TFZ140" s="381"/>
      <c r="TGA140" s="378"/>
      <c r="TGB140" s="378"/>
      <c r="TGC140" s="378"/>
      <c r="TGD140" s="379"/>
      <c r="TGF140" s="377"/>
      <c r="TGG140" s="381"/>
      <c r="TGH140" s="381"/>
      <c r="TGI140" s="378"/>
      <c r="TGJ140" s="378"/>
      <c r="TGK140" s="378"/>
      <c r="TGL140" s="379"/>
      <c r="TGN140" s="377"/>
      <c r="TGO140" s="381"/>
      <c r="TGP140" s="381"/>
      <c r="TGQ140" s="378"/>
      <c r="TGR140" s="378"/>
      <c r="TGS140" s="378"/>
      <c r="TGT140" s="379"/>
      <c r="TGV140" s="377"/>
      <c r="TGW140" s="381"/>
      <c r="TGX140" s="381"/>
      <c r="TGY140" s="378"/>
      <c r="TGZ140" s="378"/>
      <c r="THA140" s="378"/>
      <c r="THB140" s="379"/>
      <c r="THD140" s="377"/>
      <c r="THE140" s="381"/>
      <c r="THF140" s="381"/>
      <c r="THG140" s="378"/>
      <c r="THH140" s="378"/>
      <c r="THI140" s="378"/>
      <c r="THJ140" s="379"/>
      <c r="THL140" s="377"/>
      <c r="THM140" s="381"/>
      <c r="THN140" s="381"/>
      <c r="THO140" s="378"/>
      <c r="THP140" s="378"/>
      <c r="THQ140" s="378"/>
      <c r="THR140" s="379"/>
      <c r="THT140" s="377"/>
      <c r="THU140" s="381"/>
      <c r="THV140" s="381"/>
      <c r="THW140" s="378"/>
      <c r="THX140" s="378"/>
      <c r="THY140" s="378"/>
      <c r="THZ140" s="379"/>
      <c r="TIB140" s="377"/>
      <c r="TIC140" s="381"/>
      <c r="TID140" s="381"/>
      <c r="TIE140" s="378"/>
      <c r="TIF140" s="378"/>
      <c r="TIG140" s="378"/>
      <c r="TIH140" s="379"/>
      <c r="TIJ140" s="377"/>
      <c r="TIK140" s="381"/>
      <c r="TIL140" s="381"/>
      <c r="TIM140" s="378"/>
      <c r="TIN140" s="378"/>
      <c r="TIO140" s="378"/>
      <c r="TIP140" s="379"/>
      <c r="TIR140" s="377"/>
      <c r="TIS140" s="381"/>
      <c r="TIT140" s="381"/>
      <c r="TIU140" s="378"/>
      <c r="TIV140" s="378"/>
      <c r="TIW140" s="378"/>
      <c r="TIX140" s="379"/>
      <c r="TIZ140" s="377"/>
      <c r="TJA140" s="381"/>
      <c r="TJB140" s="381"/>
      <c r="TJC140" s="378"/>
      <c r="TJD140" s="378"/>
      <c r="TJE140" s="378"/>
      <c r="TJF140" s="379"/>
      <c r="TJH140" s="377"/>
      <c r="TJI140" s="381"/>
      <c r="TJJ140" s="381"/>
      <c r="TJK140" s="378"/>
      <c r="TJL140" s="378"/>
      <c r="TJM140" s="378"/>
      <c r="TJN140" s="379"/>
      <c r="TJP140" s="377"/>
      <c r="TJQ140" s="381"/>
      <c r="TJR140" s="381"/>
      <c r="TJS140" s="378"/>
      <c r="TJT140" s="378"/>
      <c r="TJU140" s="378"/>
      <c r="TJV140" s="379"/>
      <c r="TJX140" s="377"/>
      <c r="TJY140" s="381"/>
      <c r="TJZ140" s="381"/>
      <c r="TKA140" s="378"/>
      <c r="TKB140" s="378"/>
      <c r="TKC140" s="378"/>
      <c r="TKD140" s="379"/>
      <c r="TKF140" s="377"/>
      <c r="TKG140" s="381"/>
      <c r="TKH140" s="381"/>
      <c r="TKI140" s="378"/>
      <c r="TKJ140" s="378"/>
      <c r="TKK140" s="378"/>
      <c r="TKL140" s="379"/>
      <c r="TKN140" s="377"/>
      <c r="TKO140" s="381"/>
      <c r="TKP140" s="381"/>
      <c r="TKQ140" s="378"/>
      <c r="TKR140" s="378"/>
      <c r="TKS140" s="378"/>
      <c r="TKT140" s="379"/>
      <c r="TKV140" s="377"/>
      <c r="TKW140" s="381"/>
      <c r="TKX140" s="381"/>
      <c r="TKY140" s="378"/>
      <c r="TKZ140" s="378"/>
      <c r="TLA140" s="378"/>
      <c r="TLB140" s="379"/>
      <c r="TLD140" s="377"/>
      <c r="TLE140" s="381"/>
      <c r="TLF140" s="381"/>
      <c r="TLG140" s="378"/>
      <c r="TLH140" s="378"/>
      <c r="TLI140" s="378"/>
      <c r="TLJ140" s="379"/>
      <c r="TLL140" s="377"/>
      <c r="TLM140" s="381"/>
      <c r="TLN140" s="381"/>
      <c r="TLO140" s="378"/>
      <c r="TLP140" s="378"/>
      <c r="TLQ140" s="378"/>
      <c r="TLR140" s="379"/>
      <c r="TLT140" s="377"/>
      <c r="TLU140" s="381"/>
      <c r="TLV140" s="381"/>
      <c r="TLW140" s="378"/>
      <c r="TLX140" s="378"/>
      <c r="TLY140" s="378"/>
      <c r="TLZ140" s="379"/>
      <c r="TMB140" s="377"/>
      <c r="TMC140" s="381"/>
      <c r="TMD140" s="381"/>
      <c r="TME140" s="378"/>
      <c r="TMF140" s="378"/>
      <c r="TMG140" s="378"/>
      <c r="TMH140" s="379"/>
      <c r="TMJ140" s="377"/>
      <c r="TMK140" s="381"/>
      <c r="TML140" s="381"/>
      <c r="TMM140" s="378"/>
      <c r="TMN140" s="378"/>
      <c r="TMO140" s="378"/>
      <c r="TMP140" s="379"/>
      <c r="TMR140" s="377"/>
      <c r="TMS140" s="381"/>
      <c r="TMT140" s="381"/>
      <c r="TMU140" s="378"/>
      <c r="TMV140" s="378"/>
      <c r="TMW140" s="378"/>
      <c r="TMX140" s="379"/>
      <c r="TMZ140" s="377"/>
      <c r="TNA140" s="381"/>
      <c r="TNB140" s="381"/>
      <c r="TNC140" s="378"/>
      <c r="TND140" s="378"/>
      <c r="TNE140" s="378"/>
      <c r="TNF140" s="379"/>
      <c r="TNH140" s="377"/>
      <c r="TNI140" s="381"/>
      <c r="TNJ140" s="381"/>
      <c r="TNK140" s="378"/>
      <c r="TNL140" s="378"/>
      <c r="TNM140" s="378"/>
      <c r="TNN140" s="379"/>
      <c r="TNP140" s="377"/>
      <c r="TNQ140" s="381"/>
      <c r="TNR140" s="381"/>
      <c r="TNS140" s="378"/>
      <c r="TNT140" s="378"/>
      <c r="TNU140" s="378"/>
      <c r="TNV140" s="379"/>
      <c r="TNX140" s="377"/>
      <c r="TNY140" s="381"/>
      <c r="TNZ140" s="381"/>
      <c r="TOA140" s="378"/>
      <c r="TOB140" s="378"/>
      <c r="TOC140" s="378"/>
      <c r="TOD140" s="379"/>
      <c r="TOF140" s="377"/>
      <c r="TOG140" s="381"/>
      <c r="TOH140" s="381"/>
      <c r="TOI140" s="378"/>
      <c r="TOJ140" s="378"/>
      <c r="TOK140" s="378"/>
      <c r="TOL140" s="379"/>
      <c r="TON140" s="377"/>
      <c r="TOO140" s="381"/>
      <c r="TOP140" s="381"/>
      <c r="TOQ140" s="378"/>
      <c r="TOR140" s="378"/>
      <c r="TOS140" s="378"/>
      <c r="TOT140" s="379"/>
      <c r="TOV140" s="377"/>
      <c r="TOW140" s="381"/>
      <c r="TOX140" s="381"/>
      <c r="TOY140" s="378"/>
      <c r="TOZ140" s="378"/>
      <c r="TPA140" s="378"/>
      <c r="TPB140" s="379"/>
      <c r="TPD140" s="377"/>
      <c r="TPE140" s="381"/>
      <c r="TPF140" s="381"/>
      <c r="TPG140" s="378"/>
      <c r="TPH140" s="378"/>
      <c r="TPI140" s="378"/>
      <c r="TPJ140" s="379"/>
      <c r="TPL140" s="377"/>
      <c r="TPM140" s="381"/>
      <c r="TPN140" s="381"/>
      <c r="TPO140" s="378"/>
      <c r="TPP140" s="378"/>
      <c r="TPQ140" s="378"/>
      <c r="TPR140" s="379"/>
      <c r="TPT140" s="377"/>
      <c r="TPU140" s="381"/>
      <c r="TPV140" s="381"/>
      <c r="TPW140" s="378"/>
      <c r="TPX140" s="378"/>
      <c r="TPY140" s="378"/>
      <c r="TPZ140" s="379"/>
      <c r="TQB140" s="377"/>
      <c r="TQC140" s="381"/>
      <c r="TQD140" s="381"/>
      <c r="TQE140" s="378"/>
      <c r="TQF140" s="378"/>
      <c r="TQG140" s="378"/>
      <c r="TQH140" s="379"/>
      <c r="TQJ140" s="377"/>
      <c r="TQK140" s="381"/>
      <c r="TQL140" s="381"/>
      <c r="TQM140" s="378"/>
      <c r="TQN140" s="378"/>
      <c r="TQO140" s="378"/>
      <c r="TQP140" s="379"/>
      <c r="TQR140" s="377"/>
      <c r="TQS140" s="381"/>
      <c r="TQT140" s="381"/>
      <c r="TQU140" s="378"/>
      <c r="TQV140" s="378"/>
      <c r="TQW140" s="378"/>
      <c r="TQX140" s="379"/>
      <c r="TQZ140" s="377"/>
      <c r="TRA140" s="381"/>
      <c r="TRB140" s="381"/>
      <c r="TRC140" s="378"/>
      <c r="TRD140" s="378"/>
      <c r="TRE140" s="378"/>
      <c r="TRF140" s="379"/>
      <c r="TRH140" s="377"/>
      <c r="TRI140" s="381"/>
      <c r="TRJ140" s="381"/>
      <c r="TRK140" s="378"/>
      <c r="TRL140" s="378"/>
      <c r="TRM140" s="378"/>
      <c r="TRN140" s="379"/>
      <c r="TRP140" s="377"/>
      <c r="TRQ140" s="381"/>
      <c r="TRR140" s="381"/>
      <c r="TRS140" s="378"/>
      <c r="TRT140" s="378"/>
      <c r="TRU140" s="378"/>
      <c r="TRV140" s="379"/>
      <c r="TRX140" s="377"/>
      <c r="TRY140" s="381"/>
      <c r="TRZ140" s="381"/>
      <c r="TSA140" s="378"/>
      <c r="TSB140" s="378"/>
      <c r="TSC140" s="378"/>
      <c r="TSD140" s="379"/>
      <c r="TSF140" s="377"/>
      <c r="TSG140" s="381"/>
      <c r="TSH140" s="381"/>
      <c r="TSI140" s="378"/>
      <c r="TSJ140" s="378"/>
      <c r="TSK140" s="378"/>
      <c r="TSL140" s="379"/>
      <c r="TSN140" s="377"/>
      <c r="TSO140" s="381"/>
      <c r="TSP140" s="381"/>
      <c r="TSQ140" s="378"/>
      <c r="TSR140" s="378"/>
      <c r="TSS140" s="378"/>
      <c r="TST140" s="379"/>
      <c r="TSV140" s="377"/>
      <c r="TSW140" s="381"/>
      <c r="TSX140" s="381"/>
      <c r="TSY140" s="378"/>
      <c r="TSZ140" s="378"/>
      <c r="TTA140" s="378"/>
      <c r="TTB140" s="379"/>
      <c r="TTD140" s="377"/>
      <c r="TTE140" s="381"/>
      <c r="TTF140" s="381"/>
      <c r="TTG140" s="378"/>
      <c r="TTH140" s="378"/>
      <c r="TTI140" s="378"/>
      <c r="TTJ140" s="379"/>
      <c r="TTL140" s="377"/>
      <c r="TTM140" s="381"/>
      <c r="TTN140" s="381"/>
      <c r="TTO140" s="378"/>
      <c r="TTP140" s="378"/>
      <c r="TTQ140" s="378"/>
      <c r="TTR140" s="379"/>
      <c r="TTT140" s="377"/>
      <c r="TTU140" s="381"/>
      <c r="TTV140" s="381"/>
      <c r="TTW140" s="378"/>
      <c r="TTX140" s="378"/>
      <c r="TTY140" s="378"/>
      <c r="TTZ140" s="379"/>
      <c r="TUB140" s="377"/>
      <c r="TUC140" s="381"/>
      <c r="TUD140" s="381"/>
      <c r="TUE140" s="378"/>
      <c r="TUF140" s="378"/>
      <c r="TUG140" s="378"/>
      <c r="TUH140" s="379"/>
      <c r="TUJ140" s="377"/>
      <c r="TUK140" s="381"/>
      <c r="TUL140" s="381"/>
      <c r="TUM140" s="378"/>
      <c r="TUN140" s="378"/>
      <c r="TUO140" s="378"/>
      <c r="TUP140" s="379"/>
      <c r="TUR140" s="377"/>
      <c r="TUS140" s="381"/>
      <c r="TUT140" s="381"/>
      <c r="TUU140" s="378"/>
      <c r="TUV140" s="378"/>
      <c r="TUW140" s="378"/>
      <c r="TUX140" s="379"/>
      <c r="TUZ140" s="377"/>
      <c r="TVA140" s="381"/>
      <c r="TVB140" s="381"/>
      <c r="TVC140" s="378"/>
      <c r="TVD140" s="378"/>
      <c r="TVE140" s="378"/>
      <c r="TVF140" s="379"/>
      <c r="TVH140" s="377"/>
      <c r="TVI140" s="381"/>
      <c r="TVJ140" s="381"/>
      <c r="TVK140" s="378"/>
      <c r="TVL140" s="378"/>
      <c r="TVM140" s="378"/>
      <c r="TVN140" s="379"/>
      <c r="TVP140" s="377"/>
      <c r="TVQ140" s="381"/>
      <c r="TVR140" s="381"/>
      <c r="TVS140" s="378"/>
      <c r="TVT140" s="378"/>
      <c r="TVU140" s="378"/>
      <c r="TVV140" s="379"/>
      <c r="TVX140" s="377"/>
      <c r="TVY140" s="381"/>
      <c r="TVZ140" s="381"/>
      <c r="TWA140" s="378"/>
      <c r="TWB140" s="378"/>
      <c r="TWC140" s="378"/>
      <c r="TWD140" s="379"/>
      <c r="TWF140" s="377"/>
      <c r="TWG140" s="381"/>
      <c r="TWH140" s="381"/>
      <c r="TWI140" s="378"/>
      <c r="TWJ140" s="378"/>
      <c r="TWK140" s="378"/>
      <c r="TWL140" s="379"/>
      <c r="TWN140" s="377"/>
      <c r="TWO140" s="381"/>
      <c r="TWP140" s="381"/>
      <c r="TWQ140" s="378"/>
      <c r="TWR140" s="378"/>
      <c r="TWS140" s="378"/>
      <c r="TWT140" s="379"/>
      <c r="TWV140" s="377"/>
      <c r="TWW140" s="381"/>
      <c r="TWX140" s="381"/>
      <c r="TWY140" s="378"/>
      <c r="TWZ140" s="378"/>
      <c r="TXA140" s="378"/>
      <c r="TXB140" s="379"/>
      <c r="TXD140" s="377"/>
      <c r="TXE140" s="381"/>
      <c r="TXF140" s="381"/>
      <c r="TXG140" s="378"/>
      <c r="TXH140" s="378"/>
      <c r="TXI140" s="378"/>
      <c r="TXJ140" s="379"/>
      <c r="TXL140" s="377"/>
      <c r="TXM140" s="381"/>
      <c r="TXN140" s="381"/>
      <c r="TXO140" s="378"/>
      <c r="TXP140" s="378"/>
      <c r="TXQ140" s="378"/>
      <c r="TXR140" s="379"/>
      <c r="TXT140" s="377"/>
      <c r="TXU140" s="381"/>
      <c r="TXV140" s="381"/>
      <c r="TXW140" s="378"/>
      <c r="TXX140" s="378"/>
      <c r="TXY140" s="378"/>
      <c r="TXZ140" s="379"/>
      <c r="TYB140" s="377"/>
      <c r="TYC140" s="381"/>
      <c r="TYD140" s="381"/>
      <c r="TYE140" s="378"/>
      <c r="TYF140" s="378"/>
      <c r="TYG140" s="378"/>
      <c r="TYH140" s="379"/>
      <c r="TYJ140" s="377"/>
      <c r="TYK140" s="381"/>
      <c r="TYL140" s="381"/>
      <c r="TYM140" s="378"/>
      <c r="TYN140" s="378"/>
      <c r="TYO140" s="378"/>
      <c r="TYP140" s="379"/>
      <c r="TYR140" s="377"/>
      <c r="TYS140" s="381"/>
      <c r="TYT140" s="381"/>
      <c r="TYU140" s="378"/>
      <c r="TYV140" s="378"/>
      <c r="TYW140" s="378"/>
      <c r="TYX140" s="379"/>
      <c r="TYZ140" s="377"/>
      <c r="TZA140" s="381"/>
      <c r="TZB140" s="381"/>
      <c r="TZC140" s="378"/>
      <c r="TZD140" s="378"/>
      <c r="TZE140" s="378"/>
      <c r="TZF140" s="379"/>
      <c r="TZH140" s="377"/>
      <c r="TZI140" s="381"/>
      <c r="TZJ140" s="381"/>
      <c r="TZK140" s="378"/>
      <c r="TZL140" s="378"/>
      <c r="TZM140" s="378"/>
      <c r="TZN140" s="379"/>
      <c r="TZP140" s="377"/>
      <c r="TZQ140" s="381"/>
      <c r="TZR140" s="381"/>
      <c r="TZS140" s="378"/>
      <c r="TZT140" s="378"/>
      <c r="TZU140" s="378"/>
      <c r="TZV140" s="379"/>
      <c r="TZX140" s="377"/>
      <c r="TZY140" s="381"/>
      <c r="TZZ140" s="381"/>
      <c r="UAA140" s="378"/>
      <c r="UAB140" s="378"/>
      <c r="UAC140" s="378"/>
      <c r="UAD140" s="379"/>
      <c r="UAF140" s="377"/>
      <c r="UAG140" s="381"/>
      <c r="UAH140" s="381"/>
      <c r="UAI140" s="378"/>
      <c r="UAJ140" s="378"/>
      <c r="UAK140" s="378"/>
      <c r="UAL140" s="379"/>
      <c r="UAN140" s="377"/>
      <c r="UAO140" s="381"/>
      <c r="UAP140" s="381"/>
      <c r="UAQ140" s="378"/>
      <c r="UAR140" s="378"/>
      <c r="UAS140" s="378"/>
      <c r="UAT140" s="379"/>
      <c r="UAV140" s="377"/>
      <c r="UAW140" s="381"/>
      <c r="UAX140" s="381"/>
      <c r="UAY140" s="378"/>
      <c r="UAZ140" s="378"/>
      <c r="UBA140" s="378"/>
      <c r="UBB140" s="379"/>
      <c r="UBD140" s="377"/>
      <c r="UBE140" s="381"/>
      <c r="UBF140" s="381"/>
      <c r="UBG140" s="378"/>
      <c r="UBH140" s="378"/>
      <c r="UBI140" s="378"/>
      <c r="UBJ140" s="379"/>
      <c r="UBL140" s="377"/>
      <c r="UBM140" s="381"/>
      <c r="UBN140" s="381"/>
      <c r="UBO140" s="378"/>
      <c r="UBP140" s="378"/>
      <c r="UBQ140" s="378"/>
      <c r="UBR140" s="379"/>
      <c r="UBT140" s="377"/>
      <c r="UBU140" s="381"/>
      <c r="UBV140" s="381"/>
      <c r="UBW140" s="378"/>
      <c r="UBX140" s="378"/>
      <c r="UBY140" s="378"/>
      <c r="UBZ140" s="379"/>
      <c r="UCB140" s="377"/>
      <c r="UCC140" s="381"/>
      <c r="UCD140" s="381"/>
      <c r="UCE140" s="378"/>
      <c r="UCF140" s="378"/>
      <c r="UCG140" s="378"/>
      <c r="UCH140" s="379"/>
      <c r="UCJ140" s="377"/>
      <c r="UCK140" s="381"/>
      <c r="UCL140" s="381"/>
      <c r="UCM140" s="378"/>
      <c r="UCN140" s="378"/>
      <c r="UCO140" s="378"/>
      <c r="UCP140" s="379"/>
      <c r="UCR140" s="377"/>
      <c r="UCS140" s="381"/>
      <c r="UCT140" s="381"/>
      <c r="UCU140" s="378"/>
      <c r="UCV140" s="378"/>
      <c r="UCW140" s="378"/>
      <c r="UCX140" s="379"/>
      <c r="UCZ140" s="377"/>
      <c r="UDA140" s="381"/>
      <c r="UDB140" s="381"/>
      <c r="UDC140" s="378"/>
      <c r="UDD140" s="378"/>
      <c r="UDE140" s="378"/>
      <c r="UDF140" s="379"/>
      <c r="UDH140" s="377"/>
      <c r="UDI140" s="381"/>
      <c r="UDJ140" s="381"/>
      <c r="UDK140" s="378"/>
      <c r="UDL140" s="378"/>
      <c r="UDM140" s="378"/>
      <c r="UDN140" s="379"/>
      <c r="UDP140" s="377"/>
      <c r="UDQ140" s="381"/>
      <c r="UDR140" s="381"/>
      <c r="UDS140" s="378"/>
      <c r="UDT140" s="378"/>
      <c r="UDU140" s="378"/>
      <c r="UDV140" s="379"/>
      <c r="UDX140" s="377"/>
      <c r="UDY140" s="381"/>
      <c r="UDZ140" s="381"/>
      <c r="UEA140" s="378"/>
      <c r="UEB140" s="378"/>
      <c r="UEC140" s="378"/>
      <c r="UED140" s="379"/>
      <c r="UEF140" s="377"/>
      <c r="UEG140" s="381"/>
      <c r="UEH140" s="381"/>
      <c r="UEI140" s="378"/>
      <c r="UEJ140" s="378"/>
      <c r="UEK140" s="378"/>
      <c r="UEL140" s="379"/>
      <c r="UEN140" s="377"/>
      <c r="UEO140" s="381"/>
      <c r="UEP140" s="381"/>
      <c r="UEQ140" s="378"/>
      <c r="UER140" s="378"/>
      <c r="UES140" s="378"/>
      <c r="UET140" s="379"/>
      <c r="UEV140" s="377"/>
      <c r="UEW140" s="381"/>
      <c r="UEX140" s="381"/>
      <c r="UEY140" s="378"/>
      <c r="UEZ140" s="378"/>
      <c r="UFA140" s="378"/>
      <c r="UFB140" s="379"/>
      <c r="UFD140" s="377"/>
      <c r="UFE140" s="381"/>
      <c r="UFF140" s="381"/>
      <c r="UFG140" s="378"/>
      <c r="UFH140" s="378"/>
      <c r="UFI140" s="378"/>
      <c r="UFJ140" s="379"/>
      <c r="UFL140" s="377"/>
      <c r="UFM140" s="381"/>
      <c r="UFN140" s="381"/>
      <c r="UFO140" s="378"/>
      <c r="UFP140" s="378"/>
      <c r="UFQ140" s="378"/>
      <c r="UFR140" s="379"/>
      <c r="UFT140" s="377"/>
      <c r="UFU140" s="381"/>
      <c r="UFV140" s="381"/>
      <c r="UFW140" s="378"/>
      <c r="UFX140" s="378"/>
      <c r="UFY140" s="378"/>
      <c r="UFZ140" s="379"/>
      <c r="UGB140" s="377"/>
      <c r="UGC140" s="381"/>
      <c r="UGD140" s="381"/>
      <c r="UGE140" s="378"/>
      <c r="UGF140" s="378"/>
      <c r="UGG140" s="378"/>
      <c r="UGH140" s="379"/>
      <c r="UGJ140" s="377"/>
      <c r="UGK140" s="381"/>
      <c r="UGL140" s="381"/>
      <c r="UGM140" s="378"/>
      <c r="UGN140" s="378"/>
      <c r="UGO140" s="378"/>
      <c r="UGP140" s="379"/>
      <c r="UGR140" s="377"/>
      <c r="UGS140" s="381"/>
      <c r="UGT140" s="381"/>
      <c r="UGU140" s="378"/>
      <c r="UGV140" s="378"/>
      <c r="UGW140" s="378"/>
      <c r="UGX140" s="379"/>
      <c r="UGZ140" s="377"/>
      <c r="UHA140" s="381"/>
      <c r="UHB140" s="381"/>
      <c r="UHC140" s="378"/>
      <c r="UHD140" s="378"/>
      <c r="UHE140" s="378"/>
      <c r="UHF140" s="379"/>
      <c r="UHH140" s="377"/>
      <c r="UHI140" s="381"/>
      <c r="UHJ140" s="381"/>
      <c r="UHK140" s="378"/>
      <c r="UHL140" s="378"/>
      <c r="UHM140" s="378"/>
      <c r="UHN140" s="379"/>
      <c r="UHP140" s="377"/>
      <c r="UHQ140" s="381"/>
      <c r="UHR140" s="381"/>
      <c r="UHS140" s="378"/>
      <c r="UHT140" s="378"/>
      <c r="UHU140" s="378"/>
      <c r="UHV140" s="379"/>
      <c r="UHX140" s="377"/>
      <c r="UHY140" s="381"/>
      <c r="UHZ140" s="381"/>
      <c r="UIA140" s="378"/>
      <c r="UIB140" s="378"/>
      <c r="UIC140" s="378"/>
      <c r="UID140" s="379"/>
      <c r="UIF140" s="377"/>
      <c r="UIG140" s="381"/>
      <c r="UIH140" s="381"/>
      <c r="UII140" s="378"/>
      <c r="UIJ140" s="378"/>
      <c r="UIK140" s="378"/>
      <c r="UIL140" s="379"/>
      <c r="UIN140" s="377"/>
      <c r="UIO140" s="381"/>
      <c r="UIP140" s="381"/>
      <c r="UIQ140" s="378"/>
      <c r="UIR140" s="378"/>
      <c r="UIS140" s="378"/>
      <c r="UIT140" s="379"/>
      <c r="UIV140" s="377"/>
      <c r="UIW140" s="381"/>
      <c r="UIX140" s="381"/>
      <c r="UIY140" s="378"/>
      <c r="UIZ140" s="378"/>
      <c r="UJA140" s="378"/>
      <c r="UJB140" s="379"/>
      <c r="UJD140" s="377"/>
      <c r="UJE140" s="381"/>
      <c r="UJF140" s="381"/>
      <c r="UJG140" s="378"/>
      <c r="UJH140" s="378"/>
      <c r="UJI140" s="378"/>
      <c r="UJJ140" s="379"/>
      <c r="UJL140" s="377"/>
      <c r="UJM140" s="381"/>
      <c r="UJN140" s="381"/>
      <c r="UJO140" s="378"/>
      <c r="UJP140" s="378"/>
      <c r="UJQ140" s="378"/>
      <c r="UJR140" s="379"/>
      <c r="UJT140" s="377"/>
      <c r="UJU140" s="381"/>
      <c r="UJV140" s="381"/>
      <c r="UJW140" s="378"/>
      <c r="UJX140" s="378"/>
      <c r="UJY140" s="378"/>
      <c r="UJZ140" s="379"/>
      <c r="UKB140" s="377"/>
      <c r="UKC140" s="381"/>
      <c r="UKD140" s="381"/>
      <c r="UKE140" s="378"/>
      <c r="UKF140" s="378"/>
      <c r="UKG140" s="378"/>
      <c r="UKH140" s="379"/>
      <c r="UKJ140" s="377"/>
      <c r="UKK140" s="381"/>
      <c r="UKL140" s="381"/>
      <c r="UKM140" s="378"/>
      <c r="UKN140" s="378"/>
      <c r="UKO140" s="378"/>
      <c r="UKP140" s="379"/>
      <c r="UKR140" s="377"/>
      <c r="UKS140" s="381"/>
      <c r="UKT140" s="381"/>
      <c r="UKU140" s="378"/>
      <c r="UKV140" s="378"/>
      <c r="UKW140" s="378"/>
      <c r="UKX140" s="379"/>
      <c r="UKZ140" s="377"/>
      <c r="ULA140" s="381"/>
      <c r="ULB140" s="381"/>
      <c r="ULC140" s="378"/>
      <c r="ULD140" s="378"/>
      <c r="ULE140" s="378"/>
      <c r="ULF140" s="379"/>
      <c r="ULH140" s="377"/>
      <c r="ULI140" s="381"/>
      <c r="ULJ140" s="381"/>
      <c r="ULK140" s="378"/>
      <c r="ULL140" s="378"/>
      <c r="ULM140" s="378"/>
      <c r="ULN140" s="379"/>
      <c r="ULP140" s="377"/>
      <c r="ULQ140" s="381"/>
      <c r="ULR140" s="381"/>
      <c r="ULS140" s="378"/>
      <c r="ULT140" s="378"/>
      <c r="ULU140" s="378"/>
      <c r="ULV140" s="379"/>
      <c r="ULX140" s="377"/>
      <c r="ULY140" s="381"/>
      <c r="ULZ140" s="381"/>
      <c r="UMA140" s="378"/>
      <c r="UMB140" s="378"/>
      <c r="UMC140" s="378"/>
      <c r="UMD140" s="379"/>
      <c r="UMF140" s="377"/>
      <c r="UMG140" s="381"/>
      <c r="UMH140" s="381"/>
      <c r="UMI140" s="378"/>
      <c r="UMJ140" s="378"/>
      <c r="UMK140" s="378"/>
      <c r="UML140" s="379"/>
      <c r="UMN140" s="377"/>
      <c r="UMO140" s="381"/>
      <c r="UMP140" s="381"/>
      <c r="UMQ140" s="378"/>
      <c r="UMR140" s="378"/>
      <c r="UMS140" s="378"/>
      <c r="UMT140" s="379"/>
      <c r="UMV140" s="377"/>
      <c r="UMW140" s="381"/>
      <c r="UMX140" s="381"/>
      <c r="UMY140" s="378"/>
      <c r="UMZ140" s="378"/>
      <c r="UNA140" s="378"/>
      <c r="UNB140" s="379"/>
      <c r="UND140" s="377"/>
      <c r="UNE140" s="381"/>
      <c r="UNF140" s="381"/>
      <c r="UNG140" s="378"/>
      <c r="UNH140" s="378"/>
      <c r="UNI140" s="378"/>
      <c r="UNJ140" s="379"/>
      <c r="UNL140" s="377"/>
      <c r="UNM140" s="381"/>
      <c r="UNN140" s="381"/>
      <c r="UNO140" s="378"/>
      <c r="UNP140" s="378"/>
      <c r="UNQ140" s="378"/>
      <c r="UNR140" s="379"/>
      <c r="UNT140" s="377"/>
      <c r="UNU140" s="381"/>
      <c r="UNV140" s="381"/>
      <c r="UNW140" s="378"/>
      <c r="UNX140" s="378"/>
      <c r="UNY140" s="378"/>
      <c r="UNZ140" s="379"/>
      <c r="UOB140" s="377"/>
      <c r="UOC140" s="381"/>
      <c r="UOD140" s="381"/>
      <c r="UOE140" s="378"/>
      <c r="UOF140" s="378"/>
      <c r="UOG140" s="378"/>
      <c r="UOH140" s="379"/>
      <c r="UOJ140" s="377"/>
      <c r="UOK140" s="381"/>
      <c r="UOL140" s="381"/>
      <c r="UOM140" s="378"/>
      <c r="UON140" s="378"/>
      <c r="UOO140" s="378"/>
      <c r="UOP140" s="379"/>
      <c r="UOR140" s="377"/>
      <c r="UOS140" s="381"/>
      <c r="UOT140" s="381"/>
      <c r="UOU140" s="378"/>
      <c r="UOV140" s="378"/>
      <c r="UOW140" s="378"/>
      <c r="UOX140" s="379"/>
      <c r="UOZ140" s="377"/>
      <c r="UPA140" s="381"/>
      <c r="UPB140" s="381"/>
      <c r="UPC140" s="378"/>
      <c r="UPD140" s="378"/>
      <c r="UPE140" s="378"/>
      <c r="UPF140" s="379"/>
      <c r="UPH140" s="377"/>
      <c r="UPI140" s="381"/>
      <c r="UPJ140" s="381"/>
      <c r="UPK140" s="378"/>
      <c r="UPL140" s="378"/>
      <c r="UPM140" s="378"/>
      <c r="UPN140" s="379"/>
      <c r="UPP140" s="377"/>
      <c r="UPQ140" s="381"/>
      <c r="UPR140" s="381"/>
      <c r="UPS140" s="378"/>
      <c r="UPT140" s="378"/>
      <c r="UPU140" s="378"/>
      <c r="UPV140" s="379"/>
      <c r="UPX140" s="377"/>
      <c r="UPY140" s="381"/>
      <c r="UPZ140" s="381"/>
      <c r="UQA140" s="378"/>
      <c r="UQB140" s="378"/>
      <c r="UQC140" s="378"/>
      <c r="UQD140" s="379"/>
      <c r="UQF140" s="377"/>
      <c r="UQG140" s="381"/>
      <c r="UQH140" s="381"/>
      <c r="UQI140" s="378"/>
      <c r="UQJ140" s="378"/>
      <c r="UQK140" s="378"/>
      <c r="UQL140" s="379"/>
      <c r="UQN140" s="377"/>
      <c r="UQO140" s="381"/>
      <c r="UQP140" s="381"/>
      <c r="UQQ140" s="378"/>
      <c r="UQR140" s="378"/>
      <c r="UQS140" s="378"/>
      <c r="UQT140" s="379"/>
      <c r="UQV140" s="377"/>
      <c r="UQW140" s="381"/>
      <c r="UQX140" s="381"/>
      <c r="UQY140" s="378"/>
      <c r="UQZ140" s="378"/>
      <c r="URA140" s="378"/>
      <c r="URB140" s="379"/>
      <c r="URD140" s="377"/>
      <c r="URE140" s="381"/>
      <c r="URF140" s="381"/>
      <c r="URG140" s="378"/>
      <c r="URH140" s="378"/>
      <c r="URI140" s="378"/>
      <c r="URJ140" s="379"/>
      <c r="URL140" s="377"/>
      <c r="URM140" s="381"/>
      <c r="URN140" s="381"/>
      <c r="URO140" s="378"/>
      <c r="URP140" s="378"/>
      <c r="URQ140" s="378"/>
      <c r="URR140" s="379"/>
      <c r="URT140" s="377"/>
      <c r="URU140" s="381"/>
      <c r="URV140" s="381"/>
      <c r="URW140" s="378"/>
      <c r="URX140" s="378"/>
      <c r="URY140" s="378"/>
      <c r="URZ140" s="379"/>
      <c r="USB140" s="377"/>
      <c r="USC140" s="381"/>
      <c r="USD140" s="381"/>
      <c r="USE140" s="378"/>
      <c r="USF140" s="378"/>
      <c r="USG140" s="378"/>
      <c r="USH140" s="379"/>
      <c r="USJ140" s="377"/>
      <c r="USK140" s="381"/>
      <c r="USL140" s="381"/>
      <c r="USM140" s="378"/>
      <c r="USN140" s="378"/>
      <c r="USO140" s="378"/>
      <c r="USP140" s="379"/>
      <c r="USR140" s="377"/>
      <c r="USS140" s="381"/>
      <c r="UST140" s="381"/>
      <c r="USU140" s="378"/>
      <c r="USV140" s="378"/>
      <c r="USW140" s="378"/>
      <c r="USX140" s="379"/>
      <c r="USZ140" s="377"/>
      <c r="UTA140" s="381"/>
      <c r="UTB140" s="381"/>
      <c r="UTC140" s="378"/>
      <c r="UTD140" s="378"/>
      <c r="UTE140" s="378"/>
      <c r="UTF140" s="379"/>
      <c r="UTH140" s="377"/>
      <c r="UTI140" s="381"/>
      <c r="UTJ140" s="381"/>
      <c r="UTK140" s="378"/>
      <c r="UTL140" s="378"/>
      <c r="UTM140" s="378"/>
      <c r="UTN140" s="379"/>
      <c r="UTP140" s="377"/>
      <c r="UTQ140" s="381"/>
      <c r="UTR140" s="381"/>
      <c r="UTS140" s="378"/>
      <c r="UTT140" s="378"/>
      <c r="UTU140" s="378"/>
      <c r="UTV140" s="379"/>
      <c r="UTX140" s="377"/>
      <c r="UTY140" s="381"/>
      <c r="UTZ140" s="381"/>
      <c r="UUA140" s="378"/>
      <c r="UUB140" s="378"/>
      <c r="UUC140" s="378"/>
      <c r="UUD140" s="379"/>
      <c r="UUF140" s="377"/>
      <c r="UUG140" s="381"/>
      <c r="UUH140" s="381"/>
      <c r="UUI140" s="378"/>
      <c r="UUJ140" s="378"/>
      <c r="UUK140" s="378"/>
      <c r="UUL140" s="379"/>
      <c r="UUN140" s="377"/>
      <c r="UUO140" s="381"/>
      <c r="UUP140" s="381"/>
      <c r="UUQ140" s="378"/>
      <c r="UUR140" s="378"/>
      <c r="UUS140" s="378"/>
      <c r="UUT140" s="379"/>
      <c r="UUV140" s="377"/>
      <c r="UUW140" s="381"/>
      <c r="UUX140" s="381"/>
      <c r="UUY140" s="378"/>
      <c r="UUZ140" s="378"/>
      <c r="UVA140" s="378"/>
      <c r="UVB140" s="379"/>
      <c r="UVD140" s="377"/>
      <c r="UVE140" s="381"/>
      <c r="UVF140" s="381"/>
      <c r="UVG140" s="378"/>
      <c r="UVH140" s="378"/>
      <c r="UVI140" s="378"/>
      <c r="UVJ140" s="379"/>
      <c r="UVL140" s="377"/>
      <c r="UVM140" s="381"/>
      <c r="UVN140" s="381"/>
      <c r="UVO140" s="378"/>
      <c r="UVP140" s="378"/>
      <c r="UVQ140" s="378"/>
      <c r="UVR140" s="379"/>
      <c r="UVT140" s="377"/>
      <c r="UVU140" s="381"/>
      <c r="UVV140" s="381"/>
      <c r="UVW140" s="378"/>
      <c r="UVX140" s="378"/>
      <c r="UVY140" s="378"/>
      <c r="UVZ140" s="379"/>
      <c r="UWB140" s="377"/>
      <c r="UWC140" s="381"/>
      <c r="UWD140" s="381"/>
      <c r="UWE140" s="378"/>
      <c r="UWF140" s="378"/>
      <c r="UWG140" s="378"/>
      <c r="UWH140" s="379"/>
      <c r="UWJ140" s="377"/>
      <c r="UWK140" s="381"/>
      <c r="UWL140" s="381"/>
      <c r="UWM140" s="378"/>
      <c r="UWN140" s="378"/>
      <c r="UWO140" s="378"/>
      <c r="UWP140" s="379"/>
      <c r="UWR140" s="377"/>
      <c r="UWS140" s="381"/>
      <c r="UWT140" s="381"/>
      <c r="UWU140" s="378"/>
      <c r="UWV140" s="378"/>
      <c r="UWW140" s="378"/>
      <c r="UWX140" s="379"/>
      <c r="UWZ140" s="377"/>
      <c r="UXA140" s="381"/>
      <c r="UXB140" s="381"/>
      <c r="UXC140" s="378"/>
      <c r="UXD140" s="378"/>
      <c r="UXE140" s="378"/>
      <c r="UXF140" s="379"/>
      <c r="UXH140" s="377"/>
      <c r="UXI140" s="381"/>
      <c r="UXJ140" s="381"/>
      <c r="UXK140" s="378"/>
      <c r="UXL140" s="378"/>
      <c r="UXM140" s="378"/>
      <c r="UXN140" s="379"/>
      <c r="UXP140" s="377"/>
      <c r="UXQ140" s="381"/>
      <c r="UXR140" s="381"/>
      <c r="UXS140" s="378"/>
      <c r="UXT140" s="378"/>
      <c r="UXU140" s="378"/>
      <c r="UXV140" s="379"/>
      <c r="UXX140" s="377"/>
      <c r="UXY140" s="381"/>
      <c r="UXZ140" s="381"/>
      <c r="UYA140" s="378"/>
      <c r="UYB140" s="378"/>
      <c r="UYC140" s="378"/>
      <c r="UYD140" s="379"/>
      <c r="UYF140" s="377"/>
      <c r="UYG140" s="381"/>
      <c r="UYH140" s="381"/>
      <c r="UYI140" s="378"/>
      <c r="UYJ140" s="378"/>
      <c r="UYK140" s="378"/>
      <c r="UYL140" s="379"/>
      <c r="UYN140" s="377"/>
      <c r="UYO140" s="381"/>
      <c r="UYP140" s="381"/>
      <c r="UYQ140" s="378"/>
      <c r="UYR140" s="378"/>
      <c r="UYS140" s="378"/>
      <c r="UYT140" s="379"/>
      <c r="UYV140" s="377"/>
      <c r="UYW140" s="381"/>
      <c r="UYX140" s="381"/>
      <c r="UYY140" s="378"/>
      <c r="UYZ140" s="378"/>
      <c r="UZA140" s="378"/>
      <c r="UZB140" s="379"/>
      <c r="UZD140" s="377"/>
      <c r="UZE140" s="381"/>
      <c r="UZF140" s="381"/>
      <c r="UZG140" s="378"/>
      <c r="UZH140" s="378"/>
      <c r="UZI140" s="378"/>
      <c r="UZJ140" s="379"/>
      <c r="UZL140" s="377"/>
      <c r="UZM140" s="381"/>
      <c r="UZN140" s="381"/>
      <c r="UZO140" s="378"/>
      <c r="UZP140" s="378"/>
      <c r="UZQ140" s="378"/>
      <c r="UZR140" s="379"/>
      <c r="UZT140" s="377"/>
      <c r="UZU140" s="381"/>
      <c r="UZV140" s="381"/>
      <c r="UZW140" s="378"/>
      <c r="UZX140" s="378"/>
      <c r="UZY140" s="378"/>
      <c r="UZZ140" s="379"/>
      <c r="VAB140" s="377"/>
      <c r="VAC140" s="381"/>
      <c r="VAD140" s="381"/>
      <c r="VAE140" s="378"/>
      <c r="VAF140" s="378"/>
      <c r="VAG140" s="378"/>
      <c r="VAH140" s="379"/>
      <c r="VAJ140" s="377"/>
      <c r="VAK140" s="381"/>
      <c r="VAL140" s="381"/>
      <c r="VAM140" s="378"/>
      <c r="VAN140" s="378"/>
      <c r="VAO140" s="378"/>
      <c r="VAP140" s="379"/>
      <c r="VAR140" s="377"/>
      <c r="VAS140" s="381"/>
      <c r="VAT140" s="381"/>
      <c r="VAU140" s="378"/>
      <c r="VAV140" s="378"/>
      <c r="VAW140" s="378"/>
      <c r="VAX140" s="379"/>
      <c r="VAZ140" s="377"/>
      <c r="VBA140" s="381"/>
      <c r="VBB140" s="381"/>
      <c r="VBC140" s="378"/>
      <c r="VBD140" s="378"/>
      <c r="VBE140" s="378"/>
      <c r="VBF140" s="379"/>
      <c r="VBH140" s="377"/>
      <c r="VBI140" s="381"/>
      <c r="VBJ140" s="381"/>
      <c r="VBK140" s="378"/>
      <c r="VBL140" s="378"/>
      <c r="VBM140" s="378"/>
      <c r="VBN140" s="379"/>
      <c r="VBP140" s="377"/>
      <c r="VBQ140" s="381"/>
      <c r="VBR140" s="381"/>
      <c r="VBS140" s="378"/>
      <c r="VBT140" s="378"/>
      <c r="VBU140" s="378"/>
      <c r="VBV140" s="379"/>
      <c r="VBX140" s="377"/>
      <c r="VBY140" s="381"/>
      <c r="VBZ140" s="381"/>
      <c r="VCA140" s="378"/>
      <c r="VCB140" s="378"/>
      <c r="VCC140" s="378"/>
      <c r="VCD140" s="379"/>
      <c r="VCF140" s="377"/>
      <c r="VCG140" s="381"/>
      <c r="VCH140" s="381"/>
      <c r="VCI140" s="378"/>
      <c r="VCJ140" s="378"/>
      <c r="VCK140" s="378"/>
      <c r="VCL140" s="379"/>
      <c r="VCN140" s="377"/>
      <c r="VCO140" s="381"/>
      <c r="VCP140" s="381"/>
      <c r="VCQ140" s="378"/>
      <c r="VCR140" s="378"/>
      <c r="VCS140" s="378"/>
      <c r="VCT140" s="379"/>
      <c r="VCV140" s="377"/>
      <c r="VCW140" s="381"/>
      <c r="VCX140" s="381"/>
      <c r="VCY140" s="378"/>
      <c r="VCZ140" s="378"/>
      <c r="VDA140" s="378"/>
      <c r="VDB140" s="379"/>
      <c r="VDD140" s="377"/>
      <c r="VDE140" s="381"/>
      <c r="VDF140" s="381"/>
      <c r="VDG140" s="378"/>
      <c r="VDH140" s="378"/>
      <c r="VDI140" s="378"/>
      <c r="VDJ140" s="379"/>
      <c r="VDL140" s="377"/>
      <c r="VDM140" s="381"/>
      <c r="VDN140" s="381"/>
      <c r="VDO140" s="378"/>
      <c r="VDP140" s="378"/>
      <c r="VDQ140" s="378"/>
      <c r="VDR140" s="379"/>
      <c r="VDT140" s="377"/>
      <c r="VDU140" s="381"/>
      <c r="VDV140" s="381"/>
      <c r="VDW140" s="378"/>
      <c r="VDX140" s="378"/>
      <c r="VDY140" s="378"/>
      <c r="VDZ140" s="379"/>
      <c r="VEB140" s="377"/>
      <c r="VEC140" s="381"/>
      <c r="VED140" s="381"/>
      <c r="VEE140" s="378"/>
      <c r="VEF140" s="378"/>
      <c r="VEG140" s="378"/>
      <c r="VEH140" s="379"/>
      <c r="VEJ140" s="377"/>
      <c r="VEK140" s="381"/>
      <c r="VEL140" s="381"/>
      <c r="VEM140" s="378"/>
      <c r="VEN140" s="378"/>
      <c r="VEO140" s="378"/>
      <c r="VEP140" s="379"/>
      <c r="VER140" s="377"/>
      <c r="VES140" s="381"/>
      <c r="VET140" s="381"/>
      <c r="VEU140" s="378"/>
      <c r="VEV140" s="378"/>
      <c r="VEW140" s="378"/>
      <c r="VEX140" s="379"/>
      <c r="VEZ140" s="377"/>
      <c r="VFA140" s="381"/>
      <c r="VFB140" s="381"/>
      <c r="VFC140" s="378"/>
      <c r="VFD140" s="378"/>
      <c r="VFE140" s="378"/>
      <c r="VFF140" s="379"/>
      <c r="VFH140" s="377"/>
      <c r="VFI140" s="381"/>
      <c r="VFJ140" s="381"/>
      <c r="VFK140" s="378"/>
      <c r="VFL140" s="378"/>
      <c r="VFM140" s="378"/>
      <c r="VFN140" s="379"/>
      <c r="VFP140" s="377"/>
      <c r="VFQ140" s="381"/>
      <c r="VFR140" s="381"/>
      <c r="VFS140" s="378"/>
      <c r="VFT140" s="378"/>
      <c r="VFU140" s="378"/>
      <c r="VFV140" s="379"/>
      <c r="VFX140" s="377"/>
      <c r="VFY140" s="381"/>
      <c r="VFZ140" s="381"/>
      <c r="VGA140" s="378"/>
      <c r="VGB140" s="378"/>
      <c r="VGC140" s="378"/>
      <c r="VGD140" s="379"/>
      <c r="VGF140" s="377"/>
      <c r="VGG140" s="381"/>
      <c r="VGH140" s="381"/>
      <c r="VGI140" s="378"/>
      <c r="VGJ140" s="378"/>
      <c r="VGK140" s="378"/>
      <c r="VGL140" s="379"/>
      <c r="VGN140" s="377"/>
      <c r="VGO140" s="381"/>
      <c r="VGP140" s="381"/>
      <c r="VGQ140" s="378"/>
      <c r="VGR140" s="378"/>
      <c r="VGS140" s="378"/>
      <c r="VGT140" s="379"/>
      <c r="VGV140" s="377"/>
      <c r="VGW140" s="381"/>
      <c r="VGX140" s="381"/>
      <c r="VGY140" s="378"/>
      <c r="VGZ140" s="378"/>
      <c r="VHA140" s="378"/>
      <c r="VHB140" s="379"/>
      <c r="VHD140" s="377"/>
      <c r="VHE140" s="381"/>
      <c r="VHF140" s="381"/>
      <c r="VHG140" s="378"/>
      <c r="VHH140" s="378"/>
      <c r="VHI140" s="378"/>
      <c r="VHJ140" s="379"/>
      <c r="VHL140" s="377"/>
      <c r="VHM140" s="381"/>
      <c r="VHN140" s="381"/>
      <c r="VHO140" s="378"/>
      <c r="VHP140" s="378"/>
      <c r="VHQ140" s="378"/>
      <c r="VHR140" s="379"/>
      <c r="VHT140" s="377"/>
      <c r="VHU140" s="381"/>
      <c r="VHV140" s="381"/>
      <c r="VHW140" s="378"/>
      <c r="VHX140" s="378"/>
      <c r="VHY140" s="378"/>
      <c r="VHZ140" s="379"/>
      <c r="VIB140" s="377"/>
      <c r="VIC140" s="381"/>
      <c r="VID140" s="381"/>
      <c r="VIE140" s="378"/>
      <c r="VIF140" s="378"/>
      <c r="VIG140" s="378"/>
      <c r="VIH140" s="379"/>
      <c r="VIJ140" s="377"/>
      <c r="VIK140" s="381"/>
      <c r="VIL140" s="381"/>
      <c r="VIM140" s="378"/>
      <c r="VIN140" s="378"/>
      <c r="VIO140" s="378"/>
      <c r="VIP140" s="379"/>
      <c r="VIR140" s="377"/>
      <c r="VIS140" s="381"/>
      <c r="VIT140" s="381"/>
      <c r="VIU140" s="378"/>
      <c r="VIV140" s="378"/>
      <c r="VIW140" s="378"/>
      <c r="VIX140" s="379"/>
      <c r="VIZ140" s="377"/>
      <c r="VJA140" s="381"/>
      <c r="VJB140" s="381"/>
      <c r="VJC140" s="378"/>
      <c r="VJD140" s="378"/>
      <c r="VJE140" s="378"/>
      <c r="VJF140" s="379"/>
      <c r="VJH140" s="377"/>
      <c r="VJI140" s="381"/>
      <c r="VJJ140" s="381"/>
      <c r="VJK140" s="378"/>
      <c r="VJL140" s="378"/>
      <c r="VJM140" s="378"/>
      <c r="VJN140" s="379"/>
      <c r="VJP140" s="377"/>
      <c r="VJQ140" s="381"/>
      <c r="VJR140" s="381"/>
      <c r="VJS140" s="378"/>
      <c r="VJT140" s="378"/>
      <c r="VJU140" s="378"/>
      <c r="VJV140" s="379"/>
      <c r="VJX140" s="377"/>
      <c r="VJY140" s="381"/>
      <c r="VJZ140" s="381"/>
      <c r="VKA140" s="378"/>
      <c r="VKB140" s="378"/>
      <c r="VKC140" s="378"/>
      <c r="VKD140" s="379"/>
      <c r="VKF140" s="377"/>
      <c r="VKG140" s="381"/>
      <c r="VKH140" s="381"/>
      <c r="VKI140" s="378"/>
      <c r="VKJ140" s="378"/>
      <c r="VKK140" s="378"/>
      <c r="VKL140" s="379"/>
      <c r="VKN140" s="377"/>
      <c r="VKO140" s="381"/>
      <c r="VKP140" s="381"/>
      <c r="VKQ140" s="378"/>
      <c r="VKR140" s="378"/>
      <c r="VKS140" s="378"/>
      <c r="VKT140" s="379"/>
      <c r="VKV140" s="377"/>
      <c r="VKW140" s="381"/>
      <c r="VKX140" s="381"/>
      <c r="VKY140" s="378"/>
      <c r="VKZ140" s="378"/>
      <c r="VLA140" s="378"/>
      <c r="VLB140" s="379"/>
      <c r="VLD140" s="377"/>
      <c r="VLE140" s="381"/>
      <c r="VLF140" s="381"/>
      <c r="VLG140" s="378"/>
      <c r="VLH140" s="378"/>
      <c r="VLI140" s="378"/>
      <c r="VLJ140" s="379"/>
      <c r="VLL140" s="377"/>
      <c r="VLM140" s="381"/>
      <c r="VLN140" s="381"/>
      <c r="VLO140" s="378"/>
      <c r="VLP140" s="378"/>
      <c r="VLQ140" s="378"/>
      <c r="VLR140" s="379"/>
      <c r="VLT140" s="377"/>
      <c r="VLU140" s="381"/>
      <c r="VLV140" s="381"/>
      <c r="VLW140" s="378"/>
      <c r="VLX140" s="378"/>
      <c r="VLY140" s="378"/>
      <c r="VLZ140" s="379"/>
      <c r="VMB140" s="377"/>
      <c r="VMC140" s="381"/>
      <c r="VMD140" s="381"/>
      <c r="VME140" s="378"/>
      <c r="VMF140" s="378"/>
      <c r="VMG140" s="378"/>
      <c r="VMH140" s="379"/>
      <c r="VMJ140" s="377"/>
      <c r="VMK140" s="381"/>
      <c r="VML140" s="381"/>
      <c r="VMM140" s="378"/>
      <c r="VMN140" s="378"/>
      <c r="VMO140" s="378"/>
      <c r="VMP140" s="379"/>
      <c r="VMR140" s="377"/>
      <c r="VMS140" s="381"/>
      <c r="VMT140" s="381"/>
      <c r="VMU140" s="378"/>
      <c r="VMV140" s="378"/>
      <c r="VMW140" s="378"/>
      <c r="VMX140" s="379"/>
      <c r="VMZ140" s="377"/>
      <c r="VNA140" s="381"/>
      <c r="VNB140" s="381"/>
      <c r="VNC140" s="378"/>
      <c r="VND140" s="378"/>
      <c r="VNE140" s="378"/>
      <c r="VNF140" s="379"/>
      <c r="VNH140" s="377"/>
      <c r="VNI140" s="381"/>
      <c r="VNJ140" s="381"/>
      <c r="VNK140" s="378"/>
      <c r="VNL140" s="378"/>
      <c r="VNM140" s="378"/>
      <c r="VNN140" s="379"/>
      <c r="VNP140" s="377"/>
      <c r="VNQ140" s="381"/>
      <c r="VNR140" s="381"/>
      <c r="VNS140" s="378"/>
      <c r="VNT140" s="378"/>
      <c r="VNU140" s="378"/>
      <c r="VNV140" s="379"/>
      <c r="VNX140" s="377"/>
      <c r="VNY140" s="381"/>
      <c r="VNZ140" s="381"/>
      <c r="VOA140" s="378"/>
      <c r="VOB140" s="378"/>
      <c r="VOC140" s="378"/>
      <c r="VOD140" s="379"/>
      <c r="VOF140" s="377"/>
      <c r="VOG140" s="381"/>
      <c r="VOH140" s="381"/>
      <c r="VOI140" s="378"/>
      <c r="VOJ140" s="378"/>
      <c r="VOK140" s="378"/>
      <c r="VOL140" s="379"/>
      <c r="VON140" s="377"/>
      <c r="VOO140" s="381"/>
      <c r="VOP140" s="381"/>
      <c r="VOQ140" s="378"/>
      <c r="VOR140" s="378"/>
      <c r="VOS140" s="378"/>
      <c r="VOT140" s="379"/>
      <c r="VOV140" s="377"/>
      <c r="VOW140" s="381"/>
      <c r="VOX140" s="381"/>
      <c r="VOY140" s="378"/>
      <c r="VOZ140" s="378"/>
      <c r="VPA140" s="378"/>
      <c r="VPB140" s="379"/>
      <c r="VPD140" s="377"/>
      <c r="VPE140" s="381"/>
      <c r="VPF140" s="381"/>
      <c r="VPG140" s="378"/>
      <c r="VPH140" s="378"/>
      <c r="VPI140" s="378"/>
      <c r="VPJ140" s="379"/>
      <c r="VPL140" s="377"/>
      <c r="VPM140" s="381"/>
      <c r="VPN140" s="381"/>
      <c r="VPO140" s="378"/>
      <c r="VPP140" s="378"/>
      <c r="VPQ140" s="378"/>
      <c r="VPR140" s="379"/>
      <c r="VPT140" s="377"/>
      <c r="VPU140" s="381"/>
      <c r="VPV140" s="381"/>
      <c r="VPW140" s="378"/>
      <c r="VPX140" s="378"/>
      <c r="VPY140" s="378"/>
      <c r="VPZ140" s="379"/>
      <c r="VQB140" s="377"/>
      <c r="VQC140" s="381"/>
      <c r="VQD140" s="381"/>
      <c r="VQE140" s="378"/>
      <c r="VQF140" s="378"/>
      <c r="VQG140" s="378"/>
      <c r="VQH140" s="379"/>
      <c r="VQJ140" s="377"/>
      <c r="VQK140" s="381"/>
      <c r="VQL140" s="381"/>
      <c r="VQM140" s="378"/>
      <c r="VQN140" s="378"/>
      <c r="VQO140" s="378"/>
      <c r="VQP140" s="379"/>
      <c r="VQR140" s="377"/>
      <c r="VQS140" s="381"/>
      <c r="VQT140" s="381"/>
      <c r="VQU140" s="378"/>
      <c r="VQV140" s="378"/>
      <c r="VQW140" s="378"/>
      <c r="VQX140" s="379"/>
      <c r="VQZ140" s="377"/>
      <c r="VRA140" s="381"/>
      <c r="VRB140" s="381"/>
      <c r="VRC140" s="378"/>
      <c r="VRD140" s="378"/>
      <c r="VRE140" s="378"/>
      <c r="VRF140" s="379"/>
      <c r="VRH140" s="377"/>
      <c r="VRI140" s="381"/>
      <c r="VRJ140" s="381"/>
      <c r="VRK140" s="378"/>
      <c r="VRL140" s="378"/>
      <c r="VRM140" s="378"/>
      <c r="VRN140" s="379"/>
      <c r="VRP140" s="377"/>
      <c r="VRQ140" s="381"/>
      <c r="VRR140" s="381"/>
      <c r="VRS140" s="378"/>
      <c r="VRT140" s="378"/>
      <c r="VRU140" s="378"/>
      <c r="VRV140" s="379"/>
      <c r="VRX140" s="377"/>
      <c r="VRY140" s="381"/>
      <c r="VRZ140" s="381"/>
      <c r="VSA140" s="378"/>
      <c r="VSB140" s="378"/>
      <c r="VSC140" s="378"/>
      <c r="VSD140" s="379"/>
      <c r="VSF140" s="377"/>
      <c r="VSG140" s="381"/>
      <c r="VSH140" s="381"/>
      <c r="VSI140" s="378"/>
      <c r="VSJ140" s="378"/>
      <c r="VSK140" s="378"/>
      <c r="VSL140" s="379"/>
      <c r="VSN140" s="377"/>
      <c r="VSO140" s="381"/>
      <c r="VSP140" s="381"/>
      <c r="VSQ140" s="378"/>
      <c r="VSR140" s="378"/>
      <c r="VSS140" s="378"/>
      <c r="VST140" s="379"/>
      <c r="VSV140" s="377"/>
      <c r="VSW140" s="381"/>
      <c r="VSX140" s="381"/>
      <c r="VSY140" s="378"/>
      <c r="VSZ140" s="378"/>
      <c r="VTA140" s="378"/>
      <c r="VTB140" s="379"/>
      <c r="VTD140" s="377"/>
      <c r="VTE140" s="381"/>
      <c r="VTF140" s="381"/>
      <c r="VTG140" s="378"/>
      <c r="VTH140" s="378"/>
      <c r="VTI140" s="378"/>
      <c r="VTJ140" s="379"/>
      <c r="VTL140" s="377"/>
      <c r="VTM140" s="381"/>
      <c r="VTN140" s="381"/>
      <c r="VTO140" s="378"/>
      <c r="VTP140" s="378"/>
      <c r="VTQ140" s="378"/>
      <c r="VTR140" s="379"/>
      <c r="VTT140" s="377"/>
      <c r="VTU140" s="381"/>
      <c r="VTV140" s="381"/>
      <c r="VTW140" s="378"/>
      <c r="VTX140" s="378"/>
      <c r="VTY140" s="378"/>
      <c r="VTZ140" s="379"/>
      <c r="VUB140" s="377"/>
      <c r="VUC140" s="381"/>
      <c r="VUD140" s="381"/>
      <c r="VUE140" s="378"/>
      <c r="VUF140" s="378"/>
      <c r="VUG140" s="378"/>
      <c r="VUH140" s="379"/>
      <c r="VUJ140" s="377"/>
      <c r="VUK140" s="381"/>
      <c r="VUL140" s="381"/>
      <c r="VUM140" s="378"/>
      <c r="VUN140" s="378"/>
      <c r="VUO140" s="378"/>
      <c r="VUP140" s="379"/>
      <c r="VUR140" s="377"/>
      <c r="VUS140" s="381"/>
      <c r="VUT140" s="381"/>
      <c r="VUU140" s="378"/>
      <c r="VUV140" s="378"/>
      <c r="VUW140" s="378"/>
      <c r="VUX140" s="379"/>
      <c r="VUZ140" s="377"/>
      <c r="VVA140" s="381"/>
      <c r="VVB140" s="381"/>
      <c r="VVC140" s="378"/>
      <c r="VVD140" s="378"/>
      <c r="VVE140" s="378"/>
      <c r="VVF140" s="379"/>
      <c r="VVH140" s="377"/>
      <c r="VVI140" s="381"/>
      <c r="VVJ140" s="381"/>
      <c r="VVK140" s="378"/>
      <c r="VVL140" s="378"/>
      <c r="VVM140" s="378"/>
      <c r="VVN140" s="379"/>
      <c r="VVP140" s="377"/>
      <c r="VVQ140" s="381"/>
      <c r="VVR140" s="381"/>
      <c r="VVS140" s="378"/>
      <c r="VVT140" s="378"/>
      <c r="VVU140" s="378"/>
      <c r="VVV140" s="379"/>
      <c r="VVX140" s="377"/>
      <c r="VVY140" s="381"/>
      <c r="VVZ140" s="381"/>
      <c r="VWA140" s="378"/>
      <c r="VWB140" s="378"/>
      <c r="VWC140" s="378"/>
      <c r="VWD140" s="379"/>
      <c r="VWF140" s="377"/>
      <c r="VWG140" s="381"/>
      <c r="VWH140" s="381"/>
      <c r="VWI140" s="378"/>
      <c r="VWJ140" s="378"/>
      <c r="VWK140" s="378"/>
      <c r="VWL140" s="379"/>
      <c r="VWN140" s="377"/>
      <c r="VWO140" s="381"/>
      <c r="VWP140" s="381"/>
      <c r="VWQ140" s="378"/>
      <c r="VWR140" s="378"/>
      <c r="VWS140" s="378"/>
      <c r="VWT140" s="379"/>
      <c r="VWV140" s="377"/>
      <c r="VWW140" s="381"/>
      <c r="VWX140" s="381"/>
      <c r="VWY140" s="378"/>
      <c r="VWZ140" s="378"/>
      <c r="VXA140" s="378"/>
      <c r="VXB140" s="379"/>
      <c r="VXD140" s="377"/>
      <c r="VXE140" s="381"/>
      <c r="VXF140" s="381"/>
      <c r="VXG140" s="378"/>
      <c r="VXH140" s="378"/>
      <c r="VXI140" s="378"/>
      <c r="VXJ140" s="379"/>
      <c r="VXL140" s="377"/>
      <c r="VXM140" s="381"/>
      <c r="VXN140" s="381"/>
      <c r="VXO140" s="378"/>
      <c r="VXP140" s="378"/>
      <c r="VXQ140" s="378"/>
      <c r="VXR140" s="379"/>
      <c r="VXT140" s="377"/>
      <c r="VXU140" s="381"/>
      <c r="VXV140" s="381"/>
      <c r="VXW140" s="378"/>
      <c r="VXX140" s="378"/>
      <c r="VXY140" s="378"/>
      <c r="VXZ140" s="379"/>
      <c r="VYB140" s="377"/>
      <c r="VYC140" s="381"/>
      <c r="VYD140" s="381"/>
      <c r="VYE140" s="378"/>
      <c r="VYF140" s="378"/>
      <c r="VYG140" s="378"/>
      <c r="VYH140" s="379"/>
      <c r="VYJ140" s="377"/>
      <c r="VYK140" s="381"/>
      <c r="VYL140" s="381"/>
      <c r="VYM140" s="378"/>
      <c r="VYN140" s="378"/>
      <c r="VYO140" s="378"/>
      <c r="VYP140" s="379"/>
      <c r="VYR140" s="377"/>
      <c r="VYS140" s="381"/>
      <c r="VYT140" s="381"/>
      <c r="VYU140" s="378"/>
      <c r="VYV140" s="378"/>
      <c r="VYW140" s="378"/>
      <c r="VYX140" s="379"/>
      <c r="VYZ140" s="377"/>
      <c r="VZA140" s="381"/>
      <c r="VZB140" s="381"/>
      <c r="VZC140" s="378"/>
      <c r="VZD140" s="378"/>
      <c r="VZE140" s="378"/>
      <c r="VZF140" s="379"/>
      <c r="VZH140" s="377"/>
      <c r="VZI140" s="381"/>
      <c r="VZJ140" s="381"/>
      <c r="VZK140" s="378"/>
      <c r="VZL140" s="378"/>
      <c r="VZM140" s="378"/>
      <c r="VZN140" s="379"/>
      <c r="VZP140" s="377"/>
      <c r="VZQ140" s="381"/>
      <c r="VZR140" s="381"/>
      <c r="VZS140" s="378"/>
      <c r="VZT140" s="378"/>
      <c r="VZU140" s="378"/>
      <c r="VZV140" s="379"/>
      <c r="VZX140" s="377"/>
      <c r="VZY140" s="381"/>
      <c r="VZZ140" s="381"/>
      <c r="WAA140" s="378"/>
      <c r="WAB140" s="378"/>
      <c r="WAC140" s="378"/>
      <c r="WAD140" s="379"/>
      <c r="WAF140" s="377"/>
      <c r="WAG140" s="381"/>
      <c r="WAH140" s="381"/>
      <c r="WAI140" s="378"/>
      <c r="WAJ140" s="378"/>
      <c r="WAK140" s="378"/>
      <c r="WAL140" s="379"/>
      <c r="WAN140" s="377"/>
      <c r="WAO140" s="381"/>
      <c r="WAP140" s="381"/>
      <c r="WAQ140" s="378"/>
      <c r="WAR140" s="378"/>
      <c r="WAS140" s="378"/>
      <c r="WAT140" s="379"/>
      <c r="WAV140" s="377"/>
      <c r="WAW140" s="381"/>
      <c r="WAX140" s="381"/>
      <c r="WAY140" s="378"/>
      <c r="WAZ140" s="378"/>
      <c r="WBA140" s="378"/>
      <c r="WBB140" s="379"/>
      <c r="WBD140" s="377"/>
      <c r="WBE140" s="381"/>
      <c r="WBF140" s="381"/>
      <c r="WBG140" s="378"/>
      <c r="WBH140" s="378"/>
      <c r="WBI140" s="378"/>
      <c r="WBJ140" s="379"/>
      <c r="WBL140" s="377"/>
      <c r="WBM140" s="381"/>
      <c r="WBN140" s="381"/>
      <c r="WBO140" s="378"/>
      <c r="WBP140" s="378"/>
      <c r="WBQ140" s="378"/>
      <c r="WBR140" s="379"/>
      <c r="WBT140" s="377"/>
      <c r="WBU140" s="381"/>
      <c r="WBV140" s="381"/>
      <c r="WBW140" s="378"/>
      <c r="WBX140" s="378"/>
      <c r="WBY140" s="378"/>
      <c r="WBZ140" s="379"/>
      <c r="WCB140" s="377"/>
      <c r="WCC140" s="381"/>
      <c r="WCD140" s="381"/>
      <c r="WCE140" s="378"/>
      <c r="WCF140" s="378"/>
      <c r="WCG140" s="378"/>
      <c r="WCH140" s="379"/>
      <c r="WCJ140" s="377"/>
      <c r="WCK140" s="381"/>
      <c r="WCL140" s="381"/>
      <c r="WCM140" s="378"/>
      <c r="WCN140" s="378"/>
      <c r="WCO140" s="378"/>
      <c r="WCP140" s="379"/>
      <c r="WCR140" s="377"/>
      <c r="WCS140" s="381"/>
      <c r="WCT140" s="381"/>
      <c r="WCU140" s="378"/>
      <c r="WCV140" s="378"/>
      <c r="WCW140" s="378"/>
      <c r="WCX140" s="379"/>
      <c r="WCZ140" s="377"/>
      <c r="WDA140" s="381"/>
      <c r="WDB140" s="381"/>
      <c r="WDC140" s="378"/>
      <c r="WDD140" s="378"/>
      <c r="WDE140" s="378"/>
      <c r="WDF140" s="379"/>
      <c r="WDH140" s="377"/>
      <c r="WDI140" s="381"/>
      <c r="WDJ140" s="381"/>
      <c r="WDK140" s="378"/>
      <c r="WDL140" s="378"/>
      <c r="WDM140" s="378"/>
      <c r="WDN140" s="379"/>
      <c r="WDP140" s="377"/>
      <c r="WDQ140" s="381"/>
      <c r="WDR140" s="381"/>
      <c r="WDS140" s="378"/>
      <c r="WDT140" s="378"/>
      <c r="WDU140" s="378"/>
      <c r="WDV140" s="379"/>
      <c r="WDX140" s="377"/>
      <c r="WDY140" s="381"/>
      <c r="WDZ140" s="381"/>
      <c r="WEA140" s="378"/>
      <c r="WEB140" s="378"/>
      <c r="WEC140" s="378"/>
      <c r="WED140" s="379"/>
      <c r="WEF140" s="377"/>
      <c r="WEG140" s="381"/>
      <c r="WEH140" s="381"/>
      <c r="WEI140" s="378"/>
      <c r="WEJ140" s="378"/>
      <c r="WEK140" s="378"/>
      <c r="WEL140" s="379"/>
      <c r="WEN140" s="377"/>
      <c r="WEO140" s="381"/>
      <c r="WEP140" s="381"/>
      <c r="WEQ140" s="378"/>
      <c r="WER140" s="378"/>
      <c r="WES140" s="378"/>
      <c r="WET140" s="379"/>
      <c r="WEV140" s="377"/>
      <c r="WEW140" s="381"/>
      <c r="WEX140" s="381"/>
      <c r="WEY140" s="378"/>
      <c r="WEZ140" s="378"/>
      <c r="WFA140" s="378"/>
      <c r="WFB140" s="379"/>
      <c r="WFD140" s="377"/>
      <c r="WFE140" s="381"/>
      <c r="WFF140" s="381"/>
      <c r="WFG140" s="378"/>
      <c r="WFH140" s="378"/>
      <c r="WFI140" s="378"/>
      <c r="WFJ140" s="379"/>
      <c r="WFL140" s="377"/>
      <c r="WFM140" s="381"/>
      <c r="WFN140" s="381"/>
      <c r="WFO140" s="378"/>
      <c r="WFP140" s="378"/>
      <c r="WFQ140" s="378"/>
      <c r="WFR140" s="379"/>
      <c r="WFT140" s="377"/>
      <c r="WFU140" s="381"/>
      <c r="WFV140" s="381"/>
      <c r="WFW140" s="378"/>
      <c r="WFX140" s="378"/>
      <c r="WFY140" s="378"/>
      <c r="WFZ140" s="379"/>
      <c r="WGB140" s="377"/>
      <c r="WGC140" s="381"/>
      <c r="WGD140" s="381"/>
      <c r="WGE140" s="378"/>
      <c r="WGF140" s="378"/>
      <c r="WGG140" s="378"/>
      <c r="WGH140" s="379"/>
      <c r="WGJ140" s="377"/>
      <c r="WGK140" s="381"/>
      <c r="WGL140" s="381"/>
      <c r="WGM140" s="378"/>
      <c r="WGN140" s="378"/>
      <c r="WGO140" s="378"/>
      <c r="WGP140" s="379"/>
      <c r="WGR140" s="377"/>
      <c r="WGS140" s="381"/>
      <c r="WGT140" s="381"/>
      <c r="WGU140" s="378"/>
      <c r="WGV140" s="378"/>
      <c r="WGW140" s="378"/>
      <c r="WGX140" s="379"/>
      <c r="WGZ140" s="377"/>
      <c r="WHA140" s="381"/>
      <c r="WHB140" s="381"/>
      <c r="WHC140" s="378"/>
      <c r="WHD140" s="378"/>
      <c r="WHE140" s="378"/>
      <c r="WHF140" s="379"/>
      <c r="WHH140" s="377"/>
      <c r="WHI140" s="381"/>
      <c r="WHJ140" s="381"/>
      <c r="WHK140" s="378"/>
      <c r="WHL140" s="378"/>
      <c r="WHM140" s="378"/>
      <c r="WHN140" s="379"/>
      <c r="WHP140" s="377"/>
      <c r="WHQ140" s="381"/>
      <c r="WHR140" s="381"/>
      <c r="WHS140" s="378"/>
      <c r="WHT140" s="378"/>
      <c r="WHU140" s="378"/>
      <c r="WHV140" s="379"/>
      <c r="WHX140" s="377"/>
      <c r="WHY140" s="381"/>
      <c r="WHZ140" s="381"/>
      <c r="WIA140" s="378"/>
      <c r="WIB140" s="378"/>
      <c r="WIC140" s="378"/>
      <c r="WID140" s="379"/>
      <c r="WIF140" s="377"/>
      <c r="WIG140" s="381"/>
      <c r="WIH140" s="381"/>
      <c r="WII140" s="378"/>
      <c r="WIJ140" s="378"/>
      <c r="WIK140" s="378"/>
      <c r="WIL140" s="379"/>
      <c r="WIN140" s="377"/>
      <c r="WIO140" s="381"/>
      <c r="WIP140" s="381"/>
      <c r="WIQ140" s="378"/>
      <c r="WIR140" s="378"/>
      <c r="WIS140" s="378"/>
      <c r="WIT140" s="379"/>
      <c r="WIV140" s="377"/>
      <c r="WIW140" s="381"/>
      <c r="WIX140" s="381"/>
      <c r="WIY140" s="378"/>
      <c r="WIZ140" s="378"/>
      <c r="WJA140" s="378"/>
      <c r="WJB140" s="379"/>
      <c r="WJD140" s="377"/>
      <c r="WJE140" s="381"/>
      <c r="WJF140" s="381"/>
      <c r="WJG140" s="378"/>
      <c r="WJH140" s="378"/>
      <c r="WJI140" s="378"/>
      <c r="WJJ140" s="379"/>
      <c r="WJL140" s="377"/>
      <c r="WJM140" s="381"/>
      <c r="WJN140" s="381"/>
      <c r="WJO140" s="378"/>
      <c r="WJP140" s="378"/>
      <c r="WJQ140" s="378"/>
      <c r="WJR140" s="379"/>
      <c r="WJT140" s="377"/>
      <c r="WJU140" s="381"/>
      <c r="WJV140" s="381"/>
      <c r="WJW140" s="378"/>
      <c r="WJX140" s="378"/>
      <c r="WJY140" s="378"/>
      <c r="WJZ140" s="379"/>
      <c r="WKB140" s="377"/>
      <c r="WKC140" s="381"/>
      <c r="WKD140" s="381"/>
      <c r="WKE140" s="378"/>
      <c r="WKF140" s="378"/>
      <c r="WKG140" s="378"/>
      <c r="WKH140" s="379"/>
      <c r="WKJ140" s="377"/>
      <c r="WKK140" s="381"/>
      <c r="WKL140" s="381"/>
      <c r="WKM140" s="378"/>
      <c r="WKN140" s="378"/>
      <c r="WKO140" s="378"/>
      <c r="WKP140" s="379"/>
      <c r="WKR140" s="377"/>
      <c r="WKS140" s="381"/>
      <c r="WKT140" s="381"/>
      <c r="WKU140" s="378"/>
      <c r="WKV140" s="378"/>
      <c r="WKW140" s="378"/>
      <c r="WKX140" s="379"/>
      <c r="WKZ140" s="377"/>
      <c r="WLA140" s="381"/>
      <c r="WLB140" s="381"/>
      <c r="WLC140" s="378"/>
      <c r="WLD140" s="378"/>
      <c r="WLE140" s="378"/>
      <c r="WLF140" s="379"/>
      <c r="WLH140" s="377"/>
      <c r="WLI140" s="381"/>
      <c r="WLJ140" s="381"/>
      <c r="WLK140" s="378"/>
      <c r="WLL140" s="378"/>
      <c r="WLM140" s="378"/>
      <c r="WLN140" s="379"/>
      <c r="WLP140" s="377"/>
      <c r="WLQ140" s="381"/>
      <c r="WLR140" s="381"/>
      <c r="WLS140" s="378"/>
      <c r="WLT140" s="378"/>
      <c r="WLU140" s="378"/>
      <c r="WLV140" s="379"/>
      <c r="WLX140" s="377"/>
      <c r="WLY140" s="381"/>
      <c r="WLZ140" s="381"/>
      <c r="WMA140" s="378"/>
      <c r="WMB140" s="378"/>
      <c r="WMC140" s="378"/>
      <c r="WMD140" s="379"/>
      <c r="WMF140" s="377"/>
      <c r="WMG140" s="381"/>
      <c r="WMH140" s="381"/>
      <c r="WMI140" s="378"/>
      <c r="WMJ140" s="378"/>
      <c r="WMK140" s="378"/>
      <c r="WML140" s="379"/>
      <c r="WMN140" s="377"/>
      <c r="WMO140" s="381"/>
      <c r="WMP140" s="381"/>
      <c r="WMQ140" s="378"/>
      <c r="WMR140" s="378"/>
      <c r="WMS140" s="378"/>
      <c r="WMT140" s="379"/>
      <c r="WMV140" s="377"/>
      <c r="WMW140" s="381"/>
      <c r="WMX140" s="381"/>
      <c r="WMY140" s="378"/>
      <c r="WMZ140" s="378"/>
      <c r="WNA140" s="378"/>
      <c r="WNB140" s="379"/>
      <c r="WND140" s="377"/>
      <c r="WNE140" s="381"/>
      <c r="WNF140" s="381"/>
      <c r="WNG140" s="378"/>
      <c r="WNH140" s="378"/>
      <c r="WNI140" s="378"/>
      <c r="WNJ140" s="379"/>
      <c r="WNL140" s="377"/>
      <c r="WNM140" s="381"/>
      <c r="WNN140" s="381"/>
      <c r="WNO140" s="378"/>
      <c r="WNP140" s="378"/>
      <c r="WNQ140" s="378"/>
      <c r="WNR140" s="379"/>
      <c r="WNT140" s="377"/>
      <c r="WNU140" s="381"/>
      <c r="WNV140" s="381"/>
      <c r="WNW140" s="378"/>
      <c r="WNX140" s="378"/>
      <c r="WNY140" s="378"/>
      <c r="WNZ140" s="379"/>
      <c r="WOB140" s="377"/>
      <c r="WOC140" s="381"/>
      <c r="WOD140" s="381"/>
      <c r="WOE140" s="378"/>
      <c r="WOF140" s="378"/>
      <c r="WOG140" s="378"/>
      <c r="WOH140" s="379"/>
      <c r="WOJ140" s="377"/>
      <c r="WOK140" s="381"/>
      <c r="WOL140" s="381"/>
      <c r="WOM140" s="378"/>
      <c r="WON140" s="378"/>
      <c r="WOO140" s="378"/>
      <c r="WOP140" s="379"/>
      <c r="WOR140" s="377"/>
      <c r="WOS140" s="381"/>
      <c r="WOT140" s="381"/>
      <c r="WOU140" s="378"/>
      <c r="WOV140" s="378"/>
      <c r="WOW140" s="378"/>
      <c r="WOX140" s="379"/>
      <c r="WOZ140" s="377"/>
      <c r="WPA140" s="381"/>
      <c r="WPB140" s="381"/>
      <c r="WPC140" s="378"/>
      <c r="WPD140" s="378"/>
      <c r="WPE140" s="378"/>
      <c r="WPF140" s="379"/>
      <c r="WPH140" s="377"/>
      <c r="WPI140" s="381"/>
      <c r="WPJ140" s="381"/>
      <c r="WPK140" s="378"/>
      <c r="WPL140" s="378"/>
      <c r="WPM140" s="378"/>
      <c r="WPN140" s="379"/>
      <c r="WPP140" s="377"/>
      <c r="WPQ140" s="381"/>
      <c r="WPR140" s="381"/>
      <c r="WPS140" s="378"/>
      <c r="WPT140" s="378"/>
      <c r="WPU140" s="378"/>
      <c r="WPV140" s="379"/>
      <c r="WPX140" s="377"/>
      <c r="WPY140" s="381"/>
      <c r="WPZ140" s="381"/>
      <c r="WQA140" s="378"/>
      <c r="WQB140" s="378"/>
      <c r="WQC140" s="378"/>
      <c r="WQD140" s="379"/>
      <c r="WQF140" s="377"/>
      <c r="WQG140" s="381"/>
      <c r="WQH140" s="381"/>
      <c r="WQI140" s="378"/>
      <c r="WQJ140" s="378"/>
      <c r="WQK140" s="378"/>
      <c r="WQL140" s="379"/>
      <c r="WQN140" s="377"/>
      <c r="WQO140" s="381"/>
      <c r="WQP140" s="381"/>
      <c r="WQQ140" s="378"/>
      <c r="WQR140" s="378"/>
      <c r="WQS140" s="378"/>
      <c r="WQT140" s="379"/>
      <c r="WQV140" s="377"/>
      <c r="WQW140" s="381"/>
      <c r="WQX140" s="381"/>
      <c r="WQY140" s="378"/>
      <c r="WQZ140" s="378"/>
      <c r="WRA140" s="378"/>
      <c r="WRB140" s="379"/>
      <c r="WRD140" s="377"/>
      <c r="WRE140" s="381"/>
      <c r="WRF140" s="381"/>
      <c r="WRG140" s="378"/>
      <c r="WRH140" s="378"/>
      <c r="WRI140" s="378"/>
      <c r="WRJ140" s="379"/>
      <c r="WRL140" s="377"/>
      <c r="WRM140" s="381"/>
      <c r="WRN140" s="381"/>
      <c r="WRO140" s="378"/>
      <c r="WRP140" s="378"/>
      <c r="WRQ140" s="378"/>
      <c r="WRR140" s="379"/>
      <c r="WRT140" s="377"/>
      <c r="WRU140" s="381"/>
      <c r="WRV140" s="381"/>
      <c r="WRW140" s="378"/>
      <c r="WRX140" s="378"/>
      <c r="WRY140" s="378"/>
      <c r="WRZ140" s="379"/>
      <c r="WSB140" s="377"/>
      <c r="WSC140" s="381"/>
      <c r="WSD140" s="381"/>
      <c r="WSE140" s="378"/>
      <c r="WSF140" s="378"/>
      <c r="WSG140" s="378"/>
      <c r="WSH140" s="379"/>
      <c r="WSJ140" s="377"/>
      <c r="WSK140" s="381"/>
      <c r="WSL140" s="381"/>
      <c r="WSM140" s="378"/>
      <c r="WSN140" s="378"/>
      <c r="WSO140" s="378"/>
      <c r="WSP140" s="379"/>
      <c r="WSR140" s="377"/>
      <c r="WSS140" s="381"/>
      <c r="WST140" s="381"/>
      <c r="WSU140" s="378"/>
      <c r="WSV140" s="378"/>
      <c r="WSW140" s="378"/>
      <c r="WSX140" s="379"/>
      <c r="WSZ140" s="377"/>
      <c r="WTA140" s="381"/>
      <c r="WTB140" s="381"/>
      <c r="WTC140" s="378"/>
      <c r="WTD140" s="378"/>
      <c r="WTE140" s="378"/>
      <c r="WTF140" s="379"/>
      <c r="WTH140" s="377"/>
      <c r="WTI140" s="381"/>
      <c r="WTJ140" s="381"/>
      <c r="WTK140" s="378"/>
      <c r="WTL140" s="378"/>
      <c r="WTM140" s="378"/>
      <c r="WTN140" s="379"/>
      <c r="WTP140" s="377"/>
      <c r="WTQ140" s="381"/>
      <c r="WTR140" s="381"/>
      <c r="WTS140" s="378"/>
      <c r="WTT140" s="378"/>
      <c r="WTU140" s="378"/>
      <c r="WTV140" s="379"/>
      <c r="WTX140" s="377"/>
      <c r="WTY140" s="381"/>
      <c r="WTZ140" s="381"/>
      <c r="WUA140" s="378"/>
      <c r="WUB140" s="378"/>
      <c r="WUC140" s="378"/>
      <c r="WUD140" s="379"/>
      <c r="WUF140" s="377"/>
      <c r="WUG140" s="381"/>
      <c r="WUH140" s="381"/>
      <c r="WUI140" s="378"/>
      <c r="WUJ140" s="378"/>
      <c r="WUK140" s="378"/>
      <c r="WUL140" s="379"/>
      <c r="WUN140" s="377"/>
      <c r="WUO140" s="381"/>
      <c r="WUP140" s="381"/>
      <c r="WUQ140" s="378"/>
      <c r="WUR140" s="378"/>
      <c r="WUS140" s="378"/>
      <c r="WUT140" s="379"/>
      <c r="WUV140" s="377"/>
      <c r="WUW140" s="381"/>
      <c r="WUX140" s="381"/>
      <c r="WUY140" s="378"/>
      <c r="WUZ140" s="378"/>
      <c r="WVA140" s="378"/>
      <c r="WVB140" s="379"/>
      <c r="WVD140" s="377"/>
      <c r="WVE140" s="381"/>
      <c r="WVF140" s="381"/>
      <c r="WVG140" s="378"/>
      <c r="WVH140" s="378"/>
      <c r="WVI140" s="378"/>
      <c r="WVJ140" s="379"/>
      <c r="WVL140" s="377"/>
      <c r="WVM140" s="381"/>
      <c r="WVN140" s="381"/>
      <c r="WVO140" s="378"/>
      <c r="WVP140" s="378"/>
      <c r="WVQ140" s="378"/>
      <c r="WVR140" s="379"/>
      <c r="WVT140" s="377"/>
      <c r="WVU140" s="381"/>
      <c r="WVV140" s="381"/>
      <c r="WVW140" s="378"/>
      <c r="WVX140" s="378"/>
      <c r="WVY140" s="378"/>
      <c r="WVZ140" s="379"/>
      <c r="WWB140" s="377"/>
      <c r="WWC140" s="381"/>
      <c r="WWD140" s="381"/>
      <c r="WWE140" s="378"/>
      <c r="WWF140" s="378"/>
      <c r="WWG140" s="378"/>
      <c r="WWH140" s="379"/>
      <c r="WWJ140" s="377"/>
      <c r="WWK140" s="381"/>
      <c r="WWL140" s="381"/>
      <c r="WWM140" s="378"/>
      <c r="WWN140" s="378"/>
      <c r="WWO140" s="378"/>
      <c r="WWP140" s="379"/>
      <c r="WWR140" s="377"/>
      <c r="WWS140" s="381"/>
      <c r="WWT140" s="381"/>
      <c r="WWU140" s="378"/>
      <c r="WWV140" s="378"/>
      <c r="WWW140" s="378"/>
      <c r="WWX140" s="379"/>
      <c r="WWZ140" s="377"/>
      <c r="WXA140" s="381"/>
      <c r="WXB140" s="381"/>
      <c r="WXC140" s="378"/>
      <c r="WXD140" s="378"/>
      <c r="WXE140" s="378"/>
      <c r="WXF140" s="379"/>
      <c r="WXH140" s="377"/>
      <c r="WXI140" s="381"/>
      <c r="WXJ140" s="381"/>
      <c r="WXK140" s="378"/>
      <c r="WXL140" s="378"/>
      <c r="WXM140" s="378"/>
      <c r="WXN140" s="379"/>
      <c r="WXP140" s="377"/>
      <c r="WXQ140" s="381"/>
      <c r="WXR140" s="381"/>
      <c r="WXS140" s="378"/>
      <c r="WXT140" s="378"/>
      <c r="WXU140" s="378"/>
      <c r="WXV140" s="379"/>
      <c r="WXX140" s="377"/>
      <c r="WXY140" s="381"/>
      <c r="WXZ140" s="381"/>
      <c r="WYA140" s="378"/>
      <c r="WYB140" s="378"/>
      <c r="WYC140" s="378"/>
      <c r="WYD140" s="379"/>
      <c r="WYF140" s="377"/>
      <c r="WYG140" s="381"/>
      <c r="WYH140" s="381"/>
      <c r="WYI140" s="378"/>
      <c r="WYJ140" s="378"/>
      <c r="WYK140" s="378"/>
      <c r="WYL140" s="379"/>
      <c r="WYN140" s="377"/>
      <c r="WYO140" s="381"/>
      <c r="WYP140" s="381"/>
      <c r="WYQ140" s="378"/>
      <c r="WYR140" s="378"/>
      <c r="WYS140" s="378"/>
      <c r="WYT140" s="379"/>
      <c r="WYV140" s="377"/>
      <c r="WYW140" s="381"/>
      <c r="WYX140" s="381"/>
      <c r="WYY140" s="378"/>
      <c r="WYZ140" s="378"/>
      <c r="WZA140" s="378"/>
      <c r="WZB140" s="379"/>
      <c r="WZD140" s="377"/>
      <c r="WZE140" s="381"/>
      <c r="WZF140" s="381"/>
      <c r="WZG140" s="378"/>
      <c r="WZH140" s="378"/>
      <c r="WZI140" s="378"/>
      <c r="WZJ140" s="379"/>
      <c r="WZL140" s="377"/>
      <c r="WZM140" s="381"/>
      <c r="WZN140" s="381"/>
      <c r="WZO140" s="378"/>
      <c r="WZP140" s="378"/>
      <c r="WZQ140" s="378"/>
      <c r="WZR140" s="379"/>
      <c r="WZT140" s="377"/>
      <c r="WZU140" s="381"/>
      <c r="WZV140" s="381"/>
      <c r="WZW140" s="378"/>
      <c r="WZX140" s="378"/>
      <c r="WZY140" s="378"/>
      <c r="WZZ140" s="379"/>
      <c r="XAB140" s="377"/>
      <c r="XAC140" s="381"/>
      <c r="XAD140" s="381"/>
      <c r="XAE140" s="378"/>
      <c r="XAF140" s="378"/>
      <c r="XAG140" s="378"/>
      <c r="XAH140" s="379"/>
      <c r="XAJ140" s="377"/>
      <c r="XAK140" s="381"/>
      <c r="XAL140" s="381"/>
      <c r="XAM140" s="378"/>
      <c r="XAN140" s="378"/>
      <c r="XAO140" s="378"/>
      <c r="XAP140" s="379"/>
      <c r="XAR140" s="377"/>
      <c r="XAS140" s="381"/>
      <c r="XAT140" s="381"/>
      <c r="XAU140" s="378"/>
      <c r="XAV140" s="378"/>
      <c r="XAW140" s="378"/>
      <c r="XAX140" s="379"/>
      <c r="XAZ140" s="377"/>
      <c r="XBA140" s="381"/>
      <c r="XBB140" s="381"/>
      <c r="XBC140" s="378"/>
      <c r="XBD140" s="378"/>
      <c r="XBE140" s="378"/>
      <c r="XBF140" s="379"/>
      <c r="XBH140" s="377"/>
      <c r="XBI140" s="381"/>
      <c r="XBJ140" s="381"/>
      <c r="XBK140" s="378"/>
      <c r="XBL140" s="378"/>
      <c r="XBM140" s="378"/>
      <c r="XBN140" s="379"/>
      <c r="XBP140" s="377"/>
      <c r="XBQ140" s="381"/>
      <c r="XBR140" s="381"/>
      <c r="XBS140" s="378"/>
      <c r="XBT140" s="378"/>
      <c r="XBU140" s="378"/>
      <c r="XBV140" s="379"/>
      <c r="XBX140" s="377"/>
      <c r="XBY140" s="381"/>
      <c r="XBZ140" s="381"/>
      <c r="XCA140" s="378"/>
      <c r="XCB140" s="378"/>
      <c r="XCC140" s="378"/>
      <c r="XCD140" s="379"/>
      <c r="XCF140" s="377"/>
      <c r="XCG140" s="381"/>
      <c r="XCH140" s="381"/>
      <c r="XCI140" s="378"/>
      <c r="XCJ140" s="378"/>
      <c r="XCK140" s="378"/>
      <c r="XCL140" s="379"/>
      <c r="XCN140" s="377"/>
      <c r="XCO140" s="381"/>
      <c r="XCP140" s="381"/>
      <c r="XCQ140" s="378"/>
      <c r="XCR140" s="378"/>
      <c r="XCS140" s="378"/>
      <c r="XCT140" s="379"/>
      <c r="XCV140" s="377"/>
      <c r="XCW140" s="381"/>
      <c r="XCX140" s="381"/>
      <c r="XCY140" s="378"/>
      <c r="XCZ140" s="378"/>
      <c r="XDA140" s="378"/>
      <c r="XDB140" s="379"/>
      <c r="XDD140" s="377"/>
      <c r="XDE140" s="381"/>
      <c r="XDF140" s="381"/>
      <c r="XDG140" s="378"/>
      <c r="XDH140" s="378"/>
      <c r="XDI140" s="378"/>
      <c r="XDJ140" s="379"/>
      <c r="XDL140" s="377"/>
      <c r="XDM140" s="381"/>
      <c r="XDN140" s="381"/>
      <c r="XDO140" s="378"/>
      <c r="XDP140" s="378"/>
      <c r="XDQ140" s="378"/>
      <c r="XDR140" s="379"/>
      <c r="XDT140" s="377"/>
      <c r="XDU140" s="381"/>
      <c r="XDV140" s="381"/>
      <c r="XDW140" s="378"/>
      <c r="XDX140" s="378"/>
      <c r="XDY140" s="378"/>
      <c r="XDZ140" s="379"/>
      <c r="XEB140" s="377"/>
      <c r="XEC140" s="381"/>
      <c r="XED140" s="381"/>
      <c r="XEE140" s="378"/>
      <c r="XEF140" s="378"/>
      <c r="XEG140" s="378"/>
      <c r="XEH140" s="379"/>
      <c r="XEJ140" s="377"/>
      <c r="XEK140" s="381"/>
      <c r="XEL140" s="381"/>
      <c r="XEM140" s="378"/>
      <c r="XEN140" s="378"/>
      <c r="XEO140" s="378"/>
      <c r="XEP140" s="379"/>
      <c r="XER140" s="377"/>
      <c r="XES140" s="381"/>
      <c r="XET140" s="381"/>
      <c r="XEU140" s="378"/>
      <c r="XEV140" s="378"/>
      <c r="XEW140" s="378"/>
      <c r="XEX140" s="379"/>
      <c r="XEZ140" s="377"/>
      <c r="XFA140" s="381"/>
      <c r="XFB140" s="381"/>
      <c r="XFC140" s="378"/>
      <c r="XFD140" s="378"/>
    </row>
    <row r="141" spans="1:16384" s="380" customFormat="1" ht="20.25" customHeight="1">
      <c r="A141" s="364">
        <f t="shared" si="32"/>
        <v>132</v>
      </c>
      <c r="B141" s="905"/>
      <c r="C141" s="925"/>
      <c r="D141" s="843" t="s">
        <v>289</v>
      </c>
      <c r="E141" s="844"/>
      <c r="F141" s="845"/>
      <c r="G141" s="373"/>
      <c r="H141" s="373"/>
      <c r="I141" s="373"/>
      <c r="J141" s="373"/>
      <c r="K141" s="368">
        <f t="shared" ref="K141:K143" si="34">G141+H141-I141+J141</f>
        <v>0</v>
      </c>
      <c r="L141" s="377"/>
      <c r="M141" s="381"/>
      <c r="N141" s="381"/>
      <c r="O141" s="378"/>
      <c r="P141" s="378"/>
      <c r="Q141" s="378"/>
      <c r="R141" s="379"/>
      <c r="T141" s="377"/>
      <c r="U141" s="381"/>
      <c r="V141" s="381"/>
      <c r="W141" s="378"/>
      <c r="X141" s="378"/>
      <c r="Y141" s="378"/>
      <c r="Z141" s="379"/>
      <c r="AB141" s="377"/>
      <c r="AC141" s="381"/>
      <c r="AD141" s="381"/>
      <c r="AE141" s="378"/>
      <c r="AF141" s="378"/>
      <c r="AG141" s="378"/>
      <c r="AH141" s="379"/>
      <c r="AJ141" s="377"/>
      <c r="AK141" s="381"/>
      <c r="AL141" s="381"/>
      <c r="AM141" s="378"/>
      <c r="AN141" s="378"/>
      <c r="AO141" s="378"/>
      <c r="AP141" s="379"/>
      <c r="AR141" s="377"/>
      <c r="AS141" s="381"/>
      <c r="AT141" s="381"/>
      <c r="AU141" s="378"/>
      <c r="AV141" s="378"/>
      <c r="AW141" s="378"/>
      <c r="AX141" s="379"/>
      <c r="AZ141" s="377"/>
      <c r="BA141" s="381"/>
      <c r="BB141" s="381"/>
      <c r="BC141" s="378"/>
      <c r="BD141" s="378"/>
      <c r="BE141" s="378"/>
      <c r="BF141" s="379"/>
      <c r="BH141" s="377"/>
      <c r="BI141" s="381"/>
      <c r="BJ141" s="381"/>
      <c r="BK141" s="378"/>
      <c r="BL141" s="378"/>
      <c r="BM141" s="378"/>
      <c r="BN141" s="379"/>
      <c r="BP141" s="377"/>
      <c r="BQ141" s="381"/>
      <c r="BR141" s="381"/>
      <c r="BS141" s="378"/>
      <c r="BT141" s="378"/>
      <c r="BU141" s="378"/>
      <c r="BV141" s="379"/>
      <c r="BX141" s="377"/>
      <c r="BY141" s="381"/>
      <c r="BZ141" s="381"/>
      <c r="CA141" s="378"/>
      <c r="CB141" s="378"/>
      <c r="CC141" s="378"/>
      <c r="CD141" s="379"/>
      <c r="CF141" s="377"/>
      <c r="CG141" s="381"/>
      <c r="CH141" s="381"/>
      <c r="CI141" s="378"/>
      <c r="CJ141" s="378"/>
      <c r="CK141" s="378"/>
      <c r="CL141" s="379"/>
      <c r="CN141" s="377"/>
      <c r="CO141" s="381"/>
      <c r="CP141" s="381"/>
      <c r="CQ141" s="378"/>
      <c r="CR141" s="378"/>
      <c r="CS141" s="378"/>
      <c r="CT141" s="379"/>
      <c r="CV141" s="377"/>
      <c r="CW141" s="381"/>
      <c r="CX141" s="381"/>
      <c r="CY141" s="378"/>
      <c r="CZ141" s="378"/>
      <c r="DA141" s="378"/>
      <c r="DB141" s="379"/>
      <c r="DD141" s="377"/>
      <c r="DE141" s="381"/>
      <c r="DF141" s="381"/>
      <c r="DG141" s="378"/>
      <c r="DH141" s="378"/>
      <c r="DI141" s="378"/>
      <c r="DJ141" s="379"/>
      <c r="DL141" s="377"/>
      <c r="DM141" s="381"/>
      <c r="DN141" s="381"/>
      <c r="DO141" s="378"/>
      <c r="DP141" s="378"/>
      <c r="DQ141" s="378"/>
      <c r="DR141" s="379"/>
      <c r="DT141" s="377"/>
      <c r="DU141" s="381"/>
      <c r="DV141" s="381"/>
      <c r="DW141" s="378"/>
      <c r="DX141" s="378"/>
      <c r="DY141" s="378"/>
      <c r="DZ141" s="379"/>
      <c r="EB141" s="377"/>
      <c r="EC141" s="381"/>
      <c r="ED141" s="381"/>
      <c r="EE141" s="378"/>
      <c r="EF141" s="378"/>
      <c r="EG141" s="378"/>
      <c r="EH141" s="379"/>
      <c r="EJ141" s="377"/>
      <c r="EK141" s="381"/>
      <c r="EL141" s="381"/>
      <c r="EM141" s="378"/>
      <c r="EN141" s="378"/>
      <c r="EO141" s="378"/>
      <c r="EP141" s="379"/>
      <c r="ER141" s="377"/>
      <c r="ES141" s="381"/>
      <c r="ET141" s="381"/>
      <c r="EU141" s="378"/>
      <c r="EV141" s="378"/>
      <c r="EW141" s="378"/>
      <c r="EX141" s="379"/>
      <c r="EZ141" s="377"/>
      <c r="FA141" s="381"/>
      <c r="FB141" s="381"/>
      <c r="FC141" s="378"/>
      <c r="FD141" s="378"/>
      <c r="FE141" s="378"/>
      <c r="FF141" s="379"/>
      <c r="FH141" s="377"/>
      <c r="FI141" s="381"/>
      <c r="FJ141" s="381"/>
      <c r="FK141" s="378"/>
      <c r="FL141" s="378"/>
      <c r="FM141" s="378"/>
      <c r="FN141" s="379"/>
      <c r="FP141" s="377"/>
      <c r="FQ141" s="381"/>
      <c r="FR141" s="381"/>
      <c r="FS141" s="378"/>
      <c r="FT141" s="378"/>
      <c r="FU141" s="378"/>
      <c r="FV141" s="379"/>
      <c r="FX141" s="377"/>
      <c r="FY141" s="381"/>
      <c r="FZ141" s="381"/>
      <c r="GA141" s="378"/>
      <c r="GB141" s="378"/>
      <c r="GC141" s="378"/>
      <c r="GD141" s="379"/>
      <c r="GF141" s="377"/>
      <c r="GG141" s="381"/>
      <c r="GH141" s="381"/>
      <c r="GI141" s="378"/>
      <c r="GJ141" s="378"/>
      <c r="GK141" s="378"/>
      <c r="GL141" s="379"/>
      <c r="GN141" s="377"/>
      <c r="GO141" s="381"/>
      <c r="GP141" s="381"/>
      <c r="GQ141" s="378"/>
      <c r="GR141" s="378"/>
      <c r="GS141" s="378"/>
      <c r="GT141" s="379"/>
      <c r="GV141" s="377"/>
      <c r="GW141" s="381"/>
      <c r="GX141" s="381"/>
      <c r="GY141" s="378"/>
      <c r="GZ141" s="378"/>
      <c r="HA141" s="378"/>
      <c r="HB141" s="379"/>
      <c r="HD141" s="377"/>
      <c r="HE141" s="381"/>
      <c r="HF141" s="381"/>
      <c r="HG141" s="378"/>
      <c r="HH141" s="378"/>
      <c r="HI141" s="378"/>
      <c r="HJ141" s="379"/>
      <c r="HL141" s="377"/>
      <c r="HM141" s="381"/>
      <c r="HN141" s="381"/>
      <c r="HO141" s="378"/>
      <c r="HP141" s="378"/>
      <c r="HQ141" s="378"/>
      <c r="HR141" s="379"/>
      <c r="HT141" s="377"/>
      <c r="HU141" s="381"/>
      <c r="HV141" s="381"/>
      <c r="HW141" s="378"/>
      <c r="HX141" s="378"/>
      <c r="HY141" s="378"/>
      <c r="HZ141" s="379"/>
      <c r="IB141" s="377"/>
      <c r="IC141" s="381"/>
      <c r="ID141" s="381"/>
      <c r="IE141" s="378"/>
      <c r="IF141" s="378"/>
      <c r="IG141" s="378"/>
      <c r="IH141" s="379"/>
      <c r="IJ141" s="377"/>
      <c r="IK141" s="381"/>
      <c r="IL141" s="381"/>
      <c r="IM141" s="378"/>
      <c r="IN141" s="378"/>
      <c r="IO141" s="378"/>
      <c r="IP141" s="379"/>
      <c r="IR141" s="377"/>
      <c r="IS141" s="381"/>
      <c r="IT141" s="381"/>
      <c r="IU141" s="378"/>
      <c r="IV141" s="378"/>
      <c r="IW141" s="378"/>
      <c r="IX141" s="379"/>
      <c r="IZ141" s="377"/>
      <c r="JA141" s="381"/>
      <c r="JB141" s="381"/>
      <c r="JC141" s="378"/>
      <c r="JD141" s="378"/>
      <c r="JE141" s="378"/>
      <c r="JF141" s="379"/>
      <c r="JH141" s="377"/>
      <c r="JI141" s="381"/>
      <c r="JJ141" s="381"/>
      <c r="JK141" s="378"/>
      <c r="JL141" s="378"/>
      <c r="JM141" s="378"/>
      <c r="JN141" s="379"/>
      <c r="JP141" s="377"/>
      <c r="JQ141" s="381"/>
      <c r="JR141" s="381"/>
      <c r="JS141" s="378"/>
      <c r="JT141" s="378"/>
      <c r="JU141" s="378"/>
      <c r="JV141" s="379"/>
      <c r="JX141" s="377"/>
      <c r="JY141" s="381"/>
      <c r="JZ141" s="381"/>
      <c r="KA141" s="378"/>
      <c r="KB141" s="378"/>
      <c r="KC141" s="378"/>
      <c r="KD141" s="379"/>
      <c r="KF141" s="377"/>
      <c r="KG141" s="381"/>
      <c r="KH141" s="381"/>
      <c r="KI141" s="378"/>
      <c r="KJ141" s="378"/>
      <c r="KK141" s="378"/>
      <c r="KL141" s="379"/>
      <c r="KN141" s="377"/>
      <c r="KO141" s="381"/>
      <c r="KP141" s="381"/>
      <c r="KQ141" s="378"/>
      <c r="KR141" s="378"/>
      <c r="KS141" s="378"/>
      <c r="KT141" s="379"/>
      <c r="KV141" s="377"/>
      <c r="KW141" s="381"/>
      <c r="KX141" s="381"/>
      <c r="KY141" s="378"/>
      <c r="KZ141" s="378"/>
      <c r="LA141" s="378"/>
      <c r="LB141" s="379"/>
      <c r="LD141" s="377"/>
      <c r="LE141" s="381"/>
      <c r="LF141" s="381"/>
      <c r="LG141" s="378"/>
      <c r="LH141" s="378"/>
      <c r="LI141" s="378"/>
      <c r="LJ141" s="379"/>
      <c r="LL141" s="377"/>
      <c r="LM141" s="381"/>
      <c r="LN141" s="381"/>
      <c r="LO141" s="378"/>
      <c r="LP141" s="378"/>
      <c r="LQ141" s="378"/>
      <c r="LR141" s="379"/>
      <c r="LT141" s="377"/>
      <c r="LU141" s="381"/>
      <c r="LV141" s="381"/>
      <c r="LW141" s="378"/>
      <c r="LX141" s="378"/>
      <c r="LY141" s="378"/>
      <c r="LZ141" s="379"/>
      <c r="MB141" s="377"/>
      <c r="MC141" s="381"/>
      <c r="MD141" s="381"/>
      <c r="ME141" s="378"/>
      <c r="MF141" s="378"/>
      <c r="MG141" s="378"/>
      <c r="MH141" s="379"/>
      <c r="MJ141" s="377"/>
      <c r="MK141" s="381"/>
      <c r="ML141" s="381"/>
      <c r="MM141" s="378"/>
      <c r="MN141" s="378"/>
      <c r="MO141" s="378"/>
      <c r="MP141" s="379"/>
      <c r="MR141" s="377"/>
      <c r="MS141" s="381"/>
      <c r="MT141" s="381"/>
      <c r="MU141" s="378"/>
      <c r="MV141" s="378"/>
      <c r="MW141" s="378"/>
      <c r="MX141" s="379"/>
      <c r="MZ141" s="377"/>
      <c r="NA141" s="381"/>
      <c r="NB141" s="381"/>
      <c r="NC141" s="378"/>
      <c r="ND141" s="378"/>
      <c r="NE141" s="378"/>
      <c r="NF141" s="379"/>
      <c r="NH141" s="377"/>
      <c r="NI141" s="381"/>
      <c r="NJ141" s="381"/>
      <c r="NK141" s="378"/>
      <c r="NL141" s="378"/>
      <c r="NM141" s="378"/>
      <c r="NN141" s="379"/>
      <c r="NP141" s="377"/>
      <c r="NQ141" s="381"/>
      <c r="NR141" s="381"/>
      <c r="NS141" s="378"/>
      <c r="NT141" s="378"/>
      <c r="NU141" s="378"/>
      <c r="NV141" s="379"/>
      <c r="NX141" s="377"/>
      <c r="NY141" s="381"/>
      <c r="NZ141" s="381"/>
      <c r="OA141" s="378"/>
      <c r="OB141" s="378"/>
      <c r="OC141" s="378"/>
      <c r="OD141" s="379"/>
      <c r="OF141" s="377"/>
      <c r="OG141" s="381"/>
      <c r="OH141" s="381"/>
      <c r="OI141" s="378"/>
      <c r="OJ141" s="378"/>
      <c r="OK141" s="378"/>
      <c r="OL141" s="379"/>
      <c r="ON141" s="377"/>
      <c r="OO141" s="381"/>
      <c r="OP141" s="381"/>
      <c r="OQ141" s="378"/>
      <c r="OR141" s="378"/>
      <c r="OS141" s="378"/>
      <c r="OT141" s="379"/>
      <c r="OV141" s="377"/>
      <c r="OW141" s="381"/>
      <c r="OX141" s="381"/>
      <c r="OY141" s="378"/>
      <c r="OZ141" s="378"/>
      <c r="PA141" s="378"/>
      <c r="PB141" s="379"/>
      <c r="PD141" s="377"/>
      <c r="PE141" s="381"/>
      <c r="PF141" s="381"/>
      <c r="PG141" s="378"/>
      <c r="PH141" s="378"/>
      <c r="PI141" s="378"/>
      <c r="PJ141" s="379"/>
      <c r="PL141" s="377"/>
      <c r="PM141" s="381"/>
      <c r="PN141" s="381"/>
      <c r="PO141" s="378"/>
      <c r="PP141" s="378"/>
      <c r="PQ141" s="378"/>
      <c r="PR141" s="379"/>
      <c r="PT141" s="377"/>
      <c r="PU141" s="381"/>
      <c r="PV141" s="381"/>
      <c r="PW141" s="378"/>
      <c r="PX141" s="378"/>
      <c r="PY141" s="378"/>
      <c r="PZ141" s="379"/>
      <c r="QB141" s="377"/>
      <c r="QC141" s="381"/>
      <c r="QD141" s="381"/>
      <c r="QE141" s="378"/>
      <c r="QF141" s="378"/>
      <c r="QG141" s="378"/>
      <c r="QH141" s="379"/>
      <c r="QJ141" s="377"/>
      <c r="QK141" s="381"/>
      <c r="QL141" s="381"/>
      <c r="QM141" s="378"/>
      <c r="QN141" s="378"/>
      <c r="QO141" s="378"/>
      <c r="QP141" s="379"/>
      <c r="QR141" s="377"/>
      <c r="QS141" s="381"/>
      <c r="QT141" s="381"/>
      <c r="QU141" s="378"/>
      <c r="QV141" s="378"/>
      <c r="QW141" s="378"/>
      <c r="QX141" s="379"/>
      <c r="QZ141" s="377"/>
      <c r="RA141" s="381"/>
      <c r="RB141" s="381"/>
      <c r="RC141" s="378"/>
      <c r="RD141" s="378"/>
      <c r="RE141" s="378"/>
      <c r="RF141" s="379"/>
      <c r="RH141" s="377"/>
      <c r="RI141" s="381"/>
      <c r="RJ141" s="381"/>
      <c r="RK141" s="378"/>
      <c r="RL141" s="378"/>
      <c r="RM141" s="378"/>
      <c r="RN141" s="379"/>
      <c r="RP141" s="377"/>
      <c r="RQ141" s="381"/>
      <c r="RR141" s="381"/>
      <c r="RS141" s="378"/>
      <c r="RT141" s="378"/>
      <c r="RU141" s="378"/>
      <c r="RV141" s="379"/>
      <c r="RX141" s="377"/>
      <c r="RY141" s="381"/>
      <c r="RZ141" s="381"/>
      <c r="SA141" s="378"/>
      <c r="SB141" s="378"/>
      <c r="SC141" s="378"/>
      <c r="SD141" s="379"/>
      <c r="SF141" s="377"/>
      <c r="SG141" s="381"/>
      <c r="SH141" s="381"/>
      <c r="SI141" s="378"/>
      <c r="SJ141" s="378"/>
      <c r="SK141" s="378"/>
      <c r="SL141" s="379"/>
      <c r="SN141" s="377"/>
      <c r="SO141" s="381"/>
      <c r="SP141" s="381"/>
      <c r="SQ141" s="378"/>
      <c r="SR141" s="378"/>
      <c r="SS141" s="378"/>
      <c r="ST141" s="379"/>
      <c r="SV141" s="377"/>
      <c r="SW141" s="381"/>
      <c r="SX141" s="381"/>
      <c r="SY141" s="378"/>
      <c r="SZ141" s="378"/>
      <c r="TA141" s="378"/>
      <c r="TB141" s="379"/>
      <c r="TD141" s="377"/>
      <c r="TE141" s="381"/>
      <c r="TF141" s="381"/>
      <c r="TG141" s="378"/>
      <c r="TH141" s="378"/>
      <c r="TI141" s="378"/>
      <c r="TJ141" s="379"/>
      <c r="TL141" s="377"/>
      <c r="TM141" s="381"/>
      <c r="TN141" s="381"/>
      <c r="TO141" s="378"/>
      <c r="TP141" s="378"/>
      <c r="TQ141" s="378"/>
      <c r="TR141" s="379"/>
      <c r="TT141" s="377"/>
      <c r="TU141" s="381"/>
      <c r="TV141" s="381"/>
      <c r="TW141" s="378"/>
      <c r="TX141" s="378"/>
      <c r="TY141" s="378"/>
      <c r="TZ141" s="379"/>
      <c r="UB141" s="377"/>
      <c r="UC141" s="381"/>
      <c r="UD141" s="381"/>
      <c r="UE141" s="378"/>
      <c r="UF141" s="378"/>
      <c r="UG141" s="378"/>
      <c r="UH141" s="379"/>
      <c r="UJ141" s="377"/>
      <c r="UK141" s="381"/>
      <c r="UL141" s="381"/>
      <c r="UM141" s="378"/>
      <c r="UN141" s="378"/>
      <c r="UO141" s="378"/>
      <c r="UP141" s="379"/>
      <c r="UR141" s="377"/>
      <c r="US141" s="381"/>
      <c r="UT141" s="381"/>
      <c r="UU141" s="378"/>
      <c r="UV141" s="378"/>
      <c r="UW141" s="378"/>
      <c r="UX141" s="379"/>
      <c r="UZ141" s="377"/>
      <c r="VA141" s="381"/>
      <c r="VB141" s="381"/>
      <c r="VC141" s="378"/>
      <c r="VD141" s="378"/>
      <c r="VE141" s="378"/>
      <c r="VF141" s="379"/>
      <c r="VH141" s="377"/>
      <c r="VI141" s="381"/>
      <c r="VJ141" s="381"/>
      <c r="VK141" s="378"/>
      <c r="VL141" s="378"/>
      <c r="VM141" s="378"/>
      <c r="VN141" s="379"/>
      <c r="VP141" s="377"/>
      <c r="VQ141" s="381"/>
      <c r="VR141" s="381"/>
      <c r="VS141" s="378"/>
      <c r="VT141" s="378"/>
      <c r="VU141" s="378"/>
      <c r="VV141" s="379"/>
      <c r="VX141" s="377"/>
      <c r="VY141" s="381"/>
      <c r="VZ141" s="381"/>
      <c r="WA141" s="378"/>
      <c r="WB141" s="378"/>
      <c r="WC141" s="378"/>
      <c r="WD141" s="379"/>
      <c r="WF141" s="377"/>
      <c r="WG141" s="381"/>
      <c r="WH141" s="381"/>
      <c r="WI141" s="378"/>
      <c r="WJ141" s="378"/>
      <c r="WK141" s="378"/>
      <c r="WL141" s="379"/>
      <c r="WN141" s="377"/>
      <c r="WO141" s="381"/>
      <c r="WP141" s="381"/>
      <c r="WQ141" s="378"/>
      <c r="WR141" s="378"/>
      <c r="WS141" s="378"/>
      <c r="WT141" s="379"/>
      <c r="WV141" s="377"/>
      <c r="WW141" s="381"/>
      <c r="WX141" s="381"/>
      <c r="WY141" s="378"/>
      <c r="WZ141" s="378"/>
      <c r="XA141" s="378"/>
      <c r="XB141" s="379"/>
      <c r="XD141" s="377"/>
      <c r="XE141" s="381"/>
      <c r="XF141" s="381"/>
      <c r="XG141" s="378"/>
      <c r="XH141" s="378"/>
      <c r="XI141" s="378"/>
      <c r="XJ141" s="379"/>
      <c r="XL141" s="377"/>
      <c r="XM141" s="381"/>
      <c r="XN141" s="381"/>
      <c r="XO141" s="378"/>
      <c r="XP141" s="378"/>
      <c r="XQ141" s="378"/>
      <c r="XR141" s="379"/>
      <c r="XT141" s="377"/>
      <c r="XU141" s="381"/>
      <c r="XV141" s="381"/>
      <c r="XW141" s="378"/>
      <c r="XX141" s="378"/>
      <c r="XY141" s="378"/>
      <c r="XZ141" s="379"/>
      <c r="YB141" s="377"/>
      <c r="YC141" s="381"/>
      <c r="YD141" s="381"/>
      <c r="YE141" s="378"/>
      <c r="YF141" s="378"/>
      <c r="YG141" s="378"/>
      <c r="YH141" s="379"/>
      <c r="YJ141" s="377"/>
      <c r="YK141" s="381"/>
      <c r="YL141" s="381"/>
      <c r="YM141" s="378"/>
      <c r="YN141" s="378"/>
      <c r="YO141" s="378"/>
      <c r="YP141" s="379"/>
      <c r="YR141" s="377"/>
      <c r="YS141" s="381"/>
      <c r="YT141" s="381"/>
      <c r="YU141" s="378"/>
      <c r="YV141" s="378"/>
      <c r="YW141" s="378"/>
      <c r="YX141" s="379"/>
      <c r="YZ141" s="377"/>
      <c r="ZA141" s="381"/>
      <c r="ZB141" s="381"/>
      <c r="ZC141" s="378"/>
      <c r="ZD141" s="378"/>
      <c r="ZE141" s="378"/>
      <c r="ZF141" s="379"/>
      <c r="ZH141" s="377"/>
      <c r="ZI141" s="381"/>
      <c r="ZJ141" s="381"/>
      <c r="ZK141" s="378"/>
      <c r="ZL141" s="378"/>
      <c r="ZM141" s="378"/>
      <c r="ZN141" s="379"/>
      <c r="ZP141" s="377"/>
      <c r="ZQ141" s="381"/>
      <c r="ZR141" s="381"/>
      <c r="ZS141" s="378"/>
      <c r="ZT141" s="378"/>
      <c r="ZU141" s="378"/>
      <c r="ZV141" s="379"/>
      <c r="ZX141" s="377"/>
      <c r="ZY141" s="381"/>
      <c r="ZZ141" s="381"/>
      <c r="AAA141" s="378"/>
      <c r="AAB141" s="378"/>
      <c r="AAC141" s="378"/>
      <c r="AAD141" s="379"/>
      <c r="AAF141" s="377"/>
      <c r="AAG141" s="381"/>
      <c r="AAH141" s="381"/>
      <c r="AAI141" s="378"/>
      <c r="AAJ141" s="378"/>
      <c r="AAK141" s="378"/>
      <c r="AAL141" s="379"/>
      <c r="AAN141" s="377"/>
      <c r="AAO141" s="381"/>
      <c r="AAP141" s="381"/>
      <c r="AAQ141" s="378"/>
      <c r="AAR141" s="378"/>
      <c r="AAS141" s="378"/>
      <c r="AAT141" s="379"/>
      <c r="AAV141" s="377"/>
      <c r="AAW141" s="381"/>
      <c r="AAX141" s="381"/>
      <c r="AAY141" s="378"/>
      <c r="AAZ141" s="378"/>
      <c r="ABA141" s="378"/>
      <c r="ABB141" s="379"/>
      <c r="ABD141" s="377"/>
      <c r="ABE141" s="381"/>
      <c r="ABF141" s="381"/>
      <c r="ABG141" s="378"/>
      <c r="ABH141" s="378"/>
      <c r="ABI141" s="378"/>
      <c r="ABJ141" s="379"/>
      <c r="ABL141" s="377"/>
      <c r="ABM141" s="381"/>
      <c r="ABN141" s="381"/>
      <c r="ABO141" s="378"/>
      <c r="ABP141" s="378"/>
      <c r="ABQ141" s="378"/>
      <c r="ABR141" s="379"/>
      <c r="ABT141" s="377"/>
      <c r="ABU141" s="381"/>
      <c r="ABV141" s="381"/>
      <c r="ABW141" s="378"/>
      <c r="ABX141" s="378"/>
      <c r="ABY141" s="378"/>
      <c r="ABZ141" s="379"/>
      <c r="ACB141" s="377"/>
      <c r="ACC141" s="381"/>
      <c r="ACD141" s="381"/>
      <c r="ACE141" s="378"/>
      <c r="ACF141" s="378"/>
      <c r="ACG141" s="378"/>
      <c r="ACH141" s="379"/>
      <c r="ACJ141" s="377"/>
      <c r="ACK141" s="381"/>
      <c r="ACL141" s="381"/>
      <c r="ACM141" s="378"/>
      <c r="ACN141" s="378"/>
      <c r="ACO141" s="378"/>
      <c r="ACP141" s="379"/>
      <c r="ACR141" s="377"/>
      <c r="ACS141" s="381"/>
      <c r="ACT141" s="381"/>
      <c r="ACU141" s="378"/>
      <c r="ACV141" s="378"/>
      <c r="ACW141" s="378"/>
      <c r="ACX141" s="379"/>
      <c r="ACZ141" s="377"/>
      <c r="ADA141" s="381"/>
      <c r="ADB141" s="381"/>
      <c r="ADC141" s="378"/>
      <c r="ADD141" s="378"/>
      <c r="ADE141" s="378"/>
      <c r="ADF141" s="379"/>
      <c r="ADH141" s="377"/>
      <c r="ADI141" s="381"/>
      <c r="ADJ141" s="381"/>
      <c r="ADK141" s="378"/>
      <c r="ADL141" s="378"/>
      <c r="ADM141" s="378"/>
      <c r="ADN141" s="379"/>
      <c r="ADP141" s="377"/>
      <c r="ADQ141" s="381"/>
      <c r="ADR141" s="381"/>
      <c r="ADS141" s="378"/>
      <c r="ADT141" s="378"/>
      <c r="ADU141" s="378"/>
      <c r="ADV141" s="379"/>
      <c r="ADX141" s="377"/>
      <c r="ADY141" s="381"/>
      <c r="ADZ141" s="381"/>
      <c r="AEA141" s="378"/>
      <c r="AEB141" s="378"/>
      <c r="AEC141" s="378"/>
      <c r="AED141" s="379"/>
      <c r="AEF141" s="377"/>
      <c r="AEG141" s="381"/>
      <c r="AEH141" s="381"/>
      <c r="AEI141" s="378"/>
      <c r="AEJ141" s="378"/>
      <c r="AEK141" s="378"/>
      <c r="AEL141" s="379"/>
      <c r="AEN141" s="377"/>
      <c r="AEO141" s="381"/>
      <c r="AEP141" s="381"/>
      <c r="AEQ141" s="378"/>
      <c r="AER141" s="378"/>
      <c r="AES141" s="378"/>
      <c r="AET141" s="379"/>
      <c r="AEV141" s="377"/>
      <c r="AEW141" s="381"/>
      <c r="AEX141" s="381"/>
      <c r="AEY141" s="378"/>
      <c r="AEZ141" s="378"/>
      <c r="AFA141" s="378"/>
      <c r="AFB141" s="379"/>
      <c r="AFD141" s="377"/>
      <c r="AFE141" s="381"/>
      <c r="AFF141" s="381"/>
      <c r="AFG141" s="378"/>
      <c r="AFH141" s="378"/>
      <c r="AFI141" s="378"/>
      <c r="AFJ141" s="379"/>
      <c r="AFL141" s="377"/>
      <c r="AFM141" s="381"/>
      <c r="AFN141" s="381"/>
      <c r="AFO141" s="378"/>
      <c r="AFP141" s="378"/>
      <c r="AFQ141" s="378"/>
      <c r="AFR141" s="379"/>
      <c r="AFT141" s="377"/>
      <c r="AFU141" s="381"/>
      <c r="AFV141" s="381"/>
      <c r="AFW141" s="378"/>
      <c r="AFX141" s="378"/>
      <c r="AFY141" s="378"/>
      <c r="AFZ141" s="379"/>
      <c r="AGB141" s="377"/>
      <c r="AGC141" s="381"/>
      <c r="AGD141" s="381"/>
      <c r="AGE141" s="378"/>
      <c r="AGF141" s="378"/>
      <c r="AGG141" s="378"/>
      <c r="AGH141" s="379"/>
      <c r="AGJ141" s="377"/>
      <c r="AGK141" s="381"/>
      <c r="AGL141" s="381"/>
      <c r="AGM141" s="378"/>
      <c r="AGN141" s="378"/>
      <c r="AGO141" s="378"/>
      <c r="AGP141" s="379"/>
      <c r="AGR141" s="377"/>
      <c r="AGS141" s="381"/>
      <c r="AGT141" s="381"/>
      <c r="AGU141" s="378"/>
      <c r="AGV141" s="378"/>
      <c r="AGW141" s="378"/>
      <c r="AGX141" s="379"/>
      <c r="AGZ141" s="377"/>
      <c r="AHA141" s="381"/>
      <c r="AHB141" s="381"/>
      <c r="AHC141" s="378"/>
      <c r="AHD141" s="378"/>
      <c r="AHE141" s="378"/>
      <c r="AHF141" s="379"/>
      <c r="AHH141" s="377"/>
      <c r="AHI141" s="381"/>
      <c r="AHJ141" s="381"/>
      <c r="AHK141" s="378"/>
      <c r="AHL141" s="378"/>
      <c r="AHM141" s="378"/>
      <c r="AHN141" s="379"/>
      <c r="AHP141" s="377"/>
      <c r="AHQ141" s="381"/>
      <c r="AHR141" s="381"/>
      <c r="AHS141" s="378"/>
      <c r="AHT141" s="378"/>
      <c r="AHU141" s="378"/>
      <c r="AHV141" s="379"/>
      <c r="AHX141" s="377"/>
      <c r="AHY141" s="381"/>
      <c r="AHZ141" s="381"/>
      <c r="AIA141" s="378"/>
      <c r="AIB141" s="378"/>
      <c r="AIC141" s="378"/>
      <c r="AID141" s="379"/>
      <c r="AIF141" s="377"/>
      <c r="AIG141" s="381"/>
      <c r="AIH141" s="381"/>
      <c r="AII141" s="378"/>
      <c r="AIJ141" s="378"/>
      <c r="AIK141" s="378"/>
      <c r="AIL141" s="379"/>
      <c r="AIN141" s="377"/>
      <c r="AIO141" s="381"/>
      <c r="AIP141" s="381"/>
      <c r="AIQ141" s="378"/>
      <c r="AIR141" s="378"/>
      <c r="AIS141" s="378"/>
      <c r="AIT141" s="379"/>
      <c r="AIV141" s="377"/>
      <c r="AIW141" s="381"/>
      <c r="AIX141" s="381"/>
      <c r="AIY141" s="378"/>
      <c r="AIZ141" s="378"/>
      <c r="AJA141" s="378"/>
      <c r="AJB141" s="379"/>
      <c r="AJD141" s="377"/>
      <c r="AJE141" s="381"/>
      <c r="AJF141" s="381"/>
      <c r="AJG141" s="378"/>
      <c r="AJH141" s="378"/>
      <c r="AJI141" s="378"/>
      <c r="AJJ141" s="379"/>
      <c r="AJL141" s="377"/>
      <c r="AJM141" s="381"/>
      <c r="AJN141" s="381"/>
      <c r="AJO141" s="378"/>
      <c r="AJP141" s="378"/>
      <c r="AJQ141" s="378"/>
      <c r="AJR141" s="379"/>
      <c r="AJT141" s="377"/>
      <c r="AJU141" s="381"/>
      <c r="AJV141" s="381"/>
      <c r="AJW141" s="378"/>
      <c r="AJX141" s="378"/>
      <c r="AJY141" s="378"/>
      <c r="AJZ141" s="379"/>
      <c r="AKB141" s="377"/>
      <c r="AKC141" s="381"/>
      <c r="AKD141" s="381"/>
      <c r="AKE141" s="378"/>
      <c r="AKF141" s="378"/>
      <c r="AKG141" s="378"/>
      <c r="AKH141" s="379"/>
      <c r="AKJ141" s="377"/>
      <c r="AKK141" s="381"/>
      <c r="AKL141" s="381"/>
      <c r="AKM141" s="378"/>
      <c r="AKN141" s="378"/>
      <c r="AKO141" s="378"/>
      <c r="AKP141" s="379"/>
      <c r="AKR141" s="377"/>
      <c r="AKS141" s="381"/>
      <c r="AKT141" s="381"/>
      <c r="AKU141" s="378"/>
      <c r="AKV141" s="378"/>
      <c r="AKW141" s="378"/>
      <c r="AKX141" s="379"/>
      <c r="AKZ141" s="377"/>
      <c r="ALA141" s="381"/>
      <c r="ALB141" s="381"/>
      <c r="ALC141" s="378"/>
      <c r="ALD141" s="378"/>
      <c r="ALE141" s="378"/>
      <c r="ALF141" s="379"/>
      <c r="ALH141" s="377"/>
      <c r="ALI141" s="381"/>
      <c r="ALJ141" s="381"/>
      <c r="ALK141" s="378"/>
      <c r="ALL141" s="378"/>
      <c r="ALM141" s="378"/>
      <c r="ALN141" s="379"/>
      <c r="ALP141" s="377"/>
      <c r="ALQ141" s="381"/>
      <c r="ALR141" s="381"/>
      <c r="ALS141" s="378"/>
      <c r="ALT141" s="378"/>
      <c r="ALU141" s="378"/>
      <c r="ALV141" s="379"/>
      <c r="ALX141" s="377"/>
      <c r="ALY141" s="381"/>
      <c r="ALZ141" s="381"/>
      <c r="AMA141" s="378"/>
      <c r="AMB141" s="378"/>
      <c r="AMC141" s="378"/>
      <c r="AMD141" s="379"/>
      <c r="AMF141" s="377"/>
      <c r="AMG141" s="381"/>
      <c r="AMH141" s="381"/>
      <c r="AMI141" s="378"/>
      <c r="AMJ141" s="378"/>
      <c r="AMK141" s="378"/>
      <c r="AML141" s="379"/>
      <c r="AMN141" s="377"/>
      <c r="AMO141" s="381"/>
      <c r="AMP141" s="381"/>
      <c r="AMQ141" s="378"/>
      <c r="AMR141" s="378"/>
      <c r="AMS141" s="378"/>
      <c r="AMT141" s="379"/>
      <c r="AMV141" s="377"/>
      <c r="AMW141" s="381"/>
      <c r="AMX141" s="381"/>
      <c r="AMY141" s="378"/>
      <c r="AMZ141" s="378"/>
      <c r="ANA141" s="378"/>
      <c r="ANB141" s="379"/>
      <c r="AND141" s="377"/>
      <c r="ANE141" s="381"/>
      <c r="ANF141" s="381"/>
      <c r="ANG141" s="378"/>
      <c r="ANH141" s="378"/>
      <c r="ANI141" s="378"/>
      <c r="ANJ141" s="379"/>
      <c r="ANL141" s="377"/>
      <c r="ANM141" s="381"/>
      <c r="ANN141" s="381"/>
      <c r="ANO141" s="378"/>
      <c r="ANP141" s="378"/>
      <c r="ANQ141" s="378"/>
      <c r="ANR141" s="379"/>
      <c r="ANT141" s="377"/>
      <c r="ANU141" s="381"/>
      <c r="ANV141" s="381"/>
      <c r="ANW141" s="378"/>
      <c r="ANX141" s="378"/>
      <c r="ANY141" s="378"/>
      <c r="ANZ141" s="379"/>
      <c r="AOB141" s="377"/>
      <c r="AOC141" s="381"/>
      <c r="AOD141" s="381"/>
      <c r="AOE141" s="378"/>
      <c r="AOF141" s="378"/>
      <c r="AOG141" s="378"/>
      <c r="AOH141" s="379"/>
      <c r="AOJ141" s="377"/>
      <c r="AOK141" s="381"/>
      <c r="AOL141" s="381"/>
      <c r="AOM141" s="378"/>
      <c r="AON141" s="378"/>
      <c r="AOO141" s="378"/>
      <c r="AOP141" s="379"/>
      <c r="AOR141" s="377"/>
      <c r="AOS141" s="381"/>
      <c r="AOT141" s="381"/>
      <c r="AOU141" s="378"/>
      <c r="AOV141" s="378"/>
      <c r="AOW141" s="378"/>
      <c r="AOX141" s="379"/>
      <c r="AOZ141" s="377"/>
      <c r="APA141" s="381"/>
      <c r="APB141" s="381"/>
      <c r="APC141" s="378"/>
      <c r="APD141" s="378"/>
      <c r="APE141" s="378"/>
      <c r="APF141" s="379"/>
      <c r="APH141" s="377"/>
      <c r="API141" s="381"/>
      <c r="APJ141" s="381"/>
      <c r="APK141" s="378"/>
      <c r="APL141" s="378"/>
      <c r="APM141" s="378"/>
      <c r="APN141" s="379"/>
      <c r="APP141" s="377"/>
      <c r="APQ141" s="381"/>
      <c r="APR141" s="381"/>
      <c r="APS141" s="378"/>
      <c r="APT141" s="378"/>
      <c r="APU141" s="378"/>
      <c r="APV141" s="379"/>
      <c r="APX141" s="377"/>
      <c r="APY141" s="381"/>
      <c r="APZ141" s="381"/>
      <c r="AQA141" s="378"/>
      <c r="AQB141" s="378"/>
      <c r="AQC141" s="378"/>
      <c r="AQD141" s="379"/>
      <c r="AQF141" s="377"/>
      <c r="AQG141" s="381"/>
      <c r="AQH141" s="381"/>
      <c r="AQI141" s="378"/>
      <c r="AQJ141" s="378"/>
      <c r="AQK141" s="378"/>
      <c r="AQL141" s="379"/>
      <c r="AQN141" s="377"/>
      <c r="AQO141" s="381"/>
      <c r="AQP141" s="381"/>
      <c r="AQQ141" s="378"/>
      <c r="AQR141" s="378"/>
      <c r="AQS141" s="378"/>
      <c r="AQT141" s="379"/>
      <c r="AQV141" s="377"/>
      <c r="AQW141" s="381"/>
      <c r="AQX141" s="381"/>
      <c r="AQY141" s="378"/>
      <c r="AQZ141" s="378"/>
      <c r="ARA141" s="378"/>
      <c r="ARB141" s="379"/>
      <c r="ARD141" s="377"/>
      <c r="ARE141" s="381"/>
      <c r="ARF141" s="381"/>
      <c r="ARG141" s="378"/>
      <c r="ARH141" s="378"/>
      <c r="ARI141" s="378"/>
      <c r="ARJ141" s="379"/>
      <c r="ARL141" s="377"/>
      <c r="ARM141" s="381"/>
      <c r="ARN141" s="381"/>
      <c r="ARO141" s="378"/>
      <c r="ARP141" s="378"/>
      <c r="ARQ141" s="378"/>
      <c r="ARR141" s="379"/>
      <c r="ART141" s="377"/>
      <c r="ARU141" s="381"/>
      <c r="ARV141" s="381"/>
      <c r="ARW141" s="378"/>
      <c r="ARX141" s="378"/>
      <c r="ARY141" s="378"/>
      <c r="ARZ141" s="379"/>
      <c r="ASB141" s="377"/>
      <c r="ASC141" s="381"/>
      <c r="ASD141" s="381"/>
      <c r="ASE141" s="378"/>
      <c r="ASF141" s="378"/>
      <c r="ASG141" s="378"/>
      <c r="ASH141" s="379"/>
      <c r="ASJ141" s="377"/>
      <c r="ASK141" s="381"/>
      <c r="ASL141" s="381"/>
      <c r="ASM141" s="378"/>
      <c r="ASN141" s="378"/>
      <c r="ASO141" s="378"/>
      <c r="ASP141" s="379"/>
      <c r="ASR141" s="377"/>
      <c r="ASS141" s="381"/>
      <c r="AST141" s="381"/>
      <c r="ASU141" s="378"/>
      <c r="ASV141" s="378"/>
      <c r="ASW141" s="378"/>
      <c r="ASX141" s="379"/>
      <c r="ASZ141" s="377"/>
      <c r="ATA141" s="381"/>
      <c r="ATB141" s="381"/>
      <c r="ATC141" s="378"/>
      <c r="ATD141" s="378"/>
      <c r="ATE141" s="378"/>
      <c r="ATF141" s="379"/>
      <c r="ATH141" s="377"/>
      <c r="ATI141" s="381"/>
      <c r="ATJ141" s="381"/>
      <c r="ATK141" s="378"/>
      <c r="ATL141" s="378"/>
      <c r="ATM141" s="378"/>
      <c r="ATN141" s="379"/>
      <c r="ATP141" s="377"/>
      <c r="ATQ141" s="381"/>
      <c r="ATR141" s="381"/>
      <c r="ATS141" s="378"/>
      <c r="ATT141" s="378"/>
      <c r="ATU141" s="378"/>
      <c r="ATV141" s="379"/>
      <c r="ATX141" s="377"/>
      <c r="ATY141" s="381"/>
      <c r="ATZ141" s="381"/>
      <c r="AUA141" s="378"/>
      <c r="AUB141" s="378"/>
      <c r="AUC141" s="378"/>
      <c r="AUD141" s="379"/>
      <c r="AUF141" s="377"/>
      <c r="AUG141" s="381"/>
      <c r="AUH141" s="381"/>
      <c r="AUI141" s="378"/>
      <c r="AUJ141" s="378"/>
      <c r="AUK141" s="378"/>
      <c r="AUL141" s="379"/>
      <c r="AUN141" s="377"/>
      <c r="AUO141" s="381"/>
      <c r="AUP141" s="381"/>
      <c r="AUQ141" s="378"/>
      <c r="AUR141" s="378"/>
      <c r="AUS141" s="378"/>
      <c r="AUT141" s="379"/>
      <c r="AUV141" s="377"/>
      <c r="AUW141" s="381"/>
      <c r="AUX141" s="381"/>
      <c r="AUY141" s="378"/>
      <c r="AUZ141" s="378"/>
      <c r="AVA141" s="378"/>
      <c r="AVB141" s="379"/>
      <c r="AVD141" s="377"/>
      <c r="AVE141" s="381"/>
      <c r="AVF141" s="381"/>
      <c r="AVG141" s="378"/>
      <c r="AVH141" s="378"/>
      <c r="AVI141" s="378"/>
      <c r="AVJ141" s="379"/>
      <c r="AVL141" s="377"/>
      <c r="AVM141" s="381"/>
      <c r="AVN141" s="381"/>
      <c r="AVO141" s="378"/>
      <c r="AVP141" s="378"/>
      <c r="AVQ141" s="378"/>
      <c r="AVR141" s="379"/>
      <c r="AVT141" s="377"/>
      <c r="AVU141" s="381"/>
      <c r="AVV141" s="381"/>
      <c r="AVW141" s="378"/>
      <c r="AVX141" s="378"/>
      <c r="AVY141" s="378"/>
      <c r="AVZ141" s="379"/>
      <c r="AWB141" s="377"/>
      <c r="AWC141" s="381"/>
      <c r="AWD141" s="381"/>
      <c r="AWE141" s="378"/>
      <c r="AWF141" s="378"/>
      <c r="AWG141" s="378"/>
      <c r="AWH141" s="379"/>
      <c r="AWJ141" s="377"/>
      <c r="AWK141" s="381"/>
      <c r="AWL141" s="381"/>
      <c r="AWM141" s="378"/>
      <c r="AWN141" s="378"/>
      <c r="AWO141" s="378"/>
      <c r="AWP141" s="379"/>
      <c r="AWR141" s="377"/>
      <c r="AWS141" s="381"/>
      <c r="AWT141" s="381"/>
      <c r="AWU141" s="378"/>
      <c r="AWV141" s="378"/>
      <c r="AWW141" s="378"/>
      <c r="AWX141" s="379"/>
      <c r="AWZ141" s="377"/>
      <c r="AXA141" s="381"/>
      <c r="AXB141" s="381"/>
      <c r="AXC141" s="378"/>
      <c r="AXD141" s="378"/>
      <c r="AXE141" s="378"/>
      <c r="AXF141" s="379"/>
      <c r="AXH141" s="377"/>
      <c r="AXI141" s="381"/>
      <c r="AXJ141" s="381"/>
      <c r="AXK141" s="378"/>
      <c r="AXL141" s="378"/>
      <c r="AXM141" s="378"/>
      <c r="AXN141" s="379"/>
      <c r="AXP141" s="377"/>
      <c r="AXQ141" s="381"/>
      <c r="AXR141" s="381"/>
      <c r="AXS141" s="378"/>
      <c r="AXT141" s="378"/>
      <c r="AXU141" s="378"/>
      <c r="AXV141" s="379"/>
      <c r="AXX141" s="377"/>
      <c r="AXY141" s="381"/>
      <c r="AXZ141" s="381"/>
      <c r="AYA141" s="378"/>
      <c r="AYB141" s="378"/>
      <c r="AYC141" s="378"/>
      <c r="AYD141" s="379"/>
      <c r="AYF141" s="377"/>
      <c r="AYG141" s="381"/>
      <c r="AYH141" s="381"/>
      <c r="AYI141" s="378"/>
      <c r="AYJ141" s="378"/>
      <c r="AYK141" s="378"/>
      <c r="AYL141" s="379"/>
      <c r="AYN141" s="377"/>
      <c r="AYO141" s="381"/>
      <c r="AYP141" s="381"/>
      <c r="AYQ141" s="378"/>
      <c r="AYR141" s="378"/>
      <c r="AYS141" s="378"/>
      <c r="AYT141" s="379"/>
      <c r="AYV141" s="377"/>
      <c r="AYW141" s="381"/>
      <c r="AYX141" s="381"/>
      <c r="AYY141" s="378"/>
      <c r="AYZ141" s="378"/>
      <c r="AZA141" s="378"/>
      <c r="AZB141" s="379"/>
      <c r="AZD141" s="377"/>
      <c r="AZE141" s="381"/>
      <c r="AZF141" s="381"/>
      <c r="AZG141" s="378"/>
      <c r="AZH141" s="378"/>
      <c r="AZI141" s="378"/>
      <c r="AZJ141" s="379"/>
      <c r="AZL141" s="377"/>
      <c r="AZM141" s="381"/>
      <c r="AZN141" s="381"/>
      <c r="AZO141" s="378"/>
      <c r="AZP141" s="378"/>
      <c r="AZQ141" s="378"/>
      <c r="AZR141" s="379"/>
      <c r="AZT141" s="377"/>
      <c r="AZU141" s="381"/>
      <c r="AZV141" s="381"/>
      <c r="AZW141" s="378"/>
      <c r="AZX141" s="378"/>
      <c r="AZY141" s="378"/>
      <c r="AZZ141" s="379"/>
      <c r="BAB141" s="377"/>
      <c r="BAC141" s="381"/>
      <c r="BAD141" s="381"/>
      <c r="BAE141" s="378"/>
      <c r="BAF141" s="378"/>
      <c r="BAG141" s="378"/>
      <c r="BAH141" s="379"/>
      <c r="BAJ141" s="377"/>
      <c r="BAK141" s="381"/>
      <c r="BAL141" s="381"/>
      <c r="BAM141" s="378"/>
      <c r="BAN141" s="378"/>
      <c r="BAO141" s="378"/>
      <c r="BAP141" s="379"/>
      <c r="BAR141" s="377"/>
      <c r="BAS141" s="381"/>
      <c r="BAT141" s="381"/>
      <c r="BAU141" s="378"/>
      <c r="BAV141" s="378"/>
      <c r="BAW141" s="378"/>
      <c r="BAX141" s="379"/>
      <c r="BAZ141" s="377"/>
      <c r="BBA141" s="381"/>
      <c r="BBB141" s="381"/>
      <c r="BBC141" s="378"/>
      <c r="BBD141" s="378"/>
      <c r="BBE141" s="378"/>
      <c r="BBF141" s="379"/>
      <c r="BBH141" s="377"/>
      <c r="BBI141" s="381"/>
      <c r="BBJ141" s="381"/>
      <c r="BBK141" s="378"/>
      <c r="BBL141" s="378"/>
      <c r="BBM141" s="378"/>
      <c r="BBN141" s="379"/>
      <c r="BBP141" s="377"/>
      <c r="BBQ141" s="381"/>
      <c r="BBR141" s="381"/>
      <c r="BBS141" s="378"/>
      <c r="BBT141" s="378"/>
      <c r="BBU141" s="378"/>
      <c r="BBV141" s="379"/>
      <c r="BBX141" s="377"/>
      <c r="BBY141" s="381"/>
      <c r="BBZ141" s="381"/>
      <c r="BCA141" s="378"/>
      <c r="BCB141" s="378"/>
      <c r="BCC141" s="378"/>
      <c r="BCD141" s="379"/>
      <c r="BCF141" s="377"/>
      <c r="BCG141" s="381"/>
      <c r="BCH141" s="381"/>
      <c r="BCI141" s="378"/>
      <c r="BCJ141" s="378"/>
      <c r="BCK141" s="378"/>
      <c r="BCL141" s="379"/>
      <c r="BCN141" s="377"/>
      <c r="BCO141" s="381"/>
      <c r="BCP141" s="381"/>
      <c r="BCQ141" s="378"/>
      <c r="BCR141" s="378"/>
      <c r="BCS141" s="378"/>
      <c r="BCT141" s="379"/>
      <c r="BCV141" s="377"/>
      <c r="BCW141" s="381"/>
      <c r="BCX141" s="381"/>
      <c r="BCY141" s="378"/>
      <c r="BCZ141" s="378"/>
      <c r="BDA141" s="378"/>
      <c r="BDB141" s="379"/>
      <c r="BDD141" s="377"/>
      <c r="BDE141" s="381"/>
      <c r="BDF141" s="381"/>
      <c r="BDG141" s="378"/>
      <c r="BDH141" s="378"/>
      <c r="BDI141" s="378"/>
      <c r="BDJ141" s="379"/>
      <c r="BDL141" s="377"/>
      <c r="BDM141" s="381"/>
      <c r="BDN141" s="381"/>
      <c r="BDO141" s="378"/>
      <c r="BDP141" s="378"/>
      <c r="BDQ141" s="378"/>
      <c r="BDR141" s="379"/>
      <c r="BDT141" s="377"/>
      <c r="BDU141" s="381"/>
      <c r="BDV141" s="381"/>
      <c r="BDW141" s="378"/>
      <c r="BDX141" s="378"/>
      <c r="BDY141" s="378"/>
      <c r="BDZ141" s="379"/>
      <c r="BEB141" s="377"/>
      <c r="BEC141" s="381"/>
      <c r="BED141" s="381"/>
      <c r="BEE141" s="378"/>
      <c r="BEF141" s="378"/>
      <c r="BEG141" s="378"/>
      <c r="BEH141" s="379"/>
      <c r="BEJ141" s="377"/>
      <c r="BEK141" s="381"/>
      <c r="BEL141" s="381"/>
      <c r="BEM141" s="378"/>
      <c r="BEN141" s="378"/>
      <c r="BEO141" s="378"/>
      <c r="BEP141" s="379"/>
      <c r="BER141" s="377"/>
      <c r="BES141" s="381"/>
      <c r="BET141" s="381"/>
      <c r="BEU141" s="378"/>
      <c r="BEV141" s="378"/>
      <c r="BEW141" s="378"/>
      <c r="BEX141" s="379"/>
      <c r="BEZ141" s="377"/>
      <c r="BFA141" s="381"/>
      <c r="BFB141" s="381"/>
      <c r="BFC141" s="378"/>
      <c r="BFD141" s="378"/>
      <c r="BFE141" s="378"/>
      <c r="BFF141" s="379"/>
      <c r="BFH141" s="377"/>
      <c r="BFI141" s="381"/>
      <c r="BFJ141" s="381"/>
      <c r="BFK141" s="378"/>
      <c r="BFL141" s="378"/>
      <c r="BFM141" s="378"/>
      <c r="BFN141" s="379"/>
      <c r="BFP141" s="377"/>
      <c r="BFQ141" s="381"/>
      <c r="BFR141" s="381"/>
      <c r="BFS141" s="378"/>
      <c r="BFT141" s="378"/>
      <c r="BFU141" s="378"/>
      <c r="BFV141" s="379"/>
      <c r="BFX141" s="377"/>
      <c r="BFY141" s="381"/>
      <c r="BFZ141" s="381"/>
      <c r="BGA141" s="378"/>
      <c r="BGB141" s="378"/>
      <c r="BGC141" s="378"/>
      <c r="BGD141" s="379"/>
      <c r="BGF141" s="377"/>
      <c r="BGG141" s="381"/>
      <c r="BGH141" s="381"/>
      <c r="BGI141" s="378"/>
      <c r="BGJ141" s="378"/>
      <c r="BGK141" s="378"/>
      <c r="BGL141" s="379"/>
      <c r="BGN141" s="377"/>
      <c r="BGO141" s="381"/>
      <c r="BGP141" s="381"/>
      <c r="BGQ141" s="378"/>
      <c r="BGR141" s="378"/>
      <c r="BGS141" s="378"/>
      <c r="BGT141" s="379"/>
      <c r="BGV141" s="377"/>
      <c r="BGW141" s="381"/>
      <c r="BGX141" s="381"/>
      <c r="BGY141" s="378"/>
      <c r="BGZ141" s="378"/>
      <c r="BHA141" s="378"/>
      <c r="BHB141" s="379"/>
      <c r="BHD141" s="377"/>
      <c r="BHE141" s="381"/>
      <c r="BHF141" s="381"/>
      <c r="BHG141" s="378"/>
      <c r="BHH141" s="378"/>
      <c r="BHI141" s="378"/>
      <c r="BHJ141" s="379"/>
      <c r="BHL141" s="377"/>
      <c r="BHM141" s="381"/>
      <c r="BHN141" s="381"/>
      <c r="BHO141" s="378"/>
      <c r="BHP141" s="378"/>
      <c r="BHQ141" s="378"/>
      <c r="BHR141" s="379"/>
      <c r="BHT141" s="377"/>
      <c r="BHU141" s="381"/>
      <c r="BHV141" s="381"/>
      <c r="BHW141" s="378"/>
      <c r="BHX141" s="378"/>
      <c r="BHY141" s="378"/>
      <c r="BHZ141" s="379"/>
      <c r="BIB141" s="377"/>
      <c r="BIC141" s="381"/>
      <c r="BID141" s="381"/>
      <c r="BIE141" s="378"/>
      <c r="BIF141" s="378"/>
      <c r="BIG141" s="378"/>
      <c r="BIH141" s="379"/>
      <c r="BIJ141" s="377"/>
      <c r="BIK141" s="381"/>
      <c r="BIL141" s="381"/>
      <c r="BIM141" s="378"/>
      <c r="BIN141" s="378"/>
      <c r="BIO141" s="378"/>
      <c r="BIP141" s="379"/>
      <c r="BIR141" s="377"/>
      <c r="BIS141" s="381"/>
      <c r="BIT141" s="381"/>
      <c r="BIU141" s="378"/>
      <c r="BIV141" s="378"/>
      <c r="BIW141" s="378"/>
      <c r="BIX141" s="379"/>
      <c r="BIZ141" s="377"/>
      <c r="BJA141" s="381"/>
      <c r="BJB141" s="381"/>
      <c r="BJC141" s="378"/>
      <c r="BJD141" s="378"/>
      <c r="BJE141" s="378"/>
      <c r="BJF141" s="379"/>
      <c r="BJH141" s="377"/>
      <c r="BJI141" s="381"/>
      <c r="BJJ141" s="381"/>
      <c r="BJK141" s="378"/>
      <c r="BJL141" s="378"/>
      <c r="BJM141" s="378"/>
      <c r="BJN141" s="379"/>
      <c r="BJP141" s="377"/>
      <c r="BJQ141" s="381"/>
      <c r="BJR141" s="381"/>
      <c r="BJS141" s="378"/>
      <c r="BJT141" s="378"/>
      <c r="BJU141" s="378"/>
      <c r="BJV141" s="379"/>
      <c r="BJX141" s="377"/>
      <c r="BJY141" s="381"/>
      <c r="BJZ141" s="381"/>
      <c r="BKA141" s="378"/>
      <c r="BKB141" s="378"/>
      <c r="BKC141" s="378"/>
      <c r="BKD141" s="379"/>
      <c r="BKF141" s="377"/>
      <c r="BKG141" s="381"/>
      <c r="BKH141" s="381"/>
      <c r="BKI141" s="378"/>
      <c r="BKJ141" s="378"/>
      <c r="BKK141" s="378"/>
      <c r="BKL141" s="379"/>
      <c r="BKN141" s="377"/>
      <c r="BKO141" s="381"/>
      <c r="BKP141" s="381"/>
      <c r="BKQ141" s="378"/>
      <c r="BKR141" s="378"/>
      <c r="BKS141" s="378"/>
      <c r="BKT141" s="379"/>
      <c r="BKV141" s="377"/>
      <c r="BKW141" s="381"/>
      <c r="BKX141" s="381"/>
      <c r="BKY141" s="378"/>
      <c r="BKZ141" s="378"/>
      <c r="BLA141" s="378"/>
      <c r="BLB141" s="379"/>
      <c r="BLD141" s="377"/>
      <c r="BLE141" s="381"/>
      <c r="BLF141" s="381"/>
      <c r="BLG141" s="378"/>
      <c r="BLH141" s="378"/>
      <c r="BLI141" s="378"/>
      <c r="BLJ141" s="379"/>
      <c r="BLL141" s="377"/>
      <c r="BLM141" s="381"/>
      <c r="BLN141" s="381"/>
      <c r="BLO141" s="378"/>
      <c r="BLP141" s="378"/>
      <c r="BLQ141" s="378"/>
      <c r="BLR141" s="379"/>
      <c r="BLT141" s="377"/>
      <c r="BLU141" s="381"/>
      <c r="BLV141" s="381"/>
      <c r="BLW141" s="378"/>
      <c r="BLX141" s="378"/>
      <c r="BLY141" s="378"/>
      <c r="BLZ141" s="379"/>
      <c r="BMB141" s="377"/>
      <c r="BMC141" s="381"/>
      <c r="BMD141" s="381"/>
      <c r="BME141" s="378"/>
      <c r="BMF141" s="378"/>
      <c r="BMG141" s="378"/>
      <c r="BMH141" s="379"/>
      <c r="BMJ141" s="377"/>
      <c r="BMK141" s="381"/>
      <c r="BML141" s="381"/>
      <c r="BMM141" s="378"/>
      <c r="BMN141" s="378"/>
      <c r="BMO141" s="378"/>
      <c r="BMP141" s="379"/>
      <c r="BMR141" s="377"/>
      <c r="BMS141" s="381"/>
      <c r="BMT141" s="381"/>
      <c r="BMU141" s="378"/>
      <c r="BMV141" s="378"/>
      <c r="BMW141" s="378"/>
      <c r="BMX141" s="379"/>
      <c r="BMZ141" s="377"/>
      <c r="BNA141" s="381"/>
      <c r="BNB141" s="381"/>
      <c r="BNC141" s="378"/>
      <c r="BND141" s="378"/>
      <c r="BNE141" s="378"/>
      <c r="BNF141" s="379"/>
      <c r="BNH141" s="377"/>
      <c r="BNI141" s="381"/>
      <c r="BNJ141" s="381"/>
      <c r="BNK141" s="378"/>
      <c r="BNL141" s="378"/>
      <c r="BNM141" s="378"/>
      <c r="BNN141" s="379"/>
      <c r="BNP141" s="377"/>
      <c r="BNQ141" s="381"/>
      <c r="BNR141" s="381"/>
      <c r="BNS141" s="378"/>
      <c r="BNT141" s="378"/>
      <c r="BNU141" s="378"/>
      <c r="BNV141" s="379"/>
      <c r="BNX141" s="377"/>
      <c r="BNY141" s="381"/>
      <c r="BNZ141" s="381"/>
      <c r="BOA141" s="378"/>
      <c r="BOB141" s="378"/>
      <c r="BOC141" s="378"/>
      <c r="BOD141" s="379"/>
      <c r="BOF141" s="377"/>
      <c r="BOG141" s="381"/>
      <c r="BOH141" s="381"/>
      <c r="BOI141" s="378"/>
      <c r="BOJ141" s="378"/>
      <c r="BOK141" s="378"/>
      <c r="BOL141" s="379"/>
      <c r="BON141" s="377"/>
      <c r="BOO141" s="381"/>
      <c r="BOP141" s="381"/>
      <c r="BOQ141" s="378"/>
      <c r="BOR141" s="378"/>
      <c r="BOS141" s="378"/>
      <c r="BOT141" s="379"/>
      <c r="BOV141" s="377"/>
      <c r="BOW141" s="381"/>
      <c r="BOX141" s="381"/>
      <c r="BOY141" s="378"/>
      <c r="BOZ141" s="378"/>
      <c r="BPA141" s="378"/>
      <c r="BPB141" s="379"/>
      <c r="BPD141" s="377"/>
      <c r="BPE141" s="381"/>
      <c r="BPF141" s="381"/>
      <c r="BPG141" s="378"/>
      <c r="BPH141" s="378"/>
      <c r="BPI141" s="378"/>
      <c r="BPJ141" s="379"/>
      <c r="BPL141" s="377"/>
      <c r="BPM141" s="381"/>
      <c r="BPN141" s="381"/>
      <c r="BPO141" s="378"/>
      <c r="BPP141" s="378"/>
      <c r="BPQ141" s="378"/>
      <c r="BPR141" s="379"/>
      <c r="BPT141" s="377"/>
      <c r="BPU141" s="381"/>
      <c r="BPV141" s="381"/>
      <c r="BPW141" s="378"/>
      <c r="BPX141" s="378"/>
      <c r="BPY141" s="378"/>
      <c r="BPZ141" s="379"/>
      <c r="BQB141" s="377"/>
      <c r="BQC141" s="381"/>
      <c r="BQD141" s="381"/>
      <c r="BQE141" s="378"/>
      <c r="BQF141" s="378"/>
      <c r="BQG141" s="378"/>
      <c r="BQH141" s="379"/>
      <c r="BQJ141" s="377"/>
      <c r="BQK141" s="381"/>
      <c r="BQL141" s="381"/>
      <c r="BQM141" s="378"/>
      <c r="BQN141" s="378"/>
      <c r="BQO141" s="378"/>
      <c r="BQP141" s="379"/>
      <c r="BQR141" s="377"/>
      <c r="BQS141" s="381"/>
      <c r="BQT141" s="381"/>
      <c r="BQU141" s="378"/>
      <c r="BQV141" s="378"/>
      <c r="BQW141" s="378"/>
      <c r="BQX141" s="379"/>
      <c r="BQZ141" s="377"/>
      <c r="BRA141" s="381"/>
      <c r="BRB141" s="381"/>
      <c r="BRC141" s="378"/>
      <c r="BRD141" s="378"/>
      <c r="BRE141" s="378"/>
      <c r="BRF141" s="379"/>
      <c r="BRH141" s="377"/>
      <c r="BRI141" s="381"/>
      <c r="BRJ141" s="381"/>
      <c r="BRK141" s="378"/>
      <c r="BRL141" s="378"/>
      <c r="BRM141" s="378"/>
      <c r="BRN141" s="379"/>
      <c r="BRP141" s="377"/>
      <c r="BRQ141" s="381"/>
      <c r="BRR141" s="381"/>
      <c r="BRS141" s="378"/>
      <c r="BRT141" s="378"/>
      <c r="BRU141" s="378"/>
      <c r="BRV141" s="379"/>
      <c r="BRX141" s="377"/>
      <c r="BRY141" s="381"/>
      <c r="BRZ141" s="381"/>
      <c r="BSA141" s="378"/>
      <c r="BSB141" s="378"/>
      <c r="BSC141" s="378"/>
      <c r="BSD141" s="379"/>
      <c r="BSF141" s="377"/>
      <c r="BSG141" s="381"/>
      <c r="BSH141" s="381"/>
      <c r="BSI141" s="378"/>
      <c r="BSJ141" s="378"/>
      <c r="BSK141" s="378"/>
      <c r="BSL141" s="379"/>
      <c r="BSN141" s="377"/>
      <c r="BSO141" s="381"/>
      <c r="BSP141" s="381"/>
      <c r="BSQ141" s="378"/>
      <c r="BSR141" s="378"/>
      <c r="BSS141" s="378"/>
      <c r="BST141" s="379"/>
      <c r="BSV141" s="377"/>
      <c r="BSW141" s="381"/>
      <c r="BSX141" s="381"/>
      <c r="BSY141" s="378"/>
      <c r="BSZ141" s="378"/>
      <c r="BTA141" s="378"/>
      <c r="BTB141" s="379"/>
      <c r="BTD141" s="377"/>
      <c r="BTE141" s="381"/>
      <c r="BTF141" s="381"/>
      <c r="BTG141" s="378"/>
      <c r="BTH141" s="378"/>
      <c r="BTI141" s="378"/>
      <c r="BTJ141" s="379"/>
      <c r="BTL141" s="377"/>
      <c r="BTM141" s="381"/>
      <c r="BTN141" s="381"/>
      <c r="BTO141" s="378"/>
      <c r="BTP141" s="378"/>
      <c r="BTQ141" s="378"/>
      <c r="BTR141" s="379"/>
      <c r="BTT141" s="377"/>
      <c r="BTU141" s="381"/>
      <c r="BTV141" s="381"/>
      <c r="BTW141" s="378"/>
      <c r="BTX141" s="378"/>
      <c r="BTY141" s="378"/>
      <c r="BTZ141" s="379"/>
      <c r="BUB141" s="377"/>
      <c r="BUC141" s="381"/>
      <c r="BUD141" s="381"/>
      <c r="BUE141" s="378"/>
      <c r="BUF141" s="378"/>
      <c r="BUG141" s="378"/>
      <c r="BUH141" s="379"/>
      <c r="BUJ141" s="377"/>
      <c r="BUK141" s="381"/>
      <c r="BUL141" s="381"/>
      <c r="BUM141" s="378"/>
      <c r="BUN141" s="378"/>
      <c r="BUO141" s="378"/>
      <c r="BUP141" s="379"/>
      <c r="BUR141" s="377"/>
      <c r="BUS141" s="381"/>
      <c r="BUT141" s="381"/>
      <c r="BUU141" s="378"/>
      <c r="BUV141" s="378"/>
      <c r="BUW141" s="378"/>
      <c r="BUX141" s="379"/>
      <c r="BUZ141" s="377"/>
      <c r="BVA141" s="381"/>
      <c r="BVB141" s="381"/>
      <c r="BVC141" s="378"/>
      <c r="BVD141" s="378"/>
      <c r="BVE141" s="378"/>
      <c r="BVF141" s="379"/>
      <c r="BVH141" s="377"/>
      <c r="BVI141" s="381"/>
      <c r="BVJ141" s="381"/>
      <c r="BVK141" s="378"/>
      <c r="BVL141" s="378"/>
      <c r="BVM141" s="378"/>
      <c r="BVN141" s="379"/>
      <c r="BVP141" s="377"/>
      <c r="BVQ141" s="381"/>
      <c r="BVR141" s="381"/>
      <c r="BVS141" s="378"/>
      <c r="BVT141" s="378"/>
      <c r="BVU141" s="378"/>
      <c r="BVV141" s="379"/>
      <c r="BVX141" s="377"/>
      <c r="BVY141" s="381"/>
      <c r="BVZ141" s="381"/>
      <c r="BWA141" s="378"/>
      <c r="BWB141" s="378"/>
      <c r="BWC141" s="378"/>
      <c r="BWD141" s="379"/>
      <c r="BWF141" s="377"/>
      <c r="BWG141" s="381"/>
      <c r="BWH141" s="381"/>
      <c r="BWI141" s="378"/>
      <c r="BWJ141" s="378"/>
      <c r="BWK141" s="378"/>
      <c r="BWL141" s="379"/>
      <c r="BWN141" s="377"/>
      <c r="BWO141" s="381"/>
      <c r="BWP141" s="381"/>
      <c r="BWQ141" s="378"/>
      <c r="BWR141" s="378"/>
      <c r="BWS141" s="378"/>
      <c r="BWT141" s="379"/>
      <c r="BWV141" s="377"/>
      <c r="BWW141" s="381"/>
      <c r="BWX141" s="381"/>
      <c r="BWY141" s="378"/>
      <c r="BWZ141" s="378"/>
      <c r="BXA141" s="378"/>
      <c r="BXB141" s="379"/>
      <c r="BXD141" s="377"/>
      <c r="BXE141" s="381"/>
      <c r="BXF141" s="381"/>
      <c r="BXG141" s="378"/>
      <c r="BXH141" s="378"/>
      <c r="BXI141" s="378"/>
      <c r="BXJ141" s="379"/>
      <c r="BXL141" s="377"/>
      <c r="BXM141" s="381"/>
      <c r="BXN141" s="381"/>
      <c r="BXO141" s="378"/>
      <c r="BXP141" s="378"/>
      <c r="BXQ141" s="378"/>
      <c r="BXR141" s="379"/>
      <c r="BXT141" s="377"/>
      <c r="BXU141" s="381"/>
      <c r="BXV141" s="381"/>
      <c r="BXW141" s="378"/>
      <c r="BXX141" s="378"/>
      <c r="BXY141" s="378"/>
      <c r="BXZ141" s="379"/>
      <c r="BYB141" s="377"/>
      <c r="BYC141" s="381"/>
      <c r="BYD141" s="381"/>
      <c r="BYE141" s="378"/>
      <c r="BYF141" s="378"/>
      <c r="BYG141" s="378"/>
      <c r="BYH141" s="379"/>
      <c r="BYJ141" s="377"/>
      <c r="BYK141" s="381"/>
      <c r="BYL141" s="381"/>
      <c r="BYM141" s="378"/>
      <c r="BYN141" s="378"/>
      <c r="BYO141" s="378"/>
      <c r="BYP141" s="379"/>
      <c r="BYR141" s="377"/>
      <c r="BYS141" s="381"/>
      <c r="BYT141" s="381"/>
      <c r="BYU141" s="378"/>
      <c r="BYV141" s="378"/>
      <c r="BYW141" s="378"/>
      <c r="BYX141" s="379"/>
      <c r="BYZ141" s="377"/>
      <c r="BZA141" s="381"/>
      <c r="BZB141" s="381"/>
      <c r="BZC141" s="378"/>
      <c r="BZD141" s="378"/>
      <c r="BZE141" s="378"/>
      <c r="BZF141" s="379"/>
      <c r="BZH141" s="377"/>
      <c r="BZI141" s="381"/>
      <c r="BZJ141" s="381"/>
      <c r="BZK141" s="378"/>
      <c r="BZL141" s="378"/>
      <c r="BZM141" s="378"/>
      <c r="BZN141" s="379"/>
      <c r="BZP141" s="377"/>
      <c r="BZQ141" s="381"/>
      <c r="BZR141" s="381"/>
      <c r="BZS141" s="378"/>
      <c r="BZT141" s="378"/>
      <c r="BZU141" s="378"/>
      <c r="BZV141" s="379"/>
      <c r="BZX141" s="377"/>
      <c r="BZY141" s="381"/>
      <c r="BZZ141" s="381"/>
      <c r="CAA141" s="378"/>
      <c r="CAB141" s="378"/>
      <c r="CAC141" s="378"/>
      <c r="CAD141" s="379"/>
      <c r="CAF141" s="377"/>
      <c r="CAG141" s="381"/>
      <c r="CAH141" s="381"/>
      <c r="CAI141" s="378"/>
      <c r="CAJ141" s="378"/>
      <c r="CAK141" s="378"/>
      <c r="CAL141" s="379"/>
      <c r="CAN141" s="377"/>
      <c r="CAO141" s="381"/>
      <c r="CAP141" s="381"/>
      <c r="CAQ141" s="378"/>
      <c r="CAR141" s="378"/>
      <c r="CAS141" s="378"/>
      <c r="CAT141" s="379"/>
      <c r="CAV141" s="377"/>
      <c r="CAW141" s="381"/>
      <c r="CAX141" s="381"/>
      <c r="CAY141" s="378"/>
      <c r="CAZ141" s="378"/>
      <c r="CBA141" s="378"/>
      <c r="CBB141" s="379"/>
      <c r="CBD141" s="377"/>
      <c r="CBE141" s="381"/>
      <c r="CBF141" s="381"/>
      <c r="CBG141" s="378"/>
      <c r="CBH141" s="378"/>
      <c r="CBI141" s="378"/>
      <c r="CBJ141" s="379"/>
      <c r="CBL141" s="377"/>
      <c r="CBM141" s="381"/>
      <c r="CBN141" s="381"/>
      <c r="CBO141" s="378"/>
      <c r="CBP141" s="378"/>
      <c r="CBQ141" s="378"/>
      <c r="CBR141" s="379"/>
      <c r="CBT141" s="377"/>
      <c r="CBU141" s="381"/>
      <c r="CBV141" s="381"/>
      <c r="CBW141" s="378"/>
      <c r="CBX141" s="378"/>
      <c r="CBY141" s="378"/>
      <c r="CBZ141" s="379"/>
      <c r="CCB141" s="377"/>
      <c r="CCC141" s="381"/>
      <c r="CCD141" s="381"/>
      <c r="CCE141" s="378"/>
      <c r="CCF141" s="378"/>
      <c r="CCG141" s="378"/>
      <c r="CCH141" s="379"/>
      <c r="CCJ141" s="377"/>
      <c r="CCK141" s="381"/>
      <c r="CCL141" s="381"/>
      <c r="CCM141" s="378"/>
      <c r="CCN141" s="378"/>
      <c r="CCO141" s="378"/>
      <c r="CCP141" s="379"/>
      <c r="CCR141" s="377"/>
      <c r="CCS141" s="381"/>
      <c r="CCT141" s="381"/>
      <c r="CCU141" s="378"/>
      <c r="CCV141" s="378"/>
      <c r="CCW141" s="378"/>
      <c r="CCX141" s="379"/>
      <c r="CCZ141" s="377"/>
      <c r="CDA141" s="381"/>
      <c r="CDB141" s="381"/>
      <c r="CDC141" s="378"/>
      <c r="CDD141" s="378"/>
      <c r="CDE141" s="378"/>
      <c r="CDF141" s="379"/>
      <c r="CDH141" s="377"/>
      <c r="CDI141" s="381"/>
      <c r="CDJ141" s="381"/>
      <c r="CDK141" s="378"/>
      <c r="CDL141" s="378"/>
      <c r="CDM141" s="378"/>
      <c r="CDN141" s="379"/>
      <c r="CDP141" s="377"/>
      <c r="CDQ141" s="381"/>
      <c r="CDR141" s="381"/>
      <c r="CDS141" s="378"/>
      <c r="CDT141" s="378"/>
      <c r="CDU141" s="378"/>
      <c r="CDV141" s="379"/>
      <c r="CDX141" s="377"/>
      <c r="CDY141" s="381"/>
      <c r="CDZ141" s="381"/>
      <c r="CEA141" s="378"/>
      <c r="CEB141" s="378"/>
      <c r="CEC141" s="378"/>
      <c r="CED141" s="379"/>
      <c r="CEF141" s="377"/>
      <c r="CEG141" s="381"/>
      <c r="CEH141" s="381"/>
      <c r="CEI141" s="378"/>
      <c r="CEJ141" s="378"/>
      <c r="CEK141" s="378"/>
      <c r="CEL141" s="379"/>
      <c r="CEN141" s="377"/>
      <c r="CEO141" s="381"/>
      <c r="CEP141" s="381"/>
      <c r="CEQ141" s="378"/>
      <c r="CER141" s="378"/>
      <c r="CES141" s="378"/>
      <c r="CET141" s="379"/>
      <c r="CEV141" s="377"/>
      <c r="CEW141" s="381"/>
      <c r="CEX141" s="381"/>
      <c r="CEY141" s="378"/>
      <c r="CEZ141" s="378"/>
      <c r="CFA141" s="378"/>
      <c r="CFB141" s="379"/>
      <c r="CFD141" s="377"/>
      <c r="CFE141" s="381"/>
      <c r="CFF141" s="381"/>
      <c r="CFG141" s="378"/>
      <c r="CFH141" s="378"/>
      <c r="CFI141" s="378"/>
      <c r="CFJ141" s="379"/>
      <c r="CFL141" s="377"/>
      <c r="CFM141" s="381"/>
      <c r="CFN141" s="381"/>
      <c r="CFO141" s="378"/>
      <c r="CFP141" s="378"/>
      <c r="CFQ141" s="378"/>
      <c r="CFR141" s="379"/>
      <c r="CFT141" s="377"/>
      <c r="CFU141" s="381"/>
      <c r="CFV141" s="381"/>
      <c r="CFW141" s="378"/>
      <c r="CFX141" s="378"/>
      <c r="CFY141" s="378"/>
      <c r="CFZ141" s="379"/>
      <c r="CGB141" s="377"/>
      <c r="CGC141" s="381"/>
      <c r="CGD141" s="381"/>
      <c r="CGE141" s="378"/>
      <c r="CGF141" s="378"/>
      <c r="CGG141" s="378"/>
      <c r="CGH141" s="379"/>
      <c r="CGJ141" s="377"/>
      <c r="CGK141" s="381"/>
      <c r="CGL141" s="381"/>
      <c r="CGM141" s="378"/>
      <c r="CGN141" s="378"/>
      <c r="CGO141" s="378"/>
      <c r="CGP141" s="379"/>
      <c r="CGR141" s="377"/>
      <c r="CGS141" s="381"/>
      <c r="CGT141" s="381"/>
      <c r="CGU141" s="378"/>
      <c r="CGV141" s="378"/>
      <c r="CGW141" s="378"/>
      <c r="CGX141" s="379"/>
      <c r="CGZ141" s="377"/>
      <c r="CHA141" s="381"/>
      <c r="CHB141" s="381"/>
      <c r="CHC141" s="378"/>
      <c r="CHD141" s="378"/>
      <c r="CHE141" s="378"/>
      <c r="CHF141" s="379"/>
      <c r="CHH141" s="377"/>
      <c r="CHI141" s="381"/>
      <c r="CHJ141" s="381"/>
      <c r="CHK141" s="378"/>
      <c r="CHL141" s="378"/>
      <c r="CHM141" s="378"/>
      <c r="CHN141" s="379"/>
      <c r="CHP141" s="377"/>
      <c r="CHQ141" s="381"/>
      <c r="CHR141" s="381"/>
      <c r="CHS141" s="378"/>
      <c r="CHT141" s="378"/>
      <c r="CHU141" s="378"/>
      <c r="CHV141" s="379"/>
      <c r="CHX141" s="377"/>
      <c r="CHY141" s="381"/>
      <c r="CHZ141" s="381"/>
      <c r="CIA141" s="378"/>
      <c r="CIB141" s="378"/>
      <c r="CIC141" s="378"/>
      <c r="CID141" s="379"/>
      <c r="CIF141" s="377"/>
      <c r="CIG141" s="381"/>
      <c r="CIH141" s="381"/>
      <c r="CII141" s="378"/>
      <c r="CIJ141" s="378"/>
      <c r="CIK141" s="378"/>
      <c r="CIL141" s="379"/>
      <c r="CIN141" s="377"/>
      <c r="CIO141" s="381"/>
      <c r="CIP141" s="381"/>
      <c r="CIQ141" s="378"/>
      <c r="CIR141" s="378"/>
      <c r="CIS141" s="378"/>
      <c r="CIT141" s="379"/>
      <c r="CIV141" s="377"/>
      <c r="CIW141" s="381"/>
      <c r="CIX141" s="381"/>
      <c r="CIY141" s="378"/>
      <c r="CIZ141" s="378"/>
      <c r="CJA141" s="378"/>
      <c r="CJB141" s="379"/>
      <c r="CJD141" s="377"/>
      <c r="CJE141" s="381"/>
      <c r="CJF141" s="381"/>
      <c r="CJG141" s="378"/>
      <c r="CJH141" s="378"/>
      <c r="CJI141" s="378"/>
      <c r="CJJ141" s="379"/>
      <c r="CJL141" s="377"/>
      <c r="CJM141" s="381"/>
      <c r="CJN141" s="381"/>
      <c r="CJO141" s="378"/>
      <c r="CJP141" s="378"/>
      <c r="CJQ141" s="378"/>
      <c r="CJR141" s="379"/>
      <c r="CJT141" s="377"/>
      <c r="CJU141" s="381"/>
      <c r="CJV141" s="381"/>
      <c r="CJW141" s="378"/>
      <c r="CJX141" s="378"/>
      <c r="CJY141" s="378"/>
      <c r="CJZ141" s="379"/>
      <c r="CKB141" s="377"/>
      <c r="CKC141" s="381"/>
      <c r="CKD141" s="381"/>
      <c r="CKE141" s="378"/>
      <c r="CKF141" s="378"/>
      <c r="CKG141" s="378"/>
      <c r="CKH141" s="379"/>
      <c r="CKJ141" s="377"/>
      <c r="CKK141" s="381"/>
      <c r="CKL141" s="381"/>
      <c r="CKM141" s="378"/>
      <c r="CKN141" s="378"/>
      <c r="CKO141" s="378"/>
      <c r="CKP141" s="379"/>
      <c r="CKR141" s="377"/>
      <c r="CKS141" s="381"/>
      <c r="CKT141" s="381"/>
      <c r="CKU141" s="378"/>
      <c r="CKV141" s="378"/>
      <c r="CKW141" s="378"/>
      <c r="CKX141" s="379"/>
      <c r="CKZ141" s="377"/>
      <c r="CLA141" s="381"/>
      <c r="CLB141" s="381"/>
      <c r="CLC141" s="378"/>
      <c r="CLD141" s="378"/>
      <c r="CLE141" s="378"/>
      <c r="CLF141" s="379"/>
      <c r="CLH141" s="377"/>
      <c r="CLI141" s="381"/>
      <c r="CLJ141" s="381"/>
      <c r="CLK141" s="378"/>
      <c r="CLL141" s="378"/>
      <c r="CLM141" s="378"/>
      <c r="CLN141" s="379"/>
      <c r="CLP141" s="377"/>
      <c r="CLQ141" s="381"/>
      <c r="CLR141" s="381"/>
      <c r="CLS141" s="378"/>
      <c r="CLT141" s="378"/>
      <c r="CLU141" s="378"/>
      <c r="CLV141" s="379"/>
      <c r="CLX141" s="377"/>
      <c r="CLY141" s="381"/>
      <c r="CLZ141" s="381"/>
      <c r="CMA141" s="378"/>
      <c r="CMB141" s="378"/>
      <c r="CMC141" s="378"/>
      <c r="CMD141" s="379"/>
      <c r="CMF141" s="377"/>
      <c r="CMG141" s="381"/>
      <c r="CMH141" s="381"/>
      <c r="CMI141" s="378"/>
      <c r="CMJ141" s="378"/>
      <c r="CMK141" s="378"/>
      <c r="CML141" s="379"/>
      <c r="CMN141" s="377"/>
      <c r="CMO141" s="381"/>
      <c r="CMP141" s="381"/>
      <c r="CMQ141" s="378"/>
      <c r="CMR141" s="378"/>
      <c r="CMS141" s="378"/>
      <c r="CMT141" s="379"/>
      <c r="CMV141" s="377"/>
      <c r="CMW141" s="381"/>
      <c r="CMX141" s="381"/>
      <c r="CMY141" s="378"/>
      <c r="CMZ141" s="378"/>
      <c r="CNA141" s="378"/>
      <c r="CNB141" s="379"/>
      <c r="CND141" s="377"/>
      <c r="CNE141" s="381"/>
      <c r="CNF141" s="381"/>
      <c r="CNG141" s="378"/>
      <c r="CNH141" s="378"/>
      <c r="CNI141" s="378"/>
      <c r="CNJ141" s="379"/>
      <c r="CNL141" s="377"/>
      <c r="CNM141" s="381"/>
      <c r="CNN141" s="381"/>
      <c r="CNO141" s="378"/>
      <c r="CNP141" s="378"/>
      <c r="CNQ141" s="378"/>
      <c r="CNR141" s="379"/>
      <c r="CNT141" s="377"/>
      <c r="CNU141" s="381"/>
      <c r="CNV141" s="381"/>
      <c r="CNW141" s="378"/>
      <c r="CNX141" s="378"/>
      <c r="CNY141" s="378"/>
      <c r="CNZ141" s="379"/>
      <c r="COB141" s="377"/>
      <c r="COC141" s="381"/>
      <c r="COD141" s="381"/>
      <c r="COE141" s="378"/>
      <c r="COF141" s="378"/>
      <c r="COG141" s="378"/>
      <c r="COH141" s="379"/>
      <c r="COJ141" s="377"/>
      <c r="COK141" s="381"/>
      <c r="COL141" s="381"/>
      <c r="COM141" s="378"/>
      <c r="CON141" s="378"/>
      <c r="COO141" s="378"/>
      <c r="COP141" s="379"/>
      <c r="COR141" s="377"/>
      <c r="COS141" s="381"/>
      <c r="COT141" s="381"/>
      <c r="COU141" s="378"/>
      <c r="COV141" s="378"/>
      <c r="COW141" s="378"/>
      <c r="COX141" s="379"/>
      <c r="COZ141" s="377"/>
      <c r="CPA141" s="381"/>
      <c r="CPB141" s="381"/>
      <c r="CPC141" s="378"/>
      <c r="CPD141" s="378"/>
      <c r="CPE141" s="378"/>
      <c r="CPF141" s="379"/>
      <c r="CPH141" s="377"/>
      <c r="CPI141" s="381"/>
      <c r="CPJ141" s="381"/>
      <c r="CPK141" s="378"/>
      <c r="CPL141" s="378"/>
      <c r="CPM141" s="378"/>
      <c r="CPN141" s="379"/>
      <c r="CPP141" s="377"/>
      <c r="CPQ141" s="381"/>
      <c r="CPR141" s="381"/>
      <c r="CPS141" s="378"/>
      <c r="CPT141" s="378"/>
      <c r="CPU141" s="378"/>
      <c r="CPV141" s="379"/>
      <c r="CPX141" s="377"/>
      <c r="CPY141" s="381"/>
      <c r="CPZ141" s="381"/>
      <c r="CQA141" s="378"/>
      <c r="CQB141" s="378"/>
      <c r="CQC141" s="378"/>
      <c r="CQD141" s="379"/>
      <c r="CQF141" s="377"/>
      <c r="CQG141" s="381"/>
      <c r="CQH141" s="381"/>
      <c r="CQI141" s="378"/>
      <c r="CQJ141" s="378"/>
      <c r="CQK141" s="378"/>
      <c r="CQL141" s="379"/>
      <c r="CQN141" s="377"/>
      <c r="CQO141" s="381"/>
      <c r="CQP141" s="381"/>
      <c r="CQQ141" s="378"/>
      <c r="CQR141" s="378"/>
      <c r="CQS141" s="378"/>
      <c r="CQT141" s="379"/>
      <c r="CQV141" s="377"/>
      <c r="CQW141" s="381"/>
      <c r="CQX141" s="381"/>
      <c r="CQY141" s="378"/>
      <c r="CQZ141" s="378"/>
      <c r="CRA141" s="378"/>
      <c r="CRB141" s="379"/>
      <c r="CRD141" s="377"/>
      <c r="CRE141" s="381"/>
      <c r="CRF141" s="381"/>
      <c r="CRG141" s="378"/>
      <c r="CRH141" s="378"/>
      <c r="CRI141" s="378"/>
      <c r="CRJ141" s="379"/>
      <c r="CRL141" s="377"/>
      <c r="CRM141" s="381"/>
      <c r="CRN141" s="381"/>
      <c r="CRO141" s="378"/>
      <c r="CRP141" s="378"/>
      <c r="CRQ141" s="378"/>
      <c r="CRR141" s="379"/>
      <c r="CRT141" s="377"/>
      <c r="CRU141" s="381"/>
      <c r="CRV141" s="381"/>
      <c r="CRW141" s="378"/>
      <c r="CRX141" s="378"/>
      <c r="CRY141" s="378"/>
      <c r="CRZ141" s="379"/>
      <c r="CSB141" s="377"/>
      <c r="CSC141" s="381"/>
      <c r="CSD141" s="381"/>
      <c r="CSE141" s="378"/>
      <c r="CSF141" s="378"/>
      <c r="CSG141" s="378"/>
      <c r="CSH141" s="379"/>
      <c r="CSJ141" s="377"/>
      <c r="CSK141" s="381"/>
      <c r="CSL141" s="381"/>
      <c r="CSM141" s="378"/>
      <c r="CSN141" s="378"/>
      <c r="CSO141" s="378"/>
      <c r="CSP141" s="379"/>
      <c r="CSR141" s="377"/>
      <c r="CSS141" s="381"/>
      <c r="CST141" s="381"/>
      <c r="CSU141" s="378"/>
      <c r="CSV141" s="378"/>
      <c r="CSW141" s="378"/>
      <c r="CSX141" s="379"/>
      <c r="CSZ141" s="377"/>
      <c r="CTA141" s="381"/>
      <c r="CTB141" s="381"/>
      <c r="CTC141" s="378"/>
      <c r="CTD141" s="378"/>
      <c r="CTE141" s="378"/>
      <c r="CTF141" s="379"/>
      <c r="CTH141" s="377"/>
      <c r="CTI141" s="381"/>
      <c r="CTJ141" s="381"/>
      <c r="CTK141" s="378"/>
      <c r="CTL141" s="378"/>
      <c r="CTM141" s="378"/>
      <c r="CTN141" s="379"/>
      <c r="CTP141" s="377"/>
      <c r="CTQ141" s="381"/>
      <c r="CTR141" s="381"/>
      <c r="CTS141" s="378"/>
      <c r="CTT141" s="378"/>
      <c r="CTU141" s="378"/>
      <c r="CTV141" s="379"/>
      <c r="CTX141" s="377"/>
      <c r="CTY141" s="381"/>
      <c r="CTZ141" s="381"/>
      <c r="CUA141" s="378"/>
      <c r="CUB141" s="378"/>
      <c r="CUC141" s="378"/>
      <c r="CUD141" s="379"/>
      <c r="CUF141" s="377"/>
      <c r="CUG141" s="381"/>
      <c r="CUH141" s="381"/>
      <c r="CUI141" s="378"/>
      <c r="CUJ141" s="378"/>
      <c r="CUK141" s="378"/>
      <c r="CUL141" s="379"/>
      <c r="CUN141" s="377"/>
      <c r="CUO141" s="381"/>
      <c r="CUP141" s="381"/>
      <c r="CUQ141" s="378"/>
      <c r="CUR141" s="378"/>
      <c r="CUS141" s="378"/>
      <c r="CUT141" s="379"/>
      <c r="CUV141" s="377"/>
      <c r="CUW141" s="381"/>
      <c r="CUX141" s="381"/>
      <c r="CUY141" s="378"/>
      <c r="CUZ141" s="378"/>
      <c r="CVA141" s="378"/>
      <c r="CVB141" s="379"/>
      <c r="CVD141" s="377"/>
      <c r="CVE141" s="381"/>
      <c r="CVF141" s="381"/>
      <c r="CVG141" s="378"/>
      <c r="CVH141" s="378"/>
      <c r="CVI141" s="378"/>
      <c r="CVJ141" s="379"/>
      <c r="CVL141" s="377"/>
      <c r="CVM141" s="381"/>
      <c r="CVN141" s="381"/>
      <c r="CVO141" s="378"/>
      <c r="CVP141" s="378"/>
      <c r="CVQ141" s="378"/>
      <c r="CVR141" s="379"/>
      <c r="CVT141" s="377"/>
      <c r="CVU141" s="381"/>
      <c r="CVV141" s="381"/>
      <c r="CVW141" s="378"/>
      <c r="CVX141" s="378"/>
      <c r="CVY141" s="378"/>
      <c r="CVZ141" s="379"/>
      <c r="CWB141" s="377"/>
      <c r="CWC141" s="381"/>
      <c r="CWD141" s="381"/>
      <c r="CWE141" s="378"/>
      <c r="CWF141" s="378"/>
      <c r="CWG141" s="378"/>
      <c r="CWH141" s="379"/>
      <c r="CWJ141" s="377"/>
      <c r="CWK141" s="381"/>
      <c r="CWL141" s="381"/>
      <c r="CWM141" s="378"/>
      <c r="CWN141" s="378"/>
      <c r="CWO141" s="378"/>
      <c r="CWP141" s="379"/>
      <c r="CWR141" s="377"/>
      <c r="CWS141" s="381"/>
      <c r="CWT141" s="381"/>
      <c r="CWU141" s="378"/>
      <c r="CWV141" s="378"/>
      <c r="CWW141" s="378"/>
      <c r="CWX141" s="379"/>
      <c r="CWZ141" s="377"/>
      <c r="CXA141" s="381"/>
      <c r="CXB141" s="381"/>
      <c r="CXC141" s="378"/>
      <c r="CXD141" s="378"/>
      <c r="CXE141" s="378"/>
      <c r="CXF141" s="379"/>
      <c r="CXH141" s="377"/>
      <c r="CXI141" s="381"/>
      <c r="CXJ141" s="381"/>
      <c r="CXK141" s="378"/>
      <c r="CXL141" s="378"/>
      <c r="CXM141" s="378"/>
      <c r="CXN141" s="379"/>
      <c r="CXP141" s="377"/>
      <c r="CXQ141" s="381"/>
      <c r="CXR141" s="381"/>
      <c r="CXS141" s="378"/>
      <c r="CXT141" s="378"/>
      <c r="CXU141" s="378"/>
      <c r="CXV141" s="379"/>
      <c r="CXX141" s="377"/>
      <c r="CXY141" s="381"/>
      <c r="CXZ141" s="381"/>
      <c r="CYA141" s="378"/>
      <c r="CYB141" s="378"/>
      <c r="CYC141" s="378"/>
      <c r="CYD141" s="379"/>
      <c r="CYF141" s="377"/>
      <c r="CYG141" s="381"/>
      <c r="CYH141" s="381"/>
      <c r="CYI141" s="378"/>
      <c r="CYJ141" s="378"/>
      <c r="CYK141" s="378"/>
      <c r="CYL141" s="379"/>
      <c r="CYN141" s="377"/>
      <c r="CYO141" s="381"/>
      <c r="CYP141" s="381"/>
      <c r="CYQ141" s="378"/>
      <c r="CYR141" s="378"/>
      <c r="CYS141" s="378"/>
      <c r="CYT141" s="379"/>
      <c r="CYV141" s="377"/>
      <c r="CYW141" s="381"/>
      <c r="CYX141" s="381"/>
      <c r="CYY141" s="378"/>
      <c r="CYZ141" s="378"/>
      <c r="CZA141" s="378"/>
      <c r="CZB141" s="379"/>
      <c r="CZD141" s="377"/>
      <c r="CZE141" s="381"/>
      <c r="CZF141" s="381"/>
      <c r="CZG141" s="378"/>
      <c r="CZH141" s="378"/>
      <c r="CZI141" s="378"/>
      <c r="CZJ141" s="379"/>
      <c r="CZL141" s="377"/>
      <c r="CZM141" s="381"/>
      <c r="CZN141" s="381"/>
      <c r="CZO141" s="378"/>
      <c r="CZP141" s="378"/>
      <c r="CZQ141" s="378"/>
      <c r="CZR141" s="379"/>
      <c r="CZT141" s="377"/>
      <c r="CZU141" s="381"/>
      <c r="CZV141" s="381"/>
      <c r="CZW141" s="378"/>
      <c r="CZX141" s="378"/>
      <c r="CZY141" s="378"/>
      <c r="CZZ141" s="379"/>
      <c r="DAB141" s="377"/>
      <c r="DAC141" s="381"/>
      <c r="DAD141" s="381"/>
      <c r="DAE141" s="378"/>
      <c r="DAF141" s="378"/>
      <c r="DAG141" s="378"/>
      <c r="DAH141" s="379"/>
      <c r="DAJ141" s="377"/>
      <c r="DAK141" s="381"/>
      <c r="DAL141" s="381"/>
      <c r="DAM141" s="378"/>
      <c r="DAN141" s="378"/>
      <c r="DAO141" s="378"/>
      <c r="DAP141" s="379"/>
      <c r="DAR141" s="377"/>
      <c r="DAS141" s="381"/>
      <c r="DAT141" s="381"/>
      <c r="DAU141" s="378"/>
      <c r="DAV141" s="378"/>
      <c r="DAW141" s="378"/>
      <c r="DAX141" s="379"/>
      <c r="DAZ141" s="377"/>
      <c r="DBA141" s="381"/>
      <c r="DBB141" s="381"/>
      <c r="DBC141" s="378"/>
      <c r="DBD141" s="378"/>
      <c r="DBE141" s="378"/>
      <c r="DBF141" s="379"/>
      <c r="DBH141" s="377"/>
      <c r="DBI141" s="381"/>
      <c r="DBJ141" s="381"/>
      <c r="DBK141" s="378"/>
      <c r="DBL141" s="378"/>
      <c r="DBM141" s="378"/>
      <c r="DBN141" s="379"/>
      <c r="DBP141" s="377"/>
      <c r="DBQ141" s="381"/>
      <c r="DBR141" s="381"/>
      <c r="DBS141" s="378"/>
      <c r="DBT141" s="378"/>
      <c r="DBU141" s="378"/>
      <c r="DBV141" s="379"/>
      <c r="DBX141" s="377"/>
      <c r="DBY141" s="381"/>
      <c r="DBZ141" s="381"/>
      <c r="DCA141" s="378"/>
      <c r="DCB141" s="378"/>
      <c r="DCC141" s="378"/>
      <c r="DCD141" s="379"/>
      <c r="DCF141" s="377"/>
      <c r="DCG141" s="381"/>
      <c r="DCH141" s="381"/>
      <c r="DCI141" s="378"/>
      <c r="DCJ141" s="378"/>
      <c r="DCK141" s="378"/>
      <c r="DCL141" s="379"/>
      <c r="DCN141" s="377"/>
      <c r="DCO141" s="381"/>
      <c r="DCP141" s="381"/>
      <c r="DCQ141" s="378"/>
      <c r="DCR141" s="378"/>
      <c r="DCS141" s="378"/>
      <c r="DCT141" s="379"/>
      <c r="DCV141" s="377"/>
      <c r="DCW141" s="381"/>
      <c r="DCX141" s="381"/>
      <c r="DCY141" s="378"/>
      <c r="DCZ141" s="378"/>
      <c r="DDA141" s="378"/>
      <c r="DDB141" s="379"/>
      <c r="DDD141" s="377"/>
      <c r="DDE141" s="381"/>
      <c r="DDF141" s="381"/>
      <c r="DDG141" s="378"/>
      <c r="DDH141" s="378"/>
      <c r="DDI141" s="378"/>
      <c r="DDJ141" s="379"/>
      <c r="DDL141" s="377"/>
      <c r="DDM141" s="381"/>
      <c r="DDN141" s="381"/>
      <c r="DDO141" s="378"/>
      <c r="DDP141" s="378"/>
      <c r="DDQ141" s="378"/>
      <c r="DDR141" s="379"/>
      <c r="DDT141" s="377"/>
      <c r="DDU141" s="381"/>
      <c r="DDV141" s="381"/>
      <c r="DDW141" s="378"/>
      <c r="DDX141" s="378"/>
      <c r="DDY141" s="378"/>
      <c r="DDZ141" s="379"/>
      <c r="DEB141" s="377"/>
      <c r="DEC141" s="381"/>
      <c r="DED141" s="381"/>
      <c r="DEE141" s="378"/>
      <c r="DEF141" s="378"/>
      <c r="DEG141" s="378"/>
      <c r="DEH141" s="379"/>
      <c r="DEJ141" s="377"/>
      <c r="DEK141" s="381"/>
      <c r="DEL141" s="381"/>
      <c r="DEM141" s="378"/>
      <c r="DEN141" s="378"/>
      <c r="DEO141" s="378"/>
      <c r="DEP141" s="379"/>
      <c r="DER141" s="377"/>
      <c r="DES141" s="381"/>
      <c r="DET141" s="381"/>
      <c r="DEU141" s="378"/>
      <c r="DEV141" s="378"/>
      <c r="DEW141" s="378"/>
      <c r="DEX141" s="379"/>
      <c r="DEZ141" s="377"/>
      <c r="DFA141" s="381"/>
      <c r="DFB141" s="381"/>
      <c r="DFC141" s="378"/>
      <c r="DFD141" s="378"/>
      <c r="DFE141" s="378"/>
      <c r="DFF141" s="379"/>
      <c r="DFH141" s="377"/>
      <c r="DFI141" s="381"/>
      <c r="DFJ141" s="381"/>
      <c r="DFK141" s="378"/>
      <c r="DFL141" s="378"/>
      <c r="DFM141" s="378"/>
      <c r="DFN141" s="379"/>
      <c r="DFP141" s="377"/>
      <c r="DFQ141" s="381"/>
      <c r="DFR141" s="381"/>
      <c r="DFS141" s="378"/>
      <c r="DFT141" s="378"/>
      <c r="DFU141" s="378"/>
      <c r="DFV141" s="379"/>
      <c r="DFX141" s="377"/>
      <c r="DFY141" s="381"/>
      <c r="DFZ141" s="381"/>
      <c r="DGA141" s="378"/>
      <c r="DGB141" s="378"/>
      <c r="DGC141" s="378"/>
      <c r="DGD141" s="379"/>
      <c r="DGF141" s="377"/>
      <c r="DGG141" s="381"/>
      <c r="DGH141" s="381"/>
      <c r="DGI141" s="378"/>
      <c r="DGJ141" s="378"/>
      <c r="DGK141" s="378"/>
      <c r="DGL141" s="379"/>
      <c r="DGN141" s="377"/>
      <c r="DGO141" s="381"/>
      <c r="DGP141" s="381"/>
      <c r="DGQ141" s="378"/>
      <c r="DGR141" s="378"/>
      <c r="DGS141" s="378"/>
      <c r="DGT141" s="379"/>
      <c r="DGV141" s="377"/>
      <c r="DGW141" s="381"/>
      <c r="DGX141" s="381"/>
      <c r="DGY141" s="378"/>
      <c r="DGZ141" s="378"/>
      <c r="DHA141" s="378"/>
      <c r="DHB141" s="379"/>
      <c r="DHD141" s="377"/>
      <c r="DHE141" s="381"/>
      <c r="DHF141" s="381"/>
      <c r="DHG141" s="378"/>
      <c r="DHH141" s="378"/>
      <c r="DHI141" s="378"/>
      <c r="DHJ141" s="379"/>
      <c r="DHL141" s="377"/>
      <c r="DHM141" s="381"/>
      <c r="DHN141" s="381"/>
      <c r="DHO141" s="378"/>
      <c r="DHP141" s="378"/>
      <c r="DHQ141" s="378"/>
      <c r="DHR141" s="379"/>
      <c r="DHT141" s="377"/>
      <c r="DHU141" s="381"/>
      <c r="DHV141" s="381"/>
      <c r="DHW141" s="378"/>
      <c r="DHX141" s="378"/>
      <c r="DHY141" s="378"/>
      <c r="DHZ141" s="379"/>
      <c r="DIB141" s="377"/>
      <c r="DIC141" s="381"/>
      <c r="DID141" s="381"/>
      <c r="DIE141" s="378"/>
      <c r="DIF141" s="378"/>
      <c r="DIG141" s="378"/>
      <c r="DIH141" s="379"/>
      <c r="DIJ141" s="377"/>
      <c r="DIK141" s="381"/>
      <c r="DIL141" s="381"/>
      <c r="DIM141" s="378"/>
      <c r="DIN141" s="378"/>
      <c r="DIO141" s="378"/>
      <c r="DIP141" s="379"/>
      <c r="DIR141" s="377"/>
      <c r="DIS141" s="381"/>
      <c r="DIT141" s="381"/>
      <c r="DIU141" s="378"/>
      <c r="DIV141" s="378"/>
      <c r="DIW141" s="378"/>
      <c r="DIX141" s="379"/>
      <c r="DIZ141" s="377"/>
      <c r="DJA141" s="381"/>
      <c r="DJB141" s="381"/>
      <c r="DJC141" s="378"/>
      <c r="DJD141" s="378"/>
      <c r="DJE141" s="378"/>
      <c r="DJF141" s="379"/>
      <c r="DJH141" s="377"/>
      <c r="DJI141" s="381"/>
      <c r="DJJ141" s="381"/>
      <c r="DJK141" s="378"/>
      <c r="DJL141" s="378"/>
      <c r="DJM141" s="378"/>
      <c r="DJN141" s="379"/>
      <c r="DJP141" s="377"/>
      <c r="DJQ141" s="381"/>
      <c r="DJR141" s="381"/>
      <c r="DJS141" s="378"/>
      <c r="DJT141" s="378"/>
      <c r="DJU141" s="378"/>
      <c r="DJV141" s="379"/>
      <c r="DJX141" s="377"/>
      <c r="DJY141" s="381"/>
      <c r="DJZ141" s="381"/>
      <c r="DKA141" s="378"/>
      <c r="DKB141" s="378"/>
      <c r="DKC141" s="378"/>
      <c r="DKD141" s="379"/>
      <c r="DKF141" s="377"/>
      <c r="DKG141" s="381"/>
      <c r="DKH141" s="381"/>
      <c r="DKI141" s="378"/>
      <c r="DKJ141" s="378"/>
      <c r="DKK141" s="378"/>
      <c r="DKL141" s="379"/>
      <c r="DKN141" s="377"/>
      <c r="DKO141" s="381"/>
      <c r="DKP141" s="381"/>
      <c r="DKQ141" s="378"/>
      <c r="DKR141" s="378"/>
      <c r="DKS141" s="378"/>
      <c r="DKT141" s="379"/>
      <c r="DKV141" s="377"/>
      <c r="DKW141" s="381"/>
      <c r="DKX141" s="381"/>
      <c r="DKY141" s="378"/>
      <c r="DKZ141" s="378"/>
      <c r="DLA141" s="378"/>
      <c r="DLB141" s="379"/>
      <c r="DLD141" s="377"/>
      <c r="DLE141" s="381"/>
      <c r="DLF141" s="381"/>
      <c r="DLG141" s="378"/>
      <c r="DLH141" s="378"/>
      <c r="DLI141" s="378"/>
      <c r="DLJ141" s="379"/>
      <c r="DLL141" s="377"/>
      <c r="DLM141" s="381"/>
      <c r="DLN141" s="381"/>
      <c r="DLO141" s="378"/>
      <c r="DLP141" s="378"/>
      <c r="DLQ141" s="378"/>
      <c r="DLR141" s="379"/>
      <c r="DLT141" s="377"/>
      <c r="DLU141" s="381"/>
      <c r="DLV141" s="381"/>
      <c r="DLW141" s="378"/>
      <c r="DLX141" s="378"/>
      <c r="DLY141" s="378"/>
      <c r="DLZ141" s="379"/>
      <c r="DMB141" s="377"/>
      <c r="DMC141" s="381"/>
      <c r="DMD141" s="381"/>
      <c r="DME141" s="378"/>
      <c r="DMF141" s="378"/>
      <c r="DMG141" s="378"/>
      <c r="DMH141" s="379"/>
      <c r="DMJ141" s="377"/>
      <c r="DMK141" s="381"/>
      <c r="DML141" s="381"/>
      <c r="DMM141" s="378"/>
      <c r="DMN141" s="378"/>
      <c r="DMO141" s="378"/>
      <c r="DMP141" s="379"/>
      <c r="DMR141" s="377"/>
      <c r="DMS141" s="381"/>
      <c r="DMT141" s="381"/>
      <c r="DMU141" s="378"/>
      <c r="DMV141" s="378"/>
      <c r="DMW141" s="378"/>
      <c r="DMX141" s="379"/>
      <c r="DMZ141" s="377"/>
      <c r="DNA141" s="381"/>
      <c r="DNB141" s="381"/>
      <c r="DNC141" s="378"/>
      <c r="DND141" s="378"/>
      <c r="DNE141" s="378"/>
      <c r="DNF141" s="379"/>
      <c r="DNH141" s="377"/>
      <c r="DNI141" s="381"/>
      <c r="DNJ141" s="381"/>
      <c r="DNK141" s="378"/>
      <c r="DNL141" s="378"/>
      <c r="DNM141" s="378"/>
      <c r="DNN141" s="379"/>
      <c r="DNP141" s="377"/>
      <c r="DNQ141" s="381"/>
      <c r="DNR141" s="381"/>
      <c r="DNS141" s="378"/>
      <c r="DNT141" s="378"/>
      <c r="DNU141" s="378"/>
      <c r="DNV141" s="379"/>
      <c r="DNX141" s="377"/>
      <c r="DNY141" s="381"/>
      <c r="DNZ141" s="381"/>
      <c r="DOA141" s="378"/>
      <c r="DOB141" s="378"/>
      <c r="DOC141" s="378"/>
      <c r="DOD141" s="379"/>
      <c r="DOF141" s="377"/>
      <c r="DOG141" s="381"/>
      <c r="DOH141" s="381"/>
      <c r="DOI141" s="378"/>
      <c r="DOJ141" s="378"/>
      <c r="DOK141" s="378"/>
      <c r="DOL141" s="379"/>
      <c r="DON141" s="377"/>
      <c r="DOO141" s="381"/>
      <c r="DOP141" s="381"/>
      <c r="DOQ141" s="378"/>
      <c r="DOR141" s="378"/>
      <c r="DOS141" s="378"/>
      <c r="DOT141" s="379"/>
      <c r="DOV141" s="377"/>
      <c r="DOW141" s="381"/>
      <c r="DOX141" s="381"/>
      <c r="DOY141" s="378"/>
      <c r="DOZ141" s="378"/>
      <c r="DPA141" s="378"/>
      <c r="DPB141" s="379"/>
      <c r="DPD141" s="377"/>
      <c r="DPE141" s="381"/>
      <c r="DPF141" s="381"/>
      <c r="DPG141" s="378"/>
      <c r="DPH141" s="378"/>
      <c r="DPI141" s="378"/>
      <c r="DPJ141" s="379"/>
      <c r="DPL141" s="377"/>
      <c r="DPM141" s="381"/>
      <c r="DPN141" s="381"/>
      <c r="DPO141" s="378"/>
      <c r="DPP141" s="378"/>
      <c r="DPQ141" s="378"/>
      <c r="DPR141" s="379"/>
      <c r="DPT141" s="377"/>
      <c r="DPU141" s="381"/>
      <c r="DPV141" s="381"/>
      <c r="DPW141" s="378"/>
      <c r="DPX141" s="378"/>
      <c r="DPY141" s="378"/>
      <c r="DPZ141" s="379"/>
      <c r="DQB141" s="377"/>
      <c r="DQC141" s="381"/>
      <c r="DQD141" s="381"/>
      <c r="DQE141" s="378"/>
      <c r="DQF141" s="378"/>
      <c r="DQG141" s="378"/>
      <c r="DQH141" s="379"/>
      <c r="DQJ141" s="377"/>
      <c r="DQK141" s="381"/>
      <c r="DQL141" s="381"/>
      <c r="DQM141" s="378"/>
      <c r="DQN141" s="378"/>
      <c r="DQO141" s="378"/>
      <c r="DQP141" s="379"/>
      <c r="DQR141" s="377"/>
      <c r="DQS141" s="381"/>
      <c r="DQT141" s="381"/>
      <c r="DQU141" s="378"/>
      <c r="DQV141" s="378"/>
      <c r="DQW141" s="378"/>
      <c r="DQX141" s="379"/>
      <c r="DQZ141" s="377"/>
      <c r="DRA141" s="381"/>
      <c r="DRB141" s="381"/>
      <c r="DRC141" s="378"/>
      <c r="DRD141" s="378"/>
      <c r="DRE141" s="378"/>
      <c r="DRF141" s="379"/>
      <c r="DRH141" s="377"/>
      <c r="DRI141" s="381"/>
      <c r="DRJ141" s="381"/>
      <c r="DRK141" s="378"/>
      <c r="DRL141" s="378"/>
      <c r="DRM141" s="378"/>
      <c r="DRN141" s="379"/>
      <c r="DRP141" s="377"/>
      <c r="DRQ141" s="381"/>
      <c r="DRR141" s="381"/>
      <c r="DRS141" s="378"/>
      <c r="DRT141" s="378"/>
      <c r="DRU141" s="378"/>
      <c r="DRV141" s="379"/>
      <c r="DRX141" s="377"/>
      <c r="DRY141" s="381"/>
      <c r="DRZ141" s="381"/>
      <c r="DSA141" s="378"/>
      <c r="DSB141" s="378"/>
      <c r="DSC141" s="378"/>
      <c r="DSD141" s="379"/>
      <c r="DSF141" s="377"/>
      <c r="DSG141" s="381"/>
      <c r="DSH141" s="381"/>
      <c r="DSI141" s="378"/>
      <c r="DSJ141" s="378"/>
      <c r="DSK141" s="378"/>
      <c r="DSL141" s="379"/>
      <c r="DSN141" s="377"/>
      <c r="DSO141" s="381"/>
      <c r="DSP141" s="381"/>
      <c r="DSQ141" s="378"/>
      <c r="DSR141" s="378"/>
      <c r="DSS141" s="378"/>
      <c r="DST141" s="379"/>
      <c r="DSV141" s="377"/>
      <c r="DSW141" s="381"/>
      <c r="DSX141" s="381"/>
      <c r="DSY141" s="378"/>
      <c r="DSZ141" s="378"/>
      <c r="DTA141" s="378"/>
      <c r="DTB141" s="379"/>
      <c r="DTD141" s="377"/>
      <c r="DTE141" s="381"/>
      <c r="DTF141" s="381"/>
      <c r="DTG141" s="378"/>
      <c r="DTH141" s="378"/>
      <c r="DTI141" s="378"/>
      <c r="DTJ141" s="379"/>
      <c r="DTL141" s="377"/>
      <c r="DTM141" s="381"/>
      <c r="DTN141" s="381"/>
      <c r="DTO141" s="378"/>
      <c r="DTP141" s="378"/>
      <c r="DTQ141" s="378"/>
      <c r="DTR141" s="379"/>
      <c r="DTT141" s="377"/>
      <c r="DTU141" s="381"/>
      <c r="DTV141" s="381"/>
      <c r="DTW141" s="378"/>
      <c r="DTX141" s="378"/>
      <c r="DTY141" s="378"/>
      <c r="DTZ141" s="379"/>
      <c r="DUB141" s="377"/>
      <c r="DUC141" s="381"/>
      <c r="DUD141" s="381"/>
      <c r="DUE141" s="378"/>
      <c r="DUF141" s="378"/>
      <c r="DUG141" s="378"/>
      <c r="DUH141" s="379"/>
      <c r="DUJ141" s="377"/>
      <c r="DUK141" s="381"/>
      <c r="DUL141" s="381"/>
      <c r="DUM141" s="378"/>
      <c r="DUN141" s="378"/>
      <c r="DUO141" s="378"/>
      <c r="DUP141" s="379"/>
      <c r="DUR141" s="377"/>
      <c r="DUS141" s="381"/>
      <c r="DUT141" s="381"/>
      <c r="DUU141" s="378"/>
      <c r="DUV141" s="378"/>
      <c r="DUW141" s="378"/>
      <c r="DUX141" s="379"/>
      <c r="DUZ141" s="377"/>
      <c r="DVA141" s="381"/>
      <c r="DVB141" s="381"/>
      <c r="DVC141" s="378"/>
      <c r="DVD141" s="378"/>
      <c r="DVE141" s="378"/>
      <c r="DVF141" s="379"/>
      <c r="DVH141" s="377"/>
      <c r="DVI141" s="381"/>
      <c r="DVJ141" s="381"/>
      <c r="DVK141" s="378"/>
      <c r="DVL141" s="378"/>
      <c r="DVM141" s="378"/>
      <c r="DVN141" s="379"/>
      <c r="DVP141" s="377"/>
      <c r="DVQ141" s="381"/>
      <c r="DVR141" s="381"/>
      <c r="DVS141" s="378"/>
      <c r="DVT141" s="378"/>
      <c r="DVU141" s="378"/>
      <c r="DVV141" s="379"/>
      <c r="DVX141" s="377"/>
      <c r="DVY141" s="381"/>
      <c r="DVZ141" s="381"/>
      <c r="DWA141" s="378"/>
      <c r="DWB141" s="378"/>
      <c r="DWC141" s="378"/>
      <c r="DWD141" s="379"/>
      <c r="DWF141" s="377"/>
      <c r="DWG141" s="381"/>
      <c r="DWH141" s="381"/>
      <c r="DWI141" s="378"/>
      <c r="DWJ141" s="378"/>
      <c r="DWK141" s="378"/>
      <c r="DWL141" s="379"/>
      <c r="DWN141" s="377"/>
      <c r="DWO141" s="381"/>
      <c r="DWP141" s="381"/>
      <c r="DWQ141" s="378"/>
      <c r="DWR141" s="378"/>
      <c r="DWS141" s="378"/>
      <c r="DWT141" s="379"/>
      <c r="DWV141" s="377"/>
      <c r="DWW141" s="381"/>
      <c r="DWX141" s="381"/>
      <c r="DWY141" s="378"/>
      <c r="DWZ141" s="378"/>
      <c r="DXA141" s="378"/>
      <c r="DXB141" s="379"/>
      <c r="DXD141" s="377"/>
      <c r="DXE141" s="381"/>
      <c r="DXF141" s="381"/>
      <c r="DXG141" s="378"/>
      <c r="DXH141" s="378"/>
      <c r="DXI141" s="378"/>
      <c r="DXJ141" s="379"/>
      <c r="DXL141" s="377"/>
      <c r="DXM141" s="381"/>
      <c r="DXN141" s="381"/>
      <c r="DXO141" s="378"/>
      <c r="DXP141" s="378"/>
      <c r="DXQ141" s="378"/>
      <c r="DXR141" s="379"/>
      <c r="DXT141" s="377"/>
      <c r="DXU141" s="381"/>
      <c r="DXV141" s="381"/>
      <c r="DXW141" s="378"/>
      <c r="DXX141" s="378"/>
      <c r="DXY141" s="378"/>
      <c r="DXZ141" s="379"/>
      <c r="DYB141" s="377"/>
      <c r="DYC141" s="381"/>
      <c r="DYD141" s="381"/>
      <c r="DYE141" s="378"/>
      <c r="DYF141" s="378"/>
      <c r="DYG141" s="378"/>
      <c r="DYH141" s="379"/>
      <c r="DYJ141" s="377"/>
      <c r="DYK141" s="381"/>
      <c r="DYL141" s="381"/>
      <c r="DYM141" s="378"/>
      <c r="DYN141" s="378"/>
      <c r="DYO141" s="378"/>
      <c r="DYP141" s="379"/>
      <c r="DYR141" s="377"/>
      <c r="DYS141" s="381"/>
      <c r="DYT141" s="381"/>
      <c r="DYU141" s="378"/>
      <c r="DYV141" s="378"/>
      <c r="DYW141" s="378"/>
      <c r="DYX141" s="379"/>
      <c r="DYZ141" s="377"/>
      <c r="DZA141" s="381"/>
      <c r="DZB141" s="381"/>
      <c r="DZC141" s="378"/>
      <c r="DZD141" s="378"/>
      <c r="DZE141" s="378"/>
      <c r="DZF141" s="379"/>
      <c r="DZH141" s="377"/>
      <c r="DZI141" s="381"/>
      <c r="DZJ141" s="381"/>
      <c r="DZK141" s="378"/>
      <c r="DZL141" s="378"/>
      <c r="DZM141" s="378"/>
      <c r="DZN141" s="379"/>
      <c r="DZP141" s="377"/>
      <c r="DZQ141" s="381"/>
      <c r="DZR141" s="381"/>
      <c r="DZS141" s="378"/>
      <c r="DZT141" s="378"/>
      <c r="DZU141" s="378"/>
      <c r="DZV141" s="379"/>
      <c r="DZX141" s="377"/>
      <c r="DZY141" s="381"/>
      <c r="DZZ141" s="381"/>
      <c r="EAA141" s="378"/>
      <c r="EAB141" s="378"/>
      <c r="EAC141" s="378"/>
      <c r="EAD141" s="379"/>
      <c r="EAF141" s="377"/>
      <c r="EAG141" s="381"/>
      <c r="EAH141" s="381"/>
      <c r="EAI141" s="378"/>
      <c r="EAJ141" s="378"/>
      <c r="EAK141" s="378"/>
      <c r="EAL141" s="379"/>
      <c r="EAN141" s="377"/>
      <c r="EAO141" s="381"/>
      <c r="EAP141" s="381"/>
      <c r="EAQ141" s="378"/>
      <c r="EAR141" s="378"/>
      <c r="EAS141" s="378"/>
      <c r="EAT141" s="379"/>
      <c r="EAV141" s="377"/>
      <c r="EAW141" s="381"/>
      <c r="EAX141" s="381"/>
      <c r="EAY141" s="378"/>
      <c r="EAZ141" s="378"/>
      <c r="EBA141" s="378"/>
      <c r="EBB141" s="379"/>
      <c r="EBD141" s="377"/>
      <c r="EBE141" s="381"/>
      <c r="EBF141" s="381"/>
      <c r="EBG141" s="378"/>
      <c r="EBH141" s="378"/>
      <c r="EBI141" s="378"/>
      <c r="EBJ141" s="379"/>
      <c r="EBL141" s="377"/>
      <c r="EBM141" s="381"/>
      <c r="EBN141" s="381"/>
      <c r="EBO141" s="378"/>
      <c r="EBP141" s="378"/>
      <c r="EBQ141" s="378"/>
      <c r="EBR141" s="379"/>
      <c r="EBT141" s="377"/>
      <c r="EBU141" s="381"/>
      <c r="EBV141" s="381"/>
      <c r="EBW141" s="378"/>
      <c r="EBX141" s="378"/>
      <c r="EBY141" s="378"/>
      <c r="EBZ141" s="379"/>
      <c r="ECB141" s="377"/>
      <c r="ECC141" s="381"/>
      <c r="ECD141" s="381"/>
      <c r="ECE141" s="378"/>
      <c r="ECF141" s="378"/>
      <c r="ECG141" s="378"/>
      <c r="ECH141" s="379"/>
      <c r="ECJ141" s="377"/>
      <c r="ECK141" s="381"/>
      <c r="ECL141" s="381"/>
      <c r="ECM141" s="378"/>
      <c r="ECN141" s="378"/>
      <c r="ECO141" s="378"/>
      <c r="ECP141" s="379"/>
      <c r="ECR141" s="377"/>
      <c r="ECS141" s="381"/>
      <c r="ECT141" s="381"/>
      <c r="ECU141" s="378"/>
      <c r="ECV141" s="378"/>
      <c r="ECW141" s="378"/>
      <c r="ECX141" s="379"/>
      <c r="ECZ141" s="377"/>
      <c r="EDA141" s="381"/>
      <c r="EDB141" s="381"/>
      <c r="EDC141" s="378"/>
      <c r="EDD141" s="378"/>
      <c r="EDE141" s="378"/>
      <c r="EDF141" s="379"/>
      <c r="EDH141" s="377"/>
      <c r="EDI141" s="381"/>
      <c r="EDJ141" s="381"/>
      <c r="EDK141" s="378"/>
      <c r="EDL141" s="378"/>
      <c r="EDM141" s="378"/>
      <c r="EDN141" s="379"/>
      <c r="EDP141" s="377"/>
      <c r="EDQ141" s="381"/>
      <c r="EDR141" s="381"/>
      <c r="EDS141" s="378"/>
      <c r="EDT141" s="378"/>
      <c r="EDU141" s="378"/>
      <c r="EDV141" s="379"/>
      <c r="EDX141" s="377"/>
      <c r="EDY141" s="381"/>
      <c r="EDZ141" s="381"/>
      <c r="EEA141" s="378"/>
      <c r="EEB141" s="378"/>
      <c r="EEC141" s="378"/>
      <c r="EED141" s="379"/>
      <c r="EEF141" s="377"/>
      <c r="EEG141" s="381"/>
      <c r="EEH141" s="381"/>
      <c r="EEI141" s="378"/>
      <c r="EEJ141" s="378"/>
      <c r="EEK141" s="378"/>
      <c r="EEL141" s="379"/>
      <c r="EEN141" s="377"/>
      <c r="EEO141" s="381"/>
      <c r="EEP141" s="381"/>
      <c r="EEQ141" s="378"/>
      <c r="EER141" s="378"/>
      <c r="EES141" s="378"/>
      <c r="EET141" s="379"/>
      <c r="EEV141" s="377"/>
      <c r="EEW141" s="381"/>
      <c r="EEX141" s="381"/>
      <c r="EEY141" s="378"/>
      <c r="EEZ141" s="378"/>
      <c r="EFA141" s="378"/>
      <c r="EFB141" s="379"/>
      <c r="EFD141" s="377"/>
      <c r="EFE141" s="381"/>
      <c r="EFF141" s="381"/>
      <c r="EFG141" s="378"/>
      <c r="EFH141" s="378"/>
      <c r="EFI141" s="378"/>
      <c r="EFJ141" s="379"/>
      <c r="EFL141" s="377"/>
      <c r="EFM141" s="381"/>
      <c r="EFN141" s="381"/>
      <c r="EFO141" s="378"/>
      <c r="EFP141" s="378"/>
      <c r="EFQ141" s="378"/>
      <c r="EFR141" s="379"/>
      <c r="EFT141" s="377"/>
      <c r="EFU141" s="381"/>
      <c r="EFV141" s="381"/>
      <c r="EFW141" s="378"/>
      <c r="EFX141" s="378"/>
      <c r="EFY141" s="378"/>
      <c r="EFZ141" s="379"/>
      <c r="EGB141" s="377"/>
      <c r="EGC141" s="381"/>
      <c r="EGD141" s="381"/>
      <c r="EGE141" s="378"/>
      <c r="EGF141" s="378"/>
      <c r="EGG141" s="378"/>
      <c r="EGH141" s="379"/>
      <c r="EGJ141" s="377"/>
      <c r="EGK141" s="381"/>
      <c r="EGL141" s="381"/>
      <c r="EGM141" s="378"/>
      <c r="EGN141" s="378"/>
      <c r="EGO141" s="378"/>
      <c r="EGP141" s="379"/>
      <c r="EGR141" s="377"/>
      <c r="EGS141" s="381"/>
      <c r="EGT141" s="381"/>
      <c r="EGU141" s="378"/>
      <c r="EGV141" s="378"/>
      <c r="EGW141" s="378"/>
      <c r="EGX141" s="379"/>
      <c r="EGZ141" s="377"/>
      <c r="EHA141" s="381"/>
      <c r="EHB141" s="381"/>
      <c r="EHC141" s="378"/>
      <c r="EHD141" s="378"/>
      <c r="EHE141" s="378"/>
      <c r="EHF141" s="379"/>
      <c r="EHH141" s="377"/>
      <c r="EHI141" s="381"/>
      <c r="EHJ141" s="381"/>
      <c r="EHK141" s="378"/>
      <c r="EHL141" s="378"/>
      <c r="EHM141" s="378"/>
      <c r="EHN141" s="379"/>
      <c r="EHP141" s="377"/>
      <c r="EHQ141" s="381"/>
      <c r="EHR141" s="381"/>
      <c r="EHS141" s="378"/>
      <c r="EHT141" s="378"/>
      <c r="EHU141" s="378"/>
      <c r="EHV141" s="379"/>
      <c r="EHX141" s="377"/>
      <c r="EHY141" s="381"/>
      <c r="EHZ141" s="381"/>
      <c r="EIA141" s="378"/>
      <c r="EIB141" s="378"/>
      <c r="EIC141" s="378"/>
      <c r="EID141" s="379"/>
      <c r="EIF141" s="377"/>
      <c r="EIG141" s="381"/>
      <c r="EIH141" s="381"/>
      <c r="EII141" s="378"/>
      <c r="EIJ141" s="378"/>
      <c r="EIK141" s="378"/>
      <c r="EIL141" s="379"/>
      <c r="EIN141" s="377"/>
      <c r="EIO141" s="381"/>
      <c r="EIP141" s="381"/>
      <c r="EIQ141" s="378"/>
      <c r="EIR141" s="378"/>
      <c r="EIS141" s="378"/>
      <c r="EIT141" s="379"/>
      <c r="EIV141" s="377"/>
      <c r="EIW141" s="381"/>
      <c r="EIX141" s="381"/>
      <c r="EIY141" s="378"/>
      <c r="EIZ141" s="378"/>
      <c r="EJA141" s="378"/>
      <c r="EJB141" s="379"/>
      <c r="EJD141" s="377"/>
      <c r="EJE141" s="381"/>
      <c r="EJF141" s="381"/>
      <c r="EJG141" s="378"/>
      <c r="EJH141" s="378"/>
      <c r="EJI141" s="378"/>
      <c r="EJJ141" s="379"/>
      <c r="EJL141" s="377"/>
      <c r="EJM141" s="381"/>
      <c r="EJN141" s="381"/>
      <c r="EJO141" s="378"/>
      <c r="EJP141" s="378"/>
      <c r="EJQ141" s="378"/>
      <c r="EJR141" s="379"/>
      <c r="EJT141" s="377"/>
      <c r="EJU141" s="381"/>
      <c r="EJV141" s="381"/>
      <c r="EJW141" s="378"/>
      <c r="EJX141" s="378"/>
      <c r="EJY141" s="378"/>
      <c r="EJZ141" s="379"/>
      <c r="EKB141" s="377"/>
      <c r="EKC141" s="381"/>
      <c r="EKD141" s="381"/>
      <c r="EKE141" s="378"/>
      <c r="EKF141" s="378"/>
      <c r="EKG141" s="378"/>
      <c r="EKH141" s="379"/>
      <c r="EKJ141" s="377"/>
      <c r="EKK141" s="381"/>
      <c r="EKL141" s="381"/>
      <c r="EKM141" s="378"/>
      <c r="EKN141" s="378"/>
      <c r="EKO141" s="378"/>
      <c r="EKP141" s="379"/>
      <c r="EKR141" s="377"/>
      <c r="EKS141" s="381"/>
      <c r="EKT141" s="381"/>
      <c r="EKU141" s="378"/>
      <c r="EKV141" s="378"/>
      <c r="EKW141" s="378"/>
      <c r="EKX141" s="379"/>
      <c r="EKZ141" s="377"/>
      <c r="ELA141" s="381"/>
      <c r="ELB141" s="381"/>
      <c r="ELC141" s="378"/>
      <c r="ELD141" s="378"/>
      <c r="ELE141" s="378"/>
      <c r="ELF141" s="379"/>
      <c r="ELH141" s="377"/>
      <c r="ELI141" s="381"/>
      <c r="ELJ141" s="381"/>
      <c r="ELK141" s="378"/>
      <c r="ELL141" s="378"/>
      <c r="ELM141" s="378"/>
      <c r="ELN141" s="379"/>
      <c r="ELP141" s="377"/>
      <c r="ELQ141" s="381"/>
      <c r="ELR141" s="381"/>
      <c r="ELS141" s="378"/>
      <c r="ELT141" s="378"/>
      <c r="ELU141" s="378"/>
      <c r="ELV141" s="379"/>
      <c r="ELX141" s="377"/>
      <c r="ELY141" s="381"/>
      <c r="ELZ141" s="381"/>
      <c r="EMA141" s="378"/>
      <c r="EMB141" s="378"/>
      <c r="EMC141" s="378"/>
      <c r="EMD141" s="379"/>
      <c r="EMF141" s="377"/>
      <c r="EMG141" s="381"/>
      <c r="EMH141" s="381"/>
      <c r="EMI141" s="378"/>
      <c r="EMJ141" s="378"/>
      <c r="EMK141" s="378"/>
      <c r="EML141" s="379"/>
      <c r="EMN141" s="377"/>
      <c r="EMO141" s="381"/>
      <c r="EMP141" s="381"/>
      <c r="EMQ141" s="378"/>
      <c r="EMR141" s="378"/>
      <c r="EMS141" s="378"/>
      <c r="EMT141" s="379"/>
      <c r="EMV141" s="377"/>
      <c r="EMW141" s="381"/>
      <c r="EMX141" s="381"/>
      <c r="EMY141" s="378"/>
      <c r="EMZ141" s="378"/>
      <c r="ENA141" s="378"/>
      <c r="ENB141" s="379"/>
      <c r="END141" s="377"/>
      <c r="ENE141" s="381"/>
      <c r="ENF141" s="381"/>
      <c r="ENG141" s="378"/>
      <c r="ENH141" s="378"/>
      <c r="ENI141" s="378"/>
      <c r="ENJ141" s="379"/>
      <c r="ENL141" s="377"/>
      <c r="ENM141" s="381"/>
      <c r="ENN141" s="381"/>
      <c r="ENO141" s="378"/>
      <c r="ENP141" s="378"/>
      <c r="ENQ141" s="378"/>
      <c r="ENR141" s="379"/>
      <c r="ENT141" s="377"/>
      <c r="ENU141" s="381"/>
      <c r="ENV141" s="381"/>
      <c r="ENW141" s="378"/>
      <c r="ENX141" s="378"/>
      <c r="ENY141" s="378"/>
      <c r="ENZ141" s="379"/>
      <c r="EOB141" s="377"/>
      <c r="EOC141" s="381"/>
      <c r="EOD141" s="381"/>
      <c r="EOE141" s="378"/>
      <c r="EOF141" s="378"/>
      <c r="EOG141" s="378"/>
      <c r="EOH141" s="379"/>
      <c r="EOJ141" s="377"/>
      <c r="EOK141" s="381"/>
      <c r="EOL141" s="381"/>
      <c r="EOM141" s="378"/>
      <c r="EON141" s="378"/>
      <c r="EOO141" s="378"/>
      <c r="EOP141" s="379"/>
      <c r="EOR141" s="377"/>
      <c r="EOS141" s="381"/>
      <c r="EOT141" s="381"/>
      <c r="EOU141" s="378"/>
      <c r="EOV141" s="378"/>
      <c r="EOW141" s="378"/>
      <c r="EOX141" s="379"/>
      <c r="EOZ141" s="377"/>
      <c r="EPA141" s="381"/>
      <c r="EPB141" s="381"/>
      <c r="EPC141" s="378"/>
      <c r="EPD141" s="378"/>
      <c r="EPE141" s="378"/>
      <c r="EPF141" s="379"/>
      <c r="EPH141" s="377"/>
      <c r="EPI141" s="381"/>
      <c r="EPJ141" s="381"/>
      <c r="EPK141" s="378"/>
      <c r="EPL141" s="378"/>
      <c r="EPM141" s="378"/>
      <c r="EPN141" s="379"/>
      <c r="EPP141" s="377"/>
      <c r="EPQ141" s="381"/>
      <c r="EPR141" s="381"/>
      <c r="EPS141" s="378"/>
      <c r="EPT141" s="378"/>
      <c r="EPU141" s="378"/>
      <c r="EPV141" s="379"/>
      <c r="EPX141" s="377"/>
      <c r="EPY141" s="381"/>
      <c r="EPZ141" s="381"/>
      <c r="EQA141" s="378"/>
      <c r="EQB141" s="378"/>
      <c r="EQC141" s="378"/>
      <c r="EQD141" s="379"/>
      <c r="EQF141" s="377"/>
      <c r="EQG141" s="381"/>
      <c r="EQH141" s="381"/>
      <c r="EQI141" s="378"/>
      <c r="EQJ141" s="378"/>
      <c r="EQK141" s="378"/>
      <c r="EQL141" s="379"/>
      <c r="EQN141" s="377"/>
      <c r="EQO141" s="381"/>
      <c r="EQP141" s="381"/>
      <c r="EQQ141" s="378"/>
      <c r="EQR141" s="378"/>
      <c r="EQS141" s="378"/>
      <c r="EQT141" s="379"/>
      <c r="EQV141" s="377"/>
      <c r="EQW141" s="381"/>
      <c r="EQX141" s="381"/>
      <c r="EQY141" s="378"/>
      <c r="EQZ141" s="378"/>
      <c r="ERA141" s="378"/>
      <c r="ERB141" s="379"/>
      <c r="ERD141" s="377"/>
      <c r="ERE141" s="381"/>
      <c r="ERF141" s="381"/>
      <c r="ERG141" s="378"/>
      <c r="ERH141" s="378"/>
      <c r="ERI141" s="378"/>
      <c r="ERJ141" s="379"/>
      <c r="ERL141" s="377"/>
      <c r="ERM141" s="381"/>
      <c r="ERN141" s="381"/>
      <c r="ERO141" s="378"/>
      <c r="ERP141" s="378"/>
      <c r="ERQ141" s="378"/>
      <c r="ERR141" s="379"/>
      <c r="ERT141" s="377"/>
      <c r="ERU141" s="381"/>
      <c r="ERV141" s="381"/>
      <c r="ERW141" s="378"/>
      <c r="ERX141" s="378"/>
      <c r="ERY141" s="378"/>
      <c r="ERZ141" s="379"/>
      <c r="ESB141" s="377"/>
      <c r="ESC141" s="381"/>
      <c r="ESD141" s="381"/>
      <c r="ESE141" s="378"/>
      <c r="ESF141" s="378"/>
      <c r="ESG141" s="378"/>
      <c r="ESH141" s="379"/>
      <c r="ESJ141" s="377"/>
      <c r="ESK141" s="381"/>
      <c r="ESL141" s="381"/>
      <c r="ESM141" s="378"/>
      <c r="ESN141" s="378"/>
      <c r="ESO141" s="378"/>
      <c r="ESP141" s="379"/>
      <c r="ESR141" s="377"/>
      <c r="ESS141" s="381"/>
      <c r="EST141" s="381"/>
      <c r="ESU141" s="378"/>
      <c r="ESV141" s="378"/>
      <c r="ESW141" s="378"/>
      <c r="ESX141" s="379"/>
      <c r="ESZ141" s="377"/>
      <c r="ETA141" s="381"/>
      <c r="ETB141" s="381"/>
      <c r="ETC141" s="378"/>
      <c r="ETD141" s="378"/>
      <c r="ETE141" s="378"/>
      <c r="ETF141" s="379"/>
      <c r="ETH141" s="377"/>
      <c r="ETI141" s="381"/>
      <c r="ETJ141" s="381"/>
      <c r="ETK141" s="378"/>
      <c r="ETL141" s="378"/>
      <c r="ETM141" s="378"/>
      <c r="ETN141" s="379"/>
      <c r="ETP141" s="377"/>
      <c r="ETQ141" s="381"/>
      <c r="ETR141" s="381"/>
      <c r="ETS141" s="378"/>
      <c r="ETT141" s="378"/>
      <c r="ETU141" s="378"/>
      <c r="ETV141" s="379"/>
      <c r="ETX141" s="377"/>
      <c r="ETY141" s="381"/>
      <c r="ETZ141" s="381"/>
      <c r="EUA141" s="378"/>
      <c r="EUB141" s="378"/>
      <c r="EUC141" s="378"/>
      <c r="EUD141" s="379"/>
      <c r="EUF141" s="377"/>
      <c r="EUG141" s="381"/>
      <c r="EUH141" s="381"/>
      <c r="EUI141" s="378"/>
      <c r="EUJ141" s="378"/>
      <c r="EUK141" s="378"/>
      <c r="EUL141" s="379"/>
      <c r="EUN141" s="377"/>
      <c r="EUO141" s="381"/>
      <c r="EUP141" s="381"/>
      <c r="EUQ141" s="378"/>
      <c r="EUR141" s="378"/>
      <c r="EUS141" s="378"/>
      <c r="EUT141" s="379"/>
      <c r="EUV141" s="377"/>
      <c r="EUW141" s="381"/>
      <c r="EUX141" s="381"/>
      <c r="EUY141" s="378"/>
      <c r="EUZ141" s="378"/>
      <c r="EVA141" s="378"/>
      <c r="EVB141" s="379"/>
      <c r="EVD141" s="377"/>
      <c r="EVE141" s="381"/>
      <c r="EVF141" s="381"/>
      <c r="EVG141" s="378"/>
      <c r="EVH141" s="378"/>
      <c r="EVI141" s="378"/>
      <c r="EVJ141" s="379"/>
      <c r="EVL141" s="377"/>
      <c r="EVM141" s="381"/>
      <c r="EVN141" s="381"/>
      <c r="EVO141" s="378"/>
      <c r="EVP141" s="378"/>
      <c r="EVQ141" s="378"/>
      <c r="EVR141" s="379"/>
      <c r="EVT141" s="377"/>
      <c r="EVU141" s="381"/>
      <c r="EVV141" s="381"/>
      <c r="EVW141" s="378"/>
      <c r="EVX141" s="378"/>
      <c r="EVY141" s="378"/>
      <c r="EVZ141" s="379"/>
      <c r="EWB141" s="377"/>
      <c r="EWC141" s="381"/>
      <c r="EWD141" s="381"/>
      <c r="EWE141" s="378"/>
      <c r="EWF141" s="378"/>
      <c r="EWG141" s="378"/>
      <c r="EWH141" s="379"/>
      <c r="EWJ141" s="377"/>
      <c r="EWK141" s="381"/>
      <c r="EWL141" s="381"/>
      <c r="EWM141" s="378"/>
      <c r="EWN141" s="378"/>
      <c r="EWO141" s="378"/>
      <c r="EWP141" s="379"/>
      <c r="EWR141" s="377"/>
      <c r="EWS141" s="381"/>
      <c r="EWT141" s="381"/>
      <c r="EWU141" s="378"/>
      <c r="EWV141" s="378"/>
      <c r="EWW141" s="378"/>
      <c r="EWX141" s="379"/>
      <c r="EWZ141" s="377"/>
      <c r="EXA141" s="381"/>
      <c r="EXB141" s="381"/>
      <c r="EXC141" s="378"/>
      <c r="EXD141" s="378"/>
      <c r="EXE141" s="378"/>
      <c r="EXF141" s="379"/>
      <c r="EXH141" s="377"/>
      <c r="EXI141" s="381"/>
      <c r="EXJ141" s="381"/>
      <c r="EXK141" s="378"/>
      <c r="EXL141" s="378"/>
      <c r="EXM141" s="378"/>
      <c r="EXN141" s="379"/>
      <c r="EXP141" s="377"/>
      <c r="EXQ141" s="381"/>
      <c r="EXR141" s="381"/>
      <c r="EXS141" s="378"/>
      <c r="EXT141" s="378"/>
      <c r="EXU141" s="378"/>
      <c r="EXV141" s="379"/>
      <c r="EXX141" s="377"/>
      <c r="EXY141" s="381"/>
      <c r="EXZ141" s="381"/>
      <c r="EYA141" s="378"/>
      <c r="EYB141" s="378"/>
      <c r="EYC141" s="378"/>
      <c r="EYD141" s="379"/>
      <c r="EYF141" s="377"/>
      <c r="EYG141" s="381"/>
      <c r="EYH141" s="381"/>
      <c r="EYI141" s="378"/>
      <c r="EYJ141" s="378"/>
      <c r="EYK141" s="378"/>
      <c r="EYL141" s="379"/>
      <c r="EYN141" s="377"/>
      <c r="EYO141" s="381"/>
      <c r="EYP141" s="381"/>
      <c r="EYQ141" s="378"/>
      <c r="EYR141" s="378"/>
      <c r="EYS141" s="378"/>
      <c r="EYT141" s="379"/>
      <c r="EYV141" s="377"/>
      <c r="EYW141" s="381"/>
      <c r="EYX141" s="381"/>
      <c r="EYY141" s="378"/>
      <c r="EYZ141" s="378"/>
      <c r="EZA141" s="378"/>
      <c r="EZB141" s="379"/>
      <c r="EZD141" s="377"/>
      <c r="EZE141" s="381"/>
      <c r="EZF141" s="381"/>
      <c r="EZG141" s="378"/>
      <c r="EZH141" s="378"/>
      <c r="EZI141" s="378"/>
      <c r="EZJ141" s="379"/>
      <c r="EZL141" s="377"/>
      <c r="EZM141" s="381"/>
      <c r="EZN141" s="381"/>
      <c r="EZO141" s="378"/>
      <c r="EZP141" s="378"/>
      <c r="EZQ141" s="378"/>
      <c r="EZR141" s="379"/>
      <c r="EZT141" s="377"/>
      <c r="EZU141" s="381"/>
      <c r="EZV141" s="381"/>
      <c r="EZW141" s="378"/>
      <c r="EZX141" s="378"/>
      <c r="EZY141" s="378"/>
      <c r="EZZ141" s="379"/>
      <c r="FAB141" s="377"/>
      <c r="FAC141" s="381"/>
      <c r="FAD141" s="381"/>
      <c r="FAE141" s="378"/>
      <c r="FAF141" s="378"/>
      <c r="FAG141" s="378"/>
      <c r="FAH141" s="379"/>
      <c r="FAJ141" s="377"/>
      <c r="FAK141" s="381"/>
      <c r="FAL141" s="381"/>
      <c r="FAM141" s="378"/>
      <c r="FAN141" s="378"/>
      <c r="FAO141" s="378"/>
      <c r="FAP141" s="379"/>
      <c r="FAR141" s="377"/>
      <c r="FAS141" s="381"/>
      <c r="FAT141" s="381"/>
      <c r="FAU141" s="378"/>
      <c r="FAV141" s="378"/>
      <c r="FAW141" s="378"/>
      <c r="FAX141" s="379"/>
      <c r="FAZ141" s="377"/>
      <c r="FBA141" s="381"/>
      <c r="FBB141" s="381"/>
      <c r="FBC141" s="378"/>
      <c r="FBD141" s="378"/>
      <c r="FBE141" s="378"/>
      <c r="FBF141" s="379"/>
      <c r="FBH141" s="377"/>
      <c r="FBI141" s="381"/>
      <c r="FBJ141" s="381"/>
      <c r="FBK141" s="378"/>
      <c r="FBL141" s="378"/>
      <c r="FBM141" s="378"/>
      <c r="FBN141" s="379"/>
      <c r="FBP141" s="377"/>
      <c r="FBQ141" s="381"/>
      <c r="FBR141" s="381"/>
      <c r="FBS141" s="378"/>
      <c r="FBT141" s="378"/>
      <c r="FBU141" s="378"/>
      <c r="FBV141" s="379"/>
      <c r="FBX141" s="377"/>
      <c r="FBY141" s="381"/>
      <c r="FBZ141" s="381"/>
      <c r="FCA141" s="378"/>
      <c r="FCB141" s="378"/>
      <c r="FCC141" s="378"/>
      <c r="FCD141" s="379"/>
      <c r="FCF141" s="377"/>
      <c r="FCG141" s="381"/>
      <c r="FCH141" s="381"/>
      <c r="FCI141" s="378"/>
      <c r="FCJ141" s="378"/>
      <c r="FCK141" s="378"/>
      <c r="FCL141" s="379"/>
      <c r="FCN141" s="377"/>
      <c r="FCO141" s="381"/>
      <c r="FCP141" s="381"/>
      <c r="FCQ141" s="378"/>
      <c r="FCR141" s="378"/>
      <c r="FCS141" s="378"/>
      <c r="FCT141" s="379"/>
      <c r="FCV141" s="377"/>
      <c r="FCW141" s="381"/>
      <c r="FCX141" s="381"/>
      <c r="FCY141" s="378"/>
      <c r="FCZ141" s="378"/>
      <c r="FDA141" s="378"/>
      <c r="FDB141" s="379"/>
      <c r="FDD141" s="377"/>
      <c r="FDE141" s="381"/>
      <c r="FDF141" s="381"/>
      <c r="FDG141" s="378"/>
      <c r="FDH141" s="378"/>
      <c r="FDI141" s="378"/>
      <c r="FDJ141" s="379"/>
      <c r="FDL141" s="377"/>
      <c r="FDM141" s="381"/>
      <c r="FDN141" s="381"/>
      <c r="FDO141" s="378"/>
      <c r="FDP141" s="378"/>
      <c r="FDQ141" s="378"/>
      <c r="FDR141" s="379"/>
      <c r="FDT141" s="377"/>
      <c r="FDU141" s="381"/>
      <c r="FDV141" s="381"/>
      <c r="FDW141" s="378"/>
      <c r="FDX141" s="378"/>
      <c r="FDY141" s="378"/>
      <c r="FDZ141" s="379"/>
      <c r="FEB141" s="377"/>
      <c r="FEC141" s="381"/>
      <c r="FED141" s="381"/>
      <c r="FEE141" s="378"/>
      <c r="FEF141" s="378"/>
      <c r="FEG141" s="378"/>
      <c r="FEH141" s="379"/>
      <c r="FEJ141" s="377"/>
      <c r="FEK141" s="381"/>
      <c r="FEL141" s="381"/>
      <c r="FEM141" s="378"/>
      <c r="FEN141" s="378"/>
      <c r="FEO141" s="378"/>
      <c r="FEP141" s="379"/>
      <c r="FER141" s="377"/>
      <c r="FES141" s="381"/>
      <c r="FET141" s="381"/>
      <c r="FEU141" s="378"/>
      <c r="FEV141" s="378"/>
      <c r="FEW141" s="378"/>
      <c r="FEX141" s="379"/>
      <c r="FEZ141" s="377"/>
      <c r="FFA141" s="381"/>
      <c r="FFB141" s="381"/>
      <c r="FFC141" s="378"/>
      <c r="FFD141" s="378"/>
      <c r="FFE141" s="378"/>
      <c r="FFF141" s="379"/>
      <c r="FFH141" s="377"/>
      <c r="FFI141" s="381"/>
      <c r="FFJ141" s="381"/>
      <c r="FFK141" s="378"/>
      <c r="FFL141" s="378"/>
      <c r="FFM141" s="378"/>
      <c r="FFN141" s="379"/>
      <c r="FFP141" s="377"/>
      <c r="FFQ141" s="381"/>
      <c r="FFR141" s="381"/>
      <c r="FFS141" s="378"/>
      <c r="FFT141" s="378"/>
      <c r="FFU141" s="378"/>
      <c r="FFV141" s="379"/>
      <c r="FFX141" s="377"/>
      <c r="FFY141" s="381"/>
      <c r="FFZ141" s="381"/>
      <c r="FGA141" s="378"/>
      <c r="FGB141" s="378"/>
      <c r="FGC141" s="378"/>
      <c r="FGD141" s="379"/>
      <c r="FGF141" s="377"/>
      <c r="FGG141" s="381"/>
      <c r="FGH141" s="381"/>
      <c r="FGI141" s="378"/>
      <c r="FGJ141" s="378"/>
      <c r="FGK141" s="378"/>
      <c r="FGL141" s="379"/>
      <c r="FGN141" s="377"/>
      <c r="FGO141" s="381"/>
      <c r="FGP141" s="381"/>
      <c r="FGQ141" s="378"/>
      <c r="FGR141" s="378"/>
      <c r="FGS141" s="378"/>
      <c r="FGT141" s="379"/>
      <c r="FGV141" s="377"/>
      <c r="FGW141" s="381"/>
      <c r="FGX141" s="381"/>
      <c r="FGY141" s="378"/>
      <c r="FGZ141" s="378"/>
      <c r="FHA141" s="378"/>
      <c r="FHB141" s="379"/>
      <c r="FHD141" s="377"/>
      <c r="FHE141" s="381"/>
      <c r="FHF141" s="381"/>
      <c r="FHG141" s="378"/>
      <c r="FHH141" s="378"/>
      <c r="FHI141" s="378"/>
      <c r="FHJ141" s="379"/>
      <c r="FHL141" s="377"/>
      <c r="FHM141" s="381"/>
      <c r="FHN141" s="381"/>
      <c r="FHO141" s="378"/>
      <c r="FHP141" s="378"/>
      <c r="FHQ141" s="378"/>
      <c r="FHR141" s="379"/>
      <c r="FHT141" s="377"/>
      <c r="FHU141" s="381"/>
      <c r="FHV141" s="381"/>
      <c r="FHW141" s="378"/>
      <c r="FHX141" s="378"/>
      <c r="FHY141" s="378"/>
      <c r="FHZ141" s="379"/>
      <c r="FIB141" s="377"/>
      <c r="FIC141" s="381"/>
      <c r="FID141" s="381"/>
      <c r="FIE141" s="378"/>
      <c r="FIF141" s="378"/>
      <c r="FIG141" s="378"/>
      <c r="FIH141" s="379"/>
      <c r="FIJ141" s="377"/>
      <c r="FIK141" s="381"/>
      <c r="FIL141" s="381"/>
      <c r="FIM141" s="378"/>
      <c r="FIN141" s="378"/>
      <c r="FIO141" s="378"/>
      <c r="FIP141" s="379"/>
      <c r="FIR141" s="377"/>
      <c r="FIS141" s="381"/>
      <c r="FIT141" s="381"/>
      <c r="FIU141" s="378"/>
      <c r="FIV141" s="378"/>
      <c r="FIW141" s="378"/>
      <c r="FIX141" s="379"/>
      <c r="FIZ141" s="377"/>
      <c r="FJA141" s="381"/>
      <c r="FJB141" s="381"/>
      <c r="FJC141" s="378"/>
      <c r="FJD141" s="378"/>
      <c r="FJE141" s="378"/>
      <c r="FJF141" s="379"/>
      <c r="FJH141" s="377"/>
      <c r="FJI141" s="381"/>
      <c r="FJJ141" s="381"/>
      <c r="FJK141" s="378"/>
      <c r="FJL141" s="378"/>
      <c r="FJM141" s="378"/>
      <c r="FJN141" s="379"/>
      <c r="FJP141" s="377"/>
      <c r="FJQ141" s="381"/>
      <c r="FJR141" s="381"/>
      <c r="FJS141" s="378"/>
      <c r="FJT141" s="378"/>
      <c r="FJU141" s="378"/>
      <c r="FJV141" s="379"/>
      <c r="FJX141" s="377"/>
      <c r="FJY141" s="381"/>
      <c r="FJZ141" s="381"/>
      <c r="FKA141" s="378"/>
      <c r="FKB141" s="378"/>
      <c r="FKC141" s="378"/>
      <c r="FKD141" s="379"/>
      <c r="FKF141" s="377"/>
      <c r="FKG141" s="381"/>
      <c r="FKH141" s="381"/>
      <c r="FKI141" s="378"/>
      <c r="FKJ141" s="378"/>
      <c r="FKK141" s="378"/>
      <c r="FKL141" s="379"/>
      <c r="FKN141" s="377"/>
      <c r="FKO141" s="381"/>
      <c r="FKP141" s="381"/>
      <c r="FKQ141" s="378"/>
      <c r="FKR141" s="378"/>
      <c r="FKS141" s="378"/>
      <c r="FKT141" s="379"/>
      <c r="FKV141" s="377"/>
      <c r="FKW141" s="381"/>
      <c r="FKX141" s="381"/>
      <c r="FKY141" s="378"/>
      <c r="FKZ141" s="378"/>
      <c r="FLA141" s="378"/>
      <c r="FLB141" s="379"/>
      <c r="FLD141" s="377"/>
      <c r="FLE141" s="381"/>
      <c r="FLF141" s="381"/>
      <c r="FLG141" s="378"/>
      <c r="FLH141" s="378"/>
      <c r="FLI141" s="378"/>
      <c r="FLJ141" s="379"/>
      <c r="FLL141" s="377"/>
      <c r="FLM141" s="381"/>
      <c r="FLN141" s="381"/>
      <c r="FLO141" s="378"/>
      <c r="FLP141" s="378"/>
      <c r="FLQ141" s="378"/>
      <c r="FLR141" s="379"/>
      <c r="FLT141" s="377"/>
      <c r="FLU141" s="381"/>
      <c r="FLV141" s="381"/>
      <c r="FLW141" s="378"/>
      <c r="FLX141" s="378"/>
      <c r="FLY141" s="378"/>
      <c r="FLZ141" s="379"/>
      <c r="FMB141" s="377"/>
      <c r="FMC141" s="381"/>
      <c r="FMD141" s="381"/>
      <c r="FME141" s="378"/>
      <c r="FMF141" s="378"/>
      <c r="FMG141" s="378"/>
      <c r="FMH141" s="379"/>
      <c r="FMJ141" s="377"/>
      <c r="FMK141" s="381"/>
      <c r="FML141" s="381"/>
      <c r="FMM141" s="378"/>
      <c r="FMN141" s="378"/>
      <c r="FMO141" s="378"/>
      <c r="FMP141" s="379"/>
      <c r="FMR141" s="377"/>
      <c r="FMS141" s="381"/>
      <c r="FMT141" s="381"/>
      <c r="FMU141" s="378"/>
      <c r="FMV141" s="378"/>
      <c r="FMW141" s="378"/>
      <c r="FMX141" s="379"/>
      <c r="FMZ141" s="377"/>
      <c r="FNA141" s="381"/>
      <c r="FNB141" s="381"/>
      <c r="FNC141" s="378"/>
      <c r="FND141" s="378"/>
      <c r="FNE141" s="378"/>
      <c r="FNF141" s="379"/>
      <c r="FNH141" s="377"/>
      <c r="FNI141" s="381"/>
      <c r="FNJ141" s="381"/>
      <c r="FNK141" s="378"/>
      <c r="FNL141" s="378"/>
      <c r="FNM141" s="378"/>
      <c r="FNN141" s="379"/>
      <c r="FNP141" s="377"/>
      <c r="FNQ141" s="381"/>
      <c r="FNR141" s="381"/>
      <c r="FNS141" s="378"/>
      <c r="FNT141" s="378"/>
      <c r="FNU141" s="378"/>
      <c r="FNV141" s="379"/>
      <c r="FNX141" s="377"/>
      <c r="FNY141" s="381"/>
      <c r="FNZ141" s="381"/>
      <c r="FOA141" s="378"/>
      <c r="FOB141" s="378"/>
      <c r="FOC141" s="378"/>
      <c r="FOD141" s="379"/>
      <c r="FOF141" s="377"/>
      <c r="FOG141" s="381"/>
      <c r="FOH141" s="381"/>
      <c r="FOI141" s="378"/>
      <c r="FOJ141" s="378"/>
      <c r="FOK141" s="378"/>
      <c r="FOL141" s="379"/>
      <c r="FON141" s="377"/>
      <c r="FOO141" s="381"/>
      <c r="FOP141" s="381"/>
      <c r="FOQ141" s="378"/>
      <c r="FOR141" s="378"/>
      <c r="FOS141" s="378"/>
      <c r="FOT141" s="379"/>
      <c r="FOV141" s="377"/>
      <c r="FOW141" s="381"/>
      <c r="FOX141" s="381"/>
      <c r="FOY141" s="378"/>
      <c r="FOZ141" s="378"/>
      <c r="FPA141" s="378"/>
      <c r="FPB141" s="379"/>
      <c r="FPD141" s="377"/>
      <c r="FPE141" s="381"/>
      <c r="FPF141" s="381"/>
      <c r="FPG141" s="378"/>
      <c r="FPH141" s="378"/>
      <c r="FPI141" s="378"/>
      <c r="FPJ141" s="379"/>
      <c r="FPL141" s="377"/>
      <c r="FPM141" s="381"/>
      <c r="FPN141" s="381"/>
      <c r="FPO141" s="378"/>
      <c r="FPP141" s="378"/>
      <c r="FPQ141" s="378"/>
      <c r="FPR141" s="379"/>
      <c r="FPT141" s="377"/>
      <c r="FPU141" s="381"/>
      <c r="FPV141" s="381"/>
      <c r="FPW141" s="378"/>
      <c r="FPX141" s="378"/>
      <c r="FPY141" s="378"/>
      <c r="FPZ141" s="379"/>
      <c r="FQB141" s="377"/>
      <c r="FQC141" s="381"/>
      <c r="FQD141" s="381"/>
      <c r="FQE141" s="378"/>
      <c r="FQF141" s="378"/>
      <c r="FQG141" s="378"/>
      <c r="FQH141" s="379"/>
      <c r="FQJ141" s="377"/>
      <c r="FQK141" s="381"/>
      <c r="FQL141" s="381"/>
      <c r="FQM141" s="378"/>
      <c r="FQN141" s="378"/>
      <c r="FQO141" s="378"/>
      <c r="FQP141" s="379"/>
      <c r="FQR141" s="377"/>
      <c r="FQS141" s="381"/>
      <c r="FQT141" s="381"/>
      <c r="FQU141" s="378"/>
      <c r="FQV141" s="378"/>
      <c r="FQW141" s="378"/>
      <c r="FQX141" s="379"/>
      <c r="FQZ141" s="377"/>
      <c r="FRA141" s="381"/>
      <c r="FRB141" s="381"/>
      <c r="FRC141" s="378"/>
      <c r="FRD141" s="378"/>
      <c r="FRE141" s="378"/>
      <c r="FRF141" s="379"/>
      <c r="FRH141" s="377"/>
      <c r="FRI141" s="381"/>
      <c r="FRJ141" s="381"/>
      <c r="FRK141" s="378"/>
      <c r="FRL141" s="378"/>
      <c r="FRM141" s="378"/>
      <c r="FRN141" s="379"/>
      <c r="FRP141" s="377"/>
      <c r="FRQ141" s="381"/>
      <c r="FRR141" s="381"/>
      <c r="FRS141" s="378"/>
      <c r="FRT141" s="378"/>
      <c r="FRU141" s="378"/>
      <c r="FRV141" s="379"/>
      <c r="FRX141" s="377"/>
      <c r="FRY141" s="381"/>
      <c r="FRZ141" s="381"/>
      <c r="FSA141" s="378"/>
      <c r="FSB141" s="378"/>
      <c r="FSC141" s="378"/>
      <c r="FSD141" s="379"/>
      <c r="FSF141" s="377"/>
      <c r="FSG141" s="381"/>
      <c r="FSH141" s="381"/>
      <c r="FSI141" s="378"/>
      <c r="FSJ141" s="378"/>
      <c r="FSK141" s="378"/>
      <c r="FSL141" s="379"/>
      <c r="FSN141" s="377"/>
      <c r="FSO141" s="381"/>
      <c r="FSP141" s="381"/>
      <c r="FSQ141" s="378"/>
      <c r="FSR141" s="378"/>
      <c r="FSS141" s="378"/>
      <c r="FST141" s="379"/>
      <c r="FSV141" s="377"/>
      <c r="FSW141" s="381"/>
      <c r="FSX141" s="381"/>
      <c r="FSY141" s="378"/>
      <c r="FSZ141" s="378"/>
      <c r="FTA141" s="378"/>
      <c r="FTB141" s="379"/>
      <c r="FTD141" s="377"/>
      <c r="FTE141" s="381"/>
      <c r="FTF141" s="381"/>
      <c r="FTG141" s="378"/>
      <c r="FTH141" s="378"/>
      <c r="FTI141" s="378"/>
      <c r="FTJ141" s="379"/>
      <c r="FTL141" s="377"/>
      <c r="FTM141" s="381"/>
      <c r="FTN141" s="381"/>
      <c r="FTO141" s="378"/>
      <c r="FTP141" s="378"/>
      <c r="FTQ141" s="378"/>
      <c r="FTR141" s="379"/>
      <c r="FTT141" s="377"/>
      <c r="FTU141" s="381"/>
      <c r="FTV141" s="381"/>
      <c r="FTW141" s="378"/>
      <c r="FTX141" s="378"/>
      <c r="FTY141" s="378"/>
      <c r="FTZ141" s="379"/>
      <c r="FUB141" s="377"/>
      <c r="FUC141" s="381"/>
      <c r="FUD141" s="381"/>
      <c r="FUE141" s="378"/>
      <c r="FUF141" s="378"/>
      <c r="FUG141" s="378"/>
      <c r="FUH141" s="379"/>
      <c r="FUJ141" s="377"/>
      <c r="FUK141" s="381"/>
      <c r="FUL141" s="381"/>
      <c r="FUM141" s="378"/>
      <c r="FUN141" s="378"/>
      <c r="FUO141" s="378"/>
      <c r="FUP141" s="379"/>
      <c r="FUR141" s="377"/>
      <c r="FUS141" s="381"/>
      <c r="FUT141" s="381"/>
      <c r="FUU141" s="378"/>
      <c r="FUV141" s="378"/>
      <c r="FUW141" s="378"/>
      <c r="FUX141" s="379"/>
      <c r="FUZ141" s="377"/>
      <c r="FVA141" s="381"/>
      <c r="FVB141" s="381"/>
      <c r="FVC141" s="378"/>
      <c r="FVD141" s="378"/>
      <c r="FVE141" s="378"/>
      <c r="FVF141" s="379"/>
      <c r="FVH141" s="377"/>
      <c r="FVI141" s="381"/>
      <c r="FVJ141" s="381"/>
      <c r="FVK141" s="378"/>
      <c r="FVL141" s="378"/>
      <c r="FVM141" s="378"/>
      <c r="FVN141" s="379"/>
      <c r="FVP141" s="377"/>
      <c r="FVQ141" s="381"/>
      <c r="FVR141" s="381"/>
      <c r="FVS141" s="378"/>
      <c r="FVT141" s="378"/>
      <c r="FVU141" s="378"/>
      <c r="FVV141" s="379"/>
      <c r="FVX141" s="377"/>
      <c r="FVY141" s="381"/>
      <c r="FVZ141" s="381"/>
      <c r="FWA141" s="378"/>
      <c r="FWB141" s="378"/>
      <c r="FWC141" s="378"/>
      <c r="FWD141" s="379"/>
      <c r="FWF141" s="377"/>
      <c r="FWG141" s="381"/>
      <c r="FWH141" s="381"/>
      <c r="FWI141" s="378"/>
      <c r="FWJ141" s="378"/>
      <c r="FWK141" s="378"/>
      <c r="FWL141" s="379"/>
      <c r="FWN141" s="377"/>
      <c r="FWO141" s="381"/>
      <c r="FWP141" s="381"/>
      <c r="FWQ141" s="378"/>
      <c r="FWR141" s="378"/>
      <c r="FWS141" s="378"/>
      <c r="FWT141" s="379"/>
      <c r="FWV141" s="377"/>
      <c r="FWW141" s="381"/>
      <c r="FWX141" s="381"/>
      <c r="FWY141" s="378"/>
      <c r="FWZ141" s="378"/>
      <c r="FXA141" s="378"/>
      <c r="FXB141" s="379"/>
      <c r="FXD141" s="377"/>
      <c r="FXE141" s="381"/>
      <c r="FXF141" s="381"/>
      <c r="FXG141" s="378"/>
      <c r="FXH141" s="378"/>
      <c r="FXI141" s="378"/>
      <c r="FXJ141" s="379"/>
      <c r="FXL141" s="377"/>
      <c r="FXM141" s="381"/>
      <c r="FXN141" s="381"/>
      <c r="FXO141" s="378"/>
      <c r="FXP141" s="378"/>
      <c r="FXQ141" s="378"/>
      <c r="FXR141" s="379"/>
      <c r="FXT141" s="377"/>
      <c r="FXU141" s="381"/>
      <c r="FXV141" s="381"/>
      <c r="FXW141" s="378"/>
      <c r="FXX141" s="378"/>
      <c r="FXY141" s="378"/>
      <c r="FXZ141" s="379"/>
      <c r="FYB141" s="377"/>
      <c r="FYC141" s="381"/>
      <c r="FYD141" s="381"/>
      <c r="FYE141" s="378"/>
      <c r="FYF141" s="378"/>
      <c r="FYG141" s="378"/>
      <c r="FYH141" s="379"/>
      <c r="FYJ141" s="377"/>
      <c r="FYK141" s="381"/>
      <c r="FYL141" s="381"/>
      <c r="FYM141" s="378"/>
      <c r="FYN141" s="378"/>
      <c r="FYO141" s="378"/>
      <c r="FYP141" s="379"/>
      <c r="FYR141" s="377"/>
      <c r="FYS141" s="381"/>
      <c r="FYT141" s="381"/>
      <c r="FYU141" s="378"/>
      <c r="FYV141" s="378"/>
      <c r="FYW141" s="378"/>
      <c r="FYX141" s="379"/>
      <c r="FYZ141" s="377"/>
      <c r="FZA141" s="381"/>
      <c r="FZB141" s="381"/>
      <c r="FZC141" s="378"/>
      <c r="FZD141" s="378"/>
      <c r="FZE141" s="378"/>
      <c r="FZF141" s="379"/>
      <c r="FZH141" s="377"/>
      <c r="FZI141" s="381"/>
      <c r="FZJ141" s="381"/>
      <c r="FZK141" s="378"/>
      <c r="FZL141" s="378"/>
      <c r="FZM141" s="378"/>
      <c r="FZN141" s="379"/>
      <c r="FZP141" s="377"/>
      <c r="FZQ141" s="381"/>
      <c r="FZR141" s="381"/>
      <c r="FZS141" s="378"/>
      <c r="FZT141" s="378"/>
      <c r="FZU141" s="378"/>
      <c r="FZV141" s="379"/>
      <c r="FZX141" s="377"/>
      <c r="FZY141" s="381"/>
      <c r="FZZ141" s="381"/>
      <c r="GAA141" s="378"/>
      <c r="GAB141" s="378"/>
      <c r="GAC141" s="378"/>
      <c r="GAD141" s="379"/>
      <c r="GAF141" s="377"/>
      <c r="GAG141" s="381"/>
      <c r="GAH141" s="381"/>
      <c r="GAI141" s="378"/>
      <c r="GAJ141" s="378"/>
      <c r="GAK141" s="378"/>
      <c r="GAL141" s="379"/>
      <c r="GAN141" s="377"/>
      <c r="GAO141" s="381"/>
      <c r="GAP141" s="381"/>
      <c r="GAQ141" s="378"/>
      <c r="GAR141" s="378"/>
      <c r="GAS141" s="378"/>
      <c r="GAT141" s="379"/>
      <c r="GAV141" s="377"/>
      <c r="GAW141" s="381"/>
      <c r="GAX141" s="381"/>
      <c r="GAY141" s="378"/>
      <c r="GAZ141" s="378"/>
      <c r="GBA141" s="378"/>
      <c r="GBB141" s="379"/>
      <c r="GBD141" s="377"/>
      <c r="GBE141" s="381"/>
      <c r="GBF141" s="381"/>
      <c r="GBG141" s="378"/>
      <c r="GBH141" s="378"/>
      <c r="GBI141" s="378"/>
      <c r="GBJ141" s="379"/>
      <c r="GBL141" s="377"/>
      <c r="GBM141" s="381"/>
      <c r="GBN141" s="381"/>
      <c r="GBO141" s="378"/>
      <c r="GBP141" s="378"/>
      <c r="GBQ141" s="378"/>
      <c r="GBR141" s="379"/>
      <c r="GBT141" s="377"/>
      <c r="GBU141" s="381"/>
      <c r="GBV141" s="381"/>
      <c r="GBW141" s="378"/>
      <c r="GBX141" s="378"/>
      <c r="GBY141" s="378"/>
      <c r="GBZ141" s="379"/>
      <c r="GCB141" s="377"/>
      <c r="GCC141" s="381"/>
      <c r="GCD141" s="381"/>
      <c r="GCE141" s="378"/>
      <c r="GCF141" s="378"/>
      <c r="GCG141" s="378"/>
      <c r="GCH141" s="379"/>
      <c r="GCJ141" s="377"/>
      <c r="GCK141" s="381"/>
      <c r="GCL141" s="381"/>
      <c r="GCM141" s="378"/>
      <c r="GCN141" s="378"/>
      <c r="GCO141" s="378"/>
      <c r="GCP141" s="379"/>
      <c r="GCR141" s="377"/>
      <c r="GCS141" s="381"/>
      <c r="GCT141" s="381"/>
      <c r="GCU141" s="378"/>
      <c r="GCV141" s="378"/>
      <c r="GCW141" s="378"/>
      <c r="GCX141" s="379"/>
      <c r="GCZ141" s="377"/>
      <c r="GDA141" s="381"/>
      <c r="GDB141" s="381"/>
      <c r="GDC141" s="378"/>
      <c r="GDD141" s="378"/>
      <c r="GDE141" s="378"/>
      <c r="GDF141" s="379"/>
      <c r="GDH141" s="377"/>
      <c r="GDI141" s="381"/>
      <c r="GDJ141" s="381"/>
      <c r="GDK141" s="378"/>
      <c r="GDL141" s="378"/>
      <c r="GDM141" s="378"/>
      <c r="GDN141" s="379"/>
      <c r="GDP141" s="377"/>
      <c r="GDQ141" s="381"/>
      <c r="GDR141" s="381"/>
      <c r="GDS141" s="378"/>
      <c r="GDT141" s="378"/>
      <c r="GDU141" s="378"/>
      <c r="GDV141" s="379"/>
      <c r="GDX141" s="377"/>
      <c r="GDY141" s="381"/>
      <c r="GDZ141" s="381"/>
      <c r="GEA141" s="378"/>
      <c r="GEB141" s="378"/>
      <c r="GEC141" s="378"/>
      <c r="GED141" s="379"/>
      <c r="GEF141" s="377"/>
      <c r="GEG141" s="381"/>
      <c r="GEH141" s="381"/>
      <c r="GEI141" s="378"/>
      <c r="GEJ141" s="378"/>
      <c r="GEK141" s="378"/>
      <c r="GEL141" s="379"/>
      <c r="GEN141" s="377"/>
      <c r="GEO141" s="381"/>
      <c r="GEP141" s="381"/>
      <c r="GEQ141" s="378"/>
      <c r="GER141" s="378"/>
      <c r="GES141" s="378"/>
      <c r="GET141" s="379"/>
      <c r="GEV141" s="377"/>
      <c r="GEW141" s="381"/>
      <c r="GEX141" s="381"/>
      <c r="GEY141" s="378"/>
      <c r="GEZ141" s="378"/>
      <c r="GFA141" s="378"/>
      <c r="GFB141" s="379"/>
      <c r="GFD141" s="377"/>
      <c r="GFE141" s="381"/>
      <c r="GFF141" s="381"/>
      <c r="GFG141" s="378"/>
      <c r="GFH141" s="378"/>
      <c r="GFI141" s="378"/>
      <c r="GFJ141" s="379"/>
      <c r="GFL141" s="377"/>
      <c r="GFM141" s="381"/>
      <c r="GFN141" s="381"/>
      <c r="GFO141" s="378"/>
      <c r="GFP141" s="378"/>
      <c r="GFQ141" s="378"/>
      <c r="GFR141" s="379"/>
      <c r="GFT141" s="377"/>
      <c r="GFU141" s="381"/>
      <c r="GFV141" s="381"/>
      <c r="GFW141" s="378"/>
      <c r="GFX141" s="378"/>
      <c r="GFY141" s="378"/>
      <c r="GFZ141" s="379"/>
      <c r="GGB141" s="377"/>
      <c r="GGC141" s="381"/>
      <c r="GGD141" s="381"/>
      <c r="GGE141" s="378"/>
      <c r="GGF141" s="378"/>
      <c r="GGG141" s="378"/>
      <c r="GGH141" s="379"/>
      <c r="GGJ141" s="377"/>
      <c r="GGK141" s="381"/>
      <c r="GGL141" s="381"/>
      <c r="GGM141" s="378"/>
      <c r="GGN141" s="378"/>
      <c r="GGO141" s="378"/>
      <c r="GGP141" s="379"/>
      <c r="GGR141" s="377"/>
      <c r="GGS141" s="381"/>
      <c r="GGT141" s="381"/>
      <c r="GGU141" s="378"/>
      <c r="GGV141" s="378"/>
      <c r="GGW141" s="378"/>
      <c r="GGX141" s="379"/>
      <c r="GGZ141" s="377"/>
      <c r="GHA141" s="381"/>
      <c r="GHB141" s="381"/>
      <c r="GHC141" s="378"/>
      <c r="GHD141" s="378"/>
      <c r="GHE141" s="378"/>
      <c r="GHF141" s="379"/>
      <c r="GHH141" s="377"/>
      <c r="GHI141" s="381"/>
      <c r="GHJ141" s="381"/>
      <c r="GHK141" s="378"/>
      <c r="GHL141" s="378"/>
      <c r="GHM141" s="378"/>
      <c r="GHN141" s="379"/>
      <c r="GHP141" s="377"/>
      <c r="GHQ141" s="381"/>
      <c r="GHR141" s="381"/>
      <c r="GHS141" s="378"/>
      <c r="GHT141" s="378"/>
      <c r="GHU141" s="378"/>
      <c r="GHV141" s="379"/>
      <c r="GHX141" s="377"/>
      <c r="GHY141" s="381"/>
      <c r="GHZ141" s="381"/>
      <c r="GIA141" s="378"/>
      <c r="GIB141" s="378"/>
      <c r="GIC141" s="378"/>
      <c r="GID141" s="379"/>
      <c r="GIF141" s="377"/>
      <c r="GIG141" s="381"/>
      <c r="GIH141" s="381"/>
      <c r="GII141" s="378"/>
      <c r="GIJ141" s="378"/>
      <c r="GIK141" s="378"/>
      <c r="GIL141" s="379"/>
      <c r="GIN141" s="377"/>
      <c r="GIO141" s="381"/>
      <c r="GIP141" s="381"/>
      <c r="GIQ141" s="378"/>
      <c r="GIR141" s="378"/>
      <c r="GIS141" s="378"/>
      <c r="GIT141" s="379"/>
      <c r="GIV141" s="377"/>
      <c r="GIW141" s="381"/>
      <c r="GIX141" s="381"/>
      <c r="GIY141" s="378"/>
      <c r="GIZ141" s="378"/>
      <c r="GJA141" s="378"/>
      <c r="GJB141" s="379"/>
      <c r="GJD141" s="377"/>
      <c r="GJE141" s="381"/>
      <c r="GJF141" s="381"/>
      <c r="GJG141" s="378"/>
      <c r="GJH141" s="378"/>
      <c r="GJI141" s="378"/>
      <c r="GJJ141" s="379"/>
      <c r="GJL141" s="377"/>
      <c r="GJM141" s="381"/>
      <c r="GJN141" s="381"/>
      <c r="GJO141" s="378"/>
      <c r="GJP141" s="378"/>
      <c r="GJQ141" s="378"/>
      <c r="GJR141" s="379"/>
      <c r="GJT141" s="377"/>
      <c r="GJU141" s="381"/>
      <c r="GJV141" s="381"/>
      <c r="GJW141" s="378"/>
      <c r="GJX141" s="378"/>
      <c r="GJY141" s="378"/>
      <c r="GJZ141" s="379"/>
      <c r="GKB141" s="377"/>
      <c r="GKC141" s="381"/>
      <c r="GKD141" s="381"/>
      <c r="GKE141" s="378"/>
      <c r="GKF141" s="378"/>
      <c r="GKG141" s="378"/>
      <c r="GKH141" s="379"/>
      <c r="GKJ141" s="377"/>
      <c r="GKK141" s="381"/>
      <c r="GKL141" s="381"/>
      <c r="GKM141" s="378"/>
      <c r="GKN141" s="378"/>
      <c r="GKO141" s="378"/>
      <c r="GKP141" s="379"/>
      <c r="GKR141" s="377"/>
      <c r="GKS141" s="381"/>
      <c r="GKT141" s="381"/>
      <c r="GKU141" s="378"/>
      <c r="GKV141" s="378"/>
      <c r="GKW141" s="378"/>
      <c r="GKX141" s="379"/>
      <c r="GKZ141" s="377"/>
      <c r="GLA141" s="381"/>
      <c r="GLB141" s="381"/>
      <c r="GLC141" s="378"/>
      <c r="GLD141" s="378"/>
      <c r="GLE141" s="378"/>
      <c r="GLF141" s="379"/>
      <c r="GLH141" s="377"/>
      <c r="GLI141" s="381"/>
      <c r="GLJ141" s="381"/>
      <c r="GLK141" s="378"/>
      <c r="GLL141" s="378"/>
      <c r="GLM141" s="378"/>
      <c r="GLN141" s="379"/>
      <c r="GLP141" s="377"/>
      <c r="GLQ141" s="381"/>
      <c r="GLR141" s="381"/>
      <c r="GLS141" s="378"/>
      <c r="GLT141" s="378"/>
      <c r="GLU141" s="378"/>
      <c r="GLV141" s="379"/>
      <c r="GLX141" s="377"/>
      <c r="GLY141" s="381"/>
      <c r="GLZ141" s="381"/>
      <c r="GMA141" s="378"/>
      <c r="GMB141" s="378"/>
      <c r="GMC141" s="378"/>
      <c r="GMD141" s="379"/>
      <c r="GMF141" s="377"/>
      <c r="GMG141" s="381"/>
      <c r="GMH141" s="381"/>
      <c r="GMI141" s="378"/>
      <c r="GMJ141" s="378"/>
      <c r="GMK141" s="378"/>
      <c r="GML141" s="379"/>
      <c r="GMN141" s="377"/>
      <c r="GMO141" s="381"/>
      <c r="GMP141" s="381"/>
      <c r="GMQ141" s="378"/>
      <c r="GMR141" s="378"/>
      <c r="GMS141" s="378"/>
      <c r="GMT141" s="379"/>
      <c r="GMV141" s="377"/>
      <c r="GMW141" s="381"/>
      <c r="GMX141" s="381"/>
      <c r="GMY141" s="378"/>
      <c r="GMZ141" s="378"/>
      <c r="GNA141" s="378"/>
      <c r="GNB141" s="379"/>
      <c r="GND141" s="377"/>
      <c r="GNE141" s="381"/>
      <c r="GNF141" s="381"/>
      <c r="GNG141" s="378"/>
      <c r="GNH141" s="378"/>
      <c r="GNI141" s="378"/>
      <c r="GNJ141" s="379"/>
      <c r="GNL141" s="377"/>
      <c r="GNM141" s="381"/>
      <c r="GNN141" s="381"/>
      <c r="GNO141" s="378"/>
      <c r="GNP141" s="378"/>
      <c r="GNQ141" s="378"/>
      <c r="GNR141" s="379"/>
      <c r="GNT141" s="377"/>
      <c r="GNU141" s="381"/>
      <c r="GNV141" s="381"/>
      <c r="GNW141" s="378"/>
      <c r="GNX141" s="378"/>
      <c r="GNY141" s="378"/>
      <c r="GNZ141" s="379"/>
      <c r="GOB141" s="377"/>
      <c r="GOC141" s="381"/>
      <c r="GOD141" s="381"/>
      <c r="GOE141" s="378"/>
      <c r="GOF141" s="378"/>
      <c r="GOG141" s="378"/>
      <c r="GOH141" s="379"/>
      <c r="GOJ141" s="377"/>
      <c r="GOK141" s="381"/>
      <c r="GOL141" s="381"/>
      <c r="GOM141" s="378"/>
      <c r="GON141" s="378"/>
      <c r="GOO141" s="378"/>
      <c r="GOP141" s="379"/>
      <c r="GOR141" s="377"/>
      <c r="GOS141" s="381"/>
      <c r="GOT141" s="381"/>
      <c r="GOU141" s="378"/>
      <c r="GOV141" s="378"/>
      <c r="GOW141" s="378"/>
      <c r="GOX141" s="379"/>
      <c r="GOZ141" s="377"/>
      <c r="GPA141" s="381"/>
      <c r="GPB141" s="381"/>
      <c r="GPC141" s="378"/>
      <c r="GPD141" s="378"/>
      <c r="GPE141" s="378"/>
      <c r="GPF141" s="379"/>
      <c r="GPH141" s="377"/>
      <c r="GPI141" s="381"/>
      <c r="GPJ141" s="381"/>
      <c r="GPK141" s="378"/>
      <c r="GPL141" s="378"/>
      <c r="GPM141" s="378"/>
      <c r="GPN141" s="379"/>
      <c r="GPP141" s="377"/>
      <c r="GPQ141" s="381"/>
      <c r="GPR141" s="381"/>
      <c r="GPS141" s="378"/>
      <c r="GPT141" s="378"/>
      <c r="GPU141" s="378"/>
      <c r="GPV141" s="379"/>
      <c r="GPX141" s="377"/>
      <c r="GPY141" s="381"/>
      <c r="GPZ141" s="381"/>
      <c r="GQA141" s="378"/>
      <c r="GQB141" s="378"/>
      <c r="GQC141" s="378"/>
      <c r="GQD141" s="379"/>
      <c r="GQF141" s="377"/>
      <c r="GQG141" s="381"/>
      <c r="GQH141" s="381"/>
      <c r="GQI141" s="378"/>
      <c r="GQJ141" s="378"/>
      <c r="GQK141" s="378"/>
      <c r="GQL141" s="379"/>
      <c r="GQN141" s="377"/>
      <c r="GQO141" s="381"/>
      <c r="GQP141" s="381"/>
      <c r="GQQ141" s="378"/>
      <c r="GQR141" s="378"/>
      <c r="GQS141" s="378"/>
      <c r="GQT141" s="379"/>
      <c r="GQV141" s="377"/>
      <c r="GQW141" s="381"/>
      <c r="GQX141" s="381"/>
      <c r="GQY141" s="378"/>
      <c r="GQZ141" s="378"/>
      <c r="GRA141" s="378"/>
      <c r="GRB141" s="379"/>
      <c r="GRD141" s="377"/>
      <c r="GRE141" s="381"/>
      <c r="GRF141" s="381"/>
      <c r="GRG141" s="378"/>
      <c r="GRH141" s="378"/>
      <c r="GRI141" s="378"/>
      <c r="GRJ141" s="379"/>
      <c r="GRL141" s="377"/>
      <c r="GRM141" s="381"/>
      <c r="GRN141" s="381"/>
      <c r="GRO141" s="378"/>
      <c r="GRP141" s="378"/>
      <c r="GRQ141" s="378"/>
      <c r="GRR141" s="379"/>
      <c r="GRT141" s="377"/>
      <c r="GRU141" s="381"/>
      <c r="GRV141" s="381"/>
      <c r="GRW141" s="378"/>
      <c r="GRX141" s="378"/>
      <c r="GRY141" s="378"/>
      <c r="GRZ141" s="379"/>
      <c r="GSB141" s="377"/>
      <c r="GSC141" s="381"/>
      <c r="GSD141" s="381"/>
      <c r="GSE141" s="378"/>
      <c r="GSF141" s="378"/>
      <c r="GSG141" s="378"/>
      <c r="GSH141" s="379"/>
      <c r="GSJ141" s="377"/>
      <c r="GSK141" s="381"/>
      <c r="GSL141" s="381"/>
      <c r="GSM141" s="378"/>
      <c r="GSN141" s="378"/>
      <c r="GSO141" s="378"/>
      <c r="GSP141" s="379"/>
      <c r="GSR141" s="377"/>
      <c r="GSS141" s="381"/>
      <c r="GST141" s="381"/>
      <c r="GSU141" s="378"/>
      <c r="GSV141" s="378"/>
      <c r="GSW141" s="378"/>
      <c r="GSX141" s="379"/>
      <c r="GSZ141" s="377"/>
      <c r="GTA141" s="381"/>
      <c r="GTB141" s="381"/>
      <c r="GTC141" s="378"/>
      <c r="GTD141" s="378"/>
      <c r="GTE141" s="378"/>
      <c r="GTF141" s="379"/>
      <c r="GTH141" s="377"/>
      <c r="GTI141" s="381"/>
      <c r="GTJ141" s="381"/>
      <c r="GTK141" s="378"/>
      <c r="GTL141" s="378"/>
      <c r="GTM141" s="378"/>
      <c r="GTN141" s="379"/>
      <c r="GTP141" s="377"/>
      <c r="GTQ141" s="381"/>
      <c r="GTR141" s="381"/>
      <c r="GTS141" s="378"/>
      <c r="GTT141" s="378"/>
      <c r="GTU141" s="378"/>
      <c r="GTV141" s="379"/>
      <c r="GTX141" s="377"/>
      <c r="GTY141" s="381"/>
      <c r="GTZ141" s="381"/>
      <c r="GUA141" s="378"/>
      <c r="GUB141" s="378"/>
      <c r="GUC141" s="378"/>
      <c r="GUD141" s="379"/>
      <c r="GUF141" s="377"/>
      <c r="GUG141" s="381"/>
      <c r="GUH141" s="381"/>
      <c r="GUI141" s="378"/>
      <c r="GUJ141" s="378"/>
      <c r="GUK141" s="378"/>
      <c r="GUL141" s="379"/>
      <c r="GUN141" s="377"/>
      <c r="GUO141" s="381"/>
      <c r="GUP141" s="381"/>
      <c r="GUQ141" s="378"/>
      <c r="GUR141" s="378"/>
      <c r="GUS141" s="378"/>
      <c r="GUT141" s="379"/>
      <c r="GUV141" s="377"/>
      <c r="GUW141" s="381"/>
      <c r="GUX141" s="381"/>
      <c r="GUY141" s="378"/>
      <c r="GUZ141" s="378"/>
      <c r="GVA141" s="378"/>
      <c r="GVB141" s="379"/>
      <c r="GVD141" s="377"/>
      <c r="GVE141" s="381"/>
      <c r="GVF141" s="381"/>
      <c r="GVG141" s="378"/>
      <c r="GVH141" s="378"/>
      <c r="GVI141" s="378"/>
      <c r="GVJ141" s="379"/>
      <c r="GVL141" s="377"/>
      <c r="GVM141" s="381"/>
      <c r="GVN141" s="381"/>
      <c r="GVO141" s="378"/>
      <c r="GVP141" s="378"/>
      <c r="GVQ141" s="378"/>
      <c r="GVR141" s="379"/>
      <c r="GVT141" s="377"/>
      <c r="GVU141" s="381"/>
      <c r="GVV141" s="381"/>
      <c r="GVW141" s="378"/>
      <c r="GVX141" s="378"/>
      <c r="GVY141" s="378"/>
      <c r="GVZ141" s="379"/>
      <c r="GWB141" s="377"/>
      <c r="GWC141" s="381"/>
      <c r="GWD141" s="381"/>
      <c r="GWE141" s="378"/>
      <c r="GWF141" s="378"/>
      <c r="GWG141" s="378"/>
      <c r="GWH141" s="379"/>
      <c r="GWJ141" s="377"/>
      <c r="GWK141" s="381"/>
      <c r="GWL141" s="381"/>
      <c r="GWM141" s="378"/>
      <c r="GWN141" s="378"/>
      <c r="GWO141" s="378"/>
      <c r="GWP141" s="379"/>
      <c r="GWR141" s="377"/>
      <c r="GWS141" s="381"/>
      <c r="GWT141" s="381"/>
      <c r="GWU141" s="378"/>
      <c r="GWV141" s="378"/>
      <c r="GWW141" s="378"/>
      <c r="GWX141" s="379"/>
      <c r="GWZ141" s="377"/>
      <c r="GXA141" s="381"/>
      <c r="GXB141" s="381"/>
      <c r="GXC141" s="378"/>
      <c r="GXD141" s="378"/>
      <c r="GXE141" s="378"/>
      <c r="GXF141" s="379"/>
      <c r="GXH141" s="377"/>
      <c r="GXI141" s="381"/>
      <c r="GXJ141" s="381"/>
      <c r="GXK141" s="378"/>
      <c r="GXL141" s="378"/>
      <c r="GXM141" s="378"/>
      <c r="GXN141" s="379"/>
      <c r="GXP141" s="377"/>
      <c r="GXQ141" s="381"/>
      <c r="GXR141" s="381"/>
      <c r="GXS141" s="378"/>
      <c r="GXT141" s="378"/>
      <c r="GXU141" s="378"/>
      <c r="GXV141" s="379"/>
      <c r="GXX141" s="377"/>
      <c r="GXY141" s="381"/>
      <c r="GXZ141" s="381"/>
      <c r="GYA141" s="378"/>
      <c r="GYB141" s="378"/>
      <c r="GYC141" s="378"/>
      <c r="GYD141" s="379"/>
      <c r="GYF141" s="377"/>
      <c r="GYG141" s="381"/>
      <c r="GYH141" s="381"/>
      <c r="GYI141" s="378"/>
      <c r="GYJ141" s="378"/>
      <c r="GYK141" s="378"/>
      <c r="GYL141" s="379"/>
      <c r="GYN141" s="377"/>
      <c r="GYO141" s="381"/>
      <c r="GYP141" s="381"/>
      <c r="GYQ141" s="378"/>
      <c r="GYR141" s="378"/>
      <c r="GYS141" s="378"/>
      <c r="GYT141" s="379"/>
      <c r="GYV141" s="377"/>
      <c r="GYW141" s="381"/>
      <c r="GYX141" s="381"/>
      <c r="GYY141" s="378"/>
      <c r="GYZ141" s="378"/>
      <c r="GZA141" s="378"/>
      <c r="GZB141" s="379"/>
      <c r="GZD141" s="377"/>
      <c r="GZE141" s="381"/>
      <c r="GZF141" s="381"/>
      <c r="GZG141" s="378"/>
      <c r="GZH141" s="378"/>
      <c r="GZI141" s="378"/>
      <c r="GZJ141" s="379"/>
      <c r="GZL141" s="377"/>
      <c r="GZM141" s="381"/>
      <c r="GZN141" s="381"/>
      <c r="GZO141" s="378"/>
      <c r="GZP141" s="378"/>
      <c r="GZQ141" s="378"/>
      <c r="GZR141" s="379"/>
      <c r="GZT141" s="377"/>
      <c r="GZU141" s="381"/>
      <c r="GZV141" s="381"/>
      <c r="GZW141" s="378"/>
      <c r="GZX141" s="378"/>
      <c r="GZY141" s="378"/>
      <c r="GZZ141" s="379"/>
      <c r="HAB141" s="377"/>
      <c r="HAC141" s="381"/>
      <c r="HAD141" s="381"/>
      <c r="HAE141" s="378"/>
      <c r="HAF141" s="378"/>
      <c r="HAG141" s="378"/>
      <c r="HAH141" s="379"/>
      <c r="HAJ141" s="377"/>
      <c r="HAK141" s="381"/>
      <c r="HAL141" s="381"/>
      <c r="HAM141" s="378"/>
      <c r="HAN141" s="378"/>
      <c r="HAO141" s="378"/>
      <c r="HAP141" s="379"/>
      <c r="HAR141" s="377"/>
      <c r="HAS141" s="381"/>
      <c r="HAT141" s="381"/>
      <c r="HAU141" s="378"/>
      <c r="HAV141" s="378"/>
      <c r="HAW141" s="378"/>
      <c r="HAX141" s="379"/>
      <c r="HAZ141" s="377"/>
      <c r="HBA141" s="381"/>
      <c r="HBB141" s="381"/>
      <c r="HBC141" s="378"/>
      <c r="HBD141" s="378"/>
      <c r="HBE141" s="378"/>
      <c r="HBF141" s="379"/>
      <c r="HBH141" s="377"/>
      <c r="HBI141" s="381"/>
      <c r="HBJ141" s="381"/>
      <c r="HBK141" s="378"/>
      <c r="HBL141" s="378"/>
      <c r="HBM141" s="378"/>
      <c r="HBN141" s="379"/>
      <c r="HBP141" s="377"/>
      <c r="HBQ141" s="381"/>
      <c r="HBR141" s="381"/>
      <c r="HBS141" s="378"/>
      <c r="HBT141" s="378"/>
      <c r="HBU141" s="378"/>
      <c r="HBV141" s="379"/>
      <c r="HBX141" s="377"/>
      <c r="HBY141" s="381"/>
      <c r="HBZ141" s="381"/>
      <c r="HCA141" s="378"/>
      <c r="HCB141" s="378"/>
      <c r="HCC141" s="378"/>
      <c r="HCD141" s="379"/>
      <c r="HCF141" s="377"/>
      <c r="HCG141" s="381"/>
      <c r="HCH141" s="381"/>
      <c r="HCI141" s="378"/>
      <c r="HCJ141" s="378"/>
      <c r="HCK141" s="378"/>
      <c r="HCL141" s="379"/>
      <c r="HCN141" s="377"/>
      <c r="HCO141" s="381"/>
      <c r="HCP141" s="381"/>
      <c r="HCQ141" s="378"/>
      <c r="HCR141" s="378"/>
      <c r="HCS141" s="378"/>
      <c r="HCT141" s="379"/>
      <c r="HCV141" s="377"/>
      <c r="HCW141" s="381"/>
      <c r="HCX141" s="381"/>
      <c r="HCY141" s="378"/>
      <c r="HCZ141" s="378"/>
      <c r="HDA141" s="378"/>
      <c r="HDB141" s="379"/>
      <c r="HDD141" s="377"/>
      <c r="HDE141" s="381"/>
      <c r="HDF141" s="381"/>
      <c r="HDG141" s="378"/>
      <c r="HDH141" s="378"/>
      <c r="HDI141" s="378"/>
      <c r="HDJ141" s="379"/>
      <c r="HDL141" s="377"/>
      <c r="HDM141" s="381"/>
      <c r="HDN141" s="381"/>
      <c r="HDO141" s="378"/>
      <c r="HDP141" s="378"/>
      <c r="HDQ141" s="378"/>
      <c r="HDR141" s="379"/>
      <c r="HDT141" s="377"/>
      <c r="HDU141" s="381"/>
      <c r="HDV141" s="381"/>
      <c r="HDW141" s="378"/>
      <c r="HDX141" s="378"/>
      <c r="HDY141" s="378"/>
      <c r="HDZ141" s="379"/>
      <c r="HEB141" s="377"/>
      <c r="HEC141" s="381"/>
      <c r="HED141" s="381"/>
      <c r="HEE141" s="378"/>
      <c r="HEF141" s="378"/>
      <c r="HEG141" s="378"/>
      <c r="HEH141" s="379"/>
      <c r="HEJ141" s="377"/>
      <c r="HEK141" s="381"/>
      <c r="HEL141" s="381"/>
      <c r="HEM141" s="378"/>
      <c r="HEN141" s="378"/>
      <c r="HEO141" s="378"/>
      <c r="HEP141" s="379"/>
      <c r="HER141" s="377"/>
      <c r="HES141" s="381"/>
      <c r="HET141" s="381"/>
      <c r="HEU141" s="378"/>
      <c r="HEV141" s="378"/>
      <c r="HEW141" s="378"/>
      <c r="HEX141" s="379"/>
      <c r="HEZ141" s="377"/>
      <c r="HFA141" s="381"/>
      <c r="HFB141" s="381"/>
      <c r="HFC141" s="378"/>
      <c r="HFD141" s="378"/>
      <c r="HFE141" s="378"/>
      <c r="HFF141" s="379"/>
      <c r="HFH141" s="377"/>
      <c r="HFI141" s="381"/>
      <c r="HFJ141" s="381"/>
      <c r="HFK141" s="378"/>
      <c r="HFL141" s="378"/>
      <c r="HFM141" s="378"/>
      <c r="HFN141" s="379"/>
      <c r="HFP141" s="377"/>
      <c r="HFQ141" s="381"/>
      <c r="HFR141" s="381"/>
      <c r="HFS141" s="378"/>
      <c r="HFT141" s="378"/>
      <c r="HFU141" s="378"/>
      <c r="HFV141" s="379"/>
      <c r="HFX141" s="377"/>
      <c r="HFY141" s="381"/>
      <c r="HFZ141" s="381"/>
      <c r="HGA141" s="378"/>
      <c r="HGB141" s="378"/>
      <c r="HGC141" s="378"/>
      <c r="HGD141" s="379"/>
      <c r="HGF141" s="377"/>
      <c r="HGG141" s="381"/>
      <c r="HGH141" s="381"/>
      <c r="HGI141" s="378"/>
      <c r="HGJ141" s="378"/>
      <c r="HGK141" s="378"/>
      <c r="HGL141" s="379"/>
      <c r="HGN141" s="377"/>
      <c r="HGO141" s="381"/>
      <c r="HGP141" s="381"/>
      <c r="HGQ141" s="378"/>
      <c r="HGR141" s="378"/>
      <c r="HGS141" s="378"/>
      <c r="HGT141" s="379"/>
      <c r="HGV141" s="377"/>
      <c r="HGW141" s="381"/>
      <c r="HGX141" s="381"/>
      <c r="HGY141" s="378"/>
      <c r="HGZ141" s="378"/>
      <c r="HHA141" s="378"/>
      <c r="HHB141" s="379"/>
      <c r="HHD141" s="377"/>
      <c r="HHE141" s="381"/>
      <c r="HHF141" s="381"/>
      <c r="HHG141" s="378"/>
      <c r="HHH141" s="378"/>
      <c r="HHI141" s="378"/>
      <c r="HHJ141" s="379"/>
      <c r="HHL141" s="377"/>
      <c r="HHM141" s="381"/>
      <c r="HHN141" s="381"/>
      <c r="HHO141" s="378"/>
      <c r="HHP141" s="378"/>
      <c r="HHQ141" s="378"/>
      <c r="HHR141" s="379"/>
      <c r="HHT141" s="377"/>
      <c r="HHU141" s="381"/>
      <c r="HHV141" s="381"/>
      <c r="HHW141" s="378"/>
      <c r="HHX141" s="378"/>
      <c r="HHY141" s="378"/>
      <c r="HHZ141" s="379"/>
      <c r="HIB141" s="377"/>
      <c r="HIC141" s="381"/>
      <c r="HID141" s="381"/>
      <c r="HIE141" s="378"/>
      <c r="HIF141" s="378"/>
      <c r="HIG141" s="378"/>
      <c r="HIH141" s="379"/>
      <c r="HIJ141" s="377"/>
      <c r="HIK141" s="381"/>
      <c r="HIL141" s="381"/>
      <c r="HIM141" s="378"/>
      <c r="HIN141" s="378"/>
      <c r="HIO141" s="378"/>
      <c r="HIP141" s="379"/>
      <c r="HIR141" s="377"/>
      <c r="HIS141" s="381"/>
      <c r="HIT141" s="381"/>
      <c r="HIU141" s="378"/>
      <c r="HIV141" s="378"/>
      <c r="HIW141" s="378"/>
      <c r="HIX141" s="379"/>
      <c r="HIZ141" s="377"/>
      <c r="HJA141" s="381"/>
      <c r="HJB141" s="381"/>
      <c r="HJC141" s="378"/>
      <c r="HJD141" s="378"/>
      <c r="HJE141" s="378"/>
      <c r="HJF141" s="379"/>
      <c r="HJH141" s="377"/>
      <c r="HJI141" s="381"/>
      <c r="HJJ141" s="381"/>
      <c r="HJK141" s="378"/>
      <c r="HJL141" s="378"/>
      <c r="HJM141" s="378"/>
      <c r="HJN141" s="379"/>
      <c r="HJP141" s="377"/>
      <c r="HJQ141" s="381"/>
      <c r="HJR141" s="381"/>
      <c r="HJS141" s="378"/>
      <c r="HJT141" s="378"/>
      <c r="HJU141" s="378"/>
      <c r="HJV141" s="379"/>
      <c r="HJX141" s="377"/>
      <c r="HJY141" s="381"/>
      <c r="HJZ141" s="381"/>
      <c r="HKA141" s="378"/>
      <c r="HKB141" s="378"/>
      <c r="HKC141" s="378"/>
      <c r="HKD141" s="379"/>
      <c r="HKF141" s="377"/>
      <c r="HKG141" s="381"/>
      <c r="HKH141" s="381"/>
      <c r="HKI141" s="378"/>
      <c r="HKJ141" s="378"/>
      <c r="HKK141" s="378"/>
      <c r="HKL141" s="379"/>
      <c r="HKN141" s="377"/>
      <c r="HKO141" s="381"/>
      <c r="HKP141" s="381"/>
      <c r="HKQ141" s="378"/>
      <c r="HKR141" s="378"/>
      <c r="HKS141" s="378"/>
      <c r="HKT141" s="379"/>
      <c r="HKV141" s="377"/>
      <c r="HKW141" s="381"/>
      <c r="HKX141" s="381"/>
      <c r="HKY141" s="378"/>
      <c r="HKZ141" s="378"/>
      <c r="HLA141" s="378"/>
      <c r="HLB141" s="379"/>
      <c r="HLD141" s="377"/>
      <c r="HLE141" s="381"/>
      <c r="HLF141" s="381"/>
      <c r="HLG141" s="378"/>
      <c r="HLH141" s="378"/>
      <c r="HLI141" s="378"/>
      <c r="HLJ141" s="379"/>
      <c r="HLL141" s="377"/>
      <c r="HLM141" s="381"/>
      <c r="HLN141" s="381"/>
      <c r="HLO141" s="378"/>
      <c r="HLP141" s="378"/>
      <c r="HLQ141" s="378"/>
      <c r="HLR141" s="379"/>
      <c r="HLT141" s="377"/>
      <c r="HLU141" s="381"/>
      <c r="HLV141" s="381"/>
      <c r="HLW141" s="378"/>
      <c r="HLX141" s="378"/>
      <c r="HLY141" s="378"/>
      <c r="HLZ141" s="379"/>
      <c r="HMB141" s="377"/>
      <c r="HMC141" s="381"/>
      <c r="HMD141" s="381"/>
      <c r="HME141" s="378"/>
      <c r="HMF141" s="378"/>
      <c r="HMG141" s="378"/>
      <c r="HMH141" s="379"/>
      <c r="HMJ141" s="377"/>
      <c r="HMK141" s="381"/>
      <c r="HML141" s="381"/>
      <c r="HMM141" s="378"/>
      <c r="HMN141" s="378"/>
      <c r="HMO141" s="378"/>
      <c r="HMP141" s="379"/>
      <c r="HMR141" s="377"/>
      <c r="HMS141" s="381"/>
      <c r="HMT141" s="381"/>
      <c r="HMU141" s="378"/>
      <c r="HMV141" s="378"/>
      <c r="HMW141" s="378"/>
      <c r="HMX141" s="379"/>
      <c r="HMZ141" s="377"/>
      <c r="HNA141" s="381"/>
      <c r="HNB141" s="381"/>
      <c r="HNC141" s="378"/>
      <c r="HND141" s="378"/>
      <c r="HNE141" s="378"/>
      <c r="HNF141" s="379"/>
      <c r="HNH141" s="377"/>
      <c r="HNI141" s="381"/>
      <c r="HNJ141" s="381"/>
      <c r="HNK141" s="378"/>
      <c r="HNL141" s="378"/>
      <c r="HNM141" s="378"/>
      <c r="HNN141" s="379"/>
      <c r="HNP141" s="377"/>
      <c r="HNQ141" s="381"/>
      <c r="HNR141" s="381"/>
      <c r="HNS141" s="378"/>
      <c r="HNT141" s="378"/>
      <c r="HNU141" s="378"/>
      <c r="HNV141" s="379"/>
      <c r="HNX141" s="377"/>
      <c r="HNY141" s="381"/>
      <c r="HNZ141" s="381"/>
      <c r="HOA141" s="378"/>
      <c r="HOB141" s="378"/>
      <c r="HOC141" s="378"/>
      <c r="HOD141" s="379"/>
      <c r="HOF141" s="377"/>
      <c r="HOG141" s="381"/>
      <c r="HOH141" s="381"/>
      <c r="HOI141" s="378"/>
      <c r="HOJ141" s="378"/>
      <c r="HOK141" s="378"/>
      <c r="HOL141" s="379"/>
      <c r="HON141" s="377"/>
      <c r="HOO141" s="381"/>
      <c r="HOP141" s="381"/>
      <c r="HOQ141" s="378"/>
      <c r="HOR141" s="378"/>
      <c r="HOS141" s="378"/>
      <c r="HOT141" s="379"/>
      <c r="HOV141" s="377"/>
      <c r="HOW141" s="381"/>
      <c r="HOX141" s="381"/>
      <c r="HOY141" s="378"/>
      <c r="HOZ141" s="378"/>
      <c r="HPA141" s="378"/>
      <c r="HPB141" s="379"/>
      <c r="HPD141" s="377"/>
      <c r="HPE141" s="381"/>
      <c r="HPF141" s="381"/>
      <c r="HPG141" s="378"/>
      <c r="HPH141" s="378"/>
      <c r="HPI141" s="378"/>
      <c r="HPJ141" s="379"/>
      <c r="HPL141" s="377"/>
      <c r="HPM141" s="381"/>
      <c r="HPN141" s="381"/>
      <c r="HPO141" s="378"/>
      <c r="HPP141" s="378"/>
      <c r="HPQ141" s="378"/>
      <c r="HPR141" s="379"/>
      <c r="HPT141" s="377"/>
      <c r="HPU141" s="381"/>
      <c r="HPV141" s="381"/>
      <c r="HPW141" s="378"/>
      <c r="HPX141" s="378"/>
      <c r="HPY141" s="378"/>
      <c r="HPZ141" s="379"/>
      <c r="HQB141" s="377"/>
      <c r="HQC141" s="381"/>
      <c r="HQD141" s="381"/>
      <c r="HQE141" s="378"/>
      <c r="HQF141" s="378"/>
      <c r="HQG141" s="378"/>
      <c r="HQH141" s="379"/>
      <c r="HQJ141" s="377"/>
      <c r="HQK141" s="381"/>
      <c r="HQL141" s="381"/>
      <c r="HQM141" s="378"/>
      <c r="HQN141" s="378"/>
      <c r="HQO141" s="378"/>
      <c r="HQP141" s="379"/>
      <c r="HQR141" s="377"/>
      <c r="HQS141" s="381"/>
      <c r="HQT141" s="381"/>
      <c r="HQU141" s="378"/>
      <c r="HQV141" s="378"/>
      <c r="HQW141" s="378"/>
      <c r="HQX141" s="379"/>
      <c r="HQZ141" s="377"/>
      <c r="HRA141" s="381"/>
      <c r="HRB141" s="381"/>
      <c r="HRC141" s="378"/>
      <c r="HRD141" s="378"/>
      <c r="HRE141" s="378"/>
      <c r="HRF141" s="379"/>
      <c r="HRH141" s="377"/>
      <c r="HRI141" s="381"/>
      <c r="HRJ141" s="381"/>
      <c r="HRK141" s="378"/>
      <c r="HRL141" s="378"/>
      <c r="HRM141" s="378"/>
      <c r="HRN141" s="379"/>
      <c r="HRP141" s="377"/>
      <c r="HRQ141" s="381"/>
      <c r="HRR141" s="381"/>
      <c r="HRS141" s="378"/>
      <c r="HRT141" s="378"/>
      <c r="HRU141" s="378"/>
      <c r="HRV141" s="379"/>
      <c r="HRX141" s="377"/>
      <c r="HRY141" s="381"/>
      <c r="HRZ141" s="381"/>
      <c r="HSA141" s="378"/>
      <c r="HSB141" s="378"/>
      <c r="HSC141" s="378"/>
      <c r="HSD141" s="379"/>
      <c r="HSF141" s="377"/>
      <c r="HSG141" s="381"/>
      <c r="HSH141" s="381"/>
      <c r="HSI141" s="378"/>
      <c r="HSJ141" s="378"/>
      <c r="HSK141" s="378"/>
      <c r="HSL141" s="379"/>
      <c r="HSN141" s="377"/>
      <c r="HSO141" s="381"/>
      <c r="HSP141" s="381"/>
      <c r="HSQ141" s="378"/>
      <c r="HSR141" s="378"/>
      <c r="HSS141" s="378"/>
      <c r="HST141" s="379"/>
      <c r="HSV141" s="377"/>
      <c r="HSW141" s="381"/>
      <c r="HSX141" s="381"/>
      <c r="HSY141" s="378"/>
      <c r="HSZ141" s="378"/>
      <c r="HTA141" s="378"/>
      <c r="HTB141" s="379"/>
      <c r="HTD141" s="377"/>
      <c r="HTE141" s="381"/>
      <c r="HTF141" s="381"/>
      <c r="HTG141" s="378"/>
      <c r="HTH141" s="378"/>
      <c r="HTI141" s="378"/>
      <c r="HTJ141" s="379"/>
      <c r="HTL141" s="377"/>
      <c r="HTM141" s="381"/>
      <c r="HTN141" s="381"/>
      <c r="HTO141" s="378"/>
      <c r="HTP141" s="378"/>
      <c r="HTQ141" s="378"/>
      <c r="HTR141" s="379"/>
      <c r="HTT141" s="377"/>
      <c r="HTU141" s="381"/>
      <c r="HTV141" s="381"/>
      <c r="HTW141" s="378"/>
      <c r="HTX141" s="378"/>
      <c r="HTY141" s="378"/>
      <c r="HTZ141" s="379"/>
      <c r="HUB141" s="377"/>
      <c r="HUC141" s="381"/>
      <c r="HUD141" s="381"/>
      <c r="HUE141" s="378"/>
      <c r="HUF141" s="378"/>
      <c r="HUG141" s="378"/>
      <c r="HUH141" s="379"/>
      <c r="HUJ141" s="377"/>
      <c r="HUK141" s="381"/>
      <c r="HUL141" s="381"/>
      <c r="HUM141" s="378"/>
      <c r="HUN141" s="378"/>
      <c r="HUO141" s="378"/>
      <c r="HUP141" s="379"/>
      <c r="HUR141" s="377"/>
      <c r="HUS141" s="381"/>
      <c r="HUT141" s="381"/>
      <c r="HUU141" s="378"/>
      <c r="HUV141" s="378"/>
      <c r="HUW141" s="378"/>
      <c r="HUX141" s="379"/>
      <c r="HUZ141" s="377"/>
      <c r="HVA141" s="381"/>
      <c r="HVB141" s="381"/>
      <c r="HVC141" s="378"/>
      <c r="HVD141" s="378"/>
      <c r="HVE141" s="378"/>
      <c r="HVF141" s="379"/>
      <c r="HVH141" s="377"/>
      <c r="HVI141" s="381"/>
      <c r="HVJ141" s="381"/>
      <c r="HVK141" s="378"/>
      <c r="HVL141" s="378"/>
      <c r="HVM141" s="378"/>
      <c r="HVN141" s="379"/>
      <c r="HVP141" s="377"/>
      <c r="HVQ141" s="381"/>
      <c r="HVR141" s="381"/>
      <c r="HVS141" s="378"/>
      <c r="HVT141" s="378"/>
      <c r="HVU141" s="378"/>
      <c r="HVV141" s="379"/>
      <c r="HVX141" s="377"/>
      <c r="HVY141" s="381"/>
      <c r="HVZ141" s="381"/>
      <c r="HWA141" s="378"/>
      <c r="HWB141" s="378"/>
      <c r="HWC141" s="378"/>
      <c r="HWD141" s="379"/>
      <c r="HWF141" s="377"/>
      <c r="HWG141" s="381"/>
      <c r="HWH141" s="381"/>
      <c r="HWI141" s="378"/>
      <c r="HWJ141" s="378"/>
      <c r="HWK141" s="378"/>
      <c r="HWL141" s="379"/>
      <c r="HWN141" s="377"/>
      <c r="HWO141" s="381"/>
      <c r="HWP141" s="381"/>
      <c r="HWQ141" s="378"/>
      <c r="HWR141" s="378"/>
      <c r="HWS141" s="378"/>
      <c r="HWT141" s="379"/>
      <c r="HWV141" s="377"/>
      <c r="HWW141" s="381"/>
      <c r="HWX141" s="381"/>
      <c r="HWY141" s="378"/>
      <c r="HWZ141" s="378"/>
      <c r="HXA141" s="378"/>
      <c r="HXB141" s="379"/>
      <c r="HXD141" s="377"/>
      <c r="HXE141" s="381"/>
      <c r="HXF141" s="381"/>
      <c r="HXG141" s="378"/>
      <c r="HXH141" s="378"/>
      <c r="HXI141" s="378"/>
      <c r="HXJ141" s="379"/>
      <c r="HXL141" s="377"/>
      <c r="HXM141" s="381"/>
      <c r="HXN141" s="381"/>
      <c r="HXO141" s="378"/>
      <c r="HXP141" s="378"/>
      <c r="HXQ141" s="378"/>
      <c r="HXR141" s="379"/>
      <c r="HXT141" s="377"/>
      <c r="HXU141" s="381"/>
      <c r="HXV141" s="381"/>
      <c r="HXW141" s="378"/>
      <c r="HXX141" s="378"/>
      <c r="HXY141" s="378"/>
      <c r="HXZ141" s="379"/>
      <c r="HYB141" s="377"/>
      <c r="HYC141" s="381"/>
      <c r="HYD141" s="381"/>
      <c r="HYE141" s="378"/>
      <c r="HYF141" s="378"/>
      <c r="HYG141" s="378"/>
      <c r="HYH141" s="379"/>
      <c r="HYJ141" s="377"/>
      <c r="HYK141" s="381"/>
      <c r="HYL141" s="381"/>
      <c r="HYM141" s="378"/>
      <c r="HYN141" s="378"/>
      <c r="HYO141" s="378"/>
      <c r="HYP141" s="379"/>
      <c r="HYR141" s="377"/>
      <c r="HYS141" s="381"/>
      <c r="HYT141" s="381"/>
      <c r="HYU141" s="378"/>
      <c r="HYV141" s="378"/>
      <c r="HYW141" s="378"/>
      <c r="HYX141" s="379"/>
      <c r="HYZ141" s="377"/>
      <c r="HZA141" s="381"/>
      <c r="HZB141" s="381"/>
      <c r="HZC141" s="378"/>
      <c r="HZD141" s="378"/>
      <c r="HZE141" s="378"/>
      <c r="HZF141" s="379"/>
      <c r="HZH141" s="377"/>
      <c r="HZI141" s="381"/>
      <c r="HZJ141" s="381"/>
      <c r="HZK141" s="378"/>
      <c r="HZL141" s="378"/>
      <c r="HZM141" s="378"/>
      <c r="HZN141" s="379"/>
      <c r="HZP141" s="377"/>
      <c r="HZQ141" s="381"/>
      <c r="HZR141" s="381"/>
      <c r="HZS141" s="378"/>
      <c r="HZT141" s="378"/>
      <c r="HZU141" s="378"/>
      <c r="HZV141" s="379"/>
      <c r="HZX141" s="377"/>
      <c r="HZY141" s="381"/>
      <c r="HZZ141" s="381"/>
      <c r="IAA141" s="378"/>
      <c r="IAB141" s="378"/>
      <c r="IAC141" s="378"/>
      <c r="IAD141" s="379"/>
      <c r="IAF141" s="377"/>
      <c r="IAG141" s="381"/>
      <c r="IAH141" s="381"/>
      <c r="IAI141" s="378"/>
      <c r="IAJ141" s="378"/>
      <c r="IAK141" s="378"/>
      <c r="IAL141" s="379"/>
      <c r="IAN141" s="377"/>
      <c r="IAO141" s="381"/>
      <c r="IAP141" s="381"/>
      <c r="IAQ141" s="378"/>
      <c r="IAR141" s="378"/>
      <c r="IAS141" s="378"/>
      <c r="IAT141" s="379"/>
      <c r="IAV141" s="377"/>
      <c r="IAW141" s="381"/>
      <c r="IAX141" s="381"/>
      <c r="IAY141" s="378"/>
      <c r="IAZ141" s="378"/>
      <c r="IBA141" s="378"/>
      <c r="IBB141" s="379"/>
      <c r="IBD141" s="377"/>
      <c r="IBE141" s="381"/>
      <c r="IBF141" s="381"/>
      <c r="IBG141" s="378"/>
      <c r="IBH141" s="378"/>
      <c r="IBI141" s="378"/>
      <c r="IBJ141" s="379"/>
      <c r="IBL141" s="377"/>
      <c r="IBM141" s="381"/>
      <c r="IBN141" s="381"/>
      <c r="IBO141" s="378"/>
      <c r="IBP141" s="378"/>
      <c r="IBQ141" s="378"/>
      <c r="IBR141" s="379"/>
      <c r="IBT141" s="377"/>
      <c r="IBU141" s="381"/>
      <c r="IBV141" s="381"/>
      <c r="IBW141" s="378"/>
      <c r="IBX141" s="378"/>
      <c r="IBY141" s="378"/>
      <c r="IBZ141" s="379"/>
      <c r="ICB141" s="377"/>
      <c r="ICC141" s="381"/>
      <c r="ICD141" s="381"/>
      <c r="ICE141" s="378"/>
      <c r="ICF141" s="378"/>
      <c r="ICG141" s="378"/>
      <c r="ICH141" s="379"/>
      <c r="ICJ141" s="377"/>
      <c r="ICK141" s="381"/>
      <c r="ICL141" s="381"/>
      <c r="ICM141" s="378"/>
      <c r="ICN141" s="378"/>
      <c r="ICO141" s="378"/>
      <c r="ICP141" s="379"/>
      <c r="ICR141" s="377"/>
      <c r="ICS141" s="381"/>
      <c r="ICT141" s="381"/>
      <c r="ICU141" s="378"/>
      <c r="ICV141" s="378"/>
      <c r="ICW141" s="378"/>
      <c r="ICX141" s="379"/>
      <c r="ICZ141" s="377"/>
      <c r="IDA141" s="381"/>
      <c r="IDB141" s="381"/>
      <c r="IDC141" s="378"/>
      <c r="IDD141" s="378"/>
      <c r="IDE141" s="378"/>
      <c r="IDF141" s="379"/>
      <c r="IDH141" s="377"/>
      <c r="IDI141" s="381"/>
      <c r="IDJ141" s="381"/>
      <c r="IDK141" s="378"/>
      <c r="IDL141" s="378"/>
      <c r="IDM141" s="378"/>
      <c r="IDN141" s="379"/>
      <c r="IDP141" s="377"/>
      <c r="IDQ141" s="381"/>
      <c r="IDR141" s="381"/>
      <c r="IDS141" s="378"/>
      <c r="IDT141" s="378"/>
      <c r="IDU141" s="378"/>
      <c r="IDV141" s="379"/>
      <c r="IDX141" s="377"/>
      <c r="IDY141" s="381"/>
      <c r="IDZ141" s="381"/>
      <c r="IEA141" s="378"/>
      <c r="IEB141" s="378"/>
      <c r="IEC141" s="378"/>
      <c r="IED141" s="379"/>
      <c r="IEF141" s="377"/>
      <c r="IEG141" s="381"/>
      <c r="IEH141" s="381"/>
      <c r="IEI141" s="378"/>
      <c r="IEJ141" s="378"/>
      <c r="IEK141" s="378"/>
      <c r="IEL141" s="379"/>
      <c r="IEN141" s="377"/>
      <c r="IEO141" s="381"/>
      <c r="IEP141" s="381"/>
      <c r="IEQ141" s="378"/>
      <c r="IER141" s="378"/>
      <c r="IES141" s="378"/>
      <c r="IET141" s="379"/>
      <c r="IEV141" s="377"/>
      <c r="IEW141" s="381"/>
      <c r="IEX141" s="381"/>
      <c r="IEY141" s="378"/>
      <c r="IEZ141" s="378"/>
      <c r="IFA141" s="378"/>
      <c r="IFB141" s="379"/>
      <c r="IFD141" s="377"/>
      <c r="IFE141" s="381"/>
      <c r="IFF141" s="381"/>
      <c r="IFG141" s="378"/>
      <c r="IFH141" s="378"/>
      <c r="IFI141" s="378"/>
      <c r="IFJ141" s="379"/>
      <c r="IFL141" s="377"/>
      <c r="IFM141" s="381"/>
      <c r="IFN141" s="381"/>
      <c r="IFO141" s="378"/>
      <c r="IFP141" s="378"/>
      <c r="IFQ141" s="378"/>
      <c r="IFR141" s="379"/>
      <c r="IFT141" s="377"/>
      <c r="IFU141" s="381"/>
      <c r="IFV141" s="381"/>
      <c r="IFW141" s="378"/>
      <c r="IFX141" s="378"/>
      <c r="IFY141" s="378"/>
      <c r="IFZ141" s="379"/>
      <c r="IGB141" s="377"/>
      <c r="IGC141" s="381"/>
      <c r="IGD141" s="381"/>
      <c r="IGE141" s="378"/>
      <c r="IGF141" s="378"/>
      <c r="IGG141" s="378"/>
      <c r="IGH141" s="379"/>
      <c r="IGJ141" s="377"/>
      <c r="IGK141" s="381"/>
      <c r="IGL141" s="381"/>
      <c r="IGM141" s="378"/>
      <c r="IGN141" s="378"/>
      <c r="IGO141" s="378"/>
      <c r="IGP141" s="379"/>
      <c r="IGR141" s="377"/>
      <c r="IGS141" s="381"/>
      <c r="IGT141" s="381"/>
      <c r="IGU141" s="378"/>
      <c r="IGV141" s="378"/>
      <c r="IGW141" s="378"/>
      <c r="IGX141" s="379"/>
      <c r="IGZ141" s="377"/>
      <c r="IHA141" s="381"/>
      <c r="IHB141" s="381"/>
      <c r="IHC141" s="378"/>
      <c r="IHD141" s="378"/>
      <c r="IHE141" s="378"/>
      <c r="IHF141" s="379"/>
      <c r="IHH141" s="377"/>
      <c r="IHI141" s="381"/>
      <c r="IHJ141" s="381"/>
      <c r="IHK141" s="378"/>
      <c r="IHL141" s="378"/>
      <c r="IHM141" s="378"/>
      <c r="IHN141" s="379"/>
      <c r="IHP141" s="377"/>
      <c r="IHQ141" s="381"/>
      <c r="IHR141" s="381"/>
      <c r="IHS141" s="378"/>
      <c r="IHT141" s="378"/>
      <c r="IHU141" s="378"/>
      <c r="IHV141" s="379"/>
      <c r="IHX141" s="377"/>
      <c r="IHY141" s="381"/>
      <c r="IHZ141" s="381"/>
      <c r="IIA141" s="378"/>
      <c r="IIB141" s="378"/>
      <c r="IIC141" s="378"/>
      <c r="IID141" s="379"/>
      <c r="IIF141" s="377"/>
      <c r="IIG141" s="381"/>
      <c r="IIH141" s="381"/>
      <c r="III141" s="378"/>
      <c r="IIJ141" s="378"/>
      <c r="IIK141" s="378"/>
      <c r="IIL141" s="379"/>
      <c r="IIN141" s="377"/>
      <c r="IIO141" s="381"/>
      <c r="IIP141" s="381"/>
      <c r="IIQ141" s="378"/>
      <c r="IIR141" s="378"/>
      <c r="IIS141" s="378"/>
      <c r="IIT141" s="379"/>
      <c r="IIV141" s="377"/>
      <c r="IIW141" s="381"/>
      <c r="IIX141" s="381"/>
      <c r="IIY141" s="378"/>
      <c r="IIZ141" s="378"/>
      <c r="IJA141" s="378"/>
      <c r="IJB141" s="379"/>
      <c r="IJD141" s="377"/>
      <c r="IJE141" s="381"/>
      <c r="IJF141" s="381"/>
      <c r="IJG141" s="378"/>
      <c r="IJH141" s="378"/>
      <c r="IJI141" s="378"/>
      <c r="IJJ141" s="379"/>
      <c r="IJL141" s="377"/>
      <c r="IJM141" s="381"/>
      <c r="IJN141" s="381"/>
      <c r="IJO141" s="378"/>
      <c r="IJP141" s="378"/>
      <c r="IJQ141" s="378"/>
      <c r="IJR141" s="379"/>
      <c r="IJT141" s="377"/>
      <c r="IJU141" s="381"/>
      <c r="IJV141" s="381"/>
      <c r="IJW141" s="378"/>
      <c r="IJX141" s="378"/>
      <c r="IJY141" s="378"/>
      <c r="IJZ141" s="379"/>
      <c r="IKB141" s="377"/>
      <c r="IKC141" s="381"/>
      <c r="IKD141" s="381"/>
      <c r="IKE141" s="378"/>
      <c r="IKF141" s="378"/>
      <c r="IKG141" s="378"/>
      <c r="IKH141" s="379"/>
      <c r="IKJ141" s="377"/>
      <c r="IKK141" s="381"/>
      <c r="IKL141" s="381"/>
      <c r="IKM141" s="378"/>
      <c r="IKN141" s="378"/>
      <c r="IKO141" s="378"/>
      <c r="IKP141" s="379"/>
      <c r="IKR141" s="377"/>
      <c r="IKS141" s="381"/>
      <c r="IKT141" s="381"/>
      <c r="IKU141" s="378"/>
      <c r="IKV141" s="378"/>
      <c r="IKW141" s="378"/>
      <c r="IKX141" s="379"/>
      <c r="IKZ141" s="377"/>
      <c r="ILA141" s="381"/>
      <c r="ILB141" s="381"/>
      <c r="ILC141" s="378"/>
      <c r="ILD141" s="378"/>
      <c r="ILE141" s="378"/>
      <c r="ILF141" s="379"/>
      <c r="ILH141" s="377"/>
      <c r="ILI141" s="381"/>
      <c r="ILJ141" s="381"/>
      <c r="ILK141" s="378"/>
      <c r="ILL141" s="378"/>
      <c r="ILM141" s="378"/>
      <c r="ILN141" s="379"/>
      <c r="ILP141" s="377"/>
      <c r="ILQ141" s="381"/>
      <c r="ILR141" s="381"/>
      <c r="ILS141" s="378"/>
      <c r="ILT141" s="378"/>
      <c r="ILU141" s="378"/>
      <c r="ILV141" s="379"/>
      <c r="ILX141" s="377"/>
      <c r="ILY141" s="381"/>
      <c r="ILZ141" s="381"/>
      <c r="IMA141" s="378"/>
      <c r="IMB141" s="378"/>
      <c r="IMC141" s="378"/>
      <c r="IMD141" s="379"/>
      <c r="IMF141" s="377"/>
      <c r="IMG141" s="381"/>
      <c r="IMH141" s="381"/>
      <c r="IMI141" s="378"/>
      <c r="IMJ141" s="378"/>
      <c r="IMK141" s="378"/>
      <c r="IML141" s="379"/>
      <c r="IMN141" s="377"/>
      <c r="IMO141" s="381"/>
      <c r="IMP141" s="381"/>
      <c r="IMQ141" s="378"/>
      <c r="IMR141" s="378"/>
      <c r="IMS141" s="378"/>
      <c r="IMT141" s="379"/>
      <c r="IMV141" s="377"/>
      <c r="IMW141" s="381"/>
      <c r="IMX141" s="381"/>
      <c r="IMY141" s="378"/>
      <c r="IMZ141" s="378"/>
      <c r="INA141" s="378"/>
      <c r="INB141" s="379"/>
      <c r="IND141" s="377"/>
      <c r="INE141" s="381"/>
      <c r="INF141" s="381"/>
      <c r="ING141" s="378"/>
      <c r="INH141" s="378"/>
      <c r="INI141" s="378"/>
      <c r="INJ141" s="379"/>
      <c r="INL141" s="377"/>
      <c r="INM141" s="381"/>
      <c r="INN141" s="381"/>
      <c r="INO141" s="378"/>
      <c r="INP141" s="378"/>
      <c r="INQ141" s="378"/>
      <c r="INR141" s="379"/>
      <c r="INT141" s="377"/>
      <c r="INU141" s="381"/>
      <c r="INV141" s="381"/>
      <c r="INW141" s="378"/>
      <c r="INX141" s="378"/>
      <c r="INY141" s="378"/>
      <c r="INZ141" s="379"/>
      <c r="IOB141" s="377"/>
      <c r="IOC141" s="381"/>
      <c r="IOD141" s="381"/>
      <c r="IOE141" s="378"/>
      <c r="IOF141" s="378"/>
      <c r="IOG141" s="378"/>
      <c r="IOH141" s="379"/>
      <c r="IOJ141" s="377"/>
      <c r="IOK141" s="381"/>
      <c r="IOL141" s="381"/>
      <c r="IOM141" s="378"/>
      <c r="ION141" s="378"/>
      <c r="IOO141" s="378"/>
      <c r="IOP141" s="379"/>
      <c r="IOR141" s="377"/>
      <c r="IOS141" s="381"/>
      <c r="IOT141" s="381"/>
      <c r="IOU141" s="378"/>
      <c r="IOV141" s="378"/>
      <c r="IOW141" s="378"/>
      <c r="IOX141" s="379"/>
      <c r="IOZ141" s="377"/>
      <c r="IPA141" s="381"/>
      <c r="IPB141" s="381"/>
      <c r="IPC141" s="378"/>
      <c r="IPD141" s="378"/>
      <c r="IPE141" s="378"/>
      <c r="IPF141" s="379"/>
      <c r="IPH141" s="377"/>
      <c r="IPI141" s="381"/>
      <c r="IPJ141" s="381"/>
      <c r="IPK141" s="378"/>
      <c r="IPL141" s="378"/>
      <c r="IPM141" s="378"/>
      <c r="IPN141" s="379"/>
      <c r="IPP141" s="377"/>
      <c r="IPQ141" s="381"/>
      <c r="IPR141" s="381"/>
      <c r="IPS141" s="378"/>
      <c r="IPT141" s="378"/>
      <c r="IPU141" s="378"/>
      <c r="IPV141" s="379"/>
      <c r="IPX141" s="377"/>
      <c r="IPY141" s="381"/>
      <c r="IPZ141" s="381"/>
      <c r="IQA141" s="378"/>
      <c r="IQB141" s="378"/>
      <c r="IQC141" s="378"/>
      <c r="IQD141" s="379"/>
      <c r="IQF141" s="377"/>
      <c r="IQG141" s="381"/>
      <c r="IQH141" s="381"/>
      <c r="IQI141" s="378"/>
      <c r="IQJ141" s="378"/>
      <c r="IQK141" s="378"/>
      <c r="IQL141" s="379"/>
      <c r="IQN141" s="377"/>
      <c r="IQO141" s="381"/>
      <c r="IQP141" s="381"/>
      <c r="IQQ141" s="378"/>
      <c r="IQR141" s="378"/>
      <c r="IQS141" s="378"/>
      <c r="IQT141" s="379"/>
      <c r="IQV141" s="377"/>
      <c r="IQW141" s="381"/>
      <c r="IQX141" s="381"/>
      <c r="IQY141" s="378"/>
      <c r="IQZ141" s="378"/>
      <c r="IRA141" s="378"/>
      <c r="IRB141" s="379"/>
      <c r="IRD141" s="377"/>
      <c r="IRE141" s="381"/>
      <c r="IRF141" s="381"/>
      <c r="IRG141" s="378"/>
      <c r="IRH141" s="378"/>
      <c r="IRI141" s="378"/>
      <c r="IRJ141" s="379"/>
      <c r="IRL141" s="377"/>
      <c r="IRM141" s="381"/>
      <c r="IRN141" s="381"/>
      <c r="IRO141" s="378"/>
      <c r="IRP141" s="378"/>
      <c r="IRQ141" s="378"/>
      <c r="IRR141" s="379"/>
      <c r="IRT141" s="377"/>
      <c r="IRU141" s="381"/>
      <c r="IRV141" s="381"/>
      <c r="IRW141" s="378"/>
      <c r="IRX141" s="378"/>
      <c r="IRY141" s="378"/>
      <c r="IRZ141" s="379"/>
      <c r="ISB141" s="377"/>
      <c r="ISC141" s="381"/>
      <c r="ISD141" s="381"/>
      <c r="ISE141" s="378"/>
      <c r="ISF141" s="378"/>
      <c r="ISG141" s="378"/>
      <c r="ISH141" s="379"/>
      <c r="ISJ141" s="377"/>
      <c r="ISK141" s="381"/>
      <c r="ISL141" s="381"/>
      <c r="ISM141" s="378"/>
      <c r="ISN141" s="378"/>
      <c r="ISO141" s="378"/>
      <c r="ISP141" s="379"/>
      <c r="ISR141" s="377"/>
      <c r="ISS141" s="381"/>
      <c r="IST141" s="381"/>
      <c r="ISU141" s="378"/>
      <c r="ISV141" s="378"/>
      <c r="ISW141" s="378"/>
      <c r="ISX141" s="379"/>
      <c r="ISZ141" s="377"/>
      <c r="ITA141" s="381"/>
      <c r="ITB141" s="381"/>
      <c r="ITC141" s="378"/>
      <c r="ITD141" s="378"/>
      <c r="ITE141" s="378"/>
      <c r="ITF141" s="379"/>
      <c r="ITH141" s="377"/>
      <c r="ITI141" s="381"/>
      <c r="ITJ141" s="381"/>
      <c r="ITK141" s="378"/>
      <c r="ITL141" s="378"/>
      <c r="ITM141" s="378"/>
      <c r="ITN141" s="379"/>
      <c r="ITP141" s="377"/>
      <c r="ITQ141" s="381"/>
      <c r="ITR141" s="381"/>
      <c r="ITS141" s="378"/>
      <c r="ITT141" s="378"/>
      <c r="ITU141" s="378"/>
      <c r="ITV141" s="379"/>
      <c r="ITX141" s="377"/>
      <c r="ITY141" s="381"/>
      <c r="ITZ141" s="381"/>
      <c r="IUA141" s="378"/>
      <c r="IUB141" s="378"/>
      <c r="IUC141" s="378"/>
      <c r="IUD141" s="379"/>
      <c r="IUF141" s="377"/>
      <c r="IUG141" s="381"/>
      <c r="IUH141" s="381"/>
      <c r="IUI141" s="378"/>
      <c r="IUJ141" s="378"/>
      <c r="IUK141" s="378"/>
      <c r="IUL141" s="379"/>
      <c r="IUN141" s="377"/>
      <c r="IUO141" s="381"/>
      <c r="IUP141" s="381"/>
      <c r="IUQ141" s="378"/>
      <c r="IUR141" s="378"/>
      <c r="IUS141" s="378"/>
      <c r="IUT141" s="379"/>
      <c r="IUV141" s="377"/>
      <c r="IUW141" s="381"/>
      <c r="IUX141" s="381"/>
      <c r="IUY141" s="378"/>
      <c r="IUZ141" s="378"/>
      <c r="IVA141" s="378"/>
      <c r="IVB141" s="379"/>
      <c r="IVD141" s="377"/>
      <c r="IVE141" s="381"/>
      <c r="IVF141" s="381"/>
      <c r="IVG141" s="378"/>
      <c r="IVH141" s="378"/>
      <c r="IVI141" s="378"/>
      <c r="IVJ141" s="379"/>
      <c r="IVL141" s="377"/>
      <c r="IVM141" s="381"/>
      <c r="IVN141" s="381"/>
      <c r="IVO141" s="378"/>
      <c r="IVP141" s="378"/>
      <c r="IVQ141" s="378"/>
      <c r="IVR141" s="379"/>
      <c r="IVT141" s="377"/>
      <c r="IVU141" s="381"/>
      <c r="IVV141" s="381"/>
      <c r="IVW141" s="378"/>
      <c r="IVX141" s="378"/>
      <c r="IVY141" s="378"/>
      <c r="IVZ141" s="379"/>
      <c r="IWB141" s="377"/>
      <c r="IWC141" s="381"/>
      <c r="IWD141" s="381"/>
      <c r="IWE141" s="378"/>
      <c r="IWF141" s="378"/>
      <c r="IWG141" s="378"/>
      <c r="IWH141" s="379"/>
      <c r="IWJ141" s="377"/>
      <c r="IWK141" s="381"/>
      <c r="IWL141" s="381"/>
      <c r="IWM141" s="378"/>
      <c r="IWN141" s="378"/>
      <c r="IWO141" s="378"/>
      <c r="IWP141" s="379"/>
      <c r="IWR141" s="377"/>
      <c r="IWS141" s="381"/>
      <c r="IWT141" s="381"/>
      <c r="IWU141" s="378"/>
      <c r="IWV141" s="378"/>
      <c r="IWW141" s="378"/>
      <c r="IWX141" s="379"/>
      <c r="IWZ141" s="377"/>
      <c r="IXA141" s="381"/>
      <c r="IXB141" s="381"/>
      <c r="IXC141" s="378"/>
      <c r="IXD141" s="378"/>
      <c r="IXE141" s="378"/>
      <c r="IXF141" s="379"/>
      <c r="IXH141" s="377"/>
      <c r="IXI141" s="381"/>
      <c r="IXJ141" s="381"/>
      <c r="IXK141" s="378"/>
      <c r="IXL141" s="378"/>
      <c r="IXM141" s="378"/>
      <c r="IXN141" s="379"/>
      <c r="IXP141" s="377"/>
      <c r="IXQ141" s="381"/>
      <c r="IXR141" s="381"/>
      <c r="IXS141" s="378"/>
      <c r="IXT141" s="378"/>
      <c r="IXU141" s="378"/>
      <c r="IXV141" s="379"/>
      <c r="IXX141" s="377"/>
      <c r="IXY141" s="381"/>
      <c r="IXZ141" s="381"/>
      <c r="IYA141" s="378"/>
      <c r="IYB141" s="378"/>
      <c r="IYC141" s="378"/>
      <c r="IYD141" s="379"/>
      <c r="IYF141" s="377"/>
      <c r="IYG141" s="381"/>
      <c r="IYH141" s="381"/>
      <c r="IYI141" s="378"/>
      <c r="IYJ141" s="378"/>
      <c r="IYK141" s="378"/>
      <c r="IYL141" s="379"/>
      <c r="IYN141" s="377"/>
      <c r="IYO141" s="381"/>
      <c r="IYP141" s="381"/>
      <c r="IYQ141" s="378"/>
      <c r="IYR141" s="378"/>
      <c r="IYS141" s="378"/>
      <c r="IYT141" s="379"/>
      <c r="IYV141" s="377"/>
      <c r="IYW141" s="381"/>
      <c r="IYX141" s="381"/>
      <c r="IYY141" s="378"/>
      <c r="IYZ141" s="378"/>
      <c r="IZA141" s="378"/>
      <c r="IZB141" s="379"/>
      <c r="IZD141" s="377"/>
      <c r="IZE141" s="381"/>
      <c r="IZF141" s="381"/>
      <c r="IZG141" s="378"/>
      <c r="IZH141" s="378"/>
      <c r="IZI141" s="378"/>
      <c r="IZJ141" s="379"/>
      <c r="IZL141" s="377"/>
      <c r="IZM141" s="381"/>
      <c r="IZN141" s="381"/>
      <c r="IZO141" s="378"/>
      <c r="IZP141" s="378"/>
      <c r="IZQ141" s="378"/>
      <c r="IZR141" s="379"/>
      <c r="IZT141" s="377"/>
      <c r="IZU141" s="381"/>
      <c r="IZV141" s="381"/>
      <c r="IZW141" s="378"/>
      <c r="IZX141" s="378"/>
      <c r="IZY141" s="378"/>
      <c r="IZZ141" s="379"/>
      <c r="JAB141" s="377"/>
      <c r="JAC141" s="381"/>
      <c r="JAD141" s="381"/>
      <c r="JAE141" s="378"/>
      <c r="JAF141" s="378"/>
      <c r="JAG141" s="378"/>
      <c r="JAH141" s="379"/>
      <c r="JAJ141" s="377"/>
      <c r="JAK141" s="381"/>
      <c r="JAL141" s="381"/>
      <c r="JAM141" s="378"/>
      <c r="JAN141" s="378"/>
      <c r="JAO141" s="378"/>
      <c r="JAP141" s="379"/>
      <c r="JAR141" s="377"/>
      <c r="JAS141" s="381"/>
      <c r="JAT141" s="381"/>
      <c r="JAU141" s="378"/>
      <c r="JAV141" s="378"/>
      <c r="JAW141" s="378"/>
      <c r="JAX141" s="379"/>
      <c r="JAZ141" s="377"/>
      <c r="JBA141" s="381"/>
      <c r="JBB141" s="381"/>
      <c r="JBC141" s="378"/>
      <c r="JBD141" s="378"/>
      <c r="JBE141" s="378"/>
      <c r="JBF141" s="379"/>
      <c r="JBH141" s="377"/>
      <c r="JBI141" s="381"/>
      <c r="JBJ141" s="381"/>
      <c r="JBK141" s="378"/>
      <c r="JBL141" s="378"/>
      <c r="JBM141" s="378"/>
      <c r="JBN141" s="379"/>
      <c r="JBP141" s="377"/>
      <c r="JBQ141" s="381"/>
      <c r="JBR141" s="381"/>
      <c r="JBS141" s="378"/>
      <c r="JBT141" s="378"/>
      <c r="JBU141" s="378"/>
      <c r="JBV141" s="379"/>
      <c r="JBX141" s="377"/>
      <c r="JBY141" s="381"/>
      <c r="JBZ141" s="381"/>
      <c r="JCA141" s="378"/>
      <c r="JCB141" s="378"/>
      <c r="JCC141" s="378"/>
      <c r="JCD141" s="379"/>
      <c r="JCF141" s="377"/>
      <c r="JCG141" s="381"/>
      <c r="JCH141" s="381"/>
      <c r="JCI141" s="378"/>
      <c r="JCJ141" s="378"/>
      <c r="JCK141" s="378"/>
      <c r="JCL141" s="379"/>
      <c r="JCN141" s="377"/>
      <c r="JCO141" s="381"/>
      <c r="JCP141" s="381"/>
      <c r="JCQ141" s="378"/>
      <c r="JCR141" s="378"/>
      <c r="JCS141" s="378"/>
      <c r="JCT141" s="379"/>
      <c r="JCV141" s="377"/>
      <c r="JCW141" s="381"/>
      <c r="JCX141" s="381"/>
      <c r="JCY141" s="378"/>
      <c r="JCZ141" s="378"/>
      <c r="JDA141" s="378"/>
      <c r="JDB141" s="379"/>
      <c r="JDD141" s="377"/>
      <c r="JDE141" s="381"/>
      <c r="JDF141" s="381"/>
      <c r="JDG141" s="378"/>
      <c r="JDH141" s="378"/>
      <c r="JDI141" s="378"/>
      <c r="JDJ141" s="379"/>
      <c r="JDL141" s="377"/>
      <c r="JDM141" s="381"/>
      <c r="JDN141" s="381"/>
      <c r="JDO141" s="378"/>
      <c r="JDP141" s="378"/>
      <c r="JDQ141" s="378"/>
      <c r="JDR141" s="379"/>
      <c r="JDT141" s="377"/>
      <c r="JDU141" s="381"/>
      <c r="JDV141" s="381"/>
      <c r="JDW141" s="378"/>
      <c r="JDX141" s="378"/>
      <c r="JDY141" s="378"/>
      <c r="JDZ141" s="379"/>
      <c r="JEB141" s="377"/>
      <c r="JEC141" s="381"/>
      <c r="JED141" s="381"/>
      <c r="JEE141" s="378"/>
      <c r="JEF141" s="378"/>
      <c r="JEG141" s="378"/>
      <c r="JEH141" s="379"/>
      <c r="JEJ141" s="377"/>
      <c r="JEK141" s="381"/>
      <c r="JEL141" s="381"/>
      <c r="JEM141" s="378"/>
      <c r="JEN141" s="378"/>
      <c r="JEO141" s="378"/>
      <c r="JEP141" s="379"/>
      <c r="JER141" s="377"/>
      <c r="JES141" s="381"/>
      <c r="JET141" s="381"/>
      <c r="JEU141" s="378"/>
      <c r="JEV141" s="378"/>
      <c r="JEW141" s="378"/>
      <c r="JEX141" s="379"/>
      <c r="JEZ141" s="377"/>
      <c r="JFA141" s="381"/>
      <c r="JFB141" s="381"/>
      <c r="JFC141" s="378"/>
      <c r="JFD141" s="378"/>
      <c r="JFE141" s="378"/>
      <c r="JFF141" s="379"/>
      <c r="JFH141" s="377"/>
      <c r="JFI141" s="381"/>
      <c r="JFJ141" s="381"/>
      <c r="JFK141" s="378"/>
      <c r="JFL141" s="378"/>
      <c r="JFM141" s="378"/>
      <c r="JFN141" s="379"/>
      <c r="JFP141" s="377"/>
      <c r="JFQ141" s="381"/>
      <c r="JFR141" s="381"/>
      <c r="JFS141" s="378"/>
      <c r="JFT141" s="378"/>
      <c r="JFU141" s="378"/>
      <c r="JFV141" s="379"/>
      <c r="JFX141" s="377"/>
      <c r="JFY141" s="381"/>
      <c r="JFZ141" s="381"/>
      <c r="JGA141" s="378"/>
      <c r="JGB141" s="378"/>
      <c r="JGC141" s="378"/>
      <c r="JGD141" s="379"/>
      <c r="JGF141" s="377"/>
      <c r="JGG141" s="381"/>
      <c r="JGH141" s="381"/>
      <c r="JGI141" s="378"/>
      <c r="JGJ141" s="378"/>
      <c r="JGK141" s="378"/>
      <c r="JGL141" s="379"/>
      <c r="JGN141" s="377"/>
      <c r="JGO141" s="381"/>
      <c r="JGP141" s="381"/>
      <c r="JGQ141" s="378"/>
      <c r="JGR141" s="378"/>
      <c r="JGS141" s="378"/>
      <c r="JGT141" s="379"/>
      <c r="JGV141" s="377"/>
      <c r="JGW141" s="381"/>
      <c r="JGX141" s="381"/>
      <c r="JGY141" s="378"/>
      <c r="JGZ141" s="378"/>
      <c r="JHA141" s="378"/>
      <c r="JHB141" s="379"/>
      <c r="JHD141" s="377"/>
      <c r="JHE141" s="381"/>
      <c r="JHF141" s="381"/>
      <c r="JHG141" s="378"/>
      <c r="JHH141" s="378"/>
      <c r="JHI141" s="378"/>
      <c r="JHJ141" s="379"/>
      <c r="JHL141" s="377"/>
      <c r="JHM141" s="381"/>
      <c r="JHN141" s="381"/>
      <c r="JHO141" s="378"/>
      <c r="JHP141" s="378"/>
      <c r="JHQ141" s="378"/>
      <c r="JHR141" s="379"/>
      <c r="JHT141" s="377"/>
      <c r="JHU141" s="381"/>
      <c r="JHV141" s="381"/>
      <c r="JHW141" s="378"/>
      <c r="JHX141" s="378"/>
      <c r="JHY141" s="378"/>
      <c r="JHZ141" s="379"/>
      <c r="JIB141" s="377"/>
      <c r="JIC141" s="381"/>
      <c r="JID141" s="381"/>
      <c r="JIE141" s="378"/>
      <c r="JIF141" s="378"/>
      <c r="JIG141" s="378"/>
      <c r="JIH141" s="379"/>
      <c r="JIJ141" s="377"/>
      <c r="JIK141" s="381"/>
      <c r="JIL141" s="381"/>
      <c r="JIM141" s="378"/>
      <c r="JIN141" s="378"/>
      <c r="JIO141" s="378"/>
      <c r="JIP141" s="379"/>
      <c r="JIR141" s="377"/>
      <c r="JIS141" s="381"/>
      <c r="JIT141" s="381"/>
      <c r="JIU141" s="378"/>
      <c r="JIV141" s="378"/>
      <c r="JIW141" s="378"/>
      <c r="JIX141" s="379"/>
      <c r="JIZ141" s="377"/>
      <c r="JJA141" s="381"/>
      <c r="JJB141" s="381"/>
      <c r="JJC141" s="378"/>
      <c r="JJD141" s="378"/>
      <c r="JJE141" s="378"/>
      <c r="JJF141" s="379"/>
      <c r="JJH141" s="377"/>
      <c r="JJI141" s="381"/>
      <c r="JJJ141" s="381"/>
      <c r="JJK141" s="378"/>
      <c r="JJL141" s="378"/>
      <c r="JJM141" s="378"/>
      <c r="JJN141" s="379"/>
      <c r="JJP141" s="377"/>
      <c r="JJQ141" s="381"/>
      <c r="JJR141" s="381"/>
      <c r="JJS141" s="378"/>
      <c r="JJT141" s="378"/>
      <c r="JJU141" s="378"/>
      <c r="JJV141" s="379"/>
      <c r="JJX141" s="377"/>
      <c r="JJY141" s="381"/>
      <c r="JJZ141" s="381"/>
      <c r="JKA141" s="378"/>
      <c r="JKB141" s="378"/>
      <c r="JKC141" s="378"/>
      <c r="JKD141" s="379"/>
      <c r="JKF141" s="377"/>
      <c r="JKG141" s="381"/>
      <c r="JKH141" s="381"/>
      <c r="JKI141" s="378"/>
      <c r="JKJ141" s="378"/>
      <c r="JKK141" s="378"/>
      <c r="JKL141" s="379"/>
      <c r="JKN141" s="377"/>
      <c r="JKO141" s="381"/>
      <c r="JKP141" s="381"/>
      <c r="JKQ141" s="378"/>
      <c r="JKR141" s="378"/>
      <c r="JKS141" s="378"/>
      <c r="JKT141" s="379"/>
      <c r="JKV141" s="377"/>
      <c r="JKW141" s="381"/>
      <c r="JKX141" s="381"/>
      <c r="JKY141" s="378"/>
      <c r="JKZ141" s="378"/>
      <c r="JLA141" s="378"/>
      <c r="JLB141" s="379"/>
      <c r="JLD141" s="377"/>
      <c r="JLE141" s="381"/>
      <c r="JLF141" s="381"/>
      <c r="JLG141" s="378"/>
      <c r="JLH141" s="378"/>
      <c r="JLI141" s="378"/>
      <c r="JLJ141" s="379"/>
      <c r="JLL141" s="377"/>
      <c r="JLM141" s="381"/>
      <c r="JLN141" s="381"/>
      <c r="JLO141" s="378"/>
      <c r="JLP141" s="378"/>
      <c r="JLQ141" s="378"/>
      <c r="JLR141" s="379"/>
      <c r="JLT141" s="377"/>
      <c r="JLU141" s="381"/>
      <c r="JLV141" s="381"/>
      <c r="JLW141" s="378"/>
      <c r="JLX141" s="378"/>
      <c r="JLY141" s="378"/>
      <c r="JLZ141" s="379"/>
      <c r="JMB141" s="377"/>
      <c r="JMC141" s="381"/>
      <c r="JMD141" s="381"/>
      <c r="JME141" s="378"/>
      <c r="JMF141" s="378"/>
      <c r="JMG141" s="378"/>
      <c r="JMH141" s="379"/>
      <c r="JMJ141" s="377"/>
      <c r="JMK141" s="381"/>
      <c r="JML141" s="381"/>
      <c r="JMM141" s="378"/>
      <c r="JMN141" s="378"/>
      <c r="JMO141" s="378"/>
      <c r="JMP141" s="379"/>
      <c r="JMR141" s="377"/>
      <c r="JMS141" s="381"/>
      <c r="JMT141" s="381"/>
      <c r="JMU141" s="378"/>
      <c r="JMV141" s="378"/>
      <c r="JMW141" s="378"/>
      <c r="JMX141" s="379"/>
      <c r="JMZ141" s="377"/>
      <c r="JNA141" s="381"/>
      <c r="JNB141" s="381"/>
      <c r="JNC141" s="378"/>
      <c r="JND141" s="378"/>
      <c r="JNE141" s="378"/>
      <c r="JNF141" s="379"/>
      <c r="JNH141" s="377"/>
      <c r="JNI141" s="381"/>
      <c r="JNJ141" s="381"/>
      <c r="JNK141" s="378"/>
      <c r="JNL141" s="378"/>
      <c r="JNM141" s="378"/>
      <c r="JNN141" s="379"/>
      <c r="JNP141" s="377"/>
      <c r="JNQ141" s="381"/>
      <c r="JNR141" s="381"/>
      <c r="JNS141" s="378"/>
      <c r="JNT141" s="378"/>
      <c r="JNU141" s="378"/>
      <c r="JNV141" s="379"/>
      <c r="JNX141" s="377"/>
      <c r="JNY141" s="381"/>
      <c r="JNZ141" s="381"/>
      <c r="JOA141" s="378"/>
      <c r="JOB141" s="378"/>
      <c r="JOC141" s="378"/>
      <c r="JOD141" s="379"/>
      <c r="JOF141" s="377"/>
      <c r="JOG141" s="381"/>
      <c r="JOH141" s="381"/>
      <c r="JOI141" s="378"/>
      <c r="JOJ141" s="378"/>
      <c r="JOK141" s="378"/>
      <c r="JOL141" s="379"/>
      <c r="JON141" s="377"/>
      <c r="JOO141" s="381"/>
      <c r="JOP141" s="381"/>
      <c r="JOQ141" s="378"/>
      <c r="JOR141" s="378"/>
      <c r="JOS141" s="378"/>
      <c r="JOT141" s="379"/>
      <c r="JOV141" s="377"/>
      <c r="JOW141" s="381"/>
      <c r="JOX141" s="381"/>
      <c r="JOY141" s="378"/>
      <c r="JOZ141" s="378"/>
      <c r="JPA141" s="378"/>
      <c r="JPB141" s="379"/>
      <c r="JPD141" s="377"/>
      <c r="JPE141" s="381"/>
      <c r="JPF141" s="381"/>
      <c r="JPG141" s="378"/>
      <c r="JPH141" s="378"/>
      <c r="JPI141" s="378"/>
      <c r="JPJ141" s="379"/>
      <c r="JPL141" s="377"/>
      <c r="JPM141" s="381"/>
      <c r="JPN141" s="381"/>
      <c r="JPO141" s="378"/>
      <c r="JPP141" s="378"/>
      <c r="JPQ141" s="378"/>
      <c r="JPR141" s="379"/>
      <c r="JPT141" s="377"/>
      <c r="JPU141" s="381"/>
      <c r="JPV141" s="381"/>
      <c r="JPW141" s="378"/>
      <c r="JPX141" s="378"/>
      <c r="JPY141" s="378"/>
      <c r="JPZ141" s="379"/>
      <c r="JQB141" s="377"/>
      <c r="JQC141" s="381"/>
      <c r="JQD141" s="381"/>
      <c r="JQE141" s="378"/>
      <c r="JQF141" s="378"/>
      <c r="JQG141" s="378"/>
      <c r="JQH141" s="379"/>
      <c r="JQJ141" s="377"/>
      <c r="JQK141" s="381"/>
      <c r="JQL141" s="381"/>
      <c r="JQM141" s="378"/>
      <c r="JQN141" s="378"/>
      <c r="JQO141" s="378"/>
      <c r="JQP141" s="379"/>
      <c r="JQR141" s="377"/>
      <c r="JQS141" s="381"/>
      <c r="JQT141" s="381"/>
      <c r="JQU141" s="378"/>
      <c r="JQV141" s="378"/>
      <c r="JQW141" s="378"/>
      <c r="JQX141" s="379"/>
      <c r="JQZ141" s="377"/>
      <c r="JRA141" s="381"/>
      <c r="JRB141" s="381"/>
      <c r="JRC141" s="378"/>
      <c r="JRD141" s="378"/>
      <c r="JRE141" s="378"/>
      <c r="JRF141" s="379"/>
      <c r="JRH141" s="377"/>
      <c r="JRI141" s="381"/>
      <c r="JRJ141" s="381"/>
      <c r="JRK141" s="378"/>
      <c r="JRL141" s="378"/>
      <c r="JRM141" s="378"/>
      <c r="JRN141" s="379"/>
      <c r="JRP141" s="377"/>
      <c r="JRQ141" s="381"/>
      <c r="JRR141" s="381"/>
      <c r="JRS141" s="378"/>
      <c r="JRT141" s="378"/>
      <c r="JRU141" s="378"/>
      <c r="JRV141" s="379"/>
      <c r="JRX141" s="377"/>
      <c r="JRY141" s="381"/>
      <c r="JRZ141" s="381"/>
      <c r="JSA141" s="378"/>
      <c r="JSB141" s="378"/>
      <c r="JSC141" s="378"/>
      <c r="JSD141" s="379"/>
      <c r="JSF141" s="377"/>
      <c r="JSG141" s="381"/>
      <c r="JSH141" s="381"/>
      <c r="JSI141" s="378"/>
      <c r="JSJ141" s="378"/>
      <c r="JSK141" s="378"/>
      <c r="JSL141" s="379"/>
      <c r="JSN141" s="377"/>
      <c r="JSO141" s="381"/>
      <c r="JSP141" s="381"/>
      <c r="JSQ141" s="378"/>
      <c r="JSR141" s="378"/>
      <c r="JSS141" s="378"/>
      <c r="JST141" s="379"/>
      <c r="JSV141" s="377"/>
      <c r="JSW141" s="381"/>
      <c r="JSX141" s="381"/>
      <c r="JSY141" s="378"/>
      <c r="JSZ141" s="378"/>
      <c r="JTA141" s="378"/>
      <c r="JTB141" s="379"/>
      <c r="JTD141" s="377"/>
      <c r="JTE141" s="381"/>
      <c r="JTF141" s="381"/>
      <c r="JTG141" s="378"/>
      <c r="JTH141" s="378"/>
      <c r="JTI141" s="378"/>
      <c r="JTJ141" s="379"/>
      <c r="JTL141" s="377"/>
      <c r="JTM141" s="381"/>
      <c r="JTN141" s="381"/>
      <c r="JTO141" s="378"/>
      <c r="JTP141" s="378"/>
      <c r="JTQ141" s="378"/>
      <c r="JTR141" s="379"/>
      <c r="JTT141" s="377"/>
      <c r="JTU141" s="381"/>
      <c r="JTV141" s="381"/>
      <c r="JTW141" s="378"/>
      <c r="JTX141" s="378"/>
      <c r="JTY141" s="378"/>
      <c r="JTZ141" s="379"/>
      <c r="JUB141" s="377"/>
      <c r="JUC141" s="381"/>
      <c r="JUD141" s="381"/>
      <c r="JUE141" s="378"/>
      <c r="JUF141" s="378"/>
      <c r="JUG141" s="378"/>
      <c r="JUH141" s="379"/>
      <c r="JUJ141" s="377"/>
      <c r="JUK141" s="381"/>
      <c r="JUL141" s="381"/>
      <c r="JUM141" s="378"/>
      <c r="JUN141" s="378"/>
      <c r="JUO141" s="378"/>
      <c r="JUP141" s="379"/>
      <c r="JUR141" s="377"/>
      <c r="JUS141" s="381"/>
      <c r="JUT141" s="381"/>
      <c r="JUU141" s="378"/>
      <c r="JUV141" s="378"/>
      <c r="JUW141" s="378"/>
      <c r="JUX141" s="379"/>
      <c r="JUZ141" s="377"/>
      <c r="JVA141" s="381"/>
      <c r="JVB141" s="381"/>
      <c r="JVC141" s="378"/>
      <c r="JVD141" s="378"/>
      <c r="JVE141" s="378"/>
      <c r="JVF141" s="379"/>
      <c r="JVH141" s="377"/>
      <c r="JVI141" s="381"/>
      <c r="JVJ141" s="381"/>
      <c r="JVK141" s="378"/>
      <c r="JVL141" s="378"/>
      <c r="JVM141" s="378"/>
      <c r="JVN141" s="379"/>
      <c r="JVP141" s="377"/>
      <c r="JVQ141" s="381"/>
      <c r="JVR141" s="381"/>
      <c r="JVS141" s="378"/>
      <c r="JVT141" s="378"/>
      <c r="JVU141" s="378"/>
      <c r="JVV141" s="379"/>
      <c r="JVX141" s="377"/>
      <c r="JVY141" s="381"/>
      <c r="JVZ141" s="381"/>
      <c r="JWA141" s="378"/>
      <c r="JWB141" s="378"/>
      <c r="JWC141" s="378"/>
      <c r="JWD141" s="379"/>
      <c r="JWF141" s="377"/>
      <c r="JWG141" s="381"/>
      <c r="JWH141" s="381"/>
      <c r="JWI141" s="378"/>
      <c r="JWJ141" s="378"/>
      <c r="JWK141" s="378"/>
      <c r="JWL141" s="379"/>
      <c r="JWN141" s="377"/>
      <c r="JWO141" s="381"/>
      <c r="JWP141" s="381"/>
      <c r="JWQ141" s="378"/>
      <c r="JWR141" s="378"/>
      <c r="JWS141" s="378"/>
      <c r="JWT141" s="379"/>
      <c r="JWV141" s="377"/>
      <c r="JWW141" s="381"/>
      <c r="JWX141" s="381"/>
      <c r="JWY141" s="378"/>
      <c r="JWZ141" s="378"/>
      <c r="JXA141" s="378"/>
      <c r="JXB141" s="379"/>
      <c r="JXD141" s="377"/>
      <c r="JXE141" s="381"/>
      <c r="JXF141" s="381"/>
      <c r="JXG141" s="378"/>
      <c r="JXH141" s="378"/>
      <c r="JXI141" s="378"/>
      <c r="JXJ141" s="379"/>
      <c r="JXL141" s="377"/>
      <c r="JXM141" s="381"/>
      <c r="JXN141" s="381"/>
      <c r="JXO141" s="378"/>
      <c r="JXP141" s="378"/>
      <c r="JXQ141" s="378"/>
      <c r="JXR141" s="379"/>
      <c r="JXT141" s="377"/>
      <c r="JXU141" s="381"/>
      <c r="JXV141" s="381"/>
      <c r="JXW141" s="378"/>
      <c r="JXX141" s="378"/>
      <c r="JXY141" s="378"/>
      <c r="JXZ141" s="379"/>
      <c r="JYB141" s="377"/>
      <c r="JYC141" s="381"/>
      <c r="JYD141" s="381"/>
      <c r="JYE141" s="378"/>
      <c r="JYF141" s="378"/>
      <c r="JYG141" s="378"/>
      <c r="JYH141" s="379"/>
      <c r="JYJ141" s="377"/>
      <c r="JYK141" s="381"/>
      <c r="JYL141" s="381"/>
      <c r="JYM141" s="378"/>
      <c r="JYN141" s="378"/>
      <c r="JYO141" s="378"/>
      <c r="JYP141" s="379"/>
      <c r="JYR141" s="377"/>
      <c r="JYS141" s="381"/>
      <c r="JYT141" s="381"/>
      <c r="JYU141" s="378"/>
      <c r="JYV141" s="378"/>
      <c r="JYW141" s="378"/>
      <c r="JYX141" s="379"/>
      <c r="JYZ141" s="377"/>
      <c r="JZA141" s="381"/>
      <c r="JZB141" s="381"/>
      <c r="JZC141" s="378"/>
      <c r="JZD141" s="378"/>
      <c r="JZE141" s="378"/>
      <c r="JZF141" s="379"/>
      <c r="JZH141" s="377"/>
      <c r="JZI141" s="381"/>
      <c r="JZJ141" s="381"/>
      <c r="JZK141" s="378"/>
      <c r="JZL141" s="378"/>
      <c r="JZM141" s="378"/>
      <c r="JZN141" s="379"/>
      <c r="JZP141" s="377"/>
      <c r="JZQ141" s="381"/>
      <c r="JZR141" s="381"/>
      <c r="JZS141" s="378"/>
      <c r="JZT141" s="378"/>
      <c r="JZU141" s="378"/>
      <c r="JZV141" s="379"/>
      <c r="JZX141" s="377"/>
      <c r="JZY141" s="381"/>
      <c r="JZZ141" s="381"/>
      <c r="KAA141" s="378"/>
      <c r="KAB141" s="378"/>
      <c r="KAC141" s="378"/>
      <c r="KAD141" s="379"/>
      <c r="KAF141" s="377"/>
      <c r="KAG141" s="381"/>
      <c r="KAH141" s="381"/>
      <c r="KAI141" s="378"/>
      <c r="KAJ141" s="378"/>
      <c r="KAK141" s="378"/>
      <c r="KAL141" s="379"/>
      <c r="KAN141" s="377"/>
      <c r="KAO141" s="381"/>
      <c r="KAP141" s="381"/>
      <c r="KAQ141" s="378"/>
      <c r="KAR141" s="378"/>
      <c r="KAS141" s="378"/>
      <c r="KAT141" s="379"/>
      <c r="KAV141" s="377"/>
      <c r="KAW141" s="381"/>
      <c r="KAX141" s="381"/>
      <c r="KAY141" s="378"/>
      <c r="KAZ141" s="378"/>
      <c r="KBA141" s="378"/>
      <c r="KBB141" s="379"/>
      <c r="KBD141" s="377"/>
      <c r="KBE141" s="381"/>
      <c r="KBF141" s="381"/>
      <c r="KBG141" s="378"/>
      <c r="KBH141" s="378"/>
      <c r="KBI141" s="378"/>
      <c r="KBJ141" s="379"/>
      <c r="KBL141" s="377"/>
      <c r="KBM141" s="381"/>
      <c r="KBN141" s="381"/>
      <c r="KBO141" s="378"/>
      <c r="KBP141" s="378"/>
      <c r="KBQ141" s="378"/>
      <c r="KBR141" s="379"/>
      <c r="KBT141" s="377"/>
      <c r="KBU141" s="381"/>
      <c r="KBV141" s="381"/>
      <c r="KBW141" s="378"/>
      <c r="KBX141" s="378"/>
      <c r="KBY141" s="378"/>
      <c r="KBZ141" s="379"/>
      <c r="KCB141" s="377"/>
      <c r="KCC141" s="381"/>
      <c r="KCD141" s="381"/>
      <c r="KCE141" s="378"/>
      <c r="KCF141" s="378"/>
      <c r="KCG141" s="378"/>
      <c r="KCH141" s="379"/>
      <c r="KCJ141" s="377"/>
      <c r="KCK141" s="381"/>
      <c r="KCL141" s="381"/>
      <c r="KCM141" s="378"/>
      <c r="KCN141" s="378"/>
      <c r="KCO141" s="378"/>
      <c r="KCP141" s="379"/>
      <c r="KCR141" s="377"/>
      <c r="KCS141" s="381"/>
      <c r="KCT141" s="381"/>
      <c r="KCU141" s="378"/>
      <c r="KCV141" s="378"/>
      <c r="KCW141" s="378"/>
      <c r="KCX141" s="379"/>
      <c r="KCZ141" s="377"/>
      <c r="KDA141" s="381"/>
      <c r="KDB141" s="381"/>
      <c r="KDC141" s="378"/>
      <c r="KDD141" s="378"/>
      <c r="KDE141" s="378"/>
      <c r="KDF141" s="379"/>
      <c r="KDH141" s="377"/>
      <c r="KDI141" s="381"/>
      <c r="KDJ141" s="381"/>
      <c r="KDK141" s="378"/>
      <c r="KDL141" s="378"/>
      <c r="KDM141" s="378"/>
      <c r="KDN141" s="379"/>
      <c r="KDP141" s="377"/>
      <c r="KDQ141" s="381"/>
      <c r="KDR141" s="381"/>
      <c r="KDS141" s="378"/>
      <c r="KDT141" s="378"/>
      <c r="KDU141" s="378"/>
      <c r="KDV141" s="379"/>
      <c r="KDX141" s="377"/>
      <c r="KDY141" s="381"/>
      <c r="KDZ141" s="381"/>
      <c r="KEA141" s="378"/>
      <c r="KEB141" s="378"/>
      <c r="KEC141" s="378"/>
      <c r="KED141" s="379"/>
      <c r="KEF141" s="377"/>
      <c r="KEG141" s="381"/>
      <c r="KEH141" s="381"/>
      <c r="KEI141" s="378"/>
      <c r="KEJ141" s="378"/>
      <c r="KEK141" s="378"/>
      <c r="KEL141" s="379"/>
      <c r="KEN141" s="377"/>
      <c r="KEO141" s="381"/>
      <c r="KEP141" s="381"/>
      <c r="KEQ141" s="378"/>
      <c r="KER141" s="378"/>
      <c r="KES141" s="378"/>
      <c r="KET141" s="379"/>
      <c r="KEV141" s="377"/>
      <c r="KEW141" s="381"/>
      <c r="KEX141" s="381"/>
      <c r="KEY141" s="378"/>
      <c r="KEZ141" s="378"/>
      <c r="KFA141" s="378"/>
      <c r="KFB141" s="379"/>
      <c r="KFD141" s="377"/>
      <c r="KFE141" s="381"/>
      <c r="KFF141" s="381"/>
      <c r="KFG141" s="378"/>
      <c r="KFH141" s="378"/>
      <c r="KFI141" s="378"/>
      <c r="KFJ141" s="379"/>
      <c r="KFL141" s="377"/>
      <c r="KFM141" s="381"/>
      <c r="KFN141" s="381"/>
      <c r="KFO141" s="378"/>
      <c r="KFP141" s="378"/>
      <c r="KFQ141" s="378"/>
      <c r="KFR141" s="379"/>
      <c r="KFT141" s="377"/>
      <c r="KFU141" s="381"/>
      <c r="KFV141" s="381"/>
      <c r="KFW141" s="378"/>
      <c r="KFX141" s="378"/>
      <c r="KFY141" s="378"/>
      <c r="KFZ141" s="379"/>
      <c r="KGB141" s="377"/>
      <c r="KGC141" s="381"/>
      <c r="KGD141" s="381"/>
      <c r="KGE141" s="378"/>
      <c r="KGF141" s="378"/>
      <c r="KGG141" s="378"/>
      <c r="KGH141" s="379"/>
      <c r="KGJ141" s="377"/>
      <c r="KGK141" s="381"/>
      <c r="KGL141" s="381"/>
      <c r="KGM141" s="378"/>
      <c r="KGN141" s="378"/>
      <c r="KGO141" s="378"/>
      <c r="KGP141" s="379"/>
      <c r="KGR141" s="377"/>
      <c r="KGS141" s="381"/>
      <c r="KGT141" s="381"/>
      <c r="KGU141" s="378"/>
      <c r="KGV141" s="378"/>
      <c r="KGW141" s="378"/>
      <c r="KGX141" s="379"/>
      <c r="KGZ141" s="377"/>
      <c r="KHA141" s="381"/>
      <c r="KHB141" s="381"/>
      <c r="KHC141" s="378"/>
      <c r="KHD141" s="378"/>
      <c r="KHE141" s="378"/>
      <c r="KHF141" s="379"/>
      <c r="KHH141" s="377"/>
      <c r="KHI141" s="381"/>
      <c r="KHJ141" s="381"/>
      <c r="KHK141" s="378"/>
      <c r="KHL141" s="378"/>
      <c r="KHM141" s="378"/>
      <c r="KHN141" s="379"/>
      <c r="KHP141" s="377"/>
      <c r="KHQ141" s="381"/>
      <c r="KHR141" s="381"/>
      <c r="KHS141" s="378"/>
      <c r="KHT141" s="378"/>
      <c r="KHU141" s="378"/>
      <c r="KHV141" s="379"/>
      <c r="KHX141" s="377"/>
      <c r="KHY141" s="381"/>
      <c r="KHZ141" s="381"/>
      <c r="KIA141" s="378"/>
      <c r="KIB141" s="378"/>
      <c r="KIC141" s="378"/>
      <c r="KID141" s="379"/>
      <c r="KIF141" s="377"/>
      <c r="KIG141" s="381"/>
      <c r="KIH141" s="381"/>
      <c r="KII141" s="378"/>
      <c r="KIJ141" s="378"/>
      <c r="KIK141" s="378"/>
      <c r="KIL141" s="379"/>
      <c r="KIN141" s="377"/>
      <c r="KIO141" s="381"/>
      <c r="KIP141" s="381"/>
      <c r="KIQ141" s="378"/>
      <c r="KIR141" s="378"/>
      <c r="KIS141" s="378"/>
      <c r="KIT141" s="379"/>
      <c r="KIV141" s="377"/>
      <c r="KIW141" s="381"/>
      <c r="KIX141" s="381"/>
      <c r="KIY141" s="378"/>
      <c r="KIZ141" s="378"/>
      <c r="KJA141" s="378"/>
      <c r="KJB141" s="379"/>
      <c r="KJD141" s="377"/>
      <c r="KJE141" s="381"/>
      <c r="KJF141" s="381"/>
      <c r="KJG141" s="378"/>
      <c r="KJH141" s="378"/>
      <c r="KJI141" s="378"/>
      <c r="KJJ141" s="379"/>
      <c r="KJL141" s="377"/>
      <c r="KJM141" s="381"/>
      <c r="KJN141" s="381"/>
      <c r="KJO141" s="378"/>
      <c r="KJP141" s="378"/>
      <c r="KJQ141" s="378"/>
      <c r="KJR141" s="379"/>
      <c r="KJT141" s="377"/>
      <c r="KJU141" s="381"/>
      <c r="KJV141" s="381"/>
      <c r="KJW141" s="378"/>
      <c r="KJX141" s="378"/>
      <c r="KJY141" s="378"/>
      <c r="KJZ141" s="379"/>
      <c r="KKB141" s="377"/>
      <c r="KKC141" s="381"/>
      <c r="KKD141" s="381"/>
      <c r="KKE141" s="378"/>
      <c r="KKF141" s="378"/>
      <c r="KKG141" s="378"/>
      <c r="KKH141" s="379"/>
      <c r="KKJ141" s="377"/>
      <c r="KKK141" s="381"/>
      <c r="KKL141" s="381"/>
      <c r="KKM141" s="378"/>
      <c r="KKN141" s="378"/>
      <c r="KKO141" s="378"/>
      <c r="KKP141" s="379"/>
      <c r="KKR141" s="377"/>
      <c r="KKS141" s="381"/>
      <c r="KKT141" s="381"/>
      <c r="KKU141" s="378"/>
      <c r="KKV141" s="378"/>
      <c r="KKW141" s="378"/>
      <c r="KKX141" s="379"/>
      <c r="KKZ141" s="377"/>
      <c r="KLA141" s="381"/>
      <c r="KLB141" s="381"/>
      <c r="KLC141" s="378"/>
      <c r="KLD141" s="378"/>
      <c r="KLE141" s="378"/>
      <c r="KLF141" s="379"/>
      <c r="KLH141" s="377"/>
      <c r="KLI141" s="381"/>
      <c r="KLJ141" s="381"/>
      <c r="KLK141" s="378"/>
      <c r="KLL141" s="378"/>
      <c r="KLM141" s="378"/>
      <c r="KLN141" s="379"/>
      <c r="KLP141" s="377"/>
      <c r="KLQ141" s="381"/>
      <c r="KLR141" s="381"/>
      <c r="KLS141" s="378"/>
      <c r="KLT141" s="378"/>
      <c r="KLU141" s="378"/>
      <c r="KLV141" s="379"/>
      <c r="KLX141" s="377"/>
      <c r="KLY141" s="381"/>
      <c r="KLZ141" s="381"/>
      <c r="KMA141" s="378"/>
      <c r="KMB141" s="378"/>
      <c r="KMC141" s="378"/>
      <c r="KMD141" s="379"/>
      <c r="KMF141" s="377"/>
      <c r="KMG141" s="381"/>
      <c r="KMH141" s="381"/>
      <c r="KMI141" s="378"/>
      <c r="KMJ141" s="378"/>
      <c r="KMK141" s="378"/>
      <c r="KML141" s="379"/>
      <c r="KMN141" s="377"/>
      <c r="KMO141" s="381"/>
      <c r="KMP141" s="381"/>
      <c r="KMQ141" s="378"/>
      <c r="KMR141" s="378"/>
      <c r="KMS141" s="378"/>
      <c r="KMT141" s="379"/>
      <c r="KMV141" s="377"/>
      <c r="KMW141" s="381"/>
      <c r="KMX141" s="381"/>
      <c r="KMY141" s="378"/>
      <c r="KMZ141" s="378"/>
      <c r="KNA141" s="378"/>
      <c r="KNB141" s="379"/>
      <c r="KND141" s="377"/>
      <c r="KNE141" s="381"/>
      <c r="KNF141" s="381"/>
      <c r="KNG141" s="378"/>
      <c r="KNH141" s="378"/>
      <c r="KNI141" s="378"/>
      <c r="KNJ141" s="379"/>
      <c r="KNL141" s="377"/>
      <c r="KNM141" s="381"/>
      <c r="KNN141" s="381"/>
      <c r="KNO141" s="378"/>
      <c r="KNP141" s="378"/>
      <c r="KNQ141" s="378"/>
      <c r="KNR141" s="379"/>
      <c r="KNT141" s="377"/>
      <c r="KNU141" s="381"/>
      <c r="KNV141" s="381"/>
      <c r="KNW141" s="378"/>
      <c r="KNX141" s="378"/>
      <c r="KNY141" s="378"/>
      <c r="KNZ141" s="379"/>
      <c r="KOB141" s="377"/>
      <c r="KOC141" s="381"/>
      <c r="KOD141" s="381"/>
      <c r="KOE141" s="378"/>
      <c r="KOF141" s="378"/>
      <c r="KOG141" s="378"/>
      <c r="KOH141" s="379"/>
      <c r="KOJ141" s="377"/>
      <c r="KOK141" s="381"/>
      <c r="KOL141" s="381"/>
      <c r="KOM141" s="378"/>
      <c r="KON141" s="378"/>
      <c r="KOO141" s="378"/>
      <c r="KOP141" s="379"/>
      <c r="KOR141" s="377"/>
      <c r="KOS141" s="381"/>
      <c r="KOT141" s="381"/>
      <c r="KOU141" s="378"/>
      <c r="KOV141" s="378"/>
      <c r="KOW141" s="378"/>
      <c r="KOX141" s="379"/>
      <c r="KOZ141" s="377"/>
      <c r="KPA141" s="381"/>
      <c r="KPB141" s="381"/>
      <c r="KPC141" s="378"/>
      <c r="KPD141" s="378"/>
      <c r="KPE141" s="378"/>
      <c r="KPF141" s="379"/>
      <c r="KPH141" s="377"/>
      <c r="KPI141" s="381"/>
      <c r="KPJ141" s="381"/>
      <c r="KPK141" s="378"/>
      <c r="KPL141" s="378"/>
      <c r="KPM141" s="378"/>
      <c r="KPN141" s="379"/>
      <c r="KPP141" s="377"/>
      <c r="KPQ141" s="381"/>
      <c r="KPR141" s="381"/>
      <c r="KPS141" s="378"/>
      <c r="KPT141" s="378"/>
      <c r="KPU141" s="378"/>
      <c r="KPV141" s="379"/>
      <c r="KPX141" s="377"/>
      <c r="KPY141" s="381"/>
      <c r="KPZ141" s="381"/>
      <c r="KQA141" s="378"/>
      <c r="KQB141" s="378"/>
      <c r="KQC141" s="378"/>
      <c r="KQD141" s="379"/>
      <c r="KQF141" s="377"/>
      <c r="KQG141" s="381"/>
      <c r="KQH141" s="381"/>
      <c r="KQI141" s="378"/>
      <c r="KQJ141" s="378"/>
      <c r="KQK141" s="378"/>
      <c r="KQL141" s="379"/>
      <c r="KQN141" s="377"/>
      <c r="KQO141" s="381"/>
      <c r="KQP141" s="381"/>
      <c r="KQQ141" s="378"/>
      <c r="KQR141" s="378"/>
      <c r="KQS141" s="378"/>
      <c r="KQT141" s="379"/>
      <c r="KQV141" s="377"/>
      <c r="KQW141" s="381"/>
      <c r="KQX141" s="381"/>
      <c r="KQY141" s="378"/>
      <c r="KQZ141" s="378"/>
      <c r="KRA141" s="378"/>
      <c r="KRB141" s="379"/>
      <c r="KRD141" s="377"/>
      <c r="KRE141" s="381"/>
      <c r="KRF141" s="381"/>
      <c r="KRG141" s="378"/>
      <c r="KRH141" s="378"/>
      <c r="KRI141" s="378"/>
      <c r="KRJ141" s="379"/>
      <c r="KRL141" s="377"/>
      <c r="KRM141" s="381"/>
      <c r="KRN141" s="381"/>
      <c r="KRO141" s="378"/>
      <c r="KRP141" s="378"/>
      <c r="KRQ141" s="378"/>
      <c r="KRR141" s="379"/>
      <c r="KRT141" s="377"/>
      <c r="KRU141" s="381"/>
      <c r="KRV141" s="381"/>
      <c r="KRW141" s="378"/>
      <c r="KRX141" s="378"/>
      <c r="KRY141" s="378"/>
      <c r="KRZ141" s="379"/>
      <c r="KSB141" s="377"/>
      <c r="KSC141" s="381"/>
      <c r="KSD141" s="381"/>
      <c r="KSE141" s="378"/>
      <c r="KSF141" s="378"/>
      <c r="KSG141" s="378"/>
      <c r="KSH141" s="379"/>
      <c r="KSJ141" s="377"/>
      <c r="KSK141" s="381"/>
      <c r="KSL141" s="381"/>
      <c r="KSM141" s="378"/>
      <c r="KSN141" s="378"/>
      <c r="KSO141" s="378"/>
      <c r="KSP141" s="379"/>
      <c r="KSR141" s="377"/>
      <c r="KSS141" s="381"/>
      <c r="KST141" s="381"/>
      <c r="KSU141" s="378"/>
      <c r="KSV141" s="378"/>
      <c r="KSW141" s="378"/>
      <c r="KSX141" s="379"/>
      <c r="KSZ141" s="377"/>
      <c r="KTA141" s="381"/>
      <c r="KTB141" s="381"/>
      <c r="KTC141" s="378"/>
      <c r="KTD141" s="378"/>
      <c r="KTE141" s="378"/>
      <c r="KTF141" s="379"/>
      <c r="KTH141" s="377"/>
      <c r="KTI141" s="381"/>
      <c r="KTJ141" s="381"/>
      <c r="KTK141" s="378"/>
      <c r="KTL141" s="378"/>
      <c r="KTM141" s="378"/>
      <c r="KTN141" s="379"/>
      <c r="KTP141" s="377"/>
      <c r="KTQ141" s="381"/>
      <c r="KTR141" s="381"/>
      <c r="KTS141" s="378"/>
      <c r="KTT141" s="378"/>
      <c r="KTU141" s="378"/>
      <c r="KTV141" s="379"/>
      <c r="KTX141" s="377"/>
      <c r="KTY141" s="381"/>
      <c r="KTZ141" s="381"/>
      <c r="KUA141" s="378"/>
      <c r="KUB141" s="378"/>
      <c r="KUC141" s="378"/>
      <c r="KUD141" s="379"/>
      <c r="KUF141" s="377"/>
      <c r="KUG141" s="381"/>
      <c r="KUH141" s="381"/>
      <c r="KUI141" s="378"/>
      <c r="KUJ141" s="378"/>
      <c r="KUK141" s="378"/>
      <c r="KUL141" s="379"/>
      <c r="KUN141" s="377"/>
      <c r="KUO141" s="381"/>
      <c r="KUP141" s="381"/>
      <c r="KUQ141" s="378"/>
      <c r="KUR141" s="378"/>
      <c r="KUS141" s="378"/>
      <c r="KUT141" s="379"/>
      <c r="KUV141" s="377"/>
      <c r="KUW141" s="381"/>
      <c r="KUX141" s="381"/>
      <c r="KUY141" s="378"/>
      <c r="KUZ141" s="378"/>
      <c r="KVA141" s="378"/>
      <c r="KVB141" s="379"/>
      <c r="KVD141" s="377"/>
      <c r="KVE141" s="381"/>
      <c r="KVF141" s="381"/>
      <c r="KVG141" s="378"/>
      <c r="KVH141" s="378"/>
      <c r="KVI141" s="378"/>
      <c r="KVJ141" s="379"/>
      <c r="KVL141" s="377"/>
      <c r="KVM141" s="381"/>
      <c r="KVN141" s="381"/>
      <c r="KVO141" s="378"/>
      <c r="KVP141" s="378"/>
      <c r="KVQ141" s="378"/>
      <c r="KVR141" s="379"/>
      <c r="KVT141" s="377"/>
      <c r="KVU141" s="381"/>
      <c r="KVV141" s="381"/>
      <c r="KVW141" s="378"/>
      <c r="KVX141" s="378"/>
      <c r="KVY141" s="378"/>
      <c r="KVZ141" s="379"/>
      <c r="KWB141" s="377"/>
      <c r="KWC141" s="381"/>
      <c r="KWD141" s="381"/>
      <c r="KWE141" s="378"/>
      <c r="KWF141" s="378"/>
      <c r="KWG141" s="378"/>
      <c r="KWH141" s="379"/>
      <c r="KWJ141" s="377"/>
      <c r="KWK141" s="381"/>
      <c r="KWL141" s="381"/>
      <c r="KWM141" s="378"/>
      <c r="KWN141" s="378"/>
      <c r="KWO141" s="378"/>
      <c r="KWP141" s="379"/>
      <c r="KWR141" s="377"/>
      <c r="KWS141" s="381"/>
      <c r="KWT141" s="381"/>
      <c r="KWU141" s="378"/>
      <c r="KWV141" s="378"/>
      <c r="KWW141" s="378"/>
      <c r="KWX141" s="379"/>
      <c r="KWZ141" s="377"/>
      <c r="KXA141" s="381"/>
      <c r="KXB141" s="381"/>
      <c r="KXC141" s="378"/>
      <c r="KXD141" s="378"/>
      <c r="KXE141" s="378"/>
      <c r="KXF141" s="379"/>
      <c r="KXH141" s="377"/>
      <c r="KXI141" s="381"/>
      <c r="KXJ141" s="381"/>
      <c r="KXK141" s="378"/>
      <c r="KXL141" s="378"/>
      <c r="KXM141" s="378"/>
      <c r="KXN141" s="379"/>
      <c r="KXP141" s="377"/>
      <c r="KXQ141" s="381"/>
      <c r="KXR141" s="381"/>
      <c r="KXS141" s="378"/>
      <c r="KXT141" s="378"/>
      <c r="KXU141" s="378"/>
      <c r="KXV141" s="379"/>
      <c r="KXX141" s="377"/>
      <c r="KXY141" s="381"/>
      <c r="KXZ141" s="381"/>
      <c r="KYA141" s="378"/>
      <c r="KYB141" s="378"/>
      <c r="KYC141" s="378"/>
      <c r="KYD141" s="379"/>
      <c r="KYF141" s="377"/>
      <c r="KYG141" s="381"/>
      <c r="KYH141" s="381"/>
      <c r="KYI141" s="378"/>
      <c r="KYJ141" s="378"/>
      <c r="KYK141" s="378"/>
      <c r="KYL141" s="379"/>
      <c r="KYN141" s="377"/>
      <c r="KYO141" s="381"/>
      <c r="KYP141" s="381"/>
      <c r="KYQ141" s="378"/>
      <c r="KYR141" s="378"/>
      <c r="KYS141" s="378"/>
      <c r="KYT141" s="379"/>
      <c r="KYV141" s="377"/>
      <c r="KYW141" s="381"/>
      <c r="KYX141" s="381"/>
      <c r="KYY141" s="378"/>
      <c r="KYZ141" s="378"/>
      <c r="KZA141" s="378"/>
      <c r="KZB141" s="379"/>
      <c r="KZD141" s="377"/>
      <c r="KZE141" s="381"/>
      <c r="KZF141" s="381"/>
      <c r="KZG141" s="378"/>
      <c r="KZH141" s="378"/>
      <c r="KZI141" s="378"/>
      <c r="KZJ141" s="379"/>
      <c r="KZL141" s="377"/>
      <c r="KZM141" s="381"/>
      <c r="KZN141" s="381"/>
      <c r="KZO141" s="378"/>
      <c r="KZP141" s="378"/>
      <c r="KZQ141" s="378"/>
      <c r="KZR141" s="379"/>
      <c r="KZT141" s="377"/>
      <c r="KZU141" s="381"/>
      <c r="KZV141" s="381"/>
      <c r="KZW141" s="378"/>
      <c r="KZX141" s="378"/>
      <c r="KZY141" s="378"/>
      <c r="KZZ141" s="379"/>
      <c r="LAB141" s="377"/>
      <c r="LAC141" s="381"/>
      <c r="LAD141" s="381"/>
      <c r="LAE141" s="378"/>
      <c r="LAF141" s="378"/>
      <c r="LAG141" s="378"/>
      <c r="LAH141" s="379"/>
      <c r="LAJ141" s="377"/>
      <c r="LAK141" s="381"/>
      <c r="LAL141" s="381"/>
      <c r="LAM141" s="378"/>
      <c r="LAN141" s="378"/>
      <c r="LAO141" s="378"/>
      <c r="LAP141" s="379"/>
      <c r="LAR141" s="377"/>
      <c r="LAS141" s="381"/>
      <c r="LAT141" s="381"/>
      <c r="LAU141" s="378"/>
      <c r="LAV141" s="378"/>
      <c r="LAW141" s="378"/>
      <c r="LAX141" s="379"/>
      <c r="LAZ141" s="377"/>
      <c r="LBA141" s="381"/>
      <c r="LBB141" s="381"/>
      <c r="LBC141" s="378"/>
      <c r="LBD141" s="378"/>
      <c r="LBE141" s="378"/>
      <c r="LBF141" s="379"/>
      <c r="LBH141" s="377"/>
      <c r="LBI141" s="381"/>
      <c r="LBJ141" s="381"/>
      <c r="LBK141" s="378"/>
      <c r="LBL141" s="378"/>
      <c r="LBM141" s="378"/>
      <c r="LBN141" s="379"/>
      <c r="LBP141" s="377"/>
      <c r="LBQ141" s="381"/>
      <c r="LBR141" s="381"/>
      <c r="LBS141" s="378"/>
      <c r="LBT141" s="378"/>
      <c r="LBU141" s="378"/>
      <c r="LBV141" s="379"/>
      <c r="LBX141" s="377"/>
      <c r="LBY141" s="381"/>
      <c r="LBZ141" s="381"/>
      <c r="LCA141" s="378"/>
      <c r="LCB141" s="378"/>
      <c r="LCC141" s="378"/>
      <c r="LCD141" s="379"/>
      <c r="LCF141" s="377"/>
      <c r="LCG141" s="381"/>
      <c r="LCH141" s="381"/>
      <c r="LCI141" s="378"/>
      <c r="LCJ141" s="378"/>
      <c r="LCK141" s="378"/>
      <c r="LCL141" s="379"/>
      <c r="LCN141" s="377"/>
      <c r="LCO141" s="381"/>
      <c r="LCP141" s="381"/>
      <c r="LCQ141" s="378"/>
      <c r="LCR141" s="378"/>
      <c r="LCS141" s="378"/>
      <c r="LCT141" s="379"/>
      <c r="LCV141" s="377"/>
      <c r="LCW141" s="381"/>
      <c r="LCX141" s="381"/>
      <c r="LCY141" s="378"/>
      <c r="LCZ141" s="378"/>
      <c r="LDA141" s="378"/>
      <c r="LDB141" s="379"/>
      <c r="LDD141" s="377"/>
      <c r="LDE141" s="381"/>
      <c r="LDF141" s="381"/>
      <c r="LDG141" s="378"/>
      <c r="LDH141" s="378"/>
      <c r="LDI141" s="378"/>
      <c r="LDJ141" s="379"/>
      <c r="LDL141" s="377"/>
      <c r="LDM141" s="381"/>
      <c r="LDN141" s="381"/>
      <c r="LDO141" s="378"/>
      <c r="LDP141" s="378"/>
      <c r="LDQ141" s="378"/>
      <c r="LDR141" s="379"/>
      <c r="LDT141" s="377"/>
      <c r="LDU141" s="381"/>
      <c r="LDV141" s="381"/>
      <c r="LDW141" s="378"/>
      <c r="LDX141" s="378"/>
      <c r="LDY141" s="378"/>
      <c r="LDZ141" s="379"/>
      <c r="LEB141" s="377"/>
      <c r="LEC141" s="381"/>
      <c r="LED141" s="381"/>
      <c r="LEE141" s="378"/>
      <c r="LEF141" s="378"/>
      <c r="LEG141" s="378"/>
      <c r="LEH141" s="379"/>
      <c r="LEJ141" s="377"/>
      <c r="LEK141" s="381"/>
      <c r="LEL141" s="381"/>
      <c r="LEM141" s="378"/>
      <c r="LEN141" s="378"/>
      <c r="LEO141" s="378"/>
      <c r="LEP141" s="379"/>
      <c r="LER141" s="377"/>
      <c r="LES141" s="381"/>
      <c r="LET141" s="381"/>
      <c r="LEU141" s="378"/>
      <c r="LEV141" s="378"/>
      <c r="LEW141" s="378"/>
      <c r="LEX141" s="379"/>
      <c r="LEZ141" s="377"/>
      <c r="LFA141" s="381"/>
      <c r="LFB141" s="381"/>
      <c r="LFC141" s="378"/>
      <c r="LFD141" s="378"/>
      <c r="LFE141" s="378"/>
      <c r="LFF141" s="379"/>
      <c r="LFH141" s="377"/>
      <c r="LFI141" s="381"/>
      <c r="LFJ141" s="381"/>
      <c r="LFK141" s="378"/>
      <c r="LFL141" s="378"/>
      <c r="LFM141" s="378"/>
      <c r="LFN141" s="379"/>
      <c r="LFP141" s="377"/>
      <c r="LFQ141" s="381"/>
      <c r="LFR141" s="381"/>
      <c r="LFS141" s="378"/>
      <c r="LFT141" s="378"/>
      <c r="LFU141" s="378"/>
      <c r="LFV141" s="379"/>
      <c r="LFX141" s="377"/>
      <c r="LFY141" s="381"/>
      <c r="LFZ141" s="381"/>
      <c r="LGA141" s="378"/>
      <c r="LGB141" s="378"/>
      <c r="LGC141" s="378"/>
      <c r="LGD141" s="379"/>
      <c r="LGF141" s="377"/>
      <c r="LGG141" s="381"/>
      <c r="LGH141" s="381"/>
      <c r="LGI141" s="378"/>
      <c r="LGJ141" s="378"/>
      <c r="LGK141" s="378"/>
      <c r="LGL141" s="379"/>
      <c r="LGN141" s="377"/>
      <c r="LGO141" s="381"/>
      <c r="LGP141" s="381"/>
      <c r="LGQ141" s="378"/>
      <c r="LGR141" s="378"/>
      <c r="LGS141" s="378"/>
      <c r="LGT141" s="379"/>
      <c r="LGV141" s="377"/>
      <c r="LGW141" s="381"/>
      <c r="LGX141" s="381"/>
      <c r="LGY141" s="378"/>
      <c r="LGZ141" s="378"/>
      <c r="LHA141" s="378"/>
      <c r="LHB141" s="379"/>
      <c r="LHD141" s="377"/>
      <c r="LHE141" s="381"/>
      <c r="LHF141" s="381"/>
      <c r="LHG141" s="378"/>
      <c r="LHH141" s="378"/>
      <c r="LHI141" s="378"/>
      <c r="LHJ141" s="379"/>
      <c r="LHL141" s="377"/>
      <c r="LHM141" s="381"/>
      <c r="LHN141" s="381"/>
      <c r="LHO141" s="378"/>
      <c r="LHP141" s="378"/>
      <c r="LHQ141" s="378"/>
      <c r="LHR141" s="379"/>
      <c r="LHT141" s="377"/>
      <c r="LHU141" s="381"/>
      <c r="LHV141" s="381"/>
      <c r="LHW141" s="378"/>
      <c r="LHX141" s="378"/>
      <c r="LHY141" s="378"/>
      <c r="LHZ141" s="379"/>
      <c r="LIB141" s="377"/>
      <c r="LIC141" s="381"/>
      <c r="LID141" s="381"/>
      <c r="LIE141" s="378"/>
      <c r="LIF141" s="378"/>
      <c r="LIG141" s="378"/>
      <c r="LIH141" s="379"/>
      <c r="LIJ141" s="377"/>
      <c r="LIK141" s="381"/>
      <c r="LIL141" s="381"/>
      <c r="LIM141" s="378"/>
      <c r="LIN141" s="378"/>
      <c r="LIO141" s="378"/>
      <c r="LIP141" s="379"/>
      <c r="LIR141" s="377"/>
      <c r="LIS141" s="381"/>
      <c r="LIT141" s="381"/>
      <c r="LIU141" s="378"/>
      <c r="LIV141" s="378"/>
      <c r="LIW141" s="378"/>
      <c r="LIX141" s="379"/>
      <c r="LIZ141" s="377"/>
      <c r="LJA141" s="381"/>
      <c r="LJB141" s="381"/>
      <c r="LJC141" s="378"/>
      <c r="LJD141" s="378"/>
      <c r="LJE141" s="378"/>
      <c r="LJF141" s="379"/>
      <c r="LJH141" s="377"/>
      <c r="LJI141" s="381"/>
      <c r="LJJ141" s="381"/>
      <c r="LJK141" s="378"/>
      <c r="LJL141" s="378"/>
      <c r="LJM141" s="378"/>
      <c r="LJN141" s="379"/>
      <c r="LJP141" s="377"/>
      <c r="LJQ141" s="381"/>
      <c r="LJR141" s="381"/>
      <c r="LJS141" s="378"/>
      <c r="LJT141" s="378"/>
      <c r="LJU141" s="378"/>
      <c r="LJV141" s="379"/>
      <c r="LJX141" s="377"/>
      <c r="LJY141" s="381"/>
      <c r="LJZ141" s="381"/>
      <c r="LKA141" s="378"/>
      <c r="LKB141" s="378"/>
      <c r="LKC141" s="378"/>
      <c r="LKD141" s="379"/>
      <c r="LKF141" s="377"/>
      <c r="LKG141" s="381"/>
      <c r="LKH141" s="381"/>
      <c r="LKI141" s="378"/>
      <c r="LKJ141" s="378"/>
      <c r="LKK141" s="378"/>
      <c r="LKL141" s="379"/>
      <c r="LKN141" s="377"/>
      <c r="LKO141" s="381"/>
      <c r="LKP141" s="381"/>
      <c r="LKQ141" s="378"/>
      <c r="LKR141" s="378"/>
      <c r="LKS141" s="378"/>
      <c r="LKT141" s="379"/>
      <c r="LKV141" s="377"/>
      <c r="LKW141" s="381"/>
      <c r="LKX141" s="381"/>
      <c r="LKY141" s="378"/>
      <c r="LKZ141" s="378"/>
      <c r="LLA141" s="378"/>
      <c r="LLB141" s="379"/>
      <c r="LLD141" s="377"/>
      <c r="LLE141" s="381"/>
      <c r="LLF141" s="381"/>
      <c r="LLG141" s="378"/>
      <c r="LLH141" s="378"/>
      <c r="LLI141" s="378"/>
      <c r="LLJ141" s="379"/>
      <c r="LLL141" s="377"/>
      <c r="LLM141" s="381"/>
      <c r="LLN141" s="381"/>
      <c r="LLO141" s="378"/>
      <c r="LLP141" s="378"/>
      <c r="LLQ141" s="378"/>
      <c r="LLR141" s="379"/>
      <c r="LLT141" s="377"/>
      <c r="LLU141" s="381"/>
      <c r="LLV141" s="381"/>
      <c r="LLW141" s="378"/>
      <c r="LLX141" s="378"/>
      <c r="LLY141" s="378"/>
      <c r="LLZ141" s="379"/>
      <c r="LMB141" s="377"/>
      <c r="LMC141" s="381"/>
      <c r="LMD141" s="381"/>
      <c r="LME141" s="378"/>
      <c r="LMF141" s="378"/>
      <c r="LMG141" s="378"/>
      <c r="LMH141" s="379"/>
      <c r="LMJ141" s="377"/>
      <c r="LMK141" s="381"/>
      <c r="LML141" s="381"/>
      <c r="LMM141" s="378"/>
      <c r="LMN141" s="378"/>
      <c r="LMO141" s="378"/>
      <c r="LMP141" s="379"/>
      <c r="LMR141" s="377"/>
      <c r="LMS141" s="381"/>
      <c r="LMT141" s="381"/>
      <c r="LMU141" s="378"/>
      <c r="LMV141" s="378"/>
      <c r="LMW141" s="378"/>
      <c r="LMX141" s="379"/>
      <c r="LMZ141" s="377"/>
      <c r="LNA141" s="381"/>
      <c r="LNB141" s="381"/>
      <c r="LNC141" s="378"/>
      <c r="LND141" s="378"/>
      <c r="LNE141" s="378"/>
      <c r="LNF141" s="379"/>
      <c r="LNH141" s="377"/>
      <c r="LNI141" s="381"/>
      <c r="LNJ141" s="381"/>
      <c r="LNK141" s="378"/>
      <c r="LNL141" s="378"/>
      <c r="LNM141" s="378"/>
      <c r="LNN141" s="379"/>
      <c r="LNP141" s="377"/>
      <c r="LNQ141" s="381"/>
      <c r="LNR141" s="381"/>
      <c r="LNS141" s="378"/>
      <c r="LNT141" s="378"/>
      <c r="LNU141" s="378"/>
      <c r="LNV141" s="379"/>
      <c r="LNX141" s="377"/>
      <c r="LNY141" s="381"/>
      <c r="LNZ141" s="381"/>
      <c r="LOA141" s="378"/>
      <c r="LOB141" s="378"/>
      <c r="LOC141" s="378"/>
      <c r="LOD141" s="379"/>
      <c r="LOF141" s="377"/>
      <c r="LOG141" s="381"/>
      <c r="LOH141" s="381"/>
      <c r="LOI141" s="378"/>
      <c r="LOJ141" s="378"/>
      <c r="LOK141" s="378"/>
      <c r="LOL141" s="379"/>
      <c r="LON141" s="377"/>
      <c r="LOO141" s="381"/>
      <c r="LOP141" s="381"/>
      <c r="LOQ141" s="378"/>
      <c r="LOR141" s="378"/>
      <c r="LOS141" s="378"/>
      <c r="LOT141" s="379"/>
      <c r="LOV141" s="377"/>
      <c r="LOW141" s="381"/>
      <c r="LOX141" s="381"/>
      <c r="LOY141" s="378"/>
      <c r="LOZ141" s="378"/>
      <c r="LPA141" s="378"/>
      <c r="LPB141" s="379"/>
      <c r="LPD141" s="377"/>
      <c r="LPE141" s="381"/>
      <c r="LPF141" s="381"/>
      <c r="LPG141" s="378"/>
      <c r="LPH141" s="378"/>
      <c r="LPI141" s="378"/>
      <c r="LPJ141" s="379"/>
      <c r="LPL141" s="377"/>
      <c r="LPM141" s="381"/>
      <c r="LPN141" s="381"/>
      <c r="LPO141" s="378"/>
      <c r="LPP141" s="378"/>
      <c r="LPQ141" s="378"/>
      <c r="LPR141" s="379"/>
      <c r="LPT141" s="377"/>
      <c r="LPU141" s="381"/>
      <c r="LPV141" s="381"/>
      <c r="LPW141" s="378"/>
      <c r="LPX141" s="378"/>
      <c r="LPY141" s="378"/>
      <c r="LPZ141" s="379"/>
      <c r="LQB141" s="377"/>
      <c r="LQC141" s="381"/>
      <c r="LQD141" s="381"/>
      <c r="LQE141" s="378"/>
      <c r="LQF141" s="378"/>
      <c r="LQG141" s="378"/>
      <c r="LQH141" s="379"/>
      <c r="LQJ141" s="377"/>
      <c r="LQK141" s="381"/>
      <c r="LQL141" s="381"/>
      <c r="LQM141" s="378"/>
      <c r="LQN141" s="378"/>
      <c r="LQO141" s="378"/>
      <c r="LQP141" s="379"/>
      <c r="LQR141" s="377"/>
      <c r="LQS141" s="381"/>
      <c r="LQT141" s="381"/>
      <c r="LQU141" s="378"/>
      <c r="LQV141" s="378"/>
      <c r="LQW141" s="378"/>
      <c r="LQX141" s="379"/>
      <c r="LQZ141" s="377"/>
      <c r="LRA141" s="381"/>
      <c r="LRB141" s="381"/>
      <c r="LRC141" s="378"/>
      <c r="LRD141" s="378"/>
      <c r="LRE141" s="378"/>
      <c r="LRF141" s="379"/>
      <c r="LRH141" s="377"/>
      <c r="LRI141" s="381"/>
      <c r="LRJ141" s="381"/>
      <c r="LRK141" s="378"/>
      <c r="LRL141" s="378"/>
      <c r="LRM141" s="378"/>
      <c r="LRN141" s="379"/>
      <c r="LRP141" s="377"/>
      <c r="LRQ141" s="381"/>
      <c r="LRR141" s="381"/>
      <c r="LRS141" s="378"/>
      <c r="LRT141" s="378"/>
      <c r="LRU141" s="378"/>
      <c r="LRV141" s="379"/>
      <c r="LRX141" s="377"/>
      <c r="LRY141" s="381"/>
      <c r="LRZ141" s="381"/>
      <c r="LSA141" s="378"/>
      <c r="LSB141" s="378"/>
      <c r="LSC141" s="378"/>
      <c r="LSD141" s="379"/>
      <c r="LSF141" s="377"/>
      <c r="LSG141" s="381"/>
      <c r="LSH141" s="381"/>
      <c r="LSI141" s="378"/>
      <c r="LSJ141" s="378"/>
      <c r="LSK141" s="378"/>
      <c r="LSL141" s="379"/>
      <c r="LSN141" s="377"/>
      <c r="LSO141" s="381"/>
      <c r="LSP141" s="381"/>
      <c r="LSQ141" s="378"/>
      <c r="LSR141" s="378"/>
      <c r="LSS141" s="378"/>
      <c r="LST141" s="379"/>
      <c r="LSV141" s="377"/>
      <c r="LSW141" s="381"/>
      <c r="LSX141" s="381"/>
      <c r="LSY141" s="378"/>
      <c r="LSZ141" s="378"/>
      <c r="LTA141" s="378"/>
      <c r="LTB141" s="379"/>
      <c r="LTD141" s="377"/>
      <c r="LTE141" s="381"/>
      <c r="LTF141" s="381"/>
      <c r="LTG141" s="378"/>
      <c r="LTH141" s="378"/>
      <c r="LTI141" s="378"/>
      <c r="LTJ141" s="379"/>
      <c r="LTL141" s="377"/>
      <c r="LTM141" s="381"/>
      <c r="LTN141" s="381"/>
      <c r="LTO141" s="378"/>
      <c r="LTP141" s="378"/>
      <c r="LTQ141" s="378"/>
      <c r="LTR141" s="379"/>
      <c r="LTT141" s="377"/>
      <c r="LTU141" s="381"/>
      <c r="LTV141" s="381"/>
      <c r="LTW141" s="378"/>
      <c r="LTX141" s="378"/>
      <c r="LTY141" s="378"/>
      <c r="LTZ141" s="379"/>
      <c r="LUB141" s="377"/>
      <c r="LUC141" s="381"/>
      <c r="LUD141" s="381"/>
      <c r="LUE141" s="378"/>
      <c r="LUF141" s="378"/>
      <c r="LUG141" s="378"/>
      <c r="LUH141" s="379"/>
      <c r="LUJ141" s="377"/>
      <c r="LUK141" s="381"/>
      <c r="LUL141" s="381"/>
      <c r="LUM141" s="378"/>
      <c r="LUN141" s="378"/>
      <c r="LUO141" s="378"/>
      <c r="LUP141" s="379"/>
      <c r="LUR141" s="377"/>
      <c r="LUS141" s="381"/>
      <c r="LUT141" s="381"/>
      <c r="LUU141" s="378"/>
      <c r="LUV141" s="378"/>
      <c r="LUW141" s="378"/>
      <c r="LUX141" s="379"/>
      <c r="LUZ141" s="377"/>
      <c r="LVA141" s="381"/>
      <c r="LVB141" s="381"/>
      <c r="LVC141" s="378"/>
      <c r="LVD141" s="378"/>
      <c r="LVE141" s="378"/>
      <c r="LVF141" s="379"/>
      <c r="LVH141" s="377"/>
      <c r="LVI141" s="381"/>
      <c r="LVJ141" s="381"/>
      <c r="LVK141" s="378"/>
      <c r="LVL141" s="378"/>
      <c r="LVM141" s="378"/>
      <c r="LVN141" s="379"/>
      <c r="LVP141" s="377"/>
      <c r="LVQ141" s="381"/>
      <c r="LVR141" s="381"/>
      <c r="LVS141" s="378"/>
      <c r="LVT141" s="378"/>
      <c r="LVU141" s="378"/>
      <c r="LVV141" s="379"/>
      <c r="LVX141" s="377"/>
      <c r="LVY141" s="381"/>
      <c r="LVZ141" s="381"/>
      <c r="LWA141" s="378"/>
      <c r="LWB141" s="378"/>
      <c r="LWC141" s="378"/>
      <c r="LWD141" s="379"/>
      <c r="LWF141" s="377"/>
      <c r="LWG141" s="381"/>
      <c r="LWH141" s="381"/>
      <c r="LWI141" s="378"/>
      <c r="LWJ141" s="378"/>
      <c r="LWK141" s="378"/>
      <c r="LWL141" s="379"/>
      <c r="LWN141" s="377"/>
      <c r="LWO141" s="381"/>
      <c r="LWP141" s="381"/>
      <c r="LWQ141" s="378"/>
      <c r="LWR141" s="378"/>
      <c r="LWS141" s="378"/>
      <c r="LWT141" s="379"/>
      <c r="LWV141" s="377"/>
      <c r="LWW141" s="381"/>
      <c r="LWX141" s="381"/>
      <c r="LWY141" s="378"/>
      <c r="LWZ141" s="378"/>
      <c r="LXA141" s="378"/>
      <c r="LXB141" s="379"/>
      <c r="LXD141" s="377"/>
      <c r="LXE141" s="381"/>
      <c r="LXF141" s="381"/>
      <c r="LXG141" s="378"/>
      <c r="LXH141" s="378"/>
      <c r="LXI141" s="378"/>
      <c r="LXJ141" s="379"/>
      <c r="LXL141" s="377"/>
      <c r="LXM141" s="381"/>
      <c r="LXN141" s="381"/>
      <c r="LXO141" s="378"/>
      <c r="LXP141" s="378"/>
      <c r="LXQ141" s="378"/>
      <c r="LXR141" s="379"/>
      <c r="LXT141" s="377"/>
      <c r="LXU141" s="381"/>
      <c r="LXV141" s="381"/>
      <c r="LXW141" s="378"/>
      <c r="LXX141" s="378"/>
      <c r="LXY141" s="378"/>
      <c r="LXZ141" s="379"/>
      <c r="LYB141" s="377"/>
      <c r="LYC141" s="381"/>
      <c r="LYD141" s="381"/>
      <c r="LYE141" s="378"/>
      <c r="LYF141" s="378"/>
      <c r="LYG141" s="378"/>
      <c r="LYH141" s="379"/>
      <c r="LYJ141" s="377"/>
      <c r="LYK141" s="381"/>
      <c r="LYL141" s="381"/>
      <c r="LYM141" s="378"/>
      <c r="LYN141" s="378"/>
      <c r="LYO141" s="378"/>
      <c r="LYP141" s="379"/>
      <c r="LYR141" s="377"/>
      <c r="LYS141" s="381"/>
      <c r="LYT141" s="381"/>
      <c r="LYU141" s="378"/>
      <c r="LYV141" s="378"/>
      <c r="LYW141" s="378"/>
      <c r="LYX141" s="379"/>
      <c r="LYZ141" s="377"/>
      <c r="LZA141" s="381"/>
      <c r="LZB141" s="381"/>
      <c r="LZC141" s="378"/>
      <c r="LZD141" s="378"/>
      <c r="LZE141" s="378"/>
      <c r="LZF141" s="379"/>
      <c r="LZH141" s="377"/>
      <c r="LZI141" s="381"/>
      <c r="LZJ141" s="381"/>
      <c r="LZK141" s="378"/>
      <c r="LZL141" s="378"/>
      <c r="LZM141" s="378"/>
      <c r="LZN141" s="379"/>
      <c r="LZP141" s="377"/>
      <c r="LZQ141" s="381"/>
      <c r="LZR141" s="381"/>
      <c r="LZS141" s="378"/>
      <c r="LZT141" s="378"/>
      <c r="LZU141" s="378"/>
      <c r="LZV141" s="379"/>
      <c r="LZX141" s="377"/>
      <c r="LZY141" s="381"/>
      <c r="LZZ141" s="381"/>
      <c r="MAA141" s="378"/>
      <c r="MAB141" s="378"/>
      <c r="MAC141" s="378"/>
      <c r="MAD141" s="379"/>
      <c r="MAF141" s="377"/>
      <c r="MAG141" s="381"/>
      <c r="MAH141" s="381"/>
      <c r="MAI141" s="378"/>
      <c r="MAJ141" s="378"/>
      <c r="MAK141" s="378"/>
      <c r="MAL141" s="379"/>
      <c r="MAN141" s="377"/>
      <c r="MAO141" s="381"/>
      <c r="MAP141" s="381"/>
      <c r="MAQ141" s="378"/>
      <c r="MAR141" s="378"/>
      <c r="MAS141" s="378"/>
      <c r="MAT141" s="379"/>
      <c r="MAV141" s="377"/>
      <c r="MAW141" s="381"/>
      <c r="MAX141" s="381"/>
      <c r="MAY141" s="378"/>
      <c r="MAZ141" s="378"/>
      <c r="MBA141" s="378"/>
      <c r="MBB141" s="379"/>
      <c r="MBD141" s="377"/>
      <c r="MBE141" s="381"/>
      <c r="MBF141" s="381"/>
      <c r="MBG141" s="378"/>
      <c r="MBH141" s="378"/>
      <c r="MBI141" s="378"/>
      <c r="MBJ141" s="379"/>
      <c r="MBL141" s="377"/>
      <c r="MBM141" s="381"/>
      <c r="MBN141" s="381"/>
      <c r="MBO141" s="378"/>
      <c r="MBP141" s="378"/>
      <c r="MBQ141" s="378"/>
      <c r="MBR141" s="379"/>
      <c r="MBT141" s="377"/>
      <c r="MBU141" s="381"/>
      <c r="MBV141" s="381"/>
      <c r="MBW141" s="378"/>
      <c r="MBX141" s="378"/>
      <c r="MBY141" s="378"/>
      <c r="MBZ141" s="379"/>
      <c r="MCB141" s="377"/>
      <c r="MCC141" s="381"/>
      <c r="MCD141" s="381"/>
      <c r="MCE141" s="378"/>
      <c r="MCF141" s="378"/>
      <c r="MCG141" s="378"/>
      <c r="MCH141" s="379"/>
      <c r="MCJ141" s="377"/>
      <c r="MCK141" s="381"/>
      <c r="MCL141" s="381"/>
      <c r="MCM141" s="378"/>
      <c r="MCN141" s="378"/>
      <c r="MCO141" s="378"/>
      <c r="MCP141" s="379"/>
      <c r="MCR141" s="377"/>
      <c r="MCS141" s="381"/>
      <c r="MCT141" s="381"/>
      <c r="MCU141" s="378"/>
      <c r="MCV141" s="378"/>
      <c r="MCW141" s="378"/>
      <c r="MCX141" s="379"/>
      <c r="MCZ141" s="377"/>
      <c r="MDA141" s="381"/>
      <c r="MDB141" s="381"/>
      <c r="MDC141" s="378"/>
      <c r="MDD141" s="378"/>
      <c r="MDE141" s="378"/>
      <c r="MDF141" s="379"/>
      <c r="MDH141" s="377"/>
      <c r="MDI141" s="381"/>
      <c r="MDJ141" s="381"/>
      <c r="MDK141" s="378"/>
      <c r="MDL141" s="378"/>
      <c r="MDM141" s="378"/>
      <c r="MDN141" s="379"/>
      <c r="MDP141" s="377"/>
      <c r="MDQ141" s="381"/>
      <c r="MDR141" s="381"/>
      <c r="MDS141" s="378"/>
      <c r="MDT141" s="378"/>
      <c r="MDU141" s="378"/>
      <c r="MDV141" s="379"/>
      <c r="MDX141" s="377"/>
      <c r="MDY141" s="381"/>
      <c r="MDZ141" s="381"/>
      <c r="MEA141" s="378"/>
      <c r="MEB141" s="378"/>
      <c r="MEC141" s="378"/>
      <c r="MED141" s="379"/>
      <c r="MEF141" s="377"/>
      <c r="MEG141" s="381"/>
      <c r="MEH141" s="381"/>
      <c r="MEI141" s="378"/>
      <c r="MEJ141" s="378"/>
      <c r="MEK141" s="378"/>
      <c r="MEL141" s="379"/>
      <c r="MEN141" s="377"/>
      <c r="MEO141" s="381"/>
      <c r="MEP141" s="381"/>
      <c r="MEQ141" s="378"/>
      <c r="MER141" s="378"/>
      <c r="MES141" s="378"/>
      <c r="MET141" s="379"/>
      <c r="MEV141" s="377"/>
      <c r="MEW141" s="381"/>
      <c r="MEX141" s="381"/>
      <c r="MEY141" s="378"/>
      <c r="MEZ141" s="378"/>
      <c r="MFA141" s="378"/>
      <c r="MFB141" s="379"/>
      <c r="MFD141" s="377"/>
      <c r="MFE141" s="381"/>
      <c r="MFF141" s="381"/>
      <c r="MFG141" s="378"/>
      <c r="MFH141" s="378"/>
      <c r="MFI141" s="378"/>
      <c r="MFJ141" s="379"/>
      <c r="MFL141" s="377"/>
      <c r="MFM141" s="381"/>
      <c r="MFN141" s="381"/>
      <c r="MFO141" s="378"/>
      <c r="MFP141" s="378"/>
      <c r="MFQ141" s="378"/>
      <c r="MFR141" s="379"/>
      <c r="MFT141" s="377"/>
      <c r="MFU141" s="381"/>
      <c r="MFV141" s="381"/>
      <c r="MFW141" s="378"/>
      <c r="MFX141" s="378"/>
      <c r="MFY141" s="378"/>
      <c r="MFZ141" s="379"/>
      <c r="MGB141" s="377"/>
      <c r="MGC141" s="381"/>
      <c r="MGD141" s="381"/>
      <c r="MGE141" s="378"/>
      <c r="MGF141" s="378"/>
      <c r="MGG141" s="378"/>
      <c r="MGH141" s="379"/>
      <c r="MGJ141" s="377"/>
      <c r="MGK141" s="381"/>
      <c r="MGL141" s="381"/>
      <c r="MGM141" s="378"/>
      <c r="MGN141" s="378"/>
      <c r="MGO141" s="378"/>
      <c r="MGP141" s="379"/>
      <c r="MGR141" s="377"/>
      <c r="MGS141" s="381"/>
      <c r="MGT141" s="381"/>
      <c r="MGU141" s="378"/>
      <c r="MGV141" s="378"/>
      <c r="MGW141" s="378"/>
      <c r="MGX141" s="379"/>
      <c r="MGZ141" s="377"/>
      <c r="MHA141" s="381"/>
      <c r="MHB141" s="381"/>
      <c r="MHC141" s="378"/>
      <c r="MHD141" s="378"/>
      <c r="MHE141" s="378"/>
      <c r="MHF141" s="379"/>
      <c r="MHH141" s="377"/>
      <c r="MHI141" s="381"/>
      <c r="MHJ141" s="381"/>
      <c r="MHK141" s="378"/>
      <c r="MHL141" s="378"/>
      <c r="MHM141" s="378"/>
      <c r="MHN141" s="379"/>
      <c r="MHP141" s="377"/>
      <c r="MHQ141" s="381"/>
      <c r="MHR141" s="381"/>
      <c r="MHS141" s="378"/>
      <c r="MHT141" s="378"/>
      <c r="MHU141" s="378"/>
      <c r="MHV141" s="379"/>
      <c r="MHX141" s="377"/>
      <c r="MHY141" s="381"/>
      <c r="MHZ141" s="381"/>
      <c r="MIA141" s="378"/>
      <c r="MIB141" s="378"/>
      <c r="MIC141" s="378"/>
      <c r="MID141" s="379"/>
      <c r="MIF141" s="377"/>
      <c r="MIG141" s="381"/>
      <c r="MIH141" s="381"/>
      <c r="MII141" s="378"/>
      <c r="MIJ141" s="378"/>
      <c r="MIK141" s="378"/>
      <c r="MIL141" s="379"/>
      <c r="MIN141" s="377"/>
      <c r="MIO141" s="381"/>
      <c r="MIP141" s="381"/>
      <c r="MIQ141" s="378"/>
      <c r="MIR141" s="378"/>
      <c r="MIS141" s="378"/>
      <c r="MIT141" s="379"/>
      <c r="MIV141" s="377"/>
      <c r="MIW141" s="381"/>
      <c r="MIX141" s="381"/>
      <c r="MIY141" s="378"/>
      <c r="MIZ141" s="378"/>
      <c r="MJA141" s="378"/>
      <c r="MJB141" s="379"/>
      <c r="MJD141" s="377"/>
      <c r="MJE141" s="381"/>
      <c r="MJF141" s="381"/>
      <c r="MJG141" s="378"/>
      <c r="MJH141" s="378"/>
      <c r="MJI141" s="378"/>
      <c r="MJJ141" s="379"/>
      <c r="MJL141" s="377"/>
      <c r="MJM141" s="381"/>
      <c r="MJN141" s="381"/>
      <c r="MJO141" s="378"/>
      <c r="MJP141" s="378"/>
      <c r="MJQ141" s="378"/>
      <c r="MJR141" s="379"/>
      <c r="MJT141" s="377"/>
      <c r="MJU141" s="381"/>
      <c r="MJV141" s="381"/>
      <c r="MJW141" s="378"/>
      <c r="MJX141" s="378"/>
      <c r="MJY141" s="378"/>
      <c r="MJZ141" s="379"/>
      <c r="MKB141" s="377"/>
      <c r="MKC141" s="381"/>
      <c r="MKD141" s="381"/>
      <c r="MKE141" s="378"/>
      <c r="MKF141" s="378"/>
      <c r="MKG141" s="378"/>
      <c r="MKH141" s="379"/>
      <c r="MKJ141" s="377"/>
      <c r="MKK141" s="381"/>
      <c r="MKL141" s="381"/>
      <c r="MKM141" s="378"/>
      <c r="MKN141" s="378"/>
      <c r="MKO141" s="378"/>
      <c r="MKP141" s="379"/>
      <c r="MKR141" s="377"/>
      <c r="MKS141" s="381"/>
      <c r="MKT141" s="381"/>
      <c r="MKU141" s="378"/>
      <c r="MKV141" s="378"/>
      <c r="MKW141" s="378"/>
      <c r="MKX141" s="379"/>
      <c r="MKZ141" s="377"/>
      <c r="MLA141" s="381"/>
      <c r="MLB141" s="381"/>
      <c r="MLC141" s="378"/>
      <c r="MLD141" s="378"/>
      <c r="MLE141" s="378"/>
      <c r="MLF141" s="379"/>
      <c r="MLH141" s="377"/>
      <c r="MLI141" s="381"/>
      <c r="MLJ141" s="381"/>
      <c r="MLK141" s="378"/>
      <c r="MLL141" s="378"/>
      <c r="MLM141" s="378"/>
      <c r="MLN141" s="379"/>
      <c r="MLP141" s="377"/>
      <c r="MLQ141" s="381"/>
      <c r="MLR141" s="381"/>
      <c r="MLS141" s="378"/>
      <c r="MLT141" s="378"/>
      <c r="MLU141" s="378"/>
      <c r="MLV141" s="379"/>
      <c r="MLX141" s="377"/>
      <c r="MLY141" s="381"/>
      <c r="MLZ141" s="381"/>
      <c r="MMA141" s="378"/>
      <c r="MMB141" s="378"/>
      <c r="MMC141" s="378"/>
      <c r="MMD141" s="379"/>
      <c r="MMF141" s="377"/>
      <c r="MMG141" s="381"/>
      <c r="MMH141" s="381"/>
      <c r="MMI141" s="378"/>
      <c r="MMJ141" s="378"/>
      <c r="MMK141" s="378"/>
      <c r="MML141" s="379"/>
      <c r="MMN141" s="377"/>
      <c r="MMO141" s="381"/>
      <c r="MMP141" s="381"/>
      <c r="MMQ141" s="378"/>
      <c r="MMR141" s="378"/>
      <c r="MMS141" s="378"/>
      <c r="MMT141" s="379"/>
      <c r="MMV141" s="377"/>
      <c r="MMW141" s="381"/>
      <c r="MMX141" s="381"/>
      <c r="MMY141" s="378"/>
      <c r="MMZ141" s="378"/>
      <c r="MNA141" s="378"/>
      <c r="MNB141" s="379"/>
      <c r="MND141" s="377"/>
      <c r="MNE141" s="381"/>
      <c r="MNF141" s="381"/>
      <c r="MNG141" s="378"/>
      <c r="MNH141" s="378"/>
      <c r="MNI141" s="378"/>
      <c r="MNJ141" s="379"/>
      <c r="MNL141" s="377"/>
      <c r="MNM141" s="381"/>
      <c r="MNN141" s="381"/>
      <c r="MNO141" s="378"/>
      <c r="MNP141" s="378"/>
      <c r="MNQ141" s="378"/>
      <c r="MNR141" s="379"/>
      <c r="MNT141" s="377"/>
      <c r="MNU141" s="381"/>
      <c r="MNV141" s="381"/>
      <c r="MNW141" s="378"/>
      <c r="MNX141" s="378"/>
      <c r="MNY141" s="378"/>
      <c r="MNZ141" s="379"/>
      <c r="MOB141" s="377"/>
      <c r="MOC141" s="381"/>
      <c r="MOD141" s="381"/>
      <c r="MOE141" s="378"/>
      <c r="MOF141" s="378"/>
      <c r="MOG141" s="378"/>
      <c r="MOH141" s="379"/>
      <c r="MOJ141" s="377"/>
      <c r="MOK141" s="381"/>
      <c r="MOL141" s="381"/>
      <c r="MOM141" s="378"/>
      <c r="MON141" s="378"/>
      <c r="MOO141" s="378"/>
      <c r="MOP141" s="379"/>
      <c r="MOR141" s="377"/>
      <c r="MOS141" s="381"/>
      <c r="MOT141" s="381"/>
      <c r="MOU141" s="378"/>
      <c r="MOV141" s="378"/>
      <c r="MOW141" s="378"/>
      <c r="MOX141" s="379"/>
      <c r="MOZ141" s="377"/>
      <c r="MPA141" s="381"/>
      <c r="MPB141" s="381"/>
      <c r="MPC141" s="378"/>
      <c r="MPD141" s="378"/>
      <c r="MPE141" s="378"/>
      <c r="MPF141" s="379"/>
      <c r="MPH141" s="377"/>
      <c r="MPI141" s="381"/>
      <c r="MPJ141" s="381"/>
      <c r="MPK141" s="378"/>
      <c r="MPL141" s="378"/>
      <c r="MPM141" s="378"/>
      <c r="MPN141" s="379"/>
      <c r="MPP141" s="377"/>
      <c r="MPQ141" s="381"/>
      <c r="MPR141" s="381"/>
      <c r="MPS141" s="378"/>
      <c r="MPT141" s="378"/>
      <c r="MPU141" s="378"/>
      <c r="MPV141" s="379"/>
      <c r="MPX141" s="377"/>
      <c r="MPY141" s="381"/>
      <c r="MPZ141" s="381"/>
      <c r="MQA141" s="378"/>
      <c r="MQB141" s="378"/>
      <c r="MQC141" s="378"/>
      <c r="MQD141" s="379"/>
      <c r="MQF141" s="377"/>
      <c r="MQG141" s="381"/>
      <c r="MQH141" s="381"/>
      <c r="MQI141" s="378"/>
      <c r="MQJ141" s="378"/>
      <c r="MQK141" s="378"/>
      <c r="MQL141" s="379"/>
      <c r="MQN141" s="377"/>
      <c r="MQO141" s="381"/>
      <c r="MQP141" s="381"/>
      <c r="MQQ141" s="378"/>
      <c r="MQR141" s="378"/>
      <c r="MQS141" s="378"/>
      <c r="MQT141" s="379"/>
      <c r="MQV141" s="377"/>
      <c r="MQW141" s="381"/>
      <c r="MQX141" s="381"/>
      <c r="MQY141" s="378"/>
      <c r="MQZ141" s="378"/>
      <c r="MRA141" s="378"/>
      <c r="MRB141" s="379"/>
      <c r="MRD141" s="377"/>
      <c r="MRE141" s="381"/>
      <c r="MRF141" s="381"/>
      <c r="MRG141" s="378"/>
      <c r="MRH141" s="378"/>
      <c r="MRI141" s="378"/>
      <c r="MRJ141" s="379"/>
      <c r="MRL141" s="377"/>
      <c r="MRM141" s="381"/>
      <c r="MRN141" s="381"/>
      <c r="MRO141" s="378"/>
      <c r="MRP141" s="378"/>
      <c r="MRQ141" s="378"/>
      <c r="MRR141" s="379"/>
      <c r="MRT141" s="377"/>
      <c r="MRU141" s="381"/>
      <c r="MRV141" s="381"/>
      <c r="MRW141" s="378"/>
      <c r="MRX141" s="378"/>
      <c r="MRY141" s="378"/>
      <c r="MRZ141" s="379"/>
      <c r="MSB141" s="377"/>
      <c r="MSC141" s="381"/>
      <c r="MSD141" s="381"/>
      <c r="MSE141" s="378"/>
      <c r="MSF141" s="378"/>
      <c r="MSG141" s="378"/>
      <c r="MSH141" s="379"/>
      <c r="MSJ141" s="377"/>
      <c r="MSK141" s="381"/>
      <c r="MSL141" s="381"/>
      <c r="MSM141" s="378"/>
      <c r="MSN141" s="378"/>
      <c r="MSO141" s="378"/>
      <c r="MSP141" s="379"/>
      <c r="MSR141" s="377"/>
      <c r="MSS141" s="381"/>
      <c r="MST141" s="381"/>
      <c r="MSU141" s="378"/>
      <c r="MSV141" s="378"/>
      <c r="MSW141" s="378"/>
      <c r="MSX141" s="379"/>
      <c r="MSZ141" s="377"/>
      <c r="MTA141" s="381"/>
      <c r="MTB141" s="381"/>
      <c r="MTC141" s="378"/>
      <c r="MTD141" s="378"/>
      <c r="MTE141" s="378"/>
      <c r="MTF141" s="379"/>
      <c r="MTH141" s="377"/>
      <c r="MTI141" s="381"/>
      <c r="MTJ141" s="381"/>
      <c r="MTK141" s="378"/>
      <c r="MTL141" s="378"/>
      <c r="MTM141" s="378"/>
      <c r="MTN141" s="379"/>
      <c r="MTP141" s="377"/>
      <c r="MTQ141" s="381"/>
      <c r="MTR141" s="381"/>
      <c r="MTS141" s="378"/>
      <c r="MTT141" s="378"/>
      <c r="MTU141" s="378"/>
      <c r="MTV141" s="379"/>
      <c r="MTX141" s="377"/>
      <c r="MTY141" s="381"/>
      <c r="MTZ141" s="381"/>
      <c r="MUA141" s="378"/>
      <c r="MUB141" s="378"/>
      <c r="MUC141" s="378"/>
      <c r="MUD141" s="379"/>
      <c r="MUF141" s="377"/>
      <c r="MUG141" s="381"/>
      <c r="MUH141" s="381"/>
      <c r="MUI141" s="378"/>
      <c r="MUJ141" s="378"/>
      <c r="MUK141" s="378"/>
      <c r="MUL141" s="379"/>
      <c r="MUN141" s="377"/>
      <c r="MUO141" s="381"/>
      <c r="MUP141" s="381"/>
      <c r="MUQ141" s="378"/>
      <c r="MUR141" s="378"/>
      <c r="MUS141" s="378"/>
      <c r="MUT141" s="379"/>
      <c r="MUV141" s="377"/>
      <c r="MUW141" s="381"/>
      <c r="MUX141" s="381"/>
      <c r="MUY141" s="378"/>
      <c r="MUZ141" s="378"/>
      <c r="MVA141" s="378"/>
      <c r="MVB141" s="379"/>
      <c r="MVD141" s="377"/>
      <c r="MVE141" s="381"/>
      <c r="MVF141" s="381"/>
      <c r="MVG141" s="378"/>
      <c r="MVH141" s="378"/>
      <c r="MVI141" s="378"/>
      <c r="MVJ141" s="379"/>
      <c r="MVL141" s="377"/>
      <c r="MVM141" s="381"/>
      <c r="MVN141" s="381"/>
      <c r="MVO141" s="378"/>
      <c r="MVP141" s="378"/>
      <c r="MVQ141" s="378"/>
      <c r="MVR141" s="379"/>
      <c r="MVT141" s="377"/>
      <c r="MVU141" s="381"/>
      <c r="MVV141" s="381"/>
      <c r="MVW141" s="378"/>
      <c r="MVX141" s="378"/>
      <c r="MVY141" s="378"/>
      <c r="MVZ141" s="379"/>
      <c r="MWB141" s="377"/>
      <c r="MWC141" s="381"/>
      <c r="MWD141" s="381"/>
      <c r="MWE141" s="378"/>
      <c r="MWF141" s="378"/>
      <c r="MWG141" s="378"/>
      <c r="MWH141" s="379"/>
      <c r="MWJ141" s="377"/>
      <c r="MWK141" s="381"/>
      <c r="MWL141" s="381"/>
      <c r="MWM141" s="378"/>
      <c r="MWN141" s="378"/>
      <c r="MWO141" s="378"/>
      <c r="MWP141" s="379"/>
      <c r="MWR141" s="377"/>
      <c r="MWS141" s="381"/>
      <c r="MWT141" s="381"/>
      <c r="MWU141" s="378"/>
      <c r="MWV141" s="378"/>
      <c r="MWW141" s="378"/>
      <c r="MWX141" s="379"/>
      <c r="MWZ141" s="377"/>
      <c r="MXA141" s="381"/>
      <c r="MXB141" s="381"/>
      <c r="MXC141" s="378"/>
      <c r="MXD141" s="378"/>
      <c r="MXE141" s="378"/>
      <c r="MXF141" s="379"/>
      <c r="MXH141" s="377"/>
      <c r="MXI141" s="381"/>
      <c r="MXJ141" s="381"/>
      <c r="MXK141" s="378"/>
      <c r="MXL141" s="378"/>
      <c r="MXM141" s="378"/>
      <c r="MXN141" s="379"/>
      <c r="MXP141" s="377"/>
      <c r="MXQ141" s="381"/>
      <c r="MXR141" s="381"/>
      <c r="MXS141" s="378"/>
      <c r="MXT141" s="378"/>
      <c r="MXU141" s="378"/>
      <c r="MXV141" s="379"/>
      <c r="MXX141" s="377"/>
      <c r="MXY141" s="381"/>
      <c r="MXZ141" s="381"/>
      <c r="MYA141" s="378"/>
      <c r="MYB141" s="378"/>
      <c r="MYC141" s="378"/>
      <c r="MYD141" s="379"/>
      <c r="MYF141" s="377"/>
      <c r="MYG141" s="381"/>
      <c r="MYH141" s="381"/>
      <c r="MYI141" s="378"/>
      <c r="MYJ141" s="378"/>
      <c r="MYK141" s="378"/>
      <c r="MYL141" s="379"/>
      <c r="MYN141" s="377"/>
      <c r="MYO141" s="381"/>
      <c r="MYP141" s="381"/>
      <c r="MYQ141" s="378"/>
      <c r="MYR141" s="378"/>
      <c r="MYS141" s="378"/>
      <c r="MYT141" s="379"/>
      <c r="MYV141" s="377"/>
      <c r="MYW141" s="381"/>
      <c r="MYX141" s="381"/>
      <c r="MYY141" s="378"/>
      <c r="MYZ141" s="378"/>
      <c r="MZA141" s="378"/>
      <c r="MZB141" s="379"/>
      <c r="MZD141" s="377"/>
      <c r="MZE141" s="381"/>
      <c r="MZF141" s="381"/>
      <c r="MZG141" s="378"/>
      <c r="MZH141" s="378"/>
      <c r="MZI141" s="378"/>
      <c r="MZJ141" s="379"/>
      <c r="MZL141" s="377"/>
      <c r="MZM141" s="381"/>
      <c r="MZN141" s="381"/>
      <c r="MZO141" s="378"/>
      <c r="MZP141" s="378"/>
      <c r="MZQ141" s="378"/>
      <c r="MZR141" s="379"/>
      <c r="MZT141" s="377"/>
      <c r="MZU141" s="381"/>
      <c r="MZV141" s="381"/>
      <c r="MZW141" s="378"/>
      <c r="MZX141" s="378"/>
      <c r="MZY141" s="378"/>
      <c r="MZZ141" s="379"/>
      <c r="NAB141" s="377"/>
      <c r="NAC141" s="381"/>
      <c r="NAD141" s="381"/>
      <c r="NAE141" s="378"/>
      <c r="NAF141" s="378"/>
      <c r="NAG141" s="378"/>
      <c r="NAH141" s="379"/>
      <c r="NAJ141" s="377"/>
      <c r="NAK141" s="381"/>
      <c r="NAL141" s="381"/>
      <c r="NAM141" s="378"/>
      <c r="NAN141" s="378"/>
      <c r="NAO141" s="378"/>
      <c r="NAP141" s="379"/>
      <c r="NAR141" s="377"/>
      <c r="NAS141" s="381"/>
      <c r="NAT141" s="381"/>
      <c r="NAU141" s="378"/>
      <c r="NAV141" s="378"/>
      <c r="NAW141" s="378"/>
      <c r="NAX141" s="379"/>
      <c r="NAZ141" s="377"/>
      <c r="NBA141" s="381"/>
      <c r="NBB141" s="381"/>
      <c r="NBC141" s="378"/>
      <c r="NBD141" s="378"/>
      <c r="NBE141" s="378"/>
      <c r="NBF141" s="379"/>
      <c r="NBH141" s="377"/>
      <c r="NBI141" s="381"/>
      <c r="NBJ141" s="381"/>
      <c r="NBK141" s="378"/>
      <c r="NBL141" s="378"/>
      <c r="NBM141" s="378"/>
      <c r="NBN141" s="379"/>
      <c r="NBP141" s="377"/>
      <c r="NBQ141" s="381"/>
      <c r="NBR141" s="381"/>
      <c r="NBS141" s="378"/>
      <c r="NBT141" s="378"/>
      <c r="NBU141" s="378"/>
      <c r="NBV141" s="379"/>
      <c r="NBX141" s="377"/>
      <c r="NBY141" s="381"/>
      <c r="NBZ141" s="381"/>
      <c r="NCA141" s="378"/>
      <c r="NCB141" s="378"/>
      <c r="NCC141" s="378"/>
      <c r="NCD141" s="379"/>
      <c r="NCF141" s="377"/>
      <c r="NCG141" s="381"/>
      <c r="NCH141" s="381"/>
      <c r="NCI141" s="378"/>
      <c r="NCJ141" s="378"/>
      <c r="NCK141" s="378"/>
      <c r="NCL141" s="379"/>
      <c r="NCN141" s="377"/>
      <c r="NCO141" s="381"/>
      <c r="NCP141" s="381"/>
      <c r="NCQ141" s="378"/>
      <c r="NCR141" s="378"/>
      <c r="NCS141" s="378"/>
      <c r="NCT141" s="379"/>
      <c r="NCV141" s="377"/>
      <c r="NCW141" s="381"/>
      <c r="NCX141" s="381"/>
      <c r="NCY141" s="378"/>
      <c r="NCZ141" s="378"/>
      <c r="NDA141" s="378"/>
      <c r="NDB141" s="379"/>
      <c r="NDD141" s="377"/>
      <c r="NDE141" s="381"/>
      <c r="NDF141" s="381"/>
      <c r="NDG141" s="378"/>
      <c r="NDH141" s="378"/>
      <c r="NDI141" s="378"/>
      <c r="NDJ141" s="379"/>
      <c r="NDL141" s="377"/>
      <c r="NDM141" s="381"/>
      <c r="NDN141" s="381"/>
      <c r="NDO141" s="378"/>
      <c r="NDP141" s="378"/>
      <c r="NDQ141" s="378"/>
      <c r="NDR141" s="379"/>
      <c r="NDT141" s="377"/>
      <c r="NDU141" s="381"/>
      <c r="NDV141" s="381"/>
      <c r="NDW141" s="378"/>
      <c r="NDX141" s="378"/>
      <c r="NDY141" s="378"/>
      <c r="NDZ141" s="379"/>
      <c r="NEB141" s="377"/>
      <c r="NEC141" s="381"/>
      <c r="NED141" s="381"/>
      <c r="NEE141" s="378"/>
      <c r="NEF141" s="378"/>
      <c r="NEG141" s="378"/>
      <c r="NEH141" s="379"/>
      <c r="NEJ141" s="377"/>
      <c r="NEK141" s="381"/>
      <c r="NEL141" s="381"/>
      <c r="NEM141" s="378"/>
      <c r="NEN141" s="378"/>
      <c r="NEO141" s="378"/>
      <c r="NEP141" s="379"/>
      <c r="NER141" s="377"/>
      <c r="NES141" s="381"/>
      <c r="NET141" s="381"/>
      <c r="NEU141" s="378"/>
      <c r="NEV141" s="378"/>
      <c r="NEW141" s="378"/>
      <c r="NEX141" s="379"/>
      <c r="NEZ141" s="377"/>
      <c r="NFA141" s="381"/>
      <c r="NFB141" s="381"/>
      <c r="NFC141" s="378"/>
      <c r="NFD141" s="378"/>
      <c r="NFE141" s="378"/>
      <c r="NFF141" s="379"/>
      <c r="NFH141" s="377"/>
      <c r="NFI141" s="381"/>
      <c r="NFJ141" s="381"/>
      <c r="NFK141" s="378"/>
      <c r="NFL141" s="378"/>
      <c r="NFM141" s="378"/>
      <c r="NFN141" s="379"/>
      <c r="NFP141" s="377"/>
      <c r="NFQ141" s="381"/>
      <c r="NFR141" s="381"/>
      <c r="NFS141" s="378"/>
      <c r="NFT141" s="378"/>
      <c r="NFU141" s="378"/>
      <c r="NFV141" s="379"/>
      <c r="NFX141" s="377"/>
      <c r="NFY141" s="381"/>
      <c r="NFZ141" s="381"/>
      <c r="NGA141" s="378"/>
      <c r="NGB141" s="378"/>
      <c r="NGC141" s="378"/>
      <c r="NGD141" s="379"/>
      <c r="NGF141" s="377"/>
      <c r="NGG141" s="381"/>
      <c r="NGH141" s="381"/>
      <c r="NGI141" s="378"/>
      <c r="NGJ141" s="378"/>
      <c r="NGK141" s="378"/>
      <c r="NGL141" s="379"/>
      <c r="NGN141" s="377"/>
      <c r="NGO141" s="381"/>
      <c r="NGP141" s="381"/>
      <c r="NGQ141" s="378"/>
      <c r="NGR141" s="378"/>
      <c r="NGS141" s="378"/>
      <c r="NGT141" s="379"/>
      <c r="NGV141" s="377"/>
      <c r="NGW141" s="381"/>
      <c r="NGX141" s="381"/>
      <c r="NGY141" s="378"/>
      <c r="NGZ141" s="378"/>
      <c r="NHA141" s="378"/>
      <c r="NHB141" s="379"/>
      <c r="NHD141" s="377"/>
      <c r="NHE141" s="381"/>
      <c r="NHF141" s="381"/>
      <c r="NHG141" s="378"/>
      <c r="NHH141" s="378"/>
      <c r="NHI141" s="378"/>
      <c r="NHJ141" s="379"/>
      <c r="NHL141" s="377"/>
      <c r="NHM141" s="381"/>
      <c r="NHN141" s="381"/>
      <c r="NHO141" s="378"/>
      <c r="NHP141" s="378"/>
      <c r="NHQ141" s="378"/>
      <c r="NHR141" s="379"/>
      <c r="NHT141" s="377"/>
      <c r="NHU141" s="381"/>
      <c r="NHV141" s="381"/>
      <c r="NHW141" s="378"/>
      <c r="NHX141" s="378"/>
      <c r="NHY141" s="378"/>
      <c r="NHZ141" s="379"/>
      <c r="NIB141" s="377"/>
      <c r="NIC141" s="381"/>
      <c r="NID141" s="381"/>
      <c r="NIE141" s="378"/>
      <c r="NIF141" s="378"/>
      <c r="NIG141" s="378"/>
      <c r="NIH141" s="379"/>
      <c r="NIJ141" s="377"/>
      <c r="NIK141" s="381"/>
      <c r="NIL141" s="381"/>
      <c r="NIM141" s="378"/>
      <c r="NIN141" s="378"/>
      <c r="NIO141" s="378"/>
      <c r="NIP141" s="379"/>
      <c r="NIR141" s="377"/>
      <c r="NIS141" s="381"/>
      <c r="NIT141" s="381"/>
      <c r="NIU141" s="378"/>
      <c r="NIV141" s="378"/>
      <c r="NIW141" s="378"/>
      <c r="NIX141" s="379"/>
      <c r="NIZ141" s="377"/>
      <c r="NJA141" s="381"/>
      <c r="NJB141" s="381"/>
      <c r="NJC141" s="378"/>
      <c r="NJD141" s="378"/>
      <c r="NJE141" s="378"/>
      <c r="NJF141" s="379"/>
      <c r="NJH141" s="377"/>
      <c r="NJI141" s="381"/>
      <c r="NJJ141" s="381"/>
      <c r="NJK141" s="378"/>
      <c r="NJL141" s="378"/>
      <c r="NJM141" s="378"/>
      <c r="NJN141" s="379"/>
      <c r="NJP141" s="377"/>
      <c r="NJQ141" s="381"/>
      <c r="NJR141" s="381"/>
      <c r="NJS141" s="378"/>
      <c r="NJT141" s="378"/>
      <c r="NJU141" s="378"/>
      <c r="NJV141" s="379"/>
      <c r="NJX141" s="377"/>
      <c r="NJY141" s="381"/>
      <c r="NJZ141" s="381"/>
      <c r="NKA141" s="378"/>
      <c r="NKB141" s="378"/>
      <c r="NKC141" s="378"/>
      <c r="NKD141" s="379"/>
      <c r="NKF141" s="377"/>
      <c r="NKG141" s="381"/>
      <c r="NKH141" s="381"/>
      <c r="NKI141" s="378"/>
      <c r="NKJ141" s="378"/>
      <c r="NKK141" s="378"/>
      <c r="NKL141" s="379"/>
      <c r="NKN141" s="377"/>
      <c r="NKO141" s="381"/>
      <c r="NKP141" s="381"/>
      <c r="NKQ141" s="378"/>
      <c r="NKR141" s="378"/>
      <c r="NKS141" s="378"/>
      <c r="NKT141" s="379"/>
      <c r="NKV141" s="377"/>
      <c r="NKW141" s="381"/>
      <c r="NKX141" s="381"/>
      <c r="NKY141" s="378"/>
      <c r="NKZ141" s="378"/>
      <c r="NLA141" s="378"/>
      <c r="NLB141" s="379"/>
      <c r="NLD141" s="377"/>
      <c r="NLE141" s="381"/>
      <c r="NLF141" s="381"/>
      <c r="NLG141" s="378"/>
      <c r="NLH141" s="378"/>
      <c r="NLI141" s="378"/>
      <c r="NLJ141" s="379"/>
      <c r="NLL141" s="377"/>
      <c r="NLM141" s="381"/>
      <c r="NLN141" s="381"/>
      <c r="NLO141" s="378"/>
      <c r="NLP141" s="378"/>
      <c r="NLQ141" s="378"/>
      <c r="NLR141" s="379"/>
      <c r="NLT141" s="377"/>
      <c r="NLU141" s="381"/>
      <c r="NLV141" s="381"/>
      <c r="NLW141" s="378"/>
      <c r="NLX141" s="378"/>
      <c r="NLY141" s="378"/>
      <c r="NLZ141" s="379"/>
      <c r="NMB141" s="377"/>
      <c r="NMC141" s="381"/>
      <c r="NMD141" s="381"/>
      <c r="NME141" s="378"/>
      <c r="NMF141" s="378"/>
      <c r="NMG141" s="378"/>
      <c r="NMH141" s="379"/>
      <c r="NMJ141" s="377"/>
      <c r="NMK141" s="381"/>
      <c r="NML141" s="381"/>
      <c r="NMM141" s="378"/>
      <c r="NMN141" s="378"/>
      <c r="NMO141" s="378"/>
      <c r="NMP141" s="379"/>
      <c r="NMR141" s="377"/>
      <c r="NMS141" s="381"/>
      <c r="NMT141" s="381"/>
      <c r="NMU141" s="378"/>
      <c r="NMV141" s="378"/>
      <c r="NMW141" s="378"/>
      <c r="NMX141" s="379"/>
      <c r="NMZ141" s="377"/>
      <c r="NNA141" s="381"/>
      <c r="NNB141" s="381"/>
      <c r="NNC141" s="378"/>
      <c r="NND141" s="378"/>
      <c r="NNE141" s="378"/>
      <c r="NNF141" s="379"/>
      <c r="NNH141" s="377"/>
      <c r="NNI141" s="381"/>
      <c r="NNJ141" s="381"/>
      <c r="NNK141" s="378"/>
      <c r="NNL141" s="378"/>
      <c r="NNM141" s="378"/>
      <c r="NNN141" s="379"/>
      <c r="NNP141" s="377"/>
      <c r="NNQ141" s="381"/>
      <c r="NNR141" s="381"/>
      <c r="NNS141" s="378"/>
      <c r="NNT141" s="378"/>
      <c r="NNU141" s="378"/>
      <c r="NNV141" s="379"/>
      <c r="NNX141" s="377"/>
      <c r="NNY141" s="381"/>
      <c r="NNZ141" s="381"/>
      <c r="NOA141" s="378"/>
      <c r="NOB141" s="378"/>
      <c r="NOC141" s="378"/>
      <c r="NOD141" s="379"/>
      <c r="NOF141" s="377"/>
      <c r="NOG141" s="381"/>
      <c r="NOH141" s="381"/>
      <c r="NOI141" s="378"/>
      <c r="NOJ141" s="378"/>
      <c r="NOK141" s="378"/>
      <c r="NOL141" s="379"/>
      <c r="NON141" s="377"/>
      <c r="NOO141" s="381"/>
      <c r="NOP141" s="381"/>
      <c r="NOQ141" s="378"/>
      <c r="NOR141" s="378"/>
      <c r="NOS141" s="378"/>
      <c r="NOT141" s="379"/>
      <c r="NOV141" s="377"/>
      <c r="NOW141" s="381"/>
      <c r="NOX141" s="381"/>
      <c r="NOY141" s="378"/>
      <c r="NOZ141" s="378"/>
      <c r="NPA141" s="378"/>
      <c r="NPB141" s="379"/>
      <c r="NPD141" s="377"/>
      <c r="NPE141" s="381"/>
      <c r="NPF141" s="381"/>
      <c r="NPG141" s="378"/>
      <c r="NPH141" s="378"/>
      <c r="NPI141" s="378"/>
      <c r="NPJ141" s="379"/>
      <c r="NPL141" s="377"/>
      <c r="NPM141" s="381"/>
      <c r="NPN141" s="381"/>
      <c r="NPO141" s="378"/>
      <c r="NPP141" s="378"/>
      <c r="NPQ141" s="378"/>
      <c r="NPR141" s="379"/>
      <c r="NPT141" s="377"/>
      <c r="NPU141" s="381"/>
      <c r="NPV141" s="381"/>
      <c r="NPW141" s="378"/>
      <c r="NPX141" s="378"/>
      <c r="NPY141" s="378"/>
      <c r="NPZ141" s="379"/>
      <c r="NQB141" s="377"/>
      <c r="NQC141" s="381"/>
      <c r="NQD141" s="381"/>
      <c r="NQE141" s="378"/>
      <c r="NQF141" s="378"/>
      <c r="NQG141" s="378"/>
      <c r="NQH141" s="379"/>
      <c r="NQJ141" s="377"/>
      <c r="NQK141" s="381"/>
      <c r="NQL141" s="381"/>
      <c r="NQM141" s="378"/>
      <c r="NQN141" s="378"/>
      <c r="NQO141" s="378"/>
      <c r="NQP141" s="379"/>
      <c r="NQR141" s="377"/>
      <c r="NQS141" s="381"/>
      <c r="NQT141" s="381"/>
      <c r="NQU141" s="378"/>
      <c r="NQV141" s="378"/>
      <c r="NQW141" s="378"/>
      <c r="NQX141" s="379"/>
      <c r="NQZ141" s="377"/>
      <c r="NRA141" s="381"/>
      <c r="NRB141" s="381"/>
      <c r="NRC141" s="378"/>
      <c r="NRD141" s="378"/>
      <c r="NRE141" s="378"/>
      <c r="NRF141" s="379"/>
      <c r="NRH141" s="377"/>
      <c r="NRI141" s="381"/>
      <c r="NRJ141" s="381"/>
      <c r="NRK141" s="378"/>
      <c r="NRL141" s="378"/>
      <c r="NRM141" s="378"/>
      <c r="NRN141" s="379"/>
      <c r="NRP141" s="377"/>
      <c r="NRQ141" s="381"/>
      <c r="NRR141" s="381"/>
      <c r="NRS141" s="378"/>
      <c r="NRT141" s="378"/>
      <c r="NRU141" s="378"/>
      <c r="NRV141" s="379"/>
      <c r="NRX141" s="377"/>
      <c r="NRY141" s="381"/>
      <c r="NRZ141" s="381"/>
      <c r="NSA141" s="378"/>
      <c r="NSB141" s="378"/>
      <c r="NSC141" s="378"/>
      <c r="NSD141" s="379"/>
      <c r="NSF141" s="377"/>
      <c r="NSG141" s="381"/>
      <c r="NSH141" s="381"/>
      <c r="NSI141" s="378"/>
      <c r="NSJ141" s="378"/>
      <c r="NSK141" s="378"/>
      <c r="NSL141" s="379"/>
      <c r="NSN141" s="377"/>
      <c r="NSO141" s="381"/>
      <c r="NSP141" s="381"/>
      <c r="NSQ141" s="378"/>
      <c r="NSR141" s="378"/>
      <c r="NSS141" s="378"/>
      <c r="NST141" s="379"/>
      <c r="NSV141" s="377"/>
      <c r="NSW141" s="381"/>
      <c r="NSX141" s="381"/>
      <c r="NSY141" s="378"/>
      <c r="NSZ141" s="378"/>
      <c r="NTA141" s="378"/>
      <c r="NTB141" s="379"/>
      <c r="NTD141" s="377"/>
      <c r="NTE141" s="381"/>
      <c r="NTF141" s="381"/>
      <c r="NTG141" s="378"/>
      <c r="NTH141" s="378"/>
      <c r="NTI141" s="378"/>
      <c r="NTJ141" s="379"/>
      <c r="NTL141" s="377"/>
      <c r="NTM141" s="381"/>
      <c r="NTN141" s="381"/>
      <c r="NTO141" s="378"/>
      <c r="NTP141" s="378"/>
      <c r="NTQ141" s="378"/>
      <c r="NTR141" s="379"/>
      <c r="NTT141" s="377"/>
      <c r="NTU141" s="381"/>
      <c r="NTV141" s="381"/>
      <c r="NTW141" s="378"/>
      <c r="NTX141" s="378"/>
      <c r="NTY141" s="378"/>
      <c r="NTZ141" s="379"/>
      <c r="NUB141" s="377"/>
      <c r="NUC141" s="381"/>
      <c r="NUD141" s="381"/>
      <c r="NUE141" s="378"/>
      <c r="NUF141" s="378"/>
      <c r="NUG141" s="378"/>
      <c r="NUH141" s="379"/>
      <c r="NUJ141" s="377"/>
      <c r="NUK141" s="381"/>
      <c r="NUL141" s="381"/>
      <c r="NUM141" s="378"/>
      <c r="NUN141" s="378"/>
      <c r="NUO141" s="378"/>
      <c r="NUP141" s="379"/>
      <c r="NUR141" s="377"/>
      <c r="NUS141" s="381"/>
      <c r="NUT141" s="381"/>
      <c r="NUU141" s="378"/>
      <c r="NUV141" s="378"/>
      <c r="NUW141" s="378"/>
      <c r="NUX141" s="379"/>
      <c r="NUZ141" s="377"/>
      <c r="NVA141" s="381"/>
      <c r="NVB141" s="381"/>
      <c r="NVC141" s="378"/>
      <c r="NVD141" s="378"/>
      <c r="NVE141" s="378"/>
      <c r="NVF141" s="379"/>
      <c r="NVH141" s="377"/>
      <c r="NVI141" s="381"/>
      <c r="NVJ141" s="381"/>
      <c r="NVK141" s="378"/>
      <c r="NVL141" s="378"/>
      <c r="NVM141" s="378"/>
      <c r="NVN141" s="379"/>
      <c r="NVP141" s="377"/>
      <c r="NVQ141" s="381"/>
      <c r="NVR141" s="381"/>
      <c r="NVS141" s="378"/>
      <c r="NVT141" s="378"/>
      <c r="NVU141" s="378"/>
      <c r="NVV141" s="379"/>
      <c r="NVX141" s="377"/>
      <c r="NVY141" s="381"/>
      <c r="NVZ141" s="381"/>
      <c r="NWA141" s="378"/>
      <c r="NWB141" s="378"/>
      <c r="NWC141" s="378"/>
      <c r="NWD141" s="379"/>
      <c r="NWF141" s="377"/>
      <c r="NWG141" s="381"/>
      <c r="NWH141" s="381"/>
      <c r="NWI141" s="378"/>
      <c r="NWJ141" s="378"/>
      <c r="NWK141" s="378"/>
      <c r="NWL141" s="379"/>
      <c r="NWN141" s="377"/>
      <c r="NWO141" s="381"/>
      <c r="NWP141" s="381"/>
      <c r="NWQ141" s="378"/>
      <c r="NWR141" s="378"/>
      <c r="NWS141" s="378"/>
      <c r="NWT141" s="379"/>
      <c r="NWV141" s="377"/>
      <c r="NWW141" s="381"/>
      <c r="NWX141" s="381"/>
      <c r="NWY141" s="378"/>
      <c r="NWZ141" s="378"/>
      <c r="NXA141" s="378"/>
      <c r="NXB141" s="379"/>
      <c r="NXD141" s="377"/>
      <c r="NXE141" s="381"/>
      <c r="NXF141" s="381"/>
      <c r="NXG141" s="378"/>
      <c r="NXH141" s="378"/>
      <c r="NXI141" s="378"/>
      <c r="NXJ141" s="379"/>
      <c r="NXL141" s="377"/>
      <c r="NXM141" s="381"/>
      <c r="NXN141" s="381"/>
      <c r="NXO141" s="378"/>
      <c r="NXP141" s="378"/>
      <c r="NXQ141" s="378"/>
      <c r="NXR141" s="379"/>
      <c r="NXT141" s="377"/>
      <c r="NXU141" s="381"/>
      <c r="NXV141" s="381"/>
      <c r="NXW141" s="378"/>
      <c r="NXX141" s="378"/>
      <c r="NXY141" s="378"/>
      <c r="NXZ141" s="379"/>
      <c r="NYB141" s="377"/>
      <c r="NYC141" s="381"/>
      <c r="NYD141" s="381"/>
      <c r="NYE141" s="378"/>
      <c r="NYF141" s="378"/>
      <c r="NYG141" s="378"/>
      <c r="NYH141" s="379"/>
      <c r="NYJ141" s="377"/>
      <c r="NYK141" s="381"/>
      <c r="NYL141" s="381"/>
      <c r="NYM141" s="378"/>
      <c r="NYN141" s="378"/>
      <c r="NYO141" s="378"/>
      <c r="NYP141" s="379"/>
      <c r="NYR141" s="377"/>
      <c r="NYS141" s="381"/>
      <c r="NYT141" s="381"/>
      <c r="NYU141" s="378"/>
      <c r="NYV141" s="378"/>
      <c r="NYW141" s="378"/>
      <c r="NYX141" s="379"/>
      <c r="NYZ141" s="377"/>
      <c r="NZA141" s="381"/>
      <c r="NZB141" s="381"/>
      <c r="NZC141" s="378"/>
      <c r="NZD141" s="378"/>
      <c r="NZE141" s="378"/>
      <c r="NZF141" s="379"/>
      <c r="NZH141" s="377"/>
      <c r="NZI141" s="381"/>
      <c r="NZJ141" s="381"/>
      <c r="NZK141" s="378"/>
      <c r="NZL141" s="378"/>
      <c r="NZM141" s="378"/>
      <c r="NZN141" s="379"/>
      <c r="NZP141" s="377"/>
      <c r="NZQ141" s="381"/>
      <c r="NZR141" s="381"/>
      <c r="NZS141" s="378"/>
      <c r="NZT141" s="378"/>
      <c r="NZU141" s="378"/>
      <c r="NZV141" s="379"/>
      <c r="NZX141" s="377"/>
      <c r="NZY141" s="381"/>
      <c r="NZZ141" s="381"/>
      <c r="OAA141" s="378"/>
      <c r="OAB141" s="378"/>
      <c r="OAC141" s="378"/>
      <c r="OAD141" s="379"/>
      <c r="OAF141" s="377"/>
      <c r="OAG141" s="381"/>
      <c r="OAH141" s="381"/>
      <c r="OAI141" s="378"/>
      <c r="OAJ141" s="378"/>
      <c r="OAK141" s="378"/>
      <c r="OAL141" s="379"/>
      <c r="OAN141" s="377"/>
      <c r="OAO141" s="381"/>
      <c r="OAP141" s="381"/>
      <c r="OAQ141" s="378"/>
      <c r="OAR141" s="378"/>
      <c r="OAS141" s="378"/>
      <c r="OAT141" s="379"/>
      <c r="OAV141" s="377"/>
      <c r="OAW141" s="381"/>
      <c r="OAX141" s="381"/>
      <c r="OAY141" s="378"/>
      <c r="OAZ141" s="378"/>
      <c r="OBA141" s="378"/>
      <c r="OBB141" s="379"/>
      <c r="OBD141" s="377"/>
      <c r="OBE141" s="381"/>
      <c r="OBF141" s="381"/>
      <c r="OBG141" s="378"/>
      <c r="OBH141" s="378"/>
      <c r="OBI141" s="378"/>
      <c r="OBJ141" s="379"/>
      <c r="OBL141" s="377"/>
      <c r="OBM141" s="381"/>
      <c r="OBN141" s="381"/>
      <c r="OBO141" s="378"/>
      <c r="OBP141" s="378"/>
      <c r="OBQ141" s="378"/>
      <c r="OBR141" s="379"/>
      <c r="OBT141" s="377"/>
      <c r="OBU141" s="381"/>
      <c r="OBV141" s="381"/>
      <c r="OBW141" s="378"/>
      <c r="OBX141" s="378"/>
      <c r="OBY141" s="378"/>
      <c r="OBZ141" s="379"/>
      <c r="OCB141" s="377"/>
      <c r="OCC141" s="381"/>
      <c r="OCD141" s="381"/>
      <c r="OCE141" s="378"/>
      <c r="OCF141" s="378"/>
      <c r="OCG141" s="378"/>
      <c r="OCH141" s="379"/>
      <c r="OCJ141" s="377"/>
      <c r="OCK141" s="381"/>
      <c r="OCL141" s="381"/>
      <c r="OCM141" s="378"/>
      <c r="OCN141" s="378"/>
      <c r="OCO141" s="378"/>
      <c r="OCP141" s="379"/>
      <c r="OCR141" s="377"/>
      <c r="OCS141" s="381"/>
      <c r="OCT141" s="381"/>
      <c r="OCU141" s="378"/>
      <c r="OCV141" s="378"/>
      <c r="OCW141" s="378"/>
      <c r="OCX141" s="379"/>
      <c r="OCZ141" s="377"/>
      <c r="ODA141" s="381"/>
      <c r="ODB141" s="381"/>
      <c r="ODC141" s="378"/>
      <c r="ODD141" s="378"/>
      <c r="ODE141" s="378"/>
      <c r="ODF141" s="379"/>
      <c r="ODH141" s="377"/>
      <c r="ODI141" s="381"/>
      <c r="ODJ141" s="381"/>
      <c r="ODK141" s="378"/>
      <c r="ODL141" s="378"/>
      <c r="ODM141" s="378"/>
      <c r="ODN141" s="379"/>
      <c r="ODP141" s="377"/>
      <c r="ODQ141" s="381"/>
      <c r="ODR141" s="381"/>
      <c r="ODS141" s="378"/>
      <c r="ODT141" s="378"/>
      <c r="ODU141" s="378"/>
      <c r="ODV141" s="379"/>
      <c r="ODX141" s="377"/>
      <c r="ODY141" s="381"/>
      <c r="ODZ141" s="381"/>
      <c r="OEA141" s="378"/>
      <c r="OEB141" s="378"/>
      <c r="OEC141" s="378"/>
      <c r="OED141" s="379"/>
      <c r="OEF141" s="377"/>
      <c r="OEG141" s="381"/>
      <c r="OEH141" s="381"/>
      <c r="OEI141" s="378"/>
      <c r="OEJ141" s="378"/>
      <c r="OEK141" s="378"/>
      <c r="OEL141" s="379"/>
      <c r="OEN141" s="377"/>
      <c r="OEO141" s="381"/>
      <c r="OEP141" s="381"/>
      <c r="OEQ141" s="378"/>
      <c r="OER141" s="378"/>
      <c r="OES141" s="378"/>
      <c r="OET141" s="379"/>
      <c r="OEV141" s="377"/>
      <c r="OEW141" s="381"/>
      <c r="OEX141" s="381"/>
      <c r="OEY141" s="378"/>
      <c r="OEZ141" s="378"/>
      <c r="OFA141" s="378"/>
      <c r="OFB141" s="379"/>
      <c r="OFD141" s="377"/>
      <c r="OFE141" s="381"/>
      <c r="OFF141" s="381"/>
      <c r="OFG141" s="378"/>
      <c r="OFH141" s="378"/>
      <c r="OFI141" s="378"/>
      <c r="OFJ141" s="379"/>
      <c r="OFL141" s="377"/>
      <c r="OFM141" s="381"/>
      <c r="OFN141" s="381"/>
      <c r="OFO141" s="378"/>
      <c r="OFP141" s="378"/>
      <c r="OFQ141" s="378"/>
      <c r="OFR141" s="379"/>
      <c r="OFT141" s="377"/>
      <c r="OFU141" s="381"/>
      <c r="OFV141" s="381"/>
      <c r="OFW141" s="378"/>
      <c r="OFX141" s="378"/>
      <c r="OFY141" s="378"/>
      <c r="OFZ141" s="379"/>
      <c r="OGB141" s="377"/>
      <c r="OGC141" s="381"/>
      <c r="OGD141" s="381"/>
      <c r="OGE141" s="378"/>
      <c r="OGF141" s="378"/>
      <c r="OGG141" s="378"/>
      <c r="OGH141" s="379"/>
      <c r="OGJ141" s="377"/>
      <c r="OGK141" s="381"/>
      <c r="OGL141" s="381"/>
      <c r="OGM141" s="378"/>
      <c r="OGN141" s="378"/>
      <c r="OGO141" s="378"/>
      <c r="OGP141" s="379"/>
      <c r="OGR141" s="377"/>
      <c r="OGS141" s="381"/>
      <c r="OGT141" s="381"/>
      <c r="OGU141" s="378"/>
      <c r="OGV141" s="378"/>
      <c r="OGW141" s="378"/>
      <c r="OGX141" s="379"/>
      <c r="OGZ141" s="377"/>
      <c r="OHA141" s="381"/>
      <c r="OHB141" s="381"/>
      <c r="OHC141" s="378"/>
      <c r="OHD141" s="378"/>
      <c r="OHE141" s="378"/>
      <c r="OHF141" s="379"/>
      <c r="OHH141" s="377"/>
      <c r="OHI141" s="381"/>
      <c r="OHJ141" s="381"/>
      <c r="OHK141" s="378"/>
      <c r="OHL141" s="378"/>
      <c r="OHM141" s="378"/>
      <c r="OHN141" s="379"/>
      <c r="OHP141" s="377"/>
      <c r="OHQ141" s="381"/>
      <c r="OHR141" s="381"/>
      <c r="OHS141" s="378"/>
      <c r="OHT141" s="378"/>
      <c r="OHU141" s="378"/>
      <c r="OHV141" s="379"/>
      <c r="OHX141" s="377"/>
      <c r="OHY141" s="381"/>
      <c r="OHZ141" s="381"/>
      <c r="OIA141" s="378"/>
      <c r="OIB141" s="378"/>
      <c r="OIC141" s="378"/>
      <c r="OID141" s="379"/>
      <c r="OIF141" s="377"/>
      <c r="OIG141" s="381"/>
      <c r="OIH141" s="381"/>
      <c r="OII141" s="378"/>
      <c r="OIJ141" s="378"/>
      <c r="OIK141" s="378"/>
      <c r="OIL141" s="379"/>
      <c r="OIN141" s="377"/>
      <c r="OIO141" s="381"/>
      <c r="OIP141" s="381"/>
      <c r="OIQ141" s="378"/>
      <c r="OIR141" s="378"/>
      <c r="OIS141" s="378"/>
      <c r="OIT141" s="379"/>
      <c r="OIV141" s="377"/>
      <c r="OIW141" s="381"/>
      <c r="OIX141" s="381"/>
      <c r="OIY141" s="378"/>
      <c r="OIZ141" s="378"/>
      <c r="OJA141" s="378"/>
      <c r="OJB141" s="379"/>
      <c r="OJD141" s="377"/>
      <c r="OJE141" s="381"/>
      <c r="OJF141" s="381"/>
      <c r="OJG141" s="378"/>
      <c r="OJH141" s="378"/>
      <c r="OJI141" s="378"/>
      <c r="OJJ141" s="379"/>
      <c r="OJL141" s="377"/>
      <c r="OJM141" s="381"/>
      <c r="OJN141" s="381"/>
      <c r="OJO141" s="378"/>
      <c r="OJP141" s="378"/>
      <c r="OJQ141" s="378"/>
      <c r="OJR141" s="379"/>
      <c r="OJT141" s="377"/>
      <c r="OJU141" s="381"/>
      <c r="OJV141" s="381"/>
      <c r="OJW141" s="378"/>
      <c r="OJX141" s="378"/>
      <c r="OJY141" s="378"/>
      <c r="OJZ141" s="379"/>
      <c r="OKB141" s="377"/>
      <c r="OKC141" s="381"/>
      <c r="OKD141" s="381"/>
      <c r="OKE141" s="378"/>
      <c r="OKF141" s="378"/>
      <c r="OKG141" s="378"/>
      <c r="OKH141" s="379"/>
      <c r="OKJ141" s="377"/>
      <c r="OKK141" s="381"/>
      <c r="OKL141" s="381"/>
      <c r="OKM141" s="378"/>
      <c r="OKN141" s="378"/>
      <c r="OKO141" s="378"/>
      <c r="OKP141" s="379"/>
      <c r="OKR141" s="377"/>
      <c r="OKS141" s="381"/>
      <c r="OKT141" s="381"/>
      <c r="OKU141" s="378"/>
      <c r="OKV141" s="378"/>
      <c r="OKW141" s="378"/>
      <c r="OKX141" s="379"/>
      <c r="OKZ141" s="377"/>
      <c r="OLA141" s="381"/>
      <c r="OLB141" s="381"/>
      <c r="OLC141" s="378"/>
      <c r="OLD141" s="378"/>
      <c r="OLE141" s="378"/>
      <c r="OLF141" s="379"/>
      <c r="OLH141" s="377"/>
      <c r="OLI141" s="381"/>
      <c r="OLJ141" s="381"/>
      <c r="OLK141" s="378"/>
      <c r="OLL141" s="378"/>
      <c r="OLM141" s="378"/>
      <c r="OLN141" s="379"/>
      <c r="OLP141" s="377"/>
      <c r="OLQ141" s="381"/>
      <c r="OLR141" s="381"/>
      <c r="OLS141" s="378"/>
      <c r="OLT141" s="378"/>
      <c r="OLU141" s="378"/>
      <c r="OLV141" s="379"/>
      <c r="OLX141" s="377"/>
      <c r="OLY141" s="381"/>
      <c r="OLZ141" s="381"/>
      <c r="OMA141" s="378"/>
      <c r="OMB141" s="378"/>
      <c r="OMC141" s="378"/>
      <c r="OMD141" s="379"/>
      <c r="OMF141" s="377"/>
      <c r="OMG141" s="381"/>
      <c r="OMH141" s="381"/>
      <c r="OMI141" s="378"/>
      <c r="OMJ141" s="378"/>
      <c r="OMK141" s="378"/>
      <c r="OML141" s="379"/>
      <c r="OMN141" s="377"/>
      <c r="OMO141" s="381"/>
      <c r="OMP141" s="381"/>
      <c r="OMQ141" s="378"/>
      <c r="OMR141" s="378"/>
      <c r="OMS141" s="378"/>
      <c r="OMT141" s="379"/>
      <c r="OMV141" s="377"/>
      <c r="OMW141" s="381"/>
      <c r="OMX141" s="381"/>
      <c r="OMY141" s="378"/>
      <c r="OMZ141" s="378"/>
      <c r="ONA141" s="378"/>
      <c r="ONB141" s="379"/>
      <c r="OND141" s="377"/>
      <c r="ONE141" s="381"/>
      <c r="ONF141" s="381"/>
      <c r="ONG141" s="378"/>
      <c r="ONH141" s="378"/>
      <c r="ONI141" s="378"/>
      <c r="ONJ141" s="379"/>
      <c r="ONL141" s="377"/>
      <c r="ONM141" s="381"/>
      <c r="ONN141" s="381"/>
      <c r="ONO141" s="378"/>
      <c r="ONP141" s="378"/>
      <c r="ONQ141" s="378"/>
      <c r="ONR141" s="379"/>
      <c r="ONT141" s="377"/>
      <c r="ONU141" s="381"/>
      <c r="ONV141" s="381"/>
      <c r="ONW141" s="378"/>
      <c r="ONX141" s="378"/>
      <c r="ONY141" s="378"/>
      <c r="ONZ141" s="379"/>
      <c r="OOB141" s="377"/>
      <c r="OOC141" s="381"/>
      <c r="OOD141" s="381"/>
      <c r="OOE141" s="378"/>
      <c r="OOF141" s="378"/>
      <c r="OOG141" s="378"/>
      <c r="OOH141" s="379"/>
      <c r="OOJ141" s="377"/>
      <c r="OOK141" s="381"/>
      <c r="OOL141" s="381"/>
      <c r="OOM141" s="378"/>
      <c r="OON141" s="378"/>
      <c r="OOO141" s="378"/>
      <c r="OOP141" s="379"/>
      <c r="OOR141" s="377"/>
      <c r="OOS141" s="381"/>
      <c r="OOT141" s="381"/>
      <c r="OOU141" s="378"/>
      <c r="OOV141" s="378"/>
      <c r="OOW141" s="378"/>
      <c r="OOX141" s="379"/>
      <c r="OOZ141" s="377"/>
      <c r="OPA141" s="381"/>
      <c r="OPB141" s="381"/>
      <c r="OPC141" s="378"/>
      <c r="OPD141" s="378"/>
      <c r="OPE141" s="378"/>
      <c r="OPF141" s="379"/>
      <c r="OPH141" s="377"/>
      <c r="OPI141" s="381"/>
      <c r="OPJ141" s="381"/>
      <c r="OPK141" s="378"/>
      <c r="OPL141" s="378"/>
      <c r="OPM141" s="378"/>
      <c r="OPN141" s="379"/>
      <c r="OPP141" s="377"/>
      <c r="OPQ141" s="381"/>
      <c r="OPR141" s="381"/>
      <c r="OPS141" s="378"/>
      <c r="OPT141" s="378"/>
      <c r="OPU141" s="378"/>
      <c r="OPV141" s="379"/>
      <c r="OPX141" s="377"/>
      <c r="OPY141" s="381"/>
      <c r="OPZ141" s="381"/>
      <c r="OQA141" s="378"/>
      <c r="OQB141" s="378"/>
      <c r="OQC141" s="378"/>
      <c r="OQD141" s="379"/>
      <c r="OQF141" s="377"/>
      <c r="OQG141" s="381"/>
      <c r="OQH141" s="381"/>
      <c r="OQI141" s="378"/>
      <c r="OQJ141" s="378"/>
      <c r="OQK141" s="378"/>
      <c r="OQL141" s="379"/>
      <c r="OQN141" s="377"/>
      <c r="OQO141" s="381"/>
      <c r="OQP141" s="381"/>
      <c r="OQQ141" s="378"/>
      <c r="OQR141" s="378"/>
      <c r="OQS141" s="378"/>
      <c r="OQT141" s="379"/>
      <c r="OQV141" s="377"/>
      <c r="OQW141" s="381"/>
      <c r="OQX141" s="381"/>
      <c r="OQY141" s="378"/>
      <c r="OQZ141" s="378"/>
      <c r="ORA141" s="378"/>
      <c r="ORB141" s="379"/>
      <c r="ORD141" s="377"/>
      <c r="ORE141" s="381"/>
      <c r="ORF141" s="381"/>
      <c r="ORG141" s="378"/>
      <c r="ORH141" s="378"/>
      <c r="ORI141" s="378"/>
      <c r="ORJ141" s="379"/>
      <c r="ORL141" s="377"/>
      <c r="ORM141" s="381"/>
      <c r="ORN141" s="381"/>
      <c r="ORO141" s="378"/>
      <c r="ORP141" s="378"/>
      <c r="ORQ141" s="378"/>
      <c r="ORR141" s="379"/>
      <c r="ORT141" s="377"/>
      <c r="ORU141" s="381"/>
      <c r="ORV141" s="381"/>
      <c r="ORW141" s="378"/>
      <c r="ORX141" s="378"/>
      <c r="ORY141" s="378"/>
      <c r="ORZ141" s="379"/>
      <c r="OSB141" s="377"/>
      <c r="OSC141" s="381"/>
      <c r="OSD141" s="381"/>
      <c r="OSE141" s="378"/>
      <c r="OSF141" s="378"/>
      <c r="OSG141" s="378"/>
      <c r="OSH141" s="379"/>
      <c r="OSJ141" s="377"/>
      <c r="OSK141" s="381"/>
      <c r="OSL141" s="381"/>
      <c r="OSM141" s="378"/>
      <c r="OSN141" s="378"/>
      <c r="OSO141" s="378"/>
      <c r="OSP141" s="379"/>
      <c r="OSR141" s="377"/>
      <c r="OSS141" s="381"/>
      <c r="OST141" s="381"/>
      <c r="OSU141" s="378"/>
      <c r="OSV141" s="378"/>
      <c r="OSW141" s="378"/>
      <c r="OSX141" s="379"/>
      <c r="OSZ141" s="377"/>
      <c r="OTA141" s="381"/>
      <c r="OTB141" s="381"/>
      <c r="OTC141" s="378"/>
      <c r="OTD141" s="378"/>
      <c r="OTE141" s="378"/>
      <c r="OTF141" s="379"/>
      <c r="OTH141" s="377"/>
      <c r="OTI141" s="381"/>
      <c r="OTJ141" s="381"/>
      <c r="OTK141" s="378"/>
      <c r="OTL141" s="378"/>
      <c r="OTM141" s="378"/>
      <c r="OTN141" s="379"/>
      <c r="OTP141" s="377"/>
      <c r="OTQ141" s="381"/>
      <c r="OTR141" s="381"/>
      <c r="OTS141" s="378"/>
      <c r="OTT141" s="378"/>
      <c r="OTU141" s="378"/>
      <c r="OTV141" s="379"/>
      <c r="OTX141" s="377"/>
      <c r="OTY141" s="381"/>
      <c r="OTZ141" s="381"/>
      <c r="OUA141" s="378"/>
      <c r="OUB141" s="378"/>
      <c r="OUC141" s="378"/>
      <c r="OUD141" s="379"/>
      <c r="OUF141" s="377"/>
      <c r="OUG141" s="381"/>
      <c r="OUH141" s="381"/>
      <c r="OUI141" s="378"/>
      <c r="OUJ141" s="378"/>
      <c r="OUK141" s="378"/>
      <c r="OUL141" s="379"/>
      <c r="OUN141" s="377"/>
      <c r="OUO141" s="381"/>
      <c r="OUP141" s="381"/>
      <c r="OUQ141" s="378"/>
      <c r="OUR141" s="378"/>
      <c r="OUS141" s="378"/>
      <c r="OUT141" s="379"/>
      <c r="OUV141" s="377"/>
      <c r="OUW141" s="381"/>
      <c r="OUX141" s="381"/>
      <c r="OUY141" s="378"/>
      <c r="OUZ141" s="378"/>
      <c r="OVA141" s="378"/>
      <c r="OVB141" s="379"/>
      <c r="OVD141" s="377"/>
      <c r="OVE141" s="381"/>
      <c r="OVF141" s="381"/>
      <c r="OVG141" s="378"/>
      <c r="OVH141" s="378"/>
      <c r="OVI141" s="378"/>
      <c r="OVJ141" s="379"/>
      <c r="OVL141" s="377"/>
      <c r="OVM141" s="381"/>
      <c r="OVN141" s="381"/>
      <c r="OVO141" s="378"/>
      <c r="OVP141" s="378"/>
      <c r="OVQ141" s="378"/>
      <c r="OVR141" s="379"/>
      <c r="OVT141" s="377"/>
      <c r="OVU141" s="381"/>
      <c r="OVV141" s="381"/>
      <c r="OVW141" s="378"/>
      <c r="OVX141" s="378"/>
      <c r="OVY141" s="378"/>
      <c r="OVZ141" s="379"/>
      <c r="OWB141" s="377"/>
      <c r="OWC141" s="381"/>
      <c r="OWD141" s="381"/>
      <c r="OWE141" s="378"/>
      <c r="OWF141" s="378"/>
      <c r="OWG141" s="378"/>
      <c r="OWH141" s="379"/>
      <c r="OWJ141" s="377"/>
      <c r="OWK141" s="381"/>
      <c r="OWL141" s="381"/>
      <c r="OWM141" s="378"/>
      <c r="OWN141" s="378"/>
      <c r="OWO141" s="378"/>
      <c r="OWP141" s="379"/>
      <c r="OWR141" s="377"/>
      <c r="OWS141" s="381"/>
      <c r="OWT141" s="381"/>
      <c r="OWU141" s="378"/>
      <c r="OWV141" s="378"/>
      <c r="OWW141" s="378"/>
      <c r="OWX141" s="379"/>
      <c r="OWZ141" s="377"/>
      <c r="OXA141" s="381"/>
      <c r="OXB141" s="381"/>
      <c r="OXC141" s="378"/>
      <c r="OXD141" s="378"/>
      <c r="OXE141" s="378"/>
      <c r="OXF141" s="379"/>
      <c r="OXH141" s="377"/>
      <c r="OXI141" s="381"/>
      <c r="OXJ141" s="381"/>
      <c r="OXK141" s="378"/>
      <c r="OXL141" s="378"/>
      <c r="OXM141" s="378"/>
      <c r="OXN141" s="379"/>
      <c r="OXP141" s="377"/>
      <c r="OXQ141" s="381"/>
      <c r="OXR141" s="381"/>
      <c r="OXS141" s="378"/>
      <c r="OXT141" s="378"/>
      <c r="OXU141" s="378"/>
      <c r="OXV141" s="379"/>
      <c r="OXX141" s="377"/>
      <c r="OXY141" s="381"/>
      <c r="OXZ141" s="381"/>
      <c r="OYA141" s="378"/>
      <c r="OYB141" s="378"/>
      <c r="OYC141" s="378"/>
      <c r="OYD141" s="379"/>
      <c r="OYF141" s="377"/>
      <c r="OYG141" s="381"/>
      <c r="OYH141" s="381"/>
      <c r="OYI141" s="378"/>
      <c r="OYJ141" s="378"/>
      <c r="OYK141" s="378"/>
      <c r="OYL141" s="379"/>
      <c r="OYN141" s="377"/>
      <c r="OYO141" s="381"/>
      <c r="OYP141" s="381"/>
      <c r="OYQ141" s="378"/>
      <c r="OYR141" s="378"/>
      <c r="OYS141" s="378"/>
      <c r="OYT141" s="379"/>
      <c r="OYV141" s="377"/>
      <c r="OYW141" s="381"/>
      <c r="OYX141" s="381"/>
      <c r="OYY141" s="378"/>
      <c r="OYZ141" s="378"/>
      <c r="OZA141" s="378"/>
      <c r="OZB141" s="379"/>
      <c r="OZD141" s="377"/>
      <c r="OZE141" s="381"/>
      <c r="OZF141" s="381"/>
      <c r="OZG141" s="378"/>
      <c r="OZH141" s="378"/>
      <c r="OZI141" s="378"/>
      <c r="OZJ141" s="379"/>
      <c r="OZL141" s="377"/>
      <c r="OZM141" s="381"/>
      <c r="OZN141" s="381"/>
      <c r="OZO141" s="378"/>
      <c r="OZP141" s="378"/>
      <c r="OZQ141" s="378"/>
      <c r="OZR141" s="379"/>
      <c r="OZT141" s="377"/>
      <c r="OZU141" s="381"/>
      <c r="OZV141" s="381"/>
      <c r="OZW141" s="378"/>
      <c r="OZX141" s="378"/>
      <c r="OZY141" s="378"/>
      <c r="OZZ141" s="379"/>
      <c r="PAB141" s="377"/>
      <c r="PAC141" s="381"/>
      <c r="PAD141" s="381"/>
      <c r="PAE141" s="378"/>
      <c r="PAF141" s="378"/>
      <c r="PAG141" s="378"/>
      <c r="PAH141" s="379"/>
      <c r="PAJ141" s="377"/>
      <c r="PAK141" s="381"/>
      <c r="PAL141" s="381"/>
      <c r="PAM141" s="378"/>
      <c r="PAN141" s="378"/>
      <c r="PAO141" s="378"/>
      <c r="PAP141" s="379"/>
      <c r="PAR141" s="377"/>
      <c r="PAS141" s="381"/>
      <c r="PAT141" s="381"/>
      <c r="PAU141" s="378"/>
      <c r="PAV141" s="378"/>
      <c r="PAW141" s="378"/>
      <c r="PAX141" s="379"/>
      <c r="PAZ141" s="377"/>
      <c r="PBA141" s="381"/>
      <c r="PBB141" s="381"/>
      <c r="PBC141" s="378"/>
      <c r="PBD141" s="378"/>
      <c r="PBE141" s="378"/>
      <c r="PBF141" s="379"/>
      <c r="PBH141" s="377"/>
      <c r="PBI141" s="381"/>
      <c r="PBJ141" s="381"/>
      <c r="PBK141" s="378"/>
      <c r="PBL141" s="378"/>
      <c r="PBM141" s="378"/>
      <c r="PBN141" s="379"/>
      <c r="PBP141" s="377"/>
      <c r="PBQ141" s="381"/>
      <c r="PBR141" s="381"/>
      <c r="PBS141" s="378"/>
      <c r="PBT141" s="378"/>
      <c r="PBU141" s="378"/>
      <c r="PBV141" s="379"/>
      <c r="PBX141" s="377"/>
      <c r="PBY141" s="381"/>
      <c r="PBZ141" s="381"/>
      <c r="PCA141" s="378"/>
      <c r="PCB141" s="378"/>
      <c r="PCC141" s="378"/>
      <c r="PCD141" s="379"/>
      <c r="PCF141" s="377"/>
      <c r="PCG141" s="381"/>
      <c r="PCH141" s="381"/>
      <c r="PCI141" s="378"/>
      <c r="PCJ141" s="378"/>
      <c r="PCK141" s="378"/>
      <c r="PCL141" s="379"/>
      <c r="PCN141" s="377"/>
      <c r="PCO141" s="381"/>
      <c r="PCP141" s="381"/>
      <c r="PCQ141" s="378"/>
      <c r="PCR141" s="378"/>
      <c r="PCS141" s="378"/>
      <c r="PCT141" s="379"/>
      <c r="PCV141" s="377"/>
      <c r="PCW141" s="381"/>
      <c r="PCX141" s="381"/>
      <c r="PCY141" s="378"/>
      <c r="PCZ141" s="378"/>
      <c r="PDA141" s="378"/>
      <c r="PDB141" s="379"/>
      <c r="PDD141" s="377"/>
      <c r="PDE141" s="381"/>
      <c r="PDF141" s="381"/>
      <c r="PDG141" s="378"/>
      <c r="PDH141" s="378"/>
      <c r="PDI141" s="378"/>
      <c r="PDJ141" s="379"/>
      <c r="PDL141" s="377"/>
      <c r="PDM141" s="381"/>
      <c r="PDN141" s="381"/>
      <c r="PDO141" s="378"/>
      <c r="PDP141" s="378"/>
      <c r="PDQ141" s="378"/>
      <c r="PDR141" s="379"/>
      <c r="PDT141" s="377"/>
      <c r="PDU141" s="381"/>
      <c r="PDV141" s="381"/>
      <c r="PDW141" s="378"/>
      <c r="PDX141" s="378"/>
      <c r="PDY141" s="378"/>
      <c r="PDZ141" s="379"/>
      <c r="PEB141" s="377"/>
      <c r="PEC141" s="381"/>
      <c r="PED141" s="381"/>
      <c r="PEE141" s="378"/>
      <c r="PEF141" s="378"/>
      <c r="PEG141" s="378"/>
      <c r="PEH141" s="379"/>
      <c r="PEJ141" s="377"/>
      <c r="PEK141" s="381"/>
      <c r="PEL141" s="381"/>
      <c r="PEM141" s="378"/>
      <c r="PEN141" s="378"/>
      <c r="PEO141" s="378"/>
      <c r="PEP141" s="379"/>
      <c r="PER141" s="377"/>
      <c r="PES141" s="381"/>
      <c r="PET141" s="381"/>
      <c r="PEU141" s="378"/>
      <c r="PEV141" s="378"/>
      <c r="PEW141" s="378"/>
      <c r="PEX141" s="379"/>
      <c r="PEZ141" s="377"/>
      <c r="PFA141" s="381"/>
      <c r="PFB141" s="381"/>
      <c r="PFC141" s="378"/>
      <c r="PFD141" s="378"/>
      <c r="PFE141" s="378"/>
      <c r="PFF141" s="379"/>
      <c r="PFH141" s="377"/>
      <c r="PFI141" s="381"/>
      <c r="PFJ141" s="381"/>
      <c r="PFK141" s="378"/>
      <c r="PFL141" s="378"/>
      <c r="PFM141" s="378"/>
      <c r="PFN141" s="379"/>
      <c r="PFP141" s="377"/>
      <c r="PFQ141" s="381"/>
      <c r="PFR141" s="381"/>
      <c r="PFS141" s="378"/>
      <c r="PFT141" s="378"/>
      <c r="PFU141" s="378"/>
      <c r="PFV141" s="379"/>
      <c r="PFX141" s="377"/>
      <c r="PFY141" s="381"/>
      <c r="PFZ141" s="381"/>
      <c r="PGA141" s="378"/>
      <c r="PGB141" s="378"/>
      <c r="PGC141" s="378"/>
      <c r="PGD141" s="379"/>
      <c r="PGF141" s="377"/>
      <c r="PGG141" s="381"/>
      <c r="PGH141" s="381"/>
      <c r="PGI141" s="378"/>
      <c r="PGJ141" s="378"/>
      <c r="PGK141" s="378"/>
      <c r="PGL141" s="379"/>
      <c r="PGN141" s="377"/>
      <c r="PGO141" s="381"/>
      <c r="PGP141" s="381"/>
      <c r="PGQ141" s="378"/>
      <c r="PGR141" s="378"/>
      <c r="PGS141" s="378"/>
      <c r="PGT141" s="379"/>
      <c r="PGV141" s="377"/>
      <c r="PGW141" s="381"/>
      <c r="PGX141" s="381"/>
      <c r="PGY141" s="378"/>
      <c r="PGZ141" s="378"/>
      <c r="PHA141" s="378"/>
      <c r="PHB141" s="379"/>
      <c r="PHD141" s="377"/>
      <c r="PHE141" s="381"/>
      <c r="PHF141" s="381"/>
      <c r="PHG141" s="378"/>
      <c r="PHH141" s="378"/>
      <c r="PHI141" s="378"/>
      <c r="PHJ141" s="379"/>
      <c r="PHL141" s="377"/>
      <c r="PHM141" s="381"/>
      <c r="PHN141" s="381"/>
      <c r="PHO141" s="378"/>
      <c r="PHP141" s="378"/>
      <c r="PHQ141" s="378"/>
      <c r="PHR141" s="379"/>
      <c r="PHT141" s="377"/>
      <c r="PHU141" s="381"/>
      <c r="PHV141" s="381"/>
      <c r="PHW141" s="378"/>
      <c r="PHX141" s="378"/>
      <c r="PHY141" s="378"/>
      <c r="PHZ141" s="379"/>
      <c r="PIB141" s="377"/>
      <c r="PIC141" s="381"/>
      <c r="PID141" s="381"/>
      <c r="PIE141" s="378"/>
      <c r="PIF141" s="378"/>
      <c r="PIG141" s="378"/>
      <c r="PIH141" s="379"/>
      <c r="PIJ141" s="377"/>
      <c r="PIK141" s="381"/>
      <c r="PIL141" s="381"/>
      <c r="PIM141" s="378"/>
      <c r="PIN141" s="378"/>
      <c r="PIO141" s="378"/>
      <c r="PIP141" s="379"/>
      <c r="PIR141" s="377"/>
      <c r="PIS141" s="381"/>
      <c r="PIT141" s="381"/>
      <c r="PIU141" s="378"/>
      <c r="PIV141" s="378"/>
      <c r="PIW141" s="378"/>
      <c r="PIX141" s="379"/>
      <c r="PIZ141" s="377"/>
      <c r="PJA141" s="381"/>
      <c r="PJB141" s="381"/>
      <c r="PJC141" s="378"/>
      <c r="PJD141" s="378"/>
      <c r="PJE141" s="378"/>
      <c r="PJF141" s="379"/>
      <c r="PJH141" s="377"/>
      <c r="PJI141" s="381"/>
      <c r="PJJ141" s="381"/>
      <c r="PJK141" s="378"/>
      <c r="PJL141" s="378"/>
      <c r="PJM141" s="378"/>
      <c r="PJN141" s="379"/>
      <c r="PJP141" s="377"/>
      <c r="PJQ141" s="381"/>
      <c r="PJR141" s="381"/>
      <c r="PJS141" s="378"/>
      <c r="PJT141" s="378"/>
      <c r="PJU141" s="378"/>
      <c r="PJV141" s="379"/>
      <c r="PJX141" s="377"/>
      <c r="PJY141" s="381"/>
      <c r="PJZ141" s="381"/>
      <c r="PKA141" s="378"/>
      <c r="PKB141" s="378"/>
      <c r="PKC141" s="378"/>
      <c r="PKD141" s="379"/>
      <c r="PKF141" s="377"/>
      <c r="PKG141" s="381"/>
      <c r="PKH141" s="381"/>
      <c r="PKI141" s="378"/>
      <c r="PKJ141" s="378"/>
      <c r="PKK141" s="378"/>
      <c r="PKL141" s="379"/>
      <c r="PKN141" s="377"/>
      <c r="PKO141" s="381"/>
      <c r="PKP141" s="381"/>
      <c r="PKQ141" s="378"/>
      <c r="PKR141" s="378"/>
      <c r="PKS141" s="378"/>
      <c r="PKT141" s="379"/>
      <c r="PKV141" s="377"/>
      <c r="PKW141" s="381"/>
      <c r="PKX141" s="381"/>
      <c r="PKY141" s="378"/>
      <c r="PKZ141" s="378"/>
      <c r="PLA141" s="378"/>
      <c r="PLB141" s="379"/>
      <c r="PLD141" s="377"/>
      <c r="PLE141" s="381"/>
      <c r="PLF141" s="381"/>
      <c r="PLG141" s="378"/>
      <c r="PLH141" s="378"/>
      <c r="PLI141" s="378"/>
      <c r="PLJ141" s="379"/>
      <c r="PLL141" s="377"/>
      <c r="PLM141" s="381"/>
      <c r="PLN141" s="381"/>
      <c r="PLO141" s="378"/>
      <c r="PLP141" s="378"/>
      <c r="PLQ141" s="378"/>
      <c r="PLR141" s="379"/>
      <c r="PLT141" s="377"/>
      <c r="PLU141" s="381"/>
      <c r="PLV141" s="381"/>
      <c r="PLW141" s="378"/>
      <c r="PLX141" s="378"/>
      <c r="PLY141" s="378"/>
      <c r="PLZ141" s="379"/>
      <c r="PMB141" s="377"/>
      <c r="PMC141" s="381"/>
      <c r="PMD141" s="381"/>
      <c r="PME141" s="378"/>
      <c r="PMF141" s="378"/>
      <c r="PMG141" s="378"/>
      <c r="PMH141" s="379"/>
      <c r="PMJ141" s="377"/>
      <c r="PMK141" s="381"/>
      <c r="PML141" s="381"/>
      <c r="PMM141" s="378"/>
      <c r="PMN141" s="378"/>
      <c r="PMO141" s="378"/>
      <c r="PMP141" s="379"/>
      <c r="PMR141" s="377"/>
      <c r="PMS141" s="381"/>
      <c r="PMT141" s="381"/>
      <c r="PMU141" s="378"/>
      <c r="PMV141" s="378"/>
      <c r="PMW141" s="378"/>
      <c r="PMX141" s="379"/>
      <c r="PMZ141" s="377"/>
      <c r="PNA141" s="381"/>
      <c r="PNB141" s="381"/>
      <c r="PNC141" s="378"/>
      <c r="PND141" s="378"/>
      <c r="PNE141" s="378"/>
      <c r="PNF141" s="379"/>
      <c r="PNH141" s="377"/>
      <c r="PNI141" s="381"/>
      <c r="PNJ141" s="381"/>
      <c r="PNK141" s="378"/>
      <c r="PNL141" s="378"/>
      <c r="PNM141" s="378"/>
      <c r="PNN141" s="379"/>
      <c r="PNP141" s="377"/>
      <c r="PNQ141" s="381"/>
      <c r="PNR141" s="381"/>
      <c r="PNS141" s="378"/>
      <c r="PNT141" s="378"/>
      <c r="PNU141" s="378"/>
      <c r="PNV141" s="379"/>
      <c r="PNX141" s="377"/>
      <c r="PNY141" s="381"/>
      <c r="PNZ141" s="381"/>
      <c r="POA141" s="378"/>
      <c r="POB141" s="378"/>
      <c r="POC141" s="378"/>
      <c r="POD141" s="379"/>
      <c r="POF141" s="377"/>
      <c r="POG141" s="381"/>
      <c r="POH141" s="381"/>
      <c r="POI141" s="378"/>
      <c r="POJ141" s="378"/>
      <c r="POK141" s="378"/>
      <c r="POL141" s="379"/>
      <c r="PON141" s="377"/>
      <c r="POO141" s="381"/>
      <c r="POP141" s="381"/>
      <c r="POQ141" s="378"/>
      <c r="POR141" s="378"/>
      <c r="POS141" s="378"/>
      <c r="POT141" s="379"/>
      <c r="POV141" s="377"/>
      <c r="POW141" s="381"/>
      <c r="POX141" s="381"/>
      <c r="POY141" s="378"/>
      <c r="POZ141" s="378"/>
      <c r="PPA141" s="378"/>
      <c r="PPB141" s="379"/>
      <c r="PPD141" s="377"/>
      <c r="PPE141" s="381"/>
      <c r="PPF141" s="381"/>
      <c r="PPG141" s="378"/>
      <c r="PPH141" s="378"/>
      <c r="PPI141" s="378"/>
      <c r="PPJ141" s="379"/>
      <c r="PPL141" s="377"/>
      <c r="PPM141" s="381"/>
      <c r="PPN141" s="381"/>
      <c r="PPO141" s="378"/>
      <c r="PPP141" s="378"/>
      <c r="PPQ141" s="378"/>
      <c r="PPR141" s="379"/>
      <c r="PPT141" s="377"/>
      <c r="PPU141" s="381"/>
      <c r="PPV141" s="381"/>
      <c r="PPW141" s="378"/>
      <c r="PPX141" s="378"/>
      <c r="PPY141" s="378"/>
      <c r="PPZ141" s="379"/>
      <c r="PQB141" s="377"/>
      <c r="PQC141" s="381"/>
      <c r="PQD141" s="381"/>
      <c r="PQE141" s="378"/>
      <c r="PQF141" s="378"/>
      <c r="PQG141" s="378"/>
      <c r="PQH141" s="379"/>
      <c r="PQJ141" s="377"/>
      <c r="PQK141" s="381"/>
      <c r="PQL141" s="381"/>
      <c r="PQM141" s="378"/>
      <c r="PQN141" s="378"/>
      <c r="PQO141" s="378"/>
      <c r="PQP141" s="379"/>
      <c r="PQR141" s="377"/>
      <c r="PQS141" s="381"/>
      <c r="PQT141" s="381"/>
      <c r="PQU141" s="378"/>
      <c r="PQV141" s="378"/>
      <c r="PQW141" s="378"/>
      <c r="PQX141" s="379"/>
      <c r="PQZ141" s="377"/>
      <c r="PRA141" s="381"/>
      <c r="PRB141" s="381"/>
      <c r="PRC141" s="378"/>
      <c r="PRD141" s="378"/>
      <c r="PRE141" s="378"/>
      <c r="PRF141" s="379"/>
      <c r="PRH141" s="377"/>
      <c r="PRI141" s="381"/>
      <c r="PRJ141" s="381"/>
      <c r="PRK141" s="378"/>
      <c r="PRL141" s="378"/>
      <c r="PRM141" s="378"/>
      <c r="PRN141" s="379"/>
      <c r="PRP141" s="377"/>
      <c r="PRQ141" s="381"/>
      <c r="PRR141" s="381"/>
      <c r="PRS141" s="378"/>
      <c r="PRT141" s="378"/>
      <c r="PRU141" s="378"/>
      <c r="PRV141" s="379"/>
      <c r="PRX141" s="377"/>
      <c r="PRY141" s="381"/>
      <c r="PRZ141" s="381"/>
      <c r="PSA141" s="378"/>
      <c r="PSB141" s="378"/>
      <c r="PSC141" s="378"/>
      <c r="PSD141" s="379"/>
      <c r="PSF141" s="377"/>
      <c r="PSG141" s="381"/>
      <c r="PSH141" s="381"/>
      <c r="PSI141" s="378"/>
      <c r="PSJ141" s="378"/>
      <c r="PSK141" s="378"/>
      <c r="PSL141" s="379"/>
      <c r="PSN141" s="377"/>
      <c r="PSO141" s="381"/>
      <c r="PSP141" s="381"/>
      <c r="PSQ141" s="378"/>
      <c r="PSR141" s="378"/>
      <c r="PSS141" s="378"/>
      <c r="PST141" s="379"/>
      <c r="PSV141" s="377"/>
      <c r="PSW141" s="381"/>
      <c r="PSX141" s="381"/>
      <c r="PSY141" s="378"/>
      <c r="PSZ141" s="378"/>
      <c r="PTA141" s="378"/>
      <c r="PTB141" s="379"/>
      <c r="PTD141" s="377"/>
      <c r="PTE141" s="381"/>
      <c r="PTF141" s="381"/>
      <c r="PTG141" s="378"/>
      <c r="PTH141" s="378"/>
      <c r="PTI141" s="378"/>
      <c r="PTJ141" s="379"/>
      <c r="PTL141" s="377"/>
      <c r="PTM141" s="381"/>
      <c r="PTN141" s="381"/>
      <c r="PTO141" s="378"/>
      <c r="PTP141" s="378"/>
      <c r="PTQ141" s="378"/>
      <c r="PTR141" s="379"/>
      <c r="PTT141" s="377"/>
      <c r="PTU141" s="381"/>
      <c r="PTV141" s="381"/>
      <c r="PTW141" s="378"/>
      <c r="PTX141" s="378"/>
      <c r="PTY141" s="378"/>
      <c r="PTZ141" s="379"/>
      <c r="PUB141" s="377"/>
      <c r="PUC141" s="381"/>
      <c r="PUD141" s="381"/>
      <c r="PUE141" s="378"/>
      <c r="PUF141" s="378"/>
      <c r="PUG141" s="378"/>
      <c r="PUH141" s="379"/>
      <c r="PUJ141" s="377"/>
      <c r="PUK141" s="381"/>
      <c r="PUL141" s="381"/>
      <c r="PUM141" s="378"/>
      <c r="PUN141" s="378"/>
      <c r="PUO141" s="378"/>
      <c r="PUP141" s="379"/>
      <c r="PUR141" s="377"/>
      <c r="PUS141" s="381"/>
      <c r="PUT141" s="381"/>
      <c r="PUU141" s="378"/>
      <c r="PUV141" s="378"/>
      <c r="PUW141" s="378"/>
      <c r="PUX141" s="379"/>
      <c r="PUZ141" s="377"/>
      <c r="PVA141" s="381"/>
      <c r="PVB141" s="381"/>
      <c r="PVC141" s="378"/>
      <c r="PVD141" s="378"/>
      <c r="PVE141" s="378"/>
      <c r="PVF141" s="379"/>
      <c r="PVH141" s="377"/>
      <c r="PVI141" s="381"/>
      <c r="PVJ141" s="381"/>
      <c r="PVK141" s="378"/>
      <c r="PVL141" s="378"/>
      <c r="PVM141" s="378"/>
      <c r="PVN141" s="379"/>
      <c r="PVP141" s="377"/>
      <c r="PVQ141" s="381"/>
      <c r="PVR141" s="381"/>
      <c r="PVS141" s="378"/>
      <c r="PVT141" s="378"/>
      <c r="PVU141" s="378"/>
      <c r="PVV141" s="379"/>
      <c r="PVX141" s="377"/>
      <c r="PVY141" s="381"/>
      <c r="PVZ141" s="381"/>
      <c r="PWA141" s="378"/>
      <c r="PWB141" s="378"/>
      <c r="PWC141" s="378"/>
      <c r="PWD141" s="379"/>
      <c r="PWF141" s="377"/>
      <c r="PWG141" s="381"/>
      <c r="PWH141" s="381"/>
      <c r="PWI141" s="378"/>
      <c r="PWJ141" s="378"/>
      <c r="PWK141" s="378"/>
      <c r="PWL141" s="379"/>
      <c r="PWN141" s="377"/>
      <c r="PWO141" s="381"/>
      <c r="PWP141" s="381"/>
      <c r="PWQ141" s="378"/>
      <c r="PWR141" s="378"/>
      <c r="PWS141" s="378"/>
      <c r="PWT141" s="379"/>
      <c r="PWV141" s="377"/>
      <c r="PWW141" s="381"/>
      <c r="PWX141" s="381"/>
      <c r="PWY141" s="378"/>
      <c r="PWZ141" s="378"/>
      <c r="PXA141" s="378"/>
      <c r="PXB141" s="379"/>
      <c r="PXD141" s="377"/>
      <c r="PXE141" s="381"/>
      <c r="PXF141" s="381"/>
      <c r="PXG141" s="378"/>
      <c r="PXH141" s="378"/>
      <c r="PXI141" s="378"/>
      <c r="PXJ141" s="379"/>
      <c r="PXL141" s="377"/>
      <c r="PXM141" s="381"/>
      <c r="PXN141" s="381"/>
      <c r="PXO141" s="378"/>
      <c r="PXP141" s="378"/>
      <c r="PXQ141" s="378"/>
      <c r="PXR141" s="379"/>
      <c r="PXT141" s="377"/>
      <c r="PXU141" s="381"/>
      <c r="PXV141" s="381"/>
      <c r="PXW141" s="378"/>
      <c r="PXX141" s="378"/>
      <c r="PXY141" s="378"/>
      <c r="PXZ141" s="379"/>
      <c r="PYB141" s="377"/>
      <c r="PYC141" s="381"/>
      <c r="PYD141" s="381"/>
      <c r="PYE141" s="378"/>
      <c r="PYF141" s="378"/>
      <c r="PYG141" s="378"/>
      <c r="PYH141" s="379"/>
      <c r="PYJ141" s="377"/>
      <c r="PYK141" s="381"/>
      <c r="PYL141" s="381"/>
      <c r="PYM141" s="378"/>
      <c r="PYN141" s="378"/>
      <c r="PYO141" s="378"/>
      <c r="PYP141" s="379"/>
      <c r="PYR141" s="377"/>
      <c r="PYS141" s="381"/>
      <c r="PYT141" s="381"/>
      <c r="PYU141" s="378"/>
      <c r="PYV141" s="378"/>
      <c r="PYW141" s="378"/>
      <c r="PYX141" s="379"/>
      <c r="PYZ141" s="377"/>
      <c r="PZA141" s="381"/>
      <c r="PZB141" s="381"/>
      <c r="PZC141" s="378"/>
      <c r="PZD141" s="378"/>
      <c r="PZE141" s="378"/>
      <c r="PZF141" s="379"/>
      <c r="PZH141" s="377"/>
      <c r="PZI141" s="381"/>
      <c r="PZJ141" s="381"/>
      <c r="PZK141" s="378"/>
      <c r="PZL141" s="378"/>
      <c r="PZM141" s="378"/>
      <c r="PZN141" s="379"/>
      <c r="PZP141" s="377"/>
      <c r="PZQ141" s="381"/>
      <c r="PZR141" s="381"/>
      <c r="PZS141" s="378"/>
      <c r="PZT141" s="378"/>
      <c r="PZU141" s="378"/>
      <c r="PZV141" s="379"/>
      <c r="PZX141" s="377"/>
      <c r="PZY141" s="381"/>
      <c r="PZZ141" s="381"/>
      <c r="QAA141" s="378"/>
      <c r="QAB141" s="378"/>
      <c r="QAC141" s="378"/>
      <c r="QAD141" s="379"/>
      <c r="QAF141" s="377"/>
      <c r="QAG141" s="381"/>
      <c r="QAH141" s="381"/>
      <c r="QAI141" s="378"/>
      <c r="QAJ141" s="378"/>
      <c r="QAK141" s="378"/>
      <c r="QAL141" s="379"/>
      <c r="QAN141" s="377"/>
      <c r="QAO141" s="381"/>
      <c r="QAP141" s="381"/>
      <c r="QAQ141" s="378"/>
      <c r="QAR141" s="378"/>
      <c r="QAS141" s="378"/>
      <c r="QAT141" s="379"/>
      <c r="QAV141" s="377"/>
      <c r="QAW141" s="381"/>
      <c r="QAX141" s="381"/>
      <c r="QAY141" s="378"/>
      <c r="QAZ141" s="378"/>
      <c r="QBA141" s="378"/>
      <c r="QBB141" s="379"/>
      <c r="QBD141" s="377"/>
      <c r="QBE141" s="381"/>
      <c r="QBF141" s="381"/>
      <c r="QBG141" s="378"/>
      <c r="QBH141" s="378"/>
      <c r="QBI141" s="378"/>
      <c r="QBJ141" s="379"/>
      <c r="QBL141" s="377"/>
      <c r="QBM141" s="381"/>
      <c r="QBN141" s="381"/>
      <c r="QBO141" s="378"/>
      <c r="QBP141" s="378"/>
      <c r="QBQ141" s="378"/>
      <c r="QBR141" s="379"/>
      <c r="QBT141" s="377"/>
      <c r="QBU141" s="381"/>
      <c r="QBV141" s="381"/>
      <c r="QBW141" s="378"/>
      <c r="QBX141" s="378"/>
      <c r="QBY141" s="378"/>
      <c r="QBZ141" s="379"/>
      <c r="QCB141" s="377"/>
      <c r="QCC141" s="381"/>
      <c r="QCD141" s="381"/>
      <c r="QCE141" s="378"/>
      <c r="QCF141" s="378"/>
      <c r="QCG141" s="378"/>
      <c r="QCH141" s="379"/>
      <c r="QCJ141" s="377"/>
      <c r="QCK141" s="381"/>
      <c r="QCL141" s="381"/>
      <c r="QCM141" s="378"/>
      <c r="QCN141" s="378"/>
      <c r="QCO141" s="378"/>
      <c r="QCP141" s="379"/>
      <c r="QCR141" s="377"/>
      <c r="QCS141" s="381"/>
      <c r="QCT141" s="381"/>
      <c r="QCU141" s="378"/>
      <c r="QCV141" s="378"/>
      <c r="QCW141" s="378"/>
      <c r="QCX141" s="379"/>
      <c r="QCZ141" s="377"/>
      <c r="QDA141" s="381"/>
      <c r="QDB141" s="381"/>
      <c r="QDC141" s="378"/>
      <c r="QDD141" s="378"/>
      <c r="QDE141" s="378"/>
      <c r="QDF141" s="379"/>
      <c r="QDH141" s="377"/>
      <c r="QDI141" s="381"/>
      <c r="QDJ141" s="381"/>
      <c r="QDK141" s="378"/>
      <c r="QDL141" s="378"/>
      <c r="QDM141" s="378"/>
      <c r="QDN141" s="379"/>
      <c r="QDP141" s="377"/>
      <c r="QDQ141" s="381"/>
      <c r="QDR141" s="381"/>
      <c r="QDS141" s="378"/>
      <c r="QDT141" s="378"/>
      <c r="QDU141" s="378"/>
      <c r="QDV141" s="379"/>
      <c r="QDX141" s="377"/>
      <c r="QDY141" s="381"/>
      <c r="QDZ141" s="381"/>
      <c r="QEA141" s="378"/>
      <c r="QEB141" s="378"/>
      <c r="QEC141" s="378"/>
      <c r="QED141" s="379"/>
      <c r="QEF141" s="377"/>
      <c r="QEG141" s="381"/>
      <c r="QEH141" s="381"/>
      <c r="QEI141" s="378"/>
      <c r="QEJ141" s="378"/>
      <c r="QEK141" s="378"/>
      <c r="QEL141" s="379"/>
      <c r="QEN141" s="377"/>
      <c r="QEO141" s="381"/>
      <c r="QEP141" s="381"/>
      <c r="QEQ141" s="378"/>
      <c r="QER141" s="378"/>
      <c r="QES141" s="378"/>
      <c r="QET141" s="379"/>
      <c r="QEV141" s="377"/>
      <c r="QEW141" s="381"/>
      <c r="QEX141" s="381"/>
      <c r="QEY141" s="378"/>
      <c r="QEZ141" s="378"/>
      <c r="QFA141" s="378"/>
      <c r="QFB141" s="379"/>
      <c r="QFD141" s="377"/>
      <c r="QFE141" s="381"/>
      <c r="QFF141" s="381"/>
      <c r="QFG141" s="378"/>
      <c r="QFH141" s="378"/>
      <c r="QFI141" s="378"/>
      <c r="QFJ141" s="379"/>
      <c r="QFL141" s="377"/>
      <c r="QFM141" s="381"/>
      <c r="QFN141" s="381"/>
      <c r="QFO141" s="378"/>
      <c r="QFP141" s="378"/>
      <c r="QFQ141" s="378"/>
      <c r="QFR141" s="379"/>
      <c r="QFT141" s="377"/>
      <c r="QFU141" s="381"/>
      <c r="QFV141" s="381"/>
      <c r="QFW141" s="378"/>
      <c r="QFX141" s="378"/>
      <c r="QFY141" s="378"/>
      <c r="QFZ141" s="379"/>
      <c r="QGB141" s="377"/>
      <c r="QGC141" s="381"/>
      <c r="QGD141" s="381"/>
      <c r="QGE141" s="378"/>
      <c r="QGF141" s="378"/>
      <c r="QGG141" s="378"/>
      <c r="QGH141" s="379"/>
      <c r="QGJ141" s="377"/>
      <c r="QGK141" s="381"/>
      <c r="QGL141" s="381"/>
      <c r="QGM141" s="378"/>
      <c r="QGN141" s="378"/>
      <c r="QGO141" s="378"/>
      <c r="QGP141" s="379"/>
      <c r="QGR141" s="377"/>
      <c r="QGS141" s="381"/>
      <c r="QGT141" s="381"/>
      <c r="QGU141" s="378"/>
      <c r="QGV141" s="378"/>
      <c r="QGW141" s="378"/>
      <c r="QGX141" s="379"/>
      <c r="QGZ141" s="377"/>
      <c r="QHA141" s="381"/>
      <c r="QHB141" s="381"/>
      <c r="QHC141" s="378"/>
      <c r="QHD141" s="378"/>
      <c r="QHE141" s="378"/>
      <c r="QHF141" s="379"/>
      <c r="QHH141" s="377"/>
      <c r="QHI141" s="381"/>
      <c r="QHJ141" s="381"/>
      <c r="QHK141" s="378"/>
      <c r="QHL141" s="378"/>
      <c r="QHM141" s="378"/>
      <c r="QHN141" s="379"/>
      <c r="QHP141" s="377"/>
      <c r="QHQ141" s="381"/>
      <c r="QHR141" s="381"/>
      <c r="QHS141" s="378"/>
      <c r="QHT141" s="378"/>
      <c r="QHU141" s="378"/>
      <c r="QHV141" s="379"/>
      <c r="QHX141" s="377"/>
      <c r="QHY141" s="381"/>
      <c r="QHZ141" s="381"/>
      <c r="QIA141" s="378"/>
      <c r="QIB141" s="378"/>
      <c r="QIC141" s="378"/>
      <c r="QID141" s="379"/>
      <c r="QIF141" s="377"/>
      <c r="QIG141" s="381"/>
      <c r="QIH141" s="381"/>
      <c r="QII141" s="378"/>
      <c r="QIJ141" s="378"/>
      <c r="QIK141" s="378"/>
      <c r="QIL141" s="379"/>
      <c r="QIN141" s="377"/>
      <c r="QIO141" s="381"/>
      <c r="QIP141" s="381"/>
      <c r="QIQ141" s="378"/>
      <c r="QIR141" s="378"/>
      <c r="QIS141" s="378"/>
      <c r="QIT141" s="379"/>
      <c r="QIV141" s="377"/>
      <c r="QIW141" s="381"/>
      <c r="QIX141" s="381"/>
      <c r="QIY141" s="378"/>
      <c r="QIZ141" s="378"/>
      <c r="QJA141" s="378"/>
      <c r="QJB141" s="379"/>
      <c r="QJD141" s="377"/>
      <c r="QJE141" s="381"/>
      <c r="QJF141" s="381"/>
      <c r="QJG141" s="378"/>
      <c r="QJH141" s="378"/>
      <c r="QJI141" s="378"/>
      <c r="QJJ141" s="379"/>
      <c r="QJL141" s="377"/>
      <c r="QJM141" s="381"/>
      <c r="QJN141" s="381"/>
      <c r="QJO141" s="378"/>
      <c r="QJP141" s="378"/>
      <c r="QJQ141" s="378"/>
      <c r="QJR141" s="379"/>
      <c r="QJT141" s="377"/>
      <c r="QJU141" s="381"/>
      <c r="QJV141" s="381"/>
      <c r="QJW141" s="378"/>
      <c r="QJX141" s="378"/>
      <c r="QJY141" s="378"/>
      <c r="QJZ141" s="379"/>
      <c r="QKB141" s="377"/>
      <c r="QKC141" s="381"/>
      <c r="QKD141" s="381"/>
      <c r="QKE141" s="378"/>
      <c r="QKF141" s="378"/>
      <c r="QKG141" s="378"/>
      <c r="QKH141" s="379"/>
      <c r="QKJ141" s="377"/>
      <c r="QKK141" s="381"/>
      <c r="QKL141" s="381"/>
      <c r="QKM141" s="378"/>
      <c r="QKN141" s="378"/>
      <c r="QKO141" s="378"/>
      <c r="QKP141" s="379"/>
      <c r="QKR141" s="377"/>
      <c r="QKS141" s="381"/>
      <c r="QKT141" s="381"/>
      <c r="QKU141" s="378"/>
      <c r="QKV141" s="378"/>
      <c r="QKW141" s="378"/>
      <c r="QKX141" s="379"/>
      <c r="QKZ141" s="377"/>
      <c r="QLA141" s="381"/>
      <c r="QLB141" s="381"/>
      <c r="QLC141" s="378"/>
      <c r="QLD141" s="378"/>
      <c r="QLE141" s="378"/>
      <c r="QLF141" s="379"/>
      <c r="QLH141" s="377"/>
      <c r="QLI141" s="381"/>
      <c r="QLJ141" s="381"/>
      <c r="QLK141" s="378"/>
      <c r="QLL141" s="378"/>
      <c r="QLM141" s="378"/>
      <c r="QLN141" s="379"/>
      <c r="QLP141" s="377"/>
      <c r="QLQ141" s="381"/>
      <c r="QLR141" s="381"/>
      <c r="QLS141" s="378"/>
      <c r="QLT141" s="378"/>
      <c r="QLU141" s="378"/>
      <c r="QLV141" s="379"/>
      <c r="QLX141" s="377"/>
      <c r="QLY141" s="381"/>
      <c r="QLZ141" s="381"/>
      <c r="QMA141" s="378"/>
      <c r="QMB141" s="378"/>
      <c r="QMC141" s="378"/>
      <c r="QMD141" s="379"/>
      <c r="QMF141" s="377"/>
      <c r="QMG141" s="381"/>
      <c r="QMH141" s="381"/>
      <c r="QMI141" s="378"/>
      <c r="QMJ141" s="378"/>
      <c r="QMK141" s="378"/>
      <c r="QML141" s="379"/>
      <c r="QMN141" s="377"/>
      <c r="QMO141" s="381"/>
      <c r="QMP141" s="381"/>
      <c r="QMQ141" s="378"/>
      <c r="QMR141" s="378"/>
      <c r="QMS141" s="378"/>
      <c r="QMT141" s="379"/>
      <c r="QMV141" s="377"/>
      <c r="QMW141" s="381"/>
      <c r="QMX141" s="381"/>
      <c r="QMY141" s="378"/>
      <c r="QMZ141" s="378"/>
      <c r="QNA141" s="378"/>
      <c r="QNB141" s="379"/>
      <c r="QND141" s="377"/>
      <c r="QNE141" s="381"/>
      <c r="QNF141" s="381"/>
      <c r="QNG141" s="378"/>
      <c r="QNH141" s="378"/>
      <c r="QNI141" s="378"/>
      <c r="QNJ141" s="379"/>
      <c r="QNL141" s="377"/>
      <c r="QNM141" s="381"/>
      <c r="QNN141" s="381"/>
      <c r="QNO141" s="378"/>
      <c r="QNP141" s="378"/>
      <c r="QNQ141" s="378"/>
      <c r="QNR141" s="379"/>
      <c r="QNT141" s="377"/>
      <c r="QNU141" s="381"/>
      <c r="QNV141" s="381"/>
      <c r="QNW141" s="378"/>
      <c r="QNX141" s="378"/>
      <c r="QNY141" s="378"/>
      <c r="QNZ141" s="379"/>
      <c r="QOB141" s="377"/>
      <c r="QOC141" s="381"/>
      <c r="QOD141" s="381"/>
      <c r="QOE141" s="378"/>
      <c r="QOF141" s="378"/>
      <c r="QOG141" s="378"/>
      <c r="QOH141" s="379"/>
      <c r="QOJ141" s="377"/>
      <c r="QOK141" s="381"/>
      <c r="QOL141" s="381"/>
      <c r="QOM141" s="378"/>
      <c r="QON141" s="378"/>
      <c r="QOO141" s="378"/>
      <c r="QOP141" s="379"/>
      <c r="QOR141" s="377"/>
      <c r="QOS141" s="381"/>
      <c r="QOT141" s="381"/>
      <c r="QOU141" s="378"/>
      <c r="QOV141" s="378"/>
      <c r="QOW141" s="378"/>
      <c r="QOX141" s="379"/>
      <c r="QOZ141" s="377"/>
      <c r="QPA141" s="381"/>
      <c r="QPB141" s="381"/>
      <c r="QPC141" s="378"/>
      <c r="QPD141" s="378"/>
      <c r="QPE141" s="378"/>
      <c r="QPF141" s="379"/>
      <c r="QPH141" s="377"/>
      <c r="QPI141" s="381"/>
      <c r="QPJ141" s="381"/>
      <c r="QPK141" s="378"/>
      <c r="QPL141" s="378"/>
      <c r="QPM141" s="378"/>
      <c r="QPN141" s="379"/>
      <c r="QPP141" s="377"/>
      <c r="QPQ141" s="381"/>
      <c r="QPR141" s="381"/>
      <c r="QPS141" s="378"/>
      <c r="QPT141" s="378"/>
      <c r="QPU141" s="378"/>
      <c r="QPV141" s="379"/>
      <c r="QPX141" s="377"/>
      <c r="QPY141" s="381"/>
      <c r="QPZ141" s="381"/>
      <c r="QQA141" s="378"/>
      <c r="QQB141" s="378"/>
      <c r="QQC141" s="378"/>
      <c r="QQD141" s="379"/>
      <c r="QQF141" s="377"/>
      <c r="QQG141" s="381"/>
      <c r="QQH141" s="381"/>
      <c r="QQI141" s="378"/>
      <c r="QQJ141" s="378"/>
      <c r="QQK141" s="378"/>
      <c r="QQL141" s="379"/>
      <c r="QQN141" s="377"/>
      <c r="QQO141" s="381"/>
      <c r="QQP141" s="381"/>
      <c r="QQQ141" s="378"/>
      <c r="QQR141" s="378"/>
      <c r="QQS141" s="378"/>
      <c r="QQT141" s="379"/>
      <c r="QQV141" s="377"/>
      <c r="QQW141" s="381"/>
      <c r="QQX141" s="381"/>
      <c r="QQY141" s="378"/>
      <c r="QQZ141" s="378"/>
      <c r="QRA141" s="378"/>
      <c r="QRB141" s="379"/>
      <c r="QRD141" s="377"/>
      <c r="QRE141" s="381"/>
      <c r="QRF141" s="381"/>
      <c r="QRG141" s="378"/>
      <c r="QRH141" s="378"/>
      <c r="QRI141" s="378"/>
      <c r="QRJ141" s="379"/>
      <c r="QRL141" s="377"/>
      <c r="QRM141" s="381"/>
      <c r="QRN141" s="381"/>
      <c r="QRO141" s="378"/>
      <c r="QRP141" s="378"/>
      <c r="QRQ141" s="378"/>
      <c r="QRR141" s="379"/>
      <c r="QRT141" s="377"/>
      <c r="QRU141" s="381"/>
      <c r="QRV141" s="381"/>
      <c r="QRW141" s="378"/>
      <c r="QRX141" s="378"/>
      <c r="QRY141" s="378"/>
      <c r="QRZ141" s="379"/>
      <c r="QSB141" s="377"/>
      <c r="QSC141" s="381"/>
      <c r="QSD141" s="381"/>
      <c r="QSE141" s="378"/>
      <c r="QSF141" s="378"/>
      <c r="QSG141" s="378"/>
      <c r="QSH141" s="379"/>
      <c r="QSJ141" s="377"/>
      <c r="QSK141" s="381"/>
      <c r="QSL141" s="381"/>
      <c r="QSM141" s="378"/>
      <c r="QSN141" s="378"/>
      <c r="QSO141" s="378"/>
      <c r="QSP141" s="379"/>
      <c r="QSR141" s="377"/>
      <c r="QSS141" s="381"/>
      <c r="QST141" s="381"/>
      <c r="QSU141" s="378"/>
      <c r="QSV141" s="378"/>
      <c r="QSW141" s="378"/>
      <c r="QSX141" s="379"/>
      <c r="QSZ141" s="377"/>
      <c r="QTA141" s="381"/>
      <c r="QTB141" s="381"/>
      <c r="QTC141" s="378"/>
      <c r="QTD141" s="378"/>
      <c r="QTE141" s="378"/>
      <c r="QTF141" s="379"/>
      <c r="QTH141" s="377"/>
      <c r="QTI141" s="381"/>
      <c r="QTJ141" s="381"/>
      <c r="QTK141" s="378"/>
      <c r="QTL141" s="378"/>
      <c r="QTM141" s="378"/>
      <c r="QTN141" s="379"/>
      <c r="QTP141" s="377"/>
      <c r="QTQ141" s="381"/>
      <c r="QTR141" s="381"/>
      <c r="QTS141" s="378"/>
      <c r="QTT141" s="378"/>
      <c r="QTU141" s="378"/>
      <c r="QTV141" s="379"/>
      <c r="QTX141" s="377"/>
      <c r="QTY141" s="381"/>
      <c r="QTZ141" s="381"/>
      <c r="QUA141" s="378"/>
      <c r="QUB141" s="378"/>
      <c r="QUC141" s="378"/>
      <c r="QUD141" s="379"/>
      <c r="QUF141" s="377"/>
      <c r="QUG141" s="381"/>
      <c r="QUH141" s="381"/>
      <c r="QUI141" s="378"/>
      <c r="QUJ141" s="378"/>
      <c r="QUK141" s="378"/>
      <c r="QUL141" s="379"/>
      <c r="QUN141" s="377"/>
      <c r="QUO141" s="381"/>
      <c r="QUP141" s="381"/>
      <c r="QUQ141" s="378"/>
      <c r="QUR141" s="378"/>
      <c r="QUS141" s="378"/>
      <c r="QUT141" s="379"/>
      <c r="QUV141" s="377"/>
      <c r="QUW141" s="381"/>
      <c r="QUX141" s="381"/>
      <c r="QUY141" s="378"/>
      <c r="QUZ141" s="378"/>
      <c r="QVA141" s="378"/>
      <c r="QVB141" s="379"/>
      <c r="QVD141" s="377"/>
      <c r="QVE141" s="381"/>
      <c r="QVF141" s="381"/>
      <c r="QVG141" s="378"/>
      <c r="QVH141" s="378"/>
      <c r="QVI141" s="378"/>
      <c r="QVJ141" s="379"/>
      <c r="QVL141" s="377"/>
      <c r="QVM141" s="381"/>
      <c r="QVN141" s="381"/>
      <c r="QVO141" s="378"/>
      <c r="QVP141" s="378"/>
      <c r="QVQ141" s="378"/>
      <c r="QVR141" s="379"/>
      <c r="QVT141" s="377"/>
      <c r="QVU141" s="381"/>
      <c r="QVV141" s="381"/>
      <c r="QVW141" s="378"/>
      <c r="QVX141" s="378"/>
      <c r="QVY141" s="378"/>
      <c r="QVZ141" s="379"/>
      <c r="QWB141" s="377"/>
      <c r="QWC141" s="381"/>
      <c r="QWD141" s="381"/>
      <c r="QWE141" s="378"/>
      <c r="QWF141" s="378"/>
      <c r="QWG141" s="378"/>
      <c r="QWH141" s="379"/>
      <c r="QWJ141" s="377"/>
      <c r="QWK141" s="381"/>
      <c r="QWL141" s="381"/>
      <c r="QWM141" s="378"/>
      <c r="QWN141" s="378"/>
      <c r="QWO141" s="378"/>
      <c r="QWP141" s="379"/>
      <c r="QWR141" s="377"/>
      <c r="QWS141" s="381"/>
      <c r="QWT141" s="381"/>
      <c r="QWU141" s="378"/>
      <c r="QWV141" s="378"/>
      <c r="QWW141" s="378"/>
      <c r="QWX141" s="379"/>
      <c r="QWZ141" s="377"/>
      <c r="QXA141" s="381"/>
      <c r="QXB141" s="381"/>
      <c r="QXC141" s="378"/>
      <c r="QXD141" s="378"/>
      <c r="QXE141" s="378"/>
      <c r="QXF141" s="379"/>
      <c r="QXH141" s="377"/>
      <c r="QXI141" s="381"/>
      <c r="QXJ141" s="381"/>
      <c r="QXK141" s="378"/>
      <c r="QXL141" s="378"/>
      <c r="QXM141" s="378"/>
      <c r="QXN141" s="379"/>
      <c r="QXP141" s="377"/>
      <c r="QXQ141" s="381"/>
      <c r="QXR141" s="381"/>
      <c r="QXS141" s="378"/>
      <c r="QXT141" s="378"/>
      <c r="QXU141" s="378"/>
      <c r="QXV141" s="379"/>
      <c r="QXX141" s="377"/>
      <c r="QXY141" s="381"/>
      <c r="QXZ141" s="381"/>
      <c r="QYA141" s="378"/>
      <c r="QYB141" s="378"/>
      <c r="QYC141" s="378"/>
      <c r="QYD141" s="379"/>
      <c r="QYF141" s="377"/>
      <c r="QYG141" s="381"/>
      <c r="QYH141" s="381"/>
      <c r="QYI141" s="378"/>
      <c r="QYJ141" s="378"/>
      <c r="QYK141" s="378"/>
      <c r="QYL141" s="379"/>
      <c r="QYN141" s="377"/>
      <c r="QYO141" s="381"/>
      <c r="QYP141" s="381"/>
      <c r="QYQ141" s="378"/>
      <c r="QYR141" s="378"/>
      <c r="QYS141" s="378"/>
      <c r="QYT141" s="379"/>
      <c r="QYV141" s="377"/>
      <c r="QYW141" s="381"/>
      <c r="QYX141" s="381"/>
      <c r="QYY141" s="378"/>
      <c r="QYZ141" s="378"/>
      <c r="QZA141" s="378"/>
      <c r="QZB141" s="379"/>
      <c r="QZD141" s="377"/>
      <c r="QZE141" s="381"/>
      <c r="QZF141" s="381"/>
      <c r="QZG141" s="378"/>
      <c r="QZH141" s="378"/>
      <c r="QZI141" s="378"/>
      <c r="QZJ141" s="379"/>
      <c r="QZL141" s="377"/>
      <c r="QZM141" s="381"/>
      <c r="QZN141" s="381"/>
      <c r="QZO141" s="378"/>
      <c r="QZP141" s="378"/>
      <c r="QZQ141" s="378"/>
      <c r="QZR141" s="379"/>
      <c r="QZT141" s="377"/>
      <c r="QZU141" s="381"/>
      <c r="QZV141" s="381"/>
      <c r="QZW141" s="378"/>
      <c r="QZX141" s="378"/>
      <c r="QZY141" s="378"/>
      <c r="QZZ141" s="379"/>
      <c r="RAB141" s="377"/>
      <c r="RAC141" s="381"/>
      <c r="RAD141" s="381"/>
      <c r="RAE141" s="378"/>
      <c r="RAF141" s="378"/>
      <c r="RAG141" s="378"/>
      <c r="RAH141" s="379"/>
      <c r="RAJ141" s="377"/>
      <c r="RAK141" s="381"/>
      <c r="RAL141" s="381"/>
      <c r="RAM141" s="378"/>
      <c r="RAN141" s="378"/>
      <c r="RAO141" s="378"/>
      <c r="RAP141" s="379"/>
      <c r="RAR141" s="377"/>
      <c r="RAS141" s="381"/>
      <c r="RAT141" s="381"/>
      <c r="RAU141" s="378"/>
      <c r="RAV141" s="378"/>
      <c r="RAW141" s="378"/>
      <c r="RAX141" s="379"/>
      <c r="RAZ141" s="377"/>
      <c r="RBA141" s="381"/>
      <c r="RBB141" s="381"/>
      <c r="RBC141" s="378"/>
      <c r="RBD141" s="378"/>
      <c r="RBE141" s="378"/>
      <c r="RBF141" s="379"/>
      <c r="RBH141" s="377"/>
      <c r="RBI141" s="381"/>
      <c r="RBJ141" s="381"/>
      <c r="RBK141" s="378"/>
      <c r="RBL141" s="378"/>
      <c r="RBM141" s="378"/>
      <c r="RBN141" s="379"/>
      <c r="RBP141" s="377"/>
      <c r="RBQ141" s="381"/>
      <c r="RBR141" s="381"/>
      <c r="RBS141" s="378"/>
      <c r="RBT141" s="378"/>
      <c r="RBU141" s="378"/>
      <c r="RBV141" s="379"/>
      <c r="RBX141" s="377"/>
      <c r="RBY141" s="381"/>
      <c r="RBZ141" s="381"/>
      <c r="RCA141" s="378"/>
      <c r="RCB141" s="378"/>
      <c r="RCC141" s="378"/>
      <c r="RCD141" s="379"/>
      <c r="RCF141" s="377"/>
      <c r="RCG141" s="381"/>
      <c r="RCH141" s="381"/>
      <c r="RCI141" s="378"/>
      <c r="RCJ141" s="378"/>
      <c r="RCK141" s="378"/>
      <c r="RCL141" s="379"/>
      <c r="RCN141" s="377"/>
      <c r="RCO141" s="381"/>
      <c r="RCP141" s="381"/>
      <c r="RCQ141" s="378"/>
      <c r="RCR141" s="378"/>
      <c r="RCS141" s="378"/>
      <c r="RCT141" s="379"/>
      <c r="RCV141" s="377"/>
      <c r="RCW141" s="381"/>
      <c r="RCX141" s="381"/>
      <c r="RCY141" s="378"/>
      <c r="RCZ141" s="378"/>
      <c r="RDA141" s="378"/>
      <c r="RDB141" s="379"/>
      <c r="RDD141" s="377"/>
      <c r="RDE141" s="381"/>
      <c r="RDF141" s="381"/>
      <c r="RDG141" s="378"/>
      <c r="RDH141" s="378"/>
      <c r="RDI141" s="378"/>
      <c r="RDJ141" s="379"/>
      <c r="RDL141" s="377"/>
      <c r="RDM141" s="381"/>
      <c r="RDN141" s="381"/>
      <c r="RDO141" s="378"/>
      <c r="RDP141" s="378"/>
      <c r="RDQ141" s="378"/>
      <c r="RDR141" s="379"/>
      <c r="RDT141" s="377"/>
      <c r="RDU141" s="381"/>
      <c r="RDV141" s="381"/>
      <c r="RDW141" s="378"/>
      <c r="RDX141" s="378"/>
      <c r="RDY141" s="378"/>
      <c r="RDZ141" s="379"/>
      <c r="REB141" s="377"/>
      <c r="REC141" s="381"/>
      <c r="RED141" s="381"/>
      <c r="REE141" s="378"/>
      <c r="REF141" s="378"/>
      <c r="REG141" s="378"/>
      <c r="REH141" s="379"/>
      <c r="REJ141" s="377"/>
      <c r="REK141" s="381"/>
      <c r="REL141" s="381"/>
      <c r="REM141" s="378"/>
      <c r="REN141" s="378"/>
      <c r="REO141" s="378"/>
      <c r="REP141" s="379"/>
      <c r="RER141" s="377"/>
      <c r="RES141" s="381"/>
      <c r="RET141" s="381"/>
      <c r="REU141" s="378"/>
      <c r="REV141" s="378"/>
      <c r="REW141" s="378"/>
      <c r="REX141" s="379"/>
      <c r="REZ141" s="377"/>
      <c r="RFA141" s="381"/>
      <c r="RFB141" s="381"/>
      <c r="RFC141" s="378"/>
      <c r="RFD141" s="378"/>
      <c r="RFE141" s="378"/>
      <c r="RFF141" s="379"/>
      <c r="RFH141" s="377"/>
      <c r="RFI141" s="381"/>
      <c r="RFJ141" s="381"/>
      <c r="RFK141" s="378"/>
      <c r="RFL141" s="378"/>
      <c r="RFM141" s="378"/>
      <c r="RFN141" s="379"/>
      <c r="RFP141" s="377"/>
      <c r="RFQ141" s="381"/>
      <c r="RFR141" s="381"/>
      <c r="RFS141" s="378"/>
      <c r="RFT141" s="378"/>
      <c r="RFU141" s="378"/>
      <c r="RFV141" s="379"/>
      <c r="RFX141" s="377"/>
      <c r="RFY141" s="381"/>
      <c r="RFZ141" s="381"/>
      <c r="RGA141" s="378"/>
      <c r="RGB141" s="378"/>
      <c r="RGC141" s="378"/>
      <c r="RGD141" s="379"/>
      <c r="RGF141" s="377"/>
      <c r="RGG141" s="381"/>
      <c r="RGH141" s="381"/>
      <c r="RGI141" s="378"/>
      <c r="RGJ141" s="378"/>
      <c r="RGK141" s="378"/>
      <c r="RGL141" s="379"/>
      <c r="RGN141" s="377"/>
      <c r="RGO141" s="381"/>
      <c r="RGP141" s="381"/>
      <c r="RGQ141" s="378"/>
      <c r="RGR141" s="378"/>
      <c r="RGS141" s="378"/>
      <c r="RGT141" s="379"/>
      <c r="RGV141" s="377"/>
      <c r="RGW141" s="381"/>
      <c r="RGX141" s="381"/>
      <c r="RGY141" s="378"/>
      <c r="RGZ141" s="378"/>
      <c r="RHA141" s="378"/>
      <c r="RHB141" s="379"/>
      <c r="RHD141" s="377"/>
      <c r="RHE141" s="381"/>
      <c r="RHF141" s="381"/>
      <c r="RHG141" s="378"/>
      <c r="RHH141" s="378"/>
      <c r="RHI141" s="378"/>
      <c r="RHJ141" s="379"/>
      <c r="RHL141" s="377"/>
      <c r="RHM141" s="381"/>
      <c r="RHN141" s="381"/>
      <c r="RHO141" s="378"/>
      <c r="RHP141" s="378"/>
      <c r="RHQ141" s="378"/>
      <c r="RHR141" s="379"/>
      <c r="RHT141" s="377"/>
      <c r="RHU141" s="381"/>
      <c r="RHV141" s="381"/>
      <c r="RHW141" s="378"/>
      <c r="RHX141" s="378"/>
      <c r="RHY141" s="378"/>
      <c r="RHZ141" s="379"/>
      <c r="RIB141" s="377"/>
      <c r="RIC141" s="381"/>
      <c r="RID141" s="381"/>
      <c r="RIE141" s="378"/>
      <c r="RIF141" s="378"/>
      <c r="RIG141" s="378"/>
      <c r="RIH141" s="379"/>
      <c r="RIJ141" s="377"/>
      <c r="RIK141" s="381"/>
      <c r="RIL141" s="381"/>
      <c r="RIM141" s="378"/>
      <c r="RIN141" s="378"/>
      <c r="RIO141" s="378"/>
      <c r="RIP141" s="379"/>
      <c r="RIR141" s="377"/>
      <c r="RIS141" s="381"/>
      <c r="RIT141" s="381"/>
      <c r="RIU141" s="378"/>
      <c r="RIV141" s="378"/>
      <c r="RIW141" s="378"/>
      <c r="RIX141" s="379"/>
      <c r="RIZ141" s="377"/>
      <c r="RJA141" s="381"/>
      <c r="RJB141" s="381"/>
      <c r="RJC141" s="378"/>
      <c r="RJD141" s="378"/>
      <c r="RJE141" s="378"/>
      <c r="RJF141" s="379"/>
      <c r="RJH141" s="377"/>
      <c r="RJI141" s="381"/>
      <c r="RJJ141" s="381"/>
      <c r="RJK141" s="378"/>
      <c r="RJL141" s="378"/>
      <c r="RJM141" s="378"/>
      <c r="RJN141" s="379"/>
      <c r="RJP141" s="377"/>
      <c r="RJQ141" s="381"/>
      <c r="RJR141" s="381"/>
      <c r="RJS141" s="378"/>
      <c r="RJT141" s="378"/>
      <c r="RJU141" s="378"/>
      <c r="RJV141" s="379"/>
      <c r="RJX141" s="377"/>
      <c r="RJY141" s="381"/>
      <c r="RJZ141" s="381"/>
      <c r="RKA141" s="378"/>
      <c r="RKB141" s="378"/>
      <c r="RKC141" s="378"/>
      <c r="RKD141" s="379"/>
      <c r="RKF141" s="377"/>
      <c r="RKG141" s="381"/>
      <c r="RKH141" s="381"/>
      <c r="RKI141" s="378"/>
      <c r="RKJ141" s="378"/>
      <c r="RKK141" s="378"/>
      <c r="RKL141" s="379"/>
      <c r="RKN141" s="377"/>
      <c r="RKO141" s="381"/>
      <c r="RKP141" s="381"/>
      <c r="RKQ141" s="378"/>
      <c r="RKR141" s="378"/>
      <c r="RKS141" s="378"/>
      <c r="RKT141" s="379"/>
      <c r="RKV141" s="377"/>
      <c r="RKW141" s="381"/>
      <c r="RKX141" s="381"/>
      <c r="RKY141" s="378"/>
      <c r="RKZ141" s="378"/>
      <c r="RLA141" s="378"/>
      <c r="RLB141" s="379"/>
      <c r="RLD141" s="377"/>
      <c r="RLE141" s="381"/>
      <c r="RLF141" s="381"/>
      <c r="RLG141" s="378"/>
      <c r="RLH141" s="378"/>
      <c r="RLI141" s="378"/>
      <c r="RLJ141" s="379"/>
      <c r="RLL141" s="377"/>
      <c r="RLM141" s="381"/>
      <c r="RLN141" s="381"/>
      <c r="RLO141" s="378"/>
      <c r="RLP141" s="378"/>
      <c r="RLQ141" s="378"/>
      <c r="RLR141" s="379"/>
      <c r="RLT141" s="377"/>
      <c r="RLU141" s="381"/>
      <c r="RLV141" s="381"/>
      <c r="RLW141" s="378"/>
      <c r="RLX141" s="378"/>
      <c r="RLY141" s="378"/>
      <c r="RLZ141" s="379"/>
      <c r="RMB141" s="377"/>
      <c r="RMC141" s="381"/>
      <c r="RMD141" s="381"/>
      <c r="RME141" s="378"/>
      <c r="RMF141" s="378"/>
      <c r="RMG141" s="378"/>
      <c r="RMH141" s="379"/>
      <c r="RMJ141" s="377"/>
      <c r="RMK141" s="381"/>
      <c r="RML141" s="381"/>
      <c r="RMM141" s="378"/>
      <c r="RMN141" s="378"/>
      <c r="RMO141" s="378"/>
      <c r="RMP141" s="379"/>
      <c r="RMR141" s="377"/>
      <c r="RMS141" s="381"/>
      <c r="RMT141" s="381"/>
      <c r="RMU141" s="378"/>
      <c r="RMV141" s="378"/>
      <c r="RMW141" s="378"/>
      <c r="RMX141" s="379"/>
      <c r="RMZ141" s="377"/>
      <c r="RNA141" s="381"/>
      <c r="RNB141" s="381"/>
      <c r="RNC141" s="378"/>
      <c r="RND141" s="378"/>
      <c r="RNE141" s="378"/>
      <c r="RNF141" s="379"/>
      <c r="RNH141" s="377"/>
      <c r="RNI141" s="381"/>
      <c r="RNJ141" s="381"/>
      <c r="RNK141" s="378"/>
      <c r="RNL141" s="378"/>
      <c r="RNM141" s="378"/>
      <c r="RNN141" s="379"/>
      <c r="RNP141" s="377"/>
      <c r="RNQ141" s="381"/>
      <c r="RNR141" s="381"/>
      <c r="RNS141" s="378"/>
      <c r="RNT141" s="378"/>
      <c r="RNU141" s="378"/>
      <c r="RNV141" s="379"/>
      <c r="RNX141" s="377"/>
      <c r="RNY141" s="381"/>
      <c r="RNZ141" s="381"/>
      <c r="ROA141" s="378"/>
      <c r="ROB141" s="378"/>
      <c r="ROC141" s="378"/>
      <c r="ROD141" s="379"/>
      <c r="ROF141" s="377"/>
      <c r="ROG141" s="381"/>
      <c r="ROH141" s="381"/>
      <c r="ROI141" s="378"/>
      <c r="ROJ141" s="378"/>
      <c r="ROK141" s="378"/>
      <c r="ROL141" s="379"/>
      <c r="RON141" s="377"/>
      <c r="ROO141" s="381"/>
      <c r="ROP141" s="381"/>
      <c r="ROQ141" s="378"/>
      <c r="ROR141" s="378"/>
      <c r="ROS141" s="378"/>
      <c r="ROT141" s="379"/>
      <c r="ROV141" s="377"/>
      <c r="ROW141" s="381"/>
      <c r="ROX141" s="381"/>
      <c r="ROY141" s="378"/>
      <c r="ROZ141" s="378"/>
      <c r="RPA141" s="378"/>
      <c r="RPB141" s="379"/>
      <c r="RPD141" s="377"/>
      <c r="RPE141" s="381"/>
      <c r="RPF141" s="381"/>
      <c r="RPG141" s="378"/>
      <c r="RPH141" s="378"/>
      <c r="RPI141" s="378"/>
      <c r="RPJ141" s="379"/>
      <c r="RPL141" s="377"/>
      <c r="RPM141" s="381"/>
      <c r="RPN141" s="381"/>
      <c r="RPO141" s="378"/>
      <c r="RPP141" s="378"/>
      <c r="RPQ141" s="378"/>
      <c r="RPR141" s="379"/>
      <c r="RPT141" s="377"/>
      <c r="RPU141" s="381"/>
      <c r="RPV141" s="381"/>
      <c r="RPW141" s="378"/>
      <c r="RPX141" s="378"/>
      <c r="RPY141" s="378"/>
      <c r="RPZ141" s="379"/>
      <c r="RQB141" s="377"/>
      <c r="RQC141" s="381"/>
      <c r="RQD141" s="381"/>
      <c r="RQE141" s="378"/>
      <c r="RQF141" s="378"/>
      <c r="RQG141" s="378"/>
      <c r="RQH141" s="379"/>
      <c r="RQJ141" s="377"/>
      <c r="RQK141" s="381"/>
      <c r="RQL141" s="381"/>
      <c r="RQM141" s="378"/>
      <c r="RQN141" s="378"/>
      <c r="RQO141" s="378"/>
      <c r="RQP141" s="379"/>
      <c r="RQR141" s="377"/>
      <c r="RQS141" s="381"/>
      <c r="RQT141" s="381"/>
      <c r="RQU141" s="378"/>
      <c r="RQV141" s="378"/>
      <c r="RQW141" s="378"/>
      <c r="RQX141" s="379"/>
      <c r="RQZ141" s="377"/>
      <c r="RRA141" s="381"/>
      <c r="RRB141" s="381"/>
      <c r="RRC141" s="378"/>
      <c r="RRD141" s="378"/>
      <c r="RRE141" s="378"/>
      <c r="RRF141" s="379"/>
      <c r="RRH141" s="377"/>
      <c r="RRI141" s="381"/>
      <c r="RRJ141" s="381"/>
      <c r="RRK141" s="378"/>
      <c r="RRL141" s="378"/>
      <c r="RRM141" s="378"/>
      <c r="RRN141" s="379"/>
      <c r="RRP141" s="377"/>
      <c r="RRQ141" s="381"/>
      <c r="RRR141" s="381"/>
      <c r="RRS141" s="378"/>
      <c r="RRT141" s="378"/>
      <c r="RRU141" s="378"/>
      <c r="RRV141" s="379"/>
      <c r="RRX141" s="377"/>
      <c r="RRY141" s="381"/>
      <c r="RRZ141" s="381"/>
      <c r="RSA141" s="378"/>
      <c r="RSB141" s="378"/>
      <c r="RSC141" s="378"/>
      <c r="RSD141" s="379"/>
      <c r="RSF141" s="377"/>
      <c r="RSG141" s="381"/>
      <c r="RSH141" s="381"/>
      <c r="RSI141" s="378"/>
      <c r="RSJ141" s="378"/>
      <c r="RSK141" s="378"/>
      <c r="RSL141" s="379"/>
      <c r="RSN141" s="377"/>
      <c r="RSO141" s="381"/>
      <c r="RSP141" s="381"/>
      <c r="RSQ141" s="378"/>
      <c r="RSR141" s="378"/>
      <c r="RSS141" s="378"/>
      <c r="RST141" s="379"/>
      <c r="RSV141" s="377"/>
      <c r="RSW141" s="381"/>
      <c r="RSX141" s="381"/>
      <c r="RSY141" s="378"/>
      <c r="RSZ141" s="378"/>
      <c r="RTA141" s="378"/>
      <c r="RTB141" s="379"/>
      <c r="RTD141" s="377"/>
      <c r="RTE141" s="381"/>
      <c r="RTF141" s="381"/>
      <c r="RTG141" s="378"/>
      <c r="RTH141" s="378"/>
      <c r="RTI141" s="378"/>
      <c r="RTJ141" s="379"/>
      <c r="RTL141" s="377"/>
      <c r="RTM141" s="381"/>
      <c r="RTN141" s="381"/>
      <c r="RTO141" s="378"/>
      <c r="RTP141" s="378"/>
      <c r="RTQ141" s="378"/>
      <c r="RTR141" s="379"/>
      <c r="RTT141" s="377"/>
      <c r="RTU141" s="381"/>
      <c r="RTV141" s="381"/>
      <c r="RTW141" s="378"/>
      <c r="RTX141" s="378"/>
      <c r="RTY141" s="378"/>
      <c r="RTZ141" s="379"/>
      <c r="RUB141" s="377"/>
      <c r="RUC141" s="381"/>
      <c r="RUD141" s="381"/>
      <c r="RUE141" s="378"/>
      <c r="RUF141" s="378"/>
      <c r="RUG141" s="378"/>
      <c r="RUH141" s="379"/>
      <c r="RUJ141" s="377"/>
      <c r="RUK141" s="381"/>
      <c r="RUL141" s="381"/>
      <c r="RUM141" s="378"/>
      <c r="RUN141" s="378"/>
      <c r="RUO141" s="378"/>
      <c r="RUP141" s="379"/>
      <c r="RUR141" s="377"/>
      <c r="RUS141" s="381"/>
      <c r="RUT141" s="381"/>
      <c r="RUU141" s="378"/>
      <c r="RUV141" s="378"/>
      <c r="RUW141" s="378"/>
      <c r="RUX141" s="379"/>
      <c r="RUZ141" s="377"/>
      <c r="RVA141" s="381"/>
      <c r="RVB141" s="381"/>
      <c r="RVC141" s="378"/>
      <c r="RVD141" s="378"/>
      <c r="RVE141" s="378"/>
      <c r="RVF141" s="379"/>
      <c r="RVH141" s="377"/>
      <c r="RVI141" s="381"/>
      <c r="RVJ141" s="381"/>
      <c r="RVK141" s="378"/>
      <c r="RVL141" s="378"/>
      <c r="RVM141" s="378"/>
      <c r="RVN141" s="379"/>
      <c r="RVP141" s="377"/>
      <c r="RVQ141" s="381"/>
      <c r="RVR141" s="381"/>
      <c r="RVS141" s="378"/>
      <c r="RVT141" s="378"/>
      <c r="RVU141" s="378"/>
      <c r="RVV141" s="379"/>
      <c r="RVX141" s="377"/>
      <c r="RVY141" s="381"/>
      <c r="RVZ141" s="381"/>
      <c r="RWA141" s="378"/>
      <c r="RWB141" s="378"/>
      <c r="RWC141" s="378"/>
      <c r="RWD141" s="379"/>
      <c r="RWF141" s="377"/>
      <c r="RWG141" s="381"/>
      <c r="RWH141" s="381"/>
      <c r="RWI141" s="378"/>
      <c r="RWJ141" s="378"/>
      <c r="RWK141" s="378"/>
      <c r="RWL141" s="379"/>
      <c r="RWN141" s="377"/>
      <c r="RWO141" s="381"/>
      <c r="RWP141" s="381"/>
      <c r="RWQ141" s="378"/>
      <c r="RWR141" s="378"/>
      <c r="RWS141" s="378"/>
      <c r="RWT141" s="379"/>
      <c r="RWV141" s="377"/>
      <c r="RWW141" s="381"/>
      <c r="RWX141" s="381"/>
      <c r="RWY141" s="378"/>
      <c r="RWZ141" s="378"/>
      <c r="RXA141" s="378"/>
      <c r="RXB141" s="379"/>
      <c r="RXD141" s="377"/>
      <c r="RXE141" s="381"/>
      <c r="RXF141" s="381"/>
      <c r="RXG141" s="378"/>
      <c r="RXH141" s="378"/>
      <c r="RXI141" s="378"/>
      <c r="RXJ141" s="379"/>
      <c r="RXL141" s="377"/>
      <c r="RXM141" s="381"/>
      <c r="RXN141" s="381"/>
      <c r="RXO141" s="378"/>
      <c r="RXP141" s="378"/>
      <c r="RXQ141" s="378"/>
      <c r="RXR141" s="379"/>
      <c r="RXT141" s="377"/>
      <c r="RXU141" s="381"/>
      <c r="RXV141" s="381"/>
      <c r="RXW141" s="378"/>
      <c r="RXX141" s="378"/>
      <c r="RXY141" s="378"/>
      <c r="RXZ141" s="379"/>
      <c r="RYB141" s="377"/>
      <c r="RYC141" s="381"/>
      <c r="RYD141" s="381"/>
      <c r="RYE141" s="378"/>
      <c r="RYF141" s="378"/>
      <c r="RYG141" s="378"/>
      <c r="RYH141" s="379"/>
      <c r="RYJ141" s="377"/>
      <c r="RYK141" s="381"/>
      <c r="RYL141" s="381"/>
      <c r="RYM141" s="378"/>
      <c r="RYN141" s="378"/>
      <c r="RYO141" s="378"/>
      <c r="RYP141" s="379"/>
      <c r="RYR141" s="377"/>
      <c r="RYS141" s="381"/>
      <c r="RYT141" s="381"/>
      <c r="RYU141" s="378"/>
      <c r="RYV141" s="378"/>
      <c r="RYW141" s="378"/>
      <c r="RYX141" s="379"/>
      <c r="RYZ141" s="377"/>
      <c r="RZA141" s="381"/>
      <c r="RZB141" s="381"/>
      <c r="RZC141" s="378"/>
      <c r="RZD141" s="378"/>
      <c r="RZE141" s="378"/>
      <c r="RZF141" s="379"/>
      <c r="RZH141" s="377"/>
      <c r="RZI141" s="381"/>
      <c r="RZJ141" s="381"/>
      <c r="RZK141" s="378"/>
      <c r="RZL141" s="378"/>
      <c r="RZM141" s="378"/>
      <c r="RZN141" s="379"/>
      <c r="RZP141" s="377"/>
      <c r="RZQ141" s="381"/>
      <c r="RZR141" s="381"/>
      <c r="RZS141" s="378"/>
      <c r="RZT141" s="378"/>
      <c r="RZU141" s="378"/>
      <c r="RZV141" s="379"/>
      <c r="RZX141" s="377"/>
      <c r="RZY141" s="381"/>
      <c r="RZZ141" s="381"/>
      <c r="SAA141" s="378"/>
      <c r="SAB141" s="378"/>
      <c r="SAC141" s="378"/>
      <c r="SAD141" s="379"/>
      <c r="SAF141" s="377"/>
      <c r="SAG141" s="381"/>
      <c r="SAH141" s="381"/>
      <c r="SAI141" s="378"/>
      <c r="SAJ141" s="378"/>
      <c r="SAK141" s="378"/>
      <c r="SAL141" s="379"/>
      <c r="SAN141" s="377"/>
      <c r="SAO141" s="381"/>
      <c r="SAP141" s="381"/>
      <c r="SAQ141" s="378"/>
      <c r="SAR141" s="378"/>
      <c r="SAS141" s="378"/>
      <c r="SAT141" s="379"/>
      <c r="SAV141" s="377"/>
      <c r="SAW141" s="381"/>
      <c r="SAX141" s="381"/>
      <c r="SAY141" s="378"/>
      <c r="SAZ141" s="378"/>
      <c r="SBA141" s="378"/>
      <c r="SBB141" s="379"/>
      <c r="SBD141" s="377"/>
      <c r="SBE141" s="381"/>
      <c r="SBF141" s="381"/>
      <c r="SBG141" s="378"/>
      <c r="SBH141" s="378"/>
      <c r="SBI141" s="378"/>
      <c r="SBJ141" s="379"/>
      <c r="SBL141" s="377"/>
      <c r="SBM141" s="381"/>
      <c r="SBN141" s="381"/>
      <c r="SBO141" s="378"/>
      <c r="SBP141" s="378"/>
      <c r="SBQ141" s="378"/>
      <c r="SBR141" s="379"/>
      <c r="SBT141" s="377"/>
      <c r="SBU141" s="381"/>
      <c r="SBV141" s="381"/>
      <c r="SBW141" s="378"/>
      <c r="SBX141" s="378"/>
      <c r="SBY141" s="378"/>
      <c r="SBZ141" s="379"/>
      <c r="SCB141" s="377"/>
      <c r="SCC141" s="381"/>
      <c r="SCD141" s="381"/>
      <c r="SCE141" s="378"/>
      <c r="SCF141" s="378"/>
      <c r="SCG141" s="378"/>
      <c r="SCH141" s="379"/>
      <c r="SCJ141" s="377"/>
      <c r="SCK141" s="381"/>
      <c r="SCL141" s="381"/>
      <c r="SCM141" s="378"/>
      <c r="SCN141" s="378"/>
      <c r="SCO141" s="378"/>
      <c r="SCP141" s="379"/>
      <c r="SCR141" s="377"/>
      <c r="SCS141" s="381"/>
      <c r="SCT141" s="381"/>
      <c r="SCU141" s="378"/>
      <c r="SCV141" s="378"/>
      <c r="SCW141" s="378"/>
      <c r="SCX141" s="379"/>
      <c r="SCZ141" s="377"/>
      <c r="SDA141" s="381"/>
      <c r="SDB141" s="381"/>
      <c r="SDC141" s="378"/>
      <c r="SDD141" s="378"/>
      <c r="SDE141" s="378"/>
      <c r="SDF141" s="379"/>
      <c r="SDH141" s="377"/>
      <c r="SDI141" s="381"/>
      <c r="SDJ141" s="381"/>
      <c r="SDK141" s="378"/>
      <c r="SDL141" s="378"/>
      <c r="SDM141" s="378"/>
      <c r="SDN141" s="379"/>
      <c r="SDP141" s="377"/>
      <c r="SDQ141" s="381"/>
      <c r="SDR141" s="381"/>
      <c r="SDS141" s="378"/>
      <c r="SDT141" s="378"/>
      <c r="SDU141" s="378"/>
      <c r="SDV141" s="379"/>
      <c r="SDX141" s="377"/>
      <c r="SDY141" s="381"/>
      <c r="SDZ141" s="381"/>
      <c r="SEA141" s="378"/>
      <c r="SEB141" s="378"/>
      <c r="SEC141" s="378"/>
      <c r="SED141" s="379"/>
      <c r="SEF141" s="377"/>
      <c r="SEG141" s="381"/>
      <c r="SEH141" s="381"/>
      <c r="SEI141" s="378"/>
      <c r="SEJ141" s="378"/>
      <c r="SEK141" s="378"/>
      <c r="SEL141" s="379"/>
      <c r="SEN141" s="377"/>
      <c r="SEO141" s="381"/>
      <c r="SEP141" s="381"/>
      <c r="SEQ141" s="378"/>
      <c r="SER141" s="378"/>
      <c r="SES141" s="378"/>
      <c r="SET141" s="379"/>
      <c r="SEV141" s="377"/>
      <c r="SEW141" s="381"/>
      <c r="SEX141" s="381"/>
      <c r="SEY141" s="378"/>
      <c r="SEZ141" s="378"/>
      <c r="SFA141" s="378"/>
      <c r="SFB141" s="379"/>
      <c r="SFD141" s="377"/>
      <c r="SFE141" s="381"/>
      <c r="SFF141" s="381"/>
      <c r="SFG141" s="378"/>
      <c r="SFH141" s="378"/>
      <c r="SFI141" s="378"/>
      <c r="SFJ141" s="379"/>
      <c r="SFL141" s="377"/>
      <c r="SFM141" s="381"/>
      <c r="SFN141" s="381"/>
      <c r="SFO141" s="378"/>
      <c r="SFP141" s="378"/>
      <c r="SFQ141" s="378"/>
      <c r="SFR141" s="379"/>
      <c r="SFT141" s="377"/>
      <c r="SFU141" s="381"/>
      <c r="SFV141" s="381"/>
      <c r="SFW141" s="378"/>
      <c r="SFX141" s="378"/>
      <c r="SFY141" s="378"/>
      <c r="SFZ141" s="379"/>
      <c r="SGB141" s="377"/>
      <c r="SGC141" s="381"/>
      <c r="SGD141" s="381"/>
      <c r="SGE141" s="378"/>
      <c r="SGF141" s="378"/>
      <c r="SGG141" s="378"/>
      <c r="SGH141" s="379"/>
      <c r="SGJ141" s="377"/>
      <c r="SGK141" s="381"/>
      <c r="SGL141" s="381"/>
      <c r="SGM141" s="378"/>
      <c r="SGN141" s="378"/>
      <c r="SGO141" s="378"/>
      <c r="SGP141" s="379"/>
      <c r="SGR141" s="377"/>
      <c r="SGS141" s="381"/>
      <c r="SGT141" s="381"/>
      <c r="SGU141" s="378"/>
      <c r="SGV141" s="378"/>
      <c r="SGW141" s="378"/>
      <c r="SGX141" s="379"/>
      <c r="SGZ141" s="377"/>
      <c r="SHA141" s="381"/>
      <c r="SHB141" s="381"/>
      <c r="SHC141" s="378"/>
      <c r="SHD141" s="378"/>
      <c r="SHE141" s="378"/>
      <c r="SHF141" s="379"/>
      <c r="SHH141" s="377"/>
      <c r="SHI141" s="381"/>
      <c r="SHJ141" s="381"/>
      <c r="SHK141" s="378"/>
      <c r="SHL141" s="378"/>
      <c r="SHM141" s="378"/>
      <c r="SHN141" s="379"/>
      <c r="SHP141" s="377"/>
      <c r="SHQ141" s="381"/>
      <c r="SHR141" s="381"/>
      <c r="SHS141" s="378"/>
      <c r="SHT141" s="378"/>
      <c r="SHU141" s="378"/>
      <c r="SHV141" s="379"/>
      <c r="SHX141" s="377"/>
      <c r="SHY141" s="381"/>
      <c r="SHZ141" s="381"/>
      <c r="SIA141" s="378"/>
      <c r="SIB141" s="378"/>
      <c r="SIC141" s="378"/>
      <c r="SID141" s="379"/>
      <c r="SIF141" s="377"/>
      <c r="SIG141" s="381"/>
      <c r="SIH141" s="381"/>
      <c r="SII141" s="378"/>
      <c r="SIJ141" s="378"/>
      <c r="SIK141" s="378"/>
      <c r="SIL141" s="379"/>
      <c r="SIN141" s="377"/>
      <c r="SIO141" s="381"/>
      <c r="SIP141" s="381"/>
      <c r="SIQ141" s="378"/>
      <c r="SIR141" s="378"/>
      <c r="SIS141" s="378"/>
      <c r="SIT141" s="379"/>
      <c r="SIV141" s="377"/>
      <c r="SIW141" s="381"/>
      <c r="SIX141" s="381"/>
      <c r="SIY141" s="378"/>
      <c r="SIZ141" s="378"/>
      <c r="SJA141" s="378"/>
      <c r="SJB141" s="379"/>
      <c r="SJD141" s="377"/>
      <c r="SJE141" s="381"/>
      <c r="SJF141" s="381"/>
      <c r="SJG141" s="378"/>
      <c r="SJH141" s="378"/>
      <c r="SJI141" s="378"/>
      <c r="SJJ141" s="379"/>
      <c r="SJL141" s="377"/>
      <c r="SJM141" s="381"/>
      <c r="SJN141" s="381"/>
      <c r="SJO141" s="378"/>
      <c r="SJP141" s="378"/>
      <c r="SJQ141" s="378"/>
      <c r="SJR141" s="379"/>
      <c r="SJT141" s="377"/>
      <c r="SJU141" s="381"/>
      <c r="SJV141" s="381"/>
      <c r="SJW141" s="378"/>
      <c r="SJX141" s="378"/>
      <c r="SJY141" s="378"/>
      <c r="SJZ141" s="379"/>
      <c r="SKB141" s="377"/>
      <c r="SKC141" s="381"/>
      <c r="SKD141" s="381"/>
      <c r="SKE141" s="378"/>
      <c r="SKF141" s="378"/>
      <c r="SKG141" s="378"/>
      <c r="SKH141" s="379"/>
      <c r="SKJ141" s="377"/>
      <c r="SKK141" s="381"/>
      <c r="SKL141" s="381"/>
      <c r="SKM141" s="378"/>
      <c r="SKN141" s="378"/>
      <c r="SKO141" s="378"/>
      <c r="SKP141" s="379"/>
      <c r="SKR141" s="377"/>
      <c r="SKS141" s="381"/>
      <c r="SKT141" s="381"/>
      <c r="SKU141" s="378"/>
      <c r="SKV141" s="378"/>
      <c r="SKW141" s="378"/>
      <c r="SKX141" s="379"/>
      <c r="SKZ141" s="377"/>
      <c r="SLA141" s="381"/>
      <c r="SLB141" s="381"/>
      <c r="SLC141" s="378"/>
      <c r="SLD141" s="378"/>
      <c r="SLE141" s="378"/>
      <c r="SLF141" s="379"/>
      <c r="SLH141" s="377"/>
      <c r="SLI141" s="381"/>
      <c r="SLJ141" s="381"/>
      <c r="SLK141" s="378"/>
      <c r="SLL141" s="378"/>
      <c r="SLM141" s="378"/>
      <c r="SLN141" s="379"/>
      <c r="SLP141" s="377"/>
      <c r="SLQ141" s="381"/>
      <c r="SLR141" s="381"/>
      <c r="SLS141" s="378"/>
      <c r="SLT141" s="378"/>
      <c r="SLU141" s="378"/>
      <c r="SLV141" s="379"/>
      <c r="SLX141" s="377"/>
      <c r="SLY141" s="381"/>
      <c r="SLZ141" s="381"/>
      <c r="SMA141" s="378"/>
      <c r="SMB141" s="378"/>
      <c r="SMC141" s="378"/>
      <c r="SMD141" s="379"/>
      <c r="SMF141" s="377"/>
      <c r="SMG141" s="381"/>
      <c r="SMH141" s="381"/>
      <c r="SMI141" s="378"/>
      <c r="SMJ141" s="378"/>
      <c r="SMK141" s="378"/>
      <c r="SML141" s="379"/>
      <c r="SMN141" s="377"/>
      <c r="SMO141" s="381"/>
      <c r="SMP141" s="381"/>
      <c r="SMQ141" s="378"/>
      <c r="SMR141" s="378"/>
      <c r="SMS141" s="378"/>
      <c r="SMT141" s="379"/>
      <c r="SMV141" s="377"/>
      <c r="SMW141" s="381"/>
      <c r="SMX141" s="381"/>
      <c r="SMY141" s="378"/>
      <c r="SMZ141" s="378"/>
      <c r="SNA141" s="378"/>
      <c r="SNB141" s="379"/>
      <c r="SND141" s="377"/>
      <c r="SNE141" s="381"/>
      <c r="SNF141" s="381"/>
      <c r="SNG141" s="378"/>
      <c r="SNH141" s="378"/>
      <c r="SNI141" s="378"/>
      <c r="SNJ141" s="379"/>
      <c r="SNL141" s="377"/>
      <c r="SNM141" s="381"/>
      <c r="SNN141" s="381"/>
      <c r="SNO141" s="378"/>
      <c r="SNP141" s="378"/>
      <c r="SNQ141" s="378"/>
      <c r="SNR141" s="379"/>
      <c r="SNT141" s="377"/>
      <c r="SNU141" s="381"/>
      <c r="SNV141" s="381"/>
      <c r="SNW141" s="378"/>
      <c r="SNX141" s="378"/>
      <c r="SNY141" s="378"/>
      <c r="SNZ141" s="379"/>
      <c r="SOB141" s="377"/>
      <c r="SOC141" s="381"/>
      <c r="SOD141" s="381"/>
      <c r="SOE141" s="378"/>
      <c r="SOF141" s="378"/>
      <c r="SOG141" s="378"/>
      <c r="SOH141" s="379"/>
      <c r="SOJ141" s="377"/>
      <c r="SOK141" s="381"/>
      <c r="SOL141" s="381"/>
      <c r="SOM141" s="378"/>
      <c r="SON141" s="378"/>
      <c r="SOO141" s="378"/>
      <c r="SOP141" s="379"/>
      <c r="SOR141" s="377"/>
      <c r="SOS141" s="381"/>
      <c r="SOT141" s="381"/>
      <c r="SOU141" s="378"/>
      <c r="SOV141" s="378"/>
      <c r="SOW141" s="378"/>
      <c r="SOX141" s="379"/>
      <c r="SOZ141" s="377"/>
      <c r="SPA141" s="381"/>
      <c r="SPB141" s="381"/>
      <c r="SPC141" s="378"/>
      <c r="SPD141" s="378"/>
      <c r="SPE141" s="378"/>
      <c r="SPF141" s="379"/>
      <c r="SPH141" s="377"/>
      <c r="SPI141" s="381"/>
      <c r="SPJ141" s="381"/>
      <c r="SPK141" s="378"/>
      <c r="SPL141" s="378"/>
      <c r="SPM141" s="378"/>
      <c r="SPN141" s="379"/>
      <c r="SPP141" s="377"/>
      <c r="SPQ141" s="381"/>
      <c r="SPR141" s="381"/>
      <c r="SPS141" s="378"/>
      <c r="SPT141" s="378"/>
      <c r="SPU141" s="378"/>
      <c r="SPV141" s="379"/>
      <c r="SPX141" s="377"/>
      <c r="SPY141" s="381"/>
      <c r="SPZ141" s="381"/>
      <c r="SQA141" s="378"/>
      <c r="SQB141" s="378"/>
      <c r="SQC141" s="378"/>
      <c r="SQD141" s="379"/>
      <c r="SQF141" s="377"/>
      <c r="SQG141" s="381"/>
      <c r="SQH141" s="381"/>
      <c r="SQI141" s="378"/>
      <c r="SQJ141" s="378"/>
      <c r="SQK141" s="378"/>
      <c r="SQL141" s="379"/>
      <c r="SQN141" s="377"/>
      <c r="SQO141" s="381"/>
      <c r="SQP141" s="381"/>
      <c r="SQQ141" s="378"/>
      <c r="SQR141" s="378"/>
      <c r="SQS141" s="378"/>
      <c r="SQT141" s="379"/>
      <c r="SQV141" s="377"/>
      <c r="SQW141" s="381"/>
      <c r="SQX141" s="381"/>
      <c r="SQY141" s="378"/>
      <c r="SQZ141" s="378"/>
      <c r="SRA141" s="378"/>
      <c r="SRB141" s="379"/>
      <c r="SRD141" s="377"/>
      <c r="SRE141" s="381"/>
      <c r="SRF141" s="381"/>
      <c r="SRG141" s="378"/>
      <c r="SRH141" s="378"/>
      <c r="SRI141" s="378"/>
      <c r="SRJ141" s="379"/>
      <c r="SRL141" s="377"/>
      <c r="SRM141" s="381"/>
      <c r="SRN141" s="381"/>
      <c r="SRO141" s="378"/>
      <c r="SRP141" s="378"/>
      <c r="SRQ141" s="378"/>
      <c r="SRR141" s="379"/>
      <c r="SRT141" s="377"/>
      <c r="SRU141" s="381"/>
      <c r="SRV141" s="381"/>
      <c r="SRW141" s="378"/>
      <c r="SRX141" s="378"/>
      <c r="SRY141" s="378"/>
      <c r="SRZ141" s="379"/>
      <c r="SSB141" s="377"/>
      <c r="SSC141" s="381"/>
      <c r="SSD141" s="381"/>
      <c r="SSE141" s="378"/>
      <c r="SSF141" s="378"/>
      <c r="SSG141" s="378"/>
      <c r="SSH141" s="379"/>
      <c r="SSJ141" s="377"/>
      <c r="SSK141" s="381"/>
      <c r="SSL141" s="381"/>
      <c r="SSM141" s="378"/>
      <c r="SSN141" s="378"/>
      <c r="SSO141" s="378"/>
      <c r="SSP141" s="379"/>
      <c r="SSR141" s="377"/>
      <c r="SSS141" s="381"/>
      <c r="SST141" s="381"/>
      <c r="SSU141" s="378"/>
      <c r="SSV141" s="378"/>
      <c r="SSW141" s="378"/>
      <c r="SSX141" s="379"/>
      <c r="SSZ141" s="377"/>
      <c r="STA141" s="381"/>
      <c r="STB141" s="381"/>
      <c r="STC141" s="378"/>
      <c r="STD141" s="378"/>
      <c r="STE141" s="378"/>
      <c r="STF141" s="379"/>
      <c r="STH141" s="377"/>
      <c r="STI141" s="381"/>
      <c r="STJ141" s="381"/>
      <c r="STK141" s="378"/>
      <c r="STL141" s="378"/>
      <c r="STM141" s="378"/>
      <c r="STN141" s="379"/>
      <c r="STP141" s="377"/>
      <c r="STQ141" s="381"/>
      <c r="STR141" s="381"/>
      <c r="STS141" s="378"/>
      <c r="STT141" s="378"/>
      <c r="STU141" s="378"/>
      <c r="STV141" s="379"/>
      <c r="STX141" s="377"/>
      <c r="STY141" s="381"/>
      <c r="STZ141" s="381"/>
      <c r="SUA141" s="378"/>
      <c r="SUB141" s="378"/>
      <c r="SUC141" s="378"/>
      <c r="SUD141" s="379"/>
      <c r="SUF141" s="377"/>
      <c r="SUG141" s="381"/>
      <c r="SUH141" s="381"/>
      <c r="SUI141" s="378"/>
      <c r="SUJ141" s="378"/>
      <c r="SUK141" s="378"/>
      <c r="SUL141" s="379"/>
      <c r="SUN141" s="377"/>
      <c r="SUO141" s="381"/>
      <c r="SUP141" s="381"/>
      <c r="SUQ141" s="378"/>
      <c r="SUR141" s="378"/>
      <c r="SUS141" s="378"/>
      <c r="SUT141" s="379"/>
      <c r="SUV141" s="377"/>
      <c r="SUW141" s="381"/>
      <c r="SUX141" s="381"/>
      <c r="SUY141" s="378"/>
      <c r="SUZ141" s="378"/>
      <c r="SVA141" s="378"/>
      <c r="SVB141" s="379"/>
      <c r="SVD141" s="377"/>
      <c r="SVE141" s="381"/>
      <c r="SVF141" s="381"/>
      <c r="SVG141" s="378"/>
      <c r="SVH141" s="378"/>
      <c r="SVI141" s="378"/>
      <c r="SVJ141" s="379"/>
      <c r="SVL141" s="377"/>
      <c r="SVM141" s="381"/>
      <c r="SVN141" s="381"/>
      <c r="SVO141" s="378"/>
      <c r="SVP141" s="378"/>
      <c r="SVQ141" s="378"/>
      <c r="SVR141" s="379"/>
      <c r="SVT141" s="377"/>
      <c r="SVU141" s="381"/>
      <c r="SVV141" s="381"/>
      <c r="SVW141" s="378"/>
      <c r="SVX141" s="378"/>
      <c r="SVY141" s="378"/>
      <c r="SVZ141" s="379"/>
      <c r="SWB141" s="377"/>
      <c r="SWC141" s="381"/>
      <c r="SWD141" s="381"/>
      <c r="SWE141" s="378"/>
      <c r="SWF141" s="378"/>
      <c r="SWG141" s="378"/>
      <c r="SWH141" s="379"/>
      <c r="SWJ141" s="377"/>
      <c r="SWK141" s="381"/>
      <c r="SWL141" s="381"/>
      <c r="SWM141" s="378"/>
      <c r="SWN141" s="378"/>
      <c r="SWO141" s="378"/>
      <c r="SWP141" s="379"/>
      <c r="SWR141" s="377"/>
      <c r="SWS141" s="381"/>
      <c r="SWT141" s="381"/>
      <c r="SWU141" s="378"/>
      <c r="SWV141" s="378"/>
      <c r="SWW141" s="378"/>
      <c r="SWX141" s="379"/>
      <c r="SWZ141" s="377"/>
      <c r="SXA141" s="381"/>
      <c r="SXB141" s="381"/>
      <c r="SXC141" s="378"/>
      <c r="SXD141" s="378"/>
      <c r="SXE141" s="378"/>
      <c r="SXF141" s="379"/>
      <c r="SXH141" s="377"/>
      <c r="SXI141" s="381"/>
      <c r="SXJ141" s="381"/>
      <c r="SXK141" s="378"/>
      <c r="SXL141" s="378"/>
      <c r="SXM141" s="378"/>
      <c r="SXN141" s="379"/>
      <c r="SXP141" s="377"/>
      <c r="SXQ141" s="381"/>
      <c r="SXR141" s="381"/>
      <c r="SXS141" s="378"/>
      <c r="SXT141" s="378"/>
      <c r="SXU141" s="378"/>
      <c r="SXV141" s="379"/>
      <c r="SXX141" s="377"/>
      <c r="SXY141" s="381"/>
      <c r="SXZ141" s="381"/>
      <c r="SYA141" s="378"/>
      <c r="SYB141" s="378"/>
      <c r="SYC141" s="378"/>
      <c r="SYD141" s="379"/>
      <c r="SYF141" s="377"/>
      <c r="SYG141" s="381"/>
      <c r="SYH141" s="381"/>
      <c r="SYI141" s="378"/>
      <c r="SYJ141" s="378"/>
      <c r="SYK141" s="378"/>
      <c r="SYL141" s="379"/>
      <c r="SYN141" s="377"/>
      <c r="SYO141" s="381"/>
      <c r="SYP141" s="381"/>
      <c r="SYQ141" s="378"/>
      <c r="SYR141" s="378"/>
      <c r="SYS141" s="378"/>
      <c r="SYT141" s="379"/>
      <c r="SYV141" s="377"/>
      <c r="SYW141" s="381"/>
      <c r="SYX141" s="381"/>
      <c r="SYY141" s="378"/>
      <c r="SYZ141" s="378"/>
      <c r="SZA141" s="378"/>
      <c r="SZB141" s="379"/>
      <c r="SZD141" s="377"/>
      <c r="SZE141" s="381"/>
      <c r="SZF141" s="381"/>
      <c r="SZG141" s="378"/>
      <c r="SZH141" s="378"/>
      <c r="SZI141" s="378"/>
      <c r="SZJ141" s="379"/>
      <c r="SZL141" s="377"/>
      <c r="SZM141" s="381"/>
      <c r="SZN141" s="381"/>
      <c r="SZO141" s="378"/>
      <c r="SZP141" s="378"/>
      <c r="SZQ141" s="378"/>
      <c r="SZR141" s="379"/>
      <c r="SZT141" s="377"/>
      <c r="SZU141" s="381"/>
      <c r="SZV141" s="381"/>
      <c r="SZW141" s="378"/>
      <c r="SZX141" s="378"/>
      <c r="SZY141" s="378"/>
      <c r="SZZ141" s="379"/>
      <c r="TAB141" s="377"/>
      <c r="TAC141" s="381"/>
      <c r="TAD141" s="381"/>
      <c r="TAE141" s="378"/>
      <c r="TAF141" s="378"/>
      <c r="TAG141" s="378"/>
      <c r="TAH141" s="379"/>
      <c r="TAJ141" s="377"/>
      <c r="TAK141" s="381"/>
      <c r="TAL141" s="381"/>
      <c r="TAM141" s="378"/>
      <c r="TAN141" s="378"/>
      <c r="TAO141" s="378"/>
      <c r="TAP141" s="379"/>
      <c r="TAR141" s="377"/>
      <c r="TAS141" s="381"/>
      <c r="TAT141" s="381"/>
      <c r="TAU141" s="378"/>
      <c r="TAV141" s="378"/>
      <c r="TAW141" s="378"/>
      <c r="TAX141" s="379"/>
      <c r="TAZ141" s="377"/>
      <c r="TBA141" s="381"/>
      <c r="TBB141" s="381"/>
      <c r="TBC141" s="378"/>
      <c r="TBD141" s="378"/>
      <c r="TBE141" s="378"/>
      <c r="TBF141" s="379"/>
      <c r="TBH141" s="377"/>
      <c r="TBI141" s="381"/>
      <c r="TBJ141" s="381"/>
      <c r="TBK141" s="378"/>
      <c r="TBL141" s="378"/>
      <c r="TBM141" s="378"/>
      <c r="TBN141" s="379"/>
      <c r="TBP141" s="377"/>
      <c r="TBQ141" s="381"/>
      <c r="TBR141" s="381"/>
      <c r="TBS141" s="378"/>
      <c r="TBT141" s="378"/>
      <c r="TBU141" s="378"/>
      <c r="TBV141" s="379"/>
      <c r="TBX141" s="377"/>
      <c r="TBY141" s="381"/>
      <c r="TBZ141" s="381"/>
      <c r="TCA141" s="378"/>
      <c r="TCB141" s="378"/>
      <c r="TCC141" s="378"/>
      <c r="TCD141" s="379"/>
      <c r="TCF141" s="377"/>
      <c r="TCG141" s="381"/>
      <c r="TCH141" s="381"/>
      <c r="TCI141" s="378"/>
      <c r="TCJ141" s="378"/>
      <c r="TCK141" s="378"/>
      <c r="TCL141" s="379"/>
      <c r="TCN141" s="377"/>
      <c r="TCO141" s="381"/>
      <c r="TCP141" s="381"/>
      <c r="TCQ141" s="378"/>
      <c r="TCR141" s="378"/>
      <c r="TCS141" s="378"/>
      <c r="TCT141" s="379"/>
      <c r="TCV141" s="377"/>
      <c r="TCW141" s="381"/>
      <c r="TCX141" s="381"/>
      <c r="TCY141" s="378"/>
      <c r="TCZ141" s="378"/>
      <c r="TDA141" s="378"/>
      <c r="TDB141" s="379"/>
      <c r="TDD141" s="377"/>
      <c r="TDE141" s="381"/>
      <c r="TDF141" s="381"/>
      <c r="TDG141" s="378"/>
      <c r="TDH141" s="378"/>
      <c r="TDI141" s="378"/>
      <c r="TDJ141" s="379"/>
      <c r="TDL141" s="377"/>
      <c r="TDM141" s="381"/>
      <c r="TDN141" s="381"/>
      <c r="TDO141" s="378"/>
      <c r="TDP141" s="378"/>
      <c r="TDQ141" s="378"/>
      <c r="TDR141" s="379"/>
      <c r="TDT141" s="377"/>
      <c r="TDU141" s="381"/>
      <c r="TDV141" s="381"/>
      <c r="TDW141" s="378"/>
      <c r="TDX141" s="378"/>
      <c r="TDY141" s="378"/>
      <c r="TDZ141" s="379"/>
      <c r="TEB141" s="377"/>
      <c r="TEC141" s="381"/>
      <c r="TED141" s="381"/>
      <c r="TEE141" s="378"/>
      <c r="TEF141" s="378"/>
      <c r="TEG141" s="378"/>
      <c r="TEH141" s="379"/>
      <c r="TEJ141" s="377"/>
      <c r="TEK141" s="381"/>
      <c r="TEL141" s="381"/>
      <c r="TEM141" s="378"/>
      <c r="TEN141" s="378"/>
      <c r="TEO141" s="378"/>
      <c r="TEP141" s="379"/>
      <c r="TER141" s="377"/>
      <c r="TES141" s="381"/>
      <c r="TET141" s="381"/>
      <c r="TEU141" s="378"/>
      <c r="TEV141" s="378"/>
      <c r="TEW141" s="378"/>
      <c r="TEX141" s="379"/>
      <c r="TEZ141" s="377"/>
      <c r="TFA141" s="381"/>
      <c r="TFB141" s="381"/>
      <c r="TFC141" s="378"/>
      <c r="TFD141" s="378"/>
      <c r="TFE141" s="378"/>
      <c r="TFF141" s="379"/>
      <c r="TFH141" s="377"/>
      <c r="TFI141" s="381"/>
      <c r="TFJ141" s="381"/>
      <c r="TFK141" s="378"/>
      <c r="TFL141" s="378"/>
      <c r="TFM141" s="378"/>
      <c r="TFN141" s="379"/>
      <c r="TFP141" s="377"/>
      <c r="TFQ141" s="381"/>
      <c r="TFR141" s="381"/>
      <c r="TFS141" s="378"/>
      <c r="TFT141" s="378"/>
      <c r="TFU141" s="378"/>
      <c r="TFV141" s="379"/>
      <c r="TFX141" s="377"/>
      <c r="TFY141" s="381"/>
      <c r="TFZ141" s="381"/>
      <c r="TGA141" s="378"/>
      <c r="TGB141" s="378"/>
      <c r="TGC141" s="378"/>
      <c r="TGD141" s="379"/>
      <c r="TGF141" s="377"/>
      <c r="TGG141" s="381"/>
      <c r="TGH141" s="381"/>
      <c r="TGI141" s="378"/>
      <c r="TGJ141" s="378"/>
      <c r="TGK141" s="378"/>
      <c r="TGL141" s="379"/>
      <c r="TGN141" s="377"/>
      <c r="TGO141" s="381"/>
      <c r="TGP141" s="381"/>
      <c r="TGQ141" s="378"/>
      <c r="TGR141" s="378"/>
      <c r="TGS141" s="378"/>
      <c r="TGT141" s="379"/>
      <c r="TGV141" s="377"/>
      <c r="TGW141" s="381"/>
      <c r="TGX141" s="381"/>
      <c r="TGY141" s="378"/>
      <c r="TGZ141" s="378"/>
      <c r="THA141" s="378"/>
      <c r="THB141" s="379"/>
      <c r="THD141" s="377"/>
      <c r="THE141" s="381"/>
      <c r="THF141" s="381"/>
      <c r="THG141" s="378"/>
      <c r="THH141" s="378"/>
      <c r="THI141" s="378"/>
      <c r="THJ141" s="379"/>
      <c r="THL141" s="377"/>
      <c r="THM141" s="381"/>
      <c r="THN141" s="381"/>
      <c r="THO141" s="378"/>
      <c r="THP141" s="378"/>
      <c r="THQ141" s="378"/>
      <c r="THR141" s="379"/>
      <c r="THT141" s="377"/>
      <c r="THU141" s="381"/>
      <c r="THV141" s="381"/>
      <c r="THW141" s="378"/>
      <c r="THX141" s="378"/>
      <c r="THY141" s="378"/>
      <c r="THZ141" s="379"/>
      <c r="TIB141" s="377"/>
      <c r="TIC141" s="381"/>
      <c r="TID141" s="381"/>
      <c r="TIE141" s="378"/>
      <c r="TIF141" s="378"/>
      <c r="TIG141" s="378"/>
      <c r="TIH141" s="379"/>
      <c r="TIJ141" s="377"/>
      <c r="TIK141" s="381"/>
      <c r="TIL141" s="381"/>
      <c r="TIM141" s="378"/>
      <c r="TIN141" s="378"/>
      <c r="TIO141" s="378"/>
      <c r="TIP141" s="379"/>
      <c r="TIR141" s="377"/>
      <c r="TIS141" s="381"/>
      <c r="TIT141" s="381"/>
      <c r="TIU141" s="378"/>
      <c r="TIV141" s="378"/>
      <c r="TIW141" s="378"/>
      <c r="TIX141" s="379"/>
      <c r="TIZ141" s="377"/>
      <c r="TJA141" s="381"/>
      <c r="TJB141" s="381"/>
      <c r="TJC141" s="378"/>
      <c r="TJD141" s="378"/>
      <c r="TJE141" s="378"/>
      <c r="TJF141" s="379"/>
      <c r="TJH141" s="377"/>
      <c r="TJI141" s="381"/>
      <c r="TJJ141" s="381"/>
      <c r="TJK141" s="378"/>
      <c r="TJL141" s="378"/>
      <c r="TJM141" s="378"/>
      <c r="TJN141" s="379"/>
      <c r="TJP141" s="377"/>
      <c r="TJQ141" s="381"/>
      <c r="TJR141" s="381"/>
      <c r="TJS141" s="378"/>
      <c r="TJT141" s="378"/>
      <c r="TJU141" s="378"/>
      <c r="TJV141" s="379"/>
      <c r="TJX141" s="377"/>
      <c r="TJY141" s="381"/>
      <c r="TJZ141" s="381"/>
      <c r="TKA141" s="378"/>
      <c r="TKB141" s="378"/>
      <c r="TKC141" s="378"/>
      <c r="TKD141" s="379"/>
      <c r="TKF141" s="377"/>
      <c r="TKG141" s="381"/>
      <c r="TKH141" s="381"/>
      <c r="TKI141" s="378"/>
      <c r="TKJ141" s="378"/>
      <c r="TKK141" s="378"/>
      <c r="TKL141" s="379"/>
      <c r="TKN141" s="377"/>
      <c r="TKO141" s="381"/>
      <c r="TKP141" s="381"/>
      <c r="TKQ141" s="378"/>
      <c r="TKR141" s="378"/>
      <c r="TKS141" s="378"/>
      <c r="TKT141" s="379"/>
      <c r="TKV141" s="377"/>
      <c r="TKW141" s="381"/>
      <c r="TKX141" s="381"/>
      <c r="TKY141" s="378"/>
      <c r="TKZ141" s="378"/>
      <c r="TLA141" s="378"/>
      <c r="TLB141" s="379"/>
      <c r="TLD141" s="377"/>
      <c r="TLE141" s="381"/>
      <c r="TLF141" s="381"/>
      <c r="TLG141" s="378"/>
      <c r="TLH141" s="378"/>
      <c r="TLI141" s="378"/>
      <c r="TLJ141" s="379"/>
      <c r="TLL141" s="377"/>
      <c r="TLM141" s="381"/>
      <c r="TLN141" s="381"/>
      <c r="TLO141" s="378"/>
      <c r="TLP141" s="378"/>
      <c r="TLQ141" s="378"/>
      <c r="TLR141" s="379"/>
      <c r="TLT141" s="377"/>
      <c r="TLU141" s="381"/>
      <c r="TLV141" s="381"/>
      <c r="TLW141" s="378"/>
      <c r="TLX141" s="378"/>
      <c r="TLY141" s="378"/>
      <c r="TLZ141" s="379"/>
      <c r="TMB141" s="377"/>
      <c r="TMC141" s="381"/>
      <c r="TMD141" s="381"/>
      <c r="TME141" s="378"/>
      <c r="TMF141" s="378"/>
      <c r="TMG141" s="378"/>
      <c r="TMH141" s="379"/>
      <c r="TMJ141" s="377"/>
      <c r="TMK141" s="381"/>
      <c r="TML141" s="381"/>
      <c r="TMM141" s="378"/>
      <c r="TMN141" s="378"/>
      <c r="TMO141" s="378"/>
      <c r="TMP141" s="379"/>
      <c r="TMR141" s="377"/>
      <c r="TMS141" s="381"/>
      <c r="TMT141" s="381"/>
      <c r="TMU141" s="378"/>
      <c r="TMV141" s="378"/>
      <c r="TMW141" s="378"/>
      <c r="TMX141" s="379"/>
      <c r="TMZ141" s="377"/>
      <c r="TNA141" s="381"/>
      <c r="TNB141" s="381"/>
      <c r="TNC141" s="378"/>
      <c r="TND141" s="378"/>
      <c r="TNE141" s="378"/>
      <c r="TNF141" s="379"/>
      <c r="TNH141" s="377"/>
      <c r="TNI141" s="381"/>
      <c r="TNJ141" s="381"/>
      <c r="TNK141" s="378"/>
      <c r="TNL141" s="378"/>
      <c r="TNM141" s="378"/>
      <c r="TNN141" s="379"/>
      <c r="TNP141" s="377"/>
      <c r="TNQ141" s="381"/>
      <c r="TNR141" s="381"/>
      <c r="TNS141" s="378"/>
      <c r="TNT141" s="378"/>
      <c r="TNU141" s="378"/>
      <c r="TNV141" s="379"/>
      <c r="TNX141" s="377"/>
      <c r="TNY141" s="381"/>
      <c r="TNZ141" s="381"/>
      <c r="TOA141" s="378"/>
      <c r="TOB141" s="378"/>
      <c r="TOC141" s="378"/>
      <c r="TOD141" s="379"/>
      <c r="TOF141" s="377"/>
      <c r="TOG141" s="381"/>
      <c r="TOH141" s="381"/>
      <c r="TOI141" s="378"/>
      <c r="TOJ141" s="378"/>
      <c r="TOK141" s="378"/>
      <c r="TOL141" s="379"/>
      <c r="TON141" s="377"/>
      <c r="TOO141" s="381"/>
      <c r="TOP141" s="381"/>
      <c r="TOQ141" s="378"/>
      <c r="TOR141" s="378"/>
      <c r="TOS141" s="378"/>
      <c r="TOT141" s="379"/>
      <c r="TOV141" s="377"/>
      <c r="TOW141" s="381"/>
      <c r="TOX141" s="381"/>
      <c r="TOY141" s="378"/>
      <c r="TOZ141" s="378"/>
      <c r="TPA141" s="378"/>
      <c r="TPB141" s="379"/>
      <c r="TPD141" s="377"/>
      <c r="TPE141" s="381"/>
      <c r="TPF141" s="381"/>
      <c r="TPG141" s="378"/>
      <c r="TPH141" s="378"/>
      <c r="TPI141" s="378"/>
      <c r="TPJ141" s="379"/>
      <c r="TPL141" s="377"/>
      <c r="TPM141" s="381"/>
      <c r="TPN141" s="381"/>
      <c r="TPO141" s="378"/>
      <c r="TPP141" s="378"/>
      <c r="TPQ141" s="378"/>
      <c r="TPR141" s="379"/>
      <c r="TPT141" s="377"/>
      <c r="TPU141" s="381"/>
      <c r="TPV141" s="381"/>
      <c r="TPW141" s="378"/>
      <c r="TPX141" s="378"/>
      <c r="TPY141" s="378"/>
      <c r="TPZ141" s="379"/>
      <c r="TQB141" s="377"/>
      <c r="TQC141" s="381"/>
      <c r="TQD141" s="381"/>
      <c r="TQE141" s="378"/>
      <c r="TQF141" s="378"/>
      <c r="TQG141" s="378"/>
      <c r="TQH141" s="379"/>
      <c r="TQJ141" s="377"/>
      <c r="TQK141" s="381"/>
      <c r="TQL141" s="381"/>
      <c r="TQM141" s="378"/>
      <c r="TQN141" s="378"/>
      <c r="TQO141" s="378"/>
      <c r="TQP141" s="379"/>
      <c r="TQR141" s="377"/>
      <c r="TQS141" s="381"/>
      <c r="TQT141" s="381"/>
      <c r="TQU141" s="378"/>
      <c r="TQV141" s="378"/>
      <c r="TQW141" s="378"/>
      <c r="TQX141" s="379"/>
      <c r="TQZ141" s="377"/>
      <c r="TRA141" s="381"/>
      <c r="TRB141" s="381"/>
      <c r="TRC141" s="378"/>
      <c r="TRD141" s="378"/>
      <c r="TRE141" s="378"/>
      <c r="TRF141" s="379"/>
      <c r="TRH141" s="377"/>
      <c r="TRI141" s="381"/>
      <c r="TRJ141" s="381"/>
      <c r="TRK141" s="378"/>
      <c r="TRL141" s="378"/>
      <c r="TRM141" s="378"/>
      <c r="TRN141" s="379"/>
      <c r="TRP141" s="377"/>
      <c r="TRQ141" s="381"/>
      <c r="TRR141" s="381"/>
      <c r="TRS141" s="378"/>
      <c r="TRT141" s="378"/>
      <c r="TRU141" s="378"/>
      <c r="TRV141" s="379"/>
      <c r="TRX141" s="377"/>
      <c r="TRY141" s="381"/>
      <c r="TRZ141" s="381"/>
      <c r="TSA141" s="378"/>
      <c r="TSB141" s="378"/>
      <c r="TSC141" s="378"/>
      <c r="TSD141" s="379"/>
      <c r="TSF141" s="377"/>
      <c r="TSG141" s="381"/>
      <c r="TSH141" s="381"/>
      <c r="TSI141" s="378"/>
      <c r="TSJ141" s="378"/>
      <c r="TSK141" s="378"/>
      <c r="TSL141" s="379"/>
      <c r="TSN141" s="377"/>
      <c r="TSO141" s="381"/>
      <c r="TSP141" s="381"/>
      <c r="TSQ141" s="378"/>
      <c r="TSR141" s="378"/>
      <c r="TSS141" s="378"/>
      <c r="TST141" s="379"/>
      <c r="TSV141" s="377"/>
      <c r="TSW141" s="381"/>
      <c r="TSX141" s="381"/>
      <c r="TSY141" s="378"/>
      <c r="TSZ141" s="378"/>
      <c r="TTA141" s="378"/>
      <c r="TTB141" s="379"/>
      <c r="TTD141" s="377"/>
      <c r="TTE141" s="381"/>
      <c r="TTF141" s="381"/>
      <c r="TTG141" s="378"/>
      <c r="TTH141" s="378"/>
      <c r="TTI141" s="378"/>
      <c r="TTJ141" s="379"/>
      <c r="TTL141" s="377"/>
      <c r="TTM141" s="381"/>
      <c r="TTN141" s="381"/>
      <c r="TTO141" s="378"/>
      <c r="TTP141" s="378"/>
      <c r="TTQ141" s="378"/>
      <c r="TTR141" s="379"/>
      <c r="TTT141" s="377"/>
      <c r="TTU141" s="381"/>
      <c r="TTV141" s="381"/>
      <c r="TTW141" s="378"/>
      <c r="TTX141" s="378"/>
      <c r="TTY141" s="378"/>
      <c r="TTZ141" s="379"/>
      <c r="TUB141" s="377"/>
      <c r="TUC141" s="381"/>
      <c r="TUD141" s="381"/>
      <c r="TUE141" s="378"/>
      <c r="TUF141" s="378"/>
      <c r="TUG141" s="378"/>
      <c r="TUH141" s="379"/>
      <c r="TUJ141" s="377"/>
      <c r="TUK141" s="381"/>
      <c r="TUL141" s="381"/>
      <c r="TUM141" s="378"/>
      <c r="TUN141" s="378"/>
      <c r="TUO141" s="378"/>
      <c r="TUP141" s="379"/>
      <c r="TUR141" s="377"/>
      <c r="TUS141" s="381"/>
      <c r="TUT141" s="381"/>
      <c r="TUU141" s="378"/>
      <c r="TUV141" s="378"/>
      <c r="TUW141" s="378"/>
      <c r="TUX141" s="379"/>
      <c r="TUZ141" s="377"/>
      <c r="TVA141" s="381"/>
      <c r="TVB141" s="381"/>
      <c r="TVC141" s="378"/>
      <c r="TVD141" s="378"/>
      <c r="TVE141" s="378"/>
      <c r="TVF141" s="379"/>
      <c r="TVH141" s="377"/>
      <c r="TVI141" s="381"/>
      <c r="TVJ141" s="381"/>
      <c r="TVK141" s="378"/>
      <c r="TVL141" s="378"/>
      <c r="TVM141" s="378"/>
      <c r="TVN141" s="379"/>
      <c r="TVP141" s="377"/>
      <c r="TVQ141" s="381"/>
      <c r="TVR141" s="381"/>
      <c r="TVS141" s="378"/>
      <c r="TVT141" s="378"/>
      <c r="TVU141" s="378"/>
      <c r="TVV141" s="379"/>
      <c r="TVX141" s="377"/>
      <c r="TVY141" s="381"/>
      <c r="TVZ141" s="381"/>
      <c r="TWA141" s="378"/>
      <c r="TWB141" s="378"/>
      <c r="TWC141" s="378"/>
      <c r="TWD141" s="379"/>
      <c r="TWF141" s="377"/>
      <c r="TWG141" s="381"/>
      <c r="TWH141" s="381"/>
      <c r="TWI141" s="378"/>
      <c r="TWJ141" s="378"/>
      <c r="TWK141" s="378"/>
      <c r="TWL141" s="379"/>
      <c r="TWN141" s="377"/>
      <c r="TWO141" s="381"/>
      <c r="TWP141" s="381"/>
      <c r="TWQ141" s="378"/>
      <c r="TWR141" s="378"/>
      <c r="TWS141" s="378"/>
      <c r="TWT141" s="379"/>
      <c r="TWV141" s="377"/>
      <c r="TWW141" s="381"/>
      <c r="TWX141" s="381"/>
      <c r="TWY141" s="378"/>
      <c r="TWZ141" s="378"/>
      <c r="TXA141" s="378"/>
      <c r="TXB141" s="379"/>
      <c r="TXD141" s="377"/>
      <c r="TXE141" s="381"/>
      <c r="TXF141" s="381"/>
      <c r="TXG141" s="378"/>
      <c r="TXH141" s="378"/>
      <c r="TXI141" s="378"/>
      <c r="TXJ141" s="379"/>
      <c r="TXL141" s="377"/>
      <c r="TXM141" s="381"/>
      <c r="TXN141" s="381"/>
      <c r="TXO141" s="378"/>
      <c r="TXP141" s="378"/>
      <c r="TXQ141" s="378"/>
      <c r="TXR141" s="379"/>
      <c r="TXT141" s="377"/>
      <c r="TXU141" s="381"/>
      <c r="TXV141" s="381"/>
      <c r="TXW141" s="378"/>
      <c r="TXX141" s="378"/>
      <c r="TXY141" s="378"/>
      <c r="TXZ141" s="379"/>
      <c r="TYB141" s="377"/>
      <c r="TYC141" s="381"/>
      <c r="TYD141" s="381"/>
      <c r="TYE141" s="378"/>
      <c r="TYF141" s="378"/>
      <c r="TYG141" s="378"/>
      <c r="TYH141" s="379"/>
      <c r="TYJ141" s="377"/>
      <c r="TYK141" s="381"/>
      <c r="TYL141" s="381"/>
      <c r="TYM141" s="378"/>
      <c r="TYN141" s="378"/>
      <c r="TYO141" s="378"/>
      <c r="TYP141" s="379"/>
      <c r="TYR141" s="377"/>
      <c r="TYS141" s="381"/>
      <c r="TYT141" s="381"/>
      <c r="TYU141" s="378"/>
      <c r="TYV141" s="378"/>
      <c r="TYW141" s="378"/>
      <c r="TYX141" s="379"/>
      <c r="TYZ141" s="377"/>
      <c r="TZA141" s="381"/>
      <c r="TZB141" s="381"/>
      <c r="TZC141" s="378"/>
      <c r="TZD141" s="378"/>
      <c r="TZE141" s="378"/>
      <c r="TZF141" s="379"/>
      <c r="TZH141" s="377"/>
      <c r="TZI141" s="381"/>
      <c r="TZJ141" s="381"/>
      <c r="TZK141" s="378"/>
      <c r="TZL141" s="378"/>
      <c r="TZM141" s="378"/>
      <c r="TZN141" s="379"/>
      <c r="TZP141" s="377"/>
      <c r="TZQ141" s="381"/>
      <c r="TZR141" s="381"/>
      <c r="TZS141" s="378"/>
      <c r="TZT141" s="378"/>
      <c r="TZU141" s="378"/>
      <c r="TZV141" s="379"/>
      <c r="TZX141" s="377"/>
      <c r="TZY141" s="381"/>
      <c r="TZZ141" s="381"/>
      <c r="UAA141" s="378"/>
      <c r="UAB141" s="378"/>
      <c r="UAC141" s="378"/>
      <c r="UAD141" s="379"/>
      <c r="UAF141" s="377"/>
      <c r="UAG141" s="381"/>
      <c r="UAH141" s="381"/>
      <c r="UAI141" s="378"/>
      <c r="UAJ141" s="378"/>
      <c r="UAK141" s="378"/>
      <c r="UAL141" s="379"/>
      <c r="UAN141" s="377"/>
      <c r="UAO141" s="381"/>
      <c r="UAP141" s="381"/>
      <c r="UAQ141" s="378"/>
      <c r="UAR141" s="378"/>
      <c r="UAS141" s="378"/>
      <c r="UAT141" s="379"/>
      <c r="UAV141" s="377"/>
      <c r="UAW141" s="381"/>
      <c r="UAX141" s="381"/>
      <c r="UAY141" s="378"/>
      <c r="UAZ141" s="378"/>
      <c r="UBA141" s="378"/>
      <c r="UBB141" s="379"/>
      <c r="UBD141" s="377"/>
      <c r="UBE141" s="381"/>
      <c r="UBF141" s="381"/>
      <c r="UBG141" s="378"/>
      <c r="UBH141" s="378"/>
      <c r="UBI141" s="378"/>
      <c r="UBJ141" s="379"/>
      <c r="UBL141" s="377"/>
      <c r="UBM141" s="381"/>
      <c r="UBN141" s="381"/>
      <c r="UBO141" s="378"/>
      <c r="UBP141" s="378"/>
      <c r="UBQ141" s="378"/>
      <c r="UBR141" s="379"/>
      <c r="UBT141" s="377"/>
      <c r="UBU141" s="381"/>
      <c r="UBV141" s="381"/>
      <c r="UBW141" s="378"/>
      <c r="UBX141" s="378"/>
      <c r="UBY141" s="378"/>
      <c r="UBZ141" s="379"/>
      <c r="UCB141" s="377"/>
      <c r="UCC141" s="381"/>
      <c r="UCD141" s="381"/>
      <c r="UCE141" s="378"/>
      <c r="UCF141" s="378"/>
      <c r="UCG141" s="378"/>
      <c r="UCH141" s="379"/>
      <c r="UCJ141" s="377"/>
      <c r="UCK141" s="381"/>
      <c r="UCL141" s="381"/>
      <c r="UCM141" s="378"/>
      <c r="UCN141" s="378"/>
      <c r="UCO141" s="378"/>
      <c r="UCP141" s="379"/>
      <c r="UCR141" s="377"/>
      <c r="UCS141" s="381"/>
      <c r="UCT141" s="381"/>
      <c r="UCU141" s="378"/>
      <c r="UCV141" s="378"/>
      <c r="UCW141" s="378"/>
      <c r="UCX141" s="379"/>
      <c r="UCZ141" s="377"/>
      <c r="UDA141" s="381"/>
      <c r="UDB141" s="381"/>
      <c r="UDC141" s="378"/>
      <c r="UDD141" s="378"/>
      <c r="UDE141" s="378"/>
      <c r="UDF141" s="379"/>
      <c r="UDH141" s="377"/>
      <c r="UDI141" s="381"/>
      <c r="UDJ141" s="381"/>
      <c r="UDK141" s="378"/>
      <c r="UDL141" s="378"/>
      <c r="UDM141" s="378"/>
      <c r="UDN141" s="379"/>
      <c r="UDP141" s="377"/>
      <c r="UDQ141" s="381"/>
      <c r="UDR141" s="381"/>
      <c r="UDS141" s="378"/>
      <c r="UDT141" s="378"/>
      <c r="UDU141" s="378"/>
      <c r="UDV141" s="379"/>
      <c r="UDX141" s="377"/>
      <c r="UDY141" s="381"/>
      <c r="UDZ141" s="381"/>
      <c r="UEA141" s="378"/>
      <c r="UEB141" s="378"/>
      <c r="UEC141" s="378"/>
      <c r="UED141" s="379"/>
      <c r="UEF141" s="377"/>
      <c r="UEG141" s="381"/>
      <c r="UEH141" s="381"/>
      <c r="UEI141" s="378"/>
      <c r="UEJ141" s="378"/>
      <c r="UEK141" s="378"/>
      <c r="UEL141" s="379"/>
      <c r="UEN141" s="377"/>
      <c r="UEO141" s="381"/>
      <c r="UEP141" s="381"/>
      <c r="UEQ141" s="378"/>
      <c r="UER141" s="378"/>
      <c r="UES141" s="378"/>
      <c r="UET141" s="379"/>
      <c r="UEV141" s="377"/>
      <c r="UEW141" s="381"/>
      <c r="UEX141" s="381"/>
      <c r="UEY141" s="378"/>
      <c r="UEZ141" s="378"/>
      <c r="UFA141" s="378"/>
      <c r="UFB141" s="379"/>
      <c r="UFD141" s="377"/>
      <c r="UFE141" s="381"/>
      <c r="UFF141" s="381"/>
      <c r="UFG141" s="378"/>
      <c r="UFH141" s="378"/>
      <c r="UFI141" s="378"/>
      <c r="UFJ141" s="379"/>
      <c r="UFL141" s="377"/>
      <c r="UFM141" s="381"/>
      <c r="UFN141" s="381"/>
      <c r="UFO141" s="378"/>
      <c r="UFP141" s="378"/>
      <c r="UFQ141" s="378"/>
      <c r="UFR141" s="379"/>
      <c r="UFT141" s="377"/>
      <c r="UFU141" s="381"/>
      <c r="UFV141" s="381"/>
      <c r="UFW141" s="378"/>
      <c r="UFX141" s="378"/>
      <c r="UFY141" s="378"/>
      <c r="UFZ141" s="379"/>
      <c r="UGB141" s="377"/>
      <c r="UGC141" s="381"/>
      <c r="UGD141" s="381"/>
      <c r="UGE141" s="378"/>
      <c r="UGF141" s="378"/>
      <c r="UGG141" s="378"/>
      <c r="UGH141" s="379"/>
      <c r="UGJ141" s="377"/>
      <c r="UGK141" s="381"/>
      <c r="UGL141" s="381"/>
      <c r="UGM141" s="378"/>
      <c r="UGN141" s="378"/>
      <c r="UGO141" s="378"/>
      <c r="UGP141" s="379"/>
      <c r="UGR141" s="377"/>
      <c r="UGS141" s="381"/>
      <c r="UGT141" s="381"/>
      <c r="UGU141" s="378"/>
      <c r="UGV141" s="378"/>
      <c r="UGW141" s="378"/>
      <c r="UGX141" s="379"/>
      <c r="UGZ141" s="377"/>
      <c r="UHA141" s="381"/>
      <c r="UHB141" s="381"/>
      <c r="UHC141" s="378"/>
      <c r="UHD141" s="378"/>
      <c r="UHE141" s="378"/>
      <c r="UHF141" s="379"/>
      <c r="UHH141" s="377"/>
      <c r="UHI141" s="381"/>
      <c r="UHJ141" s="381"/>
      <c r="UHK141" s="378"/>
      <c r="UHL141" s="378"/>
      <c r="UHM141" s="378"/>
      <c r="UHN141" s="379"/>
      <c r="UHP141" s="377"/>
      <c r="UHQ141" s="381"/>
      <c r="UHR141" s="381"/>
      <c r="UHS141" s="378"/>
      <c r="UHT141" s="378"/>
      <c r="UHU141" s="378"/>
      <c r="UHV141" s="379"/>
      <c r="UHX141" s="377"/>
      <c r="UHY141" s="381"/>
      <c r="UHZ141" s="381"/>
      <c r="UIA141" s="378"/>
      <c r="UIB141" s="378"/>
      <c r="UIC141" s="378"/>
      <c r="UID141" s="379"/>
      <c r="UIF141" s="377"/>
      <c r="UIG141" s="381"/>
      <c r="UIH141" s="381"/>
      <c r="UII141" s="378"/>
      <c r="UIJ141" s="378"/>
      <c r="UIK141" s="378"/>
      <c r="UIL141" s="379"/>
      <c r="UIN141" s="377"/>
      <c r="UIO141" s="381"/>
      <c r="UIP141" s="381"/>
      <c r="UIQ141" s="378"/>
      <c r="UIR141" s="378"/>
      <c r="UIS141" s="378"/>
      <c r="UIT141" s="379"/>
      <c r="UIV141" s="377"/>
      <c r="UIW141" s="381"/>
      <c r="UIX141" s="381"/>
      <c r="UIY141" s="378"/>
      <c r="UIZ141" s="378"/>
      <c r="UJA141" s="378"/>
      <c r="UJB141" s="379"/>
      <c r="UJD141" s="377"/>
      <c r="UJE141" s="381"/>
      <c r="UJF141" s="381"/>
      <c r="UJG141" s="378"/>
      <c r="UJH141" s="378"/>
      <c r="UJI141" s="378"/>
      <c r="UJJ141" s="379"/>
      <c r="UJL141" s="377"/>
      <c r="UJM141" s="381"/>
      <c r="UJN141" s="381"/>
      <c r="UJO141" s="378"/>
      <c r="UJP141" s="378"/>
      <c r="UJQ141" s="378"/>
      <c r="UJR141" s="379"/>
      <c r="UJT141" s="377"/>
      <c r="UJU141" s="381"/>
      <c r="UJV141" s="381"/>
      <c r="UJW141" s="378"/>
      <c r="UJX141" s="378"/>
      <c r="UJY141" s="378"/>
      <c r="UJZ141" s="379"/>
      <c r="UKB141" s="377"/>
      <c r="UKC141" s="381"/>
      <c r="UKD141" s="381"/>
      <c r="UKE141" s="378"/>
      <c r="UKF141" s="378"/>
      <c r="UKG141" s="378"/>
      <c r="UKH141" s="379"/>
      <c r="UKJ141" s="377"/>
      <c r="UKK141" s="381"/>
      <c r="UKL141" s="381"/>
      <c r="UKM141" s="378"/>
      <c r="UKN141" s="378"/>
      <c r="UKO141" s="378"/>
      <c r="UKP141" s="379"/>
      <c r="UKR141" s="377"/>
      <c r="UKS141" s="381"/>
      <c r="UKT141" s="381"/>
      <c r="UKU141" s="378"/>
      <c r="UKV141" s="378"/>
      <c r="UKW141" s="378"/>
      <c r="UKX141" s="379"/>
      <c r="UKZ141" s="377"/>
      <c r="ULA141" s="381"/>
      <c r="ULB141" s="381"/>
      <c r="ULC141" s="378"/>
      <c r="ULD141" s="378"/>
      <c r="ULE141" s="378"/>
      <c r="ULF141" s="379"/>
      <c r="ULH141" s="377"/>
      <c r="ULI141" s="381"/>
      <c r="ULJ141" s="381"/>
      <c r="ULK141" s="378"/>
      <c r="ULL141" s="378"/>
      <c r="ULM141" s="378"/>
      <c r="ULN141" s="379"/>
      <c r="ULP141" s="377"/>
      <c r="ULQ141" s="381"/>
      <c r="ULR141" s="381"/>
      <c r="ULS141" s="378"/>
      <c r="ULT141" s="378"/>
      <c r="ULU141" s="378"/>
      <c r="ULV141" s="379"/>
      <c r="ULX141" s="377"/>
      <c r="ULY141" s="381"/>
      <c r="ULZ141" s="381"/>
      <c r="UMA141" s="378"/>
      <c r="UMB141" s="378"/>
      <c r="UMC141" s="378"/>
      <c r="UMD141" s="379"/>
      <c r="UMF141" s="377"/>
      <c r="UMG141" s="381"/>
      <c r="UMH141" s="381"/>
      <c r="UMI141" s="378"/>
      <c r="UMJ141" s="378"/>
      <c r="UMK141" s="378"/>
      <c r="UML141" s="379"/>
      <c r="UMN141" s="377"/>
      <c r="UMO141" s="381"/>
      <c r="UMP141" s="381"/>
      <c r="UMQ141" s="378"/>
      <c r="UMR141" s="378"/>
      <c r="UMS141" s="378"/>
      <c r="UMT141" s="379"/>
      <c r="UMV141" s="377"/>
      <c r="UMW141" s="381"/>
      <c r="UMX141" s="381"/>
      <c r="UMY141" s="378"/>
      <c r="UMZ141" s="378"/>
      <c r="UNA141" s="378"/>
      <c r="UNB141" s="379"/>
      <c r="UND141" s="377"/>
      <c r="UNE141" s="381"/>
      <c r="UNF141" s="381"/>
      <c r="UNG141" s="378"/>
      <c r="UNH141" s="378"/>
      <c r="UNI141" s="378"/>
      <c r="UNJ141" s="379"/>
      <c r="UNL141" s="377"/>
      <c r="UNM141" s="381"/>
      <c r="UNN141" s="381"/>
      <c r="UNO141" s="378"/>
      <c r="UNP141" s="378"/>
      <c r="UNQ141" s="378"/>
      <c r="UNR141" s="379"/>
      <c r="UNT141" s="377"/>
      <c r="UNU141" s="381"/>
      <c r="UNV141" s="381"/>
      <c r="UNW141" s="378"/>
      <c r="UNX141" s="378"/>
      <c r="UNY141" s="378"/>
      <c r="UNZ141" s="379"/>
      <c r="UOB141" s="377"/>
      <c r="UOC141" s="381"/>
      <c r="UOD141" s="381"/>
      <c r="UOE141" s="378"/>
      <c r="UOF141" s="378"/>
      <c r="UOG141" s="378"/>
      <c r="UOH141" s="379"/>
      <c r="UOJ141" s="377"/>
      <c r="UOK141" s="381"/>
      <c r="UOL141" s="381"/>
      <c r="UOM141" s="378"/>
      <c r="UON141" s="378"/>
      <c r="UOO141" s="378"/>
      <c r="UOP141" s="379"/>
      <c r="UOR141" s="377"/>
      <c r="UOS141" s="381"/>
      <c r="UOT141" s="381"/>
      <c r="UOU141" s="378"/>
      <c r="UOV141" s="378"/>
      <c r="UOW141" s="378"/>
      <c r="UOX141" s="379"/>
      <c r="UOZ141" s="377"/>
      <c r="UPA141" s="381"/>
      <c r="UPB141" s="381"/>
      <c r="UPC141" s="378"/>
      <c r="UPD141" s="378"/>
      <c r="UPE141" s="378"/>
      <c r="UPF141" s="379"/>
      <c r="UPH141" s="377"/>
      <c r="UPI141" s="381"/>
      <c r="UPJ141" s="381"/>
      <c r="UPK141" s="378"/>
      <c r="UPL141" s="378"/>
      <c r="UPM141" s="378"/>
      <c r="UPN141" s="379"/>
      <c r="UPP141" s="377"/>
      <c r="UPQ141" s="381"/>
      <c r="UPR141" s="381"/>
      <c r="UPS141" s="378"/>
      <c r="UPT141" s="378"/>
      <c r="UPU141" s="378"/>
      <c r="UPV141" s="379"/>
      <c r="UPX141" s="377"/>
      <c r="UPY141" s="381"/>
      <c r="UPZ141" s="381"/>
      <c r="UQA141" s="378"/>
      <c r="UQB141" s="378"/>
      <c r="UQC141" s="378"/>
      <c r="UQD141" s="379"/>
      <c r="UQF141" s="377"/>
      <c r="UQG141" s="381"/>
      <c r="UQH141" s="381"/>
      <c r="UQI141" s="378"/>
      <c r="UQJ141" s="378"/>
      <c r="UQK141" s="378"/>
      <c r="UQL141" s="379"/>
      <c r="UQN141" s="377"/>
      <c r="UQO141" s="381"/>
      <c r="UQP141" s="381"/>
      <c r="UQQ141" s="378"/>
      <c r="UQR141" s="378"/>
      <c r="UQS141" s="378"/>
      <c r="UQT141" s="379"/>
      <c r="UQV141" s="377"/>
      <c r="UQW141" s="381"/>
      <c r="UQX141" s="381"/>
      <c r="UQY141" s="378"/>
      <c r="UQZ141" s="378"/>
      <c r="URA141" s="378"/>
      <c r="URB141" s="379"/>
      <c r="URD141" s="377"/>
      <c r="URE141" s="381"/>
      <c r="URF141" s="381"/>
      <c r="URG141" s="378"/>
      <c r="URH141" s="378"/>
      <c r="URI141" s="378"/>
      <c r="URJ141" s="379"/>
      <c r="URL141" s="377"/>
      <c r="URM141" s="381"/>
      <c r="URN141" s="381"/>
      <c r="URO141" s="378"/>
      <c r="URP141" s="378"/>
      <c r="URQ141" s="378"/>
      <c r="URR141" s="379"/>
      <c r="URT141" s="377"/>
      <c r="URU141" s="381"/>
      <c r="URV141" s="381"/>
      <c r="URW141" s="378"/>
      <c r="URX141" s="378"/>
      <c r="URY141" s="378"/>
      <c r="URZ141" s="379"/>
      <c r="USB141" s="377"/>
      <c r="USC141" s="381"/>
      <c r="USD141" s="381"/>
      <c r="USE141" s="378"/>
      <c r="USF141" s="378"/>
      <c r="USG141" s="378"/>
      <c r="USH141" s="379"/>
      <c r="USJ141" s="377"/>
      <c r="USK141" s="381"/>
      <c r="USL141" s="381"/>
      <c r="USM141" s="378"/>
      <c r="USN141" s="378"/>
      <c r="USO141" s="378"/>
      <c r="USP141" s="379"/>
      <c r="USR141" s="377"/>
      <c r="USS141" s="381"/>
      <c r="UST141" s="381"/>
      <c r="USU141" s="378"/>
      <c r="USV141" s="378"/>
      <c r="USW141" s="378"/>
      <c r="USX141" s="379"/>
      <c r="USZ141" s="377"/>
      <c r="UTA141" s="381"/>
      <c r="UTB141" s="381"/>
      <c r="UTC141" s="378"/>
      <c r="UTD141" s="378"/>
      <c r="UTE141" s="378"/>
      <c r="UTF141" s="379"/>
      <c r="UTH141" s="377"/>
      <c r="UTI141" s="381"/>
      <c r="UTJ141" s="381"/>
      <c r="UTK141" s="378"/>
      <c r="UTL141" s="378"/>
      <c r="UTM141" s="378"/>
      <c r="UTN141" s="379"/>
      <c r="UTP141" s="377"/>
      <c r="UTQ141" s="381"/>
      <c r="UTR141" s="381"/>
      <c r="UTS141" s="378"/>
      <c r="UTT141" s="378"/>
      <c r="UTU141" s="378"/>
      <c r="UTV141" s="379"/>
      <c r="UTX141" s="377"/>
      <c r="UTY141" s="381"/>
      <c r="UTZ141" s="381"/>
      <c r="UUA141" s="378"/>
      <c r="UUB141" s="378"/>
      <c r="UUC141" s="378"/>
      <c r="UUD141" s="379"/>
      <c r="UUF141" s="377"/>
      <c r="UUG141" s="381"/>
      <c r="UUH141" s="381"/>
      <c r="UUI141" s="378"/>
      <c r="UUJ141" s="378"/>
      <c r="UUK141" s="378"/>
      <c r="UUL141" s="379"/>
      <c r="UUN141" s="377"/>
      <c r="UUO141" s="381"/>
      <c r="UUP141" s="381"/>
      <c r="UUQ141" s="378"/>
      <c r="UUR141" s="378"/>
      <c r="UUS141" s="378"/>
      <c r="UUT141" s="379"/>
      <c r="UUV141" s="377"/>
      <c r="UUW141" s="381"/>
      <c r="UUX141" s="381"/>
      <c r="UUY141" s="378"/>
      <c r="UUZ141" s="378"/>
      <c r="UVA141" s="378"/>
      <c r="UVB141" s="379"/>
      <c r="UVD141" s="377"/>
      <c r="UVE141" s="381"/>
      <c r="UVF141" s="381"/>
      <c r="UVG141" s="378"/>
      <c r="UVH141" s="378"/>
      <c r="UVI141" s="378"/>
      <c r="UVJ141" s="379"/>
      <c r="UVL141" s="377"/>
      <c r="UVM141" s="381"/>
      <c r="UVN141" s="381"/>
      <c r="UVO141" s="378"/>
      <c r="UVP141" s="378"/>
      <c r="UVQ141" s="378"/>
      <c r="UVR141" s="379"/>
      <c r="UVT141" s="377"/>
      <c r="UVU141" s="381"/>
      <c r="UVV141" s="381"/>
      <c r="UVW141" s="378"/>
      <c r="UVX141" s="378"/>
      <c r="UVY141" s="378"/>
      <c r="UVZ141" s="379"/>
      <c r="UWB141" s="377"/>
      <c r="UWC141" s="381"/>
      <c r="UWD141" s="381"/>
      <c r="UWE141" s="378"/>
      <c r="UWF141" s="378"/>
      <c r="UWG141" s="378"/>
      <c r="UWH141" s="379"/>
      <c r="UWJ141" s="377"/>
      <c r="UWK141" s="381"/>
      <c r="UWL141" s="381"/>
      <c r="UWM141" s="378"/>
      <c r="UWN141" s="378"/>
      <c r="UWO141" s="378"/>
      <c r="UWP141" s="379"/>
      <c r="UWR141" s="377"/>
      <c r="UWS141" s="381"/>
      <c r="UWT141" s="381"/>
      <c r="UWU141" s="378"/>
      <c r="UWV141" s="378"/>
      <c r="UWW141" s="378"/>
      <c r="UWX141" s="379"/>
      <c r="UWZ141" s="377"/>
      <c r="UXA141" s="381"/>
      <c r="UXB141" s="381"/>
      <c r="UXC141" s="378"/>
      <c r="UXD141" s="378"/>
      <c r="UXE141" s="378"/>
      <c r="UXF141" s="379"/>
      <c r="UXH141" s="377"/>
      <c r="UXI141" s="381"/>
      <c r="UXJ141" s="381"/>
      <c r="UXK141" s="378"/>
      <c r="UXL141" s="378"/>
      <c r="UXM141" s="378"/>
      <c r="UXN141" s="379"/>
      <c r="UXP141" s="377"/>
      <c r="UXQ141" s="381"/>
      <c r="UXR141" s="381"/>
      <c r="UXS141" s="378"/>
      <c r="UXT141" s="378"/>
      <c r="UXU141" s="378"/>
      <c r="UXV141" s="379"/>
      <c r="UXX141" s="377"/>
      <c r="UXY141" s="381"/>
      <c r="UXZ141" s="381"/>
      <c r="UYA141" s="378"/>
      <c r="UYB141" s="378"/>
      <c r="UYC141" s="378"/>
      <c r="UYD141" s="379"/>
      <c r="UYF141" s="377"/>
      <c r="UYG141" s="381"/>
      <c r="UYH141" s="381"/>
      <c r="UYI141" s="378"/>
      <c r="UYJ141" s="378"/>
      <c r="UYK141" s="378"/>
      <c r="UYL141" s="379"/>
      <c r="UYN141" s="377"/>
      <c r="UYO141" s="381"/>
      <c r="UYP141" s="381"/>
      <c r="UYQ141" s="378"/>
      <c r="UYR141" s="378"/>
      <c r="UYS141" s="378"/>
      <c r="UYT141" s="379"/>
      <c r="UYV141" s="377"/>
      <c r="UYW141" s="381"/>
      <c r="UYX141" s="381"/>
      <c r="UYY141" s="378"/>
      <c r="UYZ141" s="378"/>
      <c r="UZA141" s="378"/>
      <c r="UZB141" s="379"/>
      <c r="UZD141" s="377"/>
      <c r="UZE141" s="381"/>
      <c r="UZF141" s="381"/>
      <c r="UZG141" s="378"/>
      <c r="UZH141" s="378"/>
      <c r="UZI141" s="378"/>
      <c r="UZJ141" s="379"/>
      <c r="UZL141" s="377"/>
      <c r="UZM141" s="381"/>
      <c r="UZN141" s="381"/>
      <c r="UZO141" s="378"/>
      <c r="UZP141" s="378"/>
      <c r="UZQ141" s="378"/>
      <c r="UZR141" s="379"/>
      <c r="UZT141" s="377"/>
      <c r="UZU141" s="381"/>
      <c r="UZV141" s="381"/>
      <c r="UZW141" s="378"/>
      <c r="UZX141" s="378"/>
      <c r="UZY141" s="378"/>
      <c r="UZZ141" s="379"/>
      <c r="VAB141" s="377"/>
      <c r="VAC141" s="381"/>
      <c r="VAD141" s="381"/>
      <c r="VAE141" s="378"/>
      <c r="VAF141" s="378"/>
      <c r="VAG141" s="378"/>
      <c r="VAH141" s="379"/>
      <c r="VAJ141" s="377"/>
      <c r="VAK141" s="381"/>
      <c r="VAL141" s="381"/>
      <c r="VAM141" s="378"/>
      <c r="VAN141" s="378"/>
      <c r="VAO141" s="378"/>
      <c r="VAP141" s="379"/>
      <c r="VAR141" s="377"/>
      <c r="VAS141" s="381"/>
      <c r="VAT141" s="381"/>
      <c r="VAU141" s="378"/>
      <c r="VAV141" s="378"/>
      <c r="VAW141" s="378"/>
      <c r="VAX141" s="379"/>
      <c r="VAZ141" s="377"/>
      <c r="VBA141" s="381"/>
      <c r="VBB141" s="381"/>
      <c r="VBC141" s="378"/>
      <c r="VBD141" s="378"/>
      <c r="VBE141" s="378"/>
      <c r="VBF141" s="379"/>
      <c r="VBH141" s="377"/>
      <c r="VBI141" s="381"/>
      <c r="VBJ141" s="381"/>
      <c r="VBK141" s="378"/>
      <c r="VBL141" s="378"/>
      <c r="VBM141" s="378"/>
      <c r="VBN141" s="379"/>
      <c r="VBP141" s="377"/>
      <c r="VBQ141" s="381"/>
      <c r="VBR141" s="381"/>
      <c r="VBS141" s="378"/>
      <c r="VBT141" s="378"/>
      <c r="VBU141" s="378"/>
      <c r="VBV141" s="379"/>
      <c r="VBX141" s="377"/>
      <c r="VBY141" s="381"/>
      <c r="VBZ141" s="381"/>
      <c r="VCA141" s="378"/>
      <c r="VCB141" s="378"/>
      <c r="VCC141" s="378"/>
      <c r="VCD141" s="379"/>
      <c r="VCF141" s="377"/>
      <c r="VCG141" s="381"/>
      <c r="VCH141" s="381"/>
      <c r="VCI141" s="378"/>
      <c r="VCJ141" s="378"/>
      <c r="VCK141" s="378"/>
      <c r="VCL141" s="379"/>
      <c r="VCN141" s="377"/>
      <c r="VCO141" s="381"/>
      <c r="VCP141" s="381"/>
      <c r="VCQ141" s="378"/>
      <c r="VCR141" s="378"/>
      <c r="VCS141" s="378"/>
      <c r="VCT141" s="379"/>
      <c r="VCV141" s="377"/>
      <c r="VCW141" s="381"/>
      <c r="VCX141" s="381"/>
      <c r="VCY141" s="378"/>
      <c r="VCZ141" s="378"/>
      <c r="VDA141" s="378"/>
      <c r="VDB141" s="379"/>
      <c r="VDD141" s="377"/>
      <c r="VDE141" s="381"/>
      <c r="VDF141" s="381"/>
      <c r="VDG141" s="378"/>
      <c r="VDH141" s="378"/>
      <c r="VDI141" s="378"/>
      <c r="VDJ141" s="379"/>
      <c r="VDL141" s="377"/>
      <c r="VDM141" s="381"/>
      <c r="VDN141" s="381"/>
      <c r="VDO141" s="378"/>
      <c r="VDP141" s="378"/>
      <c r="VDQ141" s="378"/>
      <c r="VDR141" s="379"/>
      <c r="VDT141" s="377"/>
      <c r="VDU141" s="381"/>
      <c r="VDV141" s="381"/>
      <c r="VDW141" s="378"/>
      <c r="VDX141" s="378"/>
      <c r="VDY141" s="378"/>
      <c r="VDZ141" s="379"/>
      <c r="VEB141" s="377"/>
      <c r="VEC141" s="381"/>
      <c r="VED141" s="381"/>
      <c r="VEE141" s="378"/>
      <c r="VEF141" s="378"/>
      <c r="VEG141" s="378"/>
      <c r="VEH141" s="379"/>
      <c r="VEJ141" s="377"/>
      <c r="VEK141" s="381"/>
      <c r="VEL141" s="381"/>
      <c r="VEM141" s="378"/>
      <c r="VEN141" s="378"/>
      <c r="VEO141" s="378"/>
      <c r="VEP141" s="379"/>
      <c r="VER141" s="377"/>
      <c r="VES141" s="381"/>
      <c r="VET141" s="381"/>
      <c r="VEU141" s="378"/>
      <c r="VEV141" s="378"/>
      <c r="VEW141" s="378"/>
      <c r="VEX141" s="379"/>
      <c r="VEZ141" s="377"/>
      <c r="VFA141" s="381"/>
      <c r="VFB141" s="381"/>
      <c r="VFC141" s="378"/>
      <c r="VFD141" s="378"/>
      <c r="VFE141" s="378"/>
      <c r="VFF141" s="379"/>
      <c r="VFH141" s="377"/>
      <c r="VFI141" s="381"/>
      <c r="VFJ141" s="381"/>
      <c r="VFK141" s="378"/>
      <c r="VFL141" s="378"/>
      <c r="VFM141" s="378"/>
      <c r="VFN141" s="379"/>
      <c r="VFP141" s="377"/>
      <c r="VFQ141" s="381"/>
      <c r="VFR141" s="381"/>
      <c r="VFS141" s="378"/>
      <c r="VFT141" s="378"/>
      <c r="VFU141" s="378"/>
      <c r="VFV141" s="379"/>
      <c r="VFX141" s="377"/>
      <c r="VFY141" s="381"/>
      <c r="VFZ141" s="381"/>
      <c r="VGA141" s="378"/>
      <c r="VGB141" s="378"/>
      <c r="VGC141" s="378"/>
      <c r="VGD141" s="379"/>
      <c r="VGF141" s="377"/>
      <c r="VGG141" s="381"/>
      <c r="VGH141" s="381"/>
      <c r="VGI141" s="378"/>
      <c r="VGJ141" s="378"/>
      <c r="VGK141" s="378"/>
      <c r="VGL141" s="379"/>
      <c r="VGN141" s="377"/>
      <c r="VGO141" s="381"/>
      <c r="VGP141" s="381"/>
      <c r="VGQ141" s="378"/>
      <c r="VGR141" s="378"/>
      <c r="VGS141" s="378"/>
      <c r="VGT141" s="379"/>
      <c r="VGV141" s="377"/>
      <c r="VGW141" s="381"/>
      <c r="VGX141" s="381"/>
      <c r="VGY141" s="378"/>
      <c r="VGZ141" s="378"/>
      <c r="VHA141" s="378"/>
      <c r="VHB141" s="379"/>
      <c r="VHD141" s="377"/>
      <c r="VHE141" s="381"/>
      <c r="VHF141" s="381"/>
      <c r="VHG141" s="378"/>
      <c r="VHH141" s="378"/>
      <c r="VHI141" s="378"/>
      <c r="VHJ141" s="379"/>
      <c r="VHL141" s="377"/>
      <c r="VHM141" s="381"/>
      <c r="VHN141" s="381"/>
      <c r="VHO141" s="378"/>
      <c r="VHP141" s="378"/>
      <c r="VHQ141" s="378"/>
      <c r="VHR141" s="379"/>
      <c r="VHT141" s="377"/>
      <c r="VHU141" s="381"/>
      <c r="VHV141" s="381"/>
      <c r="VHW141" s="378"/>
      <c r="VHX141" s="378"/>
      <c r="VHY141" s="378"/>
      <c r="VHZ141" s="379"/>
      <c r="VIB141" s="377"/>
      <c r="VIC141" s="381"/>
      <c r="VID141" s="381"/>
      <c r="VIE141" s="378"/>
      <c r="VIF141" s="378"/>
      <c r="VIG141" s="378"/>
      <c r="VIH141" s="379"/>
      <c r="VIJ141" s="377"/>
      <c r="VIK141" s="381"/>
      <c r="VIL141" s="381"/>
      <c r="VIM141" s="378"/>
      <c r="VIN141" s="378"/>
      <c r="VIO141" s="378"/>
      <c r="VIP141" s="379"/>
      <c r="VIR141" s="377"/>
      <c r="VIS141" s="381"/>
      <c r="VIT141" s="381"/>
      <c r="VIU141" s="378"/>
      <c r="VIV141" s="378"/>
      <c r="VIW141" s="378"/>
      <c r="VIX141" s="379"/>
      <c r="VIZ141" s="377"/>
      <c r="VJA141" s="381"/>
      <c r="VJB141" s="381"/>
      <c r="VJC141" s="378"/>
      <c r="VJD141" s="378"/>
      <c r="VJE141" s="378"/>
      <c r="VJF141" s="379"/>
      <c r="VJH141" s="377"/>
      <c r="VJI141" s="381"/>
      <c r="VJJ141" s="381"/>
      <c r="VJK141" s="378"/>
      <c r="VJL141" s="378"/>
      <c r="VJM141" s="378"/>
      <c r="VJN141" s="379"/>
      <c r="VJP141" s="377"/>
      <c r="VJQ141" s="381"/>
      <c r="VJR141" s="381"/>
      <c r="VJS141" s="378"/>
      <c r="VJT141" s="378"/>
      <c r="VJU141" s="378"/>
      <c r="VJV141" s="379"/>
      <c r="VJX141" s="377"/>
      <c r="VJY141" s="381"/>
      <c r="VJZ141" s="381"/>
      <c r="VKA141" s="378"/>
      <c r="VKB141" s="378"/>
      <c r="VKC141" s="378"/>
      <c r="VKD141" s="379"/>
      <c r="VKF141" s="377"/>
      <c r="VKG141" s="381"/>
      <c r="VKH141" s="381"/>
      <c r="VKI141" s="378"/>
      <c r="VKJ141" s="378"/>
      <c r="VKK141" s="378"/>
      <c r="VKL141" s="379"/>
      <c r="VKN141" s="377"/>
      <c r="VKO141" s="381"/>
      <c r="VKP141" s="381"/>
      <c r="VKQ141" s="378"/>
      <c r="VKR141" s="378"/>
      <c r="VKS141" s="378"/>
      <c r="VKT141" s="379"/>
      <c r="VKV141" s="377"/>
      <c r="VKW141" s="381"/>
      <c r="VKX141" s="381"/>
      <c r="VKY141" s="378"/>
      <c r="VKZ141" s="378"/>
      <c r="VLA141" s="378"/>
      <c r="VLB141" s="379"/>
      <c r="VLD141" s="377"/>
      <c r="VLE141" s="381"/>
      <c r="VLF141" s="381"/>
      <c r="VLG141" s="378"/>
      <c r="VLH141" s="378"/>
      <c r="VLI141" s="378"/>
      <c r="VLJ141" s="379"/>
      <c r="VLL141" s="377"/>
      <c r="VLM141" s="381"/>
      <c r="VLN141" s="381"/>
      <c r="VLO141" s="378"/>
      <c r="VLP141" s="378"/>
      <c r="VLQ141" s="378"/>
      <c r="VLR141" s="379"/>
      <c r="VLT141" s="377"/>
      <c r="VLU141" s="381"/>
      <c r="VLV141" s="381"/>
      <c r="VLW141" s="378"/>
      <c r="VLX141" s="378"/>
      <c r="VLY141" s="378"/>
      <c r="VLZ141" s="379"/>
      <c r="VMB141" s="377"/>
      <c r="VMC141" s="381"/>
      <c r="VMD141" s="381"/>
      <c r="VME141" s="378"/>
      <c r="VMF141" s="378"/>
      <c r="VMG141" s="378"/>
      <c r="VMH141" s="379"/>
      <c r="VMJ141" s="377"/>
      <c r="VMK141" s="381"/>
      <c r="VML141" s="381"/>
      <c r="VMM141" s="378"/>
      <c r="VMN141" s="378"/>
      <c r="VMO141" s="378"/>
      <c r="VMP141" s="379"/>
      <c r="VMR141" s="377"/>
      <c r="VMS141" s="381"/>
      <c r="VMT141" s="381"/>
      <c r="VMU141" s="378"/>
      <c r="VMV141" s="378"/>
      <c r="VMW141" s="378"/>
      <c r="VMX141" s="379"/>
      <c r="VMZ141" s="377"/>
      <c r="VNA141" s="381"/>
      <c r="VNB141" s="381"/>
      <c r="VNC141" s="378"/>
      <c r="VND141" s="378"/>
      <c r="VNE141" s="378"/>
      <c r="VNF141" s="379"/>
      <c r="VNH141" s="377"/>
      <c r="VNI141" s="381"/>
      <c r="VNJ141" s="381"/>
      <c r="VNK141" s="378"/>
      <c r="VNL141" s="378"/>
      <c r="VNM141" s="378"/>
      <c r="VNN141" s="379"/>
      <c r="VNP141" s="377"/>
      <c r="VNQ141" s="381"/>
      <c r="VNR141" s="381"/>
      <c r="VNS141" s="378"/>
      <c r="VNT141" s="378"/>
      <c r="VNU141" s="378"/>
      <c r="VNV141" s="379"/>
      <c r="VNX141" s="377"/>
      <c r="VNY141" s="381"/>
      <c r="VNZ141" s="381"/>
      <c r="VOA141" s="378"/>
      <c r="VOB141" s="378"/>
      <c r="VOC141" s="378"/>
      <c r="VOD141" s="379"/>
      <c r="VOF141" s="377"/>
      <c r="VOG141" s="381"/>
      <c r="VOH141" s="381"/>
      <c r="VOI141" s="378"/>
      <c r="VOJ141" s="378"/>
      <c r="VOK141" s="378"/>
      <c r="VOL141" s="379"/>
      <c r="VON141" s="377"/>
      <c r="VOO141" s="381"/>
      <c r="VOP141" s="381"/>
      <c r="VOQ141" s="378"/>
      <c r="VOR141" s="378"/>
      <c r="VOS141" s="378"/>
      <c r="VOT141" s="379"/>
      <c r="VOV141" s="377"/>
      <c r="VOW141" s="381"/>
      <c r="VOX141" s="381"/>
      <c r="VOY141" s="378"/>
      <c r="VOZ141" s="378"/>
      <c r="VPA141" s="378"/>
      <c r="VPB141" s="379"/>
      <c r="VPD141" s="377"/>
      <c r="VPE141" s="381"/>
      <c r="VPF141" s="381"/>
      <c r="VPG141" s="378"/>
      <c r="VPH141" s="378"/>
      <c r="VPI141" s="378"/>
      <c r="VPJ141" s="379"/>
      <c r="VPL141" s="377"/>
      <c r="VPM141" s="381"/>
      <c r="VPN141" s="381"/>
      <c r="VPO141" s="378"/>
      <c r="VPP141" s="378"/>
      <c r="VPQ141" s="378"/>
      <c r="VPR141" s="379"/>
      <c r="VPT141" s="377"/>
      <c r="VPU141" s="381"/>
      <c r="VPV141" s="381"/>
      <c r="VPW141" s="378"/>
      <c r="VPX141" s="378"/>
      <c r="VPY141" s="378"/>
      <c r="VPZ141" s="379"/>
      <c r="VQB141" s="377"/>
      <c r="VQC141" s="381"/>
      <c r="VQD141" s="381"/>
      <c r="VQE141" s="378"/>
      <c r="VQF141" s="378"/>
      <c r="VQG141" s="378"/>
      <c r="VQH141" s="379"/>
      <c r="VQJ141" s="377"/>
      <c r="VQK141" s="381"/>
      <c r="VQL141" s="381"/>
      <c r="VQM141" s="378"/>
      <c r="VQN141" s="378"/>
      <c r="VQO141" s="378"/>
      <c r="VQP141" s="379"/>
      <c r="VQR141" s="377"/>
      <c r="VQS141" s="381"/>
      <c r="VQT141" s="381"/>
      <c r="VQU141" s="378"/>
      <c r="VQV141" s="378"/>
      <c r="VQW141" s="378"/>
      <c r="VQX141" s="379"/>
      <c r="VQZ141" s="377"/>
      <c r="VRA141" s="381"/>
      <c r="VRB141" s="381"/>
      <c r="VRC141" s="378"/>
      <c r="VRD141" s="378"/>
      <c r="VRE141" s="378"/>
      <c r="VRF141" s="379"/>
      <c r="VRH141" s="377"/>
      <c r="VRI141" s="381"/>
      <c r="VRJ141" s="381"/>
      <c r="VRK141" s="378"/>
      <c r="VRL141" s="378"/>
      <c r="VRM141" s="378"/>
      <c r="VRN141" s="379"/>
      <c r="VRP141" s="377"/>
      <c r="VRQ141" s="381"/>
      <c r="VRR141" s="381"/>
      <c r="VRS141" s="378"/>
      <c r="VRT141" s="378"/>
      <c r="VRU141" s="378"/>
      <c r="VRV141" s="379"/>
      <c r="VRX141" s="377"/>
      <c r="VRY141" s="381"/>
      <c r="VRZ141" s="381"/>
      <c r="VSA141" s="378"/>
      <c r="VSB141" s="378"/>
      <c r="VSC141" s="378"/>
      <c r="VSD141" s="379"/>
      <c r="VSF141" s="377"/>
      <c r="VSG141" s="381"/>
      <c r="VSH141" s="381"/>
      <c r="VSI141" s="378"/>
      <c r="VSJ141" s="378"/>
      <c r="VSK141" s="378"/>
      <c r="VSL141" s="379"/>
      <c r="VSN141" s="377"/>
      <c r="VSO141" s="381"/>
      <c r="VSP141" s="381"/>
      <c r="VSQ141" s="378"/>
      <c r="VSR141" s="378"/>
      <c r="VSS141" s="378"/>
      <c r="VST141" s="379"/>
      <c r="VSV141" s="377"/>
      <c r="VSW141" s="381"/>
      <c r="VSX141" s="381"/>
      <c r="VSY141" s="378"/>
      <c r="VSZ141" s="378"/>
      <c r="VTA141" s="378"/>
      <c r="VTB141" s="379"/>
      <c r="VTD141" s="377"/>
      <c r="VTE141" s="381"/>
      <c r="VTF141" s="381"/>
      <c r="VTG141" s="378"/>
      <c r="VTH141" s="378"/>
      <c r="VTI141" s="378"/>
      <c r="VTJ141" s="379"/>
      <c r="VTL141" s="377"/>
      <c r="VTM141" s="381"/>
      <c r="VTN141" s="381"/>
      <c r="VTO141" s="378"/>
      <c r="VTP141" s="378"/>
      <c r="VTQ141" s="378"/>
      <c r="VTR141" s="379"/>
      <c r="VTT141" s="377"/>
      <c r="VTU141" s="381"/>
      <c r="VTV141" s="381"/>
      <c r="VTW141" s="378"/>
      <c r="VTX141" s="378"/>
      <c r="VTY141" s="378"/>
      <c r="VTZ141" s="379"/>
      <c r="VUB141" s="377"/>
      <c r="VUC141" s="381"/>
      <c r="VUD141" s="381"/>
      <c r="VUE141" s="378"/>
      <c r="VUF141" s="378"/>
      <c r="VUG141" s="378"/>
      <c r="VUH141" s="379"/>
      <c r="VUJ141" s="377"/>
      <c r="VUK141" s="381"/>
      <c r="VUL141" s="381"/>
      <c r="VUM141" s="378"/>
      <c r="VUN141" s="378"/>
      <c r="VUO141" s="378"/>
      <c r="VUP141" s="379"/>
      <c r="VUR141" s="377"/>
      <c r="VUS141" s="381"/>
      <c r="VUT141" s="381"/>
      <c r="VUU141" s="378"/>
      <c r="VUV141" s="378"/>
      <c r="VUW141" s="378"/>
      <c r="VUX141" s="379"/>
      <c r="VUZ141" s="377"/>
      <c r="VVA141" s="381"/>
      <c r="VVB141" s="381"/>
      <c r="VVC141" s="378"/>
      <c r="VVD141" s="378"/>
      <c r="VVE141" s="378"/>
      <c r="VVF141" s="379"/>
      <c r="VVH141" s="377"/>
      <c r="VVI141" s="381"/>
      <c r="VVJ141" s="381"/>
      <c r="VVK141" s="378"/>
      <c r="VVL141" s="378"/>
      <c r="VVM141" s="378"/>
      <c r="VVN141" s="379"/>
      <c r="VVP141" s="377"/>
      <c r="VVQ141" s="381"/>
      <c r="VVR141" s="381"/>
      <c r="VVS141" s="378"/>
      <c r="VVT141" s="378"/>
      <c r="VVU141" s="378"/>
      <c r="VVV141" s="379"/>
      <c r="VVX141" s="377"/>
      <c r="VVY141" s="381"/>
      <c r="VVZ141" s="381"/>
      <c r="VWA141" s="378"/>
      <c r="VWB141" s="378"/>
      <c r="VWC141" s="378"/>
      <c r="VWD141" s="379"/>
      <c r="VWF141" s="377"/>
      <c r="VWG141" s="381"/>
      <c r="VWH141" s="381"/>
      <c r="VWI141" s="378"/>
      <c r="VWJ141" s="378"/>
      <c r="VWK141" s="378"/>
      <c r="VWL141" s="379"/>
      <c r="VWN141" s="377"/>
      <c r="VWO141" s="381"/>
      <c r="VWP141" s="381"/>
      <c r="VWQ141" s="378"/>
      <c r="VWR141" s="378"/>
      <c r="VWS141" s="378"/>
      <c r="VWT141" s="379"/>
      <c r="VWV141" s="377"/>
      <c r="VWW141" s="381"/>
      <c r="VWX141" s="381"/>
      <c r="VWY141" s="378"/>
      <c r="VWZ141" s="378"/>
      <c r="VXA141" s="378"/>
      <c r="VXB141" s="379"/>
      <c r="VXD141" s="377"/>
      <c r="VXE141" s="381"/>
      <c r="VXF141" s="381"/>
      <c r="VXG141" s="378"/>
      <c r="VXH141" s="378"/>
      <c r="VXI141" s="378"/>
      <c r="VXJ141" s="379"/>
      <c r="VXL141" s="377"/>
      <c r="VXM141" s="381"/>
      <c r="VXN141" s="381"/>
      <c r="VXO141" s="378"/>
      <c r="VXP141" s="378"/>
      <c r="VXQ141" s="378"/>
      <c r="VXR141" s="379"/>
      <c r="VXT141" s="377"/>
      <c r="VXU141" s="381"/>
      <c r="VXV141" s="381"/>
      <c r="VXW141" s="378"/>
      <c r="VXX141" s="378"/>
      <c r="VXY141" s="378"/>
      <c r="VXZ141" s="379"/>
      <c r="VYB141" s="377"/>
      <c r="VYC141" s="381"/>
      <c r="VYD141" s="381"/>
      <c r="VYE141" s="378"/>
      <c r="VYF141" s="378"/>
      <c r="VYG141" s="378"/>
      <c r="VYH141" s="379"/>
      <c r="VYJ141" s="377"/>
      <c r="VYK141" s="381"/>
      <c r="VYL141" s="381"/>
      <c r="VYM141" s="378"/>
      <c r="VYN141" s="378"/>
      <c r="VYO141" s="378"/>
      <c r="VYP141" s="379"/>
      <c r="VYR141" s="377"/>
      <c r="VYS141" s="381"/>
      <c r="VYT141" s="381"/>
      <c r="VYU141" s="378"/>
      <c r="VYV141" s="378"/>
      <c r="VYW141" s="378"/>
      <c r="VYX141" s="379"/>
      <c r="VYZ141" s="377"/>
      <c r="VZA141" s="381"/>
      <c r="VZB141" s="381"/>
      <c r="VZC141" s="378"/>
      <c r="VZD141" s="378"/>
      <c r="VZE141" s="378"/>
      <c r="VZF141" s="379"/>
      <c r="VZH141" s="377"/>
      <c r="VZI141" s="381"/>
      <c r="VZJ141" s="381"/>
      <c r="VZK141" s="378"/>
      <c r="VZL141" s="378"/>
      <c r="VZM141" s="378"/>
      <c r="VZN141" s="379"/>
      <c r="VZP141" s="377"/>
      <c r="VZQ141" s="381"/>
      <c r="VZR141" s="381"/>
      <c r="VZS141" s="378"/>
      <c r="VZT141" s="378"/>
      <c r="VZU141" s="378"/>
      <c r="VZV141" s="379"/>
      <c r="VZX141" s="377"/>
      <c r="VZY141" s="381"/>
      <c r="VZZ141" s="381"/>
      <c r="WAA141" s="378"/>
      <c r="WAB141" s="378"/>
      <c r="WAC141" s="378"/>
      <c r="WAD141" s="379"/>
      <c r="WAF141" s="377"/>
      <c r="WAG141" s="381"/>
      <c r="WAH141" s="381"/>
      <c r="WAI141" s="378"/>
      <c r="WAJ141" s="378"/>
      <c r="WAK141" s="378"/>
      <c r="WAL141" s="379"/>
      <c r="WAN141" s="377"/>
      <c r="WAO141" s="381"/>
      <c r="WAP141" s="381"/>
      <c r="WAQ141" s="378"/>
      <c r="WAR141" s="378"/>
      <c r="WAS141" s="378"/>
      <c r="WAT141" s="379"/>
      <c r="WAV141" s="377"/>
      <c r="WAW141" s="381"/>
      <c r="WAX141" s="381"/>
      <c r="WAY141" s="378"/>
      <c r="WAZ141" s="378"/>
      <c r="WBA141" s="378"/>
      <c r="WBB141" s="379"/>
      <c r="WBD141" s="377"/>
      <c r="WBE141" s="381"/>
      <c r="WBF141" s="381"/>
      <c r="WBG141" s="378"/>
      <c r="WBH141" s="378"/>
      <c r="WBI141" s="378"/>
      <c r="WBJ141" s="379"/>
      <c r="WBL141" s="377"/>
      <c r="WBM141" s="381"/>
      <c r="WBN141" s="381"/>
      <c r="WBO141" s="378"/>
      <c r="WBP141" s="378"/>
      <c r="WBQ141" s="378"/>
      <c r="WBR141" s="379"/>
      <c r="WBT141" s="377"/>
      <c r="WBU141" s="381"/>
      <c r="WBV141" s="381"/>
      <c r="WBW141" s="378"/>
      <c r="WBX141" s="378"/>
      <c r="WBY141" s="378"/>
      <c r="WBZ141" s="379"/>
      <c r="WCB141" s="377"/>
      <c r="WCC141" s="381"/>
      <c r="WCD141" s="381"/>
      <c r="WCE141" s="378"/>
      <c r="WCF141" s="378"/>
      <c r="WCG141" s="378"/>
      <c r="WCH141" s="379"/>
      <c r="WCJ141" s="377"/>
      <c r="WCK141" s="381"/>
      <c r="WCL141" s="381"/>
      <c r="WCM141" s="378"/>
      <c r="WCN141" s="378"/>
      <c r="WCO141" s="378"/>
      <c r="WCP141" s="379"/>
      <c r="WCR141" s="377"/>
      <c r="WCS141" s="381"/>
      <c r="WCT141" s="381"/>
      <c r="WCU141" s="378"/>
      <c r="WCV141" s="378"/>
      <c r="WCW141" s="378"/>
      <c r="WCX141" s="379"/>
      <c r="WCZ141" s="377"/>
      <c r="WDA141" s="381"/>
      <c r="WDB141" s="381"/>
      <c r="WDC141" s="378"/>
      <c r="WDD141" s="378"/>
      <c r="WDE141" s="378"/>
      <c r="WDF141" s="379"/>
      <c r="WDH141" s="377"/>
      <c r="WDI141" s="381"/>
      <c r="WDJ141" s="381"/>
      <c r="WDK141" s="378"/>
      <c r="WDL141" s="378"/>
      <c r="WDM141" s="378"/>
      <c r="WDN141" s="379"/>
      <c r="WDP141" s="377"/>
      <c r="WDQ141" s="381"/>
      <c r="WDR141" s="381"/>
      <c r="WDS141" s="378"/>
      <c r="WDT141" s="378"/>
      <c r="WDU141" s="378"/>
      <c r="WDV141" s="379"/>
      <c r="WDX141" s="377"/>
      <c r="WDY141" s="381"/>
      <c r="WDZ141" s="381"/>
      <c r="WEA141" s="378"/>
      <c r="WEB141" s="378"/>
      <c r="WEC141" s="378"/>
      <c r="WED141" s="379"/>
      <c r="WEF141" s="377"/>
      <c r="WEG141" s="381"/>
      <c r="WEH141" s="381"/>
      <c r="WEI141" s="378"/>
      <c r="WEJ141" s="378"/>
      <c r="WEK141" s="378"/>
      <c r="WEL141" s="379"/>
      <c r="WEN141" s="377"/>
      <c r="WEO141" s="381"/>
      <c r="WEP141" s="381"/>
      <c r="WEQ141" s="378"/>
      <c r="WER141" s="378"/>
      <c r="WES141" s="378"/>
      <c r="WET141" s="379"/>
      <c r="WEV141" s="377"/>
      <c r="WEW141" s="381"/>
      <c r="WEX141" s="381"/>
      <c r="WEY141" s="378"/>
      <c r="WEZ141" s="378"/>
      <c r="WFA141" s="378"/>
      <c r="WFB141" s="379"/>
      <c r="WFD141" s="377"/>
      <c r="WFE141" s="381"/>
      <c r="WFF141" s="381"/>
      <c r="WFG141" s="378"/>
      <c r="WFH141" s="378"/>
      <c r="WFI141" s="378"/>
      <c r="WFJ141" s="379"/>
      <c r="WFL141" s="377"/>
      <c r="WFM141" s="381"/>
      <c r="WFN141" s="381"/>
      <c r="WFO141" s="378"/>
      <c r="WFP141" s="378"/>
      <c r="WFQ141" s="378"/>
      <c r="WFR141" s="379"/>
      <c r="WFT141" s="377"/>
      <c r="WFU141" s="381"/>
      <c r="WFV141" s="381"/>
      <c r="WFW141" s="378"/>
      <c r="WFX141" s="378"/>
      <c r="WFY141" s="378"/>
      <c r="WFZ141" s="379"/>
      <c r="WGB141" s="377"/>
      <c r="WGC141" s="381"/>
      <c r="WGD141" s="381"/>
      <c r="WGE141" s="378"/>
      <c r="WGF141" s="378"/>
      <c r="WGG141" s="378"/>
      <c r="WGH141" s="379"/>
      <c r="WGJ141" s="377"/>
      <c r="WGK141" s="381"/>
      <c r="WGL141" s="381"/>
      <c r="WGM141" s="378"/>
      <c r="WGN141" s="378"/>
      <c r="WGO141" s="378"/>
      <c r="WGP141" s="379"/>
      <c r="WGR141" s="377"/>
      <c r="WGS141" s="381"/>
      <c r="WGT141" s="381"/>
      <c r="WGU141" s="378"/>
      <c r="WGV141" s="378"/>
      <c r="WGW141" s="378"/>
      <c r="WGX141" s="379"/>
      <c r="WGZ141" s="377"/>
      <c r="WHA141" s="381"/>
      <c r="WHB141" s="381"/>
      <c r="WHC141" s="378"/>
      <c r="WHD141" s="378"/>
      <c r="WHE141" s="378"/>
      <c r="WHF141" s="379"/>
      <c r="WHH141" s="377"/>
      <c r="WHI141" s="381"/>
      <c r="WHJ141" s="381"/>
      <c r="WHK141" s="378"/>
      <c r="WHL141" s="378"/>
      <c r="WHM141" s="378"/>
      <c r="WHN141" s="379"/>
      <c r="WHP141" s="377"/>
      <c r="WHQ141" s="381"/>
      <c r="WHR141" s="381"/>
      <c r="WHS141" s="378"/>
      <c r="WHT141" s="378"/>
      <c r="WHU141" s="378"/>
      <c r="WHV141" s="379"/>
      <c r="WHX141" s="377"/>
      <c r="WHY141" s="381"/>
      <c r="WHZ141" s="381"/>
      <c r="WIA141" s="378"/>
      <c r="WIB141" s="378"/>
      <c r="WIC141" s="378"/>
      <c r="WID141" s="379"/>
      <c r="WIF141" s="377"/>
      <c r="WIG141" s="381"/>
      <c r="WIH141" s="381"/>
      <c r="WII141" s="378"/>
      <c r="WIJ141" s="378"/>
      <c r="WIK141" s="378"/>
      <c r="WIL141" s="379"/>
      <c r="WIN141" s="377"/>
      <c r="WIO141" s="381"/>
      <c r="WIP141" s="381"/>
      <c r="WIQ141" s="378"/>
      <c r="WIR141" s="378"/>
      <c r="WIS141" s="378"/>
      <c r="WIT141" s="379"/>
      <c r="WIV141" s="377"/>
      <c r="WIW141" s="381"/>
      <c r="WIX141" s="381"/>
      <c r="WIY141" s="378"/>
      <c r="WIZ141" s="378"/>
      <c r="WJA141" s="378"/>
      <c r="WJB141" s="379"/>
      <c r="WJD141" s="377"/>
      <c r="WJE141" s="381"/>
      <c r="WJF141" s="381"/>
      <c r="WJG141" s="378"/>
      <c r="WJH141" s="378"/>
      <c r="WJI141" s="378"/>
      <c r="WJJ141" s="379"/>
      <c r="WJL141" s="377"/>
      <c r="WJM141" s="381"/>
      <c r="WJN141" s="381"/>
      <c r="WJO141" s="378"/>
      <c r="WJP141" s="378"/>
      <c r="WJQ141" s="378"/>
      <c r="WJR141" s="379"/>
      <c r="WJT141" s="377"/>
      <c r="WJU141" s="381"/>
      <c r="WJV141" s="381"/>
      <c r="WJW141" s="378"/>
      <c r="WJX141" s="378"/>
      <c r="WJY141" s="378"/>
      <c r="WJZ141" s="379"/>
      <c r="WKB141" s="377"/>
      <c r="WKC141" s="381"/>
      <c r="WKD141" s="381"/>
      <c r="WKE141" s="378"/>
      <c r="WKF141" s="378"/>
      <c r="WKG141" s="378"/>
      <c r="WKH141" s="379"/>
      <c r="WKJ141" s="377"/>
      <c r="WKK141" s="381"/>
      <c r="WKL141" s="381"/>
      <c r="WKM141" s="378"/>
      <c r="WKN141" s="378"/>
      <c r="WKO141" s="378"/>
      <c r="WKP141" s="379"/>
      <c r="WKR141" s="377"/>
      <c r="WKS141" s="381"/>
      <c r="WKT141" s="381"/>
      <c r="WKU141" s="378"/>
      <c r="WKV141" s="378"/>
      <c r="WKW141" s="378"/>
      <c r="WKX141" s="379"/>
      <c r="WKZ141" s="377"/>
      <c r="WLA141" s="381"/>
      <c r="WLB141" s="381"/>
      <c r="WLC141" s="378"/>
      <c r="WLD141" s="378"/>
      <c r="WLE141" s="378"/>
      <c r="WLF141" s="379"/>
      <c r="WLH141" s="377"/>
      <c r="WLI141" s="381"/>
      <c r="WLJ141" s="381"/>
      <c r="WLK141" s="378"/>
      <c r="WLL141" s="378"/>
      <c r="WLM141" s="378"/>
      <c r="WLN141" s="379"/>
      <c r="WLP141" s="377"/>
      <c r="WLQ141" s="381"/>
      <c r="WLR141" s="381"/>
      <c r="WLS141" s="378"/>
      <c r="WLT141" s="378"/>
      <c r="WLU141" s="378"/>
      <c r="WLV141" s="379"/>
      <c r="WLX141" s="377"/>
      <c r="WLY141" s="381"/>
      <c r="WLZ141" s="381"/>
      <c r="WMA141" s="378"/>
      <c r="WMB141" s="378"/>
      <c r="WMC141" s="378"/>
      <c r="WMD141" s="379"/>
      <c r="WMF141" s="377"/>
      <c r="WMG141" s="381"/>
      <c r="WMH141" s="381"/>
      <c r="WMI141" s="378"/>
      <c r="WMJ141" s="378"/>
      <c r="WMK141" s="378"/>
      <c r="WML141" s="379"/>
      <c r="WMN141" s="377"/>
      <c r="WMO141" s="381"/>
      <c r="WMP141" s="381"/>
      <c r="WMQ141" s="378"/>
      <c r="WMR141" s="378"/>
      <c r="WMS141" s="378"/>
      <c r="WMT141" s="379"/>
      <c r="WMV141" s="377"/>
      <c r="WMW141" s="381"/>
      <c r="WMX141" s="381"/>
      <c r="WMY141" s="378"/>
      <c r="WMZ141" s="378"/>
      <c r="WNA141" s="378"/>
      <c r="WNB141" s="379"/>
      <c r="WND141" s="377"/>
      <c r="WNE141" s="381"/>
      <c r="WNF141" s="381"/>
      <c r="WNG141" s="378"/>
      <c r="WNH141" s="378"/>
      <c r="WNI141" s="378"/>
      <c r="WNJ141" s="379"/>
      <c r="WNL141" s="377"/>
      <c r="WNM141" s="381"/>
      <c r="WNN141" s="381"/>
      <c r="WNO141" s="378"/>
      <c r="WNP141" s="378"/>
      <c r="WNQ141" s="378"/>
      <c r="WNR141" s="379"/>
      <c r="WNT141" s="377"/>
      <c r="WNU141" s="381"/>
      <c r="WNV141" s="381"/>
      <c r="WNW141" s="378"/>
      <c r="WNX141" s="378"/>
      <c r="WNY141" s="378"/>
      <c r="WNZ141" s="379"/>
      <c r="WOB141" s="377"/>
      <c r="WOC141" s="381"/>
      <c r="WOD141" s="381"/>
      <c r="WOE141" s="378"/>
      <c r="WOF141" s="378"/>
      <c r="WOG141" s="378"/>
      <c r="WOH141" s="379"/>
      <c r="WOJ141" s="377"/>
      <c r="WOK141" s="381"/>
      <c r="WOL141" s="381"/>
      <c r="WOM141" s="378"/>
      <c r="WON141" s="378"/>
      <c r="WOO141" s="378"/>
      <c r="WOP141" s="379"/>
      <c r="WOR141" s="377"/>
      <c r="WOS141" s="381"/>
      <c r="WOT141" s="381"/>
      <c r="WOU141" s="378"/>
      <c r="WOV141" s="378"/>
      <c r="WOW141" s="378"/>
      <c r="WOX141" s="379"/>
      <c r="WOZ141" s="377"/>
      <c r="WPA141" s="381"/>
      <c r="WPB141" s="381"/>
      <c r="WPC141" s="378"/>
      <c r="WPD141" s="378"/>
      <c r="WPE141" s="378"/>
      <c r="WPF141" s="379"/>
      <c r="WPH141" s="377"/>
      <c r="WPI141" s="381"/>
      <c r="WPJ141" s="381"/>
      <c r="WPK141" s="378"/>
      <c r="WPL141" s="378"/>
      <c r="WPM141" s="378"/>
      <c r="WPN141" s="379"/>
      <c r="WPP141" s="377"/>
      <c r="WPQ141" s="381"/>
      <c r="WPR141" s="381"/>
      <c r="WPS141" s="378"/>
      <c r="WPT141" s="378"/>
      <c r="WPU141" s="378"/>
      <c r="WPV141" s="379"/>
      <c r="WPX141" s="377"/>
      <c r="WPY141" s="381"/>
      <c r="WPZ141" s="381"/>
      <c r="WQA141" s="378"/>
      <c r="WQB141" s="378"/>
      <c r="WQC141" s="378"/>
      <c r="WQD141" s="379"/>
      <c r="WQF141" s="377"/>
      <c r="WQG141" s="381"/>
      <c r="WQH141" s="381"/>
      <c r="WQI141" s="378"/>
      <c r="WQJ141" s="378"/>
      <c r="WQK141" s="378"/>
      <c r="WQL141" s="379"/>
      <c r="WQN141" s="377"/>
      <c r="WQO141" s="381"/>
      <c r="WQP141" s="381"/>
      <c r="WQQ141" s="378"/>
      <c r="WQR141" s="378"/>
      <c r="WQS141" s="378"/>
      <c r="WQT141" s="379"/>
      <c r="WQV141" s="377"/>
      <c r="WQW141" s="381"/>
      <c r="WQX141" s="381"/>
      <c r="WQY141" s="378"/>
      <c r="WQZ141" s="378"/>
      <c r="WRA141" s="378"/>
      <c r="WRB141" s="379"/>
      <c r="WRD141" s="377"/>
      <c r="WRE141" s="381"/>
      <c r="WRF141" s="381"/>
      <c r="WRG141" s="378"/>
      <c r="WRH141" s="378"/>
      <c r="WRI141" s="378"/>
      <c r="WRJ141" s="379"/>
      <c r="WRL141" s="377"/>
      <c r="WRM141" s="381"/>
      <c r="WRN141" s="381"/>
      <c r="WRO141" s="378"/>
      <c r="WRP141" s="378"/>
      <c r="WRQ141" s="378"/>
      <c r="WRR141" s="379"/>
      <c r="WRT141" s="377"/>
      <c r="WRU141" s="381"/>
      <c r="WRV141" s="381"/>
      <c r="WRW141" s="378"/>
      <c r="WRX141" s="378"/>
      <c r="WRY141" s="378"/>
      <c r="WRZ141" s="379"/>
      <c r="WSB141" s="377"/>
      <c r="WSC141" s="381"/>
      <c r="WSD141" s="381"/>
      <c r="WSE141" s="378"/>
      <c r="WSF141" s="378"/>
      <c r="WSG141" s="378"/>
      <c r="WSH141" s="379"/>
      <c r="WSJ141" s="377"/>
      <c r="WSK141" s="381"/>
      <c r="WSL141" s="381"/>
      <c r="WSM141" s="378"/>
      <c r="WSN141" s="378"/>
      <c r="WSO141" s="378"/>
      <c r="WSP141" s="379"/>
      <c r="WSR141" s="377"/>
      <c r="WSS141" s="381"/>
      <c r="WST141" s="381"/>
      <c r="WSU141" s="378"/>
      <c r="WSV141" s="378"/>
      <c r="WSW141" s="378"/>
      <c r="WSX141" s="379"/>
      <c r="WSZ141" s="377"/>
      <c r="WTA141" s="381"/>
      <c r="WTB141" s="381"/>
      <c r="WTC141" s="378"/>
      <c r="WTD141" s="378"/>
      <c r="WTE141" s="378"/>
      <c r="WTF141" s="379"/>
      <c r="WTH141" s="377"/>
      <c r="WTI141" s="381"/>
      <c r="WTJ141" s="381"/>
      <c r="WTK141" s="378"/>
      <c r="WTL141" s="378"/>
      <c r="WTM141" s="378"/>
      <c r="WTN141" s="379"/>
      <c r="WTP141" s="377"/>
      <c r="WTQ141" s="381"/>
      <c r="WTR141" s="381"/>
      <c r="WTS141" s="378"/>
      <c r="WTT141" s="378"/>
      <c r="WTU141" s="378"/>
      <c r="WTV141" s="379"/>
      <c r="WTX141" s="377"/>
      <c r="WTY141" s="381"/>
      <c r="WTZ141" s="381"/>
      <c r="WUA141" s="378"/>
      <c r="WUB141" s="378"/>
      <c r="WUC141" s="378"/>
      <c r="WUD141" s="379"/>
      <c r="WUF141" s="377"/>
      <c r="WUG141" s="381"/>
      <c r="WUH141" s="381"/>
      <c r="WUI141" s="378"/>
      <c r="WUJ141" s="378"/>
      <c r="WUK141" s="378"/>
      <c r="WUL141" s="379"/>
      <c r="WUN141" s="377"/>
      <c r="WUO141" s="381"/>
      <c r="WUP141" s="381"/>
      <c r="WUQ141" s="378"/>
      <c r="WUR141" s="378"/>
      <c r="WUS141" s="378"/>
      <c r="WUT141" s="379"/>
      <c r="WUV141" s="377"/>
      <c r="WUW141" s="381"/>
      <c r="WUX141" s="381"/>
      <c r="WUY141" s="378"/>
      <c r="WUZ141" s="378"/>
      <c r="WVA141" s="378"/>
      <c r="WVB141" s="379"/>
      <c r="WVD141" s="377"/>
      <c r="WVE141" s="381"/>
      <c r="WVF141" s="381"/>
      <c r="WVG141" s="378"/>
      <c r="WVH141" s="378"/>
      <c r="WVI141" s="378"/>
      <c r="WVJ141" s="379"/>
      <c r="WVL141" s="377"/>
      <c r="WVM141" s="381"/>
      <c r="WVN141" s="381"/>
      <c r="WVO141" s="378"/>
      <c r="WVP141" s="378"/>
      <c r="WVQ141" s="378"/>
      <c r="WVR141" s="379"/>
      <c r="WVT141" s="377"/>
      <c r="WVU141" s="381"/>
      <c r="WVV141" s="381"/>
      <c r="WVW141" s="378"/>
      <c r="WVX141" s="378"/>
      <c r="WVY141" s="378"/>
      <c r="WVZ141" s="379"/>
      <c r="WWB141" s="377"/>
      <c r="WWC141" s="381"/>
      <c r="WWD141" s="381"/>
      <c r="WWE141" s="378"/>
      <c r="WWF141" s="378"/>
      <c r="WWG141" s="378"/>
      <c r="WWH141" s="379"/>
      <c r="WWJ141" s="377"/>
      <c r="WWK141" s="381"/>
      <c r="WWL141" s="381"/>
      <c r="WWM141" s="378"/>
      <c r="WWN141" s="378"/>
      <c r="WWO141" s="378"/>
      <c r="WWP141" s="379"/>
      <c r="WWR141" s="377"/>
      <c r="WWS141" s="381"/>
      <c r="WWT141" s="381"/>
      <c r="WWU141" s="378"/>
      <c r="WWV141" s="378"/>
      <c r="WWW141" s="378"/>
      <c r="WWX141" s="379"/>
      <c r="WWZ141" s="377"/>
      <c r="WXA141" s="381"/>
      <c r="WXB141" s="381"/>
      <c r="WXC141" s="378"/>
      <c r="WXD141" s="378"/>
      <c r="WXE141" s="378"/>
      <c r="WXF141" s="379"/>
      <c r="WXH141" s="377"/>
      <c r="WXI141" s="381"/>
      <c r="WXJ141" s="381"/>
      <c r="WXK141" s="378"/>
      <c r="WXL141" s="378"/>
      <c r="WXM141" s="378"/>
      <c r="WXN141" s="379"/>
      <c r="WXP141" s="377"/>
      <c r="WXQ141" s="381"/>
      <c r="WXR141" s="381"/>
      <c r="WXS141" s="378"/>
      <c r="WXT141" s="378"/>
      <c r="WXU141" s="378"/>
      <c r="WXV141" s="379"/>
      <c r="WXX141" s="377"/>
      <c r="WXY141" s="381"/>
      <c r="WXZ141" s="381"/>
      <c r="WYA141" s="378"/>
      <c r="WYB141" s="378"/>
      <c r="WYC141" s="378"/>
      <c r="WYD141" s="379"/>
      <c r="WYF141" s="377"/>
      <c r="WYG141" s="381"/>
      <c r="WYH141" s="381"/>
      <c r="WYI141" s="378"/>
      <c r="WYJ141" s="378"/>
      <c r="WYK141" s="378"/>
      <c r="WYL141" s="379"/>
      <c r="WYN141" s="377"/>
      <c r="WYO141" s="381"/>
      <c r="WYP141" s="381"/>
      <c r="WYQ141" s="378"/>
      <c r="WYR141" s="378"/>
      <c r="WYS141" s="378"/>
      <c r="WYT141" s="379"/>
      <c r="WYV141" s="377"/>
      <c r="WYW141" s="381"/>
      <c r="WYX141" s="381"/>
      <c r="WYY141" s="378"/>
      <c r="WYZ141" s="378"/>
      <c r="WZA141" s="378"/>
      <c r="WZB141" s="379"/>
      <c r="WZD141" s="377"/>
      <c r="WZE141" s="381"/>
      <c r="WZF141" s="381"/>
      <c r="WZG141" s="378"/>
      <c r="WZH141" s="378"/>
      <c r="WZI141" s="378"/>
      <c r="WZJ141" s="379"/>
      <c r="WZL141" s="377"/>
      <c r="WZM141" s="381"/>
      <c r="WZN141" s="381"/>
      <c r="WZO141" s="378"/>
      <c r="WZP141" s="378"/>
      <c r="WZQ141" s="378"/>
      <c r="WZR141" s="379"/>
      <c r="WZT141" s="377"/>
      <c r="WZU141" s="381"/>
      <c r="WZV141" s="381"/>
      <c r="WZW141" s="378"/>
      <c r="WZX141" s="378"/>
      <c r="WZY141" s="378"/>
      <c r="WZZ141" s="379"/>
      <c r="XAB141" s="377"/>
      <c r="XAC141" s="381"/>
      <c r="XAD141" s="381"/>
      <c r="XAE141" s="378"/>
      <c r="XAF141" s="378"/>
      <c r="XAG141" s="378"/>
      <c r="XAH141" s="379"/>
      <c r="XAJ141" s="377"/>
      <c r="XAK141" s="381"/>
      <c r="XAL141" s="381"/>
      <c r="XAM141" s="378"/>
      <c r="XAN141" s="378"/>
      <c r="XAO141" s="378"/>
      <c r="XAP141" s="379"/>
      <c r="XAR141" s="377"/>
      <c r="XAS141" s="381"/>
      <c r="XAT141" s="381"/>
      <c r="XAU141" s="378"/>
      <c r="XAV141" s="378"/>
      <c r="XAW141" s="378"/>
      <c r="XAX141" s="379"/>
      <c r="XAZ141" s="377"/>
      <c r="XBA141" s="381"/>
      <c r="XBB141" s="381"/>
      <c r="XBC141" s="378"/>
      <c r="XBD141" s="378"/>
      <c r="XBE141" s="378"/>
      <c r="XBF141" s="379"/>
      <c r="XBH141" s="377"/>
      <c r="XBI141" s="381"/>
      <c r="XBJ141" s="381"/>
      <c r="XBK141" s="378"/>
      <c r="XBL141" s="378"/>
      <c r="XBM141" s="378"/>
      <c r="XBN141" s="379"/>
      <c r="XBP141" s="377"/>
      <c r="XBQ141" s="381"/>
      <c r="XBR141" s="381"/>
      <c r="XBS141" s="378"/>
      <c r="XBT141" s="378"/>
      <c r="XBU141" s="378"/>
      <c r="XBV141" s="379"/>
      <c r="XBX141" s="377"/>
      <c r="XBY141" s="381"/>
      <c r="XBZ141" s="381"/>
      <c r="XCA141" s="378"/>
      <c r="XCB141" s="378"/>
      <c r="XCC141" s="378"/>
      <c r="XCD141" s="379"/>
      <c r="XCF141" s="377"/>
      <c r="XCG141" s="381"/>
      <c r="XCH141" s="381"/>
      <c r="XCI141" s="378"/>
      <c r="XCJ141" s="378"/>
      <c r="XCK141" s="378"/>
      <c r="XCL141" s="379"/>
      <c r="XCN141" s="377"/>
      <c r="XCO141" s="381"/>
      <c r="XCP141" s="381"/>
      <c r="XCQ141" s="378"/>
      <c r="XCR141" s="378"/>
      <c r="XCS141" s="378"/>
      <c r="XCT141" s="379"/>
      <c r="XCV141" s="377"/>
      <c r="XCW141" s="381"/>
      <c r="XCX141" s="381"/>
      <c r="XCY141" s="378"/>
      <c r="XCZ141" s="378"/>
      <c r="XDA141" s="378"/>
      <c r="XDB141" s="379"/>
      <c r="XDD141" s="377"/>
      <c r="XDE141" s="381"/>
      <c r="XDF141" s="381"/>
      <c r="XDG141" s="378"/>
      <c r="XDH141" s="378"/>
      <c r="XDI141" s="378"/>
      <c r="XDJ141" s="379"/>
      <c r="XDL141" s="377"/>
      <c r="XDM141" s="381"/>
      <c r="XDN141" s="381"/>
      <c r="XDO141" s="378"/>
      <c r="XDP141" s="378"/>
      <c r="XDQ141" s="378"/>
      <c r="XDR141" s="379"/>
      <c r="XDT141" s="377"/>
      <c r="XDU141" s="381"/>
      <c r="XDV141" s="381"/>
      <c r="XDW141" s="378"/>
      <c r="XDX141" s="378"/>
      <c r="XDY141" s="378"/>
      <c r="XDZ141" s="379"/>
      <c r="XEB141" s="377"/>
      <c r="XEC141" s="381"/>
      <c r="XED141" s="381"/>
      <c r="XEE141" s="378"/>
      <c r="XEF141" s="378"/>
      <c r="XEG141" s="378"/>
      <c r="XEH141" s="379"/>
      <c r="XEJ141" s="377"/>
      <c r="XEK141" s="381"/>
      <c r="XEL141" s="381"/>
      <c r="XEM141" s="378"/>
      <c r="XEN141" s="378"/>
      <c r="XEO141" s="378"/>
      <c r="XEP141" s="379"/>
      <c r="XER141" s="377"/>
      <c r="XES141" s="381"/>
      <c r="XET141" s="381"/>
      <c r="XEU141" s="378"/>
      <c r="XEV141" s="378"/>
      <c r="XEW141" s="378"/>
      <c r="XEX141" s="379"/>
      <c r="XEZ141" s="377"/>
      <c r="XFA141" s="381"/>
      <c r="XFB141" s="381"/>
      <c r="XFC141" s="378"/>
      <c r="XFD141" s="378"/>
    </row>
    <row r="142" spans="1:16384" s="380" customFormat="1" ht="20.25" customHeight="1">
      <c r="A142" s="364">
        <f t="shared" si="32"/>
        <v>133</v>
      </c>
      <c r="B142" s="905"/>
      <c r="C142" s="919"/>
      <c r="D142" s="843" t="s">
        <v>9</v>
      </c>
      <c r="E142" s="844"/>
      <c r="F142" s="845"/>
      <c r="G142" s="367"/>
      <c r="H142" s="367"/>
      <c r="I142" s="367"/>
      <c r="J142" s="367"/>
      <c r="K142" s="368">
        <f t="shared" si="34"/>
        <v>0</v>
      </c>
      <c r="L142" s="377"/>
      <c r="M142" s="381"/>
      <c r="N142" s="381"/>
      <c r="O142" s="378"/>
      <c r="P142" s="378"/>
      <c r="Q142" s="378"/>
      <c r="R142" s="379"/>
      <c r="T142" s="377"/>
      <c r="U142" s="381"/>
      <c r="V142" s="381"/>
      <c r="W142" s="378"/>
      <c r="X142" s="378"/>
      <c r="Y142" s="378"/>
      <c r="Z142" s="379"/>
      <c r="AB142" s="377"/>
      <c r="AC142" s="381"/>
      <c r="AD142" s="381"/>
      <c r="AE142" s="378"/>
      <c r="AF142" s="378"/>
      <c r="AG142" s="378"/>
      <c r="AH142" s="379"/>
      <c r="AJ142" s="377"/>
      <c r="AK142" s="381"/>
      <c r="AL142" s="381"/>
      <c r="AM142" s="378"/>
      <c r="AN142" s="378"/>
      <c r="AO142" s="378"/>
      <c r="AP142" s="379"/>
      <c r="AR142" s="377"/>
      <c r="AS142" s="381"/>
      <c r="AT142" s="381"/>
      <c r="AU142" s="378"/>
      <c r="AV142" s="378"/>
      <c r="AW142" s="378"/>
      <c r="AX142" s="379"/>
      <c r="AZ142" s="377"/>
      <c r="BA142" s="381"/>
      <c r="BB142" s="381"/>
      <c r="BC142" s="378"/>
      <c r="BD142" s="378"/>
      <c r="BE142" s="378"/>
      <c r="BF142" s="379"/>
      <c r="BH142" s="377"/>
      <c r="BI142" s="381"/>
      <c r="BJ142" s="381"/>
      <c r="BK142" s="378"/>
      <c r="BL142" s="378"/>
      <c r="BM142" s="378"/>
      <c r="BN142" s="379"/>
      <c r="BP142" s="377"/>
      <c r="BQ142" s="381"/>
      <c r="BR142" s="381"/>
      <c r="BS142" s="378"/>
      <c r="BT142" s="378"/>
      <c r="BU142" s="378"/>
      <c r="BV142" s="379"/>
      <c r="BX142" s="377"/>
      <c r="BY142" s="381"/>
      <c r="BZ142" s="381"/>
      <c r="CA142" s="378"/>
      <c r="CB142" s="378"/>
      <c r="CC142" s="378"/>
      <c r="CD142" s="379"/>
      <c r="CF142" s="377"/>
      <c r="CG142" s="381"/>
      <c r="CH142" s="381"/>
      <c r="CI142" s="378"/>
      <c r="CJ142" s="378"/>
      <c r="CK142" s="378"/>
      <c r="CL142" s="379"/>
      <c r="CN142" s="377"/>
      <c r="CO142" s="381"/>
      <c r="CP142" s="381"/>
      <c r="CQ142" s="378"/>
      <c r="CR142" s="378"/>
      <c r="CS142" s="378"/>
      <c r="CT142" s="379"/>
      <c r="CV142" s="377"/>
      <c r="CW142" s="381"/>
      <c r="CX142" s="381"/>
      <c r="CY142" s="378"/>
      <c r="CZ142" s="378"/>
      <c r="DA142" s="378"/>
      <c r="DB142" s="379"/>
      <c r="DD142" s="377"/>
      <c r="DE142" s="381"/>
      <c r="DF142" s="381"/>
      <c r="DG142" s="378"/>
      <c r="DH142" s="378"/>
      <c r="DI142" s="378"/>
      <c r="DJ142" s="379"/>
      <c r="DL142" s="377"/>
      <c r="DM142" s="381"/>
      <c r="DN142" s="381"/>
      <c r="DO142" s="378"/>
      <c r="DP142" s="378"/>
      <c r="DQ142" s="378"/>
      <c r="DR142" s="379"/>
      <c r="DT142" s="377"/>
      <c r="DU142" s="381"/>
      <c r="DV142" s="381"/>
      <c r="DW142" s="378"/>
      <c r="DX142" s="378"/>
      <c r="DY142" s="378"/>
      <c r="DZ142" s="379"/>
      <c r="EB142" s="377"/>
      <c r="EC142" s="381"/>
      <c r="ED142" s="381"/>
      <c r="EE142" s="378"/>
      <c r="EF142" s="378"/>
      <c r="EG142" s="378"/>
      <c r="EH142" s="379"/>
      <c r="EJ142" s="377"/>
      <c r="EK142" s="381"/>
      <c r="EL142" s="381"/>
      <c r="EM142" s="378"/>
      <c r="EN142" s="378"/>
      <c r="EO142" s="378"/>
      <c r="EP142" s="379"/>
      <c r="ER142" s="377"/>
      <c r="ES142" s="381"/>
      <c r="ET142" s="381"/>
      <c r="EU142" s="378"/>
      <c r="EV142" s="378"/>
      <c r="EW142" s="378"/>
      <c r="EX142" s="379"/>
      <c r="EZ142" s="377"/>
      <c r="FA142" s="381"/>
      <c r="FB142" s="381"/>
      <c r="FC142" s="378"/>
      <c r="FD142" s="378"/>
      <c r="FE142" s="378"/>
      <c r="FF142" s="379"/>
      <c r="FH142" s="377"/>
      <c r="FI142" s="381"/>
      <c r="FJ142" s="381"/>
      <c r="FK142" s="378"/>
      <c r="FL142" s="378"/>
      <c r="FM142" s="378"/>
      <c r="FN142" s="379"/>
      <c r="FP142" s="377"/>
      <c r="FQ142" s="381"/>
      <c r="FR142" s="381"/>
      <c r="FS142" s="378"/>
      <c r="FT142" s="378"/>
      <c r="FU142" s="378"/>
      <c r="FV142" s="379"/>
      <c r="FX142" s="377"/>
      <c r="FY142" s="381"/>
      <c r="FZ142" s="381"/>
      <c r="GA142" s="378"/>
      <c r="GB142" s="378"/>
      <c r="GC142" s="378"/>
      <c r="GD142" s="379"/>
      <c r="GF142" s="377"/>
      <c r="GG142" s="381"/>
      <c r="GH142" s="381"/>
      <c r="GI142" s="378"/>
      <c r="GJ142" s="378"/>
      <c r="GK142" s="378"/>
      <c r="GL142" s="379"/>
      <c r="GN142" s="377"/>
      <c r="GO142" s="381"/>
      <c r="GP142" s="381"/>
      <c r="GQ142" s="378"/>
      <c r="GR142" s="378"/>
      <c r="GS142" s="378"/>
      <c r="GT142" s="379"/>
      <c r="GV142" s="377"/>
      <c r="GW142" s="381"/>
      <c r="GX142" s="381"/>
      <c r="GY142" s="378"/>
      <c r="GZ142" s="378"/>
      <c r="HA142" s="378"/>
      <c r="HB142" s="379"/>
      <c r="HD142" s="377"/>
      <c r="HE142" s="381"/>
      <c r="HF142" s="381"/>
      <c r="HG142" s="378"/>
      <c r="HH142" s="378"/>
      <c r="HI142" s="378"/>
      <c r="HJ142" s="379"/>
      <c r="HL142" s="377"/>
      <c r="HM142" s="381"/>
      <c r="HN142" s="381"/>
      <c r="HO142" s="378"/>
      <c r="HP142" s="378"/>
      <c r="HQ142" s="378"/>
      <c r="HR142" s="379"/>
      <c r="HT142" s="377"/>
      <c r="HU142" s="381"/>
      <c r="HV142" s="381"/>
      <c r="HW142" s="378"/>
      <c r="HX142" s="378"/>
      <c r="HY142" s="378"/>
      <c r="HZ142" s="379"/>
      <c r="IB142" s="377"/>
      <c r="IC142" s="381"/>
      <c r="ID142" s="381"/>
      <c r="IE142" s="378"/>
      <c r="IF142" s="378"/>
      <c r="IG142" s="378"/>
      <c r="IH142" s="379"/>
      <c r="IJ142" s="377"/>
      <c r="IK142" s="381"/>
      <c r="IL142" s="381"/>
      <c r="IM142" s="378"/>
      <c r="IN142" s="378"/>
      <c r="IO142" s="378"/>
      <c r="IP142" s="379"/>
      <c r="IR142" s="377"/>
      <c r="IS142" s="381"/>
      <c r="IT142" s="381"/>
      <c r="IU142" s="378"/>
      <c r="IV142" s="378"/>
      <c r="IW142" s="378"/>
      <c r="IX142" s="379"/>
      <c r="IZ142" s="377"/>
      <c r="JA142" s="381"/>
      <c r="JB142" s="381"/>
      <c r="JC142" s="378"/>
      <c r="JD142" s="378"/>
      <c r="JE142" s="378"/>
      <c r="JF142" s="379"/>
      <c r="JH142" s="377"/>
      <c r="JI142" s="381"/>
      <c r="JJ142" s="381"/>
      <c r="JK142" s="378"/>
      <c r="JL142" s="378"/>
      <c r="JM142" s="378"/>
      <c r="JN142" s="379"/>
      <c r="JP142" s="377"/>
      <c r="JQ142" s="381"/>
      <c r="JR142" s="381"/>
      <c r="JS142" s="378"/>
      <c r="JT142" s="378"/>
      <c r="JU142" s="378"/>
      <c r="JV142" s="379"/>
      <c r="JX142" s="377"/>
      <c r="JY142" s="381"/>
      <c r="JZ142" s="381"/>
      <c r="KA142" s="378"/>
      <c r="KB142" s="378"/>
      <c r="KC142" s="378"/>
      <c r="KD142" s="379"/>
      <c r="KF142" s="377"/>
      <c r="KG142" s="381"/>
      <c r="KH142" s="381"/>
      <c r="KI142" s="378"/>
      <c r="KJ142" s="378"/>
      <c r="KK142" s="378"/>
      <c r="KL142" s="379"/>
      <c r="KN142" s="377"/>
      <c r="KO142" s="381"/>
      <c r="KP142" s="381"/>
      <c r="KQ142" s="378"/>
      <c r="KR142" s="378"/>
      <c r="KS142" s="378"/>
      <c r="KT142" s="379"/>
      <c r="KV142" s="377"/>
      <c r="KW142" s="381"/>
      <c r="KX142" s="381"/>
      <c r="KY142" s="378"/>
      <c r="KZ142" s="378"/>
      <c r="LA142" s="378"/>
      <c r="LB142" s="379"/>
      <c r="LD142" s="377"/>
      <c r="LE142" s="381"/>
      <c r="LF142" s="381"/>
      <c r="LG142" s="378"/>
      <c r="LH142" s="378"/>
      <c r="LI142" s="378"/>
      <c r="LJ142" s="379"/>
      <c r="LL142" s="377"/>
      <c r="LM142" s="381"/>
      <c r="LN142" s="381"/>
      <c r="LO142" s="378"/>
      <c r="LP142" s="378"/>
      <c r="LQ142" s="378"/>
      <c r="LR142" s="379"/>
      <c r="LT142" s="377"/>
      <c r="LU142" s="381"/>
      <c r="LV142" s="381"/>
      <c r="LW142" s="378"/>
      <c r="LX142" s="378"/>
      <c r="LY142" s="378"/>
      <c r="LZ142" s="379"/>
      <c r="MB142" s="377"/>
      <c r="MC142" s="381"/>
      <c r="MD142" s="381"/>
      <c r="ME142" s="378"/>
      <c r="MF142" s="378"/>
      <c r="MG142" s="378"/>
      <c r="MH142" s="379"/>
      <c r="MJ142" s="377"/>
      <c r="MK142" s="381"/>
      <c r="ML142" s="381"/>
      <c r="MM142" s="378"/>
      <c r="MN142" s="378"/>
      <c r="MO142" s="378"/>
      <c r="MP142" s="379"/>
      <c r="MR142" s="377"/>
      <c r="MS142" s="381"/>
      <c r="MT142" s="381"/>
      <c r="MU142" s="378"/>
      <c r="MV142" s="378"/>
      <c r="MW142" s="378"/>
      <c r="MX142" s="379"/>
      <c r="MZ142" s="377"/>
      <c r="NA142" s="381"/>
      <c r="NB142" s="381"/>
      <c r="NC142" s="378"/>
      <c r="ND142" s="378"/>
      <c r="NE142" s="378"/>
      <c r="NF142" s="379"/>
      <c r="NH142" s="377"/>
      <c r="NI142" s="381"/>
      <c r="NJ142" s="381"/>
      <c r="NK142" s="378"/>
      <c r="NL142" s="378"/>
      <c r="NM142" s="378"/>
      <c r="NN142" s="379"/>
      <c r="NP142" s="377"/>
      <c r="NQ142" s="381"/>
      <c r="NR142" s="381"/>
      <c r="NS142" s="378"/>
      <c r="NT142" s="378"/>
      <c r="NU142" s="378"/>
      <c r="NV142" s="379"/>
      <c r="NX142" s="377"/>
      <c r="NY142" s="381"/>
      <c r="NZ142" s="381"/>
      <c r="OA142" s="378"/>
      <c r="OB142" s="378"/>
      <c r="OC142" s="378"/>
      <c r="OD142" s="379"/>
      <c r="OF142" s="377"/>
      <c r="OG142" s="381"/>
      <c r="OH142" s="381"/>
      <c r="OI142" s="378"/>
      <c r="OJ142" s="378"/>
      <c r="OK142" s="378"/>
      <c r="OL142" s="379"/>
      <c r="ON142" s="377"/>
      <c r="OO142" s="381"/>
      <c r="OP142" s="381"/>
      <c r="OQ142" s="378"/>
      <c r="OR142" s="378"/>
      <c r="OS142" s="378"/>
      <c r="OT142" s="379"/>
      <c r="OV142" s="377"/>
      <c r="OW142" s="381"/>
      <c r="OX142" s="381"/>
      <c r="OY142" s="378"/>
      <c r="OZ142" s="378"/>
      <c r="PA142" s="378"/>
      <c r="PB142" s="379"/>
      <c r="PD142" s="377"/>
      <c r="PE142" s="381"/>
      <c r="PF142" s="381"/>
      <c r="PG142" s="378"/>
      <c r="PH142" s="378"/>
      <c r="PI142" s="378"/>
      <c r="PJ142" s="379"/>
      <c r="PL142" s="377"/>
      <c r="PM142" s="381"/>
      <c r="PN142" s="381"/>
      <c r="PO142" s="378"/>
      <c r="PP142" s="378"/>
      <c r="PQ142" s="378"/>
      <c r="PR142" s="379"/>
      <c r="PT142" s="377"/>
      <c r="PU142" s="381"/>
      <c r="PV142" s="381"/>
      <c r="PW142" s="378"/>
      <c r="PX142" s="378"/>
      <c r="PY142" s="378"/>
      <c r="PZ142" s="379"/>
      <c r="QB142" s="377"/>
      <c r="QC142" s="381"/>
      <c r="QD142" s="381"/>
      <c r="QE142" s="378"/>
      <c r="QF142" s="378"/>
      <c r="QG142" s="378"/>
      <c r="QH142" s="379"/>
      <c r="QJ142" s="377"/>
      <c r="QK142" s="381"/>
      <c r="QL142" s="381"/>
      <c r="QM142" s="378"/>
      <c r="QN142" s="378"/>
      <c r="QO142" s="378"/>
      <c r="QP142" s="379"/>
      <c r="QR142" s="377"/>
      <c r="QS142" s="381"/>
      <c r="QT142" s="381"/>
      <c r="QU142" s="378"/>
      <c r="QV142" s="378"/>
      <c r="QW142" s="378"/>
      <c r="QX142" s="379"/>
      <c r="QZ142" s="377"/>
      <c r="RA142" s="381"/>
      <c r="RB142" s="381"/>
      <c r="RC142" s="378"/>
      <c r="RD142" s="378"/>
      <c r="RE142" s="378"/>
      <c r="RF142" s="379"/>
      <c r="RH142" s="377"/>
      <c r="RI142" s="381"/>
      <c r="RJ142" s="381"/>
      <c r="RK142" s="378"/>
      <c r="RL142" s="378"/>
      <c r="RM142" s="378"/>
      <c r="RN142" s="379"/>
      <c r="RP142" s="377"/>
      <c r="RQ142" s="381"/>
      <c r="RR142" s="381"/>
      <c r="RS142" s="378"/>
      <c r="RT142" s="378"/>
      <c r="RU142" s="378"/>
      <c r="RV142" s="379"/>
      <c r="RX142" s="377"/>
      <c r="RY142" s="381"/>
      <c r="RZ142" s="381"/>
      <c r="SA142" s="378"/>
      <c r="SB142" s="378"/>
      <c r="SC142" s="378"/>
      <c r="SD142" s="379"/>
      <c r="SF142" s="377"/>
      <c r="SG142" s="381"/>
      <c r="SH142" s="381"/>
      <c r="SI142" s="378"/>
      <c r="SJ142" s="378"/>
      <c r="SK142" s="378"/>
      <c r="SL142" s="379"/>
      <c r="SN142" s="377"/>
      <c r="SO142" s="381"/>
      <c r="SP142" s="381"/>
      <c r="SQ142" s="378"/>
      <c r="SR142" s="378"/>
      <c r="SS142" s="378"/>
      <c r="ST142" s="379"/>
      <c r="SV142" s="377"/>
      <c r="SW142" s="381"/>
      <c r="SX142" s="381"/>
      <c r="SY142" s="378"/>
      <c r="SZ142" s="378"/>
      <c r="TA142" s="378"/>
      <c r="TB142" s="379"/>
      <c r="TD142" s="377"/>
      <c r="TE142" s="381"/>
      <c r="TF142" s="381"/>
      <c r="TG142" s="378"/>
      <c r="TH142" s="378"/>
      <c r="TI142" s="378"/>
      <c r="TJ142" s="379"/>
      <c r="TL142" s="377"/>
      <c r="TM142" s="381"/>
      <c r="TN142" s="381"/>
      <c r="TO142" s="378"/>
      <c r="TP142" s="378"/>
      <c r="TQ142" s="378"/>
      <c r="TR142" s="379"/>
      <c r="TT142" s="377"/>
      <c r="TU142" s="381"/>
      <c r="TV142" s="381"/>
      <c r="TW142" s="378"/>
      <c r="TX142" s="378"/>
      <c r="TY142" s="378"/>
      <c r="TZ142" s="379"/>
      <c r="UB142" s="377"/>
      <c r="UC142" s="381"/>
      <c r="UD142" s="381"/>
      <c r="UE142" s="378"/>
      <c r="UF142" s="378"/>
      <c r="UG142" s="378"/>
      <c r="UH142" s="379"/>
      <c r="UJ142" s="377"/>
      <c r="UK142" s="381"/>
      <c r="UL142" s="381"/>
      <c r="UM142" s="378"/>
      <c r="UN142" s="378"/>
      <c r="UO142" s="378"/>
      <c r="UP142" s="379"/>
      <c r="UR142" s="377"/>
      <c r="US142" s="381"/>
      <c r="UT142" s="381"/>
      <c r="UU142" s="378"/>
      <c r="UV142" s="378"/>
      <c r="UW142" s="378"/>
      <c r="UX142" s="379"/>
      <c r="UZ142" s="377"/>
      <c r="VA142" s="381"/>
      <c r="VB142" s="381"/>
      <c r="VC142" s="378"/>
      <c r="VD142" s="378"/>
      <c r="VE142" s="378"/>
      <c r="VF142" s="379"/>
      <c r="VH142" s="377"/>
      <c r="VI142" s="381"/>
      <c r="VJ142" s="381"/>
      <c r="VK142" s="378"/>
      <c r="VL142" s="378"/>
      <c r="VM142" s="378"/>
      <c r="VN142" s="379"/>
      <c r="VP142" s="377"/>
      <c r="VQ142" s="381"/>
      <c r="VR142" s="381"/>
      <c r="VS142" s="378"/>
      <c r="VT142" s="378"/>
      <c r="VU142" s="378"/>
      <c r="VV142" s="379"/>
      <c r="VX142" s="377"/>
      <c r="VY142" s="381"/>
      <c r="VZ142" s="381"/>
      <c r="WA142" s="378"/>
      <c r="WB142" s="378"/>
      <c r="WC142" s="378"/>
      <c r="WD142" s="379"/>
      <c r="WF142" s="377"/>
      <c r="WG142" s="381"/>
      <c r="WH142" s="381"/>
      <c r="WI142" s="378"/>
      <c r="WJ142" s="378"/>
      <c r="WK142" s="378"/>
      <c r="WL142" s="379"/>
      <c r="WN142" s="377"/>
      <c r="WO142" s="381"/>
      <c r="WP142" s="381"/>
      <c r="WQ142" s="378"/>
      <c r="WR142" s="378"/>
      <c r="WS142" s="378"/>
      <c r="WT142" s="379"/>
      <c r="WV142" s="377"/>
      <c r="WW142" s="381"/>
      <c r="WX142" s="381"/>
      <c r="WY142" s="378"/>
      <c r="WZ142" s="378"/>
      <c r="XA142" s="378"/>
      <c r="XB142" s="379"/>
      <c r="XD142" s="377"/>
      <c r="XE142" s="381"/>
      <c r="XF142" s="381"/>
      <c r="XG142" s="378"/>
      <c r="XH142" s="378"/>
      <c r="XI142" s="378"/>
      <c r="XJ142" s="379"/>
      <c r="XL142" s="377"/>
      <c r="XM142" s="381"/>
      <c r="XN142" s="381"/>
      <c r="XO142" s="378"/>
      <c r="XP142" s="378"/>
      <c r="XQ142" s="378"/>
      <c r="XR142" s="379"/>
      <c r="XT142" s="377"/>
      <c r="XU142" s="381"/>
      <c r="XV142" s="381"/>
      <c r="XW142" s="378"/>
      <c r="XX142" s="378"/>
      <c r="XY142" s="378"/>
      <c r="XZ142" s="379"/>
      <c r="YB142" s="377"/>
      <c r="YC142" s="381"/>
      <c r="YD142" s="381"/>
      <c r="YE142" s="378"/>
      <c r="YF142" s="378"/>
      <c r="YG142" s="378"/>
      <c r="YH142" s="379"/>
      <c r="YJ142" s="377"/>
      <c r="YK142" s="381"/>
      <c r="YL142" s="381"/>
      <c r="YM142" s="378"/>
      <c r="YN142" s="378"/>
      <c r="YO142" s="378"/>
      <c r="YP142" s="379"/>
      <c r="YR142" s="377"/>
      <c r="YS142" s="381"/>
      <c r="YT142" s="381"/>
      <c r="YU142" s="378"/>
      <c r="YV142" s="378"/>
      <c r="YW142" s="378"/>
      <c r="YX142" s="379"/>
      <c r="YZ142" s="377"/>
      <c r="ZA142" s="381"/>
      <c r="ZB142" s="381"/>
      <c r="ZC142" s="378"/>
      <c r="ZD142" s="378"/>
      <c r="ZE142" s="378"/>
      <c r="ZF142" s="379"/>
      <c r="ZH142" s="377"/>
      <c r="ZI142" s="381"/>
      <c r="ZJ142" s="381"/>
      <c r="ZK142" s="378"/>
      <c r="ZL142" s="378"/>
      <c r="ZM142" s="378"/>
      <c r="ZN142" s="379"/>
      <c r="ZP142" s="377"/>
      <c r="ZQ142" s="381"/>
      <c r="ZR142" s="381"/>
      <c r="ZS142" s="378"/>
      <c r="ZT142" s="378"/>
      <c r="ZU142" s="378"/>
      <c r="ZV142" s="379"/>
      <c r="ZX142" s="377"/>
      <c r="ZY142" s="381"/>
      <c r="ZZ142" s="381"/>
      <c r="AAA142" s="378"/>
      <c r="AAB142" s="378"/>
      <c r="AAC142" s="378"/>
      <c r="AAD142" s="379"/>
      <c r="AAF142" s="377"/>
      <c r="AAG142" s="381"/>
      <c r="AAH142" s="381"/>
      <c r="AAI142" s="378"/>
      <c r="AAJ142" s="378"/>
      <c r="AAK142" s="378"/>
      <c r="AAL142" s="379"/>
      <c r="AAN142" s="377"/>
      <c r="AAO142" s="381"/>
      <c r="AAP142" s="381"/>
      <c r="AAQ142" s="378"/>
      <c r="AAR142" s="378"/>
      <c r="AAS142" s="378"/>
      <c r="AAT142" s="379"/>
      <c r="AAV142" s="377"/>
      <c r="AAW142" s="381"/>
      <c r="AAX142" s="381"/>
      <c r="AAY142" s="378"/>
      <c r="AAZ142" s="378"/>
      <c r="ABA142" s="378"/>
      <c r="ABB142" s="379"/>
      <c r="ABD142" s="377"/>
      <c r="ABE142" s="381"/>
      <c r="ABF142" s="381"/>
      <c r="ABG142" s="378"/>
      <c r="ABH142" s="378"/>
      <c r="ABI142" s="378"/>
      <c r="ABJ142" s="379"/>
      <c r="ABL142" s="377"/>
      <c r="ABM142" s="381"/>
      <c r="ABN142" s="381"/>
      <c r="ABO142" s="378"/>
      <c r="ABP142" s="378"/>
      <c r="ABQ142" s="378"/>
      <c r="ABR142" s="379"/>
      <c r="ABT142" s="377"/>
      <c r="ABU142" s="381"/>
      <c r="ABV142" s="381"/>
      <c r="ABW142" s="378"/>
      <c r="ABX142" s="378"/>
      <c r="ABY142" s="378"/>
      <c r="ABZ142" s="379"/>
      <c r="ACB142" s="377"/>
      <c r="ACC142" s="381"/>
      <c r="ACD142" s="381"/>
      <c r="ACE142" s="378"/>
      <c r="ACF142" s="378"/>
      <c r="ACG142" s="378"/>
      <c r="ACH142" s="379"/>
      <c r="ACJ142" s="377"/>
      <c r="ACK142" s="381"/>
      <c r="ACL142" s="381"/>
      <c r="ACM142" s="378"/>
      <c r="ACN142" s="378"/>
      <c r="ACO142" s="378"/>
      <c r="ACP142" s="379"/>
      <c r="ACR142" s="377"/>
      <c r="ACS142" s="381"/>
      <c r="ACT142" s="381"/>
      <c r="ACU142" s="378"/>
      <c r="ACV142" s="378"/>
      <c r="ACW142" s="378"/>
      <c r="ACX142" s="379"/>
      <c r="ACZ142" s="377"/>
      <c r="ADA142" s="381"/>
      <c r="ADB142" s="381"/>
      <c r="ADC142" s="378"/>
      <c r="ADD142" s="378"/>
      <c r="ADE142" s="378"/>
      <c r="ADF142" s="379"/>
      <c r="ADH142" s="377"/>
      <c r="ADI142" s="381"/>
      <c r="ADJ142" s="381"/>
      <c r="ADK142" s="378"/>
      <c r="ADL142" s="378"/>
      <c r="ADM142" s="378"/>
      <c r="ADN142" s="379"/>
      <c r="ADP142" s="377"/>
      <c r="ADQ142" s="381"/>
      <c r="ADR142" s="381"/>
      <c r="ADS142" s="378"/>
      <c r="ADT142" s="378"/>
      <c r="ADU142" s="378"/>
      <c r="ADV142" s="379"/>
      <c r="ADX142" s="377"/>
      <c r="ADY142" s="381"/>
      <c r="ADZ142" s="381"/>
      <c r="AEA142" s="378"/>
      <c r="AEB142" s="378"/>
      <c r="AEC142" s="378"/>
      <c r="AED142" s="379"/>
      <c r="AEF142" s="377"/>
      <c r="AEG142" s="381"/>
      <c r="AEH142" s="381"/>
      <c r="AEI142" s="378"/>
      <c r="AEJ142" s="378"/>
      <c r="AEK142" s="378"/>
      <c r="AEL142" s="379"/>
      <c r="AEN142" s="377"/>
      <c r="AEO142" s="381"/>
      <c r="AEP142" s="381"/>
      <c r="AEQ142" s="378"/>
      <c r="AER142" s="378"/>
      <c r="AES142" s="378"/>
      <c r="AET142" s="379"/>
      <c r="AEV142" s="377"/>
      <c r="AEW142" s="381"/>
      <c r="AEX142" s="381"/>
      <c r="AEY142" s="378"/>
      <c r="AEZ142" s="378"/>
      <c r="AFA142" s="378"/>
      <c r="AFB142" s="379"/>
      <c r="AFD142" s="377"/>
      <c r="AFE142" s="381"/>
      <c r="AFF142" s="381"/>
      <c r="AFG142" s="378"/>
      <c r="AFH142" s="378"/>
      <c r="AFI142" s="378"/>
      <c r="AFJ142" s="379"/>
      <c r="AFL142" s="377"/>
      <c r="AFM142" s="381"/>
      <c r="AFN142" s="381"/>
      <c r="AFO142" s="378"/>
      <c r="AFP142" s="378"/>
      <c r="AFQ142" s="378"/>
      <c r="AFR142" s="379"/>
      <c r="AFT142" s="377"/>
      <c r="AFU142" s="381"/>
      <c r="AFV142" s="381"/>
      <c r="AFW142" s="378"/>
      <c r="AFX142" s="378"/>
      <c r="AFY142" s="378"/>
      <c r="AFZ142" s="379"/>
      <c r="AGB142" s="377"/>
      <c r="AGC142" s="381"/>
      <c r="AGD142" s="381"/>
      <c r="AGE142" s="378"/>
      <c r="AGF142" s="378"/>
      <c r="AGG142" s="378"/>
      <c r="AGH142" s="379"/>
      <c r="AGJ142" s="377"/>
      <c r="AGK142" s="381"/>
      <c r="AGL142" s="381"/>
      <c r="AGM142" s="378"/>
      <c r="AGN142" s="378"/>
      <c r="AGO142" s="378"/>
      <c r="AGP142" s="379"/>
      <c r="AGR142" s="377"/>
      <c r="AGS142" s="381"/>
      <c r="AGT142" s="381"/>
      <c r="AGU142" s="378"/>
      <c r="AGV142" s="378"/>
      <c r="AGW142" s="378"/>
      <c r="AGX142" s="379"/>
      <c r="AGZ142" s="377"/>
      <c r="AHA142" s="381"/>
      <c r="AHB142" s="381"/>
      <c r="AHC142" s="378"/>
      <c r="AHD142" s="378"/>
      <c r="AHE142" s="378"/>
      <c r="AHF142" s="379"/>
      <c r="AHH142" s="377"/>
      <c r="AHI142" s="381"/>
      <c r="AHJ142" s="381"/>
      <c r="AHK142" s="378"/>
      <c r="AHL142" s="378"/>
      <c r="AHM142" s="378"/>
      <c r="AHN142" s="379"/>
      <c r="AHP142" s="377"/>
      <c r="AHQ142" s="381"/>
      <c r="AHR142" s="381"/>
      <c r="AHS142" s="378"/>
      <c r="AHT142" s="378"/>
      <c r="AHU142" s="378"/>
      <c r="AHV142" s="379"/>
      <c r="AHX142" s="377"/>
      <c r="AHY142" s="381"/>
      <c r="AHZ142" s="381"/>
      <c r="AIA142" s="378"/>
      <c r="AIB142" s="378"/>
      <c r="AIC142" s="378"/>
      <c r="AID142" s="379"/>
      <c r="AIF142" s="377"/>
      <c r="AIG142" s="381"/>
      <c r="AIH142" s="381"/>
      <c r="AII142" s="378"/>
      <c r="AIJ142" s="378"/>
      <c r="AIK142" s="378"/>
      <c r="AIL142" s="379"/>
      <c r="AIN142" s="377"/>
      <c r="AIO142" s="381"/>
      <c r="AIP142" s="381"/>
      <c r="AIQ142" s="378"/>
      <c r="AIR142" s="378"/>
      <c r="AIS142" s="378"/>
      <c r="AIT142" s="379"/>
      <c r="AIV142" s="377"/>
      <c r="AIW142" s="381"/>
      <c r="AIX142" s="381"/>
      <c r="AIY142" s="378"/>
      <c r="AIZ142" s="378"/>
      <c r="AJA142" s="378"/>
      <c r="AJB142" s="379"/>
      <c r="AJD142" s="377"/>
      <c r="AJE142" s="381"/>
      <c r="AJF142" s="381"/>
      <c r="AJG142" s="378"/>
      <c r="AJH142" s="378"/>
      <c r="AJI142" s="378"/>
      <c r="AJJ142" s="379"/>
      <c r="AJL142" s="377"/>
      <c r="AJM142" s="381"/>
      <c r="AJN142" s="381"/>
      <c r="AJO142" s="378"/>
      <c r="AJP142" s="378"/>
      <c r="AJQ142" s="378"/>
      <c r="AJR142" s="379"/>
      <c r="AJT142" s="377"/>
      <c r="AJU142" s="381"/>
      <c r="AJV142" s="381"/>
      <c r="AJW142" s="378"/>
      <c r="AJX142" s="378"/>
      <c r="AJY142" s="378"/>
      <c r="AJZ142" s="379"/>
      <c r="AKB142" s="377"/>
      <c r="AKC142" s="381"/>
      <c r="AKD142" s="381"/>
      <c r="AKE142" s="378"/>
      <c r="AKF142" s="378"/>
      <c r="AKG142" s="378"/>
      <c r="AKH142" s="379"/>
      <c r="AKJ142" s="377"/>
      <c r="AKK142" s="381"/>
      <c r="AKL142" s="381"/>
      <c r="AKM142" s="378"/>
      <c r="AKN142" s="378"/>
      <c r="AKO142" s="378"/>
      <c r="AKP142" s="379"/>
      <c r="AKR142" s="377"/>
      <c r="AKS142" s="381"/>
      <c r="AKT142" s="381"/>
      <c r="AKU142" s="378"/>
      <c r="AKV142" s="378"/>
      <c r="AKW142" s="378"/>
      <c r="AKX142" s="379"/>
      <c r="AKZ142" s="377"/>
      <c r="ALA142" s="381"/>
      <c r="ALB142" s="381"/>
      <c r="ALC142" s="378"/>
      <c r="ALD142" s="378"/>
      <c r="ALE142" s="378"/>
      <c r="ALF142" s="379"/>
      <c r="ALH142" s="377"/>
      <c r="ALI142" s="381"/>
      <c r="ALJ142" s="381"/>
      <c r="ALK142" s="378"/>
      <c r="ALL142" s="378"/>
      <c r="ALM142" s="378"/>
      <c r="ALN142" s="379"/>
      <c r="ALP142" s="377"/>
      <c r="ALQ142" s="381"/>
      <c r="ALR142" s="381"/>
      <c r="ALS142" s="378"/>
      <c r="ALT142" s="378"/>
      <c r="ALU142" s="378"/>
      <c r="ALV142" s="379"/>
      <c r="ALX142" s="377"/>
      <c r="ALY142" s="381"/>
      <c r="ALZ142" s="381"/>
      <c r="AMA142" s="378"/>
      <c r="AMB142" s="378"/>
      <c r="AMC142" s="378"/>
      <c r="AMD142" s="379"/>
      <c r="AMF142" s="377"/>
      <c r="AMG142" s="381"/>
      <c r="AMH142" s="381"/>
      <c r="AMI142" s="378"/>
      <c r="AMJ142" s="378"/>
      <c r="AMK142" s="378"/>
      <c r="AML142" s="379"/>
      <c r="AMN142" s="377"/>
      <c r="AMO142" s="381"/>
      <c r="AMP142" s="381"/>
      <c r="AMQ142" s="378"/>
      <c r="AMR142" s="378"/>
      <c r="AMS142" s="378"/>
      <c r="AMT142" s="379"/>
      <c r="AMV142" s="377"/>
      <c r="AMW142" s="381"/>
      <c r="AMX142" s="381"/>
      <c r="AMY142" s="378"/>
      <c r="AMZ142" s="378"/>
      <c r="ANA142" s="378"/>
      <c r="ANB142" s="379"/>
      <c r="AND142" s="377"/>
      <c r="ANE142" s="381"/>
      <c r="ANF142" s="381"/>
      <c r="ANG142" s="378"/>
      <c r="ANH142" s="378"/>
      <c r="ANI142" s="378"/>
      <c r="ANJ142" s="379"/>
      <c r="ANL142" s="377"/>
      <c r="ANM142" s="381"/>
      <c r="ANN142" s="381"/>
      <c r="ANO142" s="378"/>
      <c r="ANP142" s="378"/>
      <c r="ANQ142" s="378"/>
      <c r="ANR142" s="379"/>
      <c r="ANT142" s="377"/>
      <c r="ANU142" s="381"/>
      <c r="ANV142" s="381"/>
      <c r="ANW142" s="378"/>
      <c r="ANX142" s="378"/>
      <c r="ANY142" s="378"/>
      <c r="ANZ142" s="379"/>
      <c r="AOB142" s="377"/>
      <c r="AOC142" s="381"/>
      <c r="AOD142" s="381"/>
      <c r="AOE142" s="378"/>
      <c r="AOF142" s="378"/>
      <c r="AOG142" s="378"/>
      <c r="AOH142" s="379"/>
      <c r="AOJ142" s="377"/>
      <c r="AOK142" s="381"/>
      <c r="AOL142" s="381"/>
      <c r="AOM142" s="378"/>
      <c r="AON142" s="378"/>
      <c r="AOO142" s="378"/>
      <c r="AOP142" s="379"/>
      <c r="AOR142" s="377"/>
      <c r="AOS142" s="381"/>
      <c r="AOT142" s="381"/>
      <c r="AOU142" s="378"/>
      <c r="AOV142" s="378"/>
      <c r="AOW142" s="378"/>
      <c r="AOX142" s="379"/>
      <c r="AOZ142" s="377"/>
      <c r="APA142" s="381"/>
      <c r="APB142" s="381"/>
      <c r="APC142" s="378"/>
      <c r="APD142" s="378"/>
      <c r="APE142" s="378"/>
      <c r="APF142" s="379"/>
      <c r="APH142" s="377"/>
      <c r="API142" s="381"/>
      <c r="APJ142" s="381"/>
      <c r="APK142" s="378"/>
      <c r="APL142" s="378"/>
      <c r="APM142" s="378"/>
      <c r="APN142" s="379"/>
      <c r="APP142" s="377"/>
      <c r="APQ142" s="381"/>
      <c r="APR142" s="381"/>
      <c r="APS142" s="378"/>
      <c r="APT142" s="378"/>
      <c r="APU142" s="378"/>
      <c r="APV142" s="379"/>
      <c r="APX142" s="377"/>
      <c r="APY142" s="381"/>
      <c r="APZ142" s="381"/>
      <c r="AQA142" s="378"/>
      <c r="AQB142" s="378"/>
      <c r="AQC142" s="378"/>
      <c r="AQD142" s="379"/>
      <c r="AQF142" s="377"/>
      <c r="AQG142" s="381"/>
      <c r="AQH142" s="381"/>
      <c r="AQI142" s="378"/>
      <c r="AQJ142" s="378"/>
      <c r="AQK142" s="378"/>
      <c r="AQL142" s="379"/>
      <c r="AQN142" s="377"/>
      <c r="AQO142" s="381"/>
      <c r="AQP142" s="381"/>
      <c r="AQQ142" s="378"/>
      <c r="AQR142" s="378"/>
      <c r="AQS142" s="378"/>
      <c r="AQT142" s="379"/>
      <c r="AQV142" s="377"/>
      <c r="AQW142" s="381"/>
      <c r="AQX142" s="381"/>
      <c r="AQY142" s="378"/>
      <c r="AQZ142" s="378"/>
      <c r="ARA142" s="378"/>
      <c r="ARB142" s="379"/>
      <c r="ARD142" s="377"/>
      <c r="ARE142" s="381"/>
      <c r="ARF142" s="381"/>
      <c r="ARG142" s="378"/>
      <c r="ARH142" s="378"/>
      <c r="ARI142" s="378"/>
      <c r="ARJ142" s="379"/>
      <c r="ARL142" s="377"/>
      <c r="ARM142" s="381"/>
      <c r="ARN142" s="381"/>
      <c r="ARO142" s="378"/>
      <c r="ARP142" s="378"/>
      <c r="ARQ142" s="378"/>
      <c r="ARR142" s="379"/>
      <c r="ART142" s="377"/>
      <c r="ARU142" s="381"/>
      <c r="ARV142" s="381"/>
      <c r="ARW142" s="378"/>
      <c r="ARX142" s="378"/>
      <c r="ARY142" s="378"/>
      <c r="ARZ142" s="379"/>
      <c r="ASB142" s="377"/>
      <c r="ASC142" s="381"/>
      <c r="ASD142" s="381"/>
      <c r="ASE142" s="378"/>
      <c r="ASF142" s="378"/>
      <c r="ASG142" s="378"/>
      <c r="ASH142" s="379"/>
      <c r="ASJ142" s="377"/>
      <c r="ASK142" s="381"/>
      <c r="ASL142" s="381"/>
      <c r="ASM142" s="378"/>
      <c r="ASN142" s="378"/>
      <c r="ASO142" s="378"/>
      <c r="ASP142" s="379"/>
      <c r="ASR142" s="377"/>
      <c r="ASS142" s="381"/>
      <c r="AST142" s="381"/>
      <c r="ASU142" s="378"/>
      <c r="ASV142" s="378"/>
      <c r="ASW142" s="378"/>
      <c r="ASX142" s="379"/>
      <c r="ASZ142" s="377"/>
      <c r="ATA142" s="381"/>
      <c r="ATB142" s="381"/>
      <c r="ATC142" s="378"/>
      <c r="ATD142" s="378"/>
      <c r="ATE142" s="378"/>
      <c r="ATF142" s="379"/>
      <c r="ATH142" s="377"/>
      <c r="ATI142" s="381"/>
      <c r="ATJ142" s="381"/>
      <c r="ATK142" s="378"/>
      <c r="ATL142" s="378"/>
      <c r="ATM142" s="378"/>
      <c r="ATN142" s="379"/>
      <c r="ATP142" s="377"/>
      <c r="ATQ142" s="381"/>
      <c r="ATR142" s="381"/>
      <c r="ATS142" s="378"/>
      <c r="ATT142" s="378"/>
      <c r="ATU142" s="378"/>
      <c r="ATV142" s="379"/>
      <c r="ATX142" s="377"/>
      <c r="ATY142" s="381"/>
      <c r="ATZ142" s="381"/>
      <c r="AUA142" s="378"/>
      <c r="AUB142" s="378"/>
      <c r="AUC142" s="378"/>
      <c r="AUD142" s="379"/>
      <c r="AUF142" s="377"/>
      <c r="AUG142" s="381"/>
      <c r="AUH142" s="381"/>
      <c r="AUI142" s="378"/>
      <c r="AUJ142" s="378"/>
      <c r="AUK142" s="378"/>
      <c r="AUL142" s="379"/>
      <c r="AUN142" s="377"/>
      <c r="AUO142" s="381"/>
      <c r="AUP142" s="381"/>
      <c r="AUQ142" s="378"/>
      <c r="AUR142" s="378"/>
      <c r="AUS142" s="378"/>
      <c r="AUT142" s="379"/>
      <c r="AUV142" s="377"/>
      <c r="AUW142" s="381"/>
      <c r="AUX142" s="381"/>
      <c r="AUY142" s="378"/>
      <c r="AUZ142" s="378"/>
      <c r="AVA142" s="378"/>
      <c r="AVB142" s="379"/>
      <c r="AVD142" s="377"/>
      <c r="AVE142" s="381"/>
      <c r="AVF142" s="381"/>
      <c r="AVG142" s="378"/>
      <c r="AVH142" s="378"/>
      <c r="AVI142" s="378"/>
      <c r="AVJ142" s="379"/>
      <c r="AVL142" s="377"/>
      <c r="AVM142" s="381"/>
      <c r="AVN142" s="381"/>
      <c r="AVO142" s="378"/>
      <c r="AVP142" s="378"/>
      <c r="AVQ142" s="378"/>
      <c r="AVR142" s="379"/>
      <c r="AVT142" s="377"/>
      <c r="AVU142" s="381"/>
      <c r="AVV142" s="381"/>
      <c r="AVW142" s="378"/>
      <c r="AVX142" s="378"/>
      <c r="AVY142" s="378"/>
      <c r="AVZ142" s="379"/>
      <c r="AWB142" s="377"/>
      <c r="AWC142" s="381"/>
      <c r="AWD142" s="381"/>
      <c r="AWE142" s="378"/>
      <c r="AWF142" s="378"/>
      <c r="AWG142" s="378"/>
      <c r="AWH142" s="379"/>
      <c r="AWJ142" s="377"/>
      <c r="AWK142" s="381"/>
      <c r="AWL142" s="381"/>
      <c r="AWM142" s="378"/>
      <c r="AWN142" s="378"/>
      <c r="AWO142" s="378"/>
      <c r="AWP142" s="379"/>
      <c r="AWR142" s="377"/>
      <c r="AWS142" s="381"/>
      <c r="AWT142" s="381"/>
      <c r="AWU142" s="378"/>
      <c r="AWV142" s="378"/>
      <c r="AWW142" s="378"/>
      <c r="AWX142" s="379"/>
      <c r="AWZ142" s="377"/>
      <c r="AXA142" s="381"/>
      <c r="AXB142" s="381"/>
      <c r="AXC142" s="378"/>
      <c r="AXD142" s="378"/>
      <c r="AXE142" s="378"/>
      <c r="AXF142" s="379"/>
      <c r="AXH142" s="377"/>
      <c r="AXI142" s="381"/>
      <c r="AXJ142" s="381"/>
      <c r="AXK142" s="378"/>
      <c r="AXL142" s="378"/>
      <c r="AXM142" s="378"/>
      <c r="AXN142" s="379"/>
      <c r="AXP142" s="377"/>
      <c r="AXQ142" s="381"/>
      <c r="AXR142" s="381"/>
      <c r="AXS142" s="378"/>
      <c r="AXT142" s="378"/>
      <c r="AXU142" s="378"/>
      <c r="AXV142" s="379"/>
      <c r="AXX142" s="377"/>
      <c r="AXY142" s="381"/>
      <c r="AXZ142" s="381"/>
      <c r="AYA142" s="378"/>
      <c r="AYB142" s="378"/>
      <c r="AYC142" s="378"/>
      <c r="AYD142" s="379"/>
      <c r="AYF142" s="377"/>
      <c r="AYG142" s="381"/>
      <c r="AYH142" s="381"/>
      <c r="AYI142" s="378"/>
      <c r="AYJ142" s="378"/>
      <c r="AYK142" s="378"/>
      <c r="AYL142" s="379"/>
      <c r="AYN142" s="377"/>
      <c r="AYO142" s="381"/>
      <c r="AYP142" s="381"/>
      <c r="AYQ142" s="378"/>
      <c r="AYR142" s="378"/>
      <c r="AYS142" s="378"/>
      <c r="AYT142" s="379"/>
      <c r="AYV142" s="377"/>
      <c r="AYW142" s="381"/>
      <c r="AYX142" s="381"/>
      <c r="AYY142" s="378"/>
      <c r="AYZ142" s="378"/>
      <c r="AZA142" s="378"/>
      <c r="AZB142" s="379"/>
      <c r="AZD142" s="377"/>
      <c r="AZE142" s="381"/>
      <c r="AZF142" s="381"/>
      <c r="AZG142" s="378"/>
      <c r="AZH142" s="378"/>
      <c r="AZI142" s="378"/>
      <c r="AZJ142" s="379"/>
      <c r="AZL142" s="377"/>
      <c r="AZM142" s="381"/>
      <c r="AZN142" s="381"/>
      <c r="AZO142" s="378"/>
      <c r="AZP142" s="378"/>
      <c r="AZQ142" s="378"/>
      <c r="AZR142" s="379"/>
      <c r="AZT142" s="377"/>
      <c r="AZU142" s="381"/>
      <c r="AZV142" s="381"/>
      <c r="AZW142" s="378"/>
      <c r="AZX142" s="378"/>
      <c r="AZY142" s="378"/>
      <c r="AZZ142" s="379"/>
      <c r="BAB142" s="377"/>
      <c r="BAC142" s="381"/>
      <c r="BAD142" s="381"/>
      <c r="BAE142" s="378"/>
      <c r="BAF142" s="378"/>
      <c r="BAG142" s="378"/>
      <c r="BAH142" s="379"/>
      <c r="BAJ142" s="377"/>
      <c r="BAK142" s="381"/>
      <c r="BAL142" s="381"/>
      <c r="BAM142" s="378"/>
      <c r="BAN142" s="378"/>
      <c r="BAO142" s="378"/>
      <c r="BAP142" s="379"/>
      <c r="BAR142" s="377"/>
      <c r="BAS142" s="381"/>
      <c r="BAT142" s="381"/>
      <c r="BAU142" s="378"/>
      <c r="BAV142" s="378"/>
      <c r="BAW142" s="378"/>
      <c r="BAX142" s="379"/>
      <c r="BAZ142" s="377"/>
      <c r="BBA142" s="381"/>
      <c r="BBB142" s="381"/>
      <c r="BBC142" s="378"/>
      <c r="BBD142" s="378"/>
      <c r="BBE142" s="378"/>
      <c r="BBF142" s="379"/>
      <c r="BBH142" s="377"/>
      <c r="BBI142" s="381"/>
      <c r="BBJ142" s="381"/>
      <c r="BBK142" s="378"/>
      <c r="BBL142" s="378"/>
      <c r="BBM142" s="378"/>
      <c r="BBN142" s="379"/>
      <c r="BBP142" s="377"/>
      <c r="BBQ142" s="381"/>
      <c r="BBR142" s="381"/>
      <c r="BBS142" s="378"/>
      <c r="BBT142" s="378"/>
      <c r="BBU142" s="378"/>
      <c r="BBV142" s="379"/>
      <c r="BBX142" s="377"/>
      <c r="BBY142" s="381"/>
      <c r="BBZ142" s="381"/>
      <c r="BCA142" s="378"/>
      <c r="BCB142" s="378"/>
      <c r="BCC142" s="378"/>
      <c r="BCD142" s="379"/>
      <c r="BCF142" s="377"/>
      <c r="BCG142" s="381"/>
      <c r="BCH142" s="381"/>
      <c r="BCI142" s="378"/>
      <c r="BCJ142" s="378"/>
      <c r="BCK142" s="378"/>
      <c r="BCL142" s="379"/>
      <c r="BCN142" s="377"/>
      <c r="BCO142" s="381"/>
      <c r="BCP142" s="381"/>
      <c r="BCQ142" s="378"/>
      <c r="BCR142" s="378"/>
      <c r="BCS142" s="378"/>
      <c r="BCT142" s="379"/>
      <c r="BCV142" s="377"/>
      <c r="BCW142" s="381"/>
      <c r="BCX142" s="381"/>
      <c r="BCY142" s="378"/>
      <c r="BCZ142" s="378"/>
      <c r="BDA142" s="378"/>
      <c r="BDB142" s="379"/>
      <c r="BDD142" s="377"/>
      <c r="BDE142" s="381"/>
      <c r="BDF142" s="381"/>
      <c r="BDG142" s="378"/>
      <c r="BDH142" s="378"/>
      <c r="BDI142" s="378"/>
      <c r="BDJ142" s="379"/>
      <c r="BDL142" s="377"/>
      <c r="BDM142" s="381"/>
      <c r="BDN142" s="381"/>
      <c r="BDO142" s="378"/>
      <c r="BDP142" s="378"/>
      <c r="BDQ142" s="378"/>
      <c r="BDR142" s="379"/>
      <c r="BDT142" s="377"/>
      <c r="BDU142" s="381"/>
      <c r="BDV142" s="381"/>
      <c r="BDW142" s="378"/>
      <c r="BDX142" s="378"/>
      <c r="BDY142" s="378"/>
      <c r="BDZ142" s="379"/>
      <c r="BEB142" s="377"/>
      <c r="BEC142" s="381"/>
      <c r="BED142" s="381"/>
      <c r="BEE142" s="378"/>
      <c r="BEF142" s="378"/>
      <c r="BEG142" s="378"/>
      <c r="BEH142" s="379"/>
      <c r="BEJ142" s="377"/>
      <c r="BEK142" s="381"/>
      <c r="BEL142" s="381"/>
      <c r="BEM142" s="378"/>
      <c r="BEN142" s="378"/>
      <c r="BEO142" s="378"/>
      <c r="BEP142" s="379"/>
      <c r="BER142" s="377"/>
      <c r="BES142" s="381"/>
      <c r="BET142" s="381"/>
      <c r="BEU142" s="378"/>
      <c r="BEV142" s="378"/>
      <c r="BEW142" s="378"/>
      <c r="BEX142" s="379"/>
      <c r="BEZ142" s="377"/>
      <c r="BFA142" s="381"/>
      <c r="BFB142" s="381"/>
      <c r="BFC142" s="378"/>
      <c r="BFD142" s="378"/>
      <c r="BFE142" s="378"/>
      <c r="BFF142" s="379"/>
      <c r="BFH142" s="377"/>
      <c r="BFI142" s="381"/>
      <c r="BFJ142" s="381"/>
      <c r="BFK142" s="378"/>
      <c r="BFL142" s="378"/>
      <c r="BFM142" s="378"/>
      <c r="BFN142" s="379"/>
      <c r="BFP142" s="377"/>
      <c r="BFQ142" s="381"/>
      <c r="BFR142" s="381"/>
      <c r="BFS142" s="378"/>
      <c r="BFT142" s="378"/>
      <c r="BFU142" s="378"/>
      <c r="BFV142" s="379"/>
      <c r="BFX142" s="377"/>
      <c r="BFY142" s="381"/>
      <c r="BFZ142" s="381"/>
      <c r="BGA142" s="378"/>
      <c r="BGB142" s="378"/>
      <c r="BGC142" s="378"/>
      <c r="BGD142" s="379"/>
      <c r="BGF142" s="377"/>
      <c r="BGG142" s="381"/>
      <c r="BGH142" s="381"/>
      <c r="BGI142" s="378"/>
      <c r="BGJ142" s="378"/>
      <c r="BGK142" s="378"/>
      <c r="BGL142" s="379"/>
      <c r="BGN142" s="377"/>
      <c r="BGO142" s="381"/>
      <c r="BGP142" s="381"/>
      <c r="BGQ142" s="378"/>
      <c r="BGR142" s="378"/>
      <c r="BGS142" s="378"/>
      <c r="BGT142" s="379"/>
      <c r="BGV142" s="377"/>
      <c r="BGW142" s="381"/>
      <c r="BGX142" s="381"/>
      <c r="BGY142" s="378"/>
      <c r="BGZ142" s="378"/>
      <c r="BHA142" s="378"/>
      <c r="BHB142" s="379"/>
      <c r="BHD142" s="377"/>
      <c r="BHE142" s="381"/>
      <c r="BHF142" s="381"/>
      <c r="BHG142" s="378"/>
      <c r="BHH142" s="378"/>
      <c r="BHI142" s="378"/>
      <c r="BHJ142" s="379"/>
      <c r="BHL142" s="377"/>
      <c r="BHM142" s="381"/>
      <c r="BHN142" s="381"/>
      <c r="BHO142" s="378"/>
      <c r="BHP142" s="378"/>
      <c r="BHQ142" s="378"/>
      <c r="BHR142" s="379"/>
      <c r="BHT142" s="377"/>
      <c r="BHU142" s="381"/>
      <c r="BHV142" s="381"/>
      <c r="BHW142" s="378"/>
      <c r="BHX142" s="378"/>
      <c r="BHY142" s="378"/>
      <c r="BHZ142" s="379"/>
      <c r="BIB142" s="377"/>
      <c r="BIC142" s="381"/>
      <c r="BID142" s="381"/>
      <c r="BIE142" s="378"/>
      <c r="BIF142" s="378"/>
      <c r="BIG142" s="378"/>
      <c r="BIH142" s="379"/>
      <c r="BIJ142" s="377"/>
      <c r="BIK142" s="381"/>
      <c r="BIL142" s="381"/>
      <c r="BIM142" s="378"/>
      <c r="BIN142" s="378"/>
      <c r="BIO142" s="378"/>
      <c r="BIP142" s="379"/>
      <c r="BIR142" s="377"/>
      <c r="BIS142" s="381"/>
      <c r="BIT142" s="381"/>
      <c r="BIU142" s="378"/>
      <c r="BIV142" s="378"/>
      <c r="BIW142" s="378"/>
      <c r="BIX142" s="379"/>
      <c r="BIZ142" s="377"/>
      <c r="BJA142" s="381"/>
      <c r="BJB142" s="381"/>
      <c r="BJC142" s="378"/>
      <c r="BJD142" s="378"/>
      <c r="BJE142" s="378"/>
      <c r="BJF142" s="379"/>
      <c r="BJH142" s="377"/>
      <c r="BJI142" s="381"/>
      <c r="BJJ142" s="381"/>
      <c r="BJK142" s="378"/>
      <c r="BJL142" s="378"/>
      <c r="BJM142" s="378"/>
      <c r="BJN142" s="379"/>
      <c r="BJP142" s="377"/>
      <c r="BJQ142" s="381"/>
      <c r="BJR142" s="381"/>
      <c r="BJS142" s="378"/>
      <c r="BJT142" s="378"/>
      <c r="BJU142" s="378"/>
      <c r="BJV142" s="379"/>
      <c r="BJX142" s="377"/>
      <c r="BJY142" s="381"/>
      <c r="BJZ142" s="381"/>
      <c r="BKA142" s="378"/>
      <c r="BKB142" s="378"/>
      <c r="BKC142" s="378"/>
      <c r="BKD142" s="379"/>
      <c r="BKF142" s="377"/>
      <c r="BKG142" s="381"/>
      <c r="BKH142" s="381"/>
      <c r="BKI142" s="378"/>
      <c r="BKJ142" s="378"/>
      <c r="BKK142" s="378"/>
      <c r="BKL142" s="379"/>
      <c r="BKN142" s="377"/>
      <c r="BKO142" s="381"/>
      <c r="BKP142" s="381"/>
      <c r="BKQ142" s="378"/>
      <c r="BKR142" s="378"/>
      <c r="BKS142" s="378"/>
      <c r="BKT142" s="379"/>
      <c r="BKV142" s="377"/>
      <c r="BKW142" s="381"/>
      <c r="BKX142" s="381"/>
      <c r="BKY142" s="378"/>
      <c r="BKZ142" s="378"/>
      <c r="BLA142" s="378"/>
      <c r="BLB142" s="379"/>
      <c r="BLD142" s="377"/>
      <c r="BLE142" s="381"/>
      <c r="BLF142" s="381"/>
      <c r="BLG142" s="378"/>
      <c r="BLH142" s="378"/>
      <c r="BLI142" s="378"/>
      <c r="BLJ142" s="379"/>
      <c r="BLL142" s="377"/>
      <c r="BLM142" s="381"/>
      <c r="BLN142" s="381"/>
      <c r="BLO142" s="378"/>
      <c r="BLP142" s="378"/>
      <c r="BLQ142" s="378"/>
      <c r="BLR142" s="379"/>
      <c r="BLT142" s="377"/>
      <c r="BLU142" s="381"/>
      <c r="BLV142" s="381"/>
      <c r="BLW142" s="378"/>
      <c r="BLX142" s="378"/>
      <c r="BLY142" s="378"/>
      <c r="BLZ142" s="379"/>
      <c r="BMB142" s="377"/>
      <c r="BMC142" s="381"/>
      <c r="BMD142" s="381"/>
      <c r="BME142" s="378"/>
      <c r="BMF142" s="378"/>
      <c r="BMG142" s="378"/>
      <c r="BMH142" s="379"/>
      <c r="BMJ142" s="377"/>
      <c r="BMK142" s="381"/>
      <c r="BML142" s="381"/>
      <c r="BMM142" s="378"/>
      <c r="BMN142" s="378"/>
      <c r="BMO142" s="378"/>
      <c r="BMP142" s="379"/>
      <c r="BMR142" s="377"/>
      <c r="BMS142" s="381"/>
      <c r="BMT142" s="381"/>
      <c r="BMU142" s="378"/>
      <c r="BMV142" s="378"/>
      <c r="BMW142" s="378"/>
      <c r="BMX142" s="379"/>
      <c r="BMZ142" s="377"/>
      <c r="BNA142" s="381"/>
      <c r="BNB142" s="381"/>
      <c r="BNC142" s="378"/>
      <c r="BND142" s="378"/>
      <c r="BNE142" s="378"/>
      <c r="BNF142" s="379"/>
      <c r="BNH142" s="377"/>
      <c r="BNI142" s="381"/>
      <c r="BNJ142" s="381"/>
      <c r="BNK142" s="378"/>
      <c r="BNL142" s="378"/>
      <c r="BNM142" s="378"/>
      <c r="BNN142" s="379"/>
      <c r="BNP142" s="377"/>
      <c r="BNQ142" s="381"/>
      <c r="BNR142" s="381"/>
      <c r="BNS142" s="378"/>
      <c r="BNT142" s="378"/>
      <c r="BNU142" s="378"/>
      <c r="BNV142" s="379"/>
      <c r="BNX142" s="377"/>
      <c r="BNY142" s="381"/>
      <c r="BNZ142" s="381"/>
      <c r="BOA142" s="378"/>
      <c r="BOB142" s="378"/>
      <c r="BOC142" s="378"/>
      <c r="BOD142" s="379"/>
      <c r="BOF142" s="377"/>
      <c r="BOG142" s="381"/>
      <c r="BOH142" s="381"/>
      <c r="BOI142" s="378"/>
      <c r="BOJ142" s="378"/>
      <c r="BOK142" s="378"/>
      <c r="BOL142" s="379"/>
      <c r="BON142" s="377"/>
      <c r="BOO142" s="381"/>
      <c r="BOP142" s="381"/>
      <c r="BOQ142" s="378"/>
      <c r="BOR142" s="378"/>
      <c r="BOS142" s="378"/>
      <c r="BOT142" s="379"/>
      <c r="BOV142" s="377"/>
      <c r="BOW142" s="381"/>
      <c r="BOX142" s="381"/>
      <c r="BOY142" s="378"/>
      <c r="BOZ142" s="378"/>
      <c r="BPA142" s="378"/>
      <c r="BPB142" s="379"/>
      <c r="BPD142" s="377"/>
      <c r="BPE142" s="381"/>
      <c r="BPF142" s="381"/>
      <c r="BPG142" s="378"/>
      <c r="BPH142" s="378"/>
      <c r="BPI142" s="378"/>
      <c r="BPJ142" s="379"/>
      <c r="BPL142" s="377"/>
      <c r="BPM142" s="381"/>
      <c r="BPN142" s="381"/>
      <c r="BPO142" s="378"/>
      <c r="BPP142" s="378"/>
      <c r="BPQ142" s="378"/>
      <c r="BPR142" s="379"/>
      <c r="BPT142" s="377"/>
      <c r="BPU142" s="381"/>
      <c r="BPV142" s="381"/>
      <c r="BPW142" s="378"/>
      <c r="BPX142" s="378"/>
      <c r="BPY142" s="378"/>
      <c r="BPZ142" s="379"/>
      <c r="BQB142" s="377"/>
      <c r="BQC142" s="381"/>
      <c r="BQD142" s="381"/>
      <c r="BQE142" s="378"/>
      <c r="BQF142" s="378"/>
      <c r="BQG142" s="378"/>
      <c r="BQH142" s="379"/>
      <c r="BQJ142" s="377"/>
      <c r="BQK142" s="381"/>
      <c r="BQL142" s="381"/>
      <c r="BQM142" s="378"/>
      <c r="BQN142" s="378"/>
      <c r="BQO142" s="378"/>
      <c r="BQP142" s="379"/>
      <c r="BQR142" s="377"/>
      <c r="BQS142" s="381"/>
      <c r="BQT142" s="381"/>
      <c r="BQU142" s="378"/>
      <c r="BQV142" s="378"/>
      <c r="BQW142" s="378"/>
      <c r="BQX142" s="379"/>
      <c r="BQZ142" s="377"/>
      <c r="BRA142" s="381"/>
      <c r="BRB142" s="381"/>
      <c r="BRC142" s="378"/>
      <c r="BRD142" s="378"/>
      <c r="BRE142" s="378"/>
      <c r="BRF142" s="379"/>
      <c r="BRH142" s="377"/>
      <c r="BRI142" s="381"/>
      <c r="BRJ142" s="381"/>
      <c r="BRK142" s="378"/>
      <c r="BRL142" s="378"/>
      <c r="BRM142" s="378"/>
      <c r="BRN142" s="379"/>
      <c r="BRP142" s="377"/>
      <c r="BRQ142" s="381"/>
      <c r="BRR142" s="381"/>
      <c r="BRS142" s="378"/>
      <c r="BRT142" s="378"/>
      <c r="BRU142" s="378"/>
      <c r="BRV142" s="379"/>
      <c r="BRX142" s="377"/>
      <c r="BRY142" s="381"/>
      <c r="BRZ142" s="381"/>
      <c r="BSA142" s="378"/>
      <c r="BSB142" s="378"/>
      <c r="BSC142" s="378"/>
      <c r="BSD142" s="379"/>
      <c r="BSF142" s="377"/>
      <c r="BSG142" s="381"/>
      <c r="BSH142" s="381"/>
      <c r="BSI142" s="378"/>
      <c r="BSJ142" s="378"/>
      <c r="BSK142" s="378"/>
      <c r="BSL142" s="379"/>
      <c r="BSN142" s="377"/>
      <c r="BSO142" s="381"/>
      <c r="BSP142" s="381"/>
      <c r="BSQ142" s="378"/>
      <c r="BSR142" s="378"/>
      <c r="BSS142" s="378"/>
      <c r="BST142" s="379"/>
      <c r="BSV142" s="377"/>
      <c r="BSW142" s="381"/>
      <c r="BSX142" s="381"/>
      <c r="BSY142" s="378"/>
      <c r="BSZ142" s="378"/>
      <c r="BTA142" s="378"/>
      <c r="BTB142" s="379"/>
      <c r="BTD142" s="377"/>
      <c r="BTE142" s="381"/>
      <c r="BTF142" s="381"/>
      <c r="BTG142" s="378"/>
      <c r="BTH142" s="378"/>
      <c r="BTI142" s="378"/>
      <c r="BTJ142" s="379"/>
      <c r="BTL142" s="377"/>
      <c r="BTM142" s="381"/>
      <c r="BTN142" s="381"/>
      <c r="BTO142" s="378"/>
      <c r="BTP142" s="378"/>
      <c r="BTQ142" s="378"/>
      <c r="BTR142" s="379"/>
      <c r="BTT142" s="377"/>
      <c r="BTU142" s="381"/>
      <c r="BTV142" s="381"/>
      <c r="BTW142" s="378"/>
      <c r="BTX142" s="378"/>
      <c r="BTY142" s="378"/>
      <c r="BTZ142" s="379"/>
      <c r="BUB142" s="377"/>
      <c r="BUC142" s="381"/>
      <c r="BUD142" s="381"/>
      <c r="BUE142" s="378"/>
      <c r="BUF142" s="378"/>
      <c r="BUG142" s="378"/>
      <c r="BUH142" s="379"/>
      <c r="BUJ142" s="377"/>
      <c r="BUK142" s="381"/>
      <c r="BUL142" s="381"/>
      <c r="BUM142" s="378"/>
      <c r="BUN142" s="378"/>
      <c r="BUO142" s="378"/>
      <c r="BUP142" s="379"/>
      <c r="BUR142" s="377"/>
      <c r="BUS142" s="381"/>
      <c r="BUT142" s="381"/>
      <c r="BUU142" s="378"/>
      <c r="BUV142" s="378"/>
      <c r="BUW142" s="378"/>
      <c r="BUX142" s="379"/>
      <c r="BUZ142" s="377"/>
      <c r="BVA142" s="381"/>
      <c r="BVB142" s="381"/>
      <c r="BVC142" s="378"/>
      <c r="BVD142" s="378"/>
      <c r="BVE142" s="378"/>
      <c r="BVF142" s="379"/>
      <c r="BVH142" s="377"/>
      <c r="BVI142" s="381"/>
      <c r="BVJ142" s="381"/>
      <c r="BVK142" s="378"/>
      <c r="BVL142" s="378"/>
      <c r="BVM142" s="378"/>
      <c r="BVN142" s="379"/>
      <c r="BVP142" s="377"/>
      <c r="BVQ142" s="381"/>
      <c r="BVR142" s="381"/>
      <c r="BVS142" s="378"/>
      <c r="BVT142" s="378"/>
      <c r="BVU142" s="378"/>
      <c r="BVV142" s="379"/>
      <c r="BVX142" s="377"/>
      <c r="BVY142" s="381"/>
      <c r="BVZ142" s="381"/>
      <c r="BWA142" s="378"/>
      <c r="BWB142" s="378"/>
      <c r="BWC142" s="378"/>
      <c r="BWD142" s="379"/>
      <c r="BWF142" s="377"/>
      <c r="BWG142" s="381"/>
      <c r="BWH142" s="381"/>
      <c r="BWI142" s="378"/>
      <c r="BWJ142" s="378"/>
      <c r="BWK142" s="378"/>
      <c r="BWL142" s="379"/>
      <c r="BWN142" s="377"/>
      <c r="BWO142" s="381"/>
      <c r="BWP142" s="381"/>
      <c r="BWQ142" s="378"/>
      <c r="BWR142" s="378"/>
      <c r="BWS142" s="378"/>
      <c r="BWT142" s="379"/>
      <c r="BWV142" s="377"/>
      <c r="BWW142" s="381"/>
      <c r="BWX142" s="381"/>
      <c r="BWY142" s="378"/>
      <c r="BWZ142" s="378"/>
      <c r="BXA142" s="378"/>
      <c r="BXB142" s="379"/>
      <c r="BXD142" s="377"/>
      <c r="BXE142" s="381"/>
      <c r="BXF142" s="381"/>
      <c r="BXG142" s="378"/>
      <c r="BXH142" s="378"/>
      <c r="BXI142" s="378"/>
      <c r="BXJ142" s="379"/>
      <c r="BXL142" s="377"/>
      <c r="BXM142" s="381"/>
      <c r="BXN142" s="381"/>
      <c r="BXO142" s="378"/>
      <c r="BXP142" s="378"/>
      <c r="BXQ142" s="378"/>
      <c r="BXR142" s="379"/>
      <c r="BXT142" s="377"/>
      <c r="BXU142" s="381"/>
      <c r="BXV142" s="381"/>
      <c r="BXW142" s="378"/>
      <c r="BXX142" s="378"/>
      <c r="BXY142" s="378"/>
      <c r="BXZ142" s="379"/>
      <c r="BYB142" s="377"/>
      <c r="BYC142" s="381"/>
      <c r="BYD142" s="381"/>
      <c r="BYE142" s="378"/>
      <c r="BYF142" s="378"/>
      <c r="BYG142" s="378"/>
      <c r="BYH142" s="379"/>
      <c r="BYJ142" s="377"/>
      <c r="BYK142" s="381"/>
      <c r="BYL142" s="381"/>
      <c r="BYM142" s="378"/>
      <c r="BYN142" s="378"/>
      <c r="BYO142" s="378"/>
      <c r="BYP142" s="379"/>
      <c r="BYR142" s="377"/>
      <c r="BYS142" s="381"/>
      <c r="BYT142" s="381"/>
      <c r="BYU142" s="378"/>
      <c r="BYV142" s="378"/>
      <c r="BYW142" s="378"/>
      <c r="BYX142" s="379"/>
      <c r="BYZ142" s="377"/>
      <c r="BZA142" s="381"/>
      <c r="BZB142" s="381"/>
      <c r="BZC142" s="378"/>
      <c r="BZD142" s="378"/>
      <c r="BZE142" s="378"/>
      <c r="BZF142" s="379"/>
      <c r="BZH142" s="377"/>
      <c r="BZI142" s="381"/>
      <c r="BZJ142" s="381"/>
      <c r="BZK142" s="378"/>
      <c r="BZL142" s="378"/>
      <c r="BZM142" s="378"/>
      <c r="BZN142" s="379"/>
      <c r="BZP142" s="377"/>
      <c r="BZQ142" s="381"/>
      <c r="BZR142" s="381"/>
      <c r="BZS142" s="378"/>
      <c r="BZT142" s="378"/>
      <c r="BZU142" s="378"/>
      <c r="BZV142" s="379"/>
      <c r="BZX142" s="377"/>
      <c r="BZY142" s="381"/>
      <c r="BZZ142" s="381"/>
      <c r="CAA142" s="378"/>
      <c r="CAB142" s="378"/>
      <c r="CAC142" s="378"/>
      <c r="CAD142" s="379"/>
      <c r="CAF142" s="377"/>
      <c r="CAG142" s="381"/>
      <c r="CAH142" s="381"/>
      <c r="CAI142" s="378"/>
      <c r="CAJ142" s="378"/>
      <c r="CAK142" s="378"/>
      <c r="CAL142" s="379"/>
      <c r="CAN142" s="377"/>
      <c r="CAO142" s="381"/>
      <c r="CAP142" s="381"/>
      <c r="CAQ142" s="378"/>
      <c r="CAR142" s="378"/>
      <c r="CAS142" s="378"/>
      <c r="CAT142" s="379"/>
      <c r="CAV142" s="377"/>
      <c r="CAW142" s="381"/>
      <c r="CAX142" s="381"/>
      <c r="CAY142" s="378"/>
      <c r="CAZ142" s="378"/>
      <c r="CBA142" s="378"/>
      <c r="CBB142" s="379"/>
      <c r="CBD142" s="377"/>
      <c r="CBE142" s="381"/>
      <c r="CBF142" s="381"/>
      <c r="CBG142" s="378"/>
      <c r="CBH142" s="378"/>
      <c r="CBI142" s="378"/>
      <c r="CBJ142" s="379"/>
      <c r="CBL142" s="377"/>
      <c r="CBM142" s="381"/>
      <c r="CBN142" s="381"/>
      <c r="CBO142" s="378"/>
      <c r="CBP142" s="378"/>
      <c r="CBQ142" s="378"/>
      <c r="CBR142" s="379"/>
      <c r="CBT142" s="377"/>
      <c r="CBU142" s="381"/>
      <c r="CBV142" s="381"/>
      <c r="CBW142" s="378"/>
      <c r="CBX142" s="378"/>
      <c r="CBY142" s="378"/>
      <c r="CBZ142" s="379"/>
      <c r="CCB142" s="377"/>
      <c r="CCC142" s="381"/>
      <c r="CCD142" s="381"/>
      <c r="CCE142" s="378"/>
      <c r="CCF142" s="378"/>
      <c r="CCG142" s="378"/>
      <c r="CCH142" s="379"/>
      <c r="CCJ142" s="377"/>
      <c r="CCK142" s="381"/>
      <c r="CCL142" s="381"/>
      <c r="CCM142" s="378"/>
      <c r="CCN142" s="378"/>
      <c r="CCO142" s="378"/>
      <c r="CCP142" s="379"/>
      <c r="CCR142" s="377"/>
      <c r="CCS142" s="381"/>
      <c r="CCT142" s="381"/>
      <c r="CCU142" s="378"/>
      <c r="CCV142" s="378"/>
      <c r="CCW142" s="378"/>
      <c r="CCX142" s="379"/>
      <c r="CCZ142" s="377"/>
      <c r="CDA142" s="381"/>
      <c r="CDB142" s="381"/>
      <c r="CDC142" s="378"/>
      <c r="CDD142" s="378"/>
      <c r="CDE142" s="378"/>
      <c r="CDF142" s="379"/>
      <c r="CDH142" s="377"/>
      <c r="CDI142" s="381"/>
      <c r="CDJ142" s="381"/>
      <c r="CDK142" s="378"/>
      <c r="CDL142" s="378"/>
      <c r="CDM142" s="378"/>
      <c r="CDN142" s="379"/>
      <c r="CDP142" s="377"/>
      <c r="CDQ142" s="381"/>
      <c r="CDR142" s="381"/>
      <c r="CDS142" s="378"/>
      <c r="CDT142" s="378"/>
      <c r="CDU142" s="378"/>
      <c r="CDV142" s="379"/>
      <c r="CDX142" s="377"/>
      <c r="CDY142" s="381"/>
      <c r="CDZ142" s="381"/>
      <c r="CEA142" s="378"/>
      <c r="CEB142" s="378"/>
      <c r="CEC142" s="378"/>
      <c r="CED142" s="379"/>
      <c r="CEF142" s="377"/>
      <c r="CEG142" s="381"/>
      <c r="CEH142" s="381"/>
      <c r="CEI142" s="378"/>
      <c r="CEJ142" s="378"/>
      <c r="CEK142" s="378"/>
      <c r="CEL142" s="379"/>
      <c r="CEN142" s="377"/>
      <c r="CEO142" s="381"/>
      <c r="CEP142" s="381"/>
      <c r="CEQ142" s="378"/>
      <c r="CER142" s="378"/>
      <c r="CES142" s="378"/>
      <c r="CET142" s="379"/>
      <c r="CEV142" s="377"/>
      <c r="CEW142" s="381"/>
      <c r="CEX142" s="381"/>
      <c r="CEY142" s="378"/>
      <c r="CEZ142" s="378"/>
      <c r="CFA142" s="378"/>
      <c r="CFB142" s="379"/>
      <c r="CFD142" s="377"/>
      <c r="CFE142" s="381"/>
      <c r="CFF142" s="381"/>
      <c r="CFG142" s="378"/>
      <c r="CFH142" s="378"/>
      <c r="CFI142" s="378"/>
      <c r="CFJ142" s="379"/>
      <c r="CFL142" s="377"/>
      <c r="CFM142" s="381"/>
      <c r="CFN142" s="381"/>
      <c r="CFO142" s="378"/>
      <c r="CFP142" s="378"/>
      <c r="CFQ142" s="378"/>
      <c r="CFR142" s="379"/>
      <c r="CFT142" s="377"/>
      <c r="CFU142" s="381"/>
      <c r="CFV142" s="381"/>
      <c r="CFW142" s="378"/>
      <c r="CFX142" s="378"/>
      <c r="CFY142" s="378"/>
      <c r="CFZ142" s="379"/>
      <c r="CGB142" s="377"/>
      <c r="CGC142" s="381"/>
      <c r="CGD142" s="381"/>
      <c r="CGE142" s="378"/>
      <c r="CGF142" s="378"/>
      <c r="CGG142" s="378"/>
      <c r="CGH142" s="379"/>
      <c r="CGJ142" s="377"/>
      <c r="CGK142" s="381"/>
      <c r="CGL142" s="381"/>
      <c r="CGM142" s="378"/>
      <c r="CGN142" s="378"/>
      <c r="CGO142" s="378"/>
      <c r="CGP142" s="379"/>
      <c r="CGR142" s="377"/>
      <c r="CGS142" s="381"/>
      <c r="CGT142" s="381"/>
      <c r="CGU142" s="378"/>
      <c r="CGV142" s="378"/>
      <c r="CGW142" s="378"/>
      <c r="CGX142" s="379"/>
      <c r="CGZ142" s="377"/>
      <c r="CHA142" s="381"/>
      <c r="CHB142" s="381"/>
      <c r="CHC142" s="378"/>
      <c r="CHD142" s="378"/>
      <c r="CHE142" s="378"/>
      <c r="CHF142" s="379"/>
      <c r="CHH142" s="377"/>
      <c r="CHI142" s="381"/>
      <c r="CHJ142" s="381"/>
      <c r="CHK142" s="378"/>
      <c r="CHL142" s="378"/>
      <c r="CHM142" s="378"/>
      <c r="CHN142" s="379"/>
      <c r="CHP142" s="377"/>
      <c r="CHQ142" s="381"/>
      <c r="CHR142" s="381"/>
      <c r="CHS142" s="378"/>
      <c r="CHT142" s="378"/>
      <c r="CHU142" s="378"/>
      <c r="CHV142" s="379"/>
      <c r="CHX142" s="377"/>
      <c r="CHY142" s="381"/>
      <c r="CHZ142" s="381"/>
      <c r="CIA142" s="378"/>
      <c r="CIB142" s="378"/>
      <c r="CIC142" s="378"/>
      <c r="CID142" s="379"/>
      <c r="CIF142" s="377"/>
      <c r="CIG142" s="381"/>
      <c r="CIH142" s="381"/>
      <c r="CII142" s="378"/>
      <c r="CIJ142" s="378"/>
      <c r="CIK142" s="378"/>
      <c r="CIL142" s="379"/>
      <c r="CIN142" s="377"/>
      <c r="CIO142" s="381"/>
      <c r="CIP142" s="381"/>
      <c r="CIQ142" s="378"/>
      <c r="CIR142" s="378"/>
      <c r="CIS142" s="378"/>
      <c r="CIT142" s="379"/>
      <c r="CIV142" s="377"/>
      <c r="CIW142" s="381"/>
      <c r="CIX142" s="381"/>
      <c r="CIY142" s="378"/>
      <c r="CIZ142" s="378"/>
      <c r="CJA142" s="378"/>
      <c r="CJB142" s="379"/>
      <c r="CJD142" s="377"/>
      <c r="CJE142" s="381"/>
      <c r="CJF142" s="381"/>
      <c r="CJG142" s="378"/>
      <c r="CJH142" s="378"/>
      <c r="CJI142" s="378"/>
      <c r="CJJ142" s="379"/>
      <c r="CJL142" s="377"/>
      <c r="CJM142" s="381"/>
      <c r="CJN142" s="381"/>
      <c r="CJO142" s="378"/>
      <c r="CJP142" s="378"/>
      <c r="CJQ142" s="378"/>
      <c r="CJR142" s="379"/>
      <c r="CJT142" s="377"/>
      <c r="CJU142" s="381"/>
      <c r="CJV142" s="381"/>
      <c r="CJW142" s="378"/>
      <c r="CJX142" s="378"/>
      <c r="CJY142" s="378"/>
      <c r="CJZ142" s="379"/>
      <c r="CKB142" s="377"/>
      <c r="CKC142" s="381"/>
      <c r="CKD142" s="381"/>
      <c r="CKE142" s="378"/>
      <c r="CKF142" s="378"/>
      <c r="CKG142" s="378"/>
      <c r="CKH142" s="379"/>
      <c r="CKJ142" s="377"/>
      <c r="CKK142" s="381"/>
      <c r="CKL142" s="381"/>
      <c r="CKM142" s="378"/>
      <c r="CKN142" s="378"/>
      <c r="CKO142" s="378"/>
      <c r="CKP142" s="379"/>
      <c r="CKR142" s="377"/>
      <c r="CKS142" s="381"/>
      <c r="CKT142" s="381"/>
      <c r="CKU142" s="378"/>
      <c r="CKV142" s="378"/>
      <c r="CKW142" s="378"/>
      <c r="CKX142" s="379"/>
      <c r="CKZ142" s="377"/>
      <c r="CLA142" s="381"/>
      <c r="CLB142" s="381"/>
      <c r="CLC142" s="378"/>
      <c r="CLD142" s="378"/>
      <c r="CLE142" s="378"/>
      <c r="CLF142" s="379"/>
      <c r="CLH142" s="377"/>
      <c r="CLI142" s="381"/>
      <c r="CLJ142" s="381"/>
      <c r="CLK142" s="378"/>
      <c r="CLL142" s="378"/>
      <c r="CLM142" s="378"/>
      <c r="CLN142" s="379"/>
      <c r="CLP142" s="377"/>
      <c r="CLQ142" s="381"/>
      <c r="CLR142" s="381"/>
      <c r="CLS142" s="378"/>
      <c r="CLT142" s="378"/>
      <c r="CLU142" s="378"/>
      <c r="CLV142" s="379"/>
      <c r="CLX142" s="377"/>
      <c r="CLY142" s="381"/>
      <c r="CLZ142" s="381"/>
      <c r="CMA142" s="378"/>
      <c r="CMB142" s="378"/>
      <c r="CMC142" s="378"/>
      <c r="CMD142" s="379"/>
      <c r="CMF142" s="377"/>
      <c r="CMG142" s="381"/>
      <c r="CMH142" s="381"/>
      <c r="CMI142" s="378"/>
      <c r="CMJ142" s="378"/>
      <c r="CMK142" s="378"/>
      <c r="CML142" s="379"/>
      <c r="CMN142" s="377"/>
      <c r="CMO142" s="381"/>
      <c r="CMP142" s="381"/>
      <c r="CMQ142" s="378"/>
      <c r="CMR142" s="378"/>
      <c r="CMS142" s="378"/>
      <c r="CMT142" s="379"/>
      <c r="CMV142" s="377"/>
      <c r="CMW142" s="381"/>
      <c r="CMX142" s="381"/>
      <c r="CMY142" s="378"/>
      <c r="CMZ142" s="378"/>
      <c r="CNA142" s="378"/>
      <c r="CNB142" s="379"/>
      <c r="CND142" s="377"/>
      <c r="CNE142" s="381"/>
      <c r="CNF142" s="381"/>
      <c r="CNG142" s="378"/>
      <c r="CNH142" s="378"/>
      <c r="CNI142" s="378"/>
      <c r="CNJ142" s="379"/>
      <c r="CNL142" s="377"/>
      <c r="CNM142" s="381"/>
      <c r="CNN142" s="381"/>
      <c r="CNO142" s="378"/>
      <c r="CNP142" s="378"/>
      <c r="CNQ142" s="378"/>
      <c r="CNR142" s="379"/>
      <c r="CNT142" s="377"/>
      <c r="CNU142" s="381"/>
      <c r="CNV142" s="381"/>
      <c r="CNW142" s="378"/>
      <c r="CNX142" s="378"/>
      <c r="CNY142" s="378"/>
      <c r="CNZ142" s="379"/>
      <c r="COB142" s="377"/>
      <c r="COC142" s="381"/>
      <c r="COD142" s="381"/>
      <c r="COE142" s="378"/>
      <c r="COF142" s="378"/>
      <c r="COG142" s="378"/>
      <c r="COH142" s="379"/>
      <c r="COJ142" s="377"/>
      <c r="COK142" s="381"/>
      <c r="COL142" s="381"/>
      <c r="COM142" s="378"/>
      <c r="CON142" s="378"/>
      <c r="COO142" s="378"/>
      <c r="COP142" s="379"/>
      <c r="COR142" s="377"/>
      <c r="COS142" s="381"/>
      <c r="COT142" s="381"/>
      <c r="COU142" s="378"/>
      <c r="COV142" s="378"/>
      <c r="COW142" s="378"/>
      <c r="COX142" s="379"/>
      <c r="COZ142" s="377"/>
      <c r="CPA142" s="381"/>
      <c r="CPB142" s="381"/>
      <c r="CPC142" s="378"/>
      <c r="CPD142" s="378"/>
      <c r="CPE142" s="378"/>
      <c r="CPF142" s="379"/>
      <c r="CPH142" s="377"/>
      <c r="CPI142" s="381"/>
      <c r="CPJ142" s="381"/>
      <c r="CPK142" s="378"/>
      <c r="CPL142" s="378"/>
      <c r="CPM142" s="378"/>
      <c r="CPN142" s="379"/>
      <c r="CPP142" s="377"/>
      <c r="CPQ142" s="381"/>
      <c r="CPR142" s="381"/>
      <c r="CPS142" s="378"/>
      <c r="CPT142" s="378"/>
      <c r="CPU142" s="378"/>
      <c r="CPV142" s="379"/>
      <c r="CPX142" s="377"/>
      <c r="CPY142" s="381"/>
      <c r="CPZ142" s="381"/>
      <c r="CQA142" s="378"/>
      <c r="CQB142" s="378"/>
      <c r="CQC142" s="378"/>
      <c r="CQD142" s="379"/>
      <c r="CQF142" s="377"/>
      <c r="CQG142" s="381"/>
      <c r="CQH142" s="381"/>
      <c r="CQI142" s="378"/>
      <c r="CQJ142" s="378"/>
      <c r="CQK142" s="378"/>
      <c r="CQL142" s="379"/>
      <c r="CQN142" s="377"/>
      <c r="CQO142" s="381"/>
      <c r="CQP142" s="381"/>
      <c r="CQQ142" s="378"/>
      <c r="CQR142" s="378"/>
      <c r="CQS142" s="378"/>
      <c r="CQT142" s="379"/>
      <c r="CQV142" s="377"/>
      <c r="CQW142" s="381"/>
      <c r="CQX142" s="381"/>
      <c r="CQY142" s="378"/>
      <c r="CQZ142" s="378"/>
      <c r="CRA142" s="378"/>
      <c r="CRB142" s="379"/>
      <c r="CRD142" s="377"/>
      <c r="CRE142" s="381"/>
      <c r="CRF142" s="381"/>
      <c r="CRG142" s="378"/>
      <c r="CRH142" s="378"/>
      <c r="CRI142" s="378"/>
      <c r="CRJ142" s="379"/>
      <c r="CRL142" s="377"/>
      <c r="CRM142" s="381"/>
      <c r="CRN142" s="381"/>
      <c r="CRO142" s="378"/>
      <c r="CRP142" s="378"/>
      <c r="CRQ142" s="378"/>
      <c r="CRR142" s="379"/>
      <c r="CRT142" s="377"/>
      <c r="CRU142" s="381"/>
      <c r="CRV142" s="381"/>
      <c r="CRW142" s="378"/>
      <c r="CRX142" s="378"/>
      <c r="CRY142" s="378"/>
      <c r="CRZ142" s="379"/>
      <c r="CSB142" s="377"/>
      <c r="CSC142" s="381"/>
      <c r="CSD142" s="381"/>
      <c r="CSE142" s="378"/>
      <c r="CSF142" s="378"/>
      <c r="CSG142" s="378"/>
      <c r="CSH142" s="379"/>
      <c r="CSJ142" s="377"/>
      <c r="CSK142" s="381"/>
      <c r="CSL142" s="381"/>
      <c r="CSM142" s="378"/>
      <c r="CSN142" s="378"/>
      <c r="CSO142" s="378"/>
      <c r="CSP142" s="379"/>
      <c r="CSR142" s="377"/>
      <c r="CSS142" s="381"/>
      <c r="CST142" s="381"/>
      <c r="CSU142" s="378"/>
      <c r="CSV142" s="378"/>
      <c r="CSW142" s="378"/>
      <c r="CSX142" s="379"/>
      <c r="CSZ142" s="377"/>
      <c r="CTA142" s="381"/>
      <c r="CTB142" s="381"/>
      <c r="CTC142" s="378"/>
      <c r="CTD142" s="378"/>
      <c r="CTE142" s="378"/>
      <c r="CTF142" s="379"/>
      <c r="CTH142" s="377"/>
      <c r="CTI142" s="381"/>
      <c r="CTJ142" s="381"/>
      <c r="CTK142" s="378"/>
      <c r="CTL142" s="378"/>
      <c r="CTM142" s="378"/>
      <c r="CTN142" s="379"/>
      <c r="CTP142" s="377"/>
      <c r="CTQ142" s="381"/>
      <c r="CTR142" s="381"/>
      <c r="CTS142" s="378"/>
      <c r="CTT142" s="378"/>
      <c r="CTU142" s="378"/>
      <c r="CTV142" s="379"/>
      <c r="CTX142" s="377"/>
      <c r="CTY142" s="381"/>
      <c r="CTZ142" s="381"/>
      <c r="CUA142" s="378"/>
      <c r="CUB142" s="378"/>
      <c r="CUC142" s="378"/>
      <c r="CUD142" s="379"/>
      <c r="CUF142" s="377"/>
      <c r="CUG142" s="381"/>
      <c r="CUH142" s="381"/>
      <c r="CUI142" s="378"/>
      <c r="CUJ142" s="378"/>
      <c r="CUK142" s="378"/>
      <c r="CUL142" s="379"/>
      <c r="CUN142" s="377"/>
      <c r="CUO142" s="381"/>
      <c r="CUP142" s="381"/>
      <c r="CUQ142" s="378"/>
      <c r="CUR142" s="378"/>
      <c r="CUS142" s="378"/>
      <c r="CUT142" s="379"/>
      <c r="CUV142" s="377"/>
      <c r="CUW142" s="381"/>
      <c r="CUX142" s="381"/>
      <c r="CUY142" s="378"/>
      <c r="CUZ142" s="378"/>
      <c r="CVA142" s="378"/>
      <c r="CVB142" s="379"/>
      <c r="CVD142" s="377"/>
      <c r="CVE142" s="381"/>
      <c r="CVF142" s="381"/>
      <c r="CVG142" s="378"/>
      <c r="CVH142" s="378"/>
      <c r="CVI142" s="378"/>
      <c r="CVJ142" s="379"/>
      <c r="CVL142" s="377"/>
      <c r="CVM142" s="381"/>
      <c r="CVN142" s="381"/>
      <c r="CVO142" s="378"/>
      <c r="CVP142" s="378"/>
      <c r="CVQ142" s="378"/>
      <c r="CVR142" s="379"/>
      <c r="CVT142" s="377"/>
      <c r="CVU142" s="381"/>
      <c r="CVV142" s="381"/>
      <c r="CVW142" s="378"/>
      <c r="CVX142" s="378"/>
      <c r="CVY142" s="378"/>
      <c r="CVZ142" s="379"/>
      <c r="CWB142" s="377"/>
      <c r="CWC142" s="381"/>
      <c r="CWD142" s="381"/>
      <c r="CWE142" s="378"/>
      <c r="CWF142" s="378"/>
      <c r="CWG142" s="378"/>
      <c r="CWH142" s="379"/>
      <c r="CWJ142" s="377"/>
      <c r="CWK142" s="381"/>
      <c r="CWL142" s="381"/>
      <c r="CWM142" s="378"/>
      <c r="CWN142" s="378"/>
      <c r="CWO142" s="378"/>
      <c r="CWP142" s="379"/>
      <c r="CWR142" s="377"/>
      <c r="CWS142" s="381"/>
      <c r="CWT142" s="381"/>
      <c r="CWU142" s="378"/>
      <c r="CWV142" s="378"/>
      <c r="CWW142" s="378"/>
      <c r="CWX142" s="379"/>
      <c r="CWZ142" s="377"/>
      <c r="CXA142" s="381"/>
      <c r="CXB142" s="381"/>
      <c r="CXC142" s="378"/>
      <c r="CXD142" s="378"/>
      <c r="CXE142" s="378"/>
      <c r="CXF142" s="379"/>
      <c r="CXH142" s="377"/>
      <c r="CXI142" s="381"/>
      <c r="CXJ142" s="381"/>
      <c r="CXK142" s="378"/>
      <c r="CXL142" s="378"/>
      <c r="CXM142" s="378"/>
      <c r="CXN142" s="379"/>
      <c r="CXP142" s="377"/>
      <c r="CXQ142" s="381"/>
      <c r="CXR142" s="381"/>
      <c r="CXS142" s="378"/>
      <c r="CXT142" s="378"/>
      <c r="CXU142" s="378"/>
      <c r="CXV142" s="379"/>
      <c r="CXX142" s="377"/>
      <c r="CXY142" s="381"/>
      <c r="CXZ142" s="381"/>
      <c r="CYA142" s="378"/>
      <c r="CYB142" s="378"/>
      <c r="CYC142" s="378"/>
      <c r="CYD142" s="379"/>
      <c r="CYF142" s="377"/>
      <c r="CYG142" s="381"/>
      <c r="CYH142" s="381"/>
      <c r="CYI142" s="378"/>
      <c r="CYJ142" s="378"/>
      <c r="CYK142" s="378"/>
      <c r="CYL142" s="379"/>
      <c r="CYN142" s="377"/>
      <c r="CYO142" s="381"/>
      <c r="CYP142" s="381"/>
      <c r="CYQ142" s="378"/>
      <c r="CYR142" s="378"/>
      <c r="CYS142" s="378"/>
      <c r="CYT142" s="379"/>
      <c r="CYV142" s="377"/>
      <c r="CYW142" s="381"/>
      <c r="CYX142" s="381"/>
      <c r="CYY142" s="378"/>
      <c r="CYZ142" s="378"/>
      <c r="CZA142" s="378"/>
      <c r="CZB142" s="379"/>
      <c r="CZD142" s="377"/>
      <c r="CZE142" s="381"/>
      <c r="CZF142" s="381"/>
      <c r="CZG142" s="378"/>
      <c r="CZH142" s="378"/>
      <c r="CZI142" s="378"/>
      <c r="CZJ142" s="379"/>
      <c r="CZL142" s="377"/>
      <c r="CZM142" s="381"/>
      <c r="CZN142" s="381"/>
      <c r="CZO142" s="378"/>
      <c r="CZP142" s="378"/>
      <c r="CZQ142" s="378"/>
      <c r="CZR142" s="379"/>
      <c r="CZT142" s="377"/>
      <c r="CZU142" s="381"/>
      <c r="CZV142" s="381"/>
      <c r="CZW142" s="378"/>
      <c r="CZX142" s="378"/>
      <c r="CZY142" s="378"/>
      <c r="CZZ142" s="379"/>
      <c r="DAB142" s="377"/>
      <c r="DAC142" s="381"/>
      <c r="DAD142" s="381"/>
      <c r="DAE142" s="378"/>
      <c r="DAF142" s="378"/>
      <c r="DAG142" s="378"/>
      <c r="DAH142" s="379"/>
      <c r="DAJ142" s="377"/>
      <c r="DAK142" s="381"/>
      <c r="DAL142" s="381"/>
      <c r="DAM142" s="378"/>
      <c r="DAN142" s="378"/>
      <c r="DAO142" s="378"/>
      <c r="DAP142" s="379"/>
      <c r="DAR142" s="377"/>
      <c r="DAS142" s="381"/>
      <c r="DAT142" s="381"/>
      <c r="DAU142" s="378"/>
      <c r="DAV142" s="378"/>
      <c r="DAW142" s="378"/>
      <c r="DAX142" s="379"/>
      <c r="DAZ142" s="377"/>
      <c r="DBA142" s="381"/>
      <c r="DBB142" s="381"/>
      <c r="DBC142" s="378"/>
      <c r="DBD142" s="378"/>
      <c r="DBE142" s="378"/>
      <c r="DBF142" s="379"/>
      <c r="DBH142" s="377"/>
      <c r="DBI142" s="381"/>
      <c r="DBJ142" s="381"/>
      <c r="DBK142" s="378"/>
      <c r="DBL142" s="378"/>
      <c r="DBM142" s="378"/>
      <c r="DBN142" s="379"/>
      <c r="DBP142" s="377"/>
      <c r="DBQ142" s="381"/>
      <c r="DBR142" s="381"/>
      <c r="DBS142" s="378"/>
      <c r="DBT142" s="378"/>
      <c r="DBU142" s="378"/>
      <c r="DBV142" s="379"/>
      <c r="DBX142" s="377"/>
      <c r="DBY142" s="381"/>
      <c r="DBZ142" s="381"/>
      <c r="DCA142" s="378"/>
      <c r="DCB142" s="378"/>
      <c r="DCC142" s="378"/>
      <c r="DCD142" s="379"/>
      <c r="DCF142" s="377"/>
      <c r="DCG142" s="381"/>
      <c r="DCH142" s="381"/>
      <c r="DCI142" s="378"/>
      <c r="DCJ142" s="378"/>
      <c r="DCK142" s="378"/>
      <c r="DCL142" s="379"/>
      <c r="DCN142" s="377"/>
      <c r="DCO142" s="381"/>
      <c r="DCP142" s="381"/>
      <c r="DCQ142" s="378"/>
      <c r="DCR142" s="378"/>
      <c r="DCS142" s="378"/>
      <c r="DCT142" s="379"/>
      <c r="DCV142" s="377"/>
      <c r="DCW142" s="381"/>
      <c r="DCX142" s="381"/>
      <c r="DCY142" s="378"/>
      <c r="DCZ142" s="378"/>
      <c r="DDA142" s="378"/>
      <c r="DDB142" s="379"/>
      <c r="DDD142" s="377"/>
      <c r="DDE142" s="381"/>
      <c r="DDF142" s="381"/>
      <c r="DDG142" s="378"/>
      <c r="DDH142" s="378"/>
      <c r="DDI142" s="378"/>
      <c r="DDJ142" s="379"/>
      <c r="DDL142" s="377"/>
      <c r="DDM142" s="381"/>
      <c r="DDN142" s="381"/>
      <c r="DDO142" s="378"/>
      <c r="DDP142" s="378"/>
      <c r="DDQ142" s="378"/>
      <c r="DDR142" s="379"/>
      <c r="DDT142" s="377"/>
      <c r="DDU142" s="381"/>
      <c r="DDV142" s="381"/>
      <c r="DDW142" s="378"/>
      <c r="DDX142" s="378"/>
      <c r="DDY142" s="378"/>
      <c r="DDZ142" s="379"/>
      <c r="DEB142" s="377"/>
      <c r="DEC142" s="381"/>
      <c r="DED142" s="381"/>
      <c r="DEE142" s="378"/>
      <c r="DEF142" s="378"/>
      <c r="DEG142" s="378"/>
      <c r="DEH142" s="379"/>
      <c r="DEJ142" s="377"/>
      <c r="DEK142" s="381"/>
      <c r="DEL142" s="381"/>
      <c r="DEM142" s="378"/>
      <c r="DEN142" s="378"/>
      <c r="DEO142" s="378"/>
      <c r="DEP142" s="379"/>
      <c r="DER142" s="377"/>
      <c r="DES142" s="381"/>
      <c r="DET142" s="381"/>
      <c r="DEU142" s="378"/>
      <c r="DEV142" s="378"/>
      <c r="DEW142" s="378"/>
      <c r="DEX142" s="379"/>
      <c r="DEZ142" s="377"/>
      <c r="DFA142" s="381"/>
      <c r="DFB142" s="381"/>
      <c r="DFC142" s="378"/>
      <c r="DFD142" s="378"/>
      <c r="DFE142" s="378"/>
      <c r="DFF142" s="379"/>
      <c r="DFH142" s="377"/>
      <c r="DFI142" s="381"/>
      <c r="DFJ142" s="381"/>
      <c r="DFK142" s="378"/>
      <c r="DFL142" s="378"/>
      <c r="DFM142" s="378"/>
      <c r="DFN142" s="379"/>
      <c r="DFP142" s="377"/>
      <c r="DFQ142" s="381"/>
      <c r="DFR142" s="381"/>
      <c r="DFS142" s="378"/>
      <c r="DFT142" s="378"/>
      <c r="DFU142" s="378"/>
      <c r="DFV142" s="379"/>
      <c r="DFX142" s="377"/>
      <c r="DFY142" s="381"/>
      <c r="DFZ142" s="381"/>
      <c r="DGA142" s="378"/>
      <c r="DGB142" s="378"/>
      <c r="DGC142" s="378"/>
      <c r="DGD142" s="379"/>
      <c r="DGF142" s="377"/>
      <c r="DGG142" s="381"/>
      <c r="DGH142" s="381"/>
      <c r="DGI142" s="378"/>
      <c r="DGJ142" s="378"/>
      <c r="DGK142" s="378"/>
      <c r="DGL142" s="379"/>
      <c r="DGN142" s="377"/>
      <c r="DGO142" s="381"/>
      <c r="DGP142" s="381"/>
      <c r="DGQ142" s="378"/>
      <c r="DGR142" s="378"/>
      <c r="DGS142" s="378"/>
      <c r="DGT142" s="379"/>
      <c r="DGV142" s="377"/>
      <c r="DGW142" s="381"/>
      <c r="DGX142" s="381"/>
      <c r="DGY142" s="378"/>
      <c r="DGZ142" s="378"/>
      <c r="DHA142" s="378"/>
      <c r="DHB142" s="379"/>
      <c r="DHD142" s="377"/>
      <c r="DHE142" s="381"/>
      <c r="DHF142" s="381"/>
      <c r="DHG142" s="378"/>
      <c r="DHH142" s="378"/>
      <c r="DHI142" s="378"/>
      <c r="DHJ142" s="379"/>
      <c r="DHL142" s="377"/>
      <c r="DHM142" s="381"/>
      <c r="DHN142" s="381"/>
      <c r="DHO142" s="378"/>
      <c r="DHP142" s="378"/>
      <c r="DHQ142" s="378"/>
      <c r="DHR142" s="379"/>
      <c r="DHT142" s="377"/>
      <c r="DHU142" s="381"/>
      <c r="DHV142" s="381"/>
      <c r="DHW142" s="378"/>
      <c r="DHX142" s="378"/>
      <c r="DHY142" s="378"/>
      <c r="DHZ142" s="379"/>
      <c r="DIB142" s="377"/>
      <c r="DIC142" s="381"/>
      <c r="DID142" s="381"/>
      <c r="DIE142" s="378"/>
      <c r="DIF142" s="378"/>
      <c r="DIG142" s="378"/>
      <c r="DIH142" s="379"/>
      <c r="DIJ142" s="377"/>
      <c r="DIK142" s="381"/>
      <c r="DIL142" s="381"/>
      <c r="DIM142" s="378"/>
      <c r="DIN142" s="378"/>
      <c r="DIO142" s="378"/>
      <c r="DIP142" s="379"/>
      <c r="DIR142" s="377"/>
      <c r="DIS142" s="381"/>
      <c r="DIT142" s="381"/>
      <c r="DIU142" s="378"/>
      <c r="DIV142" s="378"/>
      <c r="DIW142" s="378"/>
      <c r="DIX142" s="379"/>
      <c r="DIZ142" s="377"/>
      <c r="DJA142" s="381"/>
      <c r="DJB142" s="381"/>
      <c r="DJC142" s="378"/>
      <c r="DJD142" s="378"/>
      <c r="DJE142" s="378"/>
      <c r="DJF142" s="379"/>
      <c r="DJH142" s="377"/>
      <c r="DJI142" s="381"/>
      <c r="DJJ142" s="381"/>
      <c r="DJK142" s="378"/>
      <c r="DJL142" s="378"/>
      <c r="DJM142" s="378"/>
      <c r="DJN142" s="379"/>
      <c r="DJP142" s="377"/>
      <c r="DJQ142" s="381"/>
      <c r="DJR142" s="381"/>
      <c r="DJS142" s="378"/>
      <c r="DJT142" s="378"/>
      <c r="DJU142" s="378"/>
      <c r="DJV142" s="379"/>
      <c r="DJX142" s="377"/>
      <c r="DJY142" s="381"/>
      <c r="DJZ142" s="381"/>
      <c r="DKA142" s="378"/>
      <c r="DKB142" s="378"/>
      <c r="DKC142" s="378"/>
      <c r="DKD142" s="379"/>
      <c r="DKF142" s="377"/>
      <c r="DKG142" s="381"/>
      <c r="DKH142" s="381"/>
      <c r="DKI142" s="378"/>
      <c r="DKJ142" s="378"/>
      <c r="DKK142" s="378"/>
      <c r="DKL142" s="379"/>
      <c r="DKN142" s="377"/>
      <c r="DKO142" s="381"/>
      <c r="DKP142" s="381"/>
      <c r="DKQ142" s="378"/>
      <c r="DKR142" s="378"/>
      <c r="DKS142" s="378"/>
      <c r="DKT142" s="379"/>
      <c r="DKV142" s="377"/>
      <c r="DKW142" s="381"/>
      <c r="DKX142" s="381"/>
      <c r="DKY142" s="378"/>
      <c r="DKZ142" s="378"/>
      <c r="DLA142" s="378"/>
      <c r="DLB142" s="379"/>
      <c r="DLD142" s="377"/>
      <c r="DLE142" s="381"/>
      <c r="DLF142" s="381"/>
      <c r="DLG142" s="378"/>
      <c r="DLH142" s="378"/>
      <c r="DLI142" s="378"/>
      <c r="DLJ142" s="379"/>
      <c r="DLL142" s="377"/>
      <c r="DLM142" s="381"/>
      <c r="DLN142" s="381"/>
      <c r="DLO142" s="378"/>
      <c r="DLP142" s="378"/>
      <c r="DLQ142" s="378"/>
      <c r="DLR142" s="379"/>
      <c r="DLT142" s="377"/>
      <c r="DLU142" s="381"/>
      <c r="DLV142" s="381"/>
      <c r="DLW142" s="378"/>
      <c r="DLX142" s="378"/>
      <c r="DLY142" s="378"/>
      <c r="DLZ142" s="379"/>
      <c r="DMB142" s="377"/>
      <c r="DMC142" s="381"/>
      <c r="DMD142" s="381"/>
      <c r="DME142" s="378"/>
      <c r="DMF142" s="378"/>
      <c r="DMG142" s="378"/>
      <c r="DMH142" s="379"/>
      <c r="DMJ142" s="377"/>
      <c r="DMK142" s="381"/>
      <c r="DML142" s="381"/>
      <c r="DMM142" s="378"/>
      <c r="DMN142" s="378"/>
      <c r="DMO142" s="378"/>
      <c r="DMP142" s="379"/>
      <c r="DMR142" s="377"/>
      <c r="DMS142" s="381"/>
      <c r="DMT142" s="381"/>
      <c r="DMU142" s="378"/>
      <c r="DMV142" s="378"/>
      <c r="DMW142" s="378"/>
      <c r="DMX142" s="379"/>
      <c r="DMZ142" s="377"/>
      <c r="DNA142" s="381"/>
      <c r="DNB142" s="381"/>
      <c r="DNC142" s="378"/>
      <c r="DND142" s="378"/>
      <c r="DNE142" s="378"/>
      <c r="DNF142" s="379"/>
      <c r="DNH142" s="377"/>
      <c r="DNI142" s="381"/>
      <c r="DNJ142" s="381"/>
      <c r="DNK142" s="378"/>
      <c r="DNL142" s="378"/>
      <c r="DNM142" s="378"/>
      <c r="DNN142" s="379"/>
      <c r="DNP142" s="377"/>
      <c r="DNQ142" s="381"/>
      <c r="DNR142" s="381"/>
      <c r="DNS142" s="378"/>
      <c r="DNT142" s="378"/>
      <c r="DNU142" s="378"/>
      <c r="DNV142" s="379"/>
      <c r="DNX142" s="377"/>
      <c r="DNY142" s="381"/>
      <c r="DNZ142" s="381"/>
      <c r="DOA142" s="378"/>
      <c r="DOB142" s="378"/>
      <c r="DOC142" s="378"/>
      <c r="DOD142" s="379"/>
      <c r="DOF142" s="377"/>
      <c r="DOG142" s="381"/>
      <c r="DOH142" s="381"/>
      <c r="DOI142" s="378"/>
      <c r="DOJ142" s="378"/>
      <c r="DOK142" s="378"/>
      <c r="DOL142" s="379"/>
      <c r="DON142" s="377"/>
      <c r="DOO142" s="381"/>
      <c r="DOP142" s="381"/>
      <c r="DOQ142" s="378"/>
      <c r="DOR142" s="378"/>
      <c r="DOS142" s="378"/>
      <c r="DOT142" s="379"/>
      <c r="DOV142" s="377"/>
      <c r="DOW142" s="381"/>
      <c r="DOX142" s="381"/>
      <c r="DOY142" s="378"/>
      <c r="DOZ142" s="378"/>
      <c r="DPA142" s="378"/>
      <c r="DPB142" s="379"/>
      <c r="DPD142" s="377"/>
      <c r="DPE142" s="381"/>
      <c r="DPF142" s="381"/>
      <c r="DPG142" s="378"/>
      <c r="DPH142" s="378"/>
      <c r="DPI142" s="378"/>
      <c r="DPJ142" s="379"/>
      <c r="DPL142" s="377"/>
      <c r="DPM142" s="381"/>
      <c r="DPN142" s="381"/>
      <c r="DPO142" s="378"/>
      <c r="DPP142" s="378"/>
      <c r="DPQ142" s="378"/>
      <c r="DPR142" s="379"/>
      <c r="DPT142" s="377"/>
      <c r="DPU142" s="381"/>
      <c r="DPV142" s="381"/>
      <c r="DPW142" s="378"/>
      <c r="DPX142" s="378"/>
      <c r="DPY142" s="378"/>
      <c r="DPZ142" s="379"/>
      <c r="DQB142" s="377"/>
      <c r="DQC142" s="381"/>
      <c r="DQD142" s="381"/>
      <c r="DQE142" s="378"/>
      <c r="DQF142" s="378"/>
      <c r="DQG142" s="378"/>
      <c r="DQH142" s="379"/>
      <c r="DQJ142" s="377"/>
      <c r="DQK142" s="381"/>
      <c r="DQL142" s="381"/>
      <c r="DQM142" s="378"/>
      <c r="DQN142" s="378"/>
      <c r="DQO142" s="378"/>
      <c r="DQP142" s="379"/>
      <c r="DQR142" s="377"/>
      <c r="DQS142" s="381"/>
      <c r="DQT142" s="381"/>
      <c r="DQU142" s="378"/>
      <c r="DQV142" s="378"/>
      <c r="DQW142" s="378"/>
      <c r="DQX142" s="379"/>
      <c r="DQZ142" s="377"/>
      <c r="DRA142" s="381"/>
      <c r="DRB142" s="381"/>
      <c r="DRC142" s="378"/>
      <c r="DRD142" s="378"/>
      <c r="DRE142" s="378"/>
      <c r="DRF142" s="379"/>
      <c r="DRH142" s="377"/>
      <c r="DRI142" s="381"/>
      <c r="DRJ142" s="381"/>
      <c r="DRK142" s="378"/>
      <c r="DRL142" s="378"/>
      <c r="DRM142" s="378"/>
      <c r="DRN142" s="379"/>
      <c r="DRP142" s="377"/>
      <c r="DRQ142" s="381"/>
      <c r="DRR142" s="381"/>
      <c r="DRS142" s="378"/>
      <c r="DRT142" s="378"/>
      <c r="DRU142" s="378"/>
      <c r="DRV142" s="379"/>
      <c r="DRX142" s="377"/>
      <c r="DRY142" s="381"/>
      <c r="DRZ142" s="381"/>
      <c r="DSA142" s="378"/>
      <c r="DSB142" s="378"/>
      <c r="DSC142" s="378"/>
      <c r="DSD142" s="379"/>
      <c r="DSF142" s="377"/>
      <c r="DSG142" s="381"/>
      <c r="DSH142" s="381"/>
      <c r="DSI142" s="378"/>
      <c r="DSJ142" s="378"/>
      <c r="DSK142" s="378"/>
      <c r="DSL142" s="379"/>
      <c r="DSN142" s="377"/>
      <c r="DSO142" s="381"/>
      <c r="DSP142" s="381"/>
      <c r="DSQ142" s="378"/>
      <c r="DSR142" s="378"/>
      <c r="DSS142" s="378"/>
      <c r="DST142" s="379"/>
      <c r="DSV142" s="377"/>
      <c r="DSW142" s="381"/>
      <c r="DSX142" s="381"/>
      <c r="DSY142" s="378"/>
      <c r="DSZ142" s="378"/>
      <c r="DTA142" s="378"/>
      <c r="DTB142" s="379"/>
      <c r="DTD142" s="377"/>
      <c r="DTE142" s="381"/>
      <c r="DTF142" s="381"/>
      <c r="DTG142" s="378"/>
      <c r="DTH142" s="378"/>
      <c r="DTI142" s="378"/>
      <c r="DTJ142" s="379"/>
      <c r="DTL142" s="377"/>
      <c r="DTM142" s="381"/>
      <c r="DTN142" s="381"/>
      <c r="DTO142" s="378"/>
      <c r="DTP142" s="378"/>
      <c r="DTQ142" s="378"/>
      <c r="DTR142" s="379"/>
      <c r="DTT142" s="377"/>
      <c r="DTU142" s="381"/>
      <c r="DTV142" s="381"/>
      <c r="DTW142" s="378"/>
      <c r="DTX142" s="378"/>
      <c r="DTY142" s="378"/>
      <c r="DTZ142" s="379"/>
      <c r="DUB142" s="377"/>
      <c r="DUC142" s="381"/>
      <c r="DUD142" s="381"/>
      <c r="DUE142" s="378"/>
      <c r="DUF142" s="378"/>
      <c r="DUG142" s="378"/>
      <c r="DUH142" s="379"/>
      <c r="DUJ142" s="377"/>
      <c r="DUK142" s="381"/>
      <c r="DUL142" s="381"/>
      <c r="DUM142" s="378"/>
      <c r="DUN142" s="378"/>
      <c r="DUO142" s="378"/>
      <c r="DUP142" s="379"/>
      <c r="DUR142" s="377"/>
      <c r="DUS142" s="381"/>
      <c r="DUT142" s="381"/>
      <c r="DUU142" s="378"/>
      <c r="DUV142" s="378"/>
      <c r="DUW142" s="378"/>
      <c r="DUX142" s="379"/>
      <c r="DUZ142" s="377"/>
      <c r="DVA142" s="381"/>
      <c r="DVB142" s="381"/>
      <c r="DVC142" s="378"/>
      <c r="DVD142" s="378"/>
      <c r="DVE142" s="378"/>
      <c r="DVF142" s="379"/>
      <c r="DVH142" s="377"/>
      <c r="DVI142" s="381"/>
      <c r="DVJ142" s="381"/>
      <c r="DVK142" s="378"/>
      <c r="DVL142" s="378"/>
      <c r="DVM142" s="378"/>
      <c r="DVN142" s="379"/>
      <c r="DVP142" s="377"/>
      <c r="DVQ142" s="381"/>
      <c r="DVR142" s="381"/>
      <c r="DVS142" s="378"/>
      <c r="DVT142" s="378"/>
      <c r="DVU142" s="378"/>
      <c r="DVV142" s="379"/>
      <c r="DVX142" s="377"/>
      <c r="DVY142" s="381"/>
      <c r="DVZ142" s="381"/>
      <c r="DWA142" s="378"/>
      <c r="DWB142" s="378"/>
      <c r="DWC142" s="378"/>
      <c r="DWD142" s="379"/>
      <c r="DWF142" s="377"/>
      <c r="DWG142" s="381"/>
      <c r="DWH142" s="381"/>
      <c r="DWI142" s="378"/>
      <c r="DWJ142" s="378"/>
      <c r="DWK142" s="378"/>
      <c r="DWL142" s="379"/>
      <c r="DWN142" s="377"/>
      <c r="DWO142" s="381"/>
      <c r="DWP142" s="381"/>
      <c r="DWQ142" s="378"/>
      <c r="DWR142" s="378"/>
      <c r="DWS142" s="378"/>
      <c r="DWT142" s="379"/>
      <c r="DWV142" s="377"/>
      <c r="DWW142" s="381"/>
      <c r="DWX142" s="381"/>
      <c r="DWY142" s="378"/>
      <c r="DWZ142" s="378"/>
      <c r="DXA142" s="378"/>
      <c r="DXB142" s="379"/>
      <c r="DXD142" s="377"/>
      <c r="DXE142" s="381"/>
      <c r="DXF142" s="381"/>
      <c r="DXG142" s="378"/>
      <c r="DXH142" s="378"/>
      <c r="DXI142" s="378"/>
      <c r="DXJ142" s="379"/>
      <c r="DXL142" s="377"/>
      <c r="DXM142" s="381"/>
      <c r="DXN142" s="381"/>
      <c r="DXO142" s="378"/>
      <c r="DXP142" s="378"/>
      <c r="DXQ142" s="378"/>
      <c r="DXR142" s="379"/>
      <c r="DXT142" s="377"/>
      <c r="DXU142" s="381"/>
      <c r="DXV142" s="381"/>
      <c r="DXW142" s="378"/>
      <c r="DXX142" s="378"/>
      <c r="DXY142" s="378"/>
      <c r="DXZ142" s="379"/>
      <c r="DYB142" s="377"/>
      <c r="DYC142" s="381"/>
      <c r="DYD142" s="381"/>
      <c r="DYE142" s="378"/>
      <c r="DYF142" s="378"/>
      <c r="DYG142" s="378"/>
      <c r="DYH142" s="379"/>
      <c r="DYJ142" s="377"/>
      <c r="DYK142" s="381"/>
      <c r="DYL142" s="381"/>
      <c r="DYM142" s="378"/>
      <c r="DYN142" s="378"/>
      <c r="DYO142" s="378"/>
      <c r="DYP142" s="379"/>
      <c r="DYR142" s="377"/>
      <c r="DYS142" s="381"/>
      <c r="DYT142" s="381"/>
      <c r="DYU142" s="378"/>
      <c r="DYV142" s="378"/>
      <c r="DYW142" s="378"/>
      <c r="DYX142" s="379"/>
      <c r="DYZ142" s="377"/>
      <c r="DZA142" s="381"/>
      <c r="DZB142" s="381"/>
      <c r="DZC142" s="378"/>
      <c r="DZD142" s="378"/>
      <c r="DZE142" s="378"/>
      <c r="DZF142" s="379"/>
      <c r="DZH142" s="377"/>
      <c r="DZI142" s="381"/>
      <c r="DZJ142" s="381"/>
      <c r="DZK142" s="378"/>
      <c r="DZL142" s="378"/>
      <c r="DZM142" s="378"/>
      <c r="DZN142" s="379"/>
      <c r="DZP142" s="377"/>
      <c r="DZQ142" s="381"/>
      <c r="DZR142" s="381"/>
      <c r="DZS142" s="378"/>
      <c r="DZT142" s="378"/>
      <c r="DZU142" s="378"/>
      <c r="DZV142" s="379"/>
      <c r="DZX142" s="377"/>
      <c r="DZY142" s="381"/>
      <c r="DZZ142" s="381"/>
      <c r="EAA142" s="378"/>
      <c r="EAB142" s="378"/>
      <c r="EAC142" s="378"/>
      <c r="EAD142" s="379"/>
      <c r="EAF142" s="377"/>
      <c r="EAG142" s="381"/>
      <c r="EAH142" s="381"/>
      <c r="EAI142" s="378"/>
      <c r="EAJ142" s="378"/>
      <c r="EAK142" s="378"/>
      <c r="EAL142" s="379"/>
      <c r="EAN142" s="377"/>
      <c r="EAO142" s="381"/>
      <c r="EAP142" s="381"/>
      <c r="EAQ142" s="378"/>
      <c r="EAR142" s="378"/>
      <c r="EAS142" s="378"/>
      <c r="EAT142" s="379"/>
      <c r="EAV142" s="377"/>
      <c r="EAW142" s="381"/>
      <c r="EAX142" s="381"/>
      <c r="EAY142" s="378"/>
      <c r="EAZ142" s="378"/>
      <c r="EBA142" s="378"/>
      <c r="EBB142" s="379"/>
      <c r="EBD142" s="377"/>
      <c r="EBE142" s="381"/>
      <c r="EBF142" s="381"/>
      <c r="EBG142" s="378"/>
      <c r="EBH142" s="378"/>
      <c r="EBI142" s="378"/>
      <c r="EBJ142" s="379"/>
      <c r="EBL142" s="377"/>
      <c r="EBM142" s="381"/>
      <c r="EBN142" s="381"/>
      <c r="EBO142" s="378"/>
      <c r="EBP142" s="378"/>
      <c r="EBQ142" s="378"/>
      <c r="EBR142" s="379"/>
      <c r="EBT142" s="377"/>
      <c r="EBU142" s="381"/>
      <c r="EBV142" s="381"/>
      <c r="EBW142" s="378"/>
      <c r="EBX142" s="378"/>
      <c r="EBY142" s="378"/>
      <c r="EBZ142" s="379"/>
      <c r="ECB142" s="377"/>
      <c r="ECC142" s="381"/>
      <c r="ECD142" s="381"/>
      <c r="ECE142" s="378"/>
      <c r="ECF142" s="378"/>
      <c r="ECG142" s="378"/>
      <c r="ECH142" s="379"/>
      <c r="ECJ142" s="377"/>
      <c r="ECK142" s="381"/>
      <c r="ECL142" s="381"/>
      <c r="ECM142" s="378"/>
      <c r="ECN142" s="378"/>
      <c r="ECO142" s="378"/>
      <c r="ECP142" s="379"/>
      <c r="ECR142" s="377"/>
      <c r="ECS142" s="381"/>
      <c r="ECT142" s="381"/>
      <c r="ECU142" s="378"/>
      <c r="ECV142" s="378"/>
      <c r="ECW142" s="378"/>
      <c r="ECX142" s="379"/>
      <c r="ECZ142" s="377"/>
      <c r="EDA142" s="381"/>
      <c r="EDB142" s="381"/>
      <c r="EDC142" s="378"/>
      <c r="EDD142" s="378"/>
      <c r="EDE142" s="378"/>
      <c r="EDF142" s="379"/>
      <c r="EDH142" s="377"/>
      <c r="EDI142" s="381"/>
      <c r="EDJ142" s="381"/>
      <c r="EDK142" s="378"/>
      <c r="EDL142" s="378"/>
      <c r="EDM142" s="378"/>
      <c r="EDN142" s="379"/>
      <c r="EDP142" s="377"/>
      <c r="EDQ142" s="381"/>
      <c r="EDR142" s="381"/>
      <c r="EDS142" s="378"/>
      <c r="EDT142" s="378"/>
      <c r="EDU142" s="378"/>
      <c r="EDV142" s="379"/>
      <c r="EDX142" s="377"/>
      <c r="EDY142" s="381"/>
      <c r="EDZ142" s="381"/>
      <c r="EEA142" s="378"/>
      <c r="EEB142" s="378"/>
      <c r="EEC142" s="378"/>
      <c r="EED142" s="379"/>
      <c r="EEF142" s="377"/>
      <c r="EEG142" s="381"/>
      <c r="EEH142" s="381"/>
      <c r="EEI142" s="378"/>
      <c r="EEJ142" s="378"/>
      <c r="EEK142" s="378"/>
      <c r="EEL142" s="379"/>
      <c r="EEN142" s="377"/>
      <c r="EEO142" s="381"/>
      <c r="EEP142" s="381"/>
      <c r="EEQ142" s="378"/>
      <c r="EER142" s="378"/>
      <c r="EES142" s="378"/>
      <c r="EET142" s="379"/>
      <c r="EEV142" s="377"/>
      <c r="EEW142" s="381"/>
      <c r="EEX142" s="381"/>
      <c r="EEY142" s="378"/>
      <c r="EEZ142" s="378"/>
      <c r="EFA142" s="378"/>
      <c r="EFB142" s="379"/>
      <c r="EFD142" s="377"/>
      <c r="EFE142" s="381"/>
      <c r="EFF142" s="381"/>
      <c r="EFG142" s="378"/>
      <c r="EFH142" s="378"/>
      <c r="EFI142" s="378"/>
      <c r="EFJ142" s="379"/>
      <c r="EFL142" s="377"/>
      <c r="EFM142" s="381"/>
      <c r="EFN142" s="381"/>
      <c r="EFO142" s="378"/>
      <c r="EFP142" s="378"/>
      <c r="EFQ142" s="378"/>
      <c r="EFR142" s="379"/>
      <c r="EFT142" s="377"/>
      <c r="EFU142" s="381"/>
      <c r="EFV142" s="381"/>
      <c r="EFW142" s="378"/>
      <c r="EFX142" s="378"/>
      <c r="EFY142" s="378"/>
      <c r="EFZ142" s="379"/>
      <c r="EGB142" s="377"/>
      <c r="EGC142" s="381"/>
      <c r="EGD142" s="381"/>
      <c r="EGE142" s="378"/>
      <c r="EGF142" s="378"/>
      <c r="EGG142" s="378"/>
      <c r="EGH142" s="379"/>
      <c r="EGJ142" s="377"/>
      <c r="EGK142" s="381"/>
      <c r="EGL142" s="381"/>
      <c r="EGM142" s="378"/>
      <c r="EGN142" s="378"/>
      <c r="EGO142" s="378"/>
      <c r="EGP142" s="379"/>
      <c r="EGR142" s="377"/>
      <c r="EGS142" s="381"/>
      <c r="EGT142" s="381"/>
      <c r="EGU142" s="378"/>
      <c r="EGV142" s="378"/>
      <c r="EGW142" s="378"/>
      <c r="EGX142" s="379"/>
      <c r="EGZ142" s="377"/>
      <c r="EHA142" s="381"/>
      <c r="EHB142" s="381"/>
      <c r="EHC142" s="378"/>
      <c r="EHD142" s="378"/>
      <c r="EHE142" s="378"/>
      <c r="EHF142" s="379"/>
      <c r="EHH142" s="377"/>
      <c r="EHI142" s="381"/>
      <c r="EHJ142" s="381"/>
      <c r="EHK142" s="378"/>
      <c r="EHL142" s="378"/>
      <c r="EHM142" s="378"/>
      <c r="EHN142" s="379"/>
      <c r="EHP142" s="377"/>
      <c r="EHQ142" s="381"/>
      <c r="EHR142" s="381"/>
      <c r="EHS142" s="378"/>
      <c r="EHT142" s="378"/>
      <c r="EHU142" s="378"/>
      <c r="EHV142" s="379"/>
      <c r="EHX142" s="377"/>
      <c r="EHY142" s="381"/>
      <c r="EHZ142" s="381"/>
      <c r="EIA142" s="378"/>
      <c r="EIB142" s="378"/>
      <c r="EIC142" s="378"/>
      <c r="EID142" s="379"/>
      <c r="EIF142" s="377"/>
      <c r="EIG142" s="381"/>
      <c r="EIH142" s="381"/>
      <c r="EII142" s="378"/>
      <c r="EIJ142" s="378"/>
      <c r="EIK142" s="378"/>
      <c r="EIL142" s="379"/>
      <c r="EIN142" s="377"/>
      <c r="EIO142" s="381"/>
      <c r="EIP142" s="381"/>
      <c r="EIQ142" s="378"/>
      <c r="EIR142" s="378"/>
      <c r="EIS142" s="378"/>
      <c r="EIT142" s="379"/>
      <c r="EIV142" s="377"/>
      <c r="EIW142" s="381"/>
      <c r="EIX142" s="381"/>
      <c r="EIY142" s="378"/>
      <c r="EIZ142" s="378"/>
      <c r="EJA142" s="378"/>
      <c r="EJB142" s="379"/>
      <c r="EJD142" s="377"/>
      <c r="EJE142" s="381"/>
      <c r="EJF142" s="381"/>
      <c r="EJG142" s="378"/>
      <c r="EJH142" s="378"/>
      <c r="EJI142" s="378"/>
      <c r="EJJ142" s="379"/>
      <c r="EJL142" s="377"/>
      <c r="EJM142" s="381"/>
      <c r="EJN142" s="381"/>
      <c r="EJO142" s="378"/>
      <c r="EJP142" s="378"/>
      <c r="EJQ142" s="378"/>
      <c r="EJR142" s="379"/>
      <c r="EJT142" s="377"/>
      <c r="EJU142" s="381"/>
      <c r="EJV142" s="381"/>
      <c r="EJW142" s="378"/>
      <c r="EJX142" s="378"/>
      <c r="EJY142" s="378"/>
      <c r="EJZ142" s="379"/>
      <c r="EKB142" s="377"/>
      <c r="EKC142" s="381"/>
      <c r="EKD142" s="381"/>
      <c r="EKE142" s="378"/>
      <c r="EKF142" s="378"/>
      <c r="EKG142" s="378"/>
      <c r="EKH142" s="379"/>
      <c r="EKJ142" s="377"/>
      <c r="EKK142" s="381"/>
      <c r="EKL142" s="381"/>
      <c r="EKM142" s="378"/>
      <c r="EKN142" s="378"/>
      <c r="EKO142" s="378"/>
      <c r="EKP142" s="379"/>
      <c r="EKR142" s="377"/>
      <c r="EKS142" s="381"/>
      <c r="EKT142" s="381"/>
      <c r="EKU142" s="378"/>
      <c r="EKV142" s="378"/>
      <c r="EKW142" s="378"/>
      <c r="EKX142" s="379"/>
      <c r="EKZ142" s="377"/>
      <c r="ELA142" s="381"/>
      <c r="ELB142" s="381"/>
      <c r="ELC142" s="378"/>
      <c r="ELD142" s="378"/>
      <c r="ELE142" s="378"/>
      <c r="ELF142" s="379"/>
      <c r="ELH142" s="377"/>
      <c r="ELI142" s="381"/>
      <c r="ELJ142" s="381"/>
      <c r="ELK142" s="378"/>
      <c r="ELL142" s="378"/>
      <c r="ELM142" s="378"/>
      <c r="ELN142" s="379"/>
      <c r="ELP142" s="377"/>
      <c r="ELQ142" s="381"/>
      <c r="ELR142" s="381"/>
      <c r="ELS142" s="378"/>
      <c r="ELT142" s="378"/>
      <c r="ELU142" s="378"/>
      <c r="ELV142" s="379"/>
      <c r="ELX142" s="377"/>
      <c r="ELY142" s="381"/>
      <c r="ELZ142" s="381"/>
      <c r="EMA142" s="378"/>
      <c r="EMB142" s="378"/>
      <c r="EMC142" s="378"/>
      <c r="EMD142" s="379"/>
      <c r="EMF142" s="377"/>
      <c r="EMG142" s="381"/>
      <c r="EMH142" s="381"/>
      <c r="EMI142" s="378"/>
      <c r="EMJ142" s="378"/>
      <c r="EMK142" s="378"/>
      <c r="EML142" s="379"/>
      <c r="EMN142" s="377"/>
      <c r="EMO142" s="381"/>
      <c r="EMP142" s="381"/>
      <c r="EMQ142" s="378"/>
      <c r="EMR142" s="378"/>
      <c r="EMS142" s="378"/>
      <c r="EMT142" s="379"/>
      <c r="EMV142" s="377"/>
      <c r="EMW142" s="381"/>
      <c r="EMX142" s="381"/>
      <c r="EMY142" s="378"/>
      <c r="EMZ142" s="378"/>
      <c r="ENA142" s="378"/>
      <c r="ENB142" s="379"/>
      <c r="END142" s="377"/>
      <c r="ENE142" s="381"/>
      <c r="ENF142" s="381"/>
      <c r="ENG142" s="378"/>
      <c r="ENH142" s="378"/>
      <c r="ENI142" s="378"/>
      <c r="ENJ142" s="379"/>
      <c r="ENL142" s="377"/>
      <c r="ENM142" s="381"/>
      <c r="ENN142" s="381"/>
      <c r="ENO142" s="378"/>
      <c r="ENP142" s="378"/>
      <c r="ENQ142" s="378"/>
      <c r="ENR142" s="379"/>
      <c r="ENT142" s="377"/>
      <c r="ENU142" s="381"/>
      <c r="ENV142" s="381"/>
      <c r="ENW142" s="378"/>
      <c r="ENX142" s="378"/>
      <c r="ENY142" s="378"/>
      <c r="ENZ142" s="379"/>
      <c r="EOB142" s="377"/>
      <c r="EOC142" s="381"/>
      <c r="EOD142" s="381"/>
      <c r="EOE142" s="378"/>
      <c r="EOF142" s="378"/>
      <c r="EOG142" s="378"/>
      <c r="EOH142" s="379"/>
      <c r="EOJ142" s="377"/>
      <c r="EOK142" s="381"/>
      <c r="EOL142" s="381"/>
      <c r="EOM142" s="378"/>
      <c r="EON142" s="378"/>
      <c r="EOO142" s="378"/>
      <c r="EOP142" s="379"/>
      <c r="EOR142" s="377"/>
      <c r="EOS142" s="381"/>
      <c r="EOT142" s="381"/>
      <c r="EOU142" s="378"/>
      <c r="EOV142" s="378"/>
      <c r="EOW142" s="378"/>
      <c r="EOX142" s="379"/>
      <c r="EOZ142" s="377"/>
      <c r="EPA142" s="381"/>
      <c r="EPB142" s="381"/>
      <c r="EPC142" s="378"/>
      <c r="EPD142" s="378"/>
      <c r="EPE142" s="378"/>
      <c r="EPF142" s="379"/>
      <c r="EPH142" s="377"/>
      <c r="EPI142" s="381"/>
      <c r="EPJ142" s="381"/>
      <c r="EPK142" s="378"/>
      <c r="EPL142" s="378"/>
      <c r="EPM142" s="378"/>
      <c r="EPN142" s="379"/>
      <c r="EPP142" s="377"/>
      <c r="EPQ142" s="381"/>
      <c r="EPR142" s="381"/>
      <c r="EPS142" s="378"/>
      <c r="EPT142" s="378"/>
      <c r="EPU142" s="378"/>
      <c r="EPV142" s="379"/>
      <c r="EPX142" s="377"/>
      <c r="EPY142" s="381"/>
      <c r="EPZ142" s="381"/>
      <c r="EQA142" s="378"/>
      <c r="EQB142" s="378"/>
      <c r="EQC142" s="378"/>
      <c r="EQD142" s="379"/>
      <c r="EQF142" s="377"/>
      <c r="EQG142" s="381"/>
      <c r="EQH142" s="381"/>
      <c r="EQI142" s="378"/>
      <c r="EQJ142" s="378"/>
      <c r="EQK142" s="378"/>
      <c r="EQL142" s="379"/>
      <c r="EQN142" s="377"/>
      <c r="EQO142" s="381"/>
      <c r="EQP142" s="381"/>
      <c r="EQQ142" s="378"/>
      <c r="EQR142" s="378"/>
      <c r="EQS142" s="378"/>
      <c r="EQT142" s="379"/>
      <c r="EQV142" s="377"/>
      <c r="EQW142" s="381"/>
      <c r="EQX142" s="381"/>
      <c r="EQY142" s="378"/>
      <c r="EQZ142" s="378"/>
      <c r="ERA142" s="378"/>
      <c r="ERB142" s="379"/>
      <c r="ERD142" s="377"/>
      <c r="ERE142" s="381"/>
      <c r="ERF142" s="381"/>
      <c r="ERG142" s="378"/>
      <c r="ERH142" s="378"/>
      <c r="ERI142" s="378"/>
      <c r="ERJ142" s="379"/>
      <c r="ERL142" s="377"/>
      <c r="ERM142" s="381"/>
      <c r="ERN142" s="381"/>
      <c r="ERO142" s="378"/>
      <c r="ERP142" s="378"/>
      <c r="ERQ142" s="378"/>
      <c r="ERR142" s="379"/>
      <c r="ERT142" s="377"/>
      <c r="ERU142" s="381"/>
      <c r="ERV142" s="381"/>
      <c r="ERW142" s="378"/>
      <c r="ERX142" s="378"/>
      <c r="ERY142" s="378"/>
      <c r="ERZ142" s="379"/>
      <c r="ESB142" s="377"/>
      <c r="ESC142" s="381"/>
      <c r="ESD142" s="381"/>
      <c r="ESE142" s="378"/>
      <c r="ESF142" s="378"/>
      <c r="ESG142" s="378"/>
      <c r="ESH142" s="379"/>
      <c r="ESJ142" s="377"/>
      <c r="ESK142" s="381"/>
      <c r="ESL142" s="381"/>
      <c r="ESM142" s="378"/>
      <c r="ESN142" s="378"/>
      <c r="ESO142" s="378"/>
      <c r="ESP142" s="379"/>
      <c r="ESR142" s="377"/>
      <c r="ESS142" s="381"/>
      <c r="EST142" s="381"/>
      <c r="ESU142" s="378"/>
      <c r="ESV142" s="378"/>
      <c r="ESW142" s="378"/>
      <c r="ESX142" s="379"/>
      <c r="ESZ142" s="377"/>
      <c r="ETA142" s="381"/>
      <c r="ETB142" s="381"/>
      <c r="ETC142" s="378"/>
      <c r="ETD142" s="378"/>
      <c r="ETE142" s="378"/>
      <c r="ETF142" s="379"/>
      <c r="ETH142" s="377"/>
      <c r="ETI142" s="381"/>
      <c r="ETJ142" s="381"/>
      <c r="ETK142" s="378"/>
      <c r="ETL142" s="378"/>
      <c r="ETM142" s="378"/>
      <c r="ETN142" s="379"/>
      <c r="ETP142" s="377"/>
      <c r="ETQ142" s="381"/>
      <c r="ETR142" s="381"/>
      <c r="ETS142" s="378"/>
      <c r="ETT142" s="378"/>
      <c r="ETU142" s="378"/>
      <c r="ETV142" s="379"/>
      <c r="ETX142" s="377"/>
      <c r="ETY142" s="381"/>
      <c r="ETZ142" s="381"/>
      <c r="EUA142" s="378"/>
      <c r="EUB142" s="378"/>
      <c r="EUC142" s="378"/>
      <c r="EUD142" s="379"/>
      <c r="EUF142" s="377"/>
      <c r="EUG142" s="381"/>
      <c r="EUH142" s="381"/>
      <c r="EUI142" s="378"/>
      <c r="EUJ142" s="378"/>
      <c r="EUK142" s="378"/>
      <c r="EUL142" s="379"/>
      <c r="EUN142" s="377"/>
      <c r="EUO142" s="381"/>
      <c r="EUP142" s="381"/>
      <c r="EUQ142" s="378"/>
      <c r="EUR142" s="378"/>
      <c r="EUS142" s="378"/>
      <c r="EUT142" s="379"/>
      <c r="EUV142" s="377"/>
      <c r="EUW142" s="381"/>
      <c r="EUX142" s="381"/>
      <c r="EUY142" s="378"/>
      <c r="EUZ142" s="378"/>
      <c r="EVA142" s="378"/>
      <c r="EVB142" s="379"/>
      <c r="EVD142" s="377"/>
      <c r="EVE142" s="381"/>
      <c r="EVF142" s="381"/>
      <c r="EVG142" s="378"/>
      <c r="EVH142" s="378"/>
      <c r="EVI142" s="378"/>
      <c r="EVJ142" s="379"/>
      <c r="EVL142" s="377"/>
      <c r="EVM142" s="381"/>
      <c r="EVN142" s="381"/>
      <c r="EVO142" s="378"/>
      <c r="EVP142" s="378"/>
      <c r="EVQ142" s="378"/>
      <c r="EVR142" s="379"/>
      <c r="EVT142" s="377"/>
      <c r="EVU142" s="381"/>
      <c r="EVV142" s="381"/>
      <c r="EVW142" s="378"/>
      <c r="EVX142" s="378"/>
      <c r="EVY142" s="378"/>
      <c r="EVZ142" s="379"/>
      <c r="EWB142" s="377"/>
      <c r="EWC142" s="381"/>
      <c r="EWD142" s="381"/>
      <c r="EWE142" s="378"/>
      <c r="EWF142" s="378"/>
      <c r="EWG142" s="378"/>
      <c r="EWH142" s="379"/>
      <c r="EWJ142" s="377"/>
      <c r="EWK142" s="381"/>
      <c r="EWL142" s="381"/>
      <c r="EWM142" s="378"/>
      <c r="EWN142" s="378"/>
      <c r="EWO142" s="378"/>
      <c r="EWP142" s="379"/>
      <c r="EWR142" s="377"/>
      <c r="EWS142" s="381"/>
      <c r="EWT142" s="381"/>
      <c r="EWU142" s="378"/>
      <c r="EWV142" s="378"/>
      <c r="EWW142" s="378"/>
      <c r="EWX142" s="379"/>
      <c r="EWZ142" s="377"/>
      <c r="EXA142" s="381"/>
      <c r="EXB142" s="381"/>
      <c r="EXC142" s="378"/>
      <c r="EXD142" s="378"/>
      <c r="EXE142" s="378"/>
      <c r="EXF142" s="379"/>
      <c r="EXH142" s="377"/>
      <c r="EXI142" s="381"/>
      <c r="EXJ142" s="381"/>
      <c r="EXK142" s="378"/>
      <c r="EXL142" s="378"/>
      <c r="EXM142" s="378"/>
      <c r="EXN142" s="379"/>
      <c r="EXP142" s="377"/>
      <c r="EXQ142" s="381"/>
      <c r="EXR142" s="381"/>
      <c r="EXS142" s="378"/>
      <c r="EXT142" s="378"/>
      <c r="EXU142" s="378"/>
      <c r="EXV142" s="379"/>
      <c r="EXX142" s="377"/>
      <c r="EXY142" s="381"/>
      <c r="EXZ142" s="381"/>
      <c r="EYA142" s="378"/>
      <c r="EYB142" s="378"/>
      <c r="EYC142" s="378"/>
      <c r="EYD142" s="379"/>
      <c r="EYF142" s="377"/>
      <c r="EYG142" s="381"/>
      <c r="EYH142" s="381"/>
      <c r="EYI142" s="378"/>
      <c r="EYJ142" s="378"/>
      <c r="EYK142" s="378"/>
      <c r="EYL142" s="379"/>
      <c r="EYN142" s="377"/>
      <c r="EYO142" s="381"/>
      <c r="EYP142" s="381"/>
      <c r="EYQ142" s="378"/>
      <c r="EYR142" s="378"/>
      <c r="EYS142" s="378"/>
      <c r="EYT142" s="379"/>
      <c r="EYV142" s="377"/>
      <c r="EYW142" s="381"/>
      <c r="EYX142" s="381"/>
      <c r="EYY142" s="378"/>
      <c r="EYZ142" s="378"/>
      <c r="EZA142" s="378"/>
      <c r="EZB142" s="379"/>
      <c r="EZD142" s="377"/>
      <c r="EZE142" s="381"/>
      <c r="EZF142" s="381"/>
      <c r="EZG142" s="378"/>
      <c r="EZH142" s="378"/>
      <c r="EZI142" s="378"/>
      <c r="EZJ142" s="379"/>
      <c r="EZL142" s="377"/>
      <c r="EZM142" s="381"/>
      <c r="EZN142" s="381"/>
      <c r="EZO142" s="378"/>
      <c r="EZP142" s="378"/>
      <c r="EZQ142" s="378"/>
      <c r="EZR142" s="379"/>
      <c r="EZT142" s="377"/>
      <c r="EZU142" s="381"/>
      <c r="EZV142" s="381"/>
      <c r="EZW142" s="378"/>
      <c r="EZX142" s="378"/>
      <c r="EZY142" s="378"/>
      <c r="EZZ142" s="379"/>
      <c r="FAB142" s="377"/>
      <c r="FAC142" s="381"/>
      <c r="FAD142" s="381"/>
      <c r="FAE142" s="378"/>
      <c r="FAF142" s="378"/>
      <c r="FAG142" s="378"/>
      <c r="FAH142" s="379"/>
      <c r="FAJ142" s="377"/>
      <c r="FAK142" s="381"/>
      <c r="FAL142" s="381"/>
      <c r="FAM142" s="378"/>
      <c r="FAN142" s="378"/>
      <c r="FAO142" s="378"/>
      <c r="FAP142" s="379"/>
      <c r="FAR142" s="377"/>
      <c r="FAS142" s="381"/>
      <c r="FAT142" s="381"/>
      <c r="FAU142" s="378"/>
      <c r="FAV142" s="378"/>
      <c r="FAW142" s="378"/>
      <c r="FAX142" s="379"/>
      <c r="FAZ142" s="377"/>
      <c r="FBA142" s="381"/>
      <c r="FBB142" s="381"/>
      <c r="FBC142" s="378"/>
      <c r="FBD142" s="378"/>
      <c r="FBE142" s="378"/>
      <c r="FBF142" s="379"/>
      <c r="FBH142" s="377"/>
      <c r="FBI142" s="381"/>
      <c r="FBJ142" s="381"/>
      <c r="FBK142" s="378"/>
      <c r="FBL142" s="378"/>
      <c r="FBM142" s="378"/>
      <c r="FBN142" s="379"/>
      <c r="FBP142" s="377"/>
      <c r="FBQ142" s="381"/>
      <c r="FBR142" s="381"/>
      <c r="FBS142" s="378"/>
      <c r="FBT142" s="378"/>
      <c r="FBU142" s="378"/>
      <c r="FBV142" s="379"/>
      <c r="FBX142" s="377"/>
      <c r="FBY142" s="381"/>
      <c r="FBZ142" s="381"/>
      <c r="FCA142" s="378"/>
      <c r="FCB142" s="378"/>
      <c r="FCC142" s="378"/>
      <c r="FCD142" s="379"/>
      <c r="FCF142" s="377"/>
      <c r="FCG142" s="381"/>
      <c r="FCH142" s="381"/>
      <c r="FCI142" s="378"/>
      <c r="FCJ142" s="378"/>
      <c r="FCK142" s="378"/>
      <c r="FCL142" s="379"/>
      <c r="FCN142" s="377"/>
      <c r="FCO142" s="381"/>
      <c r="FCP142" s="381"/>
      <c r="FCQ142" s="378"/>
      <c r="FCR142" s="378"/>
      <c r="FCS142" s="378"/>
      <c r="FCT142" s="379"/>
      <c r="FCV142" s="377"/>
      <c r="FCW142" s="381"/>
      <c r="FCX142" s="381"/>
      <c r="FCY142" s="378"/>
      <c r="FCZ142" s="378"/>
      <c r="FDA142" s="378"/>
      <c r="FDB142" s="379"/>
      <c r="FDD142" s="377"/>
      <c r="FDE142" s="381"/>
      <c r="FDF142" s="381"/>
      <c r="FDG142" s="378"/>
      <c r="FDH142" s="378"/>
      <c r="FDI142" s="378"/>
      <c r="FDJ142" s="379"/>
      <c r="FDL142" s="377"/>
      <c r="FDM142" s="381"/>
      <c r="FDN142" s="381"/>
      <c r="FDO142" s="378"/>
      <c r="FDP142" s="378"/>
      <c r="FDQ142" s="378"/>
      <c r="FDR142" s="379"/>
      <c r="FDT142" s="377"/>
      <c r="FDU142" s="381"/>
      <c r="FDV142" s="381"/>
      <c r="FDW142" s="378"/>
      <c r="FDX142" s="378"/>
      <c r="FDY142" s="378"/>
      <c r="FDZ142" s="379"/>
      <c r="FEB142" s="377"/>
      <c r="FEC142" s="381"/>
      <c r="FED142" s="381"/>
      <c r="FEE142" s="378"/>
      <c r="FEF142" s="378"/>
      <c r="FEG142" s="378"/>
      <c r="FEH142" s="379"/>
      <c r="FEJ142" s="377"/>
      <c r="FEK142" s="381"/>
      <c r="FEL142" s="381"/>
      <c r="FEM142" s="378"/>
      <c r="FEN142" s="378"/>
      <c r="FEO142" s="378"/>
      <c r="FEP142" s="379"/>
      <c r="FER142" s="377"/>
      <c r="FES142" s="381"/>
      <c r="FET142" s="381"/>
      <c r="FEU142" s="378"/>
      <c r="FEV142" s="378"/>
      <c r="FEW142" s="378"/>
      <c r="FEX142" s="379"/>
      <c r="FEZ142" s="377"/>
      <c r="FFA142" s="381"/>
      <c r="FFB142" s="381"/>
      <c r="FFC142" s="378"/>
      <c r="FFD142" s="378"/>
      <c r="FFE142" s="378"/>
      <c r="FFF142" s="379"/>
      <c r="FFH142" s="377"/>
      <c r="FFI142" s="381"/>
      <c r="FFJ142" s="381"/>
      <c r="FFK142" s="378"/>
      <c r="FFL142" s="378"/>
      <c r="FFM142" s="378"/>
      <c r="FFN142" s="379"/>
      <c r="FFP142" s="377"/>
      <c r="FFQ142" s="381"/>
      <c r="FFR142" s="381"/>
      <c r="FFS142" s="378"/>
      <c r="FFT142" s="378"/>
      <c r="FFU142" s="378"/>
      <c r="FFV142" s="379"/>
      <c r="FFX142" s="377"/>
      <c r="FFY142" s="381"/>
      <c r="FFZ142" s="381"/>
      <c r="FGA142" s="378"/>
      <c r="FGB142" s="378"/>
      <c r="FGC142" s="378"/>
      <c r="FGD142" s="379"/>
      <c r="FGF142" s="377"/>
      <c r="FGG142" s="381"/>
      <c r="FGH142" s="381"/>
      <c r="FGI142" s="378"/>
      <c r="FGJ142" s="378"/>
      <c r="FGK142" s="378"/>
      <c r="FGL142" s="379"/>
      <c r="FGN142" s="377"/>
      <c r="FGO142" s="381"/>
      <c r="FGP142" s="381"/>
      <c r="FGQ142" s="378"/>
      <c r="FGR142" s="378"/>
      <c r="FGS142" s="378"/>
      <c r="FGT142" s="379"/>
      <c r="FGV142" s="377"/>
      <c r="FGW142" s="381"/>
      <c r="FGX142" s="381"/>
      <c r="FGY142" s="378"/>
      <c r="FGZ142" s="378"/>
      <c r="FHA142" s="378"/>
      <c r="FHB142" s="379"/>
      <c r="FHD142" s="377"/>
      <c r="FHE142" s="381"/>
      <c r="FHF142" s="381"/>
      <c r="FHG142" s="378"/>
      <c r="FHH142" s="378"/>
      <c r="FHI142" s="378"/>
      <c r="FHJ142" s="379"/>
      <c r="FHL142" s="377"/>
      <c r="FHM142" s="381"/>
      <c r="FHN142" s="381"/>
      <c r="FHO142" s="378"/>
      <c r="FHP142" s="378"/>
      <c r="FHQ142" s="378"/>
      <c r="FHR142" s="379"/>
      <c r="FHT142" s="377"/>
      <c r="FHU142" s="381"/>
      <c r="FHV142" s="381"/>
      <c r="FHW142" s="378"/>
      <c r="FHX142" s="378"/>
      <c r="FHY142" s="378"/>
      <c r="FHZ142" s="379"/>
      <c r="FIB142" s="377"/>
      <c r="FIC142" s="381"/>
      <c r="FID142" s="381"/>
      <c r="FIE142" s="378"/>
      <c r="FIF142" s="378"/>
      <c r="FIG142" s="378"/>
      <c r="FIH142" s="379"/>
      <c r="FIJ142" s="377"/>
      <c r="FIK142" s="381"/>
      <c r="FIL142" s="381"/>
      <c r="FIM142" s="378"/>
      <c r="FIN142" s="378"/>
      <c r="FIO142" s="378"/>
      <c r="FIP142" s="379"/>
      <c r="FIR142" s="377"/>
      <c r="FIS142" s="381"/>
      <c r="FIT142" s="381"/>
      <c r="FIU142" s="378"/>
      <c r="FIV142" s="378"/>
      <c r="FIW142" s="378"/>
      <c r="FIX142" s="379"/>
      <c r="FIZ142" s="377"/>
      <c r="FJA142" s="381"/>
      <c r="FJB142" s="381"/>
      <c r="FJC142" s="378"/>
      <c r="FJD142" s="378"/>
      <c r="FJE142" s="378"/>
      <c r="FJF142" s="379"/>
      <c r="FJH142" s="377"/>
      <c r="FJI142" s="381"/>
      <c r="FJJ142" s="381"/>
      <c r="FJK142" s="378"/>
      <c r="FJL142" s="378"/>
      <c r="FJM142" s="378"/>
      <c r="FJN142" s="379"/>
      <c r="FJP142" s="377"/>
      <c r="FJQ142" s="381"/>
      <c r="FJR142" s="381"/>
      <c r="FJS142" s="378"/>
      <c r="FJT142" s="378"/>
      <c r="FJU142" s="378"/>
      <c r="FJV142" s="379"/>
      <c r="FJX142" s="377"/>
      <c r="FJY142" s="381"/>
      <c r="FJZ142" s="381"/>
      <c r="FKA142" s="378"/>
      <c r="FKB142" s="378"/>
      <c r="FKC142" s="378"/>
      <c r="FKD142" s="379"/>
      <c r="FKF142" s="377"/>
      <c r="FKG142" s="381"/>
      <c r="FKH142" s="381"/>
      <c r="FKI142" s="378"/>
      <c r="FKJ142" s="378"/>
      <c r="FKK142" s="378"/>
      <c r="FKL142" s="379"/>
      <c r="FKN142" s="377"/>
      <c r="FKO142" s="381"/>
      <c r="FKP142" s="381"/>
      <c r="FKQ142" s="378"/>
      <c r="FKR142" s="378"/>
      <c r="FKS142" s="378"/>
      <c r="FKT142" s="379"/>
      <c r="FKV142" s="377"/>
      <c r="FKW142" s="381"/>
      <c r="FKX142" s="381"/>
      <c r="FKY142" s="378"/>
      <c r="FKZ142" s="378"/>
      <c r="FLA142" s="378"/>
      <c r="FLB142" s="379"/>
      <c r="FLD142" s="377"/>
      <c r="FLE142" s="381"/>
      <c r="FLF142" s="381"/>
      <c r="FLG142" s="378"/>
      <c r="FLH142" s="378"/>
      <c r="FLI142" s="378"/>
      <c r="FLJ142" s="379"/>
      <c r="FLL142" s="377"/>
      <c r="FLM142" s="381"/>
      <c r="FLN142" s="381"/>
      <c r="FLO142" s="378"/>
      <c r="FLP142" s="378"/>
      <c r="FLQ142" s="378"/>
      <c r="FLR142" s="379"/>
      <c r="FLT142" s="377"/>
      <c r="FLU142" s="381"/>
      <c r="FLV142" s="381"/>
      <c r="FLW142" s="378"/>
      <c r="FLX142" s="378"/>
      <c r="FLY142" s="378"/>
      <c r="FLZ142" s="379"/>
      <c r="FMB142" s="377"/>
      <c r="FMC142" s="381"/>
      <c r="FMD142" s="381"/>
      <c r="FME142" s="378"/>
      <c r="FMF142" s="378"/>
      <c r="FMG142" s="378"/>
      <c r="FMH142" s="379"/>
      <c r="FMJ142" s="377"/>
      <c r="FMK142" s="381"/>
      <c r="FML142" s="381"/>
      <c r="FMM142" s="378"/>
      <c r="FMN142" s="378"/>
      <c r="FMO142" s="378"/>
      <c r="FMP142" s="379"/>
      <c r="FMR142" s="377"/>
      <c r="FMS142" s="381"/>
      <c r="FMT142" s="381"/>
      <c r="FMU142" s="378"/>
      <c r="FMV142" s="378"/>
      <c r="FMW142" s="378"/>
      <c r="FMX142" s="379"/>
      <c r="FMZ142" s="377"/>
      <c r="FNA142" s="381"/>
      <c r="FNB142" s="381"/>
      <c r="FNC142" s="378"/>
      <c r="FND142" s="378"/>
      <c r="FNE142" s="378"/>
      <c r="FNF142" s="379"/>
      <c r="FNH142" s="377"/>
      <c r="FNI142" s="381"/>
      <c r="FNJ142" s="381"/>
      <c r="FNK142" s="378"/>
      <c r="FNL142" s="378"/>
      <c r="FNM142" s="378"/>
      <c r="FNN142" s="379"/>
      <c r="FNP142" s="377"/>
      <c r="FNQ142" s="381"/>
      <c r="FNR142" s="381"/>
      <c r="FNS142" s="378"/>
      <c r="FNT142" s="378"/>
      <c r="FNU142" s="378"/>
      <c r="FNV142" s="379"/>
      <c r="FNX142" s="377"/>
      <c r="FNY142" s="381"/>
      <c r="FNZ142" s="381"/>
      <c r="FOA142" s="378"/>
      <c r="FOB142" s="378"/>
      <c r="FOC142" s="378"/>
      <c r="FOD142" s="379"/>
      <c r="FOF142" s="377"/>
      <c r="FOG142" s="381"/>
      <c r="FOH142" s="381"/>
      <c r="FOI142" s="378"/>
      <c r="FOJ142" s="378"/>
      <c r="FOK142" s="378"/>
      <c r="FOL142" s="379"/>
      <c r="FON142" s="377"/>
      <c r="FOO142" s="381"/>
      <c r="FOP142" s="381"/>
      <c r="FOQ142" s="378"/>
      <c r="FOR142" s="378"/>
      <c r="FOS142" s="378"/>
      <c r="FOT142" s="379"/>
      <c r="FOV142" s="377"/>
      <c r="FOW142" s="381"/>
      <c r="FOX142" s="381"/>
      <c r="FOY142" s="378"/>
      <c r="FOZ142" s="378"/>
      <c r="FPA142" s="378"/>
      <c r="FPB142" s="379"/>
      <c r="FPD142" s="377"/>
      <c r="FPE142" s="381"/>
      <c r="FPF142" s="381"/>
      <c r="FPG142" s="378"/>
      <c r="FPH142" s="378"/>
      <c r="FPI142" s="378"/>
      <c r="FPJ142" s="379"/>
      <c r="FPL142" s="377"/>
      <c r="FPM142" s="381"/>
      <c r="FPN142" s="381"/>
      <c r="FPO142" s="378"/>
      <c r="FPP142" s="378"/>
      <c r="FPQ142" s="378"/>
      <c r="FPR142" s="379"/>
      <c r="FPT142" s="377"/>
      <c r="FPU142" s="381"/>
      <c r="FPV142" s="381"/>
      <c r="FPW142" s="378"/>
      <c r="FPX142" s="378"/>
      <c r="FPY142" s="378"/>
      <c r="FPZ142" s="379"/>
      <c r="FQB142" s="377"/>
      <c r="FQC142" s="381"/>
      <c r="FQD142" s="381"/>
      <c r="FQE142" s="378"/>
      <c r="FQF142" s="378"/>
      <c r="FQG142" s="378"/>
      <c r="FQH142" s="379"/>
      <c r="FQJ142" s="377"/>
      <c r="FQK142" s="381"/>
      <c r="FQL142" s="381"/>
      <c r="FQM142" s="378"/>
      <c r="FQN142" s="378"/>
      <c r="FQO142" s="378"/>
      <c r="FQP142" s="379"/>
      <c r="FQR142" s="377"/>
      <c r="FQS142" s="381"/>
      <c r="FQT142" s="381"/>
      <c r="FQU142" s="378"/>
      <c r="FQV142" s="378"/>
      <c r="FQW142" s="378"/>
      <c r="FQX142" s="379"/>
      <c r="FQZ142" s="377"/>
      <c r="FRA142" s="381"/>
      <c r="FRB142" s="381"/>
      <c r="FRC142" s="378"/>
      <c r="FRD142" s="378"/>
      <c r="FRE142" s="378"/>
      <c r="FRF142" s="379"/>
      <c r="FRH142" s="377"/>
      <c r="FRI142" s="381"/>
      <c r="FRJ142" s="381"/>
      <c r="FRK142" s="378"/>
      <c r="FRL142" s="378"/>
      <c r="FRM142" s="378"/>
      <c r="FRN142" s="379"/>
      <c r="FRP142" s="377"/>
      <c r="FRQ142" s="381"/>
      <c r="FRR142" s="381"/>
      <c r="FRS142" s="378"/>
      <c r="FRT142" s="378"/>
      <c r="FRU142" s="378"/>
      <c r="FRV142" s="379"/>
      <c r="FRX142" s="377"/>
      <c r="FRY142" s="381"/>
      <c r="FRZ142" s="381"/>
      <c r="FSA142" s="378"/>
      <c r="FSB142" s="378"/>
      <c r="FSC142" s="378"/>
      <c r="FSD142" s="379"/>
      <c r="FSF142" s="377"/>
      <c r="FSG142" s="381"/>
      <c r="FSH142" s="381"/>
      <c r="FSI142" s="378"/>
      <c r="FSJ142" s="378"/>
      <c r="FSK142" s="378"/>
      <c r="FSL142" s="379"/>
      <c r="FSN142" s="377"/>
      <c r="FSO142" s="381"/>
      <c r="FSP142" s="381"/>
      <c r="FSQ142" s="378"/>
      <c r="FSR142" s="378"/>
      <c r="FSS142" s="378"/>
      <c r="FST142" s="379"/>
      <c r="FSV142" s="377"/>
      <c r="FSW142" s="381"/>
      <c r="FSX142" s="381"/>
      <c r="FSY142" s="378"/>
      <c r="FSZ142" s="378"/>
      <c r="FTA142" s="378"/>
      <c r="FTB142" s="379"/>
      <c r="FTD142" s="377"/>
      <c r="FTE142" s="381"/>
      <c r="FTF142" s="381"/>
      <c r="FTG142" s="378"/>
      <c r="FTH142" s="378"/>
      <c r="FTI142" s="378"/>
      <c r="FTJ142" s="379"/>
      <c r="FTL142" s="377"/>
      <c r="FTM142" s="381"/>
      <c r="FTN142" s="381"/>
      <c r="FTO142" s="378"/>
      <c r="FTP142" s="378"/>
      <c r="FTQ142" s="378"/>
      <c r="FTR142" s="379"/>
      <c r="FTT142" s="377"/>
      <c r="FTU142" s="381"/>
      <c r="FTV142" s="381"/>
      <c r="FTW142" s="378"/>
      <c r="FTX142" s="378"/>
      <c r="FTY142" s="378"/>
      <c r="FTZ142" s="379"/>
      <c r="FUB142" s="377"/>
      <c r="FUC142" s="381"/>
      <c r="FUD142" s="381"/>
      <c r="FUE142" s="378"/>
      <c r="FUF142" s="378"/>
      <c r="FUG142" s="378"/>
      <c r="FUH142" s="379"/>
      <c r="FUJ142" s="377"/>
      <c r="FUK142" s="381"/>
      <c r="FUL142" s="381"/>
      <c r="FUM142" s="378"/>
      <c r="FUN142" s="378"/>
      <c r="FUO142" s="378"/>
      <c r="FUP142" s="379"/>
      <c r="FUR142" s="377"/>
      <c r="FUS142" s="381"/>
      <c r="FUT142" s="381"/>
      <c r="FUU142" s="378"/>
      <c r="FUV142" s="378"/>
      <c r="FUW142" s="378"/>
      <c r="FUX142" s="379"/>
      <c r="FUZ142" s="377"/>
      <c r="FVA142" s="381"/>
      <c r="FVB142" s="381"/>
      <c r="FVC142" s="378"/>
      <c r="FVD142" s="378"/>
      <c r="FVE142" s="378"/>
      <c r="FVF142" s="379"/>
      <c r="FVH142" s="377"/>
      <c r="FVI142" s="381"/>
      <c r="FVJ142" s="381"/>
      <c r="FVK142" s="378"/>
      <c r="FVL142" s="378"/>
      <c r="FVM142" s="378"/>
      <c r="FVN142" s="379"/>
      <c r="FVP142" s="377"/>
      <c r="FVQ142" s="381"/>
      <c r="FVR142" s="381"/>
      <c r="FVS142" s="378"/>
      <c r="FVT142" s="378"/>
      <c r="FVU142" s="378"/>
      <c r="FVV142" s="379"/>
      <c r="FVX142" s="377"/>
      <c r="FVY142" s="381"/>
      <c r="FVZ142" s="381"/>
      <c r="FWA142" s="378"/>
      <c r="FWB142" s="378"/>
      <c r="FWC142" s="378"/>
      <c r="FWD142" s="379"/>
      <c r="FWF142" s="377"/>
      <c r="FWG142" s="381"/>
      <c r="FWH142" s="381"/>
      <c r="FWI142" s="378"/>
      <c r="FWJ142" s="378"/>
      <c r="FWK142" s="378"/>
      <c r="FWL142" s="379"/>
      <c r="FWN142" s="377"/>
      <c r="FWO142" s="381"/>
      <c r="FWP142" s="381"/>
      <c r="FWQ142" s="378"/>
      <c r="FWR142" s="378"/>
      <c r="FWS142" s="378"/>
      <c r="FWT142" s="379"/>
      <c r="FWV142" s="377"/>
      <c r="FWW142" s="381"/>
      <c r="FWX142" s="381"/>
      <c r="FWY142" s="378"/>
      <c r="FWZ142" s="378"/>
      <c r="FXA142" s="378"/>
      <c r="FXB142" s="379"/>
      <c r="FXD142" s="377"/>
      <c r="FXE142" s="381"/>
      <c r="FXF142" s="381"/>
      <c r="FXG142" s="378"/>
      <c r="FXH142" s="378"/>
      <c r="FXI142" s="378"/>
      <c r="FXJ142" s="379"/>
      <c r="FXL142" s="377"/>
      <c r="FXM142" s="381"/>
      <c r="FXN142" s="381"/>
      <c r="FXO142" s="378"/>
      <c r="FXP142" s="378"/>
      <c r="FXQ142" s="378"/>
      <c r="FXR142" s="379"/>
      <c r="FXT142" s="377"/>
      <c r="FXU142" s="381"/>
      <c r="FXV142" s="381"/>
      <c r="FXW142" s="378"/>
      <c r="FXX142" s="378"/>
      <c r="FXY142" s="378"/>
      <c r="FXZ142" s="379"/>
      <c r="FYB142" s="377"/>
      <c r="FYC142" s="381"/>
      <c r="FYD142" s="381"/>
      <c r="FYE142" s="378"/>
      <c r="FYF142" s="378"/>
      <c r="FYG142" s="378"/>
      <c r="FYH142" s="379"/>
      <c r="FYJ142" s="377"/>
      <c r="FYK142" s="381"/>
      <c r="FYL142" s="381"/>
      <c r="FYM142" s="378"/>
      <c r="FYN142" s="378"/>
      <c r="FYO142" s="378"/>
      <c r="FYP142" s="379"/>
      <c r="FYR142" s="377"/>
      <c r="FYS142" s="381"/>
      <c r="FYT142" s="381"/>
      <c r="FYU142" s="378"/>
      <c r="FYV142" s="378"/>
      <c r="FYW142" s="378"/>
      <c r="FYX142" s="379"/>
      <c r="FYZ142" s="377"/>
      <c r="FZA142" s="381"/>
      <c r="FZB142" s="381"/>
      <c r="FZC142" s="378"/>
      <c r="FZD142" s="378"/>
      <c r="FZE142" s="378"/>
      <c r="FZF142" s="379"/>
      <c r="FZH142" s="377"/>
      <c r="FZI142" s="381"/>
      <c r="FZJ142" s="381"/>
      <c r="FZK142" s="378"/>
      <c r="FZL142" s="378"/>
      <c r="FZM142" s="378"/>
      <c r="FZN142" s="379"/>
      <c r="FZP142" s="377"/>
      <c r="FZQ142" s="381"/>
      <c r="FZR142" s="381"/>
      <c r="FZS142" s="378"/>
      <c r="FZT142" s="378"/>
      <c r="FZU142" s="378"/>
      <c r="FZV142" s="379"/>
      <c r="FZX142" s="377"/>
      <c r="FZY142" s="381"/>
      <c r="FZZ142" s="381"/>
      <c r="GAA142" s="378"/>
      <c r="GAB142" s="378"/>
      <c r="GAC142" s="378"/>
      <c r="GAD142" s="379"/>
      <c r="GAF142" s="377"/>
      <c r="GAG142" s="381"/>
      <c r="GAH142" s="381"/>
      <c r="GAI142" s="378"/>
      <c r="GAJ142" s="378"/>
      <c r="GAK142" s="378"/>
      <c r="GAL142" s="379"/>
      <c r="GAN142" s="377"/>
      <c r="GAO142" s="381"/>
      <c r="GAP142" s="381"/>
      <c r="GAQ142" s="378"/>
      <c r="GAR142" s="378"/>
      <c r="GAS142" s="378"/>
      <c r="GAT142" s="379"/>
      <c r="GAV142" s="377"/>
      <c r="GAW142" s="381"/>
      <c r="GAX142" s="381"/>
      <c r="GAY142" s="378"/>
      <c r="GAZ142" s="378"/>
      <c r="GBA142" s="378"/>
      <c r="GBB142" s="379"/>
      <c r="GBD142" s="377"/>
      <c r="GBE142" s="381"/>
      <c r="GBF142" s="381"/>
      <c r="GBG142" s="378"/>
      <c r="GBH142" s="378"/>
      <c r="GBI142" s="378"/>
      <c r="GBJ142" s="379"/>
      <c r="GBL142" s="377"/>
      <c r="GBM142" s="381"/>
      <c r="GBN142" s="381"/>
      <c r="GBO142" s="378"/>
      <c r="GBP142" s="378"/>
      <c r="GBQ142" s="378"/>
      <c r="GBR142" s="379"/>
      <c r="GBT142" s="377"/>
      <c r="GBU142" s="381"/>
      <c r="GBV142" s="381"/>
      <c r="GBW142" s="378"/>
      <c r="GBX142" s="378"/>
      <c r="GBY142" s="378"/>
      <c r="GBZ142" s="379"/>
      <c r="GCB142" s="377"/>
      <c r="GCC142" s="381"/>
      <c r="GCD142" s="381"/>
      <c r="GCE142" s="378"/>
      <c r="GCF142" s="378"/>
      <c r="GCG142" s="378"/>
      <c r="GCH142" s="379"/>
      <c r="GCJ142" s="377"/>
      <c r="GCK142" s="381"/>
      <c r="GCL142" s="381"/>
      <c r="GCM142" s="378"/>
      <c r="GCN142" s="378"/>
      <c r="GCO142" s="378"/>
      <c r="GCP142" s="379"/>
      <c r="GCR142" s="377"/>
      <c r="GCS142" s="381"/>
      <c r="GCT142" s="381"/>
      <c r="GCU142" s="378"/>
      <c r="GCV142" s="378"/>
      <c r="GCW142" s="378"/>
      <c r="GCX142" s="379"/>
      <c r="GCZ142" s="377"/>
      <c r="GDA142" s="381"/>
      <c r="GDB142" s="381"/>
      <c r="GDC142" s="378"/>
      <c r="GDD142" s="378"/>
      <c r="GDE142" s="378"/>
      <c r="GDF142" s="379"/>
      <c r="GDH142" s="377"/>
      <c r="GDI142" s="381"/>
      <c r="GDJ142" s="381"/>
      <c r="GDK142" s="378"/>
      <c r="GDL142" s="378"/>
      <c r="GDM142" s="378"/>
      <c r="GDN142" s="379"/>
      <c r="GDP142" s="377"/>
      <c r="GDQ142" s="381"/>
      <c r="GDR142" s="381"/>
      <c r="GDS142" s="378"/>
      <c r="GDT142" s="378"/>
      <c r="GDU142" s="378"/>
      <c r="GDV142" s="379"/>
      <c r="GDX142" s="377"/>
      <c r="GDY142" s="381"/>
      <c r="GDZ142" s="381"/>
      <c r="GEA142" s="378"/>
      <c r="GEB142" s="378"/>
      <c r="GEC142" s="378"/>
      <c r="GED142" s="379"/>
      <c r="GEF142" s="377"/>
      <c r="GEG142" s="381"/>
      <c r="GEH142" s="381"/>
      <c r="GEI142" s="378"/>
      <c r="GEJ142" s="378"/>
      <c r="GEK142" s="378"/>
      <c r="GEL142" s="379"/>
      <c r="GEN142" s="377"/>
      <c r="GEO142" s="381"/>
      <c r="GEP142" s="381"/>
      <c r="GEQ142" s="378"/>
      <c r="GER142" s="378"/>
      <c r="GES142" s="378"/>
      <c r="GET142" s="379"/>
      <c r="GEV142" s="377"/>
      <c r="GEW142" s="381"/>
      <c r="GEX142" s="381"/>
      <c r="GEY142" s="378"/>
      <c r="GEZ142" s="378"/>
      <c r="GFA142" s="378"/>
      <c r="GFB142" s="379"/>
      <c r="GFD142" s="377"/>
      <c r="GFE142" s="381"/>
      <c r="GFF142" s="381"/>
      <c r="GFG142" s="378"/>
      <c r="GFH142" s="378"/>
      <c r="GFI142" s="378"/>
      <c r="GFJ142" s="379"/>
      <c r="GFL142" s="377"/>
      <c r="GFM142" s="381"/>
      <c r="GFN142" s="381"/>
      <c r="GFO142" s="378"/>
      <c r="GFP142" s="378"/>
      <c r="GFQ142" s="378"/>
      <c r="GFR142" s="379"/>
      <c r="GFT142" s="377"/>
      <c r="GFU142" s="381"/>
      <c r="GFV142" s="381"/>
      <c r="GFW142" s="378"/>
      <c r="GFX142" s="378"/>
      <c r="GFY142" s="378"/>
      <c r="GFZ142" s="379"/>
      <c r="GGB142" s="377"/>
      <c r="GGC142" s="381"/>
      <c r="GGD142" s="381"/>
      <c r="GGE142" s="378"/>
      <c r="GGF142" s="378"/>
      <c r="GGG142" s="378"/>
      <c r="GGH142" s="379"/>
      <c r="GGJ142" s="377"/>
      <c r="GGK142" s="381"/>
      <c r="GGL142" s="381"/>
      <c r="GGM142" s="378"/>
      <c r="GGN142" s="378"/>
      <c r="GGO142" s="378"/>
      <c r="GGP142" s="379"/>
      <c r="GGR142" s="377"/>
      <c r="GGS142" s="381"/>
      <c r="GGT142" s="381"/>
      <c r="GGU142" s="378"/>
      <c r="GGV142" s="378"/>
      <c r="GGW142" s="378"/>
      <c r="GGX142" s="379"/>
      <c r="GGZ142" s="377"/>
      <c r="GHA142" s="381"/>
      <c r="GHB142" s="381"/>
      <c r="GHC142" s="378"/>
      <c r="GHD142" s="378"/>
      <c r="GHE142" s="378"/>
      <c r="GHF142" s="379"/>
      <c r="GHH142" s="377"/>
      <c r="GHI142" s="381"/>
      <c r="GHJ142" s="381"/>
      <c r="GHK142" s="378"/>
      <c r="GHL142" s="378"/>
      <c r="GHM142" s="378"/>
      <c r="GHN142" s="379"/>
      <c r="GHP142" s="377"/>
      <c r="GHQ142" s="381"/>
      <c r="GHR142" s="381"/>
      <c r="GHS142" s="378"/>
      <c r="GHT142" s="378"/>
      <c r="GHU142" s="378"/>
      <c r="GHV142" s="379"/>
      <c r="GHX142" s="377"/>
      <c r="GHY142" s="381"/>
      <c r="GHZ142" s="381"/>
      <c r="GIA142" s="378"/>
      <c r="GIB142" s="378"/>
      <c r="GIC142" s="378"/>
      <c r="GID142" s="379"/>
      <c r="GIF142" s="377"/>
      <c r="GIG142" s="381"/>
      <c r="GIH142" s="381"/>
      <c r="GII142" s="378"/>
      <c r="GIJ142" s="378"/>
      <c r="GIK142" s="378"/>
      <c r="GIL142" s="379"/>
      <c r="GIN142" s="377"/>
      <c r="GIO142" s="381"/>
      <c r="GIP142" s="381"/>
      <c r="GIQ142" s="378"/>
      <c r="GIR142" s="378"/>
      <c r="GIS142" s="378"/>
      <c r="GIT142" s="379"/>
      <c r="GIV142" s="377"/>
      <c r="GIW142" s="381"/>
      <c r="GIX142" s="381"/>
      <c r="GIY142" s="378"/>
      <c r="GIZ142" s="378"/>
      <c r="GJA142" s="378"/>
      <c r="GJB142" s="379"/>
      <c r="GJD142" s="377"/>
      <c r="GJE142" s="381"/>
      <c r="GJF142" s="381"/>
      <c r="GJG142" s="378"/>
      <c r="GJH142" s="378"/>
      <c r="GJI142" s="378"/>
      <c r="GJJ142" s="379"/>
      <c r="GJL142" s="377"/>
      <c r="GJM142" s="381"/>
      <c r="GJN142" s="381"/>
      <c r="GJO142" s="378"/>
      <c r="GJP142" s="378"/>
      <c r="GJQ142" s="378"/>
      <c r="GJR142" s="379"/>
      <c r="GJT142" s="377"/>
      <c r="GJU142" s="381"/>
      <c r="GJV142" s="381"/>
      <c r="GJW142" s="378"/>
      <c r="GJX142" s="378"/>
      <c r="GJY142" s="378"/>
      <c r="GJZ142" s="379"/>
      <c r="GKB142" s="377"/>
      <c r="GKC142" s="381"/>
      <c r="GKD142" s="381"/>
      <c r="GKE142" s="378"/>
      <c r="GKF142" s="378"/>
      <c r="GKG142" s="378"/>
      <c r="GKH142" s="379"/>
      <c r="GKJ142" s="377"/>
      <c r="GKK142" s="381"/>
      <c r="GKL142" s="381"/>
      <c r="GKM142" s="378"/>
      <c r="GKN142" s="378"/>
      <c r="GKO142" s="378"/>
      <c r="GKP142" s="379"/>
      <c r="GKR142" s="377"/>
      <c r="GKS142" s="381"/>
      <c r="GKT142" s="381"/>
      <c r="GKU142" s="378"/>
      <c r="GKV142" s="378"/>
      <c r="GKW142" s="378"/>
      <c r="GKX142" s="379"/>
      <c r="GKZ142" s="377"/>
      <c r="GLA142" s="381"/>
      <c r="GLB142" s="381"/>
      <c r="GLC142" s="378"/>
      <c r="GLD142" s="378"/>
      <c r="GLE142" s="378"/>
      <c r="GLF142" s="379"/>
      <c r="GLH142" s="377"/>
      <c r="GLI142" s="381"/>
      <c r="GLJ142" s="381"/>
      <c r="GLK142" s="378"/>
      <c r="GLL142" s="378"/>
      <c r="GLM142" s="378"/>
      <c r="GLN142" s="379"/>
      <c r="GLP142" s="377"/>
      <c r="GLQ142" s="381"/>
      <c r="GLR142" s="381"/>
      <c r="GLS142" s="378"/>
      <c r="GLT142" s="378"/>
      <c r="GLU142" s="378"/>
      <c r="GLV142" s="379"/>
      <c r="GLX142" s="377"/>
      <c r="GLY142" s="381"/>
      <c r="GLZ142" s="381"/>
      <c r="GMA142" s="378"/>
      <c r="GMB142" s="378"/>
      <c r="GMC142" s="378"/>
      <c r="GMD142" s="379"/>
      <c r="GMF142" s="377"/>
      <c r="GMG142" s="381"/>
      <c r="GMH142" s="381"/>
      <c r="GMI142" s="378"/>
      <c r="GMJ142" s="378"/>
      <c r="GMK142" s="378"/>
      <c r="GML142" s="379"/>
      <c r="GMN142" s="377"/>
      <c r="GMO142" s="381"/>
      <c r="GMP142" s="381"/>
      <c r="GMQ142" s="378"/>
      <c r="GMR142" s="378"/>
      <c r="GMS142" s="378"/>
      <c r="GMT142" s="379"/>
      <c r="GMV142" s="377"/>
      <c r="GMW142" s="381"/>
      <c r="GMX142" s="381"/>
      <c r="GMY142" s="378"/>
      <c r="GMZ142" s="378"/>
      <c r="GNA142" s="378"/>
      <c r="GNB142" s="379"/>
      <c r="GND142" s="377"/>
      <c r="GNE142" s="381"/>
      <c r="GNF142" s="381"/>
      <c r="GNG142" s="378"/>
      <c r="GNH142" s="378"/>
      <c r="GNI142" s="378"/>
      <c r="GNJ142" s="379"/>
      <c r="GNL142" s="377"/>
      <c r="GNM142" s="381"/>
      <c r="GNN142" s="381"/>
      <c r="GNO142" s="378"/>
      <c r="GNP142" s="378"/>
      <c r="GNQ142" s="378"/>
      <c r="GNR142" s="379"/>
      <c r="GNT142" s="377"/>
      <c r="GNU142" s="381"/>
      <c r="GNV142" s="381"/>
      <c r="GNW142" s="378"/>
      <c r="GNX142" s="378"/>
      <c r="GNY142" s="378"/>
      <c r="GNZ142" s="379"/>
      <c r="GOB142" s="377"/>
      <c r="GOC142" s="381"/>
      <c r="GOD142" s="381"/>
      <c r="GOE142" s="378"/>
      <c r="GOF142" s="378"/>
      <c r="GOG142" s="378"/>
      <c r="GOH142" s="379"/>
      <c r="GOJ142" s="377"/>
      <c r="GOK142" s="381"/>
      <c r="GOL142" s="381"/>
      <c r="GOM142" s="378"/>
      <c r="GON142" s="378"/>
      <c r="GOO142" s="378"/>
      <c r="GOP142" s="379"/>
      <c r="GOR142" s="377"/>
      <c r="GOS142" s="381"/>
      <c r="GOT142" s="381"/>
      <c r="GOU142" s="378"/>
      <c r="GOV142" s="378"/>
      <c r="GOW142" s="378"/>
      <c r="GOX142" s="379"/>
      <c r="GOZ142" s="377"/>
      <c r="GPA142" s="381"/>
      <c r="GPB142" s="381"/>
      <c r="GPC142" s="378"/>
      <c r="GPD142" s="378"/>
      <c r="GPE142" s="378"/>
      <c r="GPF142" s="379"/>
      <c r="GPH142" s="377"/>
      <c r="GPI142" s="381"/>
      <c r="GPJ142" s="381"/>
      <c r="GPK142" s="378"/>
      <c r="GPL142" s="378"/>
      <c r="GPM142" s="378"/>
      <c r="GPN142" s="379"/>
      <c r="GPP142" s="377"/>
      <c r="GPQ142" s="381"/>
      <c r="GPR142" s="381"/>
      <c r="GPS142" s="378"/>
      <c r="GPT142" s="378"/>
      <c r="GPU142" s="378"/>
      <c r="GPV142" s="379"/>
      <c r="GPX142" s="377"/>
      <c r="GPY142" s="381"/>
      <c r="GPZ142" s="381"/>
      <c r="GQA142" s="378"/>
      <c r="GQB142" s="378"/>
      <c r="GQC142" s="378"/>
      <c r="GQD142" s="379"/>
      <c r="GQF142" s="377"/>
      <c r="GQG142" s="381"/>
      <c r="GQH142" s="381"/>
      <c r="GQI142" s="378"/>
      <c r="GQJ142" s="378"/>
      <c r="GQK142" s="378"/>
      <c r="GQL142" s="379"/>
      <c r="GQN142" s="377"/>
      <c r="GQO142" s="381"/>
      <c r="GQP142" s="381"/>
      <c r="GQQ142" s="378"/>
      <c r="GQR142" s="378"/>
      <c r="GQS142" s="378"/>
      <c r="GQT142" s="379"/>
      <c r="GQV142" s="377"/>
      <c r="GQW142" s="381"/>
      <c r="GQX142" s="381"/>
      <c r="GQY142" s="378"/>
      <c r="GQZ142" s="378"/>
      <c r="GRA142" s="378"/>
      <c r="GRB142" s="379"/>
      <c r="GRD142" s="377"/>
      <c r="GRE142" s="381"/>
      <c r="GRF142" s="381"/>
      <c r="GRG142" s="378"/>
      <c r="GRH142" s="378"/>
      <c r="GRI142" s="378"/>
      <c r="GRJ142" s="379"/>
      <c r="GRL142" s="377"/>
      <c r="GRM142" s="381"/>
      <c r="GRN142" s="381"/>
      <c r="GRO142" s="378"/>
      <c r="GRP142" s="378"/>
      <c r="GRQ142" s="378"/>
      <c r="GRR142" s="379"/>
      <c r="GRT142" s="377"/>
      <c r="GRU142" s="381"/>
      <c r="GRV142" s="381"/>
      <c r="GRW142" s="378"/>
      <c r="GRX142" s="378"/>
      <c r="GRY142" s="378"/>
      <c r="GRZ142" s="379"/>
      <c r="GSB142" s="377"/>
      <c r="GSC142" s="381"/>
      <c r="GSD142" s="381"/>
      <c r="GSE142" s="378"/>
      <c r="GSF142" s="378"/>
      <c r="GSG142" s="378"/>
      <c r="GSH142" s="379"/>
      <c r="GSJ142" s="377"/>
      <c r="GSK142" s="381"/>
      <c r="GSL142" s="381"/>
      <c r="GSM142" s="378"/>
      <c r="GSN142" s="378"/>
      <c r="GSO142" s="378"/>
      <c r="GSP142" s="379"/>
      <c r="GSR142" s="377"/>
      <c r="GSS142" s="381"/>
      <c r="GST142" s="381"/>
      <c r="GSU142" s="378"/>
      <c r="GSV142" s="378"/>
      <c r="GSW142" s="378"/>
      <c r="GSX142" s="379"/>
      <c r="GSZ142" s="377"/>
      <c r="GTA142" s="381"/>
      <c r="GTB142" s="381"/>
      <c r="GTC142" s="378"/>
      <c r="GTD142" s="378"/>
      <c r="GTE142" s="378"/>
      <c r="GTF142" s="379"/>
      <c r="GTH142" s="377"/>
      <c r="GTI142" s="381"/>
      <c r="GTJ142" s="381"/>
      <c r="GTK142" s="378"/>
      <c r="GTL142" s="378"/>
      <c r="GTM142" s="378"/>
      <c r="GTN142" s="379"/>
      <c r="GTP142" s="377"/>
      <c r="GTQ142" s="381"/>
      <c r="GTR142" s="381"/>
      <c r="GTS142" s="378"/>
      <c r="GTT142" s="378"/>
      <c r="GTU142" s="378"/>
      <c r="GTV142" s="379"/>
      <c r="GTX142" s="377"/>
      <c r="GTY142" s="381"/>
      <c r="GTZ142" s="381"/>
      <c r="GUA142" s="378"/>
      <c r="GUB142" s="378"/>
      <c r="GUC142" s="378"/>
      <c r="GUD142" s="379"/>
      <c r="GUF142" s="377"/>
      <c r="GUG142" s="381"/>
      <c r="GUH142" s="381"/>
      <c r="GUI142" s="378"/>
      <c r="GUJ142" s="378"/>
      <c r="GUK142" s="378"/>
      <c r="GUL142" s="379"/>
      <c r="GUN142" s="377"/>
      <c r="GUO142" s="381"/>
      <c r="GUP142" s="381"/>
      <c r="GUQ142" s="378"/>
      <c r="GUR142" s="378"/>
      <c r="GUS142" s="378"/>
      <c r="GUT142" s="379"/>
      <c r="GUV142" s="377"/>
      <c r="GUW142" s="381"/>
      <c r="GUX142" s="381"/>
      <c r="GUY142" s="378"/>
      <c r="GUZ142" s="378"/>
      <c r="GVA142" s="378"/>
      <c r="GVB142" s="379"/>
      <c r="GVD142" s="377"/>
      <c r="GVE142" s="381"/>
      <c r="GVF142" s="381"/>
      <c r="GVG142" s="378"/>
      <c r="GVH142" s="378"/>
      <c r="GVI142" s="378"/>
      <c r="GVJ142" s="379"/>
      <c r="GVL142" s="377"/>
      <c r="GVM142" s="381"/>
      <c r="GVN142" s="381"/>
      <c r="GVO142" s="378"/>
      <c r="GVP142" s="378"/>
      <c r="GVQ142" s="378"/>
      <c r="GVR142" s="379"/>
      <c r="GVT142" s="377"/>
      <c r="GVU142" s="381"/>
      <c r="GVV142" s="381"/>
      <c r="GVW142" s="378"/>
      <c r="GVX142" s="378"/>
      <c r="GVY142" s="378"/>
      <c r="GVZ142" s="379"/>
      <c r="GWB142" s="377"/>
      <c r="GWC142" s="381"/>
      <c r="GWD142" s="381"/>
      <c r="GWE142" s="378"/>
      <c r="GWF142" s="378"/>
      <c r="GWG142" s="378"/>
      <c r="GWH142" s="379"/>
      <c r="GWJ142" s="377"/>
      <c r="GWK142" s="381"/>
      <c r="GWL142" s="381"/>
      <c r="GWM142" s="378"/>
      <c r="GWN142" s="378"/>
      <c r="GWO142" s="378"/>
      <c r="GWP142" s="379"/>
      <c r="GWR142" s="377"/>
      <c r="GWS142" s="381"/>
      <c r="GWT142" s="381"/>
      <c r="GWU142" s="378"/>
      <c r="GWV142" s="378"/>
      <c r="GWW142" s="378"/>
      <c r="GWX142" s="379"/>
      <c r="GWZ142" s="377"/>
      <c r="GXA142" s="381"/>
      <c r="GXB142" s="381"/>
      <c r="GXC142" s="378"/>
      <c r="GXD142" s="378"/>
      <c r="GXE142" s="378"/>
      <c r="GXF142" s="379"/>
      <c r="GXH142" s="377"/>
      <c r="GXI142" s="381"/>
      <c r="GXJ142" s="381"/>
      <c r="GXK142" s="378"/>
      <c r="GXL142" s="378"/>
      <c r="GXM142" s="378"/>
      <c r="GXN142" s="379"/>
      <c r="GXP142" s="377"/>
      <c r="GXQ142" s="381"/>
      <c r="GXR142" s="381"/>
      <c r="GXS142" s="378"/>
      <c r="GXT142" s="378"/>
      <c r="GXU142" s="378"/>
      <c r="GXV142" s="379"/>
      <c r="GXX142" s="377"/>
      <c r="GXY142" s="381"/>
      <c r="GXZ142" s="381"/>
      <c r="GYA142" s="378"/>
      <c r="GYB142" s="378"/>
      <c r="GYC142" s="378"/>
      <c r="GYD142" s="379"/>
      <c r="GYF142" s="377"/>
      <c r="GYG142" s="381"/>
      <c r="GYH142" s="381"/>
      <c r="GYI142" s="378"/>
      <c r="GYJ142" s="378"/>
      <c r="GYK142" s="378"/>
      <c r="GYL142" s="379"/>
      <c r="GYN142" s="377"/>
      <c r="GYO142" s="381"/>
      <c r="GYP142" s="381"/>
      <c r="GYQ142" s="378"/>
      <c r="GYR142" s="378"/>
      <c r="GYS142" s="378"/>
      <c r="GYT142" s="379"/>
      <c r="GYV142" s="377"/>
      <c r="GYW142" s="381"/>
      <c r="GYX142" s="381"/>
      <c r="GYY142" s="378"/>
      <c r="GYZ142" s="378"/>
      <c r="GZA142" s="378"/>
      <c r="GZB142" s="379"/>
      <c r="GZD142" s="377"/>
      <c r="GZE142" s="381"/>
      <c r="GZF142" s="381"/>
      <c r="GZG142" s="378"/>
      <c r="GZH142" s="378"/>
      <c r="GZI142" s="378"/>
      <c r="GZJ142" s="379"/>
      <c r="GZL142" s="377"/>
      <c r="GZM142" s="381"/>
      <c r="GZN142" s="381"/>
      <c r="GZO142" s="378"/>
      <c r="GZP142" s="378"/>
      <c r="GZQ142" s="378"/>
      <c r="GZR142" s="379"/>
      <c r="GZT142" s="377"/>
      <c r="GZU142" s="381"/>
      <c r="GZV142" s="381"/>
      <c r="GZW142" s="378"/>
      <c r="GZX142" s="378"/>
      <c r="GZY142" s="378"/>
      <c r="GZZ142" s="379"/>
      <c r="HAB142" s="377"/>
      <c r="HAC142" s="381"/>
      <c r="HAD142" s="381"/>
      <c r="HAE142" s="378"/>
      <c r="HAF142" s="378"/>
      <c r="HAG142" s="378"/>
      <c r="HAH142" s="379"/>
      <c r="HAJ142" s="377"/>
      <c r="HAK142" s="381"/>
      <c r="HAL142" s="381"/>
      <c r="HAM142" s="378"/>
      <c r="HAN142" s="378"/>
      <c r="HAO142" s="378"/>
      <c r="HAP142" s="379"/>
      <c r="HAR142" s="377"/>
      <c r="HAS142" s="381"/>
      <c r="HAT142" s="381"/>
      <c r="HAU142" s="378"/>
      <c r="HAV142" s="378"/>
      <c r="HAW142" s="378"/>
      <c r="HAX142" s="379"/>
      <c r="HAZ142" s="377"/>
      <c r="HBA142" s="381"/>
      <c r="HBB142" s="381"/>
      <c r="HBC142" s="378"/>
      <c r="HBD142" s="378"/>
      <c r="HBE142" s="378"/>
      <c r="HBF142" s="379"/>
      <c r="HBH142" s="377"/>
      <c r="HBI142" s="381"/>
      <c r="HBJ142" s="381"/>
      <c r="HBK142" s="378"/>
      <c r="HBL142" s="378"/>
      <c r="HBM142" s="378"/>
      <c r="HBN142" s="379"/>
      <c r="HBP142" s="377"/>
      <c r="HBQ142" s="381"/>
      <c r="HBR142" s="381"/>
      <c r="HBS142" s="378"/>
      <c r="HBT142" s="378"/>
      <c r="HBU142" s="378"/>
      <c r="HBV142" s="379"/>
      <c r="HBX142" s="377"/>
      <c r="HBY142" s="381"/>
      <c r="HBZ142" s="381"/>
      <c r="HCA142" s="378"/>
      <c r="HCB142" s="378"/>
      <c r="HCC142" s="378"/>
      <c r="HCD142" s="379"/>
      <c r="HCF142" s="377"/>
      <c r="HCG142" s="381"/>
      <c r="HCH142" s="381"/>
      <c r="HCI142" s="378"/>
      <c r="HCJ142" s="378"/>
      <c r="HCK142" s="378"/>
      <c r="HCL142" s="379"/>
      <c r="HCN142" s="377"/>
      <c r="HCO142" s="381"/>
      <c r="HCP142" s="381"/>
      <c r="HCQ142" s="378"/>
      <c r="HCR142" s="378"/>
      <c r="HCS142" s="378"/>
      <c r="HCT142" s="379"/>
      <c r="HCV142" s="377"/>
      <c r="HCW142" s="381"/>
      <c r="HCX142" s="381"/>
      <c r="HCY142" s="378"/>
      <c r="HCZ142" s="378"/>
      <c r="HDA142" s="378"/>
      <c r="HDB142" s="379"/>
      <c r="HDD142" s="377"/>
      <c r="HDE142" s="381"/>
      <c r="HDF142" s="381"/>
      <c r="HDG142" s="378"/>
      <c r="HDH142" s="378"/>
      <c r="HDI142" s="378"/>
      <c r="HDJ142" s="379"/>
      <c r="HDL142" s="377"/>
      <c r="HDM142" s="381"/>
      <c r="HDN142" s="381"/>
      <c r="HDO142" s="378"/>
      <c r="HDP142" s="378"/>
      <c r="HDQ142" s="378"/>
      <c r="HDR142" s="379"/>
      <c r="HDT142" s="377"/>
      <c r="HDU142" s="381"/>
      <c r="HDV142" s="381"/>
      <c r="HDW142" s="378"/>
      <c r="HDX142" s="378"/>
      <c r="HDY142" s="378"/>
      <c r="HDZ142" s="379"/>
      <c r="HEB142" s="377"/>
      <c r="HEC142" s="381"/>
      <c r="HED142" s="381"/>
      <c r="HEE142" s="378"/>
      <c r="HEF142" s="378"/>
      <c r="HEG142" s="378"/>
      <c r="HEH142" s="379"/>
      <c r="HEJ142" s="377"/>
      <c r="HEK142" s="381"/>
      <c r="HEL142" s="381"/>
      <c r="HEM142" s="378"/>
      <c r="HEN142" s="378"/>
      <c r="HEO142" s="378"/>
      <c r="HEP142" s="379"/>
      <c r="HER142" s="377"/>
      <c r="HES142" s="381"/>
      <c r="HET142" s="381"/>
      <c r="HEU142" s="378"/>
      <c r="HEV142" s="378"/>
      <c r="HEW142" s="378"/>
      <c r="HEX142" s="379"/>
      <c r="HEZ142" s="377"/>
      <c r="HFA142" s="381"/>
      <c r="HFB142" s="381"/>
      <c r="HFC142" s="378"/>
      <c r="HFD142" s="378"/>
      <c r="HFE142" s="378"/>
      <c r="HFF142" s="379"/>
      <c r="HFH142" s="377"/>
      <c r="HFI142" s="381"/>
      <c r="HFJ142" s="381"/>
      <c r="HFK142" s="378"/>
      <c r="HFL142" s="378"/>
      <c r="HFM142" s="378"/>
      <c r="HFN142" s="379"/>
      <c r="HFP142" s="377"/>
      <c r="HFQ142" s="381"/>
      <c r="HFR142" s="381"/>
      <c r="HFS142" s="378"/>
      <c r="HFT142" s="378"/>
      <c r="HFU142" s="378"/>
      <c r="HFV142" s="379"/>
      <c r="HFX142" s="377"/>
      <c r="HFY142" s="381"/>
      <c r="HFZ142" s="381"/>
      <c r="HGA142" s="378"/>
      <c r="HGB142" s="378"/>
      <c r="HGC142" s="378"/>
      <c r="HGD142" s="379"/>
      <c r="HGF142" s="377"/>
      <c r="HGG142" s="381"/>
      <c r="HGH142" s="381"/>
      <c r="HGI142" s="378"/>
      <c r="HGJ142" s="378"/>
      <c r="HGK142" s="378"/>
      <c r="HGL142" s="379"/>
      <c r="HGN142" s="377"/>
      <c r="HGO142" s="381"/>
      <c r="HGP142" s="381"/>
      <c r="HGQ142" s="378"/>
      <c r="HGR142" s="378"/>
      <c r="HGS142" s="378"/>
      <c r="HGT142" s="379"/>
      <c r="HGV142" s="377"/>
      <c r="HGW142" s="381"/>
      <c r="HGX142" s="381"/>
      <c r="HGY142" s="378"/>
      <c r="HGZ142" s="378"/>
      <c r="HHA142" s="378"/>
      <c r="HHB142" s="379"/>
      <c r="HHD142" s="377"/>
      <c r="HHE142" s="381"/>
      <c r="HHF142" s="381"/>
      <c r="HHG142" s="378"/>
      <c r="HHH142" s="378"/>
      <c r="HHI142" s="378"/>
      <c r="HHJ142" s="379"/>
      <c r="HHL142" s="377"/>
      <c r="HHM142" s="381"/>
      <c r="HHN142" s="381"/>
      <c r="HHO142" s="378"/>
      <c r="HHP142" s="378"/>
      <c r="HHQ142" s="378"/>
      <c r="HHR142" s="379"/>
      <c r="HHT142" s="377"/>
      <c r="HHU142" s="381"/>
      <c r="HHV142" s="381"/>
      <c r="HHW142" s="378"/>
      <c r="HHX142" s="378"/>
      <c r="HHY142" s="378"/>
      <c r="HHZ142" s="379"/>
      <c r="HIB142" s="377"/>
      <c r="HIC142" s="381"/>
      <c r="HID142" s="381"/>
      <c r="HIE142" s="378"/>
      <c r="HIF142" s="378"/>
      <c r="HIG142" s="378"/>
      <c r="HIH142" s="379"/>
      <c r="HIJ142" s="377"/>
      <c r="HIK142" s="381"/>
      <c r="HIL142" s="381"/>
      <c r="HIM142" s="378"/>
      <c r="HIN142" s="378"/>
      <c r="HIO142" s="378"/>
      <c r="HIP142" s="379"/>
      <c r="HIR142" s="377"/>
      <c r="HIS142" s="381"/>
      <c r="HIT142" s="381"/>
      <c r="HIU142" s="378"/>
      <c r="HIV142" s="378"/>
      <c r="HIW142" s="378"/>
      <c r="HIX142" s="379"/>
      <c r="HIZ142" s="377"/>
      <c r="HJA142" s="381"/>
      <c r="HJB142" s="381"/>
      <c r="HJC142" s="378"/>
      <c r="HJD142" s="378"/>
      <c r="HJE142" s="378"/>
      <c r="HJF142" s="379"/>
      <c r="HJH142" s="377"/>
      <c r="HJI142" s="381"/>
      <c r="HJJ142" s="381"/>
      <c r="HJK142" s="378"/>
      <c r="HJL142" s="378"/>
      <c r="HJM142" s="378"/>
      <c r="HJN142" s="379"/>
      <c r="HJP142" s="377"/>
      <c r="HJQ142" s="381"/>
      <c r="HJR142" s="381"/>
      <c r="HJS142" s="378"/>
      <c r="HJT142" s="378"/>
      <c r="HJU142" s="378"/>
      <c r="HJV142" s="379"/>
      <c r="HJX142" s="377"/>
      <c r="HJY142" s="381"/>
      <c r="HJZ142" s="381"/>
      <c r="HKA142" s="378"/>
      <c r="HKB142" s="378"/>
      <c r="HKC142" s="378"/>
      <c r="HKD142" s="379"/>
      <c r="HKF142" s="377"/>
      <c r="HKG142" s="381"/>
      <c r="HKH142" s="381"/>
      <c r="HKI142" s="378"/>
      <c r="HKJ142" s="378"/>
      <c r="HKK142" s="378"/>
      <c r="HKL142" s="379"/>
      <c r="HKN142" s="377"/>
      <c r="HKO142" s="381"/>
      <c r="HKP142" s="381"/>
      <c r="HKQ142" s="378"/>
      <c r="HKR142" s="378"/>
      <c r="HKS142" s="378"/>
      <c r="HKT142" s="379"/>
      <c r="HKV142" s="377"/>
      <c r="HKW142" s="381"/>
      <c r="HKX142" s="381"/>
      <c r="HKY142" s="378"/>
      <c r="HKZ142" s="378"/>
      <c r="HLA142" s="378"/>
      <c r="HLB142" s="379"/>
      <c r="HLD142" s="377"/>
      <c r="HLE142" s="381"/>
      <c r="HLF142" s="381"/>
      <c r="HLG142" s="378"/>
      <c r="HLH142" s="378"/>
      <c r="HLI142" s="378"/>
      <c r="HLJ142" s="379"/>
      <c r="HLL142" s="377"/>
      <c r="HLM142" s="381"/>
      <c r="HLN142" s="381"/>
      <c r="HLO142" s="378"/>
      <c r="HLP142" s="378"/>
      <c r="HLQ142" s="378"/>
      <c r="HLR142" s="379"/>
      <c r="HLT142" s="377"/>
      <c r="HLU142" s="381"/>
      <c r="HLV142" s="381"/>
      <c r="HLW142" s="378"/>
      <c r="HLX142" s="378"/>
      <c r="HLY142" s="378"/>
      <c r="HLZ142" s="379"/>
      <c r="HMB142" s="377"/>
      <c r="HMC142" s="381"/>
      <c r="HMD142" s="381"/>
      <c r="HME142" s="378"/>
      <c r="HMF142" s="378"/>
      <c r="HMG142" s="378"/>
      <c r="HMH142" s="379"/>
      <c r="HMJ142" s="377"/>
      <c r="HMK142" s="381"/>
      <c r="HML142" s="381"/>
      <c r="HMM142" s="378"/>
      <c r="HMN142" s="378"/>
      <c r="HMO142" s="378"/>
      <c r="HMP142" s="379"/>
      <c r="HMR142" s="377"/>
      <c r="HMS142" s="381"/>
      <c r="HMT142" s="381"/>
      <c r="HMU142" s="378"/>
      <c r="HMV142" s="378"/>
      <c r="HMW142" s="378"/>
      <c r="HMX142" s="379"/>
      <c r="HMZ142" s="377"/>
      <c r="HNA142" s="381"/>
      <c r="HNB142" s="381"/>
      <c r="HNC142" s="378"/>
      <c r="HND142" s="378"/>
      <c r="HNE142" s="378"/>
      <c r="HNF142" s="379"/>
      <c r="HNH142" s="377"/>
      <c r="HNI142" s="381"/>
      <c r="HNJ142" s="381"/>
      <c r="HNK142" s="378"/>
      <c r="HNL142" s="378"/>
      <c r="HNM142" s="378"/>
      <c r="HNN142" s="379"/>
      <c r="HNP142" s="377"/>
      <c r="HNQ142" s="381"/>
      <c r="HNR142" s="381"/>
      <c r="HNS142" s="378"/>
      <c r="HNT142" s="378"/>
      <c r="HNU142" s="378"/>
      <c r="HNV142" s="379"/>
      <c r="HNX142" s="377"/>
      <c r="HNY142" s="381"/>
      <c r="HNZ142" s="381"/>
      <c r="HOA142" s="378"/>
      <c r="HOB142" s="378"/>
      <c r="HOC142" s="378"/>
      <c r="HOD142" s="379"/>
      <c r="HOF142" s="377"/>
      <c r="HOG142" s="381"/>
      <c r="HOH142" s="381"/>
      <c r="HOI142" s="378"/>
      <c r="HOJ142" s="378"/>
      <c r="HOK142" s="378"/>
      <c r="HOL142" s="379"/>
      <c r="HON142" s="377"/>
      <c r="HOO142" s="381"/>
      <c r="HOP142" s="381"/>
      <c r="HOQ142" s="378"/>
      <c r="HOR142" s="378"/>
      <c r="HOS142" s="378"/>
      <c r="HOT142" s="379"/>
      <c r="HOV142" s="377"/>
      <c r="HOW142" s="381"/>
      <c r="HOX142" s="381"/>
      <c r="HOY142" s="378"/>
      <c r="HOZ142" s="378"/>
      <c r="HPA142" s="378"/>
      <c r="HPB142" s="379"/>
      <c r="HPD142" s="377"/>
      <c r="HPE142" s="381"/>
      <c r="HPF142" s="381"/>
      <c r="HPG142" s="378"/>
      <c r="HPH142" s="378"/>
      <c r="HPI142" s="378"/>
      <c r="HPJ142" s="379"/>
      <c r="HPL142" s="377"/>
      <c r="HPM142" s="381"/>
      <c r="HPN142" s="381"/>
      <c r="HPO142" s="378"/>
      <c r="HPP142" s="378"/>
      <c r="HPQ142" s="378"/>
      <c r="HPR142" s="379"/>
      <c r="HPT142" s="377"/>
      <c r="HPU142" s="381"/>
      <c r="HPV142" s="381"/>
      <c r="HPW142" s="378"/>
      <c r="HPX142" s="378"/>
      <c r="HPY142" s="378"/>
      <c r="HPZ142" s="379"/>
      <c r="HQB142" s="377"/>
      <c r="HQC142" s="381"/>
      <c r="HQD142" s="381"/>
      <c r="HQE142" s="378"/>
      <c r="HQF142" s="378"/>
      <c r="HQG142" s="378"/>
      <c r="HQH142" s="379"/>
      <c r="HQJ142" s="377"/>
      <c r="HQK142" s="381"/>
      <c r="HQL142" s="381"/>
      <c r="HQM142" s="378"/>
      <c r="HQN142" s="378"/>
      <c r="HQO142" s="378"/>
      <c r="HQP142" s="379"/>
      <c r="HQR142" s="377"/>
      <c r="HQS142" s="381"/>
      <c r="HQT142" s="381"/>
      <c r="HQU142" s="378"/>
      <c r="HQV142" s="378"/>
      <c r="HQW142" s="378"/>
      <c r="HQX142" s="379"/>
      <c r="HQZ142" s="377"/>
      <c r="HRA142" s="381"/>
      <c r="HRB142" s="381"/>
      <c r="HRC142" s="378"/>
      <c r="HRD142" s="378"/>
      <c r="HRE142" s="378"/>
      <c r="HRF142" s="379"/>
      <c r="HRH142" s="377"/>
      <c r="HRI142" s="381"/>
      <c r="HRJ142" s="381"/>
      <c r="HRK142" s="378"/>
      <c r="HRL142" s="378"/>
      <c r="HRM142" s="378"/>
      <c r="HRN142" s="379"/>
      <c r="HRP142" s="377"/>
      <c r="HRQ142" s="381"/>
      <c r="HRR142" s="381"/>
      <c r="HRS142" s="378"/>
      <c r="HRT142" s="378"/>
      <c r="HRU142" s="378"/>
      <c r="HRV142" s="379"/>
      <c r="HRX142" s="377"/>
      <c r="HRY142" s="381"/>
      <c r="HRZ142" s="381"/>
      <c r="HSA142" s="378"/>
      <c r="HSB142" s="378"/>
      <c r="HSC142" s="378"/>
      <c r="HSD142" s="379"/>
      <c r="HSF142" s="377"/>
      <c r="HSG142" s="381"/>
      <c r="HSH142" s="381"/>
      <c r="HSI142" s="378"/>
      <c r="HSJ142" s="378"/>
      <c r="HSK142" s="378"/>
      <c r="HSL142" s="379"/>
      <c r="HSN142" s="377"/>
      <c r="HSO142" s="381"/>
      <c r="HSP142" s="381"/>
      <c r="HSQ142" s="378"/>
      <c r="HSR142" s="378"/>
      <c r="HSS142" s="378"/>
      <c r="HST142" s="379"/>
      <c r="HSV142" s="377"/>
      <c r="HSW142" s="381"/>
      <c r="HSX142" s="381"/>
      <c r="HSY142" s="378"/>
      <c r="HSZ142" s="378"/>
      <c r="HTA142" s="378"/>
      <c r="HTB142" s="379"/>
      <c r="HTD142" s="377"/>
      <c r="HTE142" s="381"/>
      <c r="HTF142" s="381"/>
      <c r="HTG142" s="378"/>
      <c r="HTH142" s="378"/>
      <c r="HTI142" s="378"/>
      <c r="HTJ142" s="379"/>
      <c r="HTL142" s="377"/>
      <c r="HTM142" s="381"/>
      <c r="HTN142" s="381"/>
      <c r="HTO142" s="378"/>
      <c r="HTP142" s="378"/>
      <c r="HTQ142" s="378"/>
      <c r="HTR142" s="379"/>
      <c r="HTT142" s="377"/>
      <c r="HTU142" s="381"/>
      <c r="HTV142" s="381"/>
      <c r="HTW142" s="378"/>
      <c r="HTX142" s="378"/>
      <c r="HTY142" s="378"/>
      <c r="HTZ142" s="379"/>
      <c r="HUB142" s="377"/>
      <c r="HUC142" s="381"/>
      <c r="HUD142" s="381"/>
      <c r="HUE142" s="378"/>
      <c r="HUF142" s="378"/>
      <c r="HUG142" s="378"/>
      <c r="HUH142" s="379"/>
      <c r="HUJ142" s="377"/>
      <c r="HUK142" s="381"/>
      <c r="HUL142" s="381"/>
      <c r="HUM142" s="378"/>
      <c r="HUN142" s="378"/>
      <c r="HUO142" s="378"/>
      <c r="HUP142" s="379"/>
      <c r="HUR142" s="377"/>
      <c r="HUS142" s="381"/>
      <c r="HUT142" s="381"/>
      <c r="HUU142" s="378"/>
      <c r="HUV142" s="378"/>
      <c r="HUW142" s="378"/>
      <c r="HUX142" s="379"/>
      <c r="HUZ142" s="377"/>
      <c r="HVA142" s="381"/>
      <c r="HVB142" s="381"/>
      <c r="HVC142" s="378"/>
      <c r="HVD142" s="378"/>
      <c r="HVE142" s="378"/>
      <c r="HVF142" s="379"/>
      <c r="HVH142" s="377"/>
      <c r="HVI142" s="381"/>
      <c r="HVJ142" s="381"/>
      <c r="HVK142" s="378"/>
      <c r="HVL142" s="378"/>
      <c r="HVM142" s="378"/>
      <c r="HVN142" s="379"/>
      <c r="HVP142" s="377"/>
      <c r="HVQ142" s="381"/>
      <c r="HVR142" s="381"/>
      <c r="HVS142" s="378"/>
      <c r="HVT142" s="378"/>
      <c r="HVU142" s="378"/>
      <c r="HVV142" s="379"/>
      <c r="HVX142" s="377"/>
      <c r="HVY142" s="381"/>
      <c r="HVZ142" s="381"/>
      <c r="HWA142" s="378"/>
      <c r="HWB142" s="378"/>
      <c r="HWC142" s="378"/>
      <c r="HWD142" s="379"/>
      <c r="HWF142" s="377"/>
      <c r="HWG142" s="381"/>
      <c r="HWH142" s="381"/>
      <c r="HWI142" s="378"/>
      <c r="HWJ142" s="378"/>
      <c r="HWK142" s="378"/>
      <c r="HWL142" s="379"/>
      <c r="HWN142" s="377"/>
      <c r="HWO142" s="381"/>
      <c r="HWP142" s="381"/>
      <c r="HWQ142" s="378"/>
      <c r="HWR142" s="378"/>
      <c r="HWS142" s="378"/>
      <c r="HWT142" s="379"/>
      <c r="HWV142" s="377"/>
      <c r="HWW142" s="381"/>
      <c r="HWX142" s="381"/>
      <c r="HWY142" s="378"/>
      <c r="HWZ142" s="378"/>
      <c r="HXA142" s="378"/>
      <c r="HXB142" s="379"/>
      <c r="HXD142" s="377"/>
      <c r="HXE142" s="381"/>
      <c r="HXF142" s="381"/>
      <c r="HXG142" s="378"/>
      <c r="HXH142" s="378"/>
      <c r="HXI142" s="378"/>
      <c r="HXJ142" s="379"/>
      <c r="HXL142" s="377"/>
      <c r="HXM142" s="381"/>
      <c r="HXN142" s="381"/>
      <c r="HXO142" s="378"/>
      <c r="HXP142" s="378"/>
      <c r="HXQ142" s="378"/>
      <c r="HXR142" s="379"/>
      <c r="HXT142" s="377"/>
      <c r="HXU142" s="381"/>
      <c r="HXV142" s="381"/>
      <c r="HXW142" s="378"/>
      <c r="HXX142" s="378"/>
      <c r="HXY142" s="378"/>
      <c r="HXZ142" s="379"/>
      <c r="HYB142" s="377"/>
      <c r="HYC142" s="381"/>
      <c r="HYD142" s="381"/>
      <c r="HYE142" s="378"/>
      <c r="HYF142" s="378"/>
      <c r="HYG142" s="378"/>
      <c r="HYH142" s="379"/>
      <c r="HYJ142" s="377"/>
      <c r="HYK142" s="381"/>
      <c r="HYL142" s="381"/>
      <c r="HYM142" s="378"/>
      <c r="HYN142" s="378"/>
      <c r="HYO142" s="378"/>
      <c r="HYP142" s="379"/>
      <c r="HYR142" s="377"/>
      <c r="HYS142" s="381"/>
      <c r="HYT142" s="381"/>
      <c r="HYU142" s="378"/>
      <c r="HYV142" s="378"/>
      <c r="HYW142" s="378"/>
      <c r="HYX142" s="379"/>
      <c r="HYZ142" s="377"/>
      <c r="HZA142" s="381"/>
      <c r="HZB142" s="381"/>
      <c r="HZC142" s="378"/>
      <c r="HZD142" s="378"/>
      <c r="HZE142" s="378"/>
      <c r="HZF142" s="379"/>
      <c r="HZH142" s="377"/>
      <c r="HZI142" s="381"/>
      <c r="HZJ142" s="381"/>
      <c r="HZK142" s="378"/>
      <c r="HZL142" s="378"/>
      <c r="HZM142" s="378"/>
      <c r="HZN142" s="379"/>
      <c r="HZP142" s="377"/>
      <c r="HZQ142" s="381"/>
      <c r="HZR142" s="381"/>
      <c r="HZS142" s="378"/>
      <c r="HZT142" s="378"/>
      <c r="HZU142" s="378"/>
      <c r="HZV142" s="379"/>
      <c r="HZX142" s="377"/>
      <c r="HZY142" s="381"/>
      <c r="HZZ142" s="381"/>
      <c r="IAA142" s="378"/>
      <c r="IAB142" s="378"/>
      <c r="IAC142" s="378"/>
      <c r="IAD142" s="379"/>
      <c r="IAF142" s="377"/>
      <c r="IAG142" s="381"/>
      <c r="IAH142" s="381"/>
      <c r="IAI142" s="378"/>
      <c r="IAJ142" s="378"/>
      <c r="IAK142" s="378"/>
      <c r="IAL142" s="379"/>
      <c r="IAN142" s="377"/>
      <c r="IAO142" s="381"/>
      <c r="IAP142" s="381"/>
      <c r="IAQ142" s="378"/>
      <c r="IAR142" s="378"/>
      <c r="IAS142" s="378"/>
      <c r="IAT142" s="379"/>
      <c r="IAV142" s="377"/>
      <c r="IAW142" s="381"/>
      <c r="IAX142" s="381"/>
      <c r="IAY142" s="378"/>
      <c r="IAZ142" s="378"/>
      <c r="IBA142" s="378"/>
      <c r="IBB142" s="379"/>
      <c r="IBD142" s="377"/>
      <c r="IBE142" s="381"/>
      <c r="IBF142" s="381"/>
      <c r="IBG142" s="378"/>
      <c r="IBH142" s="378"/>
      <c r="IBI142" s="378"/>
      <c r="IBJ142" s="379"/>
      <c r="IBL142" s="377"/>
      <c r="IBM142" s="381"/>
      <c r="IBN142" s="381"/>
      <c r="IBO142" s="378"/>
      <c r="IBP142" s="378"/>
      <c r="IBQ142" s="378"/>
      <c r="IBR142" s="379"/>
      <c r="IBT142" s="377"/>
      <c r="IBU142" s="381"/>
      <c r="IBV142" s="381"/>
      <c r="IBW142" s="378"/>
      <c r="IBX142" s="378"/>
      <c r="IBY142" s="378"/>
      <c r="IBZ142" s="379"/>
      <c r="ICB142" s="377"/>
      <c r="ICC142" s="381"/>
      <c r="ICD142" s="381"/>
      <c r="ICE142" s="378"/>
      <c r="ICF142" s="378"/>
      <c r="ICG142" s="378"/>
      <c r="ICH142" s="379"/>
      <c r="ICJ142" s="377"/>
      <c r="ICK142" s="381"/>
      <c r="ICL142" s="381"/>
      <c r="ICM142" s="378"/>
      <c r="ICN142" s="378"/>
      <c r="ICO142" s="378"/>
      <c r="ICP142" s="379"/>
      <c r="ICR142" s="377"/>
      <c r="ICS142" s="381"/>
      <c r="ICT142" s="381"/>
      <c r="ICU142" s="378"/>
      <c r="ICV142" s="378"/>
      <c r="ICW142" s="378"/>
      <c r="ICX142" s="379"/>
      <c r="ICZ142" s="377"/>
      <c r="IDA142" s="381"/>
      <c r="IDB142" s="381"/>
      <c r="IDC142" s="378"/>
      <c r="IDD142" s="378"/>
      <c r="IDE142" s="378"/>
      <c r="IDF142" s="379"/>
      <c r="IDH142" s="377"/>
      <c r="IDI142" s="381"/>
      <c r="IDJ142" s="381"/>
      <c r="IDK142" s="378"/>
      <c r="IDL142" s="378"/>
      <c r="IDM142" s="378"/>
      <c r="IDN142" s="379"/>
      <c r="IDP142" s="377"/>
      <c r="IDQ142" s="381"/>
      <c r="IDR142" s="381"/>
      <c r="IDS142" s="378"/>
      <c r="IDT142" s="378"/>
      <c r="IDU142" s="378"/>
      <c r="IDV142" s="379"/>
      <c r="IDX142" s="377"/>
      <c r="IDY142" s="381"/>
      <c r="IDZ142" s="381"/>
      <c r="IEA142" s="378"/>
      <c r="IEB142" s="378"/>
      <c r="IEC142" s="378"/>
      <c r="IED142" s="379"/>
      <c r="IEF142" s="377"/>
      <c r="IEG142" s="381"/>
      <c r="IEH142" s="381"/>
      <c r="IEI142" s="378"/>
      <c r="IEJ142" s="378"/>
      <c r="IEK142" s="378"/>
      <c r="IEL142" s="379"/>
      <c r="IEN142" s="377"/>
      <c r="IEO142" s="381"/>
      <c r="IEP142" s="381"/>
      <c r="IEQ142" s="378"/>
      <c r="IER142" s="378"/>
      <c r="IES142" s="378"/>
      <c r="IET142" s="379"/>
      <c r="IEV142" s="377"/>
      <c r="IEW142" s="381"/>
      <c r="IEX142" s="381"/>
      <c r="IEY142" s="378"/>
      <c r="IEZ142" s="378"/>
      <c r="IFA142" s="378"/>
      <c r="IFB142" s="379"/>
      <c r="IFD142" s="377"/>
      <c r="IFE142" s="381"/>
      <c r="IFF142" s="381"/>
      <c r="IFG142" s="378"/>
      <c r="IFH142" s="378"/>
      <c r="IFI142" s="378"/>
      <c r="IFJ142" s="379"/>
      <c r="IFL142" s="377"/>
      <c r="IFM142" s="381"/>
      <c r="IFN142" s="381"/>
      <c r="IFO142" s="378"/>
      <c r="IFP142" s="378"/>
      <c r="IFQ142" s="378"/>
      <c r="IFR142" s="379"/>
      <c r="IFT142" s="377"/>
      <c r="IFU142" s="381"/>
      <c r="IFV142" s="381"/>
      <c r="IFW142" s="378"/>
      <c r="IFX142" s="378"/>
      <c r="IFY142" s="378"/>
      <c r="IFZ142" s="379"/>
      <c r="IGB142" s="377"/>
      <c r="IGC142" s="381"/>
      <c r="IGD142" s="381"/>
      <c r="IGE142" s="378"/>
      <c r="IGF142" s="378"/>
      <c r="IGG142" s="378"/>
      <c r="IGH142" s="379"/>
      <c r="IGJ142" s="377"/>
      <c r="IGK142" s="381"/>
      <c r="IGL142" s="381"/>
      <c r="IGM142" s="378"/>
      <c r="IGN142" s="378"/>
      <c r="IGO142" s="378"/>
      <c r="IGP142" s="379"/>
      <c r="IGR142" s="377"/>
      <c r="IGS142" s="381"/>
      <c r="IGT142" s="381"/>
      <c r="IGU142" s="378"/>
      <c r="IGV142" s="378"/>
      <c r="IGW142" s="378"/>
      <c r="IGX142" s="379"/>
      <c r="IGZ142" s="377"/>
      <c r="IHA142" s="381"/>
      <c r="IHB142" s="381"/>
      <c r="IHC142" s="378"/>
      <c r="IHD142" s="378"/>
      <c r="IHE142" s="378"/>
      <c r="IHF142" s="379"/>
      <c r="IHH142" s="377"/>
      <c r="IHI142" s="381"/>
      <c r="IHJ142" s="381"/>
      <c r="IHK142" s="378"/>
      <c r="IHL142" s="378"/>
      <c r="IHM142" s="378"/>
      <c r="IHN142" s="379"/>
      <c r="IHP142" s="377"/>
      <c r="IHQ142" s="381"/>
      <c r="IHR142" s="381"/>
      <c r="IHS142" s="378"/>
      <c r="IHT142" s="378"/>
      <c r="IHU142" s="378"/>
      <c r="IHV142" s="379"/>
      <c r="IHX142" s="377"/>
      <c r="IHY142" s="381"/>
      <c r="IHZ142" s="381"/>
      <c r="IIA142" s="378"/>
      <c r="IIB142" s="378"/>
      <c r="IIC142" s="378"/>
      <c r="IID142" s="379"/>
      <c r="IIF142" s="377"/>
      <c r="IIG142" s="381"/>
      <c r="IIH142" s="381"/>
      <c r="III142" s="378"/>
      <c r="IIJ142" s="378"/>
      <c r="IIK142" s="378"/>
      <c r="IIL142" s="379"/>
      <c r="IIN142" s="377"/>
      <c r="IIO142" s="381"/>
      <c r="IIP142" s="381"/>
      <c r="IIQ142" s="378"/>
      <c r="IIR142" s="378"/>
      <c r="IIS142" s="378"/>
      <c r="IIT142" s="379"/>
      <c r="IIV142" s="377"/>
      <c r="IIW142" s="381"/>
      <c r="IIX142" s="381"/>
      <c r="IIY142" s="378"/>
      <c r="IIZ142" s="378"/>
      <c r="IJA142" s="378"/>
      <c r="IJB142" s="379"/>
      <c r="IJD142" s="377"/>
      <c r="IJE142" s="381"/>
      <c r="IJF142" s="381"/>
      <c r="IJG142" s="378"/>
      <c r="IJH142" s="378"/>
      <c r="IJI142" s="378"/>
      <c r="IJJ142" s="379"/>
      <c r="IJL142" s="377"/>
      <c r="IJM142" s="381"/>
      <c r="IJN142" s="381"/>
      <c r="IJO142" s="378"/>
      <c r="IJP142" s="378"/>
      <c r="IJQ142" s="378"/>
      <c r="IJR142" s="379"/>
      <c r="IJT142" s="377"/>
      <c r="IJU142" s="381"/>
      <c r="IJV142" s="381"/>
      <c r="IJW142" s="378"/>
      <c r="IJX142" s="378"/>
      <c r="IJY142" s="378"/>
      <c r="IJZ142" s="379"/>
      <c r="IKB142" s="377"/>
      <c r="IKC142" s="381"/>
      <c r="IKD142" s="381"/>
      <c r="IKE142" s="378"/>
      <c r="IKF142" s="378"/>
      <c r="IKG142" s="378"/>
      <c r="IKH142" s="379"/>
      <c r="IKJ142" s="377"/>
      <c r="IKK142" s="381"/>
      <c r="IKL142" s="381"/>
      <c r="IKM142" s="378"/>
      <c r="IKN142" s="378"/>
      <c r="IKO142" s="378"/>
      <c r="IKP142" s="379"/>
      <c r="IKR142" s="377"/>
      <c r="IKS142" s="381"/>
      <c r="IKT142" s="381"/>
      <c r="IKU142" s="378"/>
      <c r="IKV142" s="378"/>
      <c r="IKW142" s="378"/>
      <c r="IKX142" s="379"/>
      <c r="IKZ142" s="377"/>
      <c r="ILA142" s="381"/>
      <c r="ILB142" s="381"/>
      <c r="ILC142" s="378"/>
      <c r="ILD142" s="378"/>
      <c r="ILE142" s="378"/>
      <c r="ILF142" s="379"/>
      <c r="ILH142" s="377"/>
      <c r="ILI142" s="381"/>
      <c r="ILJ142" s="381"/>
      <c r="ILK142" s="378"/>
      <c r="ILL142" s="378"/>
      <c r="ILM142" s="378"/>
      <c r="ILN142" s="379"/>
      <c r="ILP142" s="377"/>
      <c r="ILQ142" s="381"/>
      <c r="ILR142" s="381"/>
      <c r="ILS142" s="378"/>
      <c r="ILT142" s="378"/>
      <c r="ILU142" s="378"/>
      <c r="ILV142" s="379"/>
      <c r="ILX142" s="377"/>
      <c r="ILY142" s="381"/>
      <c r="ILZ142" s="381"/>
      <c r="IMA142" s="378"/>
      <c r="IMB142" s="378"/>
      <c r="IMC142" s="378"/>
      <c r="IMD142" s="379"/>
      <c r="IMF142" s="377"/>
      <c r="IMG142" s="381"/>
      <c r="IMH142" s="381"/>
      <c r="IMI142" s="378"/>
      <c r="IMJ142" s="378"/>
      <c r="IMK142" s="378"/>
      <c r="IML142" s="379"/>
      <c r="IMN142" s="377"/>
      <c r="IMO142" s="381"/>
      <c r="IMP142" s="381"/>
      <c r="IMQ142" s="378"/>
      <c r="IMR142" s="378"/>
      <c r="IMS142" s="378"/>
      <c r="IMT142" s="379"/>
      <c r="IMV142" s="377"/>
      <c r="IMW142" s="381"/>
      <c r="IMX142" s="381"/>
      <c r="IMY142" s="378"/>
      <c r="IMZ142" s="378"/>
      <c r="INA142" s="378"/>
      <c r="INB142" s="379"/>
      <c r="IND142" s="377"/>
      <c r="INE142" s="381"/>
      <c r="INF142" s="381"/>
      <c r="ING142" s="378"/>
      <c r="INH142" s="378"/>
      <c r="INI142" s="378"/>
      <c r="INJ142" s="379"/>
      <c r="INL142" s="377"/>
      <c r="INM142" s="381"/>
      <c r="INN142" s="381"/>
      <c r="INO142" s="378"/>
      <c r="INP142" s="378"/>
      <c r="INQ142" s="378"/>
      <c r="INR142" s="379"/>
      <c r="INT142" s="377"/>
      <c r="INU142" s="381"/>
      <c r="INV142" s="381"/>
      <c r="INW142" s="378"/>
      <c r="INX142" s="378"/>
      <c r="INY142" s="378"/>
      <c r="INZ142" s="379"/>
      <c r="IOB142" s="377"/>
      <c r="IOC142" s="381"/>
      <c r="IOD142" s="381"/>
      <c r="IOE142" s="378"/>
      <c r="IOF142" s="378"/>
      <c r="IOG142" s="378"/>
      <c r="IOH142" s="379"/>
      <c r="IOJ142" s="377"/>
      <c r="IOK142" s="381"/>
      <c r="IOL142" s="381"/>
      <c r="IOM142" s="378"/>
      <c r="ION142" s="378"/>
      <c r="IOO142" s="378"/>
      <c r="IOP142" s="379"/>
      <c r="IOR142" s="377"/>
      <c r="IOS142" s="381"/>
      <c r="IOT142" s="381"/>
      <c r="IOU142" s="378"/>
      <c r="IOV142" s="378"/>
      <c r="IOW142" s="378"/>
      <c r="IOX142" s="379"/>
      <c r="IOZ142" s="377"/>
      <c r="IPA142" s="381"/>
      <c r="IPB142" s="381"/>
      <c r="IPC142" s="378"/>
      <c r="IPD142" s="378"/>
      <c r="IPE142" s="378"/>
      <c r="IPF142" s="379"/>
      <c r="IPH142" s="377"/>
      <c r="IPI142" s="381"/>
      <c r="IPJ142" s="381"/>
      <c r="IPK142" s="378"/>
      <c r="IPL142" s="378"/>
      <c r="IPM142" s="378"/>
      <c r="IPN142" s="379"/>
      <c r="IPP142" s="377"/>
      <c r="IPQ142" s="381"/>
      <c r="IPR142" s="381"/>
      <c r="IPS142" s="378"/>
      <c r="IPT142" s="378"/>
      <c r="IPU142" s="378"/>
      <c r="IPV142" s="379"/>
      <c r="IPX142" s="377"/>
      <c r="IPY142" s="381"/>
      <c r="IPZ142" s="381"/>
      <c r="IQA142" s="378"/>
      <c r="IQB142" s="378"/>
      <c r="IQC142" s="378"/>
      <c r="IQD142" s="379"/>
      <c r="IQF142" s="377"/>
      <c r="IQG142" s="381"/>
      <c r="IQH142" s="381"/>
      <c r="IQI142" s="378"/>
      <c r="IQJ142" s="378"/>
      <c r="IQK142" s="378"/>
      <c r="IQL142" s="379"/>
      <c r="IQN142" s="377"/>
      <c r="IQO142" s="381"/>
      <c r="IQP142" s="381"/>
      <c r="IQQ142" s="378"/>
      <c r="IQR142" s="378"/>
      <c r="IQS142" s="378"/>
      <c r="IQT142" s="379"/>
      <c r="IQV142" s="377"/>
      <c r="IQW142" s="381"/>
      <c r="IQX142" s="381"/>
      <c r="IQY142" s="378"/>
      <c r="IQZ142" s="378"/>
      <c r="IRA142" s="378"/>
      <c r="IRB142" s="379"/>
      <c r="IRD142" s="377"/>
      <c r="IRE142" s="381"/>
      <c r="IRF142" s="381"/>
      <c r="IRG142" s="378"/>
      <c r="IRH142" s="378"/>
      <c r="IRI142" s="378"/>
      <c r="IRJ142" s="379"/>
      <c r="IRL142" s="377"/>
      <c r="IRM142" s="381"/>
      <c r="IRN142" s="381"/>
      <c r="IRO142" s="378"/>
      <c r="IRP142" s="378"/>
      <c r="IRQ142" s="378"/>
      <c r="IRR142" s="379"/>
      <c r="IRT142" s="377"/>
      <c r="IRU142" s="381"/>
      <c r="IRV142" s="381"/>
      <c r="IRW142" s="378"/>
      <c r="IRX142" s="378"/>
      <c r="IRY142" s="378"/>
      <c r="IRZ142" s="379"/>
      <c r="ISB142" s="377"/>
      <c r="ISC142" s="381"/>
      <c r="ISD142" s="381"/>
      <c r="ISE142" s="378"/>
      <c r="ISF142" s="378"/>
      <c r="ISG142" s="378"/>
      <c r="ISH142" s="379"/>
      <c r="ISJ142" s="377"/>
      <c r="ISK142" s="381"/>
      <c r="ISL142" s="381"/>
      <c r="ISM142" s="378"/>
      <c r="ISN142" s="378"/>
      <c r="ISO142" s="378"/>
      <c r="ISP142" s="379"/>
      <c r="ISR142" s="377"/>
      <c r="ISS142" s="381"/>
      <c r="IST142" s="381"/>
      <c r="ISU142" s="378"/>
      <c r="ISV142" s="378"/>
      <c r="ISW142" s="378"/>
      <c r="ISX142" s="379"/>
      <c r="ISZ142" s="377"/>
      <c r="ITA142" s="381"/>
      <c r="ITB142" s="381"/>
      <c r="ITC142" s="378"/>
      <c r="ITD142" s="378"/>
      <c r="ITE142" s="378"/>
      <c r="ITF142" s="379"/>
      <c r="ITH142" s="377"/>
      <c r="ITI142" s="381"/>
      <c r="ITJ142" s="381"/>
      <c r="ITK142" s="378"/>
      <c r="ITL142" s="378"/>
      <c r="ITM142" s="378"/>
      <c r="ITN142" s="379"/>
      <c r="ITP142" s="377"/>
      <c r="ITQ142" s="381"/>
      <c r="ITR142" s="381"/>
      <c r="ITS142" s="378"/>
      <c r="ITT142" s="378"/>
      <c r="ITU142" s="378"/>
      <c r="ITV142" s="379"/>
      <c r="ITX142" s="377"/>
      <c r="ITY142" s="381"/>
      <c r="ITZ142" s="381"/>
      <c r="IUA142" s="378"/>
      <c r="IUB142" s="378"/>
      <c r="IUC142" s="378"/>
      <c r="IUD142" s="379"/>
      <c r="IUF142" s="377"/>
      <c r="IUG142" s="381"/>
      <c r="IUH142" s="381"/>
      <c r="IUI142" s="378"/>
      <c r="IUJ142" s="378"/>
      <c r="IUK142" s="378"/>
      <c r="IUL142" s="379"/>
      <c r="IUN142" s="377"/>
      <c r="IUO142" s="381"/>
      <c r="IUP142" s="381"/>
      <c r="IUQ142" s="378"/>
      <c r="IUR142" s="378"/>
      <c r="IUS142" s="378"/>
      <c r="IUT142" s="379"/>
      <c r="IUV142" s="377"/>
      <c r="IUW142" s="381"/>
      <c r="IUX142" s="381"/>
      <c r="IUY142" s="378"/>
      <c r="IUZ142" s="378"/>
      <c r="IVA142" s="378"/>
      <c r="IVB142" s="379"/>
      <c r="IVD142" s="377"/>
      <c r="IVE142" s="381"/>
      <c r="IVF142" s="381"/>
      <c r="IVG142" s="378"/>
      <c r="IVH142" s="378"/>
      <c r="IVI142" s="378"/>
      <c r="IVJ142" s="379"/>
      <c r="IVL142" s="377"/>
      <c r="IVM142" s="381"/>
      <c r="IVN142" s="381"/>
      <c r="IVO142" s="378"/>
      <c r="IVP142" s="378"/>
      <c r="IVQ142" s="378"/>
      <c r="IVR142" s="379"/>
      <c r="IVT142" s="377"/>
      <c r="IVU142" s="381"/>
      <c r="IVV142" s="381"/>
      <c r="IVW142" s="378"/>
      <c r="IVX142" s="378"/>
      <c r="IVY142" s="378"/>
      <c r="IVZ142" s="379"/>
      <c r="IWB142" s="377"/>
      <c r="IWC142" s="381"/>
      <c r="IWD142" s="381"/>
      <c r="IWE142" s="378"/>
      <c r="IWF142" s="378"/>
      <c r="IWG142" s="378"/>
      <c r="IWH142" s="379"/>
      <c r="IWJ142" s="377"/>
      <c r="IWK142" s="381"/>
      <c r="IWL142" s="381"/>
      <c r="IWM142" s="378"/>
      <c r="IWN142" s="378"/>
      <c r="IWO142" s="378"/>
      <c r="IWP142" s="379"/>
      <c r="IWR142" s="377"/>
      <c r="IWS142" s="381"/>
      <c r="IWT142" s="381"/>
      <c r="IWU142" s="378"/>
      <c r="IWV142" s="378"/>
      <c r="IWW142" s="378"/>
      <c r="IWX142" s="379"/>
      <c r="IWZ142" s="377"/>
      <c r="IXA142" s="381"/>
      <c r="IXB142" s="381"/>
      <c r="IXC142" s="378"/>
      <c r="IXD142" s="378"/>
      <c r="IXE142" s="378"/>
      <c r="IXF142" s="379"/>
      <c r="IXH142" s="377"/>
      <c r="IXI142" s="381"/>
      <c r="IXJ142" s="381"/>
      <c r="IXK142" s="378"/>
      <c r="IXL142" s="378"/>
      <c r="IXM142" s="378"/>
      <c r="IXN142" s="379"/>
      <c r="IXP142" s="377"/>
      <c r="IXQ142" s="381"/>
      <c r="IXR142" s="381"/>
      <c r="IXS142" s="378"/>
      <c r="IXT142" s="378"/>
      <c r="IXU142" s="378"/>
      <c r="IXV142" s="379"/>
      <c r="IXX142" s="377"/>
      <c r="IXY142" s="381"/>
      <c r="IXZ142" s="381"/>
      <c r="IYA142" s="378"/>
      <c r="IYB142" s="378"/>
      <c r="IYC142" s="378"/>
      <c r="IYD142" s="379"/>
      <c r="IYF142" s="377"/>
      <c r="IYG142" s="381"/>
      <c r="IYH142" s="381"/>
      <c r="IYI142" s="378"/>
      <c r="IYJ142" s="378"/>
      <c r="IYK142" s="378"/>
      <c r="IYL142" s="379"/>
      <c r="IYN142" s="377"/>
      <c r="IYO142" s="381"/>
      <c r="IYP142" s="381"/>
      <c r="IYQ142" s="378"/>
      <c r="IYR142" s="378"/>
      <c r="IYS142" s="378"/>
      <c r="IYT142" s="379"/>
      <c r="IYV142" s="377"/>
      <c r="IYW142" s="381"/>
      <c r="IYX142" s="381"/>
      <c r="IYY142" s="378"/>
      <c r="IYZ142" s="378"/>
      <c r="IZA142" s="378"/>
      <c r="IZB142" s="379"/>
      <c r="IZD142" s="377"/>
      <c r="IZE142" s="381"/>
      <c r="IZF142" s="381"/>
      <c r="IZG142" s="378"/>
      <c r="IZH142" s="378"/>
      <c r="IZI142" s="378"/>
      <c r="IZJ142" s="379"/>
      <c r="IZL142" s="377"/>
      <c r="IZM142" s="381"/>
      <c r="IZN142" s="381"/>
      <c r="IZO142" s="378"/>
      <c r="IZP142" s="378"/>
      <c r="IZQ142" s="378"/>
      <c r="IZR142" s="379"/>
      <c r="IZT142" s="377"/>
      <c r="IZU142" s="381"/>
      <c r="IZV142" s="381"/>
      <c r="IZW142" s="378"/>
      <c r="IZX142" s="378"/>
      <c r="IZY142" s="378"/>
      <c r="IZZ142" s="379"/>
      <c r="JAB142" s="377"/>
      <c r="JAC142" s="381"/>
      <c r="JAD142" s="381"/>
      <c r="JAE142" s="378"/>
      <c r="JAF142" s="378"/>
      <c r="JAG142" s="378"/>
      <c r="JAH142" s="379"/>
      <c r="JAJ142" s="377"/>
      <c r="JAK142" s="381"/>
      <c r="JAL142" s="381"/>
      <c r="JAM142" s="378"/>
      <c r="JAN142" s="378"/>
      <c r="JAO142" s="378"/>
      <c r="JAP142" s="379"/>
      <c r="JAR142" s="377"/>
      <c r="JAS142" s="381"/>
      <c r="JAT142" s="381"/>
      <c r="JAU142" s="378"/>
      <c r="JAV142" s="378"/>
      <c r="JAW142" s="378"/>
      <c r="JAX142" s="379"/>
      <c r="JAZ142" s="377"/>
      <c r="JBA142" s="381"/>
      <c r="JBB142" s="381"/>
      <c r="JBC142" s="378"/>
      <c r="JBD142" s="378"/>
      <c r="JBE142" s="378"/>
      <c r="JBF142" s="379"/>
      <c r="JBH142" s="377"/>
      <c r="JBI142" s="381"/>
      <c r="JBJ142" s="381"/>
      <c r="JBK142" s="378"/>
      <c r="JBL142" s="378"/>
      <c r="JBM142" s="378"/>
      <c r="JBN142" s="379"/>
      <c r="JBP142" s="377"/>
      <c r="JBQ142" s="381"/>
      <c r="JBR142" s="381"/>
      <c r="JBS142" s="378"/>
      <c r="JBT142" s="378"/>
      <c r="JBU142" s="378"/>
      <c r="JBV142" s="379"/>
      <c r="JBX142" s="377"/>
      <c r="JBY142" s="381"/>
      <c r="JBZ142" s="381"/>
      <c r="JCA142" s="378"/>
      <c r="JCB142" s="378"/>
      <c r="JCC142" s="378"/>
      <c r="JCD142" s="379"/>
      <c r="JCF142" s="377"/>
      <c r="JCG142" s="381"/>
      <c r="JCH142" s="381"/>
      <c r="JCI142" s="378"/>
      <c r="JCJ142" s="378"/>
      <c r="JCK142" s="378"/>
      <c r="JCL142" s="379"/>
      <c r="JCN142" s="377"/>
      <c r="JCO142" s="381"/>
      <c r="JCP142" s="381"/>
      <c r="JCQ142" s="378"/>
      <c r="JCR142" s="378"/>
      <c r="JCS142" s="378"/>
      <c r="JCT142" s="379"/>
      <c r="JCV142" s="377"/>
      <c r="JCW142" s="381"/>
      <c r="JCX142" s="381"/>
      <c r="JCY142" s="378"/>
      <c r="JCZ142" s="378"/>
      <c r="JDA142" s="378"/>
      <c r="JDB142" s="379"/>
      <c r="JDD142" s="377"/>
      <c r="JDE142" s="381"/>
      <c r="JDF142" s="381"/>
      <c r="JDG142" s="378"/>
      <c r="JDH142" s="378"/>
      <c r="JDI142" s="378"/>
      <c r="JDJ142" s="379"/>
      <c r="JDL142" s="377"/>
      <c r="JDM142" s="381"/>
      <c r="JDN142" s="381"/>
      <c r="JDO142" s="378"/>
      <c r="JDP142" s="378"/>
      <c r="JDQ142" s="378"/>
      <c r="JDR142" s="379"/>
      <c r="JDT142" s="377"/>
      <c r="JDU142" s="381"/>
      <c r="JDV142" s="381"/>
      <c r="JDW142" s="378"/>
      <c r="JDX142" s="378"/>
      <c r="JDY142" s="378"/>
      <c r="JDZ142" s="379"/>
      <c r="JEB142" s="377"/>
      <c r="JEC142" s="381"/>
      <c r="JED142" s="381"/>
      <c r="JEE142" s="378"/>
      <c r="JEF142" s="378"/>
      <c r="JEG142" s="378"/>
      <c r="JEH142" s="379"/>
      <c r="JEJ142" s="377"/>
      <c r="JEK142" s="381"/>
      <c r="JEL142" s="381"/>
      <c r="JEM142" s="378"/>
      <c r="JEN142" s="378"/>
      <c r="JEO142" s="378"/>
      <c r="JEP142" s="379"/>
      <c r="JER142" s="377"/>
      <c r="JES142" s="381"/>
      <c r="JET142" s="381"/>
      <c r="JEU142" s="378"/>
      <c r="JEV142" s="378"/>
      <c r="JEW142" s="378"/>
      <c r="JEX142" s="379"/>
      <c r="JEZ142" s="377"/>
      <c r="JFA142" s="381"/>
      <c r="JFB142" s="381"/>
      <c r="JFC142" s="378"/>
      <c r="JFD142" s="378"/>
      <c r="JFE142" s="378"/>
      <c r="JFF142" s="379"/>
      <c r="JFH142" s="377"/>
      <c r="JFI142" s="381"/>
      <c r="JFJ142" s="381"/>
      <c r="JFK142" s="378"/>
      <c r="JFL142" s="378"/>
      <c r="JFM142" s="378"/>
      <c r="JFN142" s="379"/>
      <c r="JFP142" s="377"/>
      <c r="JFQ142" s="381"/>
      <c r="JFR142" s="381"/>
      <c r="JFS142" s="378"/>
      <c r="JFT142" s="378"/>
      <c r="JFU142" s="378"/>
      <c r="JFV142" s="379"/>
      <c r="JFX142" s="377"/>
      <c r="JFY142" s="381"/>
      <c r="JFZ142" s="381"/>
      <c r="JGA142" s="378"/>
      <c r="JGB142" s="378"/>
      <c r="JGC142" s="378"/>
      <c r="JGD142" s="379"/>
      <c r="JGF142" s="377"/>
      <c r="JGG142" s="381"/>
      <c r="JGH142" s="381"/>
      <c r="JGI142" s="378"/>
      <c r="JGJ142" s="378"/>
      <c r="JGK142" s="378"/>
      <c r="JGL142" s="379"/>
      <c r="JGN142" s="377"/>
      <c r="JGO142" s="381"/>
      <c r="JGP142" s="381"/>
      <c r="JGQ142" s="378"/>
      <c r="JGR142" s="378"/>
      <c r="JGS142" s="378"/>
      <c r="JGT142" s="379"/>
      <c r="JGV142" s="377"/>
      <c r="JGW142" s="381"/>
      <c r="JGX142" s="381"/>
      <c r="JGY142" s="378"/>
      <c r="JGZ142" s="378"/>
      <c r="JHA142" s="378"/>
      <c r="JHB142" s="379"/>
      <c r="JHD142" s="377"/>
      <c r="JHE142" s="381"/>
      <c r="JHF142" s="381"/>
      <c r="JHG142" s="378"/>
      <c r="JHH142" s="378"/>
      <c r="JHI142" s="378"/>
      <c r="JHJ142" s="379"/>
      <c r="JHL142" s="377"/>
      <c r="JHM142" s="381"/>
      <c r="JHN142" s="381"/>
      <c r="JHO142" s="378"/>
      <c r="JHP142" s="378"/>
      <c r="JHQ142" s="378"/>
      <c r="JHR142" s="379"/>
      <c r="JHT142" s="377"/>
      <c r="JHU142" s="381"/>
      <c r="JHV142" s="381"/>
      <c r="JHW142" s="378"/>
      <c r="JHX142" s="378"/>
      <c r="JHY142" s="378"/>
      <c r="JHZ142" s="379"/>
      <c r="JIB142" s="377"/>
      <c r="JIC142" s="381"/>
      <c r="JID142" s="381"/>
      <c r="JIE142" s="378"/>
      <c r="JIF142" s="378"/>
      <c r="JIG142" s="378"/>
      <c r="JIH142" s="379"/>
      <c r="JIJ142" s="377"/>
      <c r="JIK142" s="381"/>
      <c r="JIL142" s="381"/>
      <c r="JIM142" s="378"/>
      <c r="JIN142" s="378"/>
      <c r="JIO142" s="378"/>
      <c r="JIP142" s="379"/>
      <c r="JIR142" s="377"/>
      <c r="JIS142" s="381"/>
      <c r="JIT142" s="381"/>
      <c r="JIU142" s="378"/>
      <c r="JIV142" s="378"/>
      <c r="JIW142" s="378"/>
      <c r="JIX142" s="379"/>
      <c r="JIZ142" s="377"/>
      <c r="JJA142" s="381"/>
      <c r="JJB142" s="381"/>
      <c r="JJC142" s="378"/>
      <c r="JJD142" s="378"/>
      <c r="JJE142" s="378"/>
      <c r="JJF142" s="379"/>
      <c r="JJH142" s="377"/>
      <c r="JJI142" s="381"/>
      <c r="JJJ142" s="381"/>
      <c r="JJK142" s="378"/>
      <c r="JJL142" s="378"/>
      <c r="JJM142" s="378"/>
      <c r="JJN142" s="379"/>
      <c r="JJP142" s="377"/>
      <c r="JJQ142" s="381"/>
      <c r="JJR142" s="381"/>
      <c r="JJS142" s="378"/>
      <c r="JJT142" s="378"/>
      <c r="JJU142" s="378"/>
      <c r="JJV142" s="379"/>
      <c r="JJX142" s="377"/>
      <c r="JJY142" s="381"/>
      <c r="JJZ142" s="381"/>
      <c r="JKA142" s="378"/>
      <c r="JKB142" s="378"/>
      <c r="JKC142" s="378"/>
      <c r="JKD142" s="379"/>
      <c r="JKF142" s="377"/>
      <c r="JKG142" s="381"/>
      <c r="JKH142" s="381"/>
      <c r="JKI142" s="378"/>
      <c r="JKJ142" s="378"/>
      <c r="JKK142" s="378"/>
      <c r="JKL142" s="379"/>
      <c r="JKN142" s="377"/>
      <c r="JKO142" s="381"/>
      <c r="JKP142" s="381"/>
      <c r="JKQ142" s="378"/>
      <c r="JKR142" s="378"/>
      <c r="JKS142" s="378"/>
      <c r="JKT142" s="379"/>
      <c r="JKV142" s="377"/>
      <c r="JKW142" s="381"/>
      <c r="JKX142" s="381"/>
      <c r="JKY142" s="378"/>
      <c r="JKZ142" s="378"/>
      <c r="JLA142" s="378"/>
      <c r="JLB142" s="379"/>
      <c r="JLD142" s="377"/>
      <c r="JLE142" s="381"/>
      <c r="JLF142" s="381"/>
      <c r="JLG142" s="378"/>
      <c r="JLH142" s="378"/>
      <c r="JLI142" s="378"/>
      <c r="JLJ142" s="379"/>
      <c r="JLL142" s="377"/>
      <c r="JLM142" s="381"/>
      <c r="JLN142" s="381"/>
      <c r="JLO142" s="378"/>
      <c r="JLP142" s="378"/>
      <c r="JLQ142" s="378"/>
      <c r="JLR142" s="379"/>
      <c r="JLT142" s="377"/>
      <c r="JLU142" s="381"/>
      <c r="JLV142" s="381"/>
      <c r="JLW142" s="378"/>
      <c r="JLX142" s="378"/>
      <c r="JLY142" s="378"/>
      <c r="JLZ142" s="379"/>
      <c r="JMB142" s="377"/>
      <c r="JMC142" s="381"/>
      <c r="JMD142" s="381"/>
      <c r="JME142" s="378"/>
      <c r="JMF142" s="378"/>
      <c r="JMG142" s="378"/>
      <c r="JMH142" s="379"/>
      <c r="JMJ142" s="377"/>
      <c r="JMK142" s="381"/>
      <c r="JML142" s="381"/>
      <c r="JMM142" s="378"/>
      <c r="JMN142" s="378"/>
      <c r="JMO142" s="378"/>
      <c r="JMP142" s="379"/>
      <c r="JMR142" s="377"/>
      <c r="JMS142" s="381"/>
      <c r="JMT142" s="381"/>
      <c r="JMU142" s="378"/>
      <c r="JMV142" s="378"/>
      <c r="JMW142" s="378"/>
      <c r="JMX142" s="379"/>
      <c r="JMZ142" s="377"/>
      <c r="JNA142" s="381"/>
      <c r="JNB142" s="381"/>
      <c r="JNC142" s="378"/>
      <c r="JND142" s="378"/>
      <c r="JNE142" s="378"/>
      <c r="JNF142" s="379"/>
      <c r="JNH142" s="377"/>
      <c r="JNI142" s="381"/>
      <c r="JNJ142" s="381"/>
      <c r="JNK142" s="378"/>
      <c r="JNL142" s="378"/>
      <c r="JNM142" s="378"/>
      <c r="JNN142" s="379"/>
      <c r="JNP142" s="377"/>
      <c r="JNQ142" s="381"/>
      <c r="JNR142" s="381"/>
      <c r="JNS142" s="378"/>
      <c r="JNT142" s="378"/>
      <c r="JNU142" s="378"/>
      <c r="JNV142" s="379"/>
      <c r="JNX142" s="377"/>
      <c r="JNY142" s="381"/>
      <c r="JNZ142" s="381"/>
      <c r="JOA142" s="378"/>
      <c r="JOB142" s="378"/>
      <c r="JOC142" s="378"/>
      <c r="JOD142" s="379"/>
      <c r="JOF142" s="377"/>
      <c r="JOG142" s="381"/>
      <c r="JOH142" s="381"/>
      <c r="JOI142" s="378"/>
      <c r="JOJ142" s="378"/>
      <c r="JOK142" s="378"/>
      <c r="JOL142" s="379"/>
      <c r="JON142" s="377"/>
      <c r="JOO142" s="381"/>
      <c r="JOP142" s="381"/>
      <c r="JOQ142" s="378"/>
      <c r="JOR142" s="378"/>
      <c r="JOS142" s="378"/>
      <c r="JOT142" s="379"/>
      <c r="JOV142" s="377"/>
      <c r="JOW142" s="381"/>
      <c r="JOX142" s="381"/>
      <c r="JOY142" s="378"/>
      <c r="JOZ142" s="378"/>
      <c r="JPA142" s="378"/>
      <c r="JPB142" s="379"/>
      <c r="JPD142" s="377"/>
      <c r="JPE142" s="381"/>
      <c r="JPF142" s="381"/>
      <c r="JPG142" s="378"/>
      <c r="JPH142" s="378"/>
      <c r="JPI142" s="378"/>
      <c r="JPJ142" s="379"/>
      <c r="JPL142" s="377"/>
      <c r="JPM142" s="381"/>
      <c r="JPN142" s="381"/>
      <c r="JPO142" s="378"/>
      <c r="JPP142" s="378"/>
      <c r="JPQ142" s="378"/>
      <c r="JPR142" s="379"/>
      <c r="JPT142" s="377"/>
      <c r="JPU142" s="381"/>
      <c r="JPV142" s="381"/>
      <c r="JPW142" s="378"/>
      <c r="JPX142" s="378"/>
      <c r="JPY142" s="378"/>
      <c r="JPZ142" s="379"/>
      <c r="JQB142" s="377"/>
      <c r="JQC142" s="381"/>
      <c r="JQD142" s="381"/>
      <c r="JQE142" s="378"/>
      <c r="JQF142" s="378"/>
      <c r="JQG142" s="378"/>
      <c r="JQH142" s="379"/>
      <c r="JQJ142" s="377"/>
      <c r="JQK142" s="381"/>
      <c r="JQL142" s="381"/>
      <c r="JQM142" s="378"/>
      <c r="JQN142" s="378"/>
      <c r="JQO142" s="378"/>
      <c r="JQP142" s="379"/>
      <c r="JQR142" s="377"/>
      <c r="JQS142" s="381"/>
      <c r="JQT142" s="381"/>
      <c r="JQU142" s="378"/>
      <c r="JQV142" s="378"/>
      <c r="JQW142" s="378"/>
      <c r="JQX142" s="379"/>
      <c r="JQZ142" s="377"/>
      <c r="JRA142" s="381"/>
      <c r="JRB142" s="381"/>
      <c r="JRC142" s="378"/>
      <c r="JRD142" s="378"/>
      <c r="JRE142" s="378"/>
      <c r="JRF142" s="379"/>
      <c r="JRH142" s="377"/>
      <c r="JRI142" s="381"/>
      <c r="JRJ142" s="381"/>
      <c r="JRK142" s="378"/>
      <c r="JRL142" s="378"/>
      <c r="JRM142" s="378"/>
      <c r="JRN142" s="379"/>
      <c r="JRP142" s="377"/>
      <c r="JRQ142" s="381"/>
      <c r="JRR142" s="381"/>
      <c r="JRS142" s="378"/>
      <c r="JRT142" s="378"/>
      <c r="JRU142" s="378"/>
      <c r="JRV142" s="379"/>
      <c r="JRX142" s="377"/>
      <c r="JRY142" s="381"/>
      <c r="JRZ142" s="381"/>
      <c r="JSA142" s="378"/>
      <c r="JSB142" s="378"/>
      <c r="JSC142" s="378"/>
      <c r="JSD142" s="379"/>
      <c r="JSF142" s="377"/>
      <c r="JSG142" s="381"/>
      <c r="JSH142" s="381"/>
      <c r="JSI142" s="378"/>
      <c r="JSJ142" s="378"/>
      <c r="JSK142" s="378"/>
      <c r="JSL142" s="379"/>
      <c r="JSN142" s="377"/>
      <c r="JSO142" s="381"/>
      <c r="JSP142" s="381"/>
      <c r="JSQ142" s="378"/>
      <c r="JSR142" s="378"/>
      <c r="JSS142" s="378"/>
      <c r="JST142" s="379"/>
      <c r="JSV142" s="377"/>
      <c r="JSW142" s="381"/>
      <c r="JSX142" s="381"/>
      <c r="JSY142" s="378"/>
      <c r="JSZ142" s="378"/>
      <c r="JTA142" s="378"/>
      <c r="JTB142" s="379"/>
      <c r="JTD142" s="377"/>
      <c r="JTE142" s="381"/>
      <c r="JTF142" s="381"/>
      <c r="JTG142" s="378"/>
      <c r="JTH142" s="378"/>
      <c r="JTI142" s="378"/>
      <c r="JTJ142" s="379"/>
      <c r="JTL142" s="377"/>
      <c r="JTM142" s="381"/>
      <c r="JTN142" s="381"/>
      <c r="JTO142" s="378"/>
      <c r="JTP142" s="378"/>
      <c r="JTQ142" s="378"/>
      <c r="JTR142" s="379"/>
      <c r="JTT142" s="377"/>
      <c r="JTU142" s="381"/>
      <c r="JTV142" s="381"/>
      <c r="JTW142" s="378"/>
      <c r="JTX142" s="378"/>
      <c r="JTY142" s="378"/>
      <c r="JTZ142" s="379"/>
      <c r="JUB142" s="377"/>
      <c r="JUC142" s="381"/>
      <c r="JUD142" s="381"/>
      <c r="JUE142" s="378"/>
      <c r="JUF142" s="378"/>
      <c r="JUG142" s="378"/>
      <c r="JUH142" s="379"/>
      <c r="JUJ142" s="377"/>
      <c r="JUK142" s="381"/>
      <c r="JUL142" s="381"/>
      <c r="JUM142" s="378"/>
      <c r="JUN142" s="378"/>
      <c r="JUO142" s="378"/>
      <c r="JUP142" s="379"/>
      <c r="JUR142" s="377"/>
      <c r="JUS142" s="381"/>
      <c r="JUT142" s="381"/>
      <c r="JUU142" s="378"/>
      <c r="JUV142" s="378"/>
      <c r="JUW142" s="378"/>
      <c r="JUX142" s="379"/>
      <c r="JUZ142" s="377"/>
      <c r="JVA142" s="381"/>
      <c r="JVB142" s="381"/>
      <c r="JVC142" s="378"/>
      <c r="JVD142" s="378"/>
      <c r="JVE142" s="378"/>
      <c r="JVF142" s="379"/>
      <c r="JVH142" s="377"/>
      <c r="JVI142" s="381"/>
      <c r="JVJ142" s="381"/>
      <c r="JVK142" s="378"/>
      <c r="JVL142" s="378"/>
      <c r="JVM142" s="378"/>
      <c r="JVN142" s="379"/>
      <c r="JVP142" s="377"/>
      <c r="JVQ142" s="381"/>
      <c r="JVR142" s="381"/>
      <c r="JVS142" s="378"/>
      <c r="JVT142" s="378"/>
      <c r="JVU142" s="378"/>
      <c r="JVV142" s="379"/>
      <c r="JVX142" s="377"/>
      <c r="JVY142" s="381"/>
      <c r="JVZ142" s="381"/>
      <c r="JWA142" s="378"/>
      <c r="JWB142" s="378"/>
      <c r="JWC142" s="378"/>
      <c r="JWD142" s="379"/>
      <c r="JWF142" s="377"/>
      <c r="JWG142" s="381"/>
      <c r="JWH142" s="381"/>
      <c r="JWI142" s="378"/>
      <c r="JWJ142" s="378"/>
      <c r="JWK142" s="378"/>
      <c r="JWL142" s="379"/>
      <c r="JWN142" s="377"/>
      <c r="JWO142" s="381"/>
      <c r="JWP142" s="381"/>
      <c r="JWQ142" s="378"/>
      <c r="JWR142" s="378"/>
      <c r="JWS142" s="378"/>
      <c r="JWT142" s="379"/>
      <c r="JWV142" s="377"/>
      <c r="JWW142" s="381"/>
      <c r="JWX142" s="381"/>
      <c r="JWY142" s="378"/>
      <c r="JWZ142" s="378"/>
      <c r="JXA142" s="378"/>
      <c r="JXB142" s="379"/>
      <c r="JXD142" s="377"/>
      <c r="JXE142" s="381"/>
      <c r="JXF142" s="381"/>
      <c r="JXG142" s="378"/>
      <c r="JXH142" s="378"/>
      <c r="JXI142" s="378"/>
      <c r="JXJ142" s="379"/>
      <c r="JXL142" s="377"/>
      <c r="JXM142" s="381"/>
      <c r="JXN142" s="381"/>
      <c r="JXO142" s="378"/>
      <c r="JXP142" s="378"/>
      <c r="JXQ142" s="378"/>
      <c r="JXR142" s="379"/>
      <c r="JXT142" s="377"/>
      <c r="JXU142" s="381"/>
      <c r="JXV142" s="381"/>
      <c r="JXW142" s="378"/>
      <c r="JXX142" s="378"/>
      <c r="JXY142" s="378"/>
      <c r="JXZ142" s="379"/>
      <c r="JYB142" s="377"/>
      <c r="JYC142" s="381"/>
      <c r="JYD142" s="381"/>
      <c r="JYE142" s="378"/>
      <c r="JYF142" s="378"/>
      <c r="JYG142" s="378"/>
      <c r="JYH142" s="379"/>
      <c r="JYJ142" s="377"/>
      <c r="JYK142" s="381"/>
      <c r="JYL142" s="381"/>
      <c r="JYM142" s="378"/>
      <c r="JYN142" s="378"/>
      <c r="JYO142" s="378"/>
      <c r="JYP142" s="379"/>
      <c r="JYR142" s="377"/>
      <c r="JYS142" s="381"/>
      <c r="JYT142" s="381"/>
      <c r="JYU142" s="378"/>
      <c r="JYV142" s="378"/>
      <c r="JYW142" s="378"/>
      <c r="JYX142" s="379"/>
      <c r="JYZ142" s="377"/>
      <c r="JZA142" s="381"/>
      <c r="JZB142" s="381"/>
      <c r="JZC142" s="378"/>
      <c r="JZD142" s="378"/>
      <c r="JZE142" s="378"/>
      <c r="JZF142" s="379"/>
      <c r="JZH142" s="377"/>
      <c r="JZI142" s="381"/>
      <c r="JZJ142" s="381"/>
      <c r="JZK142" s="378"/>
      <c r="JZL142" s="378"/>
      <c r="JZM142" s="378"/>
      <c r="JZN142" s="379"/>
      <c r="JZP142" s="377"/>
      <c r="JZQ142" s="381"/>
      <c r="JZR142" s="381"/>
      <c r="JZS142" s="378"/>
      <c r="JZT142" s="378"/>
      <c r="JZU142" s="378"/>
      <c r="JZV142" s="379"/>
      <c r="JZX142" s="377"/>
      <c r="JZY142" s="381"/>
      <c r="JZZ142" s="381"/>
      <c r="KAA142" s="378"/>
      <c r="KAB142" s="378"/>
      <c r="KAC142" s="378"/>
      <c r="KAD142" s="379"/>
      <c r="KAF142" s="377"/>
      <c r="KAG142" s="381"/>
      <c r="KAH142" s="381"/>
      <c r="KAI142" s="378"/>
      <c r="KAJ142" s="378"/>
      <c r="KAK142" s="378"/>
      <c r="KAL142" s="379"/>
      <c r="KAN142" s="377"/>
      <c r="KAO142" s="381"/>
      <c r="KAP142" s="381"/>
      <c r="KAQ142" s="378"/>
      <c r="KAR142" s="378"/>
      <c r="KAS142" s="378"/>
      <c r="KAT142" s="379"/>
      <c r="KAV142" s="377"/>
      <c r="KAW142" s="381"/>
      <c r="KAX142" s="381"/>
      <c r="KAY142" s="378"/>
      <c r="KAZ142" s="378"/>
      <c r="KBA142" s="378"/>
      <c r="KBB142" s="379"/>
      <c r="KBD142" s="377"/>
      <c r="KBE142" s="381"/>
      <c r="KBF142" s="381"/>
      <c r="KBG142" s="378"/>
      <c r="KBH142" s="378"/>
      <c r="KBI142" s="378"/>
      <c r="KBJ142" s="379"/>
      <c r="KBL142" s="377"/>
      <c r="KBM142" s="381"/>
      <c r="KBN142" s="381"/>
      <c r="KBO142" s="378"/>
      <c r="KBP142" s="378"/>
      <c r="KBQ142" s="378"/>
      <c r="KBR142" s="379"/>
      <c r="KBT142" s="377"/>
      <c r="KBU142" s="381"/>
      <c r="KBV142" s="381"/>
      <c r="KBW142" s="378"/>
      <c r="KBX142" s="378"/>
      <c r="KBY142" s="378"/>
      <c r="KBZ142" s="379"/>
      <c r="KCB142" s="377"/>
      <c r="KCC142" s="381"/>
      <c r="KCD142" s="381"/>
      <c r="KCE142" s="378"/>
      <c r="KCF142" s="378"/>
      <c r="KCG142" s="378"/>
      <c r="KCH142" s="379"/>
      <c r="KCJ142" s="377"/>
      <c r="KCK142" s="381"/>
      <c r="KCL142" s="381"/>
      <c r="KCM142" s="378"/>
      <c r="KCN142" s="378"/>
      <c r="KCO142" s="378"/>
      <c r="KCP142" s="379"/>
      <c r="KCR142" s="377"/>
      <c r="KCS142" s="381"/>
      <c r="KCT142" s="381"/>
      <c r="KCU142" s="378"/>
      <c r="KCV142" s="378"/>
      <c r="KCW142" s="378"/>
      <c r="KCX142" s="379"/>
      <c r="KCZ142" s="377"/>
      <c r="KDA142" s="381"/>
      <c r="KDB142" s="381"/>
      <c r="KDC142" s="378"/>
      <c r="KDD142" s="378"/>
      <c r="KDE142" s="378"/>
      <c r="KDF142" s="379"/>
      <c r="KDH142" s="377"/>
      <c r="KDI142" s="381"/>
      <c r="KDJ142" s="381"/>
      <c r="KDK142" s="378"/>
      <c r="KDL142" s="378"/>
      <c r="KDM142" s="378"/>
      <c r="KDN142" s="379"/>
      <c r="KDP142" s="377"/>
      <c r="KDQ142" s="381"/>
      <c r="KDR142" s="381"/>
      <c r="KDS142" s="378"/>
      <c r="KDT142" s="378"/>
      <c r="KDU142" s="378"/>
      <c r="KDV142" s="379"/>
      <c r="KDX142" s="377"/>
      <c r="KDY142" s="381"/>
      <c r="KDZ142" s="381"/>
      <c r="KEA142" s="378"/>
      <c r="KEB142" s="378"/>
      <c r="KEC142" s="378"/>
      <c r="KED142" s="379"/>
      <c r="KEF142" s="377"/>
      <c r="KEG142" s="381"/>
      <c r="KEH142" s="381"/>
      <c r="KEI142" s="378"/>
      <c r="KEJ142" s="378"/>
      <c r="KEK142" s="378"/>
      <c r="KEL142" s="379"/>
      <c r="KEN142" s="377"/>
      <c r="KEO142" s="381"/>
      <c r="KEP142" s="381"/>
      <c r="KEQ142" s="378"/>
      <c r="KER142" s="378"/>
      <c r="KES142" s="378"/>
      <c r="KET142" s="379"/>
      <c r="KEV142" s="377"/>
      <c r="KEW142" s="381"/>
      <c r="KEX142" s="381"/>
      <c r="KEY142" s="378"/>
      <c r="KEZ142" s="378"/>
      <c r="KFA142" s="378"/>
      <c r="KFB142" s="379"/>
      <c r="KFD142" s="377"/>
      <c r="KFE142" s="381"/>
      <c r="KFF142" s="381"/>
      <c r="KFG142" s="378"/>
      <c r="KFH142" s="378"/>
      <c r="KFI142" s="378"/>
      <c r="KFJ142" s="379"/>
      <c r="KFL142" s="377"/>
      <c r="KFM142" s="381"/>
      <c r="KFN142" s="381"/>
      <c r="KFO142" s="378"/>
      <c r="KFP142" s="378"/>
      <c r="KFQ142" s="378"/>
      <c r="KFR142" s="379"/>
      <c r="KFT142" s="377"/>
      <c r="KFU142" s="381"/>
      <c r="KFV142" s="381"/>
      <c r="KFW142" s="378"/>
      <c r="KFX142" s="378"/>
      <c r="KFY142" s="378"/>
      <c r="KFZ142" s="379"/>
      <c r="KGB142" s="377"/>
      <c r="KGC142" s="381"/>
      <c r="KGD142" s="381"/>
      <c r="KGE142" s="378"/>
      <c r="KGF142" s="378"/>
      <c r="KGG142" s="378"/>
      <c r="KGH142" s="379"/>
      <c r="KGJ142" s="377"/>
      <c r="KGK142" s="381"/>
      <c r="KGL142" s="381"/>
      <c r="KGM142" s="378"/>
      <c r="KGN142" s="378"/>
      <c r="KGO142" s="378"/>
      <c r="KGP142" s="379"/>
      <c r="KGR142" s="377"/>
      <c r="KGS142" s="381"/>
      <c r="KGT142" s="381"/>
      <c r="KGU142" s="378"/>
      <c r="KGV142" s="378"/>
      <c r="KGW142" s="378"/>
      <c r="KGX142" s="379"/>
      <c r="KGZ142" s="377"/>
      <c r="KHA142" s="381"/>
      <c r="KHB142" s="381"/>
      <c r="KHC142" s="378"/>
      <c r="KHD142" s="378"/>
      <c r="KHE142" s="378"/>
      <c r="KHF142" s="379"/>
      <c r="KHH142" s="377"/>
      <c r="KHI142" s="381"/>
      <c r="KHJ142" s="381"/>
      <c r="KHK142" s="378"/>
      <c r="KHL142" s="378"/>
      <c r="KHM142" s="378"/>
      <c r="KHN142" s="379"/>
      <c r="KHP142" s="377"/>
      <c r="KHQ142" s="381"/>
      <c r="KHR142" s="381"/>
      <c r="KHS142" s="378"/>
      <c r="KHT142" s="378"/>
      <c r="KHU142" s="378"/>
      <c r="KHV142" s="379"/>
      <c r="KHX142" s="377"/>
      <c r="KHY142" s="381"/>
      <c r="KHZ142" s="381"/>
      <c r="KIA142" s="378"/>
      <c r="KIB142" s="378"/>
      <c r="KIC142" s="378"/>
      <c r="KID142" s="379"/>
      <c r="KIF142" s="377"/>
      <c r="KIG142" s="381"/>
      <c r="KIH142" s="381"/>
      <c r="KII142" s="378"/>
      <c r="KIJ142" s="378"/>
      <c r="KIK142" s="378"/>
      <c r="KIL142" s="379"/>
      <c r="KIN142" s="377"/>
      <c r="KIO142" s="381"/>
      <c r="KIP142" s="381"/>
      <c r="KIQ142" s="378"/>
      <c r="KIR142" s="378"/>
      <c r="KIS142" s="378"/>
      <c r="KIT142" s="379"/>
      <c r="KIV142" s="377"/>
      <c r="KIW142" s="381"/>
      <c r="KIX142" s="381"/>
      <c r="KIY142" s="378"/>
      <c r="KIZ142" s="378"/>
      <c r="KJA142" s="378"/>
      <c r="KJB142" s="379"/>
      <c r="KJD142" s="377"/>
      <c r="KJE142" s="381"/>
      <c r="KJF142" s="381"/>
      <c r="KJG142" s="378"/>
      <c r="KJH142" s="378"/>
      <c r="KJI142" s="378"/>
      <c r="KJJ142" s="379"/>
      <c r="KJL142" s="377"/>
      <c r="KJM142" s="381"/>
      <c r="KJN142" s="381"/>
      <c r="KJO142" s="378"/>
      <c r="KJP142" s="378"/>
      <c r="KJQ142" s="378"/>
      <c r="KJR142" s="379"/>
      <c r="KJT142" s="377"/>
      <c r="KJU142" s="381"/>
      <c r="KJV142" s="381"/>
      <c r="KJW142" s="378"/>
      <c r="KJX142" s="378"/>
      <c r="KJY142" s="378"/>
      <c r="KJZ142" s="379"/>
      <c r="KKB142" s="377"/>
      <c r="KKC142" s="381"/>
      <c r="KKD142" s="381"/>
      <c r="KKE142" s="378"/>
      <c r="KKF142" s="378"/>
      <c r="KKG142" s="378"/>
      <c r="KKH142" s="379"/>
      <c r="KKJ142" s="377"/>
      <c r="KKK142" s="381"/>
      <c r="KKL142" s="381"/>
      <c r="KKM142" s="378"/>
      <c r="KKN142" s="378"/>
      <c r="KKO142" s="378"/>
      <c r="KKP142" s="379"/>
      <c r="KKR142" s="377"/>
      <c r="KKS142" s="381"/>
      <c r="KKT142" s="381"/>
      <c r="KKU142" s="378"/>
      <c r="KKV142" s="378"/>
      <c r="KKW142" s="378"/>
      <c r="KKX142" s="379"/>
      <c r="KKZ142" s="377"/>
      <c r="KLA142" s="381"/>
      <c r="KLB142" s="381"/>
      <c r="KLC142" s="378"/>
      <c r="KLD142" s="378"/>
      <c r="KLE142" s="378"/>
      <c r="KLF142" s="379"/>
      <c r="KLH142" s="377"/>
      <c r="KLI142" s="381"/>
      <c r="KLJ142" s="381"/>
      <c r="KLK142" s="378"/>
      <c r="KLL142" s="378"/>
      <c r="KLM142" s="378"/>
      <c r="KLN142" s="379"/>
      <c r="KLP142" s="377"/>
      <c r="KLQ142" s="381"/>
      <c r="KLR142" s="381"/>
      <c r="KLS142" s="378"/>
      <c r="KLT142" s="378"/>
      <c r="KLU142" s="378"/>
      <c r="KLV142" s="379"/>
      <c r="KLX142" s="377"/>
      <c r="KLY142" s="381"/>
      <c r="KLZ142" s="381"/>
      <c r="KMA142" s="378"/>
      <c r="KMB142" s="378"/>
      <c r="KMC142" s="378"/>
      <c r="KMD142" s="379"/>
      <c r="KMF142" s="377"/>
      <c r="KMG142" s="381"/>
      <c r="KMH142" s="381"/>
      <c r="KMI142" s="378"/>
      <c r="KMJ142" s="378"/>
      <c r="KMK142" s="378"/>
      <c r="KML142" s="379"/>
      <c r="KMN142" s="377"/>
      <c r="KMO142" s="381"/>
      <c r="KMP142" s="381"/>
      <c r="KMQ142" s="378"/>
      <c r="KMR142" s="378"/>
      <c r="KMS142" s="378"/>
      <c r="KMT142" s="379"/>
      <c r="KMV142" s="377"/>
      <c r="KMW142" s="381"/>
      <c r="KMX142" s="381"/>
      <c r="KMY142" s="378"/>
      <c r="KMZ142" s="378"/>
      <c r="KNA142" s="378"/>
      <c r="KNB142" s="379"/>
      <c r="KND142" s="377"/>
      <c r="KNE142" s="381"/>
      <c r="KNF142" s="381"/>
      <c r="KNG142" s="378"/>
      <c r="KNH142" s="378"/>
      <c r="KNI142" s="378"/>
      <c r="KNJ142" s="379"/>
      <c r="KNL142" s="377"/>
      <c r="KNM142" s="381"/>
      <c r="KNN142" s="381"/>
      <c r="KNO142" s="378"/>
      <c r="KNP142" s="378"/>
      <c r="KNQ142" s="378"/>
      <c r="KNR142" s="379"/>
      <c r="KNT142" s="377"/>
      <c r="KNU142" s="381"/>
      <c r="KNV142" s="381"/>
      <c r="KNW142" s="378"/>
      <c r="KNX142" s="378"/>
      <c r="KNY142" s="378"/>
      <c r="KNZ142" s="379"/>
      <c r="KOB142" s="377"/>
      <c r="KOC142" s="381"/>
      <c r="KOD142" s="381"/>
      <c r="KOE142" s="378"/>
      <c r="KOF142" s="378"/>
      <c r="KOG142" s="378"/>
      <c r="KOH142" s="379"/>
      <c r="KOJ142" s="377"/>
      <c r="KOK142" s="381"/>
      <c r="KOL142" s="381"/>
      <c r="KOM142" s="378"/>
      <c r="KON142" s="378"/>
      <c r="KOO142" s="378"/>
      <c r="KOP142" s="379"/>
      <c r="KOR142" s="377"/>
      <c r="KOS142" s="381"/>
      <c r="KOT142" s="381"/>
      <c r="KOU142" s="378"/>
      <c r="KOV142" s="378"/>
      <c r="KOW142" s="378"/>
      <c r="KOX142" s="379"/>
      <c r="KOZ142" s="377"/>
      <c r="KPA142" s="381"/>
      <c r="KPB142" s="381"/>
      <c r="KPC142" s="378"/>
      <c r="KPD142" s="378"/>
      <c r="KPE142" s="378"/>
      <c r="KPF142" s="379"/>
      <c r="KPH142" s="377"/>
      <c r="KPI142" s="381"/>
      <c r="KPJ142" s="381"/>
      <c r="KPK142" s="378"/>
      <c r="KPL142" s="378"/>
      <c r="KPM142" s="378"/>
      <c r="KPN142" s="379"/>
      <c r="KPP142" s="377"/>
      <c r="KPQ142" s="381"/>
      <c r="KPR142" s="381"/>
      <c r="KPS142" s="378"/>
      <c r="KPT142" s="378"/>
      <c r="KPU142" s="378"/>
      <c r="KPV142" s="379"/>
      <c r="KPX142" s="377"/>
      <c r="KPY142" s="381"/>
      <c r="KPZ142" s="381"/>
      <c r="KQA142" s="378"/>
      <c r="KQB142" s="378"/>
      <c r="KQC142" s="378"/>
      <c r="KQD142" s="379"/>
      <c r="KQF142" s="377"/>
      <c r="KQG142" s="381"/>
      <c r="KQH142" s="381"/>
      <c r="KQI142" s="378"/>
      <c r="KQJ142" s="378"/>
      <c r="KQK142" s="378"/>
      <c r="KQL142" s="379"/>
      <c r="KQN142" s="377"/>
      <c r="KQO142" s="381"/>
      <c r="KQP142" s="381"/>
      <c r="KQQ142" s="378"/>
      <c r="KQR142" s="378"/>
      <c r="KQS142" s="378"/>
      <c r="KQT142" s="379"/>
      <c r="KQV142" s="377"/>
      <c r="KQW142" s="381"/>
      <c r="KQX142" s="381"/>
      <c r="KQY142" s="378"/>
      <c r="KQZ142" s="378"/>
      <c r="KRA142" s="378"/>
      <c r="KRB142" s="379"/>
      <c r="KRD142" s="377"/>
      <c r="KRE142" s="381"/>
      <c r="KRF142" s="381"/>
      <c r="KRG142" s="378"/>
      <c r="KRH142" s="378"/>
      <c r="KRI142" s="378"/>
      <c r="KRJ142" s="379"/>
      <c r="KRL142" s="377"/>
      <c r="KRM142" s="381"/>
      <c r="KRN142" s="381"/>
      <c r="KRO142" s="378"/>
      <c r="KRP142" s="378"/>
      <c r="KRQ142" s="378"/>
      <c r="KRR142" s="379"/>
      <c r="KRT142" s="377"/>
      <c r="KRU142" s="381"/>
      <c r="KRV142" s="381"/>
      <c r="KRW142" s="378"/>
      <c r="KRX142" s="378"/>
      <c r="KRY142" s="378"/>
      <c r="KRZ142" s="379"/>
      <c r="KSB142" s="377"/>
      <c r="KSC142" s="381"/>
      <c r="KSD142" s="381"/>
      <c r="KSE142" s="378"/>
      <c r="KSF142" s="378"/>
      <c r="KSG142" s="378"/>
      <c r="KSH142" s="379"/>
      <c r="KSJ142" s="377"/>
      <c r="KSK142" s="381"/>
      <c r="KSL142" s="381"/>
      <c r="KSM142" s="378"/>
      <c r="KSN142" s="378"/>
      <c r="KSO142" s="378"/>
      <c r="KSP142" s="379"/>
      <c r="KSR142" s="377"/>
      <c r="KSS142" s="381"/>
      <c r="KST142" s="381"/>
      <c r="KSU142" s="378"/>
      <c r="KSV142" s="378"/>
      <c r="KSW142" s="378"/>
      <c r="KSX142" s="379"/>
      <c r="KSZ142" s="377"/>
      <c r="KTA142" s="381"/>
      <c r="KTB142" s="381"/>
      <c r="KTC142" s="378"/>
      <c r="KTD142" s="378"/>
      <c r="KTE142" s="378"/>
      <c r="KTF142" s="379"/>
      <c r="KTH142" s="377"/>
      <c r="KTI142" s="381"/>
      <c r="KTJ142" s="381"/>
      <c r="KTK142" s="378"/>
      <c r="KTL142" s="378"/>
      <c r="KTM142" s="378"/>
      <c r="KTN142" s="379"/>
      <c r="KTP142" s="377"/>
      <c r="KTQ142" s="381"/>
      <c r="KTR142" s="381"/>
      <c r="KTS142" s="378"/>
      <c r="KTT142" s="378"/>
      <c r="KTU142" s="378"/>
      <c r="KTV142" s="379"/>
      <c r="KTX142" s="377"/>
      <c r="KTY142" s="381"/>
      <c r="KTZ142" s="381"/>
      <c r="KUA142" s="378"/>
      <c r="KUB142" s="378"/>
      <c r="KUC142" s="378"/>
      <c r="KUD142" s="379"/>
      <c r="KUF142" s="377"/>
      <c r="KUG142" s="381"/>
      <c r="KUH142" s="381"/>
      <c r="KUI142" s="378"/>
      <c r="KUJ142" s="378"/>
      <c r="KUK142" s="378"/>
      <c r="KUL142" s="379"/>
      <c r="KUN142" s="377"/>
      <c r="KUO142" s="381"/>
      <c r="KUP142" s="381"/>
      <c r="KUQ142" s="378"/>
      <c r="KUR142" s="378"/>
      <c r="KUS142" s="378"/>
      <c r="KUT142" s="379"/>
      <c r="KUV142" s="377"/>
      <c r="KUW142" s="381"/>
      <c r="KUX142" s="381"/>
      <c r="KUY142" s="378"/>
      <c r="KUZ142" s="378"/>
      <c r="KVA142" s="378"/>
      <c r="KVB142" s="379"/>
      <c r="KVD142" s="377"/>
      <c r="KVE142" s="381"/>
      <c r="KVF142" s="381"/>
      <c r="KVG142" s="378"/>
      <c r="KVH142" s="378"/>
      <c r="KVI142" s="378"/>
      <c r="KVJ142" s="379"/>
      <c r="KVL142" s="377"/>
      <c r="KVM142" s="381"/>
      <c r="KVN142" s="381"/>
      <c r="KVO142" s="378"/>
      <c r="KVP142" s="378"/>
      <c r="KVQ142" s="378"/>
      <c r="KVR142" s="379"/>
      <c r="KVT142" s="377"/>
      <c r="KVU142" s="381"/>
      <c r="KVV142" s="381"/>
      <c r="KVW142" s="378"/>
      <c r="KVX142" s="378"/>
      <c r="KVY142" s="378"/>
      <c r="KVZ142" s="379"/>
      <c r="KWB142" s="377"/>
      <c r="KWC142" s="381"/>
      <c r="KWD142" s="381"/>
      <c r="KWE142" s="378"/>
      <c r="KWF142" s="378"/>
      <c r="KWG142" s="378"/>
      <c r="KWH142" s="379"/>
      <c r="KWJ142" s="377"/>
      <c r="KWK142" s="381"/>
      <c r="KWL142" s="381"/>
      <c r="KWM142" s="378"/>
      <c r="KWN142" s="378"/>
      <c r="KWO142" s="378"/>
      <c r="KWP142" s="379"/>
      <c r="KWR142" s="377"/>
      <c r="KWS142" s="381"/>
      <c r="KWT142" s="381"/>
      <c r="KWU142" s="378"/>
      <c r="KWV142" s="378"/>
      <c r="KWW142" s="378"/>
      <c r="KWX142" s="379"/>
      <c r="KWZ142" s="377"/>
      <c r="KXA142" s="381"/>
      <c r="KXB142" s="381"/>
      <c r="KXC142" s="378"/>
      <c r="KXD142" s="378"/>
      <c r="KXE142" s="378"/>
      <c r="KXF142" s="379"/>
      <c r="KXH142" s="377"/>
      <c r="KXI142" s="381"/>
      <c r="KXJ142" s="381"/>
      <c r="KXK142" s="378"/>
      <c r="KXL142" s="378"/>
      <c r="KXM142" s="378"/>
      <c r="KXN142" s="379"/>
      <c r="KXP142" s="377"/>
      <c r="KXQ142" s="381"/>
      <c r="KXR142" s="381"/>
      <c r="KXS142" s="378"/>
      <c r="KXT142" s="378"/>
      <c r="KXU142" s="378"/>
      <c r="KXV142" s="379"/>
      <c r="KXX142" s="377"/>
      <c r="KXY142" s="381"/>
      <c r="KXZ142" s="381"/>
      <c r="KYA142" s="378"/>
      <c r="KYB142" s="378"/>
      <c r="KYC142" s="378"/>
      <c r="KYD142" s="379"/>
      <c r="KYF142" s="377"/>
      <c r="KYG142" s="381"/>
      <c r="KYH142" s="381"/>
      <c r="KYI142" s="378"/>
      <c r="KYJ142" s="378"/>
      <c r="KYK142" s="378"/>
      <c r="KYL142" s="379"/>
      <c r="KYN142" s="377"/>
      <c r="KYO142" s="381"/>
      <c r="KYP142" s="381"/>
      <c r="KYQ142" s="378"/>
      <c r="KYR142" s="378"/>
      <c r="KYS142" s="378"/>
      <c r="KYT142" s="379"/>
      <c r="KYV142" s="377"/>
      <c r="KYW142" s="381"/>
      <c r="KYX142" s="381"/>
      <c r="KYY142" s="378"/>
      <c r="KYZ142" s="378"/>
      <c r="KZA142" s="378"/>
      <c r="KZB142" s="379"/>
      <c r="KZD142" s="377"/>
      <c r="KZE142" s="381"/>
      <c r="KZF142" s="381"/>
      <c r="KZG142" s="378"/>
      <c r="KZH142" s="378"/>
      <c r="KZI142" s="378"/>
      <c r="KZJ142" s="379"/>
      <c r="KZL142" s="377"/>
      <c r="KZM142" s="381"/>
      <c r="KZN142" s="381"/>
      <c r="KZO142" s="378"/>
      <c r="KZP142" s="378"/>
      <c r="KZQ142" s="378"/>
      <c r="KZR142" s="379"/>
      <c r="KZT142" s="377"/>
      <c r="KZU142" s="381"/>
      <c r="KZV142" s="381"/>
      <c r="KZW142" s="378"/>
      <c r="KZX142" s="378"/>
      <c r="KZY142" s="378"/>
      <c r="KZZ142" s="379"/>
      <c r="LAB142" s="377"/>
      <c r="LAC142" s="381"/>
      <c r="LAD142" s="381"/>
      <c r="LAE142" s="378"/>
      <c r="LAF142" s="378"/>
      <c r="LAG142" s="378"/>
      <c r="LAH142" s="379"/>
      <c r="LAJ142" s="377"/>
      <c r="LAK142" s="381"/>
      <c r="LAL142" s="381"/>
      <c r="LAM142" s="378"/>
      <c r="LAN142" s="378"/>
      <c r="LAO142" s="378"/>
      <c r="LAP142" s="379"/>
      <c r="LAR142" s="377"/>
      <c r="LAS142" s="381"/>
      <c r="LAT142" s="381"/>
      <c r="LAU142" s="378"/>
      <c r="LAV142" s="378"/>
      <c r="LAW142" s="378"/>
      <c r="LAX142" s="379"/>
      <c r="LAZ142" s="377"/>
      <c r="LBA142" s="381"/>
      <c r="LBB142" s="381"/>
      <c r="LBC142" s="378"/>
      <c r="LBD142" s="378"/>
      <c r="LBE142" s="378"/>
      <c r="LBF142" s="379"/>
      <c r="LBH142" s="377"/>
      <c r="LBI142" s="381"/>
      <c r="LBJ142" s="381"/>
      <c r="LBK142" s="378"/>
      <c r="LBL142" s="378"/>
      <c r="LBM142" s="378"/>
      <c r="LBN142" s="379"/>
      <c r="LBP142" s="377"/>
      <c r="LBQ142" s="381"/>
      <c r="LBR142" s="381"/>
      <c r="LBS142" s="378"/>
      <c r="LBT142" s="378"/>
      <c r="LBU142" s="378"/>
      <c r="LBV142" s="379"/>
      <c r="LBX142" s="377"/>
      <c r="LBY142" s="381"/>
      <c r="LBZ142" s="381"/>
      <c r="LCA142" s="378"/>
      <c r="LCB142" s="378"/>
      <c r="LCC142" s="378"/>
      <c r="LCD142" s="379"/>
      <c r="LCF142" s="377"/>
      <c r="LCG142" s="381"/>
      <c r="LCH142" s="381"/>
      <c r="LCI142" s="378"/>
      <c r="LCJ142" s="378"/>
      <c r="LCK142" s="378"/>
      <c r="LCL142" s="379"/>
      <c r="LCN142" s="377"/>
      <c r="LCO142" s="381"/>
      <c r="LCP142" s="381"/>
      <c r="LCQ142" s="378"/>
      <c r="LCR142" s="378"/>
      <c r="LCS142" s="378"/>
      <c r="LCT142" s="379"/>
      <c r="LCV142" s="377"/>
      <c r="LCW142" s="381"/>
      <c r="LCX142" s="381"/>
      <c r="LCY142" s="378"/>
      <c r="LCZ142" s="378"/>
      <c r="LDA142" s="378"/>
      <c r="LDB142" s="379"/>
      <c r="LDD142" s="377"/>
      <c r="LDE142" s="381"/>
      <c r="LDF142" s="381"/>
      <c r="LDG142" s="378"/>
      <c r="LDH142" s="378"/>
      <c r="LDI142" s="378"/>
      <c r="LDJ142" s="379"/>
      <c r="LDL142" s="377"/>
      <c r="LDM142" s="381"/>
      <c r="LDN142" s="381"/>
      <c r="LDO142" s="378"/>
      <c r="LDP142" s="378"/>
      <c r="LDQ142" s="378"/>
      <c r="LDR142" s="379"/>
      <c r="LDT142" s="377"/>
      <c r="LDU142" s="381"/>
      <c r="LDV142" s="381"/>
      <c r="LDW142" s="378"/>
      <c r="LDX142" s="378"/>
      <c r="LDY142" s="378"/>
      <c r="LDZ142" s="379"/>
      <c r="LEB142" s="377"/>
      <c r="LEC142" s="381"/>
      <c r="LED142" s="381"/>
      <c r="LEE142" s="378"/>
      <c r="LEF142" s="378"/>
      <c r="LEG142" s="378"/>
      <c r="LEH142" s="379"/>
      <c r="LEJ142" s="377"/>
      <c r="LEK142" s="381"/>
      <c r="LEL142" s="381"/>
      <c r="LEM142" s="378"/>
      <c r="LEN142" s="378"/>
      <c r="LEO142" s="378"/>
      <c r="LEP142" s="379"/>
      <c r="LER142" s="377"/>
      <c r="LES142" s="381"/>
      <c r="LET142" s="381"/>
      <c r="LEU142" s="378"/>
      <c r="LEV142" s="378"/>
      <c r="LEW142" s="378"/>
      <c r="LEX142" s="379"/>
      <c r="LEZ142" s="377"/>
      <c r="LFA142" s="381"/>
      <c r="LFB142" s="381"/>
      <c r="LFC142" s="378"/>
      <c r="LFD142" s="378"/>
      <c r="LFE142" s="378"/>
      <c r="LFF142" s="379"/>
      <c r="LFH142" s="377"/>
      <c r="LFI142" s="381"/>
      <c r="LFJ142" s="381"/>
      <c r="LFK142" s="378"/>
      <c r="LFL142" s="378"/>
      <c r="LFM142" s="378"/>
      <c r="LFN142" s="379"/>
      <c r="LFP142" s="377"/>
      <c r="LFQ142" s="381"/>
      <c r="LFR142" s="381"/>
      <c r="LFS142" s="378"/>
      <c r="LFT142" s="378"/>
      <c r="LFU142" s="378"/>
      <c r="LFV142" s="379"/>
      <c r="LFX142" s="377"/>
      <c r="LFY142" s="381"/>
      <c r="LFZ142" s="381"/>
      <c r="LGA142" s="378"/>
      <c r="LGB142" s="378"/>
      <c r="LGC142" s="378"/>
      <c r="LGD142" s="379"/>
      <c r="LGF142" s="377"/>
      <c r="LGG142" s="381"/>
      <c r="LGH142" s="381"/>
      <c r="LGI142" s="378"/>
      <c r="LGJ142" s="378"/>
      <c r="LGK142" s="378"/>
      <c r="LGL142" s="379"/>
      <c r="LGN142" s="377"/>
      <c r="LGO142" s="381"/>
      <c r="LGP142" s="381"/>
      <c r="LGQ142" s="378"/>
      <c r="LGR142" s="378"/>
      <c r="LGS142" s="378"/>
      <c r="LGT142" s="379"/>
      <c r="LGV142" s="377"/>
      <c r="LGW142" s="381"/>
      <c r="LGX142" s="381"/>
      <c r="LGY142" s="378"/>
      <c r="LGZ142" s="378"/>
      <c r="LHA142" s="378"/>
      <c r="LHB142" s="379"/>
      <c r="LHD142" s="377"/>
      <c r="LHE142" s="381"/>
      <c r="LHF142" s="381"/>
      <c r="LHG142" s="378"/>
      <c r="LHH142" s="378"/>
      <c r="LHI142" s="378"/>
      <c r="LHJ142" s="379"/>
      <c r="LHL142" s="377"/>
      <c r="LHM142" s="381"/>
      <c r="LHN142" s="381"/>
      <c r="LHO142" s="378"/>
      <c r="LHP142" s="378"/>
      <c r="LHQ142" s="378"/>
      <c r="LHR142" s="379"/>
      <c r="LHT142" s="377"/>
      <c r="LHU142" s="381"/>
      <c r="LHV142" s="381"/>
      <c r="LHW142" s="378"/>
      <c r="LHX142" s="378"/>
      <c r="LHY142" s="378"/>
      <c r="LHZ142" s="379"/>
      <c r="LIB142" s="377"/>
      <c r="LIC142" s="381"/>
      <c r="LID142" s="381"/>
      <c r="LIE142" s="378"/>
      <c r="LIF142" s="378"/>
      <c r="LIG142" s="378"/>
      <c r="LIH142" s="379"/>
      <c r="LIJ142" s="377"/>
      <c r="LIK142" s="381"/>
      <c r="LIL142" s="381"/>
      <c r="LIM142" s="378"/>
      <c r="LIN142" s="378"/>
      <c r="LIO142" s="378"/>
      <c r="LIP142" s="379"/>
      <c r="LIR142" s="377"/>
      <c r="LIS142" s="381"/>
      <c r="LIT142" s="381"/>
      <c r="LIU142" s="378"/>
      <c r="LIV142" s="378"/>
      <c r="LIW142" s="378"/>
      <c r="LIX142" s="379"/>
      <c r="LIZ142" s="377"/>
      <c r="LJA142" s="381"/>
      <c r="LJB142" s="381"/>
      <c r="LJC142" s="378"/>
      <c r="LJD142" s="378"/>
      <c r="LJE142" s="378"/>
      <c r="LJF142" s="379"/>
      <c r="LJH142" s="377"/>
      <c r="LJI142" s="381"/>
      <c r="LJJ142" s="381"/>
      <c r="LJK142" s="378"/>
      <c r="LJL142" s="378"/>
      <c r="LJM142" s="378"/>
      <c r="LJN142" s="379"/>
      <c r="LJP142" s="377"/>
      <c r="LJQ142" s="381"/>
      <c r="LJR142" s="381"/>
      <c r="LJS142" s="378"/>
      <c r="LJT142" s="378"/>
      <c r="LJU142" s="378"/>
      <c r="LJV142" s="379"/>
      <c r="LJX142" s="377"/>
      <c r="LJY142" s="381"/>
      <c r="LJZ142" s="381"/>
      <c r="LKA142" s="378"/>
      <c r="LKB142" s="378"/>
      <c r="LKC142" s="378"/>
      <c r="LKD142" s="379"/>
      <c r="LKF142" s="377"/>
      <c r="LKG142" s="381"/>
      <c r="LKH142" s="381"/>
      <c r="LKI142" s="378"/>
      <c r="LKJ142" s="378"/>
      <c r="LKK142" s="378"/>
      <c r="LKL142" s="379"/>
      <c r="LKN142" s="377"/>
      <c r="LKO142" s="381"/>
      <c r="LKP142" s="381"/>
      <c r="LKQ142" s="378"/>
      <c r="LKR142" s="378"/>
      <c r="LKS142" s="378"/>
      <c r="LKT142" s="379"/>
      <c r="LKV142" s="377"/>
      <c r="LKW142" s="381"/>
      <c r="LKX142" s="381"/>
      <c r="LKY142" s="378"/>
      <c r="LKZ142" s="378"/>
      <c r="LLA142" s="378"/>
      <c r="LLB142" s="379"/>
      <c r="LLD142" s="377"/>
      <c r="LLE142" s="381"/>
      <c r="LLF142" s="381"/>
      <c r="LLG142" s="378"/>
      <c r="LLH142" s="378"/>
      <c r="LLI142" s="378"/>
      <c r="LLJ142" s="379"/>
      <c r="LLL142" s="377"/>
      <c r="LLM142" s="381"/>
      <c r="LLN142" s="381"/>
      <c r="LLO142" s="378"/>
      <c r="LLP142" s="378"/>
      <c r="LLQ142" s="378"/>
      <c r="LLR142" s="379"/>
      <c r="LLT142" s="377"/>
      <c r="LLU142" s="381"/>
      <c r="LLV142" s="381"/>
      <c r="LLW142" s="378"/>
      <c r="LLX142" s="378"/>
      <c r="LLY142" s="378"/>
      <c r="LLZ142" s="379"/>
      <c r="LMB142" s="377"/>
      <c r="LMC142" s="381"/>
      <c r="LMD142" s="381"/>
      <c r="LME142" s="378"/>
      <c r="LMF142" s="378"/>
      <c r="LMG142" s="378"/>
      <c r="LMH142" s="379"/>
      <c r="LMJ142" s="377"/>
      <c r="LMK142" s="381"/>
      <c r="LML142" s="381"/>
      <c r="LMM142" s="378"/>
      <c r="LMN142" s="378"/>
      <c r="LMO142" s="378"/>
      <c r="LMP142" s="379"/>
      <c r="LMR142" s="377"/>
      <c r="LMS142" s="381"/>
      <c r="LMT142" s="381"/>
      <c r="LMU142" s="378"/>
      <c r="LMV142" s="378"/>
      <c r="LMW142" s="378"/>
      <c r="LMX142" s="379"/>
      <c r="LMZ142" s="377"/>
      <c r="LNA142" s="381"/>
      <c r="LNB142" s="381"/>
      <c r="LNC142" s="378"/>
      <c r="LND142" s="378"/>
      <c r="LNE142" s="378"/>
      <c r="LNF142" s="379"/>
      <c r="LNH142" s="377"/>
      <c r="LNI142" s="381"/>
      <c r="LNJ142" s="381"/>
      <c r="LNK142" s="378"/>
      <c r="LNL142" s="378"/>
      <c r="LNM142" s="378"/>
      <c r="LNN142" s="379"/>
      <c r="LNP142" s="377"/>
      <c r="LNQ142" s="381"/>
      <c r="LNR142" s="381"/>
      <c r="LNS142" s="378"/>
      <c r="LNT142" s="378"/>
      <c r="LNU142" s="378"/>
      <c r="LNV142" s="379"/>
      <c r="LNX142" s="377"/>
      <c r="LNY142" s="381"/>
      <c r="LNZ142" s="381"/>
      <c r="LOA142" s="378"/>
      <c r="LOB142" s="378"/>
      <c r="LOC142" s="378"/>
      <c r="LOD142" s="379"/>
      <c r="LOF142" s="377"/>
      <c r="LOG142" s="381"/>
      <c r="LOH142" s="381"/>
      <c r="LOI142" s="378"/>
      <c r="LOJ142" s="378"/>
      <c r="LOK142" s="378"/>
      <c r="LOL142" s="379"/>
      <c r="LON142" s="377"/>
      <c r="LOO142" s="381"/>
      <c r="LOP142" s="381"/>
      <c r="LOQ142" s="378"/>
      <c r="LOR142" s="378"/>
      <c r="LOS142" s="378"/>
      <c r="LOT142" s="379"/>
      <c r="LOV142" s="377"/>
      <c r="LOW142" s="381"/>
      <c r="LOX142" s="381"/>
      <c r="LOY142" s="378"/>
      <c r="LOZ142" s="378"/>
      <c r="LPA142" s="378"/>
      <c r="LPB142" s="379"/>
      <c r="LPD142" s="377"/>
      <c r="LPE142" s="381"/>
      <c r="LPF142" s="381"/>
      <c r="LPG142" s="378"/>
      <c r="LPH142" s="378"/>
      <c r="LPI142" s="378"/>
      <c r="LPJ142" s="379"/>
      <c r="LPL142" s="377"/>
      <c r="LPM142" s="381"/>
      <c r="LPN142" s="381"/>
      <c r="LPO142" s="378"/>
      <c r="LPP142" s="378"/>
      <c r="LPQ142" s="378"/>
      <c r="LPR142" s="379"/>
      <c r="LPT142" s="377"/>
      <c r="LPU142" s="381"/>
      <c r="LPV142" s="381"/>
      <c r="LPW142" s="378"/>
      <c r="LPX142" s="378"/>
      <c r="LPY142" s="378"/>
      <c r="LPZ142" s="379"/>
      <c r="LQB142" s="377"/>
      <c r="LQC142" s="381"/>
      <c r="LQD142" s="381"/>
      <c r="LQE142" s="378"/>
      <c r="LQF142" s="378"/>
      <c r="LQG142" s="378"/>
      <c r="LQH142" s="379"/>
      <c r="LQJ142" s="377"/>
      <c r="LQK142" s="381"/>
      <c r="LQL142" s="381"/>
      <c r="LQM142" s="378"/>
      <c r="LQN142" s="378"/>
      <c r="LQO142" s="378"/>
      <c r="LQP142" s="379"/>
      <c r="LQR142" s="377"/>
      <c r="LQS142" s="381"/>
      <c r="LQT142" s="381"/>
      <c r="LQU142" s="378"/>
      <c r="LQV142" s="378"/>
      <c r="LQW142" s="378"/>
      <c r="LQX142" s="379"/>
      <c r="LQZ142" s="377"/>
      <c r="LRA142" s="381"/>
      <c r="LRB142" s="381"/>
      <c r="LRC142" s="378"/>
      <c r="LRD142" s="378"/>
      <c r="LRE142" s="378"/>
      <c r="LRF142" s="379"/>
      <c r="LRH142" s="377"/>
      <c r="LRI142" s="381"/>
      <c r="LRJ142" s="381"/>
      <c r="LRK142" s="378"/>
      <c r="LRL142" s="378"/>
      <c r="LRM142" s="378"/>
      <c r="LRN142" s="379"/>
      <c r="LRP142" s="377"/>
      <c r="LRQ142" s="381"/>
      <c r="LRR142" s="381"/>
      <c r="LRS142" s="378"/>
      <c r="LRT142" s="378"/>
      <c r="LRU142" s="378"/>
      <c r="LRV142" s="379"/>
      <c r="LRX142" s="377"/>
      <c r="LRY142" s="381"/>
      <c r="LRZ142" s="381"/>
      <c r="LSA142" s="378"/>
      <c r="LSB142" s="378"/>
      <c r="LSC142" s="378"/>
      <c r="LSD142" s="379"/>
      <c r="LSF142" s="377"/>
      <c r="LSG142" s="381"/>
      <c r="LSH142" s="381"/>
      <c r="LSI142" s="378"/>
      <c r="LSJ142" s="378"/>
      <c r="LSK142" s="378"/>
      <c r="LSL142" s="379"/>
      <c r="LSN142" s="377"/>
      <c r="LSO142" s="381"/>
      <c r="LSP142" s="381"/>
      <c r="LSQ142" s="378"/>
      <c r="LSR142" s="378"/>
      <c r="LSS142" s="378"/>
      <c r="LST142" s="379"/>
      <c r="LSV142" s="377"/>
      <c r="LSW142" s="381"/>
      <c r="LSX142" s="381"/>
      <c r="LSY142" s="378"/>
      <c r="LSZ142" s="378"/>
      <c r="LTA142" s="378"/>
      <c r="LTB142" s="379"/>
      <c r="LTD142" s="377"/>
      <c r="LTE142" s="381"/>
      <c r="LTF142" s="381"/>
      <c r="LTG142" s="378"/>
      <c r="LTH142" s="378"/>
      <c r="LTI142" s="378"/>
      <c r="LTJ142" s="379"/>
      <c r="LTL142" s="377"/>
      <c r="LTM142" s="381"/>
      <c r="LTN142" s="381"/>
      <c r="LTO142" s="378"/>
      <c r="LTP142" s="378"/>
      <c r="LTQ142" s="378"/>
      <c r="LTR142" s="379"/>
      <c r="LTT142" s="377"/>
      <c r="LTU142" s="381"/>
      <c r="LTV142" s="381"/>
      <c r="LTW142" s="378"/>
      <c r="LTX142" s="378"/>
      <c r="LTY142" s="378"/>
      <c r="LTZ142" s="379"/>
      <c r="LUB142" s="377"/>
      <c r="LUC142" s="381"/>
      <c r="LUD142" s="381"/>
      <c r="LUE142" s="378"/>
      <c r="LUF142" s="378"/>
      <c r="LUG142" s="378"/>
      <c r="LUH142" s="379"/>
      <c r="LUJ142" s="377"/>
      <c r="LUK142" s="381"/>
      <c r="LUL142" s="381"/>
      <c r="LUM142" s="378"/>
      <c r="LUN142" s="378"/>
      <c r="LUO142" s="378"/>
      <c r="LUP142" s="379"/>
      <c r="LUR142" s="377"/>
      <c r="LUS142" s="381"/>
      <c r="LUT142" s="381"/>
      <c r="LUU142" s="378"/>
      <c r="LUV142" s="378"/>
      <c r="LUW142" s="378"/>
      <c r="LUX142" s="379"/>
      <c r="LUZ142" s="377"/>
      <c r="LVA142" s="381"/>
      <c r="LVB142" s="381"/>
      <c r="LVC142" s="378"/>
      <c r="LVD142" s="378"/>
      <c r="LVE142" s="378"/>
      <c r="LVF142" s="379"/>
      <c r="LVH142" s="377"/>
      <c r="LVI142" s="381"/>
      <c r="LVJ142" s="381"/>
      <c r="LVK142" s="378"/>
      <c r="LVL142" s="378"/>
      <c r="LVM142" s="378"/>
      <c r="LVN142" s="379"/>
      <c r="LVP142" s="377"/>
      <c r="LVQ142" s="381"/>
      <c r="LVR142" s="381"/>
      <c r="LVS142" s="378"/>
      <c r="LVT142" s="378"/>
      <c r="LVU142" s="378"/>
      <c r="LVV142" s="379"/>
      <c r="LVX142" s="377"/>
      <c r="LVY142" s="381"/>
      <c r="LVZ142" s="381"/>
      <c r="LWA142" s="378"/>
      <c r="LWB142" s="378"/>
      <c r="LWC142" s="378"/>
      <c r="LWD142" s="379"/>
      <c r="LWF142" s="377"/>
      <c r="LWG142" s="381"/>
      <c r="LWH142" s="381"/>
      <c r="LWI142" s="378"/>
      <c r="LWJ142" s="378"/>
      <c r="LWK142" s="378"/>
      <c r="LWL142" s="379"/>
      <c r="LWN142" s="377"/>
      <c r="LWO142" s="381"/>
      <c r="LWP142" s="381"/>
      <c r="LWQ142" s="378"/>
      <c r="LWR142" s="378"/>
      <c r="LWS142" s="378"/>
      <c r="LWT142" s="379"/>
      <c r="LWV142" s="377"/>
      <c r="LWW142" s="381"/>
      <c r="LWX142" s="381"/>
      <c r="LWY142" s="378"/>
      <c r="LWZ142" s="378"/>
      <c r="LXA142" s="378"/>
      <c r="LXB142" s="379"/>
      <c r="LXD142" s="377"/>
      <c r="LXE142" s="381"/>
      <c r="LXF142" s="381"/>
      <c r="LXG142" s="378"/>
      <c r="LXH142" s="378"/>
      <c r="LXI142" s="378"/>
      <c r="LXJ142" s="379"/>
      <c r="LXL142" s="377"/>
      <c r="LXM142" s="381"/>
      <c r="LXN142" s="381"/>
      <c r="LXO142" s="378"/>
      <c r="LXP142" s="378"/>
      <c r="LXQ142" s="378"/>
      <c r="LXR142" s="379"/>
      <c r="LXT142" s="377"/>
      <c r="LXU142" s="381"/>
      <c r="LXV142" s="381"/>
      <c r="LXW142" s="378"/>
      <c r="LXX142" s="378"/>
      <c r="LXY142" s="378"/>
      <c r="LXZ142" s="379"/>
      <c r="LYB142" s="377"/>
      <c r="LYC142" s="381"/>
      <c r="LYD142" s="381"/>
      <c r="LYE142" s="378"/>
      <c r="LYF142" s="378"/>
      <c r="LYG142" s="378"/>
      <c r="LYH142" s="379"/>
      <c r="LYJ142" s="377"/>
      <c r="LYK142" s="381"/>
      <c r="LYL142" s="381"/>
      <c r="LYM142" s="378"/>
      <c r="LYN142" s="378"/>
      <c r="LYO142" s="378"/>
      <c r="LYP142" s="379"/>
      <c r="LYR142" s="377"/>
      <c r="LYS142" s="381"/>
      <c r="LYT142" s="381"/>
      <c r="LYU142" s="378"/>
      <c r="LYV142" s="378"/>
      <c r="LYW142" s="378"/>
      <c r="LYX142" s="379"/>
      <c r="LYZ142" s="377"/>
      <c r="LZA142" s="381"/>
      <c r="LZB142" s="381"/>
      <c r="LZC142" s="378"/>
      <c r="LZD142" s="378"/>
      <c r="LZE142" s="378"/>
      <c r="LZF142" s="379"/>
      <c r="LZH142" s="377"/>
      <c r="LZI142" s="381"/>
      <c r="LZJ142" s="381"/>
      <c r="LZK142" s="378"/>
      <c r="LZL142" s="378"/>
      <c r="LZM142" s="378"/>
      <c r="LZN142" s="379"/>
      <c r="LZP142" s="377"/>
      <c r="LZQ142" s="381"/>
      <c r="LZR142" s="381"/>
      <c r="LZS142" s="378"/>
      <c r="LZT142" s="378"/>
      <c r="LZU142" s="378"/>
      <c r="LZV142" s="379"/>
      <c r="LZX142" s="377"/>
      <c r="LZY142" s="381"/>
      <c r="LZZ142" s="381"/>
      <c r="MAA142" s="378"/>
      <c r="MAB142" s="378"/>
      <c r="MAC142" s="378"/>
      <c r="MAD142" s="379"/>
      <c r="MAF142" s="377"/>
      <c r="MAG142" s="381"/>
      <c r="MAH142" s="381"/>
      <c r="MAI142" s="378"/>
      <c r="MAJ142" s="378"/>
      <c r="MAK142" s="378"/>
      <c r="MAL142" s="379"/>
      <c r="MAN142" s="377"/>
      <c r="MAO142" s="381"/>
      <c r="MAP142" s="381"/>
      <c r="MAQ142" s="378"/>
      <c r="MAR142" s="378"/>
      <c r="MAS142" s="378"/>
      <c r="MAT142" s="379"/>
      <c r="MAV142" s="377"/>
      <c r="MAW142" s="381"/>
      <c r="MAX142" s="381"/>
      <c r="MAY142" s="378"/>
      <c r="MAZ142" s="378"/>
      <c r="MBA142" s="378"/>
      <c r="MBB142" s="379"/>
      <c r="MBD142" s="377"/>
      <c r="MBE142" s="381"/>
      <c r="MBF142" s="381"/>
      <c r="MBG142" s="378"/>
      <c r="MBH142" s="378"/>
      <c r="MBI142" s="378"/>
      <c r="MBJ142" s="379"/>
      <c r="MBL142" s="377"/>
      <c r="MBM142" s="381"/>
      <c r="MBN142" s="381"/>
      <c r="MBO142" s="378"/>
      <c r="MBP142" s="378"/>
      <c r="MBQ142" s="378"/>
      <c r="MBR142" s="379"/>
      <c r="MBT142" s="377"/>
      <c r="MBU142" s="381"/>
      <c r="MBV142" s="381"/>
      <c r="MBW142" s="378"/>
      <c r="MBX142" s="378"/>
      <c r="MBY142" s="378"/>
      <c r="MBZ142" s="379"/>
      <c r="MCB142" s="377"/>
      <c r="MCC142" s="381"/>
      <c r="MCD142" s="381"/>
      <c r="MCE142" s="378"/>
      <c r="MCF142" s="378"/>
      <c r="MCG142" s="378"/>
      <c r="MCH142" s="379"/>
      <c r="MCJ142" s="377"/>
      <c r="MCK142" s="381"/>
      <c r="MCL142" s="381"/>
      <c r="MCM142" s="378"/>
      <c r="MCN142" s="378"/>
      <c r="MCO142" s="378"/>
      <c r="MCP142" s="379"/>
      <c r="MCR142" s="377"/>
      <c r="MCS142" s="381"/>
      <c r="MCT142" s="381"/>
      <c r="MCU142" s="378"/>
      <c r="MCV142" s="378"/>
      <c r="MCW142" s="378"/>
      <c r="MCX142" s="379"/>
      <c r="MCZ142" s="377"/>
      <c r="MDA142" s="381"/>
      <c r="MDB142" s="381"/>
      <c r="MDC142" s="378"/>
      <c r="MDD142" s="378"/>
      <c r="MDE142" s="378"/>
      <c r="MDF142" s="379"/>
      <c r="MDH142" s="377"/>
      <c r="MDI142" s="381"/>
      <c r="MDJ142" s="381"/>
      <c r="MDK142" s="378"/>
      <c r="MDL142" s="378"/>
      <c r="MDM142" s="378"/>
      <c r="MDN142" s="379"/>
      <c r="MDP142" s="377"/>
      <c r="MDQ142" s="381"/>
      <c r="MDR142" s="381"/>
      <c r="MDS142" s="378"/>
      <c r="MDT142" s="378"/>
      <c r="MDU142" s="378"/>
      <c r="MDV142" s="379"/>
      <c r="MDX142" s="377"/>
      <c r="MDY142" s="381"/>
      <c r="MDZ142" s="381"/>
      <c r="MEA142" s="378"/>
      <c r="MEB142" s="378"/>
      <c r="MEC142" s="378"/>
      <c r="MED142" s="379"/>
      <c r="MEF142" s="377"/>
      <c r="MEG142" s="381"/>
      <c r="MEH142" s="381"/>
      <c r="MEI142" s="378"/>
      <c r="MEJ142" s="378"/>
      <c r="MEK142" s="378"/>
      <c r="MEL142" s="379"/>
      <c r="MEN142" s="377"/>
      <c r="MEO142" s="381"/>
      <c r="MEP142" s="381"/>
      <c r="MEQ142" s="378"/>
      <c r="MER142" s="378"/>
      <c r="MES142" s="378"/>
      <c r="MET142" s="379"/>
      <c r="MEV142" s="377"/>
      <c r="MEW142" s="381"/>
      <c r="MEX142" s="381"/>
      <c r="MEY142" s="378"/>
      <c r="MEZ142" s="378"/>
      <c r="MFA142" s="378"/>
      <c r="MFB142" s="379"/>
      <c r="MFD142" s="377"/>
      <c r="MFE142" s="381"/>
      <c r="MFF142" s="381"/>
      <c r="MFG142" s="378"/>
      <c r="MFH142" s="378"/>
      <c r="MFI142" s="378"/>
      <c r="MFJ142" s="379"/>
      <c r="MFL142" s="377"/>
      <c r="MFM142" s="381"/>
      <c r="MFN142" s="381"/>
      <c r="MFO142" s="378"/>
      <c r="MFP142" s="378"/>
      <c r="MFQ142" s="378"/>
      <c r="MFR142" s="379"/>
      <c r="MFT142" s="377"/>
      <c r="MFU142" s="381"/>
      <c r="MFV142" s="381"/>
      <c r="MFW142" s="378"/>
      <c r="MFX142" s="378"/>
      <c r="MFY142" s="378"/>
      <c r="MFZ142" s="379"/>
      <c r="MGB142" s="377"/>
      <c r="MGC142" s="381"/>
      <c r="MGD142" s="381"/>
      <c r="MGE142" s="378"/>
      <c r="MGF142" s="378"/>
      <c r="MGG142" s="378"/>
      <c r="MGH142" s="379"/>
      <c r="MGJ142" s="377"/>
      <c r="MGK142" s="381"/>
      <c r="MGL142" s="381"/>
      <c r="MGM142" s="378"/>
      <c r="MGN142" s="378"/>
      <c r="MGO142" s="378"/>
      <c r="MGP142" s="379"/>
      <c r="MGR142" s="377"/>
      <c r="MGS142" s="381"/>
      <c r="MGT142" s="381"/>
      <c r="MGU142" s="378"/>
      <c r="MGV142" s="378"/>
      <c r="MGW142" s="378"/>
      <c r="MGX142" s="379"/>
      <c r="MGZ142" s="377"/>
      <c r="MHA142" s="381"/>
      <c r="MHB142" s="381"/>
      <c r="MHC142" s="378"/>
      <c r="MHD142" s="378"/>
      <c r="MHE142" s="378"/>
      <c r="MHF142" s="379"/>
      <c r="MHH142" s="377"/>
      <c r="MHI142" s="381"/>
      <c r="MHJ142" s="381"/>
      <c r="MHK142" s="378"/>
      <c r="MHL142" s="378"/>
      <c r="MHM142" s="378"/>
      <c r="MHN142" s="379"/>
      <c r="MHP142" s="377"/>
      <c r="MHQ142" s="381"/>
      <c r="MHR142" s="381"/>
      <c r="MHS142" s="378"/>
      <c r="MHT142" s="378"/>
      <c r="MHU142" s="378"/>
      <c r="MHV142" s="379"/>
      <c r="MHX142" s="377"/>
      <c r="MHY142" s="381"/>
      <c r="MHZ142" s="381"/>
      <c r="MIA142" s="378"/>
      <c r="MIB142" s="378"/>
      <c r="MIC142" s="378"/>
      <c r="MID142" s="379"/>
      <c r="MIF142" s="377"/>
      <c r="MIG142" s="381"/>
      <c r="MIH142" s="381"/>
      <c r="MII142" s="378"/>
      <c r="MIJ142" s="378"/>
      <c r="MIK142" s="378"/>
      <c r="MIL142" s="379"/>
      <c r="MIN142" s="377"/>
      <c r="MIO142" s="381"/>
      <c r="MIP142" s="381"/>
      <c r="MIQ142" s="378"/>
      <c r="MIR142" s="378"/>
      <c r="MIS142" s="378"/>
      <c r="MIT142" s="379"/>
      <c r="MIV142" s="377"/>
      <c r="MIW142" s="381"/>
      <c r="MIX142" s="381"/>
      <c r="MIY142" s="378"/>
      <c r="MIZ142" s="378"/>
      <c r="MJA142" s="378"/>
      <c r="MJB142" s="379"/>
      <c r="MJD142" s="377"/>
      <c r="MJE142" s="381"/>
      <c r="MJF142" s="381"/>
      <c r="MJG142" s="378"/>
      <c r="MJH142" s="378"/>
      <c r="MJI142" s="378"/>
      <c r="MJJ142" s="379"/>
      <c r="MJL142" s="377"/>
      <c r="MJM142" s="381"/>
      <c r="MJN142" s="381"/>
      <c r="MJO142" s="378"/>
      <c r="MJP142" s="378"/>
      <c r="MJQ142" s="378"/>
      <c r="MJR142" s="379"/>
      <c r="MJT142" s="377"/>
      <c r="MJU142" s="381"/>
      <c r="MJV142" s="381"/>
      <c r="MJW142" s="378"/>
      <c r="MJX142" s="378"/>
      <c r="MJY142" s="378"/>
      <c r="MJZ142" s="379"/>
      <c r="MKB142" s="377"/>
      <c r="MKC142" s="381"/>
      <c r="MKD142" s="381"/>
      <c r="MKE142" s="378"/>
      <c r="MKF142" s="378"/>
      <c r="MKG142" s="378"/>
      <c r="MKH142" s="379"/>
      <c r="MKJ142" s="377"/>
      <c r="MKK142" s="381"/>
      <c r="MKL142" s="381"/>
      <c r="MKM142" s="378"/>
      <c r="MKN142" s="378"/>
      <c r="MKO142" s="378"/>
      <c r="MKP142" s="379"/>
      <c r="MKR142" s="377"/>
      <c r="MKS142" s="381"/>
      <c r="MKT142" s="381"/>
      <c r="MKU142" s="378"/>
      <c r="MKV142" s="378"/>
      <c r="MKW142" s="378"/>
      <c r="MKX142" s="379"/>
      <c r="MKZ142" s="377"/>
      <c r="MLA142" s="381"/>
      <c r="MLB142" s="381"/>
      <c r="MLC142" s="378"/>
      <c r="MLD142" s="378"/>
      <c r="MLE142" s="378"/>
      <c r="MLF142" s="379"/>
      <c r="MLH142" s="377"/>
      <c r="MLI142" s="381"/>
      <c r="MLJ142" s="381"/>
      <c r="MLK142" s="378"/>
      <c r="MLL142" s="378"/>
      <c r="MLM142" s="378"/>
      <c r="MLN142" s="379"/>
      <c r="MLP142" s="377"/>
      <c r="MLQ142" s="381"/>
      <c r="MLR142" s="381"/>
      <c r="MLS142" s="378"/>
      <c r="MLT142" s="378"/>
      <c r="MLU142" s="378"/>
      <c r="MLV142" s="379"/>
      <c r="MLX142" s="377"/>
      <c r="MLY142" s="381"/>
      <c r="MLZ142" s="381"/>
      <c r="MMA142" s="378"/>
      <c r="MMB142" s="378"/>
      <c r="MMC142" s="378"/>
      <c r="MMD142" s="379"/>
      <c r="MMF142" s="377"/>
      <c r="MMG142" s="381"/>
      <c r="MMH142" s="381"/>
      <c r="MMI142" s="378"/>
      <c r="MMJ142" s="378"/>
      <c r="MMK142" s="378"/>
      <c r="MML142" s="379"/>
      <c r="MMN142" s="377"/>
      <c r="MMO142" s="381"/>
      <c r="MMP142" s="381"/>
      <c r="MMQ142" s="378"/>
      <c r="MMR142" s="378"/>
      <c r="MMS142" s="378"/>
      <c r="MMT142" s="379"/>
      <c r="MMV142" s="377"/>
      <c r="MMW142" s="381"/>
      <c r="MMX142" s="381"/>
      <c r="MMY142" s="378"/>
      <c r="MMZ142" s="378"/>
      <c r="MNA142" s="378"/>
      <c r="MNB142" s="379"/>
      <c r="MND142" s="377"/>
      <c r="MNE142" s="381"/>
      <c r="MNF142" s="381"/>
      <c r="MNG142" s="378"/>
      <c r="MNH142" s="378"/>
      <c r="MNI142" s="378"/>
      <c r="MNJ142" s="379"/>
      <c r="MNL142" s="377"/>
      <c r="MNM142" s="381"/>
      <c r="MNN142" s="381"/>
      <c r="MNO142" s="378"/>
      <c r="MNP142" s="378"/>
      <c r="MNQ142" s="378"/>
      <c r="MNR142" s="379"/>
      <c r="MNT142" s="377"/>
      <c r="MNU142" s="381"/>
      <c r="MNV142" s="381"/>
      <c r="MNW142" s="378"/>
      <c r="MNX142" s="378"/>
      <c r="MNY142" s="378"/>
      <c r="MNZ142" s="379"/>
      <c r="MOB142" s="377"/>
      <c r="MOC142" s="381"/>
      <c r="MOD142" s="381"/>
      <c r="MOE142" s="378"/>
      <c r="MOF142" s="378"/>
      <c r="MOG142" s="378"/>
      <c r="MOH142" s="379"/>
      <c r="MOJ142" s="377"/>
      <c r="MOK142" s="381"/>
      <c r="MOL142" s="381"/>
      <c r="MOM142" s="378"/>
      <c r="MON142" s="378"/>
      <c r="MOO142" s="378"/>
      <c r="MOP142" s="379"/>
      <c r="MOR142" s="377"/>
      <c r="MOS142" s="381"/>
      <c r="MOT142" s="381"/>
      <c r="MOU142" s="378"/>
      <c r="MOV142" s="378"/>
      <c r="MOW142" s="378"/>
      <c r="MOX142" s="379"/>
      <c r="MOZ142" s="377"/>
      <c r="MPA142" s="381"/>
      <c r="MPB142" s="381"/>
      <c r="MPC142" s="378"/>
      <c r="MPD142" s="378"/>
      <c r="MPE142" s="378"/>
      <c r="MPF142" s="379"/>
      <c r="MPH142" s="377"/>
      <c r="MPI142" s="381"/>
      <c r="MPJ142" s="381"/>
      <c r="MPK142" s="378"/>
      <c r="MPL142" s="378"/>
      <c r="MPM142" s="378"/>
      <c r="MPN142" s="379"/>
      <c r="MPP142" s="377"/>
      <c r="MPQ142" s="381"/>
      <c r="MPR142" s="381"/>
      <c r="MPS142" s="378"/>
      <c r="MPT142" s="378"/>
      <c r="MPU142" s="378"/>
      <c r="MPV142" s="379"/>
      <c r="MPX142" s="377"/>
      <c r="MPY142" s="381"/>
      <c r="MPZ142" s="381"/>
      <c r="MQA142" s="378"/>
      <c r="MQB142" s="378"/>
      <c r="MQC142" s="378"/>
      <c r="MQD142" s="379"/>
      <c r="MQF142" s="377"/>
      <c r="MQG142" s="381"/>
      <c r="MQH142" s="381"/>
      <c r="MQI142" s="378"/>
      <c r="MQJ142" s="378"/>
      <c r="MQK142" s="378"/>
      <c r="MQL142" s="379"/>
      <c r="MQN142" s="377"/>
      <c r="MQO142" s="381"/>
      <c r="MQP142" s="381"/>
      <c r="MQQ142" s="378"/>
      <c r="MQR142" s="378"/>
      <c r="MQS142" s="378"/>
      <c r="MQT142" s="379"/>
      <c r="MQV142" s="377"/>
      <c r="MQW142" s="381"/>
      <c r="MQX142" s="381"/>
      <c r="MQY142" s="378"/>
      <c r="MQZ142" s="378"/>
      <c r="MRA142" s="378"/>
      <c r="MRB142" s="379"/>
      <c r="MRD142" s="377"/>
      <c r="MRE142" s="381"/>
      <c r="MRF142" s="381"/>
      <c r="MRG142" s="378"/>
      <c r="MRH142" s="378"/>
      <c r="MRI142" s="378"/>
      <c r="MRJ142" s="379"/>
      <c r="MRL142" s="377"/>
      <c r="MRM142" s="381"/>
      <c r="MRN142" s="381"/>
      <c r="MRO142" s="378"/>
      <c r="MRP142" s="378"/>
      <c r="MRQ142" s="378"/>
      <c r="MRR142" s="379"/>
      <c r="MRT142" s="377"/>
      <c r="MRU142" s="381"/>
      <c r="MRV142" s="381"/>
      <c r="MRW142" s="378"/>
      <c r="MRX142" s="378"/>
      <c r="MRY142" s="378"/>
      <c r="MRZ142" s="379"/>
      <c r="MSB142" s="377"/>
      <c r="MSC142" s="381"/>
      <c r="MSD142" s="381"/>
      <c r="MSE142" s="378"/>
      <c r="MSF142" s="378"/>
      <c r="MSG142" s="378"/>
      <c r="MSH142" s="379"/>
      <c r="MSJ142" s="377"/>
      <c r="MSK142" s="381"/>
      <c r="MSL142" s="381"/>
      <c r="MSM142" s="378"/>
      <c r="MSN142" s="378"/>
      <c r="MSO142" s="378"/>
      <c r="MSP142" s="379"/>
      <c r="MSR142" s="377"/>
      <c r="MSS142" s="381"/>
      <c r="MST142" s="381"/>
      <c r="MSU142" s="378"/>
      <c r="MSV142" s="378"/>
      <c r="MSW142" s="378"/>
      <c r="MSX142" s="379"/>
      <c r="MSZ142" s="377"/>
      <c r="MTA142" s="381"/>
      <c r="MTB142" s="381"/>
      <c r="MTC142" s="378"/>
      <c r="MTD142" s="378"/>
      <c r="MTE142" s="378"/>
      <c r="MTF142" s="379"/>
      <c r="MTH142" s="377"/>
      <c r="MTI142" s="381"/>
      <c r="MTJ142" s="381"/>
      <c r="MTK142" s="378"/>
      <c r="MTL142" s="378"/>
      <c r="MTM142" s="378"/>
      <c r="MTN142" s="379"/>
      <c r="MTP142" s="377"/>
      <c r="MTQ142" s="381"/>
      <c r="MTR142" s="381"/>
      <c r="MTS142" s="378"/>
      <c r="MTT142" s="378"/>
      <c r="MTU142" s="378"/>
      <c r="MTV142" s="379"/>
      <c r="MTX142" s="377"/>
      <c r="MTY142" s="381"/>
      <c r="MTZ142" s="381"/>
      <c r="MUA142" s="378"/>
      <c r="MUB142" s="378"/>
      <c r="MUC142" s="378"/>
      <c r="MUD142" s="379"/>
      <c r="MUF142" s="377"/>
      <c r="MUG142" s="381"/>
      <c r="MUH142" s="381"/>
      <c r="MUI142" s="378"/>
      <c r="MUJ142" s="378"/>
      <c r="MUK142" s="378"/>
      <c r="MUL142" s="379"/>
      <c r="MUN142" s="377"/>
      <c r="MUO142" s="381"/>
      <c r="MUP142" s="381"/>
      <c r="MUQ142" s="378"/>
      <c r="MUR142" s="378"/>
      <c r="MUS142" s="378"/>
      <c r="MUT142" s="379"/>
      <c r="MUV142" s="377"/>
      <c r="MUW142" s="381"/>
      <c r="MUX142" s="381"/>
      <c r="MUY142" s="378"/>
      <c r="MUZ142" s="378"/>
      <c r="MVA142" s="378"/>
      <c r="MVB142" s="379"/>
      <c r="MVD142" s="377"/>
      <c r="MVE142" s="381"/>
      <c r="MVF142" s="381"/>
      <c r="MVG142" s="378"/>
      <c r="MVH142" s="378"/>
      <c r="MVI142" s="378"/>
      <c r="MVJ142" s="379"/>
      <c r="MVL142" s="377"/>
      <c r="MVM142" s="381"/>
      <c r="MVN142" s="381"/>
      <c r="MVO142" s="378"/>
      <c r="MVP142" s="378"/>
      <c r="MVQ142" s="378"/>
      <c r="MVR142" s="379"/>
      <c r="MVT142" s="377"/>
      <c r="MVU142" s="381"/>
      <c r="MVV142" s="381"/>
      <c r="MVW142" s="378"/>
      <c r="MVX142" s="378"/>
      <c r="MVY142" s="378"/>
      <c r="MVZ142" s="379"/>
      <c r="MWB142" s="377"/>
      <c r="MWC142" s="381"/>
      <c r="MWD142" s="381"/>
      <c r="MWE142" s="378"/>
      <c r="MWF142" s="378"/>
      <c r="MWG142" s="378"/>
      <c r="MWH142" s="379"/>
      <c r="MWJ142" s="377"/>
      <c r="MWK142" s="381"/>
      <c r="MWL142" s="381"/>
      <c r="MWM142" s="378"/>
      <c r="MWN142" s="378"/>
      <c r="MWO142" s="378"/>
      <c r="MWP142" s="379"/>
      <c r="MWR142" s="377"/>
      <c r="MWS142" s="381"/>
      <c r="MWT142" s="381"/>
      <c r="MWU142" s="378"/>
      <c r="MWV142" s="378"/>
      <c r="MWW142" s="378"/>
      <c r="MWX142" s="379"/>
      <c r="MWZ142" s="377"/>
      <c r="MXA142" s="381"/>
      <c r="MXB142" s="381"/>
      <c r="MXC142" s="378"/>
      <c r="MXD142" s="378"/>
      <c r="MXE142" s="378"/>
      <c r="MXF142" s="379"/>
      <c r="MXH142" s="377"/>
      <c r="MXI142" s="381"/>
      <c r="MXJ142" s="381"/>
      <c r="MXK142" s="378"/>
      <c r="MXL142" s="378"/>
      <c r="MXM142" s="378"/>
      <c r="MXN142" s="379"/>
      <c r="MXP142" s="377"/>
      <c r="MXQ142" s="381"/>
      <c r="MXR142" s="381"/>
      <c r="MXS142" s="378"/>
      <c r="MXT142" s="378"/>
      <c r="MXU142" s="378"/>
      <c r="MXV142" s="379"/>
      <c r="MXX142" s="377"/>
      <c r="MXY142" s="381"/>
      <c r="MXZ142" s="381"/>
      <c r="MYA142" s="378"/>
      <c r="MYB142" s="378"/>
      <c r="MYC142" s="378"/>
      <c r="MYD142" s="379"/>
      <c r="MYF142" s="377"/>
      <c r="MYG142" s="381"/>
      <c r="MYH142" s="381"/>
      <c r="MYI142" s="378"/>
      <c r="MYJ142" s="378"/>
      <c r="MYK142" s="378"/>
      <c r="MYL142" s="379"/>
      <c r="MYN142" s="377"/>
      <c r="MYO142" s="381"/>
      <c r="MYP142" s="381"/>
      <c r="MYQ142" s="378"/>
      <c r="MYR142" s="378"/>
      <c r="MYS142" s="378"/>
      <c r="MYT142" s="379"/>
      <c r="MYV142" s="377"/>
      <c r="MYW142" s="381"/>
      <c r="MYX142" s="381"/>
      <c r="MYY142" s="378"/>
      <c r="MYZ142" s="378"/>
      <c r="MZA142" s="378"/>
      <c r="MZB142" s="379"/>
      <c r="MZD142" s="377"/>
      <c r="MZE142" s="381"/>
      <c r="MZF142" s="381"/>
      <c r="MZG142" s="378"/>
      <c r="MZH142" s="378"/>
      <c r="MZI142" s="378"/>
      <c r="MZJ142" s="379"/>
      <c r="MZL142" s="377"/>
      <c r="MZM142" s="381"/>
      <c r="MZN142" s="381"/>
      <c r="MZO142" s="378"/>
      <c r="MZP142" s="378"/>
      <c r="MZQ142" s="378"/>
      <c r="MZR142" s="379"/>
      <c r="MZT142" s="377"/>
      <c r="MZU142" s="381"/>
      <c r="MZV142" s="381"/>
      <c r="MZW142" s="378"/>
      <c r="MZX142" s="378"/>
      <c r="MZY142" s="378"/>
      <c r="MZZ142" s="379"/>
      <c r="NAB142" s="377"/>
      <c r="NAC142" s="381"/>
      <c r="NAD142" s="381"/>
      <c r="NAE142" s="378"/>
      <c r="NAF142" s="378"/>
      <c r="NAG142" s="378"/>
      <c r="NAH142" s="379"/>
      <c r="NAJ142" s="377"/>
      <c r="NAK142" s="381"/>
      <c r="NAL142" s="381"/>
      <c r="NAM142" s="378"/>
      <c r="NAN142" s="378"/>
      <c r="NAO142" s="378"/>
      <c r="NAP142" s="379"/>
      <c r="NAR142" s="377"/>
      <c r="NAS142" s="381"/>
      <c r="NAT142" s="381"/>
      <c r="NAU142" s="378"/>
      <c r="NAV142" s="378"/>
      <c r="NAW142" s="378"/>
      <c r="NAX142" s="379"/>
      <c r="NAZ142" s="377"/>
      <c r="NBA142" s="381"/>
      <c r="NBB142" s="381"/>
      <c r="NBC142" s="378"/>
      <c r="NBD142" s="378"/>
      <c r="NBE142" s="378"/>
      <c r="NBF142" s="379"/>
      <c r="NBH142" s="377"/>
      <c r="NBI142" s="381"/>
      <c r="NBJ142" s="381"/>
      <c r="NBK142" s="378"/>
      <c r="NBL142" s="378"/>
      <c r="NBM142" s="378"/>
      <c r="NBN142" s="379"/>
      <c r="NBP142" s="377"/>
      <c r="NBQ142" s="381"/>
      <c r="NBR142" s="381"/>
      <c r="NBS142" s="378"/>
      <c r="NBT142" s="378"/>
      <c r="NBU142" s="378"/>
      <c r="NBV142" s="379"/>
      <c r="NBX142" s="377"/>
      <c r="NBY142" s="381"/>
      <c r="NBZ142" s="381"/>
      <c r="NCA142" s="378"/>
      <c r="NCB142" s="378"/>
      <c r="NCC142" s="378"/>
      <c r="NCD142" s="379"/>
      <c r="NCF142" s="377"/>
      <c r="NCG142" s="381"/>
      <c r="NCH142" s="381"/>
      <c r="NCI142" s="378"/>
      <c r="NCJ142" s="378"/>
      <c r="NCK142" s="378"/>
      <c r="NCL142" s="379"/>
      <c r="NCN142" s="377"/>
      <c r="NCO142" s="381"/>
      <c r="NCP142" s="381"/>
      <c r="NCQ142" s="378"/>
      <c r="NCR142" s="378"/>
      <c r="NCS142" s="378"/>
      <c r="NCT142" s="379"/>
      <c r="NCV142" s="377"/>
      <c r="NCW142" s="381"/>
      <c r="NCX142" s="381"/>
      <c r="NCY142" s="378"/>
      <c r="NCZ142" s="378"/>
      <c r="NDA142" s="378"/>
      <c r="NDB142" s="379"/>
      <c r="NDD142" s="377"/>
      <c r="NDE142" s="381"/>
      <c r="NDF142" s="381"/>
      <c r="NDG142" s="378"/>
      <c r="NDH142" s="378"/>
      <c r="NDI142" s="378"/>
      <c r="NDJ142" s="379"/>
      <c r="NDL142" s="377"/>
      <c r="NDM142" s="381"/>
      <c r="NDN142" s="381"/>
      <c r="NDO142" s="378"/>
      <c r="NDP142" s="378"/>
      <c r="NDQ142" s="378"/>
      <c r="NDR142" s="379"/>
      <c r="NDT142" s="377"/>
      <c r="NDU142" s="381"/>
      <c r="NDV142" s="381"/>
      <c r="NDW142" s="378"/>
      <c r="NDX142" s="378"/>
      <c r="NDY142" s="378"/>
      <c r="NDZ142" s="379"/>
      <c r="NEB142" s="377"/>
      <c r="NEC142" s="381"/>
      <c r="NED142" s="381"/>
      <c r="NEE142" s="378"/>
      <c r="NEF142" s="378"/>
      <c r="NEG142" s="378"/>
      <c r="NEH142" s="379"/>
      <c r="NEJ142" s="377"/>
      <c r="NEK142" s="381"/>
      <c r="NEL142" s="381"/>
      <c r="NEM142" s="378"/>
      <c r="NEN142" s="378"/>
      <c r="NEO142" s="378"/>
      <c r="NEP142" s="379"/>
      <c r="NER142" s="377"/>
      <c r="NES142" s="381"/>
      <c r="NET142" s="381"/>
      <c r="NEU142" s="378"/>
      <c r="NEV142" s="378"/>
      <c r="NEW142" s="378"/>
      <c r="NEX142" s="379"/>
      <c r="NEZ142" s="377"/>
      <c r="NFA142" s="381"/>
      <c r="NFB142" s="381"/>
      <c r="NFC142" s="378"/>
      <c r="NFD142" s="378"/>
      <c r="NFE142" s="378"/>
      <c r="NFF142" s="379"/>
      <c r="NFH142" s="377"/>
      <c r="NFI142" s="381"/>
      <c r="NFJ142" s="381"/>
      <c r="NFK142" s="378"/>
      <c r="NFL142" s="378"/>
      <c r="NFM142" s="378"/>
      <c r="NFN142" s="379"/>
      <c r="NFP142" s="377"/>
      <c r="NFQ142" s="381"/>
      <c r="NFR142" s="381"/>
      <c r="NFS142" s="378"/>
      <c r="NFT142" s="378"/>
      <c r="NFU142" s="378"/>
      <c r="NFV142" s="379"/>
      <c r="NFX142" s="377"/>
      <c r="NFY142" s="381"/>
      <c r="NFZ142" s="381"/>
      <c r="NGA142" s="378"/>
      <c r="NGB142" s="378"/>
      <c r="NGC142" s="378"/>
      <c r="NGD142" s="379"/>
      <c r="NGF142" s="377"/>
      <c r="NGG142" s="381"/>
      <c r="NGH142" s="381"/>
      <c r="NGI142" s="378"/>
      <c r="NGJ142" s="378"/>
      <c r="NGK142" s="378"/>
      <c r="NGL142" s="379"/>
      <c r="NGN142" s="377"/>
      <c r="NGO142" s="381"/>
      <c r="NGP142" s="381"/>
      <c r="NGQ142" s="378"/>
      <c r="NGR142" s="378"/>
      <c r="NGS142" s="378"/>
      <c r="NGT142" s="379"/>
      <c r="NGV142" s="377"/>
      <c r="NGW142" s="381"/>
      <c r="NGX142" s="381"/>
      <c r="NGY142" s="378"/>
      <c r="NGZ142" s="378"/>
      <c r="NHA142" s="378"/>
      <c r="NHB142" s="379"/>
      <c r="NHD142" s="377"/>
      <c r="NHE142" s="381"/>
      <c r="NHF142" s="381"/>
      <c r="NHG142" s="378"/>
      <c r="NHH142" s="378"/>
      <c r="NHI142" s="378"/>
      <c r="NHJ142" s="379"/>
      <c r="NHL142" s="377"/>
      <c r="NHM142" s="381"/>
      <c r="NHN142" s="381"/>
      <c r="NHO142" s="378"/>
      <c r="NHP142" s="378"/>
      <c r="NHQ142" s="378"/>
      <c r="NHR142" s="379"/>
      <c r="NHT142" s="377"/>
      <c r="NHU142" s="381"/>
      <c r="NHV142" s="381"/>
      <c r="NHW142" s="378"/>
      <c r="NHX142" s="378"/>
      <c r="NHY142" s="378"/>
      <c r="NHZ142" s="379"/>
      <c r="NIB142" s="377"/>
      <c r="NIC142" s="381"/>
      <c r="NID142" s="381"/>
      <c r="NIE142" s="378"/>
      <c r="NIF142" s="378"/>
      <c r="NIG142" s="378"/>
      <c r="NIH142" s="379"/>
      <c r="NIJ142" s="377"/>
      <c r="NIK142" s="381"/>
      <c r="NIL142" s="381"/>
      <c r="NIM142" s="378"/>
      <c r="NIN142" s="378"/>
      <c r="NIO142" s="378"/>
      <c r="NIP142" s="379"/>
      <c r="NIR142" s="377"/>
      <c r="NIS142" s="381"/>
      <c r="NIT142" s="381"/>
      <c r="NIU142" s="378"/>
      <c r="NIV142" s="378"/>
      <c r="NIW142" s="378"/>
      <c r="NIX142" s="379"/>
      <c r="NIZ142" s="377"/>
      <c r="NJA142" s="381"/>
      <c r="NJB142" s="381"/>
      <c r="NJC142" s="378"/>
      <c r="NJD142" s="378"/>
      <c r="NJE142" s="378"/>
      <c r="NJF142" s="379"/>
      <c r="NJH142" s="377"/>
      <c r="NJI142" s="381"/>
      <c r="NJJ142" s="381"/>
      <c r="NJK142" s="378"/>
      <c r="NJL142" s="378"/>
      <c r="NJM142" s="378"/>
      <c r="NJN142" s="379"/>
      <c r="NJP142" s="377"/>
      <c r="NJQ142" s="381"/>
      <c r="NJR142" s="381"/>
      <c r="NJS142" s="378"/>
      <c r="NJT142" s="378"/>
      <c r="NJU142" s="378"/>
      <c r="NJV142" s="379"/>
      <c r="NJX142" s="377"/>
      <c r="NJY142" s="381"/>
      <c r="NJZ142" s="381"/>
      <c r="NKA142" s="378"/>
      <c r="NKB142" s="378"/>
      <c r="NKC142" s="378"/>
      <c r="NKD142" s="379"/>
      <c r="NKF142" s="377"/>
      <c r="NKG142" s="381"/>
      <c r="NKH142" s="381"/>
      <c r="NKI142" s="378"/>
      <c r="NKJ142" s="378"/>
      <c r="NKK142" s="378"/>
      <c r="NKL142" s="379"/>
      <c r="NKN142" s="377"/>
      <c r="NKO142" s="381"/>
      <c r="NKP142" s="381"/>
      <c r="NKQ142" s="378"/>
      <c r="NKR142" s="378"/>
      <c r="NKS142" s="378"/>
      <c r="NKT142" s="379"/>
      <c r="NKV142" s="377"/>
      <c r="NKW142" s="381"/>
      <c r="NKX142" s="381"/>
      <c r="NKY142" s="378"/>
      <c r="NKZ142" s="378"/>
      <c r="NLA142" s="378"/>
      <c r="NLB142" s="379"/>
      <c r="NLD142" s="377"/>
      <c r="NLE142" s="381"/>
      <c r="NLF142" s="381"/>
      <c r="NLG142" s="378"/>
      <c r="NLH142" s="378"/>
      <c r="NLI142" s="378"/>
      <c r="NLJ142" s="379"/>
      <c r="NLL142" s="377"/>
      <c r="NLM142" s="381"/>
      <c r="NLN142" s="381"/>
      <c r="NLO142" s="378"/>
      <c r="NLP142" s="378"/>
      <c r="NLQ142" s="378"/>
      <c r="NLR142" s="379"/>
      <c r="NLT142" s="377"/>
      <c r="NLU142" s="381"/>
      <c r="NLV142" s="381"/>
      <c r="NLW142" s="378"/>
      <c r="NLX142" s="378"/>
      <c r="NLY142" s="378"/>
      <c r="NLZ142" s="379"/>
      <c r="NMB142" s="377"/>
      <c r="NMC142" s="381"/>
      <c r="NMD142" s="381"/>
      <c r="NME142" s="378"/>
      <c r="NMF142" s="378"/>
      <c r="NMG142" s="378"/>
      <c r="NMH142" s="379"/>
      <c r="NMJ142" s="377"/>
      <c r="NMK142" s="381"/>
      <c r="NML142" s="381"/>
      <c r="NMM142" s="378"/>
      <c r="NMN142" s="378"/>
      <c r="NMO142" s="378"/>
      <c r="NMP142" s="379"/>
      <c r="NMR142" s="377"/>
      <c r="NMS142" s="381"/>
      <c r="NMT142" s="381"/>
      <c r="NMU142" s="378"/>
      <c r="NMV142" s="378"/>
      <c r="NMW142" s="378"/>
      <c r="NMX142" s="379"/>
      <c r="NMZ142" s="377"/>
      <c r="NNA142" s="381"/>
      <c r="NNB142" s="381"/>
      <c r="NNC142" s="378"/>
      <c r="NND142" s="378"/>
      <c r="NNE142" s="378"/>
      <c r="NNF142" s="379"/>
      <c r="NNH142" s="377"/>
      <c r="NNI142" s="381"/>
      <c r="NNJ142" s="381"/>
      <c r="NNK142" s="378"/>
      <c r="NNL142" s="378"/>
      <c r="NNM142" s="378"/>
      <c r="NNN142" s="379"/>
      <c r="NNP142" s="377"/>
      <c r="NNQ142" s="381"/>
      <c r="NNR142" s="381"/>
      <c r="NNS142" s="378"/>
      <c r="NNT142" s="378"/>
      <c r="NNU142" s="378"/>
      <c r="NNV142" s="379"/>
      <c r="NNX142" s="377"/>
      <c r="NNY142" s="381"/>
      <c r="NNZ142" s="381"/>
      <c r="NOA142" s="378"/>
      <c r="NOB142" s="378"/>
      <c r="NOC142" s="378"/>
      <c r="NOD142" s="379"/>
      <c r="NOF142" s="377"/>
      <c r="NOG142" s="381"/>
      <c r="NOH142" s="381"/>
      <c r="NOI142" s="378"/>
      <c r="NOJ142" s="378"/>
      <c r="NOK142" s="378"/>
      <c r="NOL142" s="379"/>
      <c r="NON142" s="377"/>
      <c r="NOO142" s="381"/>
      <c r="NOP142" s="381"/>
      <c r="NOQ142" s="378"/>
      <c r="NOR142" s="378"/>
      <c r="NOS142" s="378"/>
      <c r="NOT142" s="379"/>
      <c r="NOV142" s="377"/>
      <c r="NOW142" s="381"/>
      <c r="NOX142" s="381"/>
      <c r="NOY142" s="378"/>
      <c r="NOZ142" s="378"/>
      <c r="NPA142" s="378"/>
      <c r="NPB142" s="379"/>
      <c r="NPD142" s="377"/>
      <c r="NPE142" s="381"/>
      <c r="NPF142" s="381"/>
      <c r="NPG142" s="378"/>
      <c r="NPH142" s="378"/>
      <c r="NPI142" s="378"/>
      <c r="NPJ142" s="379"/>
      <c r="NPL142" s="377"/>
      <c r="NPM142" s="381"/>
      <c r="NPN142" s="381"/>
      <c r="NPO142" s="378"/>
      <c r="NPP142" s="378"/>
      <c r="NPQ142" s="378"/>
      <c r="NPR142" s="379"/>
      <c r="NPT142" s="377"/>
      <c r="NPU142" s="381"/>
      <c r="NPV142" s="381"/>
      <c r="NPW142" s="378"/>
      <c r="NPX142" s="378"/>
      <c r="NPY142" s="378"/>
      <c r="NPZ142" s="379"/>
      <c r="NQB142" s="377"/>
      <c r="NQC142" s="381"/>
      <c r="NQD142" s="381"/>
      <c r="NQE142" s="378"/>
      <c r="NQF142" s="378"/>
      <c r="NQG142" s="378"/>
      <c r="NQH142" s="379"/>
      <c r="NQJ142" s="377"/>
      <c r="NQK142" s="381"/>
      <c r="NQL142" s="381"/>
      <c r="NQM142" s="378"/>
      <c r="NQN142" s="378"/>
      <c r="NQO142" s="378"/>
      <c r="NQP142" s="379"/>
      <c r="NQR142" s="377"/>
      <c r="NQS142" s="381"/>
      <c r="NQT142" s="381"/>
      <c r="NQU142" s="378"/>
      <c r="NQV142" s="378"/>
      <c r="NQW142" s="378"/>
      <c r="NQX142" s="379"/>
      <c r="NQZ142" s="377"/>
      <c r="NRA142" s="381"/>
      <c r="NRB142" s="381"/>
      <c r="NRC142" s="378"/>
      <c r="NRD142" s="378"/>
      <c r="NRE142" s="378"/>
      <c r="NRF142" s="379"/>
      <c r="NRH142" s="377"/>
      <c r="NRI142" s="381"/>
      <c r="NRJ142" s="381"/>
      <c r="NRK142" s="378"/>
      <c r="NRL142" s="378"/>
      <c r="NRM142" s="378"/>
      <c r="NRN142" s="379"/>
      <c r="NRP142" s="377"/>
      <c r="NRQ142" s="381"/>
      <c r="NRR142" s="381"/>
      <c r="NRS142" s="378"/>
      <c r="NRT142" s="378"/>
      <c r="NRU142" s="378"/>
      <c r="NRV142" s="379"/>
      <c r="NRX142" s="377"/>
      <c r="NRY142" s="381"/>
      <c r="NRZ142" s="381"/>
      <c r="NSA142" s="378"/>
      <c r="NSB142" s="378"/>
      <c r="NSC142" s="378"/>
      <c r="NSD142" s="379"/>
      <c r="NSF142" s="377"/>
      <c r="NSG142" s="381"/>
      <c r="NSH142" s="381"/>
      <c r="NSI142" s="378"/>
      <c r="NSJ142" s="378"/>
      <c r="NSK142" s="378"/>
      <c r="NSL142" s="379"/>
      <c r="NSN142" s="377"/>
      <c r="NSO142" s="381"/>
      <c r="NSP142" s="381"/>
      <c r="NSQ142" s="378"/>
      <c r="NSR142" s="378"/>
      <c r="NSS142" s="378"/>
      <c r="NST142" s="379"/>
      <c r="NSV142" s="377"/>
      <c r="NSW142" s="381"/>
      <c r="NSX142" s="381"/>
      <c r="NSY142" s="378"/>
      <c r="NSZ142" s="378"/>
      <c r="NTA142" s="378"/>
      <c r="NTB142" s="379"/>
      <c r="NTD142" s="377"/>
      <c r="NTE142" s="381"/>
      <c r="NTF142" s="381"/>
      <c r="NTG142" s="378"/>
      <c r="NTH142" s="378"/>
      <c r="NTI142" s="378"/>
      <c r="NTJ142" s="379"/>
      <c r="NTL142" s="377"/>
      <c r="NTM142" s="381"/>
      <c r="NTN142" s="381"/>
      <c r="NTO142" s="378"/>
      <c r="NTP142" s="378"/>
      <c r="NTQ142" s="378"/>
      <c r="NTR142" s="379"/>
      <c r="NTT142" s="377"/>
      <c r="NTU142" s="381"/>
      <c r="NTV142" s="381"/>
      <c r="NTW142" s="378"/>
      <c r="NTX142" s="378"/>
      <c r="NTY142" s="378"/>
      <c r="NTZ142" s="379"/>
      <c r="NUB142" s="377"/>
      <c r="NUC142" s="381"/>
      <c r="NUD142" s="381"/>
      <c r="NUE142" s="378"/>
      <c r="NUF142" s="378"/>
      <c r="NUG142" s="378"/>
      <c r="NUH142" s="379"/>
      <c r="NUJ142" s="377"/>
      <c r="NUK142" s="381"/>
      <c r="NUL142" s="381"/>
      <c r="NUM142" s="378"/>
      <c r="NUN142" s="378"/>
      <c r="NUO142" s="378"/>
      <c r="NUP142" s="379"/>
      <c r="NUR142" s="377"/>
      <c r="NUS142" s="381"/>
      <c r="NUT142" s="381"/>
      <c r="NUU142" s="378"/>
      <c r="NUV142" s="378"/>
      <c r="NUW142" s="378"/>
      <c r="NUX142" s="379"/>
      <c r="NUZ142" s="377"/>
      <c r="NVA142" s="381"/>
      <c r="NVB142" s="381"/>
      <c r="NVC142" s="378"/>
      <c r="NVD142" s="378"/>
      <c r="NVE142" s="378"/>
      <c r="NVF142" s="379"/>
      <c r="NVH142" s="377"/>
      <c r="NVI142" s="381"/>
      <c r="NVJ142" s="381"/>
      <c r="NVK142" s="378"/>
      <c r="NVL142" s="378"/>
      <c r="NVM142" s="378"/>
      <c r="NVN142" s="379"/>
      <c r="NVP142" s="377"/>
      <c r="NVQ142" s="381"/>
      <c r="NVR142" s="381"/>
      <c r="NVS142" s="378"/>
      <c r="NVT142" s="378"/>
      <c r="NVU142" s="378"/>
      <c r="NVV142" s="379"/>
      <c r="NVX142" s="377"/>
      <c r="NVY142" s="381"/>
      <c r="NVZ142" s="381"/>
      <c r="NWA142" s="378"/>
      <c r="NWB142" s="378"/>
      <c r="NWC142" s="378"/>
      <c r="NWD142" s="379"/>
      <c r="NWF142" s="377"/>
      <c r="NWG142" s="381"/>
      <c r="NWH142" s="381"/>
      <c r="NWI142" s="378"/>
      <c r="NWJ142" s="378"/>
      <c r="NWK142" s="378"/>
      <c r="NWL142" s="379"/>
      <c r="NWN142" s="377"/>
      <c r="NWO142" s="381"/>
      <c r="NWP142" s="381"/>
      <c r="NWQ142" s="378"/>
      <c r="NWR142" s="378"/>
      <c r="NWS142" s="378"/>
      <c r="NWT142" s="379"/>
      <c r="NWV142" s="377"/>
      <c r="NWW142" s="381"/>
      <c r="NWX142" s="381"/>
      <c r="NWY142" s="378"/>
      <c r="NWZ142" s="378"/>
      <c r="NXA142" s="378"/>
      <c r="NXB142" s="379"/>
      <c r="NXD142" s="377"/>
      <c r="NXE142" s="381"/>
      <c r="NXF142" s="381"/>
      <c r="NXG142" s="378"/>
      <c r="NXH142" s="378"/>
      <c r="NXI142" s="378"/>
      <c r="NXJ142" s="379"/>
      <c r="NXL142" s="377"/>
      <c r="NXM142" s="381"/>
      <c r="NXN142" s="381"/>
      <c r="NXO142" s="378"/>
      <c r="NXP142" s="378"/>
      <c r="NXQ142" s="378"/>
      <c r="NXR142" s="379"/>
      <c r="NXT142" s="377"/>
      <c r="NXU142" s="381"/>
      <c r="NXV142" s="381"/>
      <c r="NXW142" s="378"/>
      <c r="NXX142" s="378"/>
      <c r="NXY142" s="378"/>
      <c r="NXZ142" s="379"/>
      <c r="NYB142" s="377"/>
      <c r="NYC142" s="381"/>
      <c r="NYD142" s="381"/>
      <c r="NYE142" s="378"/>
      <c r="NYF142" s="378"/>
      <c r="NYG142" s="378"/>
      <c r="NYH142" s="379"/>
      <c r="NYJ142" s="377"/>
      <c r="NYK142" s="381"/>
      <c r="NYL142" s="381"/>
      <c r="NYM142" s="378"/>
      <c r="NYN142" s="378"/>
      <c r="NYO142" s="378"/>
      <c r="NYP142" s="379"/>
      <c r="NYR142" s="377"/>
      <c r="NYS142" s="381"/>
      <c r="NYT142" s="381"/>
      <c r="NYU142" s="378"/>
      <c r="NYV142" s="378"/>
      <c r="NYW142" s="378"/>
      <c r="NYX142" s="379"/>
      <c r="NYZ142" s="377"/>
      <c r="NZA142" s="381"/>
      <c r="NZB142" s="381"/>
      <c r="NZC142" s="378"/>
      <c r="NZD142" s="378"/>
      <c r="NZE142" s="378"/>
      <c r="NZF142" s="379"/>
      <c r="NZH142" s="377"/>
      <c r="NZI142" s="381"/>
      <c r="NZJ142" s="381"/>
      <c r="NZK142" s="378"/>
      <c r="NZL142" s="378"/>
      <c r="NZM142" s="378"/>
      <c r="NZN142" s="379"/>
      <c r="NZP142" s="377"/>
      <c r="NZQ142" s="381"/>
      <c r="NZR142" s="381"/>
      <c r="NZS142" s="378"/>
      <c r="NZT142" s="378"/>
      <c r="NZU142" s="378"/>
      <c r="NZV142" s="379"/>
      <c r="NZX142" s="377"/>
      <c r="NZY142" s="381"/>
      <c r="NZZ142" s="381"/>
      <c r="OAA142" s="378"/>
      <c r="OAB142" s="378"/>
      <c r="OAC142" s="378"/>
      <c r="OAD142" s="379"/>
      <c r="OAF142" s="377"/>
      <c r="OAG142" s="381"/>
      <c r="OAH142" s="381"/>
      <c r="OAI142" s="378"/>
      <c r="OAJ142" s="378"/>
      <c r="OAK142" s="378"/>
      <c r="OAL142" s="379"/>
      <c r="OAN142" s="377"/>
      <c r="OAO142" s="381"/>
      <c r="OAP142" s="381"/>
      <c r="OAQ142" s="378"/>
      <c r="OAR142" s="378"/>
      <c r="OAS142" s="378"/>
      <c r="OAT142" s="379"/>
      <c r="OAV142" s="377"/>
      <c r="OAW142" s="381"/>
      <c r="OAX142" s="381"/>
      <c r="OAY142" s="378"/>
      <c r="OAZ142" s="378"/>
      <c r="OBA142" s="378"/>
      <c r="OBB142" s="379"/>
      <c r="OBD142" s="377"/>
      <c r="OBE142" s="381"/>
      <c r="OBF142" s="381"/>
      <c r="OBG142" s="378"/>
      <c r="OBH142" s="378"/>
      <c r="OBI142" s="378"/>
      <c r="OBJ142" s="379"/>
      <c r="OBL142" s="377"/>
      <c r="OBM142" s="381"/>
      <c r="OBN142" s="381"/>
      <c r="OBO142" s="378"/>
      <c r="OBP142" s="378"/>
      <c r="OBQ142" s="378"/>
      <c r="OBR142" s="379"/>
      <c r="OBT142" s="377"/>
      <c r="OBU142" s="381"/>
      <c r="OBV142" s="381"/>
      <c r="OBW142" s="378"/>
      <c r="OBX142" s="378"/>
      <c r="OBY142" s="378"/>
      <c r="OBZ142" s="379"/>
      <c r="OCB142" s="377"/>
      <c r="OCC142" s="381"/>
      <c r="OCD142" s="381"/>
      <c r="OCE142" s="378"/>
      <c r="OCF142" s="378"/>
      <c r="OCG142" s="378"/>
      <c r="OCH142" s="379"/>
      <c r="OCJ142" s="377"/>
      <c r="OCK142" s="381"/>
      <c r="OCL142" s="381"/>
      <c r="OCM142" s="378"/>
      <c r="OCN142" s="378"/>
      <c r="OCO142" s="378"/>
      <c r="OCP142" s="379"/>
      <c r="OCR142" s="377"/>
      <c r="OCS142" s="381"/>
      <c r="OCT142" s="381"/>
      <c r="OCU142" s="378"/>
      <c r="OCV142" s="378"/>
      <c r="OCW142" s="378"/>
      <c r="OCX142" s="379"/>
      <c r="OCZ142" s="377"/>
      <c r="ODA142" s="381"/>
      <c r="ODB142" s="381"/>
      <c r="ODC142" s="378"/>
      <c r="ODD142" s="378"/>
      <c r="ODE142" s="378"/>
      <c r="ODF142" s="379"/>
      <c r="ODH142" s="377"/>
      <c r="ODI142" s="381"/>
      <c r="ODJ142" s="381"/>
      <c r="ODK142" s="378"/>
      <c r="ODL142" s="378"/>
      <c r="ODM142" s="378"/>
      <c r="ODN142" s="379"/>
      <c r="ODP142" s="377"/>
      <c r="ODQ142" s="381"/>
      <c r="ODR142" s="381"/>
      <c r="ODS142" s="378"/>
      <c r="ODT142" s="378"/>
      <c r="ODU142" s="378"/>
      <c r="ODV142" s="379"/>
      <c r="ODX142" s="377"/>
      <c r="ODY142" s="381"/>
      <c r="ODZ142" s="381"/>
      <c r="OEA142" s="378"/>
      <c r="OEB142" s="378"/>
      <c r="OEC142" s="378"/>
      <c r="OED142" s="379"/>
      <c r="OEF142" s="377"/>
      <c r="OEG142" s="381"/>
      <c r="OEH142" s="381"/>
      <c r="OEI142" s="378"/>
      <c r="OEJ142" s="378"/>
      <c r="OEK142" s="378"/>
      <c r="OEL142" s="379"/>
      <c r="OEN142" s="377"/>
      <c r="OEO142" s="381"/>
      <c r="OEP142" s="381"/>
      <c r="OEQ142" s="378"/>
      <c r="OER142" s="378"/>
      <c r="OES142" s="378"/>
      <c r="OET142" s="379"/>
      <c r="OEV142" s="377"/>
      <c r="OEW142" s="381"/>
      <c r="OEX142" s="381"/>
      <c r="OEY142" s="378"/>
      <c r="OEZ142" s="378"/>
      <c r="OFA142" s="378"/>
      <c r="OFB142" s="379"/>
      <c r="OFD142" s="377"/>
      <c r="OFE142" s="381"/>
      <c r="OFF142" s="381"/>
      <c r="OFG142" s="378"/>
      <c r="OFH142" s="378"/>
      <c r="OFI142" s="378"/>
      <c r="OFJ142" s="379"/>
      <c r="OFL142" s="377"/>
      <c r="OFM142" s="381"/>
      <c r="OFN142" s="381"/>
      <c r="OFO142" s="378"/>
      <c r="OFP142" s="378"/>
      <c r="OFQ142" s="378"/>
      <c r="OFR142" s="379"/>
      <c r="OFT142" s="377"/>
      <c r="OFU142" s="381"/>
      <c r="OFV142" s="381"/>
      <c r="OFW142" s="378"/>
      <c r="OFX142" s="378"/>
      <c r="OFY142" s="378"/>
      <c r="OFZ142" s="379"/>
      <c r="OGB142" s="377"/>
      <c r="OGC142" s="381"/>
      <c r="OGD142" s="381"/>
      <c r="OGE142" s="378"/>
      <c r="OGF142" s="378"/>
      <c r="OGG142" s="378"/>
      <c r="OGH142" s="379"/>
      <c r="OGJ142" s="377"/>
      <c r="OGK142" s="381"/>
      <c r="OGL142" s="381"/>
      <c r="OGM142" s="378"/>
      <c r="OGN142" s="378"/>
      <c r="OGO142" s="378"/>
      <c r="OGP142" s="379"/>
      <c r="OGR142" s="377"/>
      <c r="OGS142" s="381"/>
      <c r="OGT142" s="381"/>
      <c r="OGU142" s="378"/>
      <c r="OGV142" s="378"/>
      <c r="OGW142" s="378"/>
      <c r="OGX142" s="379"/>
      <c r="OGZ142" s="377"/>
      <c r="OHA142" s="381"/>
      <c r="OHB142" s="381"/>
      <c r="OHC142" s="378"/>
      <c r="OHD142" s="378"/>
      <c r="OHE142" s="378"/>
      <c r="OHF142" s="379"/>
      <c r="OHH142" s="377"/>
      <c r="OHI142" s="381"/>
      <c r="OHJ142" s="381"/>
      <c r="OHK142" s="378"/>
      <c r="OHL142" s="378"/>
      <c r="OHM142" s="378"/>
      <c r="OHN142" s="379"/>
      <c r="OHP142" s="377"/>
      <c r="OHQ142" s="381"/>
      <c r="OHR142" s="381"/>
      <c r="OHS142" s="378"/>
      <c r="OHT142" s="378"/>
      <c r="OHU142" s="378"/>
      <c r="OHV142" s="379"/>
      <c r="OHX142" s="377"/>
      <c r="OHY142" s="381"/>
      <c r="OHZ142" s="381"/>
      <c r="OIA142" s="378"/>
      <c r="OIB142" s="378"/>
      <c r="OIC142" s="378"/>
      <c r="OID142" s="379"/>
      <c r="OIF142" s="377"/>
      <c r="OIG142" s="381"/>
      <c r="OIH142" s="381"/>
      <c r="OII142" s="378"/>
      <c r="OIJ142" s="378"/>
      <c r="OIK142" s="378"/>
      <c r="OIL142" s="379"/>
      <c r="OIN142" s="377"/>
      <c r="OIO142" s="381"/>
      <c r="OIP142" s="381"/>
      <c r="OIQ142" s="378"/>
      <c r="OIR142" s="378"/>
      <c r="OIS142" s="378"/>
      <c r="OIT142" s="379"/>
      <c r="OIV142" s="377"/>
      <c r="OIW142" s="381"/>
      <c r="OIX142" s="381"/>
      <c r="OIY142" s="378"/>
      <c r="OIZ142" s="378"/>
      <c r="OJA142" s="378"/>
      <c r="OJB142" s="379"/>
      <c r="OJD142" s="377"/>
      <c r="OJE142" s="381"/>
      <c r="OJF142" s="381"/>
      <c r="OJG142" s="378"/>
      <c r="OJH142" s="378"/>
      <c r="OJI142" s="378"/>
      <c r="OJJ142" s="379"/>
      <c r="OJL142" s="377"/>
      <c r="OJM142" s="381"/>
      <c r="OJN142" s="381"/>
      <c r="OJO142" s="378"/>
      <c r="OJP142" s="378"/>
      <c r="OJQ142" s="378"/>
      <c r="OJR142" s="379"/>
      <c r="OJT142" s="377"/>
      <c r="OJU142" s="381"/>
      <c r="OJV142" s="381"/>
      <c r="OJW142" s="378"/>
      <c r="OJX142" s="378"/>
      <c r="OJY142" s="378"/>
      <c r="OJZ142" s="379"/>
      <c r="OKB142" s="377"/>
      <c r="OKC142" s="381"/>
      <c r="OKD142" s="381"/>
      <c r="OKE142" s="378"/>
      <c r="OKF142" s="378"/>
      <c r="OKG142" s="378"/>
      <c r="OKH142" s="379"/>
      <c r="OKJ142" s="377"/>
      <c r="OKK142" s="381"/>
      <c r="OKL142" s="381"/>
      <c r="OKM142" s="378"/>
      <c r="OKN142" s="378"/>
      <c r="OKO142" s="378"/>
      <c r="OKP142" s="379"/>
      <c r="OKR142" s="377"/>
      <c r="OKS142" s="381"/>
      <c r="OKT142" s="381"/>
      <c r="OKU142" s="378"/>
      <c r="OKV142" s="378"/>
      <c r="OKW142" s="378"/>
      <c r="OKX142" s="379"/>
      <c r="OKZ142" s="377"/>
      <c r="OLA142" s="381"/>
      <c r="OLB142" s="381"/>
      <c r="OLC142" s="378"/>
      <c r="OLD142" s="378"/>
      <c r="OLE142" s="378"/>
      <c r="OLF142" s="379"/>
      <c r="OLH142" s="377"/>
      <c r="OLI142" s="381"/>
      <c r="OLJ142" s="381"/>
      <c r="OLK142" s="378"/>
      <c r="OLL142" s="378"/>
      <c r="OLM142" s="378"/>
      <c r="OLN142" s="379"/>
      <c r="OLP142" s="377"/>
      <c r="OLQ142" s="381"/>
      <c r="OLR142" s="381"/>
      <c r="OLS142" s="378"/>
      <c r="OLT142" s="378"/>
      <c r="OLU142" s="378"/>
      <c r="OLV142" s="379"/>
      <c r="OLX142" s="377"/>
      <c r="OLY142" s="381"/>
      <c r="OLZ142" s="381"/>
      <c r="OMA142" s="378"/>
      <c r="OMB142" s="378"/>
      <c r="OMC142" s="378"/>
      <c r="OMD142" s="379"/>
      <c r="OMF142" s="377"/>
      <c r="OMG142" s="381"/>
      <c r="OMH142" s="381"/>
      <c r="OMI142" s="378"/>
      <c r="OMJ142" s="378"/>
      <c r="OMK142" s="378"/>
      <c r="OML142" s="379"/>
      <c r="OMN142" s="377"/>
      <c r="OMO142" s="381"/>
      <c r="OMP142" s="381"/>
      <c r="OMQ142" s="378"/>
      <c r="OMR142" s="378"/>
      <c r="OMS142" s="378"/>
      <c r="OMT142" s="379"/>
      <c r="OMV142" s="377"/>
      <c r="OMW142" s="381"/>
      <c r="OMX142" s="381"/>
      <c r="OMY142" s="378"/>
      <c r="OMZ142" s="378"/>
      <c r="ONA142" s="378"/>
      <c r="ONB142" s="379"/>
      <c r="OND142" s="377"/>
      <c r="ONE142" s="381"/>
      <c r="ONF142" s="381"/>
      <c r="ONG142" s="378"/>
      <c r="ONH142" s="378"/>
      <c r="ONI142" s="378"/>
      <c r="ONJ142" s="379"/>
      <c r="ONL142" s="377"/>
      <c r="ONM142" s="381"/>
      <c r="ONN142" s="381"/>
      <c r="ONO142" s="378"/>
      <c r="ONP142" s="378"/>
      <c r="ONQ142" s="378"/>
      <c r="ONR142" s="379"/>
      <c r="ONT142" s="377"/>
      <c r="ONU142" s="381"/>
      <c r="ONV142" s="381"/>
      <c r="ONW142" s="378"/>
      <c r="ONX142" s="378"/>
      <c r="ONY142" s="378"/>
      <c r="ONZ142" s="379"/>
      <c r="OOB142" s="377"/>
      <c r="OOC142" s="381"/>
      <c r="OOD142" s="381"/>
      <c r="OOE142" s="378"/>
      <c r="OOF142" s="378"/>
      <c r="OOG142" s="378"/>
      <c r="OOH142" s="379"/>
      <c r="OOJ142" s="377"/>
      <c r="OOK142" s="381"/>
      <c r="OOL142" s="381"/>
      <c r="OOM142" s="378"/>
      <c r="OON142" s="378"/>
      <c r="OOO142" s="378"/>
      <c r="OOP142" s="379"/>
      <c r="OOR142" s="377"/>
      <c r="OOS142" s="381"/>
      <c r="OOT142" s="381"/>
      <c r="OOU142" s="378"/>
      <c r="OOV142" s="378"/>
      <c r="OOW142" s="378"/>
      <c r="OOX142" s="379"/>
      <c r="OOZ142" s="377"/>
      <c r="OPA142" s="381"/>
      <c r="OPB142" s="381"/>
      <c r="OPC142" s="378"/>
      <c r="OPD142" s="378"/>
      <c r="OPE142" s="378"/>
      <c r="OPF142" s="379"/>
      <c r="OPH142" s="377"/>
      <c r="OPI142" s="381"/>
      <c r="OPJ142" s="381"/>
      <c r="OPK142" s="378"/>
      <c r="OPL142" s="378"/>
      <c r="OPM142" s="378"/>
      <c r="OPN142" s="379"/>
      <c r="OPP142" s="377"/>
      <c r="OPQ142" s="381"/>
      <c r="OPR142" s="381"/>
      <c r="OPS142" s="378"/>
      <c r="OPT142" s="378"/>
      <c r="OPU142" s="378"/>
      <c r="OPV142" s="379"/>
      <c r="OPX142" s="377"/>
      <c r="OPY142" s="381"/>
      <c r="OPZ142" s="381"/>
      <c r="OQA142" s="378"/>
      <c r="OQB142" s="378"/>
      <c r="OQC142" s="378"/>
      <c r="OQD142" s="379"/>
      <c r="OQF142" s="377"/>
      <c r="OQG142" s="381"/>
      <c r="OQH142" s="381"/>
      <c r="OQI142" s="378"/>
      <c r="OQJ142" s="378"/>
      <c r="OQK142" s="378"/>
      <c r="OQL142" s="379"/>
      <c r="OQN142" s="377"/>
      <c r="OQO142" s="381"/>
      <c r="OQP142" s="381"/>
      <c r="OQQ142" s="378"/>
      <c r="OQR142" s="378"/>
      <c r="OQS142" s="378"/>
      <c r="OQT142" s="379"/>
      <c r="OQV142" s="377"/>
      <c r="OQW142" s="381"/>
      <c r="OQX142" s="381"/>
      <c r="OQY142" s="378"/>
      <c r="OQZ142" s="378"/>
      <c r="ORA142" s="378"/>
      <c r="ORB142" s="379"/>
      <c r="ORD142" s="377"/>
      <c r="ORE142" s="381"/>
      <c r="ORF142" s="381"/>
      <c r="ORG142" s="378"/>
      <c r="ORH142" s="378"/>
      <c r="ORI142" s="378"/>
      <c r="ORJ142" s="379"/>
      <c r="ORL142" s="377"/>
      <c r="ORM142" s="381"/>
      <c r="ORN142" s="381"/>
      <c r="ORO142" s="378"/>
      <c r="ORP142" s="378"/>
      <c r="ORQ142" s="378"/>
      <c r="ORR142" s="379"/>
      <c r="ORT142" s="377"/>
      <c r="ORU142" s="381"/>
      <c r="ORV142" s="381"/>
      <c r="ORW142" s="378"/>
      <c r="ORX142" s="378"/>
      <c r="ORY142" s="378"/>
      <c r="ORZ142" s="379"/>
      <c r="OSB142" s="377"/>
      <c r="OSC142" s="381"/>
      <c r="OSD142" s="381"/>
      <c r="OSE142" s="378"/>
      <c r="OSF142" s="378"/>
      <c r="OSG142" s="378"/>
      <c r="OSH142" s="379"/>
      <c r="OSJ142" s="377"/>
      <c r="OSK142" s="381"/>
      <c r="OSL142" s="381"/>
      <c r="OSM142" s="378"/>
      <c r="OSN142" s="378"/>
      <c r="OSO142" s="378"/>
      <c r="OSP142" s="379"/>
      <c r="OSR142" s="377"/>
      <c r="OSS142" s="381"/>
      <c r="OST142" s="381"/>
      <c r="OSU142" s="378"/>
      <c r="OSV142" s="378"/>
      <c r="OSW142" s="378"/>
      <c r="OSX142" s="379"/>
      <c r="OSZ142" s="377"/>
      <c r="OTA142" s="381"/>
      <c r="OTB142" s="381"/>
      <c r="OTC142" s="378"/>
      <c r="OTD142" s="378"/>
      <c r="OTE142" s="378"/>
      <c r="OTF142" s="379"/>
      <c r="OTH142" s="377"/>
      <c r="OTI142" s="381"/>
      <c r="OTJ142" s="381"/>
      <c r="OTK142" s="378"/>
      <c r="OTL142" s="378"/>
      <c r="OTM142" s="378"/>
      <c r="OTN142" s="379"/>
      <c r="OTP142" s="377"/>
      <c r="OTQ142" s="381"/>
      <c r="OTR142" s="381"/>
      <c r="OTS142" s="378"/>
      <c r="OTT142" s="378"/>
      <c r="OTU142" s="378"/>
      <c r="OTV142" s="379"/>
      <c r="OTX142" s="377"/>
      <c r="OTY142" s="381"/>
      <c r="OTZ142" s="381"/>
      <c r="OUA142" s="378"/>
      <c r="OUB142" s="378"/>
      <c r="OUC142" s="378"/>
      <c r="OUD142" s="379"/>
      <c r="OUF142" s="377"/>
      <c r="OUG142" s="381"/>
      <c r="OUH142" s="381"/>
      <c r="OUI142" s="378"/>
      <c r="OUJ142" s="378"/>
      <c r="OUK142" s="378"/>
      <c r="OUL142" s="379"/>
      <c r="OUN142" s="377"/>
      <c r="OUO142" s="381"/>
      <c r="OUP142" s="381"/>
      <c r="OUQ142" s="378"/>
      <c r="OUR142" s="378"/>
      <c r="OUS142" s="378"/>
      <c r="OUT142" s="379"/>
      <c r="OUV142" s="377"/>
      <c r="OUW142" s="381"/>
      <c r="OUX142" s="381"/>
      <c r="OUY142" s="378"/>
      <c r="OUZ142" s="378"/>
      <c r="OVA142" s="378"/>
      <c r="OVB142" s="379"/>
      <c r="OVD142" s="377"/>
      <c r="OVE142" s="381"/>
      <c r="OVF142" s="381"/>
      <c r="OVG142" s="378"/>
      <c r="OVH142" s="378"/>
      <c r="OVI142" s="378"/>
      <c r="OVJ142" s="379"/>
      <c r="OVL142" s="377"/>
      <c r="OVM142" s="381"/>
      <c r="OVN142" s="381"/>
      <c r="OVO142" s="378"/>
      <c r="OVP142" s="378"/>
      <c r="OVQ142" s="378"/>
      <c r="OVR142" s="379"/>
      <c r="OVT142" s="377"/>
      <c r="OVU142" s="381"/>
      <c r="OVV142" s="381"/>
      <c r="OVW142" s="378"/>
      <c r="OVX142" s="378"/>
      <c r="OVY142" s="378"/>
      <c r="OVZ142" s="379"/>
      <c r="OWB142" s="377"/>
      <c r="OWC142" s="381"/>
      <c r="OWD142" s="381"/>
      <c r="OWE142" s="378"/>
      <c r="OWF142" s="378"/>
      <c r="OWG142" s="378"/>
      <c r="OWH142" s="379"/>
      <c r="OWJ142" s="377"/>
      <c r="OWK142" s="381"/>
      <c r="OWL142" s="381"/>
      <c r="OWM142" s="378"/>
      <c r="OWN142" s="378"/>
      <c r="OWO142" s="378"/>
      <c r="OWP142" s="379"/>
      <c r="OWR142" s="377"/>
      <c r="OWS142" s="381"/>
      <c r="OWT142" s="381"/>
      <c r="OWU142" s="378"/>
      <c r="OWV142" s="378"/>
      <c r="OWW142" s="378"/>
      <c r="OWX142" s="379"/>
      <c r="OWZ142" s="377"/>
      <c r="OXA142" s="381"/>
      <c r="OXB142" s="381"/>
      <c r="OXC142" s="378"/>
      <c r="OXD142" s="378"/>
      <c r="OXE142" s="378"/>
      <c r="OXF142" s="379"/>
      <c r="OXH142" s="377"/>
      <c r="OXI142" s="381"/>
      <c r="OXJ142" s="381"/>
      <c r="OXK142" s="378"/>
      <c r="OXL142" s="378"/>
      <c r="OXM142" s="378"/>
      <c r="OXN142" s="379"/>
      <c r="OXP142" s="377"/>
      <c r="OXQ142" s="381"/>
      <c r="OXR142" s="381"/>
      <c r="OXS142" s="378"/>
      <c r="OXT142" s="378"/>
      <c r="OXU142" s="378"/>
      <c r="OXV142" s="379"/>
      <c r="OXX142" s="377"/>
      <c r="OXY142" s="381"/>
      <c r="OXZ142" s="381"/>
      <c r="OYA142" s="378"/>
      <c r="OYB142" s="378"/>
      <c r="OYC142" s="378"/>
      <c r="OYD142" s="379"/>
      <c r="OYF142" s="377"/>
      <c r="OYG142" s="381"/>
      <c r="OYH142" s="381"/>
      <c r="OYI142" s="378"/>
      <c r="OYJ142" s="378"/>
      <c r="OYK142" s="378"/>
      <c r="OYL142" s="379"/>
      <c r="OYN142" s="377"/>
      <c r="OYO142" s="381"/>
      <c r="OYP142" s="381"/>
      <c r="OYQ142" s="378"/>
      <c r="OYR142" s="378"/>
      <c r="OYS142" s="378"/>
      <c r="OYT142" s="379"/>
      <c r="OYV142" s="377"/>
      <c r="OYW142" s="381"/>
      <c r="OYX142" s="381"/>
      <c r="OYY142" s="378"/>
      <c r="OYZ142" s="378"/>
      <c r="OZA142" s="378"/>
      <c r="OZB142" s="379"/>
      <c r="OZD142" s="377"/>
      <c r="OZE142" s="381"/>
      <c r="OZF142" s="381"/>
      <c r="OZG142" s="378"/>
      <c r="OZH142" s="378"/>
      <c r="OZI142" s="378"/>
      <c r="OZJ142" s="379"/>
      <c r="OZL142" s="377"/>
      <c r="OZM142" s="381"/>
      <c r="OZN142" s="381"/>
      <c r="OZO142" s="378"/>
      <c r="OZP142" s="378"/>
      <c r="OZQ142" s="378"/>
      <c r="OZR142" s="379"/>
      <c r="OZT142" s="377"/>
      <c r="OZU142" s="381"/>
      <c r="OZV142" s="381"/>
      <c r="OZW142" s="378"/>
      <c r="OZX142" s="378"/>
      <c r="OZY142" s="378"/>
      <c r="OZZ142" s="379"/>
      <c r="PAB142" s="377"/>
      <c r="PAC142" s="381"/>
      <c r="PAD142" s="381"/>
      <c r="PAE142" s="378"/>
      <c r="PAF142" s="378"/>
      <c r="PAG142" s="378"/>
      <c r="PAH142" s="379"/>
      <c r="PAJ142" s="377"/>
      <c r="PAK142" s="381"/>
      <c r="PAL142" s="381"/>
      <c r="PAM142" s="378"/>
      <c r="PAN142" s="378"/>
      <c r="PAO142" s="378"/>
      <c r="PAP142" s="379"/>
      <c r="PAR142" s="377"/>
      <c r="PAS142" s="381"/>
      <c r="PAT142" s="381"/>
      <c r="PAU142" s="378"/>
      <c r="PAV142" s="378"/>
      <c r="PAW142" s="378"/>
      <c r="PAX142" s="379"/>
      <c r="PAZ142" s="377"/>
      <c r="PBA142" s="381"/>
      <c r="PBB142" s="381"/>
      <c r="PBC142" s="378"/>
      <c r="PBD142" s="378"/>
      <c r="PBE142" s="378"/>
      <c r="PBF142" s="379"/>
      <c r="PBH142" s="377"/>
      <c r="PBI142" s="381"/>
      <c r="PBJ142" s="381"/>
      <c r="PBK142" s="378"/>
      <c r="PBL142" s="378"/>
      <c r="PBM142" s="378"/>
      <c r="PBN142" s="379"/>
      <c r="PBP142" s="377"/>
      <c r="PBQ142" s="381"/>
      <c r="PBR142" s="381"/>
      <c r="PBS142" s="378"/>
      <c r="PBT142" s="378"/>
      <c r="PBU142" s="378"/>
      <c r="PBV142" s="379"/>
      <c r="PBX142" s="377"/>
      <c r="PBY142" s="381"/>
      <c r="PBZ142" s="381"/>
      <c r="PCA142" s="378"/>
      <c r="PCB142" s="378"/>
      <c r="PCC142" s="378"/>
      <c r="PCD142" s="379"/>
      <c r="PCF142" s="377"/>
      <c r="PCG142" s="381"/>
      <c r="PCH142" s="381"/>
      <c r="PCI142" s="378"/>
      <c r="PCJ142" s="378"/>
      <c r="PCK142" s="378"/>
      <c r="PCL142" s="379"/>
      <c r="PCN142" s="377"/>
      <c r="PCO142" s="381"/>
      <c r="PCP142" s="381"/>
      <c r="PCQ142" s="378"/>
      <c r="PCR142" s="378"/>
      <c r="PCS142" s="378"/>
      <c r="PCT142" s="379"/>
      <c r="PCV142" s="377"/>
      <c r="PCW142" s="381"/>
      <c r="PCX142" s="381"/>
      <c r="PCY142" s="378"/>
      <c r="PCZ142" s="378"/>
      <c r="PDA142" s="378"/>
      <c r="PDB142" s="379"/>
      <c r="PDD142" s="377"/>
      <c r="PDE142" s="381"/>
      <c r="PDF142" s="381"/>
      <c r="PDG142" s="378"/>
      <c r="PDH142" s="378"/>
      <c r="PDI142" s="378"/>
      <c r="PDJ142" s="379"/>
      <c r="PDL142" s="377"/>
      <c r="PDM142" s="381"/>
      <c r="PDN142" s="381"/>
      <c r="PDO142" s="378"/>
      <c r="PDP142" s="378"/>
      <c r="PDQ142" s="378"/>
      <c r="PDR142" s="379"/>
      <c r="PDT142" s="377"/>
      <c r="PDU142" s="381"/>
      <c r="PDV142" s="381"/>
      <c r="PDW142" s="378"/>
      <c r="PDX142" s="378"/>
      <c r="PDY142" s="378"/>
      <c r="PDZ142" s="379"/>
      <c r="PEB142" s="377"/>
      <c r="PEC142" s="381"/>
      <c r="PED142" s="381"/>
      <c r="PEE142" s="378"/>
      <c r="PEF142" s="378"/>
      <c r="PEG142" s="378"/>
      <c r="PEH142" s="379"/>
      <c r="PEJ142" s="377"/>
      <c r="PEK142" s="381"/>
      <c r="PEL142" s="381"/>
      <c r="PEM142" s="378"/>
      <c r="PEN142" s="378"/>
      <c r="PEO142" s="378"/>
      <c r="PEP142" s="379"/>
      <c r="PER142" s="377"/>
      <c r="PES142" s="381"/>
      <c r="PET142" s="381"/>
      <c r="PEU142" s="378"/>
      <c r="PEV142" s="378"/>
      <c r="PEW142" s="378"/>
      <c r="PEX142" s="379"/>
      <c r="PEZ142" s="377"/>
      <c r="PFA142" s="381"/>
      <c r="PFB142" s="381"/>
      <c r="PFC142" s="378"/>
      <c r="PFD142" s="378"/>
      <c r="PFE142" s="378"/>
      <c r="PFF142" s="379"/>
      <c r="PFH142" s="377"/>
      <c r="PFI142" s="381"/>
      <c r="PFJ142" s="381"/>
      <c r="PFK142" s="378"/>
      <c r="PFL142" s="378"/>
      <c r="PFM142" s="378"/>
      <c r="PFN142" s="379"/>
      <c r="PFP142" s="377"/>
      <c r="PFQ142" s="381"/>
      <c r="PFR142" s="381"/>
      <c r="PFS142" s="378"/>
      <c r="PFT142" s="378"/>
      <c r="PFU142" s="378"/>
      <c r="PFV142" s="379"/>
      <c r="PFX142" s="377"/>
      <c r="PFY142" s="381"/>
      <c r="PFZ142" s="381"/>
      <c r="PGA142" s="378"/>
      <c r="PGB142" s="378"/>
      <c r="PGC142" s="378"/>
      <c r="PGD142" s="379"/>
      <c r="PGF142" s="377"/>
      <c r="PGG142" s="381"/>
      <c r="PGH142" s="381"/>
      <c r="PGI142" s="378"/>
      <c r="PGJ142" s="378"/>
      <c r="PGK142" s="378"/>
      <c r="PGL142" s="379"/>
      <c r="PGN142" s="377"/>
      <c r="PGO142" s="381"/>
      <c r="PGP142" s="381"/>
      <c r="PGQ142" s="378"/>
      <c r="PGR142" s="378"/>
      <c r="PGS142" s="378"/>
      <c r="PGT142" s="379"/>
      <c r="PGV142" s="377"/>
      <c r="PGW142" s="381"/>
      <c r="PGX142" s="381"/>
      <c r="PGY142" s="378"/>
      <c r="PGZ142" s="378"/>
      <c r="PHA142" s="378"/>
      <c r="PHB142" s="379"/>
      <c r="PHD142" s="377"/>
      <c r="PHE142" s="381"/>
      <c r="PHF142" s="381"/>
      <c r="PHG142" s="378"/>
      <c r="PHH142" s="378"/>
      <c r="PHI142" s="378"/>
      <c r="PHJ142" s="379"/>
      <c r="PHL142" s="377"/>
      <c r="PHM142" s="381"/>
      <c r="PHN142" s="381"/>
      <c r="PHO142" s="378"/>
      <c r="PHP142" s="378"/>
      <c r="PHQ142" s="378"/>
      <c r="PHR142" s="379"/>
      <c r="PHT142" s="377"/>
      <c r="PHU142" s="381"/>
      <c r="PHV142" s="381"/>
      <c r="PHW142" s="378"/>
      <c r="PHX142" s="378"/>
      <c r="PHY142" s="378"/>
      <c r="PHZ142" s="379"/>
      <c r="PIB142" s="377"/>
      <c r="PIC142" s="381"/>
      <c r="PID142" s="381"/>
      <c r="PIE142" s="378"/>
      <c r="PIF142" s="378"/>
      <c r="PIG142" s="378"/>
      <c r="PIH142" s="379"/>
      <c r="PIJ142" s="377"/>
      <c r="PIK142" s="381"/>
      <c r="PIL142" s="381"/>
      <c r="PIM142" s="378"/>
      <c r="PIN142" s="378"/>
      <c r="PIO142" s="378"/>
      <c r="PIP142" s="379"/>
      <c r="PIR142" s="377"/>
      <c r="PIS142" s="381"/>
      <c r="PIT142" s="381"/>
      <c r="PIU142" s="378"/>
      <c r="PIV142" s="378"/>
      <c r="PIW142" s="378"/>
      <c r="PIX142" s="379"/>
      <c r="PIZ142" s="377"/>
      <c r="PJA142" s="381"/>
      <c r="PJB142" s="381"/>
      <c r="PJC142" s="378"/>
      <c r="PJD142" s="378"/>
      <c r="PJE142" s="378"/>
      <c r="PJF142" s="379"/>
      <c r="PJH142" s="377"/>
      <c r="PJI142" s="381"/>
      <c r="PJJ142" s="381"/>
      <c r="PJK142" s="378"/>
      <c r="PJL142" s="378"/>
      <c r="PJM142" s="378"/>
      <c r="PJN142" s="379"/>
      <c r="PJP142" s="377"/>
      <c r="PJQ142" s="381"/>
      <c r="PJR142" s="381"/>
      <c r="PJS142" s="378"/>
      <c r="PJT142" s="378"/>
      <c r="PJU142" s="378"/>
      <c r="PJV142" s="379"/>
      <c r="PJX142" s="377"/>
      <c r="PJY142" s="381"/>
      <c r="PJZ142" s="381"/>
      <c r="PKA142" s="378"/>
      <c r="PKB142" s="378"/>
      <c r="PKC142" s="378"/>
      <c r="PKD142" s="379"/>
      <c r="PKF142" s="377"/>
      <c r="PKG142" s="381"/>
      <c r="PKH142" s="381"/>
      <c r="PKI142" s="378"/>
      <c r="PKJ142" s="378"/>
      <c r="PKK142" s="378"/>
      <c r="PKL142" s="379"/>
      <c r="PKN142" s="377"/>
      <c r="PKO142" s="381"/>
      <c r="PKP142" s="381"/>
      <c r="PKQ142" s="378"/>
      <c r="PKR142" s="378"/>
      <c r="PKS142" s="378"/>
      <c r="PKT142" s="379"/>
      <c r="PKV142" s="377"/>
      <c r="PKW142" s="381"/>
      <c r="PKX142" s="381"/>
      <c r="PKY142" s="378"/>
      <c r="PKZ142" s="378"/>
      <c r="PLA142" s="378"/>
      <c r="PLB142" s="379"/>
      <c r="PLD142" s="377"/>
      <c r="PLE142" s="381"/>
      <c r="PLF142" s="381"/>
      <c r="PLG142" s="378"/>
      <c r="PLH142" s="378"/>
      <c r="PLI142" s="378"/>
      <c r="PLJ142" s="379"/>
      <c r="PLL142" s="377"/>
      <c r="PLM142" s="381"/>
      <c r="PLN142" s="381"/>
      <c r="PLO142" s="378"/>
      <c r="PLP142" s="378"/>
      <c r="PLQ142" s="378"/>
      <c r="PLR142" s="379"/>
      <c r="PLT142" s="377"/>
      <c r="PLU142" s="381"/>
      <c r="PLV142" s="381"/>
      <c r="PLW142" s="378"/>
      <c r="PLX142" s="378"/>
      <c r="PLY142" s="378"/>
      <c r="PLZ142" s="379"/>
      <c r="PMB142" s="377"/>
      <c r="PMC142" s="381"/>
      <c r="PMD142" s="381"/>
      <c r="PME142" s="378"/>
      <c r="PMF142" s="378"/>
      <c r="PMG142" s="378"/>
      <c r="PMH142" s="379"/>
      <c r="PMJ142" s="377"/>
      <c r="PMK142" s="381"/>
      <c r="PML142" s="381"/>
      <c r="PMM142" s="378"/>
      <c r="PMN142" s="378"/>
      <c r="PMO142" s="378"/>
      <c r="PMP142" s="379"/>
      <c r="PMR142" s="377"/>
      <c r="PMS142" s="381"/>
      <c r="PMT142" s="381"/>
      <c r="PMU142" s="378"/>
      <c r="PMV142" s="378"/>
      <c r="PMW142" s="378"/>
      <c r="PMX142" s="379"/>
      <c r="PMZ142" s="377"/>
      <c r="PNA142" s="381"/>
      <c r="PNB142" s="381"/>
      <c r="PNC142" s="378"/>
      <c r="PND142" s="378"/>
      <c r="PNE142" s="378"/>
      <c r="PNF142" s="379"/>
      <c r="PNH142" s="377"/>
      <c r="PNI142" s="381"/>
      <c r="PNJ142" s="381"/>
      <c r="PNK142" s="378"/>
      <c r="PNL142" s="378"/>
      <c r="PNM142" s="378"/>
      <c r="PNN142" s="379"/>
      <c r="PNP142" s="377"/>
      <c r="PNQ142" s="381"/>
      <c r="PNR142" s="381"/>
      <c r="PNS142" s="378"/>
      <c r="PNT142" s="378"/>
      <c r="PNU142" s="378"/>
      <c r="PNV142" s="379"/>
      <c r="PNX142" s="377"/>
      <c r="PNY142" s="381"/>
      <c r="PNZ142" s="381"/>
      <c r="POA142" s="378"/>
      <c r="POB142" s="378"/>
      <c r="POC142" s="378"/>
      <c r="POD142" s="379"/>
      <c r="POF142" s="377"/>
      <c r="POG142" s="381"/>
      <c r="POH142" s="381"/>
      <c r="POI142" s="378"/>
      <c r="POJ142" s="378"/>
      <c r="POK142" s="378"/>
      <c r="POL142" s="379"/>
      <c r="PON142" s="377"/>
      <c r="POO142" s="381"/>
      <c r="POP142" s="381"/>
      <c r="POQ142" s="378"/>
      <c r="POR142" s="378"/>
      <c r="POS142" s="378"/>
      <c r="POT142" s="379"/>
      <c r="POV142" s="377"/>
      <c r="POW142" s="381"/>
      <c r="POX142" s="381"/>
      <c r="POY142" s="378"/>
      <c r="POZ142" s="378"/>
      <c r="PPA142" s="378"/>
      <c r="PPB142" s="379"/>
      <c r="PPD142" s="377"/>
      <c r="PPE142" s="381"/>
      <c r="PPF142" s="381"/>
      <c r="PPG142" s="378"/>
      <c r="PPH142" s="378"/>
      <c r="PPI142" s="378"/>
      <c r="PPJ142" s="379"/>
      <c r="PPL142" s="377"/>
      <c r="PPM142" s="381"/>
      <c r="PPN142" s="381"/>
      <c r="PPO142" s="378"/>
      <c r="PPP142" s="378"/>
      <c r="PPQ142" s="378"/>
      <c r="PPR142" s="379"/>
      <c r="PPT142" s="377"/>
      <c r="PPU142" s="381"/>
      <c r="PPV142" s="381"/>
      <c r="PPW142" s="378"/>
      <c r="PPX142" s="378"/>
      <c r="PPY142" s="378"/>
      <c r="PPZ142" s="379"/>
      <c r="PQB142" s="377"/>
      <c r="PQC142" s="381"/>
      <c r="PQD142" s="381"/>
      <c r="PQE142" s="378"/>
      <c r="PQF142" s="378"/>
      <c r="PQG142" s="378"/>
      <c r="PQH142" s="379"/>
      <c r="PQJ142" s="377"/>
      <c r="PQK142" s="381"/>
      <c r="PQL142" s="381"/>
      <c r="PQM142" s="378"/>
      <c r="PQN142" s="378"/>
      <c r="PQO142" s="378"/>
      <c r="PQP142" s="379"/>
      <c r="PQR142" s="377"/>
      <c r="PQS142" s="381"/>
      <c r="PQT142" s="381"/>
      <c r="PQU142" s="378"/>
      <c r="PQV142" s="378"/>
      <c r="PQW142" s="378"/>
      <c r="PQX142" s="379"/>
      <c r="PQZ142" s="377"/>
      <c r="PRA142" s="381"/>
      <c r="PRB142" s="381"/>
      <c r="PRC142" s="378"/>
      <c r="PRD142" s="378"/>
      <c r="PRE142" s="378"/>
      <c r="PRF142" s="379"/>
      <c r="PRH142" s="377"/>
      <c r="PRI142" s="381"/>
      <c r="PRJ142" s="381"/>
      <c r="PRK142" s="378"/>
      <c r="PRL142" s="378"/>
      <c r="PRM142" s="378"/>
      <c r="PRN142" s="379"/>
      <c r="PRP142" s="377"/>
      <c r="PRQ142" s="381"/>
      <c r="PRR142" s="381"/>
      <c r="PRS142" s="378"/>
      <c r="PRT142" s="378"/>
      <c r="PRU142" s="378"/>
      <c r="PRV142" s="379"/>
      <c r="PRX142" s="377"/>
      <c r="PRY142" s="381"/>
      <c r="PRZ142" s="381"/>
      <c r="PSA142" s="378"/>
      <c r="PSB142" s="378"/>
      <c r="PSC142" s="378"/>
      <c r="PSD142" s="379"/>
      <c r="PSF142" s="377"/>
      <c r="PSG142" s="381"/>
      <c r="PSH142" s="381"/>
      <c r="PSI142" s="378"/>
      <c r="PSJ142" s="378"/>
      <c r="PSK142" s="378"/>
      <c r="PSL142" s="379"/>
      <c r="PSN142" s="377"/>
      <c r="PSO142" s="381"/>
      <c r="PSP142" s="381"/>
      <c r="PSQ142" s="378"/>
      <c r="PSR142" s="378"/>
      <c r="PSS142" s="378"/>
      <c r="PST142" s="379"/>
      <c r="PSV142" s="377"/>
      <c r="PSW142" s="381"/>
      <c r="PSX142" s="381"/>
      <c r="PSY142" s="378"/>
      <c r="PSZ142" s="378"/>
      <c r="PTA142" s="378"/>
      <c r="PTB142" s="379"/>
      <c r="PTD142" s="377"/>
      <c r="PTE142" s="381"/>
      <c r="PTF142" s="381"/>
      <c r="PTG142" s="378"/>
      <c r="PTH142" s="378"/>
      <c r="PTI142" s="378"/>
      <c r="PTJ142" s="379"/>
      <c r="PTL142" s="377"/>
      <c r="PTM142" s="381"/>
      <c r="PTN142" s="381"/>
      <c r="PTO142" s="378"/>
      <c r="PTP142" s="378"/>
      <c r="PTQ142" s="378"/>
      <c r="PTR142" s="379"/>
      <c r="PTT142" s="377"/>
      <c r="PTU142" s="381"/>
      <c r="PTV142" s="381"/>
      <c r="PTW142" s="378"/>
      <c r="PTX142" s="378"/>
      <c r="PTY142" s="378"/>
      <c r="PTZ142" s="379"/>
      <c r="PUB142" s="377"/>
      <c r="PUC142" s="381"/>
      <c r="PUD142" s="381"/>
      <c r="PUE142" s="378"/>
      <c r="PUF142" s="378"/>
      <c r="PUG142" s="378"/>
      <c r="PUH142" s="379"/>
      <c r="PUJ142" s="377"/>
      <c r="PUK142" s="381"/>
      <c r="PUL142" s="381"/>
      <c r="PUM142" s="378"/>
      <c r="PUN142" s="378"/>
      <c r="PUO142" s="378"/>
      <c r="PUP142" s="379"/>
      <c r="PUR142" s="377"/>
      <c r="PUS142" s="381"/>
      <c r="PUT142" s="381"/>
      <c r="PUU142" s="378"/>
      <c r="PUV142" s="378"/>
      <c r="PUW142" s="378"/>
      <c r="PUX142" s="379"/>
      <c r="PUZ142" s="377"/>
      <c r="PVA142" s="381"/>
      <c r="PVB142" s="381"/>
      <c r="PVC142" s="378"/>
      <c r="PVD142" s="378"/>
      <c r="PVE142" s="378"/>
      <c r="PVF142" s="379"/>
      <c r="PVH142" s="377"/>
      <c r="PVI142" s="381"/>
      <c r="PVJ142" s="381"/>
      <c r="PVK142" s="378"/>
      <c r="PVL142" s="378"/>
      <c r="PVM142" s="378"/>
      <c r="PVN142" s="379"/>
      <c r="PVP142" s="377"/>
      <c r="PVQ142" s="381"/>
      <c r="PVR142" s="381"/>
      <c r="PVS142" s="378"/>
      <c r="PVT142" s="378"/>
      <c r="PVU142" s="378"/>
      <c r="PVV142" s="379"/>
      <c r="PVX142" s="377"/>
      <c r="PVY142" s="381"/>
      <c r="PVZ142" s="381"/>
      <c r="PWA142" s="378"/>
      <c r="PWB142" s="378"/>
      <c r="PWC142" s="378"/>
      <c r="PWD142" s="379"/>
      <c r="PWF142" s="377"/>
      <c r="PWG142" s="381"/>
      <c r="PWH142" s="381"/>
      <c r="PWI142" s="378"/>
      <c r="PWJ142" s="378"/>
      <c r="PWK142" s="378"/>
      <c r="PWL142" s="379"/>
      <c r="PWN142" s="377"/>
      <c r="PWO142" s="381"/>
      <c r="PWP142" s="381"/>
      <c r="PWQ142" s="378"/>
      <c r="PWR142" s="378"/>
      <c r="PWS142" s="378"/>
      <c r="PWT142" s="379"/>
      <c r="PWV142" s="377"/>
      <c r="PWW142" s="381"/>
      <c r="PWX142" s="381"/>
      <c r="PWY142" s="378"/>
      <c r="PWZ142" s="378"/>
      <c r="PXA142" s="378"/>
      <c r="PXB142" s="379"/>
      <c r="PXD142" s="377"/>
      <c r="PXE142" s="381"/>
      <c r="PXF142" s="381"/>
      <c r="PXG142" s="378"/>
      <c r="PXH142" s="378"/>
      <c r="PXI142" s="378"/>
      <c r="PXJ142" s="379"/>
      <c r="PXL142" s="377"/>
      <c r="PXM142" s="381"/>
      <c r="PXN142" s="381"/>
      <c r="PXO142" s="378"/>
      <c r="PXP142" s="378"/>
      <c r="PXQ142" s="378"/>
      <c r="PXR142" s="379"/>
      <c r="PXT142" s="377"/>
      <c r="PXU142" s="381"/>
      <c r="PXV142" s="381"/>
      <c r="PXW142" s="378"/>
      <c r="PXX142" s="378"/>
      <c r="PXY142" s="378"/>
      <c r="PXZ142" s="379"/>
      <c r="PYB142" s="377"/>
      <c r="PYC142" s="381"/>
      <c r="PYD142" s="381"/>
      <c r="PYE142" s="378"/>
      <c r="PYF142" s="378"/>
      <c r="PYG142" s="378"/>
      <c r="PYH142" s="379"/>
      <c r="PYJ142" s="377"/>
      <c r="PYK142" s="381"/>
      <c r="PYL142" s="381"/>
      <c r="PYM142" s="378"/>
      <c r="PYN142" s="378"/>
      <c r="PYO142" s="378"/>
      <c r="PYP142" s="379"/>
      <c r="PYR142" s="377"/>
      <c r="PYS142" s="381"/>
      <c r="PYT142" s="381"/>
      <c r="PYU142" s="378"/>
      <c r="PYV142" s="378"/>
      <c r="PYW142" s="378"/>
      <c r="PYX142" s="379"/>
      <c r="PYZ142" s="377"/>
      <c r="PZA142" s="381"/>
      <c r="PZB142" s="381"/>
      <c r="PZC142" s="378"/>
      <c r="PZD142" s="378"/>
      <c r="PZE142" s="378"/>
      <c r="PZF142" s="379"/>
      <c r="PZH142" s="377"/>
      <c r="PZI142" s="381"/>
      <c r="PZJ142" s="381"/>
      <c r="PZK142" s="378"/>
      <c r="PZL142" s="378"/>
      <c r="PZM142" s="378"/>
      <c r="PZN142" s="379"/>
      <c r="PZP142" s="377"/>
      <c r="PZQ142" s="381"/>
      <c r="PZR142" s="381"/>
      <c r="PZS142" s="378"/>
      <c r="PZT142" s="378"/>
      <c r="PZU142" s="378"/>
      <c r="PZV142" s="379"/>
      <c r="PZX142" s="377"/>
      <c r="PZY142" s="381"/>
      <c r="PZZ142" s="381"/>
      <c r="QAA142" s="378"/>
      <c r="QAB142" s="378"/>
      <c r="QAC142" s="378"/>
      <c r="QAD142" s="379"/>
      <c r="QAF142" s="377"/>
      <c r="QAG142" s="381"/>
      <c r="QAH142" s="381"/>
      <c r="QAI142" s="378"/>
      <c r="QAJ142" s="378"/>
      <c r="QAK142" s="378"/>
      <c r="QAL142" s="379"/>
      <c r="QAN142" s="377"/>
      <c r="QAO142" s="381"/>
      <c r="QAP142" s="381"/>
      <c r="QAQ142" s="378"/>
      <c r="QAR142" s="378"/>
      <c r="QAS142" s="378"/>
      <c r="QAT142" s="379"/>
      <c r="QAV142" s="377"/>
      <c r="QAW142" s="381"/>
      <c r="QAX142" s="381"/>
      <c r="QAY142" s="378"/>
      <c r="QAZ142" s="378"/>
      <c r="QBA142" s="378"/>
      <c r="QBB142" s="379"/>
      <c r="QBD142" s="377"/>
      <c r="QBE142" s="381"/>
      <c r="QBF142" s="381"/>
      <c r="QBG142" s="378"/>
      <c r="QBH142" s="378"/>
      <c r="QBI142" s="378"/>
      <c r="QBJ142" s="379"/>
      <c r="QBL142" s="377"/>
      <c r="QBM142" s="381"/>
      <c r="QBN142" s="381"/>
      <c r="QBO142" s="378"/>
      <c r="QBP142" s="378"/>
      <c r="QBQ142" s="378"/>
      <c r="QBR142" s="379"/>
      <c r="QBT142" s="377"/>
      <c r="QBU142" s="381"/>
      <c r="QBV142" s="381"/>
      <c r="QBW142" s="378"/>
      <c r="QBX142" s="378"/>
      <c r="QBY142" s="378"/>
      <c r="QBZ142" s="379"/>
      <c r="QCB142" s="377"/>
      <c r="QCC142" s="381"/>
      <c r="QCD142" s="381"/>
      <c r="QCE142" s="378"/>
      <c r="QCF142" s="378"/>
      <c r="QCG142" s="378"/>
      <c r="QCH142" s="379"/>
      <c r="QCJ142" s="377"/>
      <c r="QCK142" s="381"/>
      <c r="QCL142" s="381"/>
      <c r="QCM142" s="378"/>
      <c r="QCN142" s="378"/>
      <c r="QCO142" s="378"/>
      <c r="QCP142" s="379"/>
      <c r="QCR142" s="377"/>
      <c r="QCS142" s="381"/>
      <c r="QCT142" s="381"/>
      <c r="QCU142" s="378"/>
      <c r="QCV142" s="378"/>
      <c r="QCW142" s="378"/>
      <c r="QCX142" s="379"/>
      <c r="QCZ142" s="377"/>
      <c r="QDA142" s="381"/>
      <c r="QDB142" s="381"/>
      <c r="QDC142" s="378"/>
      <c r="QDD142" s="378"/>
      <c r="QDE142" s="378"/>
      <c r="QDF142" s="379"/>
      <c r="QDH142" s="377"/>
      <c r="QDI142" s="381"/>
      <c r="QDJ142" s="381"/>
      <c r="QDK142" s="378"/>
      <c r="QDL142" s="378"/>
      <c r="QDM142" s="378"/>
      <c r="QDN142" s="379"/>
      <c r="QDP142" s="377"/>
      <c r="QDQ142" s="381"/>
      <c r="QDR142" s="381"/>
      <c r="QDS142" s="378"/>
      <c r="QDT142" s="378"/>
      <c r="QDU142" s="378"/>
      <c r="QDV142" s="379"/>
      <c r="QDX142" s="377"/>
      <c r="QDY142" s="381"/>
      <c r="QDZ142" s="381"/>
      <c r="QEA142" s="378"/>
      <c r="QEB142" s="378"/>
      <c r="QEC142" s="378"/>
      <c r="QED142" s="379"/>
      <c r="QEF142" s="377"/>
      <c r="QEG142" s="381"/>
      <c r="QEH142" s="381"/>
      <c r="QEI142" s="378"/>
      <c r="QEJ142" s="378"/>
      <c r="QEK142" s="378"/>
      <c r="QEL142" s="379"/>
      <c r="QEN142" s="377"/>
      <c r="QEO142" s="381"/>
      <c r="QEP142" s="381"/>
      <c r="QEQ142" s="378"/>
      <c r="QER142" s="378"/>
      <c r="QES142" s="378"/>
      <c r="QET142" s="379"/>
      <c r="QEV142" s="377"/>
      <c r="QEW142" s="381"/>
      <c r="QEX142" s="381"/>
      <c r="QEY142" s="378"/>
      <c r="QEZ142" s="378"/>
      <c r="QFA142" s="378"/>
      <c r="QFB142" s="379"/>
      <c r="QFD142" s="377"/>
      <c r="QFE142" s="381"/>
      <c r="QFF142" s="381"/>
      <c r="QFG142" s="378"/>
      <c r="QFH142" s="378"/>
      <c r="QFI142" s="378"/>
      <c r="QFJ142" s="379"/>
      <c r="QFL142" s="377"/>
      <c r="QFM142" s="381"/>
      <c r="QFN142" s="381"/>
      <c r="QFO142" s="378"/>
      <c r="QFP142" s="378"/>
      <c r="QFQ142" s="378"/>
      <c r="QFR142" s="379"/>
      <c r="QFT142" s="377"/>
      <c r="QFU142" s="381"/>
      <c r="QFV142" s="381"/>
      <c r="QFW142" s="378"/>
      <c r="QFX142" s="378"/>
      <c r="QFY142" s="378"/>
      <c r="QFZ142" s="379"/>
      <c r="QGB142" s="377"/>
      <c r="QGC142" s="381"/>
      <c r="QGD142" s="381"/>
      <c r="QGE142" s="378"/>
      <c r="QGF142" s="378"/>
      <c r="QGG142" s="378"/>
      <c r="QGH142" s="379"/>
      <c r="QGJ142" s="377"/>
      <c r="QGK142" s="381"/>
      <c r="QGL142" s="381"/>
      <c r="QGM142" s="378"/>
      <c r="QGN142" s="378"/>
      <c r="QGO142" s="378"/>
      <c r="QGP142" s="379"/>
      <c r="QGR142" s="377"/>
      <c r="QGS142" s="381"/>
      <c r="QGT142" s="381"/>
      <c r="QGU142" s="378"/>
      <c r="QGV142" s="378"/>
      <c r="QGW142" s="378"/>
      <c r="QGX142" s="379"/>
      <c r="QGZ142" s="377"/>
      <c r="QHA142" s="381"/>
      <c r="QHB142" s="381"/>
      <c r="QHC142" s="378"/>
      <c r="QHD142" s="378"/>
      <c r="QHE142" s="378"/>
      <c r="QHF142" s="379"/>
      <c r="QHH142" s="377"/>
      <c r="QHI142" s="381"/>
      <c r="QHJ142" s="381"/>
      <c r="QHK142" s="378"/>
      <c r="QHL142" s="378"/>
      <c r="QHM142" s="378"/>
      <c r="QHN142" s="379"/>
      <c r="QHP142" s="377"/>
      <c r="QHQ142" s="381"/>
      <c r="QHR142" s="381"/>
      <c r="QHS142" s="378"/>
      <c r="QHT142" s="378"/>
      <c r="QHU142" s="378"/>
      <c r="QHV142" s="379"/>
      <c r="QHX142" s="377"/>
      <c r="QHY142" s="381"/>
      <c r="QHZ142" s="381"/>
      <c r="QIA142" s="378"/>
      <c r="QIB142" s="378"/>
      <c r="QIC142" s="378"/>
      <c r="QID142" s="379"/>
      <c r="QIF142" s="377"/>
      <c r="QIG142" s="381"/>
      <c r="QIH142" s="381"/>
      <c r="QII142" s="378"/>
      <c r="QIJ142" s="378"/>
      <c r="QIK142" s="378"/>
      <c r="QIL142" s="379"/>
      <c r="QIN142" s="377"/>
      <c r="QIO142" s="381"/>
      <c r="QIP142" s="381"/>
      <c r="QIQ142" s="378"/>
      <c r="QIR142" s="378"/>
      <c r="QIS142" s="378"/>
      <c r="QIT142" s="379"/>
      <c r="QIV142" s="377"/>
      <c r="QIW142" s="381"/>
      <c r="QIX142" s="381"/>
      <c r="QIY142" s="378"/>
      <c r="QIZ142" s="378"/>
      <c r="QJA142" s="378"/>
      <c r="QJB142" s="379"/>
      <c r="QJD142" s="377"/>
      <c r="QJE142" s="381"/>
      <c r="QJF142" s="381"/>
      <c r="QJG142" s="378"/>
      <c r="QJH142" s="378"/>
      <c r="QJI142" s="378"/>
      <c r="QJJ142" s="379"/>
      <c r="QJL142" s="377"/>
      <c r="QJM142" s="381"/>
      <c r="QJN142" s="381"/>
      <c r="QJO142" s="378"/>
      <c r="QJP142" s="378"/>
      <c r="QJQ142" s="378"/>
      <c r="QJR142" s="379"/>
      <c r="QJT142" s="377"/>
      <c r="QJU142" s="381"/>
      <c r="QJV142" s="381"/>
      <c r="QJW142" s="378"/>
      <c r="QJX142" s="378"/>
      <c r="QJY142" s="378"/>
      <c r="QJZ142" s="379"/>
      <c r="QKB142" s="377"/>
      <c r="QKC142" s="381"/>
      <c r="QKD142" s="381"/>
      <c r="QKE142" s="378"/>
      <c r="QKF142" s="378"/>
      <c r="QKG142" s="378"/>
      <c r="QKH142" s="379"/>
      <c r="QKJ142" s="377"/>
      <c r="QKK142" s="381"/>
      <c r="QKL142" s="381"/>
      <c r="QKM142" s="378"/>
      <c r="QKN142" s="378"/>
      <c r="QKO142" s="378"/>
      <c r="QKP142" s="379"/>
      <c r="QKR142" s="377"/>
      <c r="QKS142" s="381"/>
      <c r="QKT142" s="381"/>
      <c r="QKU142" s="378"/>
      <c r="QKV142" s="378"/>
      <c r="QKW142" s="378"/>
      <c r="QKX142" s="379"/>
      <c r="QKZ142" s="377"/>
      <c r="QLA142" s="381"/>
      <c r="QLB142" s="381"/>
      <c r="QLC142" s="378"/>
      <c r="QLD142" s="378"/>
      <c r="QLE142" s="378"/>
      <c r="QLF142" s="379"/>
      <c r="QLH142" s="377"/>
      <c r="QLI142" s="381"/>
      <c r="QLJ142" s="381"/>
      <c r="QLK142" s="378"/>
      <c r="QLL142" s="378"/>
      <c r="QLM142" s="378"/>
      <c r="QLN142" s="379"/>
      <c r="QLP142" s="377"/>
      <c r="QLQ142" s="381"/>
      <c r="QLR142" s="381"/>
      <c r="QLS142" s="378"/>
      <c r="QLT142" s="378"/>
      <c r="QLU142" s="378"/>
      <c r="QLV142" s="379"/>
      <c r="QLX142" s="377"/>
      <c r="QLY142" s="381"/>
      <c r="QLZ142" s="381"/>
      <c r="QMA142" s="378"/>
      <c r="QMB142" s="378"/>
      <c r="QMC142" s="378"/>
      <c r="QMD142" s="379"/>
      <c r="QMF142" s="377"/>
      <c r="QMG142" s="381"/>
      <c r="QMH142" s="381"/>
      <c r="QMI142" s="378"/>
      <c r="QMJ142" s="378"/>
      <c r="QMK142" s="378"/>
      <c r="QML142" s="379"/>
      <c r="QMN142" s="377"/>
      <c r="QMO142" s="381"/>
      <c r="QMP142" s="381"/>
      <c r="QMQ142" s="378"/>
      <c r="QMR142" s="378"/>
      <c r="QMS142" s="378"/>
      <c r="QMT142" s="379"/>
      <c r="QMV142" s="377"/>
      <c r="QMW142" s="381"/>
      <c r="QMX142" s="381"/>
      <c r="QMY142" s="378"/>
      <c r="QMZ142" s="378"/>
      <c r="QNA142" s="378"/>
      <c r="QNB142" s="379"/>
      <c r="QND142" s="377"/>
      <c r="QNE142" s="381"/>
      <c r="QNF142" s="381"/>
      <c r="QNG142" s="378"/>
      <c r="QNH142" s="378"/>
      <c r="QNI142" s="378"/>
      <c r="QNJ142" s="379"/>
      <c r="QNL142" s="377"/>
      <c r="QNM142" s="381"/>
      <c r="QNN142" s="381"/>
      <c r="QNO142" s="378"/>
      <c r="QNP142" s="378"/>
      <c r="QNQ142" s="378"/>
      <c r="QNR142" s="379"/>
      <c r="QNT142" s="377"/>
      <c r="QNU142" s="381"/>
      <c r="QNV142" s="381"/>
      <c r="QNW142" s="378"/>
      <c r="QNX142" s="378"/>
      <c r="QNY142" s="378"/>
      <c r="QNZ142" s="379"/>
      <c r="QOB142" s="377"/>
      <c r="QOC142" s="381"/>
      <c r="QOD142" s="381"/>
      <c r="QOE142" s="378"/>
      <c r="QOF142" s="378"/>
      <c r="QOG142" s="378"/>
      <c r="QOH142" s="379"/>
      <c r="QOJ142" s="377"/>
      <c r="QOK142" s="381"/>
      <c r="QOL142" s="381"/>
      <c r="QOM142" s="378"/>
      <c r="QON142" s="378"/>
      <c r="QOO142" s="378"/>
      <c r="QOP142" s="379"/>
      <c r="QOR142" s="377"/>
      <c r="QOS142" s="381"/>
      <c r="QOT142" s="381"/>
      <c r="QOU142" s="378"/>
      <c r="QOV142" s="378"/>
      <c r="QOW142" s="378"/>
      <c r="QOX142" s="379"/>
      <c r="QOZ142" s="377"/>
      <c r="QPA142" s="381"/>
      <c r="QPB142" s="381"/>
      <c r="QPC142" s="378"/>
      <c r="QPD142" s="378"/>
      <c r="QPE142" s="378"/>
      <c r="QPF142" s="379"/>
      <c r="QPH142" s="377"/>
      <c r="QPI142" s="381"/>
      <c r="QPJ142" s="381"/>
      <c r="QPK142" s="378"/>
      <c r="QPL142" s="378"/>
      <c r="QPM142" s="378"/>
      <c r="QPN142" s="379"/>
      <c r="QPP142" s="377"/>
      <c r="QPQ142" s="381"/>
      <c r="QPR142" s="381"/>
      <c r="QPS142" s="378"/>
      <c r="QPT142" s="378"/>
      <c r="QPU142" s="378"/>
      <c r="QPV142" s="379"/>
      <c r="QPX142" s="377"/>
      <c r="QPY142" s="381"/>
      <c r="QPZ142" s="381"/>
      <c r="QQA142" s="378"/>
      <c r="QQB142" s="378"/>
      <c r="QQC142" s="378"/>
      <c r="QQD142" s="379"/>
      <c r="QQF142" s="377"/>
      <c r="QQG142" s="381"/>
      <c r="QQH142" s="381"/>
      <c r="QQI142" s="378"/>
      <c r="QQJ142" s="378"/>
      <c r="QQK142" s="378"/>
      <c r="QQL142" s="379"/>
      <c r="QQN142" s="377"/>
      <c r="QQO142" s="381"/>
      <c r="QQP142" s="381"/>
      <c r="QQQ142" s="378"/>
      <c r="QQR142" s="378"/>
      <c r="QQS142" s="378"/>
      <c r="QQT142" s="379"/>
      <c r="QQV142" s="377"/>
      <c r="QQW142" s="381"/>
      <c r="QQX142" s="381"/>
      <c r="QQY142" s="378"/>
      <c r="QQZ142" s="378"/>
      <c r="QRA142" s="378"/>
      <c r="QRB142" s="379"/>
      <c r="QRD142" s="377"/>
      <c r="QRE142" s="381"/>
      <c r="QRF142" s="381"/>
      <c r="QRG142" s="378"/>
      <c r="QRH142" s="378"/>
      <c r="QRI142" s="378"/>
      <c r="QRJ142" s="379"/>
      <c r="QRL142" s="377"/>
      <c r="QRM142" s="381"/>
      <c r="QRN142" s="381"/>
      <c r="QRO142" s="378"/>
      <c r="QRP142" s="378"/>
      <c r="QRQ142" s="378"/>
      <c r="QRR142" s="379"/>
      <c r="QRT142" s="377"/>
      <c r="QRU142" s="381"/>
      <c r="QRV142" s="381"/>
      <c r="QRW142" s="378"/>
      <c r="QRX142" s="378"/>
      <c r="QRY142" s="378"/>
      <c r="QRZ142" s="379"/>
      <c r="QSB142" s="377"/>
      <c r="QSC142" s="381"/>
      <c r="QSD142" s="381"/>
      <c r="QSE142" s="378"/>
      <c r="QSF142" s="378"/>
      <c r="QSG142" s="378"/>
      <c r="QSH142" s="379"/>
      <c r="QSJ142" s="377"/>
      <c r="QSK142" s="381"/>
      <c r="QSL142" s="381"/>
      <c r="QSM142" s="378"/>
      <c r="QSN142" s="378"/>
      <c r="QSO142" s="378"/>
      <c r="QSP142" s="379"/>
      <c r="QSR142" s="377"/>
      <c r="QSS142" s="381"/>
      <c r="QST142" s="381"/>
      <c r="QSU142" s="378"/>
      <c r="QSV142" s="378"/>
      <c r="QSW142" s="378"/>
      <c r="QSX142" s="379"/>
      <c r="QSZ142" s="377"/>
      <c r="QTA142" s="381"/>
      <c r="QTB142" s="381"/>
      <c r="QTC142" s="378"/>
      <c r="QTD142" s="378"/>
      <c r="QTE142" s="378"/>
      <c r="QTF142" s="379"/>
      <c r="QTH142" s="377"/>
      <c r="QTI142" s="381"/>
      <c r="QTJ142" s="381"/>
      <c r="QTK142" s="378"/>
      <c r="QTL142" s="378"/>
      <c r="QTM142" s="378"/>
      <c r="QTN142" s="379"/>
      <c r="QTP142" s="377"/>
      <c r="QTQ142" s="381"/>
      <c r="QTR142" s="381"/>
      <c r="QTS142" s="378"/>
      <c r="QTT142" s="378"/>
      <c r="QTU142" s="378"/>
      <c r="QTV142" s="379"/>
      <c r="QTX142" s="377"/>
      <c r="QTY142" s="381"/>
      <c r="QTZ142" s="381"/>
      <c r="QUA142" s="378"/>
      <c r="QUB142" s="378"/>
      <c r="QUC142" s="378"/>
      <c r="QUD142" s="379"/>
      <c r="QUF142" s="377"/>
      <c r="QUG142" s="381"/>
      <c r="QUH142" s="381"/>
      <c r="QUI142" s="378"/>
      <c r="QUJ142" s="378"/>
      <c r="QUK142" s="378"/>
      <c r="QUL142" s="379"/>
      <c r="QUN142" s="377"/>
      <c r="QUO142" s="381"/>
      <c r="QUP142" s="381"/>
      <c r="QUQ142" s="378"/>
      <c r="QUR142" s="378"/>
      <c r="QUS142" s="378"/>
      <c r="QUT142" s="379"/>
      <c r="QUV142" s="377"/>
      <c r="QUW142" s="381"/>
      <c r="QUX142" s="381"/>
      <c r="QUY142" s="378"/>
      <c r="QUZ142" s="378"/>
      <c r="QVA142" s="378"/>
      <c r="QVB142" s="379"/>
      <c r="QVD142" s="377"/>
      <c r="QVE142" s="381"/>
      <c r="QVF142" s="381"/>
      <c r="QVG142" s="378"/>
      <c r="QVH142" s="378"/>
      <c r="QVI142" s="378"/>
      <c r="QVJ142" s="379"/>
      <c r="QVL142" s="377"/>
      <c r="QVM142" s="381"/>
      <c r="QVN142" s="381"/>
      <c r="QVO142" s="378"/>
      <c r="QVP142" s="378"/>
      <c r="QVQ142" s="378"/>
      <c r="QVR142" s="379"/>
      <c r="QVT142" s="377"/>
      <c r="QVU142" s="381"/>
      <c r="QVV142" s="381"/>
      <c r="QVW142" s="378"/>
      <c r="QVX142" s="378"/>
      <c r="QVY142" s="378"/>
      <c r="QVZ142" s="379"/>
      <c r="QWB142" s="377"/>
      <c r="QWC142" s="381"/>
      <c r="QWD142" s="381"/>
      <c r="QWE142" s="378"/>
      <c r="QWF142" s="378"/>
      <c r="QWG142" s="378"/>
      <c r="QWH142" s="379"/>
      <c r="QWJ142" s="377"/>
      <c r="QWK142" s="381"/>
      <c r="QWL142" s="381"/>
      <c r="QWM142" s="378"/>
      <c r="QWN142" s="378"/>
      <c r="QWO142" s="378"/>
      <c r="QWP142" s="379"/>
      <c r="QWR142" s="377"/>
      <c r="QWS142" s="381"/>
      <c r="QWT142" s="381"/>
      <c r="QWU142" s="378"/>
      <c r="QWV142" s="378"/>
      <c r="QWW142" s="378"/>
      <c r="QWX142" s="379"/>
      <c r="QWZ142" s="377"/>
      <c r="QXA142" s="381"/>
      <c r="QXB142" s="381"/>
      <c r="QXC142" s="378"/>
      <c r="QXD142" s="378"/>
      <c r="QXE142" s="378"/>
      <c r="QXF142" s="379"/>
      <c r="QXH142" s="377"/>
      <c r="QXI142" s="381"/>
      <c r="QXJ142" s="381"/>
      <c r="QXK142" s="378"/>
      <c r="QXL142" s="378"/>
      <c r="QXM142" s="378"/>
      <c r="QXN142" s="379"/>
      <c r="QXP142" s="377"/>
      <c r="QXQ142" s="381"/>
      <c r="QXR142" s="381"/>
      <c r="QXS142" s="378"/>
      <c r="QXT142" s="378"/>
      <c r="QXU142" s="378"/>
      <c r="QXV142" s="379"/>
      <c r="QXX142" s="377"/>
      <c r="QXY142" s="381"/>
      <c r="QXZ142" s="381"/>
      <c r="QYA142" s="378"/>
      <c r="QYB142" s="378"/>
      <c r="QYC142" s="378"/>
      <c r="QYD142" s="379"/>
      <c r="QYF142" s="377"/>
      <c r="QYG142" s="381"/>
      <c r="QYH142" s="381"/>
      <c r="QYI142" s="378"/>
      <c r="QYJ142" s="378"/>
      <c r="QYK142" s="378"/>
      <c r="QYL142" s="379"/>
      <c r="QYN142" s="377"/>
      <c r="QYO142" s="381"/>
      <c r="QYP142" s="381"/>
      <c r="QYQ142" s="378"/>
      <c r="QYR142" s="378"/>
      <c r="QYS142" s="378"/>
      <c r="QYT142" s="379"/>
      <c r="QYV142" s="377"/>
      <c r="QYW142" s="381"/>
      <c r="QYX142" s="381"/>
      <c r="QYY142" s="378"/>
      <c r="QYZ142" s="378"/>
      <c r="QZA142" s="378"/>
      <c r="QZB142" s="379"/>
      <c r="QZD142" s="377"/>
      <c r="QZE142" s="381"/>
      <c r="QZF142" s="381"/>
      <c r="QZG142" s="378"/>
      <c r="QZH142" s="378"/>
      <c r="QZI142" s="378"/>
      <c r="QZJ142" s="379"/>
      <c r="QZL142" s="377"/>
      <c r="QZM142" s="381"/>
      <c r="QZN142" s="381"/>
      <c r="QZO142" s="378"/>
      <c r="QZP142" s="378"/>
      <c r="QZQ142" s="378"/>
      <c r="QZR142" s="379"/>
      <c r="QZT142" s="377"/>
      <c r="QZU142" s="381"/>
      <c r="QZV142" s="381"/>
      <c r="QZW142" s="378"/>
      <c r="QZX142" s="378"/>
      <c r="QZY142" s="378"/>
      <c r="QZZ142" s="379"/>
      <c r="RAB142" s="377"/>
      <c r="RAC142" s="381"/>
      <c r="RAD142" s="381"/>
      <c r="RAE142" s="378"/>
      <c r="RAF142" s="378"/>
      <c r="RAG142" s="378"/>
      <c r="RAH142" s="379"/>
      <c r="RAJ142" s="377"/>
      <c r="RAK142" s="381"/>
      <c r="RAL142" s="381"/>
      <c r="RAM142" s="378"/>
      <c r="RAN142" s="378"/>
      <c r="RAO142" s="378"/>
      <c r="RAP142" s="379"/>
      <c r="RAR142" s="377"/>
      <c r="RAS142" s="381"/>
      <c r="RAT142" s="381"/>
      <c r="RAU142" s="378"/>
      <c r="RAV142" s="378"/>
      <c r="RAW142" s="378"/>
      <c r="RAX142" s="379"/>
      <c r="RAZ142" s="377"/>
      <c r="RBA142" s="381"/>
      <c r="RBB142" s="381"/>
      <c r="RBC142" s="378"/>
      <c r="RBD142" s="378"/>
      <c r="RBE142" s="378"/>
      <c r="RBF142" s="379"/>
      <c r="RBH142" s="377"/>
      <c r="RBI142" s="381"/>
      <c r="RBJ142" s="381"/>
      <c r="RBK142" s="378"/>
      <c r="RBL142" s="378"/>
      <c r="RBM142" s="378"/>
      <c r="RBN142" s="379"/>
      <c r="RBP142" s="377"/>
      <c r="RBQ142" s="381"/>
      <c r="RBR142" s="381"/>
      <c r="RBS142" s="378"/>
      <c r="RBT142" s="378"/>
      <c r="RBU142" s="378"/>
      <c r="RBV142" s="379"/>
      <c r="RBX142" s="377"/>
      <c r="RBY142" s="381"/>
      <c r="RBZ142" s="381"/>
      <c r="RCA142" s="378"/>
      <c r="RCB142" s="378"/>
      <c r="RCC142" s="378"/>
      <c r="RCD142" s="379"/>
      <c r="RCF142" s="377"/>
      <c r="RCG142" s="381"/>
      <c r="RCH142" s="381"/>
      <c r="RCI142" s="378"/>
      <c r="RCJ142" s="378"/>
      <c r="RCK142" s="378"/>
      <c r="RCL142" s="379"/>
      <c r="RCN142" s="377"/>
      <c r="RCO142" s="381"/>
      <c r="RCP142" s="381"/>
      <c r="RCQ142" s="378"/>
      <c r="RCR142" s="378"/>
      <c r="RCS142" s="378"/>
      <c r="RCT142" s="379"/>
      <c r="RCV142" s="377"/>
      <c r="RCW142" s="381"/>
      <c r="RCX142" s="381"/>
      <c r="RCY142" s="378"/>
      <c r="RCZ142" s="378"/>
      <c r="RDA142" s="378"/>
      <c r="RDB142" s="379"/>
      <c r="RDD142" s="377"/>
      <c r="RDE142" s="381"/>
      <c r="RDF142" s="381"/>
      <c r="RDG142" s="378"/>
      <c r="RDH142" s="378"/>
      <c r="RDI142" s="378"/>
      <c r="RDJ142" s="379"/>
      <c r="RDL142" s="377"/>
      <c r="RDM142" s="381"/>
      <c r="RDN142" s="381"/>
      <c r="RDO142" s="378"/>
      <c r="RDP142" s="378"/>
      <c r="RDQ142" s="378"/>
      <c r="RDR142" s="379"/>
      <c r="RDT142" s="377"/>
      <c r="RDU142" s="381"/>
      <c r="RDV142" s="381"/>
      <c r="RDW142" s="378"/>
      <c r="RDX142" s="378"/>
      <c r="RDY142" s="378"/>
      <c r="RDZ142" s="379"/>
      <c r="REB142" s="377"/>
      <c r="REC142" s="381"/>
      <c r="RED142" s="381"/>
      <c r="REE142" s="378"/>
      <c r="REF142" s="378"/>
      <c r="REG142" s="378"/>
      <c r="REH142" s="379"/>
      <c r="REJ142" s="377"/>
      <c r="REK142" s="381"/>
      <c r="REL142" s="381"/>
      <c r="REM142" s="378"/>
      <c r="REN142" s="378"/>
      <c r="REO142" s="378"/>
      <c r="REP142" s="379"/>
      <c r="RER142" s="377"/>
      <c r="RES142" s="381"/>
      <c r="RET142" s="381"/>
      <c r="REU142" s="378"/>
      <c r="REV142" s="378"/>
      <c r="REW142" s="378"/>
      <c r="REX142" s="379"/>
      <c r="REZ142" s="377"/>
      <c r="RFA142" s="381"/>
      <c r="RFB142" s="381"/>
      <c r="RFC142" s="378"/>
      <c r="RFD142" s="378"/>
      <c r="RFE142" s="378"/>
      <c r="RFF142" s="379"/>
      <c r="RFH142" s="377"/>
      <c r="RFI142" s="381"/>
      <c r="RFJ142" s="381"/>
      <c r="RFK142" s="378"/>
      <c r="RFL142" s="378"/>
      <c r="RFM142" s="378"/>
      <c r="RFN142" s="379"/>
      <c r="RFP142" s="377"/>
      <c r="RFQ142" s="381"/>
      <c r="RFR142" s="381"/>
      <c r="RFS142" s="378"/>
      <c r="RFT142" s="378"/>
      <c r="RFU142" s="378"/>
      <c r="RFV142" s="379"/>
      <c r="RFX142" s="377"/>
      <c r="RFY142" s="381"/>
      <c r="RFZ142" s="381"/>
      <c r="RGA142" s="378"/>
      <c r="RGB142" s="378"/>
      <c r="RGC142" s="378"/>
      <c r="RGD142" s="379"/>
      <c r="RGF142" s="377"/>
      <c r="RGG142" s="381"/>
      <c r="RGH142" s="381"/>
      <c r="RGI142" s="378"/>
      <c r="RGJ142" s="378"/>
      <c r="RGK142" s="378"/>
      <c r="RGL142" s="379"/>
      <c r="RGN142" s="377"/>
      <c r="RGO142" s="381"/>
      <c r="RGP142" s="381"/>
      <c r="RGQ142" s="378"/>
      <c r="RGR142" s="378"/>
      <c r="RGS142" s="378"/>
      <c r="RGT142" s="379"/>
      <c r="RGV142" s="377"/>
      <c r="RGW142" s="381"/>
      <c r="RGX142" s="381"/>
      <c r="RGY142" s="378"/>
      <c r="RGZ142" s="378"/>
      <c r="RHA142" s="378"/>
      <c r="RHB142" s="379"/>
      <c r="RHD142" s="377"/>
      <c r="RHE142" s="381"/>
      <c r="RHF142" s="381"/>
      <c r="RHG142" s="378"/>
      <c r="RHH142" s="378"/>
      <c r="RHI142" s="378"/>
      <c r="RHJ142" s="379"/>
      <c r="RHL142" s="377"/>
      <c r="RHM142" s="381"/>
      <c r="RHN142" s="381"/>
      <c r="RHO142" s="378"/>
      <c r="RHP142" s="378"/>
      <c r="RHQ142" s="378"/>
      <c r="RHR142" s="379"/>
      <c r="RHT142" s="377"/>
      <c r="RHU142" s="381"/>
      <c r="RHV142" s="381"/>
      <c r="RHW142" s="378"/>
      <c r="RHX142" s="378"/>
      <c r="RHY142" s="378"/>
      <c r="RHZ142" s="379"/>
      <c r="RIB142" s="377"/>
      <c r="RIC142" s="381"/>
      <c r="RID142" s="381"/>
      <c r="RIE142" s="378"/>
      <c r="RIF142" s="378"/>
      <c r="RIG142" s="378"/>
      <c r="RIH142" s="379"/>
      <c r="RIJ142" s="377"/>
      <c r="RIK142" s="381"/>
      <c r="RIL142" s="381"/>
      <c r="RIM142" s="378"/>
      <c r="RIN142" s="378"/>
      <c r="RIO142" s="378"/>
      <c r="RIP142" s="379"/>
      <c r="RIR142" s="377"/>
      <c r="RIS142" s="381"/>
      <c r="RIT142" s="381"/>
      <c r="RIU142" s="378"/>
      <c r="RIV142" s="378"/>
      <c r="RIW142" s="378"/>
      <c r="RIX142" s="379"/>
      <c r="RIZ142" s="377"/>
      <c r="RJA142" s="381"/>
      <c r="RJB142" s="381"/>
      <c r="RJC142" s="378"/>
      <c r="RJD142" s="378"/>
      <c r="RJE142" s="378"/>
      <c r="RJF142" s="379"/>
      <c r="RJH142" s="377"/>
      <c r="RJI142" s="381"/>
      <c r="RJJ142" s="381"/>
      <c r="RJK142" s="378"/>
      <c r="RJL142" s="378"/>
      <c r="RJM142" s="378"/>
      <c r="RJN142" s="379"/>
      <c r="RJP142" s="377"/>
      <c r="RJQ142" s="381"/>
      <c r="RJR142" s="381"/>
      <c r="RJS142" s="378"/>
      <c r="RJT142" s="378"/>
      <c r="RJU142" s="378"/>
      <c r="RJV142" s="379"/>
      <c r="RJX142" s="377"/>
      <c r="RJY142" s="381"/>
      <c r="RJZ142" s="381"/>
      <c r="RKA142" s="378"/>
      <c r="RKB142" s="378"/>
      <c r="RKC142" s="378"/>
      <c r="RKD142" s="379"/>
      <c r="RKF142" s="377"/>
      <c r="RKG142" s="381"/>
      <c r="RKH142" s="381"/>
      <c r="RKI142" s="378"/>
      <c r="RKJ142" s="378"/>
      <c r="RKK142" s="378"/>
      <c r="RKL142" s="379"/>
      <c r="RKN142" s="377"/>
      <c r="RKO142" s="381"/>
      <c r="RKP142" s="381"/>
      <c r="RKQ142" s="378"/>
      <c r="RKR142" s="378"/>
      <c r="RKS142" s="378"/>
      <c r="RKT142" s="379"/>
      <c r="RKV142" s="377"/>
      <c r="RKW142" s="381"/>
      <c r="RKX142" s="381"/>
      <c r="RKY142" s="378"/>
      <c r="RKZ142" s="378"/>
      <c r="RLA142" s="378"/>
      <c r="RLB142" s="379"/>
      <c r="RLD142" s="377"/>
      <c r="RLE142" s="381"/>
      <c r="RLF142" s="381"/>
      <c r="RLG142" s="378"/>
      <c r="RLH142" s="378"/>
      <c r="RLI142" s="378"/>
      <c r="RLJ142" s="379"/>
      <c r="RLL142" s="377"/>
      <c r="RLM142" s="381"/>
      <c r="RLN142" s="381"/>
      <c r="RLO142" s="378"/>
      <c r="RLP142" s="378"/>
      <c r="RLQ142" s="378"/>
      <c r="RLR142" s="379"/>
      <c r="RLT142" s="377"/>
      <c r="RLU142" s="381"/>
      <c r="RLV142" s="381"/>
      <c r="RLW142" s="378"/>
      <c r="RLX142" s="378"/>
      <c r="RLY142" s="378"/>
      <c r="RLZ142" s="379"/>
      <c r="RMB142" s="377"/>
      <c r="RMC142" s="381"/>
      <c r="RMD142" s="381"/>
      <c r="RME142" s="378"/>
      <c r="RMF142" s="378"/>
      <c r="RMG142" s="378"/>
      <c r="RMH142" s="379"/>
      <c r="RMJ142" s="377"/>
      <c r="RMK142" s="381"/>
      <c r="RML142" s="381"/>
      <c r="RMM142" s="378"/>
      <c r="RMN142" s="378"/>
      <c r="RMO142" s="378"/>
      <c r="RMP142" s="379"/>
      <c r="RMR142" s="377"/>
      <c r="RMS142" s="381"/>
      <c r="RMT142" s="381"/>
      <c r="RMU142" s="378"/>
      <c r="RMV142" s="378"/>
      <c r="RMW142" s="378"/>
      <c r="RMX142" s="379"/>
      <c r="RMZ142" s="377"/>
      <c r="RNA142" s="381"/>
      <c r="RNB142" s="381"/>
      <c r="RNC142" s="378"/>
      <c r="RND142" s="378"/>
      <c r="RNE142" s="378"/>
      <c r="RNF142" s="379"/>
      <c r="RNH142" s="377"/>
      <c r="RNI142" s="381"/>
      <c r="RNJ142" s="381"/>
      <c r="RNK142" s="378"/>
      <c r="RNL142" s="378"/>
      <c r="RNM142" s="378"/>
      <c r="RNN142" s="379"/>
      <c r="RNP142" s="377"/>
      <c r="RNQ142" s="381"/>
      <c r="RNR142" s="381"/>
      <c r="RNS142" s="378"/>
      <c r="RNT142" s="378"/>
      <c r="RNU142" s="378"/>
      <c r="RNV142" s="379"/>
      <c r="RNX142" s="377"/>
      <c r="RNY142" s="381"/>
      <c r="RNZ142" s="381"/>
      <c r="ROA142" s="378"/>
      <c r="ROB142" s="378"/>
      <c r="ROC142" s="378"/>
      <c r="ROD142" s="379"/>
      <c r="ROF142" s="377"/>
      <c r="ROG142" s="381"/>
      <c r="ROH142" s="381"/>
      <c r="ROI142" s="378"/>
      <c r="ROJ142" s="378"/>
      <c r="ROK142" s="378"/>
      <c r="ROL142" s="379"/>
      <c r="RON142" s="377"/>
      <c r="ROO142" s="381"/>
      <c r="ROP142" s="381"/>
      <c r="ROQ142" s="378"/>
      <c r="ROR142" s="378"/>
      <c r="ROS142" s="378"/>
      <c r="ROT142" s="379"/>
      <c r="ROV142" s="377"/>
      <c r="ROW142" s="381"/>
      <c r="ROX142" s="381"/>
      <c r="ROY142" s="378"/>
      <c r="ROZ142" s="378"/>
      <c r="RPA142" s="378"/>
      <c r="RPB142" s="379"/>
      <c r="RPD142" s="377"/>
      <c r="RPE142" s="381"/>
      <c r="RPF142" s="381"/>
      <c r="RPG142" s="378"/>
      <c r="RPH142" s="378"/>
      <c r="RPI142" s="378"/>
      <c r="RPJ142" s="379"/>
      <c r="RPL142" s="377"/>
      <c r="RPM142" s="381"/>
      <c r="RPN142" s="381"/>
      <c r="RPO142" s="378"/>
      <c r="RPP142" s="378"/>
      <c r="RPQ142" s="378"/>
      <c r="RPR142" s="379"/>
      <c r="RPT142" s="377"/>
      <c r="RPU142" s="381"/>
      <c r="RPV142" s="381"/>
      <c r="RPW142" s="378"/>
      <c r="RPX142" s="378"/>
      <c r="RPY142" s="378"/>
      <c r="RPZ142" s="379"/>
      <c r="RQB142" s="377"/>
      <c r="RQC142" s="381"/>
      <c r="RQD142" s="381"/>
      <c r="RQE142" s="378"/>
      <c r="RQF142" s="378"/>
      <c r="RQG142" s="378"/>
      <c r="RQH142" s="379"/>
      <c r="RQJ142" s="377"/>
      <c r="RQK142" s="381"/>
      <c r="RQL142" s="381"/>
      <c r="RQM142" s="378"/>
      <c r="RQN142" s="378"/>
      <c r="RQO142" s="378"/>
      <c r="RQP142" s="379"/>
      <c r="RQR142" s="377"/>
      <c r="RQS142" s="381"/>
      <c r="RQT142" s="381"/>
      <c r="RQU142" s="378"/>
      <c r="RQV142" s="378"/>
      <c r="RQW142" s="378"/>
      <c r="RQX142" s="379"/>
      <c r="RQZ142" s="377"/>
      <c r="RRA142" s="381"/>
      <c r="RRB142" s="381"/>
      <c r="RRC142" s="378"/>
      <c r="RRD142" s="378"/>
      <c r="RRE142" s="378"/>
      <c r="RRF142" s="379"/>
      <c r="RRH142" s="377"/>
      <c r="RRI142" s="381"/>
      <c r="RRJ142" s="381"/>
      <c r="RRK142" s="378"/>
      <c r="RRL142" s="378"/>
      <c r="RRM142" s="378"/>
      <c r="RRN142" s="379"/>
      <c r="RRP142" s="377"/>
      <c r="RRQ142" s="381"/>
      <c r="RRR142" s="381"/>
      <c r="RRS142" s="378"/>
      <c r="RRT142" s="378"/>
      <c r="RRU142" s="378"/>
      <c r="RRV142" s="379"/>
      <c r="RRX142" s="377"/>
      <c r="RRY142" s="381"/>
      <c r="RRZ142" s="381"/>
      <c r="RSA142" s="378"/>
      <c r="RSB142" s="378"/>
      <c r="RSC142" s="378"/>
      <c r="RSD142" s="379"/>
      <c r="RSF142" s="377"/>
      <c r="RSG142" s="381"/>
      <c r="RSH142" s="381"/>
      <c r="RSI142" s="378"/>
      <c r="RSJ142" s="378"/>
      <c r="RSK142" s="378"/>
      <c r="RSL142" s="379"/>
      <c r="RSN142" s="377"/>
      <c r="RSO142" s="381"/>
      <c r="RSP142" s="381"/>
      <c r="RSQ142" s="378"/>
      <c r="RSR142" s="378"/>
      <c r="RSS142" s="378"/>
      <c r="RST142" s="379"/>
      <c r="RSV142" s="377"/>
      <c r="RSW142" s="381"/>
      <c r="RSX142" s="381"/>
      <c r="RSY142" s="378"/>
      <c r="RSZ142" s="378"/>
      <c r="RTA142" s="378"/>
      <c r="RTB142" s="379"/>
      <c r="RTD142" s="377"/>
      <c r="RTE142" s="381"/>
      <c r="RTF142" s="381"/>
      <c r="RTG142" s="378"/>
      <c r="RTH142" s="378"/>
      <c r="RTI142" s="378"/>
      <c r="RTJ142" s="379"/>
      <c r="RTL142" s="377"/>
      <c r="RTM142" s="381"/>
      <c r="RTN142" s="381"/>
      <c r="RTO142" s="378"/>
      <c r="RTP142" s="378"/>
      <c r="RTQ142" s="378"/>
      <c r="RTR142" s="379"/>
      <c r="RTT142" s="377"/>
      <c r="RTU142" s="381"/>
      <c r="RTV142" s="381"/>
      <c r="RTW142" s="378"/>
      <c r="RTX142" s="378"/>
      <c r="RTY142" s="378"/>
      <c r="RTZ142" s="379"/>
      <c r="RUB142" s="377"/>
      <c r="RUC142" s="381"/>
      <c r="RUD142" s="381"/>
      <c r="RUE142" s="378"/>
      <c r="RUF142" s="378"/>
      <c r="RUG142" s="378"/>
      <c r="RUH142" s="379"/>
      <c r="RUJ142" s="377"/>
      <c r="RUK142" s="381"/>
      <c r="RUL142" s="381"/>
      <c r="RUM142" s="378"/>
      <c r="RUN142" s="378"/>
      <c r="RUO142" s="378"/>
      <c r="RUP142" s="379"/>
      <c r="RUR142" s="377"/>
      <c r="RUS142" s="381"/>
      <c r="RUT142" s="381"/>
      <c r="RUU142" s="378"/>
      <c r="RUV142" s="378"/>
      <c r="RUW142" s="378"/>
      <c r="RUX142" s="379"/>
      <c r="RUZ142" s="377"/>
      <c r="RVA142" s="381"/>
      <c r="RVB142" s="381"/>
      <c r="RVC142" s="378"/>
      <c r="RVD142" s="378"/>
      <c r="RVE142" s="378"/>
      <c r="RVF142" s="379"/>
      <c r="RVH142" s="377"/>
      <c r="RVI142" s="381"/>
      <c r="RVJ142" s="381"/>
      <c r="RVK142" s="378"/>
      <c r="RVL142" s="378"/>
      <c r="RVM142" s="378"/>
      <c r="RVN142" s="379"/>
      <c r="RVP142" s="377"/>
      <c r="RVQ142" s="381"/>
      <c r="RVR142" s="381"/>
      <c r="RVS142" s="378"/>
      <c r="RVT142" s="378"/>
      <c r="RVU142" s="378"/>
      <c r="RVV142" s="379"/>
      <c r="RVX142" s="377"/>
      <c r="RVY142" s="381"/>
      <c r="RVZ142" s="381"/>
      <c r="RWA142" s="378"/>
      <c r="RWB142" s="378"/>
      <c r="RWC142" s="378"/>
      <c r="RWD142" s="379"/>
      <c r="RWF142" s="377"/>
      <c r="RWG142" s="381"/>
      <c r="RWH142" s="381"/>
      <c r="RWI142" s="378"/>
      <c r="RWJ142" s="378"/>
      <c r="RWK142" s="378"/>
      <c r="RWL142" s="379"/>
      <c r="RWN142" s="377"/>
      <c r="RWO142" s="381"/>
      <c r="RWP142" s="381"/>
      <c r="RWQ142" s="378"/>
      <c r="RWR142" s="378"/>
      <c r="RWS142" s="378"/>
      <c r="RWT142" s="379"/>
      <c r="RWV142" s="377"/>
      <c r="RWW142" s="381"/>
      <c r="RWX142" s="381"/>
      <c r="RWY142" s="378"/>
      <c r="RWZ142" s="378"/>
      <c r="RXA142" s="378"/>
      <c r="RXB142" s="379"/>
      <c r="RXD142" s="377"/>
      <c r="RXE142" s="381"/>
      <c r="RXF142" s="381"/>
      <c r="RXG142" s="378"/>
      <c r="RXH142" s="378"/>
      <c r="RXI142" s="378"/>
      <c r="RXJ142" s="379"/>
      <c r="RXL142" s="377"/>
      <c r="RXM142" s="381"/>
      <c r="RXN142" s="381"/>
      <c r="RXO142" s="378"/>
      <c r="RXP142" s="378"/>
      <c r="RXQ142" s="378"/>
      <c r="RXR142" s="379"/>
      <c r="RXT142" s="377"/>
      <c r="RXU142" s="381"/>
      <c r="RXV142" s="381"/>
      <c r="RXW142" s="378"/>
      <c r="RXX142" s="378"/>
      <c r="RXY142" s="378"/>
      <c r="RXZ142" s="379"/>
      <c r="RYB142" s="377"/>
      <c r="RYC142" s="381"/>
      <c r="RYD142" s="381"/>
      <c r="RYE142" s="378"/>
      <c r="RYF142" s="378"/>
      <c r="RYG142" s="378"/>
      <c r="RYH142" s="379"/>
      <c r="RYJ142" s="377"/>
      <c r="RYK142" s="381"/>
      <c r="RYL142" s="381"/>
      <c r="RYM142" s="378"/>
      <c r="RYN142" s="378"/>
      <c r="RYO142" s="378"/>
      <c r="RYP142" s="379"/>
      <c r="RYR142" s="377"/>
      <c r="RYS142" s="381"/>
      <c r="RYT142" s="381"/>
      <c r="RYU142" s="378"/>
      <c r="RYV142" s="378"/>
      <c r="RYW142" s="378"/>
      <c r="RYX142" s="379"/>
      <c r="RYZ142" s="377"/>
      <c r="RZA142" s="381"/>
      <c r="RZB142" s="381"/>
      <c r="RZC142" s="378"/>
      <c r="RZD142" s="378"/>
      <c r="RZE142" s="378"/>
      <c r="RZF142" s="379"/>
      <c r="RZH142" s="377"/>
      <c r="RZI142" s="381"/>
      <c r="RZJ142" s="381"/>
      <c r="RZK142" s="378"/>
      <c r="RZL142" s="378"/>
      <c r="RZM142" s="378"/>
      <c r="RZN142" s="379"/>
      <c r="RZP142" s="377"/>
      <c r="RZQ142" s="381"/>
      <c r="RZR142" s="381"/>
      <c r="RZS142" s="378"/>
      <c r="RZT142" s="378"/>
      <c r="RZU142" s="378"/>
      <c r="RZV142" s="379"/>
      <c r="RZX142" s="377"/>
      <c r="RZY142" s="381"/>
      <c r="RZZ142" s="381"/>
      <c r="SAA142" s="378"/>
      <c r="SAB142" s="378"/>
      <c r="SAC142" s="378"/>
      <c r="SAD142" s="379"/>
      <c r="SAF142" s="377"/>
      <c r="SAG142" s="381"/>
      <c r="SAH142" s="381"/>
      <c r="SAI142" s="378"/>
      <c r="SAJ142" s="378"/>
      <c r="SAK142" s="378"/>
      <c r="SAL142" s="379"/>
      <c r="SAN142" s="377"/>
      <c r="SAO142" s="381"/>
      <c r="SAP142" s="381"/>
      <c r="SAQ142" s="378"/>
      <c r="SAR142" s="378"/>
      <c r="SAS142" s="378"/>
      <c r="SAT142" s="379"/>
      <c r="SAV142" s="377"/>
      <c r="SAW142" s="381"/>
      <c r="SAX142" s="381"/>
      <c r="SAY142" s="378"/>
      <c r="SAZ142" s="378"/>
      <c r="SBA142" s="378"/>
      <c r="SBB142" s="379"/>
      <c r="SBD142" s="377"/>
      <c r="SBE142" s="381"/>
      <c r="SBF142" s="381"/>
      <c r="SBG142" s="378"/>
      <c r="SBH142" s="378"/>
      <c r="SBI142" s="378"/>
      <c r="SBJ142" s="379"/>
      <c r="SBL142" s="377"/>
      <c r="SBM142" s="381"/>
      <c r="SBN142" s="381"/>
      <c r="SBO142" s="378"/>
      <c r="SBP142" s="378"/>
      <c r="SBQ142" s="378"/>
      <c r="SBR142" s="379"/>
      <c r="SBT142" s="377"/>
      <c r="SBU142" s="381"/>
      <c r="SBV142" s="381"/>
      <c r="SBW142" s="378"/>
      <c r="SBX142" s="378"/>
      <c r="SBY142" s="378"/>
      <c r="SBZ142" s="379"/>
      <c r="SCB142" s="377"/>
      <c r="SCC142" s="381"/>
      <c r="SCD142" s="381"/>
      <c r="SCE142" s="378"/>
      <c r="SCF142" s="378"/>
      <c r="SCG142" s="378"/>
      <c r="SCH142" s="379"/>
      <c r="SCJ142" s="377"/>
      <c r="SCK142" s="381"/>
      <c r="SCL142" s="381"/>
      <c r="SCM142" s="378"/>
      <c r="SCN142" s="378"/>
      <c r="SCO142" s="378"/>
      <c r="SCP142" s="379"/>
      <c r="SCR142" s="377"/>
      <c r="SCS142" s="381"/>
      <c r="SCT142" s="381"/>
      <c r="SCU142" s="378"/>
      <c r="SCV142" s="378"/>
      <c r="SCW142" s="378"/>
      <c r="SCX142" s="379"/>
      <c r="SCZ142" s="377"/>
      <c r="SDA142" s="381"/>
      <c r="SDB142" s="381"/>
      <c r="SDC142" s="378"/>
      <c r="SDD142" s="378"/>
      <c r="SDE142" s="378"/>
      <c r="SDF142" s="379"/>
      <c r="SDH142" s="377"/>
      <c r="SDI142" s="381"/>
      <c r="SDJ142" s="381"/>
      <c r="SDK142" s="378"/>
      <c r="SDL142" s="378"/>
      <c r="SDM142" s="378"/>
      <c r="SDN142" s="379"/>
      <c r="SDP142" s="377"/>
      <c r="SDQ142" s="381"/>
      <c r="SDR142" s="381"/>
      <c r="SDS142" s="378"/>
      <c r="SDT142" s="378"/>
      <c r="SDU142" s="378"/>
      <c r="SDV142" s="379"/>
      <c r="SDX142" s="377"/>
      <c r="SDY142" s="381"/>
      <c r="SDZ142" s="381"/>
      <c r="SEA142" s="378"/>
      <c r="SEB142" s="378"/>
      <c r="SEC142" s="378"/>
      <c r="SED142" s="379"/>
      <c r="SEF142" s="377"/>
      <c r="SEG142" s="381"/>
      <c r="SEH142" s="381"/>
      <c r="SEI142" s="378"/>
      <c r="SEJ142" s="378"/>
      <c r="SEK142" s="378"/>
      <c r="SEL142" s="379"/>
      <c r="SEN142" s="377"/>
      <c r="SEO142" s="381"/>
      <c r="SEP142" s="381"/>
      <c r="SEQ142" s="378"/>
      <c r="SER142" s="378"/>
      <c r="SES142" s="378"/>
      <c r="SET142" s="379"/>
      <c r="SEV142" s="377"/>
      <c r="SEW142" s="381"/>
      <c r="SEX142" s="381"/>
      <c r="SEY142" s="378"/>
      <c r="SEZ142" s="378"/>
      <c r="SFA142" s="378"/>
      <c r="SFB142" s="379"/>
      <c r="SFD142" s="377"/>
      <c r="SFE142" s="381"/>
      <c r="SFF142" s="381"/>
      <c r="SFG142" s="378"/>
      <c r="SFH142" s="378"/>
      <c r="SFI142" s="378"/>
      <c r="SFJ142" s="379"/>
      <c r="SFL142" s="377"/>
      <c r="SFM142" s="381"/>
      <c r="SFN142" s="381"/>
      <c r="SFO142" s="378"/>
      <c r="SFP142" s="378"/>
      <c r="SFQ142" s="378"/>
      <c r="SFR142" s="379"/>
      <c r="SFT142" s="377"/>
      <c r="SFU142" s="381"/>
      <c r="SFV142" s="381"/>
      <c r="SFW142" s="378"/>
      <c r="SFX142" s="378"/>
      <c r="SFY142" s="378"/>
      <c r="SFZ142" s="379"/>
      <c r="SGB142" s="377"/>
      <c r="SGC142" s="381"/>
      <c r="SGD142" s="381"/>
      <c r="SGE142" s="378"/>
      <c r="SGF142" s="378"/>
      <c r="SGG142" s="378"/>
      <c r="SGH142" s="379"/>
      <c r="SGJ142" s="377"/>
      <c r="SGK142" s="381"/>
      <c r="SGL142" s="381"/>
      <c r="SGM142" s="378"/>
      <c r="SGN142" s="378"/>
      <c r="SGO142" s="378"/>
      <c r="SGP142" s="379"/>
      <c r="SGR142" s="377"/>
      <c r="SGS142" s="381"/>
      <c r="SGT142" s="381"/>
      <c r="SGU142" s="378"/>
      <c r="SGV142" s="378"/>
      <c r="SGW142" s="378"/>
      <c r="SGX142" s="379"/>
      <c r="SGZ142" s="377"/>
      <c r="SHA142" s="381"/>
      <c r="SHB142" s="381"/>
      <c r="SHC142" s="378"/>
      <c r="SHD142" s="378"/>
      <c r="SHE142" s="378"/>
      <c r="SHF142" s="379"/>
      <c r="SHH142" s="377"/>
      <c r="SHI142" s="381"/>
      <c r="SHJ142" s="381"/>
      <c r="SHK142" s="378"/>
      <c r="SHL142" s="378"/>
      <c r="SHM142" s="378"/>
      <c r="SHN142" s="379"/>
      <c r="SHP142" s="377"/>
      <c r="SHQ142" s="381"/>
      <c r="SHR142" s="381"/>
      <c r="SHS142" s="378"/>
      <c r="SHT142" s="378"/>
      <c r="SHU142" s="378"/>
      <c r="SHV142" s="379"/>
      <c r="SHX142" s="377"/>
      <c r="SHY142" s="381"/>
      <c r="SHZ142" s="381"/>
      <c r="SIA142" s="378"/>
      <c r="SIB142" s="378"/>
      <c r="SIC142" s="378"/>
      <c r="SID142" s="379"/>
      <c r="SIF142" s="377"/>
      <c r="SIG142" s="381"/>
      <c r="SIH142" s="381"/>
      <c r="SII142" s="378"/>
      <c r="SIJ142" s="378"/>
      <c r="SIK142" s="378"/>
      <c r="SIL142" s="379"/>
      <c r="SIN142" s="377"/>
      <c r="SIO142" s="381"/>
      <c r="SIP142" s="381"/>
      <c r="SIQ142" s="378"/>
      <c r="SIR142" s="378"/>
      <c r="SIS142" s="378"/>
      <c r="SIT142" s="379"/>
      <c r="SIV142" s="377"/>
      <c r="SIW142" s="381"/>
      <c r="SIX142" s="381"/>
      <c r="SIY142" s="378"/>
      <c r="SIZ142" s="378"/>
      <c r="SJA142" s="378"/>
      <c r="SJB142" s="379"/>
      <c r="SJD142" s="377"/>
      <c r="SJE142" s="381"/>
      <c r="SJF142" s="381"/>
      <c r="SJG142" s="378"/>
      <c r="SJH142" s="378"/>
      <c r="SJI142" s="378"/>
      <c r="SJJ142" s="379"/>
      <c r="SJL142" s="377"/>
      <c r="SJM142" s="381"/>
      <c r="SJN142" s="381"/>
      <c r="SJO142" s="378"/>
      <c r="SJP142" s="378"/>
      <c r="SJQ142" s="378"/>
      <c r="SJR142" s="379"/>
      <c r="SJT142" s="377"/>
      <c r="SJU142" s="381"/>
      <c r="SJV142" s="381"/>
      <c r="SJW142" s="378"/>
      <c r="SJX142" s="378"/>
      <c r="SJY142" s="378"/>
      <c r="SJZ142" s="379"/>
      <c r="SKB142" s="377"/>
      <c r="SKC142" s="381"/>
      <c r="SKD142" s="381"/>
      <c r="SKE142" s="378"/>
      <c r="SKF142" s="378"/>
      <c r="SKG142" s="378"/>
      <c r="SKH142" s="379"/>
      <c r="SKJ142" s="377"/>
      <c r="SKK142" s="381"/>
      <c r="SKL142" s="381"/>
      <c r="SKM142" s="378"/>
      <c r="SKN142" s="378"/>
      <c r="SKO142" s="378"/>
      <c r="SKP142" s="379"/>
      <c r="SKR142" s="377"/>
      <c r="SKS142" s="381"/>
      <c r="SKT142" s="381"/>
      <c r="SKU142" s="378"/>
      <c r="SKV142" s="378"/>
      <c r="SKW142" s="378"/>
      <c r="SKX142" s="379"/>
      <c r="SKZ142" s="377"/>
      <c r="SLA142" s="381"/>
      <c r="SLB142" s="381"/>
      <c r="SLC142" s="378"/>
      <c r="SLD142" s="378"/>
      <c r="SLE142" s="378"/>
      <c r="SLF142" s="379"/>
      <c r="SLH142" s="377"/>
      <c r="SLI142" s="381"/>
      <c r="SLJ142" s="381"/>
      <c r="SLK142" s="378"/>
      <c r="SLL142" s="378"/>
      <c r="SLM142" s="378"/>
      <c r="SLN142" s="379"/>
      <c r="SLP142" s="377"/>
      <c r="SLQ142" s="381"/>
      <c r="SLR142" s="381"/>
      <c r="SLS142" s="378"/>
      <c r="SLT142" s="378"/>
      <c r="SLU142" s="378"/>
      <c r="SLV142" s="379"/>
      <c r="SLX142" s="377"/>
      <c r="SLY142" s="381"/>
      <c r="SLZ142" s="381"/>
      <c r="SMA142" s="378"/>
      <c r="SMB142" s="378"/>
      <c r="SMC142" s="378"/>
      <c r="SMD142" s="379"/>
      <c r="SMF142" s="377"/>
      <c r="SMG142" s="381"/>
      <c r="SMH142" s="381"/>
      <c r="SMI142" s="378"/>
      <c r="SMJ142" s="378"/>
      <c r="SMK142" s="378"/>
      <c r="SML142" s="379"/>
      <c r="SMN142" s="377"/>
      <c r="SMO142" s="381"/>
      <c r="SMP142" s="381"/>
      <c r="SMQ142" s="378"/>
      <c r="SMR142" s="378"/>
      <c r="SMS142" s="378"/>
      <c r="SMT142" s="379"/>
      <c r="SMV142" s="377"/>
      <c r="SMW142" s="381"/>
      <c r="SMX142" s="381"/>
      <c r="SMY142" s="378"/>
      <c r="SMZ142" s="378"/>
      <c r="SNA142" s="378"/>
      <c r="SNB142" s="379"/>
      <c r="SND142" s="377"/>
      <c r="SNE142" s="381"/>
      <c r="SNF142" s="381"/>
      <c r="SNG142" s="378"/>
      <c r="SNH142" s="378"/>
      <c r="SNI142" s="378"/>
      <c r="SNJ142" s="379"/>
      <c r="SNL142" s="377"/>
      <c r="SNM142" s="381"/>
      <c r="SNN142" s="381"/>
      <c r="SNO142" s="378"/>
      <c r="SNP142" s="378"/>
      <c r="SNQ142" s="378"/>
      <c r="SNR142" s="379"/>
      <c r="SNT142" s="377"/>
      <c r="SNU142" s="381"/>
      <c r="SNV142" s="381"/>
      <c r="SNW142" s="378"/>
      <c r="SNX142" s="378"/>
      <c r="SNY142" s="378"/>
      <c r="SNZ142" s="379"/>
      <c r="SOB142" s="377"/>
      <c r="SOC142" s="381"/>
      <c r="SOD142" s="381"/>
      <c r="SOE142" s="378"/>
      <c r="SOF142" s="378"/>
      <c r="SOG142" s="378"/>
      <c r="SOH142" s="379"/>
      <c r="SOJ142" s="377"/>
      <c r="SOK142" s="381"/>
      <c r="SOL142" s="381"/>
      <c r="SOM142" s="378"/>
      <c r="SON142" s="378"/>
      <c r="SOO142" s="378"/>
      <c r="SOP142" s="379"/>
      <c r="SOR142" s="377"/>
      <c r="SOS142" s="381"/>
      <c r="SOT142" s="381"/>
      <c r="SOU142" s="378"/>
      <c r="SOV142" s="378"/>
      <c r="SOW142" s="378"/>
      <c r="SOX142" s="379"/>
      <c r="SOZ142" s="377"/>
      <c r="SPA142" s="381"/>
      <c r="SPB142" s="381"/>
      <c r="SPC142" s="378"/>
      <c r="SPD142" s="378"/>
      <c r="SPE142" s="378"/>
      <c r="SPF142" s="379"/>
      <c r="SPH142" s="377"/>
      <c r="SPI142" s="381"/>
      <c r="SPJ142" s="381"/>
      <c r="SPK142" s="378"/>
      <c r="SPL142" s="378"/>
      <c r="SPM142" s="378"/>
      <c r="SPN142" s="379"/>
      <c r="SPP142" s="377"/>
      <c r="SPQ142" s="381"/>
      <c r="SPR142" s="381"/>
      <c r="SPS142" s="378"/>
      <c r="SPT142" s="378"/>
      <c r="SPU142" s="378"/>
      <c r="SPV142" s="379"/>
      <c r="SPX142" s="377"/>
      <c r="SPY142" s="381"/>
      <c r="SPZ142" s="381"/>
      <c r="SQA142" s="378"/>
      <c r="SQB142" s="378"/>
      <c r="SQC142" s="378"/>
      <c r="SQD142" s="379"/>
      <c r="SQF142" s="377"/>
      <c r="SQG142" s="381"/>
      <c r="SQH142" s="381"/>
      <c r="SQI142" s="378"/>
      <c r="SQJ142" s="378"/>
      <c r="SQK142" s="378"/>
      <c r="SQL142" s="379"/>
      <c r="SQN142" s="377"/>
      <c r="SQO142" s="381"/>
      <c r="SQP142" s="381"/>
      <c r="SQQ142" s="378"/>
      <c r="SQR142" s="378"/>
      <c r="SQS142" s="378"/>
      <c r="SQT142" s="379"/>
      <c r="SQV142" s="377"/>
      <c r="SQW142" s="381"/>
      <c r="SQX142" s="381"/>
      <c r="SQY142" s="378"/>
      <c r="SQZ142" s="378"/>
      <c r="SRA142" s="378"/>
      <c r="SRB142" s="379"/>
      <c r="SRD142" s="377"/>
      <c r="SRE142" s="381"/>
      <c r="SRF142" s="381"/>
      <c r="SRG142" s="378"/>
      <c r="SRH142" s="378"/>
      <c r="SRI142" s="378"/>
      <c r="SRJ142" s="379"/>
      <c r="SRL142" s="377"/>
      <c r="SRM142" s="381"/>
      <c r="SRN142" s="381"/>
      <c r="SRO142" s="378"/>
      <c r="SRP142" s="378"/>
      <c r="SRQ142" s="378"/>
      <c r="SRR142" s="379"/>
      <c r="SRT142" s="377"/>
      <c r="SRU142" s="381"/>
      <c r="SRV142" s="381"/>
      <c r="SRW142" s="378"/>
      <c r="SRX142" s="378"/>
      <c r="SRY142" s="378"/>
      <c r="SRZ142" s="379"/>
      <c r="SSB142" s="377"/>
      <c r="SSC142" s="381"/>
      <c r="SSD142" s="381"/>
      <c r="SSE142" s="378"/>
      <c r="SSF142" s="378"/>
      <c r="SSG142" s="378"/>
      <c r="SSH142" s="379"/>
      <c r="SSJ142" s="377"/>
      <c r="SSK142" s="381"/>
      <c r="SSL142" s="381"/>
      <c r="SSM142" s="378"/>
      <c r="SSN142" s="378"/>
      <c r="SSO142" s="378"/>
      <c r="SSP142" s="379"/>
      <c r="SSR142" s="377"/>
      <c r="SSS142" s="381"/>
      <c r="SST142" s="381"/>
      <c r="SSU142" s="378"/>
      <c r="SSV142" s="378"/>
      <c r="SSW142" s="378"/>
      <c r="SSX142" s="379"/>
      <c r="SSZ142" s="377"/>
      <c r="STA142" s="381"/>
      <c r="STB142" s="381"/>
      <c r="STC142" s="378"/>
      <c r="STD142" s="378"/>
      <c r="STE142" s="378"/>
      <c r="STF142" s="379"/>
      <c r="STH142" s="377"/>
      <c r="STI142" s="381"/>
      <c r="STJ142" s="381"/>
      <c r="STK142" s="378"/>
      <c r="STL142" s="378"/>
      <c r="STM142" s="378"/>
      <c r="STN142" s="379"/>
      <c r="STP142" s="377"/>
      <c r="STQ142" s="381"/>
      <c r="STR142" s="381"/>
      <c r="STS142" s="378"/>
      <c r="STT142" s="378"/>
      <c r="STU142" s="378"/>
      <c r="STV142" s="379"/>
      <c r="STX142" s="377"/>
      <c r="STY142" s="381"/>
      <c r="STZ142" s="381"/>
      <c r="SUA142" s="378"/>
      <c r="SUB142" s="378"/>
      <c r="SUC142" s="378"/>
      <c r="SUD142" s="379"/>
      <c r="SUF142" s="377"/>
      <c r="SUG142" s="381"/>
      <c r="SUH142" s="381"/>
      <c r="SUI142" s="378"/>
      <c r="SUJ142" s="378"/>
      <c r="SUK142" s="378"/>
      <c r="SUL142" s="379"/>
      <c r="SUN142" s="377"/>
      <c r="SUO142" s="381"/>
      <c r="SUP142" s="381"/>
      <c r="SUQ142" s="378"/>
      <c r="SUR142" s="378"/>
      <c r="SUS142" s="378"/>
      <c r="SUT142" s="379"/>
      <c r="SUV142" s="377"/>
      <c r="SUW142" s="381"/>
      <c r="SUX142" s="381"/>
      <c r="SUY142" s="378"/>
      <c r="SUZ142" s="378"/>
      <c r="SVA142" s="378"/>
      <c r="SVB142" s="379"/>
      <c r="SVD142" s="377"/>
      <c r="SVE142" s="381"/>
      <c r="SVF142" s="381"/>
      <c r="SVG142" s="378"/>
      <c r="SVH142" s="378"/>
      <c r="SVI142" s="378"/>
      <c r="SVJ142" s="379"/>
      <c r="SVL142" s="377"/>
      <c r="SVM142" s="381"/>
      <c r="SVN142" s="381"/>
      <c r="SVO142" s="378"/>
      <c r="SVP142" s="378"/>
      <c r="SVQ142" s="378"/>
      <c r="SVR142" s="379"/>
      <c r="SVT142" s="377"/>
      <c r="SVU142" s="381"/>
      <c r="SVV142" s="381"/>
      <c r="SVW142" s="378"/>
      <c r="SVX142" s="378"/>
      <c r="SVY142" s="378"/>
      <c r="SVZ142" s="379"/>
      <c r="SWB142" s="377"/>
      <c r="SWC142" s="381"/>
      <c r="SWD142" s="381"/>
      <c r="SWE142" s="378"/>
      <c r="SWF142" s="378"/>
      <c r="SWG142" s="378"/>
      <c r="SWH142" s="379"/>
      <c r="SWJ142" s="377"/>
      <c r="SWK142" s="381"/>
      <c r="SWL142" s="381"/>
      <c r="SWM142" s="378"/>
      <c r="SWN142" s="378"/>
      <c r="SWO142" s="378"/>
      <c r="SWP142" s="379"/>
      <c r="SWR142" s="377"/>
      <c r="SWS142" s="381"/>
      <c r="SWT142" s="381"/>
      <c r="SWU142" s="378"/>
      <c r="SWV142" s="378"/>
      <c r="SWW142" s="378"/>
      <c r="SWX142" s="379"/>
      <c r="SWZ142" s="377"/>
      <c r="SXA142" s="381"/>
      <c r="SXB142" s="381"/>
      <c r="SXC142" s="378"/>
      <c r="SXD142" s="378"/>
      <c r="SXE142" s="378"/>
      <c r="SXF142" s="379"/>
      <c r="SXH142" s="377"/>
      <c r="SXI142" s="381"/>
      <c r="SXJ142" s="381"/>
      <c r="SXK142" s="378"/>
      <c r="SXL142" s="378"/>
      <c r="SXM142" s="378"/>
      <c r="SXN142" s="379"/>
      <c r="SXP142" s="377"/>
      <c r="SXQ142" s="381"/>
      <c r="SXR142" s="381"/>
      <c r="SXS142" s="378"/>
      <c r="SXT142" s="378"/>
      <c r="SXU142" s="378"/>
      <c r="SXV142" s="379"/>
      <c r="SXX142" s="377"/>
      <c r="SXY142" s="381"/>
      <c r="SXZ142" s="381"/>
      <c r="SYA142" s="378"/>
      <c r="SYB142" s="378"/>
      <c r="SYC142" s="378"/>
      <c r="SYD142" s="379"/>
      <c r="SYF142" s="377"/>
      <c r="SYG142" s="381"/>
      <c r="SYH142" s="381"/>
      <c r="SYI142" s="378"/>
      <c r="SYJ142" s="378"/>
      <c r="SYK142" s="378"/>
      <c r="SYL142" s="379"/>
      <c r="SYN142" s="377"/>
      <c r="SYO142" s="381"/>
      <c r="SYP142" s="381"/>
      <c r="SYQ142" s="378"/>
      <c r="SYR142" s="378"/>
      <c r="SYS142" s="378"/>
      <c r="SYT142" s="379"/>
      <c r="SYV142" s="377"/>
      <c r="SYW142" s="381"/>
      <c r="SYX142" s="381"/>
      <c r="SYY142" s="378"/>
      <c r="SYZ142" s="378"/>
      <c r="SZA142" s="378"/>
      <c r="SZB142" s="379"/>
      <c r="SZD142" s="377"/>
      <c r="SZE142" s="381"/>
      <c r="SZF142" s="381"/>
      <c r="SZG142" s="378"/>
      <c r="SZH142" s="378"/>
      <c r="SZI142" s="378"/>
      <c r="SZJ142" s="379"/>
      <c r="SZL142" s="377"/>
      <c r="SZM142" s="381"/>
      <c r="SZN142" s="381"/>
      <c r="SZO142" s="378"/>
      <c r="SZP142" s="378"/>
      <c r="SZQ142" s="378"/>
      <c r="SZR142" s="379"/>
      <c r="SZT142" s="377"/>
      <c r="SZU142" s="381"/>
      <c r="SZV142" s="381"/>
      <c r="SZW142" s="378"/>
      <c r="SZX142" s="378"/>
      <c r="SZY142" s="378"/>
      <c r="SZZ142" s="379"/>
      <c r="TAB142" s="377"/>
      <c r="TAC142" s="381"/>
      <c r="TAD142" s="381"/>
      <c r="TAE142" s="378"/>
      <c r="TAF142" s="378"/>
      <c r="TAG142" s="378"/>
      <c r="TAH142" s="379"/>
      <c r="TAJ142" s="377"/>
      <c r="TAK142" s="381"/>
      <c r="TAL142" s="381"/>
      <c r="TAM142" s="378"/>
      <c r="TAN142" s="378"/>
      <c r="TAO142" s="378"/>
      <c r="TAP142" s="379"/>
      <c r="TAR142" s="377"/>
      <c r="TAS142" s="381"/>
      <c r="TAT142" s="381"/>
      <c r="TAU142" s="378"/>
      <c r="TAV142" s="378"/>
      <c r="TAW142" s="378"/>
      <c r="TAX142" s="379"/>
      <c r="TAZ142" s="377"/>
      <c r="TBA142" s="381"/>
      <c r="TBB142" s="381"/>
      <c r="TBC142" s="378"/>
      <c r="TBD142" s="378"/>
      <c r="TBE142" s="378"/>
      <c r="TBF142" s="379"/>
      <c r="TBH142" s="377"/>
      <c r="TBI142" s="381"/>
      <c r="TBJ142" s="381"/>
      <c r="TBK142" s="378"/>
      <c r="TBL142" s="378"/>
      <c r="TBM142" s="378"/>
      <c r="TBN142" s="379"/>
      <c r="TBP142" s="377"/>
      <c r="TBQ142" s="381"/>
      <c r="TBR142" s="381"/>
      <c r="TBS142" s="378"/>
      <c r="TBT142" s="378"/>
      <c r="TBU142" s="378"/>
      <c r="TBV142" s="379"/>
      <c r="TBX142" s="377"/>
      <c r="TBY142" s="381"/>
      <c r="TBZ142" s="381"/>
      <c r="TCA142" s="378"/>
      <c r="TCB142" s="378"/>
      <c r="TCC142" s="378"/>
      <c r="TCD142" s="379"/>
      <c r="TCF142" s="377"/>
      <c r="TCG142" s="381"/>
      <c r="TCH142" s="381"/>
      <c r="TCI142" s="378"/>
      <c r="TCJ142" s="378"/>
      <c r="TCK142" s="378"/>
      <c r="TCL142" s="379"/>
      <c r="TCN142" s="377"/>
      <c r="TCO142" s="381"/>
      <c r="TCP142" s="381"/>
      <c r="TCQ142" s="378"/>
      <c r="TCR142" s="378"/>
      <c r="TCS142" s="378"/>
      <c r="TCT142" s="379"/>
      <c r="TCV142" s="377"/>
      <c r="TCW142" s="381"/>
      <c r="TCX142" s="381"/>
      <c r="TCY142" s="378"/>
      <c r="TCZ142" s="378"/>
      <c r="TDA142" s="378"/>
      <c r="TDB142" s="379"/>
      <c r="TDD142" s="377"/>
      <c r="TDE142" s="381"/>
      <c r="TDF142" s="381"/>
      <c r="TDG142" s="378"/>
      <c r="TDH142" s="378"/>
      <c r="TDI142" s="378"/>
      <c r="TDJ142" s="379"/>
      <c r="TDL142" s="377"/>
      <c r="TDM142" s="381"/>
      <c r="TDN142" s="381"/>
      <c r="TDO142" s="378"/>
      <c r="TDP142" s="378"/>
      <c r="TDQ142" s="378"/>
      <c r="TDR142" s="379"/>
      <c r="TDT142" s="377"/>
      <c r="TDU142" s="381"/>
      <c r="TDV142" s="381"/>
      <c r="TDW142" s="378"/>
      <c r="TDX142" s="378"/>
      <c r="TDY142" s="378"/>
      <c r="TDZ142" s="379"/>
      <c r="TEB142" s="377"/>
      <c r="TEC142" s="381"/>
      <c r="TED142" s="381"/>
      <c r="TEE142" s="378"/>
      <c r="TEF142" s="378"/>
      <c r="TEG142" s="378"/>
      <c r="TEH142" s="379"/>
      <c r="TEJ142" s="377"/>
      <c r="TEK142" s="381"/>
      <c r="TEL142" s="381"/>
      <c r="TEM142" s="378"/>
      <c r="TEN142" s="378"/>
      <c r="TEO142" s="378"/>
      <c r="TEP142" s="379"/>
      <c r="TER142" s="377"/>
      <c r="TES142" s="381"/>
      <c r="TET142" s="381"/>
      <c r="TEU142" s="378"/>
      <c r="TEV142" s="378"/>
      <c r="TEW142" s="378"/>
      <c r="TEX142" s="379"/>
      <c r="TEZ142" s="377"/>
      <c r="TFA142" s="381"/>
      <c r="TFB142" s="381"/>
      <c r="TFC142" s="378"/>
      <c r="TFD142" s="378"/>
      <c r="TFE142" s="378"/>
      <c r="TFF142" s="379"/>
      <c r="TFH142" s="377"/>
      <c r="TFI142" s="381"/>
      <c r="TFJ142" s="381"/>
      <c r="TFK142" s="378"/>
      <c r="TFL142" s="378"/>
      <c r="TFM142" s="378"/>
      <c r="TFN142" s="379"/>
      <c r="TFP142" s="377"/>
      <c r="TFQ142" s="381"/>
      <c r="TFR142" s="381"/>
      <c r="TFS142" s="378"/>
      <c r="TFT142" s="378"/>
      <c r="TFU142" s="378"/>
      <c r="TFV142" s="379"/>
      <c r="TFX142" s="377"/>
      <c r="TFY142" s="381"/>
      <c r="TFZ142" s="381"/>
      <c r="TGA142" s="378"/>
      <c r="TGB142" s="378"/>
      <c r="TGC142" s="378"/>
      <c r="TGD142" s="379"/>
      <c r="TGF142" s="377"/>
      <c r="TGG142" s="381"/>
      <c r="TGH142" s="381"/>
      <c r="TGI142" s="378"/>
      <c r="TGJ142" s="378"/>
      <c r="TGK142" s="378"/>
      <c r="TGL142" s="379"/>
      <c r="TGN142" s="377"/>
      <c r="TGO142" s="381"/>
      <c r="TGP142" s="381"/>
      <c r="TGQ142" s="378"/>
      <c r="TGR142" s="378"/>
      <c r="TGS142" s="378"/>
      <c r="TGT142" s="379"/>
      <c r="TGV142" s="377"/>
      <c r="TGW142" s="381"/>
      <c r="TGX142" s="381"/>
      <c r="TGY142" s="378"/>
      <c r="TGZ142" s="378"/>
      <c r="THA142" s="378"/>
      <c r="THB142" s="379"/>
      <c r="THD142" s="377"/>
      <c r="THE142" s="381"/>
      <c r="THF142" s="381"/>
      <c r="THG142" s="378"/>
      <c r="THH142" s="378"/>
      <c r="THI142" s="378"/>
      <c r="THJ142" s="379"/>
      <c r="THL142" s="377"/>
      <c r="THM142" s="381"/>
      <c r="THN142" s="381"/>
      <c r="THO142" s="378"/>
      <c r="THP142" s="378"/>
      <c r="THQ142" s="378"/>
      <c r="THR142" s="379"/>
      <c r="THT142" s="377"/>
      <c r="THU142" s="381"/>
      <c r="THV142" s="381"/>
      <c r="THW142" s="378"/>
      <c r="THX142" s="378"/>
      <c r="THY142" s="378"/>
      <c r="THZ142" s="379"/>
      <c r="TIB142" s="377"/>
      <c r="TIC142" s="381"/>
      <c r="TID142" s="381"/>
      <c r="TIE142" s="378"/>
      <c r="TIF142" s="378"/>
      <c r="TIG142" s="378"/>
      <c r="TIH142" s="379"/>
      <c r="TIJ142" s="377"/>
      <c r="TIK142" s="381"/>
      <c r="TIL142" s="381"/>
      <c r="TIM142" s="378"/>
      <c r="TIN142" s="378"/>
      <c r="TIO142" s="378"/>
      <c r="TIP142" s="379"/>
      <c r="TIR142" s="377"/>
      <c r="TIS142" s="381"/>
      <c r="TIT142" s="381"/>
      <c r="TIU142" s="378"/>
      <c r="TIV142" s="378"/>
      <c r="TIW142" s="378"/>
      <c r="TIX142" s="379"/>
      <c r="TIZ142" s="377"/>
      <c r="TJA142" s="381"/>
      <c r="TJB142" s="381"/>
      <c r="TJC142" s="378"/>
      <c r="TJD142" s="378"/>
      <c r="TJE142" s="378"/>
      <c r="TJF142" s="379"/>
      <c r="TJH142" s="377"/>
      <c r="TJI142" s="381"/>
      <c r="TJJ142" s="381"/>
      <c r="TJK142" s="378"/>
      <c r="TJL142" s="378"/>
      <c r="TJM142" s="378"/>
      <c r="TJN142" s="379"/>
      <c r="TJP142" s="377"/>
      <c r="TJQ142" s="381"/>
      <c r="TJR142" s="381"/>
      <c r="TJS142" s="378"/>
      <c r="TJT142" s="378"/>
      <c r="TJU142" s="378"/>
      <c r="TJV142" s="379"/>
      <c r="TJX142" s="377"/>
      <c r="TJY142" s="381"/>
      <c r="TJZ142" s="381"/>
      <c r="TKA142" s="378"/>
      <c r="TKB142" s="378"/>
      <c r="TKC142" s="378"/>
      <c r="TKD142" s="379"/>
      <c r="TKF142" s="377"/>
      <c r="TKG142" s="381"/>
      <c r="TKH142" s="381"/>
      <c r="TKI142" s="378"/>
      <c r="TKJ142" s="378"/>
      <c r="TKK142" s="378"/>
      <c r="TKL142" s="379"/>
      <c r="TKN142" s="377"/>
      <c r="TKO142" s="381"/>
      <c r="TKP142" s="381"/>
      <c r="TKQ142" s="378"/>
      <c r="TKR142" s="378"/>
      <c r="TKS142" s="378"/>
      <c r="TKT142" s="379"/>
      <c r="TKV142" s="377"/>
      <c r="TKW142" s="381"/>
      <c r="TKX142" s="381"/>
      <c r="TKY142" s="378"/>
      <c r="TKZ142" s="378"/>
      <c r="TLA142" s="378"/>
      <c r="TLB142" s="379"/>
      <c r="TLD142" s="377"/>
      <c r="TLE142" s="381"/>
      <c r="TLF142" s="381"/>
      <c r="TLG142" s="378"/>
      <c r="TLH142" s="378"/>
      <c r="TLI142" s="378"/>
      <c r="TLJ142" s="379"/>
      <c r="TLL142" s="377"/>
      <c r="TLM142" s="381"/>
      <c r="TLN142" s="381"/>
      <c r="TLO142" s="378"/>
      <c r="TLP142" s="378"/>
      <c r="TLQ142" s="378"/>
      <c r="TLR142" s="379"/>
      <c r="TLT142" s="377"/>
      <c r="TLU142" s="381"/>
      <c r="TLV142" s="381"/>
      <c r="TLW142" s="378"/>
      <c r="TLX142" s="378"/>
      <c r="TLY142" s="378"/>
      <c r="TLZ142" s="379"/>
      <c r="TMB142" s="377"/>
      <c r="TMC142" s="381"/>
      <c r="TMD142" s="381"/>
      <c r="TME142" s="378"/>
      <c r="TMF142" s="378"/>
      <c r="TMG142" s="378"/>
      <c r="TMH142" s="379"/>
      <c r="TMJ142" s="377"/>
      <c r="TMK142" s="381"/>
      <c r="TML142" s="381"/>
      <c r="TMM142" s="378"/>
      <c r="TMN142" s="378"/>
      <c r="TMO142" s="378"/>
      <c r="TMP142" s="379"/>
      <c r="TMR142" s="377"/>
      <c r="TMS142" s="381"/>
      <c r="TMT142" s="381"/>
      <c r="TMU142" s="378"/>
      <c r="TMV142" s="378"/>
      <c r="TMW142" s="378"/>
      <c r="TMX142" s="379"/>
      <c r="TMZ142" s="377"/>
      <c r="TNA142" s="381"/>
      <c r="TNB142" s="381"/>
      <c r="TNC142" s="378"/>
      <c r="TND142" s="378"/>
      <c r="TNE142" s="378"/>
      <c r="TNF142" s="379"/>
      <c r="TNH142" s="377"/>
      <c r="TNI142" s="381"/>
      <c r="TNJ142" s="381"/>
      <c r="TNK142" s="378"/>
      <c r="TNL142" s="378"/>
      <c r="TNM142" s="378"/>
      <c r="TNN142" s="379"/>
      <c r="TNP142" s="377"/>
      <c r="TNQ142" s="381"/>
      <c r="TNR142" s="381"/>
      <c r="TNS142" s="378"/>
      <c r="TNT142" s="378"/>
      <c r="TNU142" s="378"/>
      <c r="TNV142" s="379"/>
      <c r="TNX142" s="377"/>
      <c r="TNY142" s="381"/>
      <c r="TNZ142" s="381"/>
      <c r="TOA142" s="378"/>
      <c r="TOB142" s="378"/>
      <c r="TOC142" s="378"/>
      <c r="TOD142" s="379"/>
      <c r="TOF142" s="377"/>
      <c r="TOG142" s="381"/>
      <c r="TOH142" s="381"/>
      <c r="TOI142" s="378"/>
      <c r="TOJ142" s="378"/>
      <c r="TOK142" s="378"/>
      <c r="TOL142" s="379"/>
      <c r="TON142" s="377"/>
      <c r="TOO142" s="381"/>
      <c r="TOP142" s="381"/>
      <c r="TOQ142" s="378"/>
      <c r="TOR142" s="378"/>
      <c r="TOS142" s="378"/>
      <c r="TOT142" s="379"/>
      <c r="TOV142" s="377"/>
      <c r="TOW142" s="381"/>
      <c r="TOX142" s="381"/>
      <c r="TOY142" s="378"/>
      <c r="TOZ142" s="378"/>
      <c r="TPA142" s="378"/>
      <c r="TPB142" s="379"/>
      <c r="TPD142" s="377"/>
      <c r="TPE142" s="381"/>
      <c r="TPF142" s="381"/>
      <c r="TPG142" s="378"/>
      <c r="TPH142" s="378"/>
      <c r="TPI142" s="378"/>
      <c r="TPJ142" s="379"/>
      <c r="TPL142" s="377"/>
      <c r="TPM142" s="381"/>
      <c r="TPN142" s="381"/>
      <c r="TPO142" s="378"/>
      <c r="TPP142" s="378"/>
      <c r="TPQ142" s="378"/>
      <c r="TPR142" s="379"/>
      <c r="TPT142" s="377"/>
      <c r="TPU142" s="381"/>
      <c r="TPV142" s="381"/>
      <c r="TPW142" s="378"/>
      <c r="TPX142" s="378"/>
      <c r="TPY142" s="378"/>
      <c r="TPZ142" s="379"/>
      <c r="TQB142" s="377"/>
      <c r="TQC142" s="381"/>
      <c r="TQD142" s="381"/>
      <c r="TQE142" s="378"/>
      <c r="TQF142" s="378"/>
      <c r="TQG142" s="378"/>
      <c r="TQH142" s="379"/>
      <c r="TQJ142" s="377"/>
      <c r="TQK142" s="381"/>
      <c r="TQL142" s="381"/>
      <c r="TQM142" s="378"/>
      <c r="TQN142" s="378"/>
      <c r="TQO142" s="378"/>
      <c r="TQP142" s="379"/>
      <c r="TQR142" s="377"/>
      <c r="TQS142" s="381"/>
      <c r="TQT142" s="381"/>
      <c r="TQU142" s="378"/>
      <c r="TQV142" s="378"/>
      <c r="TQW142" s="378"/>
      <c r="TQX142" s="379"/>
      <c r="TQZ142" s="377"/>
      <c r="TRA142" s="381"/>
      <c r="TRB142" s="381"/>
      <c r="TRC142" s="378"/>
      <c r="TRD142" s="378"/>
      <c r="TRE142" s="378"/>
      <c r="TRF142" s="379"/>
      <c r="TRH142" s="377"/>
      <c r="TRI142" s="381"/>
      <c r="TRJ142" s="381"/>
      <c r="TRK142" s="378"/>
      <c r="TRL142" s="378"/>
      <c r="TRM142" s="378"/>
      <c r="TRN142" s="379"/>
      <c r="TRP142" s="377"/>
      <c r="TRQ142" s="381"/>
      <c r="TRR142" s="381"/>
      <c r="TRS142" s="378"/>
      <c r="TRT142" s="378"/>
      <c r="TRU142" s="378"/>
      <c r="TRV142" s="379"/>
      <c r="TRX142" s="377"/>
      <c r="TRY142" s="381"/>
      <c r="TRZ142" s="381"/>
      <c r="TSA142" s="378"/>
      <c r="TSB142" s="378"/>
      <c r="TSC142" s="378"/>
      <c r="TSD142" s="379"/>
      <c r="TSF142" s="377"/>
      <c r="TSG142" s="381"/>
      <c r="TSH142" s="381"/>
      <c r="TSI142" s="378"/>
      <c r="TSJ142" s="378"/>
      <c r="TSK142" s="378"/>
      <c r="TSL142" s="379"/>
      <c r="TSN142" s="377"/>
      <c r="TSO142" s="381"/>
      <c r="TSP142" s="381"/>
      <c r="TSQ142" s="378"/>
      <c r="TSR142" s="378"/>
      <c r="TSS142" s="378"/>
      <c r="TST142" s="379"/>
      <c r="TSV142" s="377"/>
      <c r="TSW142" s="381"/>
      <c r="TSX142" s="381"/>
      <c r="TSY142" s="378"/>
      <c r="TSZ142" s="378"/>
      <c r="TTA142" s="378"/>
      <c r="TTB142" s="379"/>
      <c r="TTD142" s="377"/>
      <c r="TTE142" s="381"/>
      <c r="TTF142" s="381"/>
      <c r="TTG142" s="378"/>
      <c r="TTH142" s="378"/>
      <c r="TTI142" s="378"/>
      <c r="TTJ142" s="379"/>
      <c r="TTL142" s="377"/>
      <c r="TTM142" s="381"/>
      <c r="TTN142" s="381"/>
      <c r="TTO142" s="378"/>
      <c r="TTP142" s="378"/>
      <c r="TTQ142" s="378"/>
      <c r="TTR142" s="379"/>
      <c r="TTT142" s="377"/>
      <c r="TTU142" s="381"/>
      <c r="TTV142" s="381"/>
      <c r="TTW142" s="378"/>
      <c r="TTX142" s="378"/>
      <c r="TTY142" s="378"/>
      <c r="TTZ142" s="379"/>
      <c r="TUB142" s="377"/>
      <c r="TUC142" s="381"/>
      <c r="TUD142" s="381"/>
      <c r="TUE142" s="378"/>
      <c r="TUF142" s="378"/>
      <c r="TUG142" s="378"/>
      <c r="TUH142" s="379"/>
      <c r="TUJ142" s="377"/>
      <c r="TUK142" s="381"/>
      <c r="TUL142" s="381"/>
      <c r="TUM142" s="378"/>
      <c r="TUN142" s="378"/>
      <c r="TUO142" s="378"/>
      <c r="TUP142" s="379"/>
      <c r="TUR142" s="377"/>
      <c r="TUS142" s="381"/>
      <c r="TUT142" s="381"/>
      <c r="TUU142" s="378"/>
      <c r="TUV142" s="378"/>
      <c r="TUW142" s="378"/>
      <c r="TUX142" s="379"/>
      <c r="TUZ142" s="377"/>
      <c r="TVA142" s="381"/>
      <c r="TVB142" s="381"/>
      <c r="TVC142" s="378"/>
      <c r="TVD142" s="378"/>
      <c r="TVE142" s="378"/>
      <c r="TVF142" s="379"/>
      <c r="TVH142" s="377"/>
      <c r="TVI142" s="381"/>
      <c r="TVJ142" s="381"/>
      <c r="TVK142" s="378"/>
      <c r="TVL142" s="378"/>
      <c r="TVM142" s="378"/>
      <c r="TVN142" s="379"/>
      <c r="TVP142" s="377"/>
      <c r="TVQ142" s="381"/>
      <c r="TVR142" s="381"/>
      <c r="TVS142" s="378"/>
      <c r="TVT142" s="378"/>
      <c r="TVU142" s="378"/>
      <c r="TVV142" s="379"/>
      <c r="TVX142" s="377"/>
      <c r="TVY142" s="381"/>
      <c r="TVZ142" s="381"/>
      <c r="TWA142" s="378"/>
      <c r="TWB142" s="378"/>
      <c r="TWC142" s="378"/>
      <c r="TWD142" s="379"/>
      <c r="TWF142" s="377"/>
      <c r="TWG142" s="381"/>
      <c r="TWH142" s="381"/>
      <c r="TWI142" s="378"/>
      <c r="TWJ142" s="378"/>
      <c r="TWK142" s="378"/>
      <c r="TWL142" s="379"/>
      <c r="TWN142" s="377"/>
      <c r="TWO142" s="381"/>
      <c r="TWP142" s="381"/>
      <c r="TWQ142" s="378"/>
      <c r="TWR142" s="378"/>
      <c r="TWS142" s="378"/>
      <c r="TWT142" s="379"/>
      <c r="TWV142" s="377"/>
      <c r="TWW142" s="381"/>
      <c r="TWX142" s="381"/>
      <c r="TWY142" s="378"/>
      <c r="TWZ142" s="378"/>
      <c r="TXA142" s="378"/>
      <c r="TXB142" s="379"/>
      <c r="TXD142" s="377"/>
      <c r="TXE142" s="381"/>
      <c r="TXF142" s="381"/>
      <c r="TXG142" s="378"/>
      <c r="TXH142" s="378"/>
      <c r="TXI142" s="378"/>
      <c r="TXJ142" s="379"/>
      <c r="TXL142" s="377"/>
      <c r="TXM142" s="381"/>
      <c r="TXN142" s="381"/>
      <c r="TXO142" s="378"/>
      <c r="TXP142" s="378"/>
      <c r="TXQ142" s="378"/>
      <c r="TXR142" s="379"/>
      <c r="TXT142" s="377"/>
      <c r="TXU142" s="381"/>
      <c r="TXV142" s="381"/>
      <c r="TXW142" s="378"/>
      <c r="TXX142" s="378"/>
      <c r="TXY142" s="378"/>
      <c r="TXZ142" s="379"/>
      <c r="TYB142" s="377"/>
      <c r="TYC142" s="381"/>
      <c r="TYD142" s="381"/>
      <c r="TYE142" s="378"/>
      <c r="TYF142" s="378"/>
      <c r="TYG142" s="378"/>
      <c r="TYH142" s="379"/>
      <c r="TYJ142" s="377"/>
      <c r="TYK142" s="381"/>
      <c r="TYL142" s="381"/>
      <c r="TYM142" s="378"/>
      <c r="TYN142" s="378"/>
      <c r="TYO142" s="378"/>
      <c r="TYP142" s="379"/>
      <c r="TYR142" s="377"/>
      <c r="TYS142" s="381"/>
      <c r="TYT142" s="381"/>
      <c r="TYU142" s="378"/>
      <c r="TYV142" s="378"/>
      <c r="TYW142" s="378"/>
      <c r="TYX142" s="379"/>
      <c r="TYZ142" s="377"/>
      <c r="TZA142" s="381"/>
      <c r="TZB142" s="381"/>
      <c r="TZC142" s="378"/>
      <c r="TZD142" s="378"/>
      <c r="TZE142" s="378"/>
      <c r="TZF142" s="379"/>
      <c r="TZH142" s="377"/>
      <c r="TZI142" s="381"/>
      <c r="TZJ142" s="381"/>
      <c r="TZK142" s="378"/>
      <c r="TZL142" s="378"/>
      <c r="TZM142" s="378"/>
      <c r="TZN142" s="379"/>
      <c r="TZP142" s="377"/>
      <c r="TZQ142" s="381"/>
      <c r="TZR142" s="381"/>
      <c r="TZS142" s="378"/>
      <c r="TZT142" s="378"/>
      <c r="TZU142" s="378"/>
      <c r="TZV142" s="379"/>
      <c r="TZX142" s="377"/>
      <c r="TZY142" s="381"/>
      <c r="TZZ142" s="381"/>
      <c r="UAA142" s="378"/>
      <c r="UAB142" s="378"/>
      <c r="UAC142" s="378"/>
      <c r="UAD142" s="379"/>
      <c r="UAF142" s="377"/>
      <c r="UAG142" s="381"/>
      <c r="UAH142" s="381"/>
      <c r="UAI142" s="378"/>
      <c r="UAJ142" s="378"/>
      <c r="UAK142" s="378"/>
      <c r="UAL142" s="379"/>
      <c r="UAN142" s="377"/>
      <c r="UAO142" s="381"/>
      <c r="UAP142" s="381"/>
      <c r="UAQ142" s="378"/>
      <c r="UAR142" s="378"/>
      <c r="UAS142" s="378"/>
      <c r="UAT142" s="379"/>
      <c r="UAV142" s="377"/>
      <c r="UAW142" s="381"/>
      <c r="UAX142" s="381"/>
      <c r="UAY142" s="378"/>
      <c r="UAZ142" s="378"/>
      <c r="UBA142" s="378"/>
      <c r="UBB142" s="379"/>
      <c r="UBD142" s="377"/>
      <c r="UBE142" s="381"/>
      <c r="UBF142" s="381"/>
      <c r="UBG142" s="378"/>
      <c r="UBH142" s="378"/>
      <c r="UBI142" s="378"/>
      <c r="UBJ142" s="379"/>
      <c r="UBL142" s="377"/>
      <c r="UBM142" s="381"/>
      <c r="UBN142" s="381"/>
      <c r="UBO142" s="378"/>
      <c r="UBP142" s="378"/>
      <c r="UBQ142" s="378"/>
      <c r="UBR142" s="379"/>
      <c r="UBT142" s="377"/>
      <c r="UBU142" s="381"/>
      <c r="UBV142" s="381"/>
      <c r="UBW142" s="378"/>
      <c r="UBX142" s="378"/>
      <c r="UBY142" s="378"/>
      <c r="UBZ142" s="379"/>
      <c r="UCB142" s="377"/>
      <c r="UCC142" s="381"/>
      <c r="UCD142" s="381"/>
      <c r="UCE142" s="378"/>
      <c r="UCF142" s="378"/>
      <c r="UCG142" s="378"/>
      <c r="UCH142" s="379"/>
      <c r="UCJ142" s="377"/>
      <c r="UCK142" s="381"/>
      <c r="UCL142" s="381"/>
      <c r="UCM142" s="378"/>
      <c r="UCN142" s="378"/>
      <c r="UCO142" s="378"/>
      <c r="UCP142" s="379"/>
      <c r="UCR142" s="377"/>
      <c r="UCS142" s="381"/>
      <c r="UCT142" s="381"/>
      <c r="UCU142" s="378"/>
      <c r="UCV142" s="378"/>
      <c r="UCW142" s="378"/>
      <c r="UCX142" s="379"/>
      <c r="UCZ142" s="377"/>
      <c r="UDA142" s="381"/>
      <c r="UDB142" s="381"/>
      <c r="UDC142" s="378"/>
      <c r="UDD142" s="378"/>
      <c r="UDE142" s="378"/>
      <c r="UDF142" s="379"/>
      <c r="UDH142" s="377"/>
      <c r="UDI142" s="381"/>
      <c r="UDJ142" s="381"/>
      <c r="UDK142" s="378"/>
      <c r="UDL142" s="378"/>
      <c r="UDM142" s="378"/>
      <c r="UDN142" s="379"/>
      <c r="UDP142" s="377"/>
      <c r="UDQ142" s="381"/>
      <c r="UDR142" s="381"/>
      <c r="UDS142" s="378"/>
      <c r="UDT142" s="378"/>
      <c r="UDU142" s="378"/>
      <c r="UDV142" s="379"/>
      <c r="UDX142" s="377"/>
      <c r="UDY142" s="381"/>
      <c r="UDZ142" s="381"/>
      <c r="UEA142" s="378"/>
      <c r="UEB142" s="378"/>
      <c r="UEC142" s="378"/>
      <c r="UED142" s="379"/>
      <c r="UEF142" s="377"/>
      <c r="UEG142" s="381"/>
      <c r="UEH142" s="381"/>
      <c r="UEI142" s="378"/>
      <c r="UEJ142" s="378"/>
      <c r="UEK142" s="378"/>
      <c r="UEL142" s="379"/>
      <c r="UEN142" s="377"/>
      <c r="UEO142" s="381"/>
      <c r="UEP142" s="381"/>
      <c r="UEQ142" s="378"/>
      <c r="UER142" s="378"/>
      <c r="UES142" s="378"/>
      <c r="UET142" s="379"/>
      <c r="UEV142" s="377"/>
      <c r="UEW142" s="381"/>
      <c r="UEX142" s="381"/>
      <c r="UEY142" s="378"/>
      <c r="UEZ142" s="378"/>
      <c r="UFA142" s="378"/>
      <c r="UFB142" s="379"/>
      <c r="UFD142" s="377"/>
      <c r="UFE142" s="381"/>
      <c r="UFF142" s="381"/>
      <c r="UFG142" s="378"/>
      <c r="UFH142" s="378"/>
      <c r="UFI142" s="378"/>
      <c r="UFJ142" s="379"/>
      <c r="UFL142" s="377"/>
      <c r="UFM142" s="381"/>
      <c r="UFN142" s="381"/>
      <c r="UFO142" s="378"/>
      <c r="UFP142" s="378"/>
      <c r="UFQ142" s="378"/>
      <c r="UFR142" s="379"/>
      <c r="UFT142" s="377"/>
      <c r="UFU142" s="381"/>
      <c r="UFV142" s="381"/>
      <c r="UFW142" s="378"/>
      <c r="UFX142" s="378"/>
      <c r="UFY142" s="378"/>
      <c r="UFZ142" s="379"/>
      <c r="UGB142" s="377"/>
      <c r="UGC142" s="381"/>
      <c r="UGD142" s="381"/>
      <c r="UGE142" s="378"/>
      <c r="UGF142" s="378"/>
      <c r="UGG142" s="378"/>
      <c r="UGH142" s="379"/>
      <c r="UGJ142" s="377"/>
      <c r="UGK142" s="381"/>
      <c r="UGL142" s="381"/>
      <c r="UGM142" s="378"/>
      <c r="UGN142" s="378"/>
      <c r="UGO142" s="378"/>
      <c r="UGP142" s="379"/>
      <c r="UGR142" s="377"/>
      <c r="UGS142" s="381"/>
      <c r="UGT142" s="381"/>
      <c r="UGU142" s="378"/>
      <c r="UGV142" s="378"/>
      <c r="UGW142" s="378"/>
      <c r="UGX142" s="379"/>
      <c r="UGZ142" s="377"/>
      <c r="UHA142" s="381"/>
      <c r="UHB142" s="381"/>
      <c r="UHC142" s="378"/>
      <c r="UHD142" s="378"/>
      <c r="UHE142" s="378"/>
      <c r="UHF142" s="379"/>
      <c r="UHH142" s="377"/>
      <c r="UHI142" s="381"/>
      <c r="UHJ142" s="381"/>
      <c r="UHK142" s="378"/>
      <c r="UHL142" s="378"/>
      <c r="UHM142" s="378"/>
      <c r="UHN142" s="379"/>
      <c r="UHP142" s="377"/>
      <c r="UHQ142" s="381"/>
      <c r="UHR142" s="381"/>
      <c r="UHS142" s="378"/>
      <c r="UHT142" s="378"/>
      <c r="UHU142" s="378"/>
      <c r="UHV142" s="379"/>
      <c r="UHX142" s="377"/>
      <c r="UHY142" s="381"/>
      <c r="UHZ142" s="381"/>
      <c r="UIA142" s="378"/>
      <c r="UIB142" s="378"/>
      <c r="UIC142" s="378"/>
      <c r="UID142" s="379"/>
      <c r="UIF142" s="377"/>
      <c r="UIG142" s="381"/>
      <c r="UIH142" s="381"/>
      <c r="UII142" s="378"/>
      <c r="UIJ142" s="378"/>
      <c r="UIK142" s="378"/>
      <c r="UIL142" s="379"/>
      <c r="UIN142" s="377"/>
      <c r="UIO142" s="381"/>
      <c r="UIP142" s="381"/>
      <c r="UIQ142" s="378"/>
      <c r="UIR142" s="378"/>
      <c r="UIS142" s="378"/>
      <c r="UIT142" s="379"/>
      <c r="UIV142" s="377"/>
      <c r="UIW142" s="381"/>
      <c r="UIX142" s="381"/>
      <c r="UIY142" s="378"/>
      <c r="UIZ142" s="378"/>
      <c r="UJA142" s="378"/>
      <c r="UJB142" s="379"/>
      <c r="UJD142" s="377"/>
      <c r="UJE142" s="381"/>
      <c r="UJF142" s="381"/>
      <c r="UJG142" s="378"/>
      <c r="UJH142" s="378"/>
      <c r="UJI142" s="378"/>
      <c r="UJJ142" s="379"/>
      <c r="UJL142" s="377"/>
      <c r="UJM142" s="381"/>
      <c r="UJN142" s="381"/>
      <c r="UJO142" s="378"/>
      <c r="UJP142" s="378"/>
      <c r="UJQ142" s="378"/>
      <c r="UJR142" s="379"/>
      <c r="UJT142" s="377"/>
      <c r="UJU142" s="381"/>
      <c r="UJV142" s="381"/>
      <c r="UJW142" s="378"/>
      <c r="UJX142" s="378"/>
      <c r="UJY142" s="378"/>
      <c r="UJZ142" s="379"/>
      <c r="UKB142" s="377"/>
      <c r="UKC142" s="381"/>
      <c r="UKD142" s="381"/>
      <c r="UKE142" s="378"/>
      <c r="UKF142" s="378"/>
      <c r="UKG142" s="378"/>
      <c r="UKH142" s="379"/>
      <c r="UKJ142" s="377"/>
      <c r="UKK142" s="381"/>
      <c r="UKL142" s="381"/>
      <c r="UKM142" s="378"/>
      <c r="UKN142" s="378"/>
      <c r="UKO142" s="378"/>
      <c r="UKP142" s="379"/>
      <c r="UKR142" s="377"/>
      <c r="UKS142" s="381"/>
      <c r="UKT142" s="381"/>
      <c r="UKU142" s="378"/>
      <c r="UKV142" s="378"/>
      <c r="UKW142" s="378"/>
      <c r="UKX142" s="379"/>
      <c r="UKZ142" s="377"/>
      <c r="ULA142" s="381"/>
      <c r="ULB142" s="381"/>
      <c r="ULC142" s="378"/>
      <c r="ULD142" s="378"/>
      <c r="ULE142" s="378"/>
      <c r="ULF142" s="379"/>
      <c r="ULH142" s="377"/>
      <c r="ULI142" s="381"/>
      <c r="ULJ142" s="381"/>
      <c r="ULK142" s="378"/>
      <c r="ULL142" s="378"/>
      <c r="ULM142" s="378"/>
      <c r="ULN142" s="379"/>
      <c r="ULP142" s="377"/>
      <c r="ULQ142" s="381"/>
      <c r="ULR142" s="381"/>
      <c r="ULS142" s="378"/>
      <c r="ULT142" s="378"/>
      <c r="ULU142" s="378"/>
      <c r="ULV142" s="379"/>
      <c r="ULX142" s="377"/>
      <c r="ULY142" s="381"/>
      <c r="ULZ142" s="381"/>
      <c r="UMA142" s="378"/>
      <c r="UMB142" s="378"/>
      <c r="UMC142" s="378"/>
      <c r="UMD142" s="379"/>
      <c r="UMF142" s="377"/>
      <c r="UMG142" s="381"/>
      <c r="UMH142" s="381"/>
      <c r="UMI142" s="378"/>
      <c r="UMJ142" s="378"/>
      <c r="UMK142" s="378"/>
      <c r="UML142" s="379"/>
      <c r="UMN142" s="377"/>
      <c r="UMO142" s="381"/>
      <c r="UMP142" s="381"/>
      <c r="UMQ142" s="378"/>
      <c r="UMR142" s="378"/>
      <c r="UMS142" s="378"/>
      <c r="UMT142" s="379"/>
      <c r="UMV142" s="377"/>
      <c r="UMW142" s="381"/>
      <c r="UMX142" s="381"/>
      <c r="UMY142" s="378"/>
      <c r="UMZ142" s="378"/>
      <c r="UNA142" s="378"/>
      <c r="UNB142" s="379"/>
      <c r="UND142" s="377"/>
      <c r="UNE142" s="381"/>
      <c r="UNF142" s="381"/>
      <c r="UNG142" s="378"/>
      <c r="UNH142" s="378"/>
      <c r="UNI142" s="378"/>
      <c r="UNJ142" s="379"/>
      <c r="UNL142" s="377"/>
      <c r="UNM142" s="381"/>
      <c r="UNN142" s="381"/>
      <c r="UNO142" s="378"/>
      <c r="UNP142" s="378"/>
      <c r="UNQ142" s="378"/>
      <c r="UNR142" s="379"/>
      <c r="UNT142" s="377"/>
      <c r="UNU142" s="381"/>
      <c r="UNV142" s="381"/>
      <c r="UNW142" s="378"/>
      <c r="UNX142" s="378"/>
      <c r="UNY142" s="378"/>
      <c r="UNZ142" s="379"/>
      <c r="UOB142" s="377"/>
      <c r="UOC142" s="381"/>
      <c r="UOD142" s="381"/>
      <c r="UOE142" s="378"/>
      <c r="UOF142" s="378"/>
      <c r="UOG142" s="378"/>
      <c r="UOH142" s="379"/>
      <c r="UOJ142" s="377"/>
      <c r="UOK142" s="381"/>
      <c r="UOL142" s="381"/>
      <c r="UOM142" s="378"/>
      <c r="UON142" s="378"/>
      <c r="UOO142" s="378"/>
      <c r="UOP142" s="379"/>
      <c r="UOR142" s="377"/>
      <c r="UOS142" s="381"/>
      <c r="UOT142" s="381"/>
      <c r="UOU142" s="378"/>
      <c r="UOV142" s="378"/>
      <c r="UOW142" s="378"/>
      <c r="UOX142" s="379"/>
      <c r="UOZ142" s="377"/>
      <c r="UPA142" s="381"/>
      <c r="UPB142" s="381"/>
      <c r="UPC142" s="378"/>
      <c r="UPD142" s="378"/>
      <c r="UPE142" s="378"/>
      <c r="UPF142" s="379"/>
      <c r="UPH142" s="377"/>
      <c r="UPI142" s="381"/>
      <c r="UPJ142" s="381"/>
      <c r="UPK142" s="378"/>
      <c r="UPL142" s="378"/>
      <c r="UPM142" s="378"/>
      <c r="UPN142" s="379"/>
      <c r="UPP142" s="377"/>
      <c r="UPQ142" s="381"/>
      <c r="UPR142" s="381"/>
      <c r="UPS142" s="378"/>
      <c r="UPT142" s="378"/>
      <c r="UPU142" s="378"/>
      <c r="UPV142" s="379"/>
      <c r="UPX142" s="377"/>
      <c r="UPY142" s="381"/>
      <c r="UPZ142" s="381"/>
      <c r="UQA142" s="378"/>
      <c r="UQB142" s="378"/>
      <c r="UQC142" s="378"/>
      <c r="UQD142" s="379"/>
      <c r="UQF142" s="377"/>
      <c r="UQG142" s="381"/>
      <c r="UQH142" s="381"/>
      <c r="UQI142" s="378"/>
      <c r="UQJ142" s="378"/>
      <c r="UQK142" s="378"/>
      <c r="UQL142" s="379"/>
      <c r="UQN142" s="377"/>
      <c r="UQO142" s="381"/>
      <c r="UQP142" s="381"/>
      <c r="UQQ142" s="378"/>
      <c r="UQR142" s="378"/>
      <c r="UQS142" s="378"/>
      <c r="UQT142" s="379"/>
      <c r="UQV142" s="377"/>
      <c r="UQW142" s="381"/>
      <c r="UQX142" s="381"/>
      <c r="UQY142" s="378"/>
      <c r="UQZ142" s="378"/>
      <c r="URA142" s="378"/>
      <c r="URB142" s="379"/>
      <c r="URD142" s="377"/>
      <c r="URE142" s="381"/>
      <c r="URF142" s="381"/>
      <c r="URG142" s="378"/>
      <c r="URH142" s="378"/>
      <c r="URI142" s="378"/>
      <c r="URJ142" s="379"/>
      <c r="URL142" s="377"/>
      <c r="URM142" s="381"/>
      <c r="URN142" s="381"/>
      <c r="URO142" s="378"/>
      <c r="URP142" s="378"/>
      <c r="URQ142" s="378"/>
      <c r="URR142" s="379"/>
      <c r="URT142" s="377"/>
      <c r="URU142" s="381"/>
      <c r="URV142" s="381"/>
      <c r="URW142" s="378"/>
      <c r="URX142" s="378"/>
      <c r="URY142" s="378"/>
      <c r="URZ142" s="379"/>
      <c r="USB142" s="377"/>
      <c r="USC142" s="381"/>
      <c r="USD142" s="381"/>
      <c r="USE142" s="378"/>
      <c r="USF142" s="378"/>
      <c r="USG142" s="378"/>
      <c r="USH142" s="379"/>
      <c r="USJ142" s="377"/>
      <c r="USK142" s="381"/>
      <c r="USL142" s="381"/>
      <c r="USM142" s="378"/>
      <c r="USN142" s="378"/>
      <c r="USO142" s="378"/>
      <c r="USP142" s="379"/>
      <c r="USR142" s="377"/>
      <c r="USS142" s="381"/>
      <c r="UST142" s="381"/>
      <c r="USU142" s="378"/>
      <c r="USV142" s="378"/>
      <c r="USW142" s="378"/>
      <c r="USX142" s="379"/>
      <c r="USZ142" s="377"/>
      <c r="UTA142" s="381"/>
      <c r="UTB142" s="381"/>
      <c r="UTC142" s="378"/>
      <c r="UTD142" s="378"/>
      <c r="UTE142" s="378"/>
      <c r="UTF142" s="379"/>
      <c r="UTH142" s="377"/>
      <c r="UTI142" s="381"/>
      <c r="UTJ142" s="381"/>
      <c r="UTK142" s="378"/>
      <c r="UTL142" s="378"/>
      <c r="UTM142" s="378"/>
      <c r="UTN142" s="379"/>
      <c r="UTP142" s="377"/>
      <c r="UTQ142" s="381"/>
      <c r="UTR142" s="381"/>
      <c r="UTS142" s="378"/>
      <c r="UTT142" s="378"/>
      <c r="UTU142" s="378"/>
      <c r="UTV142" s="379"/>
      <c r="UTX142" s="377"/>
      <c r="UTY142" s="381"/>
      <c r="UTZ142" s="381"/>
      <c r="UUA142" s="378"/>
      <c r="UUB142" s="378"/>
      <c r="UUC142" s="378"/>
      <c r="UUD142" s="379"/>
      <c r="UUF142" s="377"/>
      <c r="UUG142" s="381"/>
      <c r="UUH142" s="381"/>
      <c r="UUI142" s="378"/>
      <c r="UUJ142" s="378"/>
      <c r="UUK142" s="378"/>
      <c r="UUL142" s="379"/>
      <c r="UUN142" s="377"/>
      <c r="UUO142" s="381"/>
      <c r="UUP142" s="381"/>
      <c r="UUQ142" s="378"/>
      <c r="UUR142" s="378"/>
      <c r="UUS142" s="378"/>
      <c r="UUT142" s="379"/>
      <c r="UUV142" s="377"/>
      <c r="UUW142" s="381"/>
      <c r="UUX142" s="381"/>
      <c r="UUY142" s="378"/>
      <c r="UUZ142" s="378"/>
      <c r="UVA142" s="378"/>
      <c r="UVB142" s="379"/>
      <c r="UVD142" s="377"/>
      <c r="UVE142" s="381"/>
      <c r="UVF142" s="381"/>
      <c r="UVG142" s="378"/>
      <c r="UVH142" s="378"/>
      <c r="UVI142" s="378"/>
      <c r="UVJ142" s="379"/>
      <c r="UVL142" s="377"/>
      <c r="UVM142" s="381"/>
      <c r="UVN142" s="381"/>
      <c r="UVO142" s="378"/>
      <c r="UVP142" s="378"/>
      <c r="UVQ142" s="378"/>
      <c r="UVR142" s="379"/>
      <c r="UVT142" s="377"/>
      <c r="UVU142" s="381"/>
      <c r="UVV142" s="381"/>
      <c r="UVW142" s="378"/>
      <c r="UVX142" s="378"/>
      <c r="UVY142" s="378"/>
      <c r="UVZ142" s="379"/>
      <c r="UWB142" s="377"/>
      <c r="UWC142" s="381"/>
      <c r="UWD142" s="381"/>
      <c r="UWE142" s="378"/>
      <c r="UWF142" s="378"/>
      <c r="UWG142" s="378"/>
      <c r="UWH142" s="379"/>
      <c r="UWJ142" s="377"/>
      <c r="UWK142" s="381"/>
      <c r="UWL142" s="381"/>
      <c r="UWM142" s="378"/>
      <c r="UWN142" s="378"/>
      <c r="UWO142" s="378"/>
      <c r="UWP142" s="379"/>
      <c r="UWR142" s="377"/>
      <c r="UWS142" s="381"/>
      <c r="UWT142" s="381"/>
      <c r="UWU142" s="378"/>
      <c r="UWV142" s="378"/>
      <c r="UWW142" s="378"/>
      <c r="UWX142" s="379"/>
      <c r="UWZ142" s="377"/>
      <c r="UXA142" s="381"/>
      <c r="UXB142" s="381"/>
      <c r="UXC142" s="378"/>
      <c r="UXD142" s="378"/>
      <c r="UXE142" s="378"/>
      <c r="UXF142" s="379"/>
      <c r="UXH142" s="377"/>
      <c r="UXI142" s="381"/>
      <c r="UXJ142" s="381"/>
      <c r="UXK142" s="378"/>
      <c r="UXL142" s="378"/>
      <c r="UXM142" s="378"/>
      <c r="UXN142" s="379"/>
      <c r="UXP142" s="377"/>
      <c r="UXQ142" s="381"/>
      <c r="UXR142" s="381"/>
      <c r="UXS142" s="378"/>
      <c r="UXT142" s="378"/>
      <c r="UXU142" s="378"/>
      <c r="UXV142" s="379"/>
      <c r="UXX142" s="377"/>
      <c r="UXY142" s="381"/>
      <c r="UXZ142" s="381"/>
      <c r="UYA142" s="378"/>
      <c r="UYB142" s="378"/>
      <c r="UYC142" s="378"/>
      <c r="UYD142" s="379"/>
      <c r="UYF142" s="377"/>
      <c r="UYG142" s="381"/>
      <c r="UYH142" s="381"/>
      <c r="UYI142" s="378"/>
      <c r="UYJ142" s="378"/>
      <c r="UYK142" s="378"/>
      <c r="UYL142" s="379"/>
      <c r="UYN142" s="377"/>
      <c r="UYO142" s="381"/>
      <c r="UYP142" s="381"/>
      <c r="UYQ142" s="378"/>
      <c r="UYR142" s="378"/>
      <c r="UYS142" s="378"/>
      <c r="UYT142" s="379"/>
      <c r="UYV142" s="377"/>
      <c r="UYW142" s="381"/>
      <c r="UYX142" s="381"/>
      <c r="UYY142" s="378"/>
      <c r="UYZ142" s="378"/>
      <c r="UZA142" s="378"/>
      <c r="UZB142" s="379"/>
      <c r="UZD142" s="377"/>
      <c r="UZE142" s="381"/>
      <c r="UZF142" s="381"/>
      <c r="UZG142" s="378"/>
      <c r="UZH142" s="378"/>
      <c r="UZI142" s="378"/>
      <c r="UZJ142" s="379"/>
      <c r="UZL142" s="377"/>
      <c r="UZM142" s="381"/>
      <c r="UZN142" s="381"/>
      <c r="UZO142" s="378"/>
      <c r="UZP142" s="378"/>
      <c r="UZQ142" s="378"/>
      <c r="UZR142" s="379"/>
      <c r="UZT142" s="377"/>
      <c r="UZU142" s="381"/>
      <c r="UZV142" s="381"/>
      <c r="UZW142" s="378"/>
      <c r="UZX142" s="378"/>
      <c r="UZY142" s="378"/>
      <c r="UZZ142" s="379"/>
      <c r="VAB142" s="377"/>
      <c r="VAC142" s="381"/>
      <c r="VAD142" s="381"/>
      <c r="VAE142" s="378"/>
      <c r="VAF142" s="378"/>
      <c r="VAG142" s="378"/>
      <c r="VAH142" s="379"/>
      <c r="VAJ142" s="377"/>
      <c r="VAK142" s="381"/>
      <c r="VAL142" s="381"/>
      <c r="VAM142" s="378"/>
      <c r="VAN142" s="378"/>
      <c r="VAO142" s="378"/>
      <c r="VAP142" s="379"/>
      <c r="VAR142" s="377"/>
      <c r="VAS142" s="381"/>
      <c r="VAT142" s="381"/>
      <c r="VAU142" s="378"/>
      <c r="VAV142" s="378"/>
      <c r="VAW142" s="378"/>
      <c r="VAX142" s="379"/>
      <c r="VAZ142" s="377"/>
      <c r="VBA142" s="381"/>
      <c r="VBB142" s="381"/>
      <c r="VBC142" s="378"/>
      <c r="VBD142" s="378"/>
      <c r="VBE142" s="378"/>
      <c r="VBF142" s="379"/>
      <c r="VBH142" s="377"/>
      <c r="VBI142" s="381"/>
      <c r="VBJ142" s="381"/>
      <c r="VBK142" s="378"/>
      <c r="VBL142" s="378"/>
      <c r="VBM142" s="378"/>
      <c r="VBN142" s="379"/>
      <c r="VBP142" s="377"/>
      <c r="VBQ142" s="381"/>
      <c r="VBR142" s="381"/>
      <c r="VBS142" s="378"/>
      <c r="VBT142" s="378"/>
      <c r="VBU142" s="378"/>
      <c r="VBV142" s="379"/>
      <c r="VBX142" s="377"/>
      <c r="VBY142" s="381"/>
      <c r="VBZ142" s="381"/>
      <c r="VCA142" s="378"/>
      <c r="VCB142" s="378"/>
      <c r="VCC142" s="378"/>
      <c r="VCD142" s="379"/>
      <c r="VCF142" s="377"/>
      <c r="VCG142" s="381"/>
      <c r="VCH142" s="381"/>
      <c r="VCI142" s="378"/>
      <c r="VCJ142" s="378"/>
      <c r="VCK142" s="378"/>
      <c r="VCL142" s="379"/>
      <c r="VCN142" s="377"/>
      <c r="VCO142" s="381"/>
      <c r="VCP142" s="381"/>
      <c r="VCQ142" s="378"/>
      <c r="VCR142" s="378"/>
      <c r="VCS142" s="378"/>
      <c r="VCT142" s="379"/>
      <c r="VCV142" s="377"/>
      <c r="VCW142" s="381"/>
      <c r="VCX142" s="381"/>
      <c r="VCY142" s="378"/>
      <c r="VCZ142" s="378"/>
      <c r="VDA142" s="378"/>
      <c r="VDB142" s="379"/>
      <c r="VDD142" s="377"/>
      <c r="VDE142" s="381"/>
      <c r="VDF142" s="381"/>
      <c r="VDG142" s="378"/>
      <c r="VDH142" s="378"/>
      <c r="VDI142" s="378"/>
      <c r="VDJ142" s="379"/>
      <c r="VDL142" s="377"/>
      <c r="VDM142" s="381"/>
      <c r="VDN142" s="381"/>
      <c r="VDO142" s="378"/>
      <c r="VDP142" s="378"/>
      <c r="VDQ142" s="378"/>
      <c r="VDR142" s="379"/>
      <c r="VDT142" s="377"/>
      <c r="VDU142" s="381"/>
      <c r="VDV142" s="381"/>
      <c r="VDW142" s="378"/>
      <c r="VDX142" s="378"/>
      <c r="VDY142" s="378"/>
      <c r="VDZ142" s="379"/>
      <c r="VEB142" s="377"/>
      <c r="VEC142" s="381"/>
      <c r="VED142" s="381"/>
      <c r="VEE142" s="378"/>
      <c r="VEF142" s="378"/>
      <c r="VEG142" s="378"/>
      <c r="VEH142" s="379"/>
      <c r="VEJ142" s="377"/>
      <c r="VEK142" s="381"/>
      <c r="VEL142" s="381"/>
      <c r="VEM142" s="378"/>
      <c r="VEN142" s="378"/>
      <c r="VEO142" s="378"/>
      <c r="VEP142" s="379"/>
      <c r="VER142" s="377"/>
      <c r="VES142" s="381"/>
      <c r="VET142" s="381"/>
      <c r="VEU142" s="378"/>
      <c r="VEV142" s="378"/>
      <c r="VEW142" s="378"/>
      <c r="VEX142" s="379"/>
      <c r="VEZ142" s="377"/>
      <c r="VFA142" s="381"/>
      <c r="VFB142" s="381"/>
      <c r="VFC142" s="378"/>
      <c r="VFD142" s="378"/>
      <c r="VFE142" s="378"/>
      <c r="VFF142" s="379"/>
      <c r="VFH142" s="377"/>
      <c r="VFI142" s="381"/>
      <c r="VFJ142" s="381"/>
      <c r="VFK142" s="378"/>
      <c r="VFL142" s="378"/>
      <c r="VFM142" s="378"/>
      <c r="VFN142" s="379"/>
      <c r="VFP142" s="377"/>
      <c r="VFQ142" s="381"/>
      <c r="VFR142" s="381"/>
      <c r="VFS142" s="378"/>
      <c r="VFT142" s="378"/>
      <c r="VFU142" s="378"/>
      <c r="VFV142" s="379"/>
      <c r="VFX142" s="377"/>
      <c r="VFY142" s="381"/>
      <c r="VFZ142" s="381"/>
      <c r="VGA142" s="378"/>
      <c r="VGB142" s="378"/>
      <c r="VGC142" s="378"/>
      <c r="VGD142" s="379"/>
      <c r="VGF142" s="377"/>
      <c r="VGG142" s="381"/>
      <c r="VGH142" s="381"/>
      <c r="VGI142" s="378"/>
      <c r="VGJ142" s="378"/>
      <c r="VGK142" s="378"/>
      <c r="VGL142" s="379"/>
      <c r="VGN142" s="377"/>
      <c r="VGO142" s="381"/>
      <c r="VGP142" s="381"/>
      <c r="VGQ142" s="378"/>
      <c r="VGR142" s="378"/>
      <c r="VGS142" s="378"/>
      <c r="VGT142" s="379"/>
      <c r="VGV142" s="377"/>
      <c r="VGW142" s="381"/>
      <c r="VGX142" s="381"/>
      <c r="VGY142" s="378"/>
      <c r="VGZ142" s="378"/>
      <c r="VHA142" s="378"/>
      <c r="VHB142" s="379"/>
      <c r="VHD142" s="377"/>
      <c r="VHE142" s="381"/>
      <c r="VHF142" s="381"/>
      <c r="VHG142" s="378"/>
      <c r="VHH142" s="378"/>
      <c r="VHI142" s="378"/>
      <c r="VHJ142" s="379"/>
      <c r="VHL142" s="377"/>
      <c r="VHM142" s="381"/>
      <c r="VHN142" s="381"/>
      <c r="VHO142" s="378"/>
      <c r="VHP142" s="378"/>
      <c r="VHQ142" s="378"/>
      <c r="VHR142" s="379"/>
      <c r="VHT142" s="377"/>
      <c r="VHU142" s="381"/>
      <c r="VHV142" s="381"/>
      <c r="VHW142" s="378"/>
      <c r="VHX142" s="378"/>
      <c r="VHY142" s="378"/>
      <c r="VHZ142" s="379"/>
      <c r="VIB142" s="377"/>
      <c r="VIC142" s="381"/>
      <c r="VID142" s="381"/>
      <c r="VIE142" s="378"/>
      <c r="VIF142" s="378"/>
      <c r="VIG142" s="378"/>
      <c r="VIH142" s="379"/>
      <c r="VIJ142" s="377"/>
      <c r="VIK142" s="381"/>
      <c r="VIL142" s="381"/>
      <c r="VIM142" s="378"/>
      <c r="VIN142" s="378"/>
      <c r="VIO142" s="378"/>
      <c r="VIP142" s="379"/>
      <c r="VIR142" s="377"/>
      <c r="VIS142" s="381"/>
      <c r="VIT142" s="381"/>
      <c r="VIU142" s="378"/>
      <c r="VIV142" s="378"/>
      <c r="VIW142" s="378"/>
      <c r="VIX142" s="379"/>
      <c r="VIZ142" s="377"/>
      <c r="VJA142" s="381"/>
      <c r="VJB142" s="381"/>
      <c r="VJC142" s="378"/>
      <c r="VJD142" s="378"/>
      <c r="VJE142" s="378"/>
      <c r="VJF142" s="379"/>
      <c r="VJH142" s="377"/>
      <c r="VJI142" s="381"/>
      <c r="VJJ142" s="381"/>
      <c r="VJK142" s="378"/>
      <c r="VJL142" s="378"/>
      <c r="VJM142" s="378"/>
      <c r="VJN142" s="379"/>
      <c r="VJP142" s="377"/>
      <c r="VJQ142" s="381"/>
      <c r="VJR142" s="381"/>
      <c r="VJS142" s="378"/>
      <c r="VJT142" s="378"/>
      <c r="VJU142" s="378"/>
      <c r="VJV142" s="379"/>
      <c r="VJX142" s="377"/>
      <c r="VJY142" s="381"/>
      <c r="VJZ142" s="381"/>
      <c r="VKA142" s="378"/>
      <c r="VKB142" s="378"/>
      <c r="VKC142" s="378"/>
      <c r="VKD142" s="379"/>
      <c r="VKF142" s="377"/>
      <c r="VKG142" s="381"/>
      <c r="VKH142" s="381"/>
      <c r="VKI142" s="378"/>
      <c r="VKJ142" s="378"/>
      <c r="VKK142" s="378"/>
      <c r="VKL142" s="379"/>
      <c r="VKN142" s="377"/>
      <c r="VKO142" s="381"/>
      <c r="VKP142" s="381"/>
      <c r="VKQ142" s="378"/>
      <c r="VKR142" s="378"/>
      <c r="VKS142" s="378"/>
      <c r="VKT142" s="379"/>
      <c r="VKV142" s="377"/>
      <c r="VKW142" s="381"/>
      <c r="VKX142" s="381"/>
      <c r="VKY142" s="378"/>
      <c r="VKZ142" s="378"/>
      <c r="VLA142" s="378"/>
      <c r="VLB142" s="379"/>
      <c r="VLD142" s="377"/>
      <c r="VLE142" s="381"/>
      <c r="VLF142" s="381"/>
      <c r="VLG142" s="378"/>
      <c r="VLH142" s="378"/>
      <c r="VLI142" s="378"/>
      <c r="VLJ142" s="379"/>
      <c r="VLL142" s="377"/>
      <c r="VLM142" s="381"/>
      <c r="VLN142" s="381"/>
      <c r="VLO142" s="378"/>
      <c r="VLP142" s="378"/>
      <c r="VLQ142" s="378"/>
      <c r="VLR142" s="379"/>
      <c r="VLT142" s="377"/>
      <c r="VLU142" s="381"/>
      <c r="VLV142" s="381"/>
      <c r="VLW142" s="378"/>
      <c r="VLX142" s="378"/>
      <c r="VLY142" s="378"/>
      <c r="VLZ142" s="379"/>
      <c r="VMB142" s="377"/>
      <c r="VMC142" s="381"/>
      <c r="VMD142" s="381"/>
      <c r="VME142" s="378"/>
      <c r="VMF142" s="378"/>
      <c r="VMG142" s="378"/>
      <c r="VMH142" s="379"/>
      <c r="VMJ142" s="377"/>
      <c r="VMK142" s="381"/>
      <c r="VML142" s="381"/>
      <c r="VMM142" s="378"/>
      <c r="VMN142" s="378"/>
      <c r="VMO142" s="378"/>
      <c r="VMP142" s="379"/>
      <c r="VMR142" s="377"/>
      <c r="VMS142" s="381"/>
      <c r="VMT142" s="381"/>
      <c r="VMU142" s="378"/>
      <c r="VMV142" s="378"/>
      <c r="VMW142" s="378"/>
      <c r="VMX142" s="379"/>
      <c r="VMZ142" s="377"/>
      <c r="VNA142" s="381"/>
      <c r="VNB142" s="381"/>
      <c r="VNC142" s="378"/>
      <c r="VND142" s="378"/>
      <c r="VNE142" s="378"/>
      <c r="VNF142" s="379"/>
      <c r="VNH142" s="377"/>
      <c r="VNI142" s="381"/>
      <c r="VNJ142" s="381"/>
      <c r="VNK142" s="378"/>
      <c r="VNL142" s="378"/>
      <c r="VNM142" s="378"/>
      <c r="VNN142" s="379"/>
      <c r="VNP142" s="377"/>
      <c r="VNQ142" s="381"/>
      <c r="VNR142" s="381"/>
      <c r="VNS142" s="378"/>
      <c r="VNT142" s="378"/>
      <c r="VNU142" s="378"/>
      <c r="VNV142" s="379"/>
      <c r="VNX142" s="377"/>
      <c r="VNY142" s="381"/>
      <c r="VNZ142" s="381"/>
      <c r="VOA142" s="378"/>
      <c r="VOB142" s="378"/>
      <c r="VOC142" s="378"/>
      <c r="VOD142" s="379"/>
      <c r="VOF142" s="377"/>
      <c r="VOG142" s="381"/>
      <c r="VOH142" s="381"/>
      <c r="VOI142" s="378"/>
      <c r="VOJ142" s="378"/>
      <c r="VOK142" s="378"/>
      <c r="VOL142" s="379"/>
      <c r="VON142" s="377"/>
      <c r="VOO142" s="381"/>
      <c r="VOP142" s="381"/>
      <c r="VOQ142" s="378"/>
      <c r="VOR142" s="378"/>
      <c r="VOS142" s="378"/>
      <c r="VOT142" s="379"/>
      <c r="VOV142" s="377"/>
      <c r="VOW142" s="381"/>
      <c r="VOX142" s="381"/>
      <c r="VOY142" s="378"/>
      <c r="VOZ142" s="378"/>
      <c r="VPA142" s="378"/>
      <c r="VPB142" s="379"/>
      <c r="VPD142" s="377"/>
      <c r="VPE142" s="381"/>
      <c r="VPF142" s="381"/>
      <c r="VPG142" s="378"/>
      <c r="VPH142" s="378"/>
      <c r="VPI142" s="378"/>
      <c r="VPJ142" s="379"/>
      <c r="VPL142" s="377"/>
      <c r="VPM142" s="381"/>
      <c r="VPN142" s="381"/>
      <c r="VPO142" s="378"/>
      <c r="VPP142" s="378"/>
      <c r="VPQ142" s="378"/>
      <c r="VPR142" s="379"/>
      <c r="VPT142" s="377"/>
      <c r="VPU142" s="381"/>
      <c r="VPV142" s="381"/>
      <c r="VPW142" s="378"/>
      <c r="VPX142" s="378"/>
      <c r="VPY142" s="378"/>
      <c r="VPZ142" s="379"/>
      <c r="VQB142" s="377"/>
      <c r="VQC142" s="381"/>
      <c r="VQD142" s="381"/>
      <c r="VQE142" s="378"/>
      <c r="VQF142" s="378"/>
      <c r="VQG142" s="378"/>
      <c r="VQH142" s="379"/>
      <c r="VQJ142" s="377"/>
      <c r="VQK142" s="381"/>
      <c r="VQL142" s="381"/>
      <c r="VQM142" s="378"/>
      <c r="VQN142" s="378"/>
      <c r="VQO142" s="378"/>
      <c r="VQP142" s="379"/>
      <c r="VQR142" s="377"/>
      <c r="VQS142" s="381"/>
      <c r="VQT142" s="381"/>
      <c r="VQU142" s="378"/>
      <c r="VQV142" s="378"/>
      <c r="VQW142" s="378"/>
      <c r="VQX142" s="379"/>
      <c r="VQZ142" s="377"/>
      <c r="VRA142" s="381"/>
      <c r="VRB142" s="381"/>
      <c r="VRC142" s="378"/>
      <c r="VRD142" s="378"/>
      <c r="VRE142" s="378"/>
      <c r="VRF142" s="379"/>
      <c r="VRH142" s="377"/>
      <c r="VRI142" s="381"/>
      <c r="VRJ142" s="381"/>
      <c r="VRK142" s="378"/>
      <c r="VRL142" s="378"/>
      <c r="VRM142" s="378"/>
      <c r="VRN142" s="379"/>
      <c r="VRP142" s="377"/>
      <c r="VRQ142" s="381"/>
      <c r="VRR142" s="381"/>
      <c r="VRS142" s="378"/>
      <c r="VRT142" s="378"/>
      <c r="VRU142" s="378"/>
      <c r="VRV142" s="379"/>
      <c r="VRX142" s="377"/>
      <c r="VRY142" s="381"/>
      <c r="VRZ142" s="381"/>
      <c r="VSA142" s="378"/>
      <c r="VSB142" s="378"/>
      <c r="VSC142" s="378"/>
      <c r="VSD142" s="379"/>
      <c r="VSF142" s="377"/>
      <c r="VSG142" s="381"/>
      <c r="VSH142" s="381"/>
      <c r="VSI142" s="378"/>
      <c r="VSJ142" s="378"/>
      <c r="VSK142" s="378"/>
      <c r="VSL142" s="379"/>
      <c r="VSN142" s="377"/>
      <c r="VSO142" s="381"/>
      <c r="VSP142" s="381"/>
      <c r="VSQ142" s="378"/>
      <c r="VSR142" s="378"/>
      <c r="VSS142" s="378"/>
      <c r="VST142" s="379"/>
      <c r="VSV142" s="377"/>
      <c r="VSW142" s="381"/>
      <c r="VSX142" s="381"/>
      <c r="VSY142" s="378"/>
      <c r="VSZ142" s="378"/>
      <c r="VTA142" s="378"/>
      <c r="VTB142" s="379"/>
      <c r="VTD142" s="377"/>
      <c r="VTE142" s="381"/>
      <c r="VTF142" s="381"/>
      <c r="VTG142" s="378"/>
      <c r="VTH142" s="378"/>
      <c r="VTI142" s="378"/>
      <c r="VTJ142" s="379"/>
      <c r="VTL142" s="377"/>
      <c r="VTM142" s="381"/>
      <c r="VTN142" s="381"/>
      <c r="VTO142" s="378"/>
      <c r="VTP142" s="378"/>
      <c r="VTQ142" s="378"/>
      <c r="VTR142" s="379"/>
      <c r="VTT142" s="377"/>
      <c r="VTU142" s="381"/>
      <c r="VTV142" s="381"/>
      <c r="VTW142" s="378"/>
      <c r="VTX142" s="378"/>
      <c r="VTY142" s="378"/>
      <c r="VTZ142" s="379"/>
      <c r="VUB142" s="377"/>
      <c r="VUC142" s="381"/>
      <c r="VUD142" s="381"/>
      <c r="VUE142" s="378"/>
      <c r="VUF142" s="378"/>
      <c r="VUG142" s="378"/>
      <c r="VUH142" s="379"/>
      <c r="VUJ142" s="377"/>
      <c r="VUK142" s="381"/>
      <c r="VUL142" s="381"/>
      <c r="VUM142" s="378"/>
      <c r="VUN142" s="378"/>
      <c r="VUO142" s="378"/>
      <c r="VUP142" s="379"/>
      <c r="VUR142" s="377"/>
      <c r="VUS142" s="381"/>
      <c r="VUT142" s="381"/>
      <c r="VUU142" s="378"/>
      <c r="VUV142" s="378"/>
      <c r="VUW142" s="378"/>
      <c r="VUX142" s="379"/>
      <c r="VUZ142" s="377"/>
      <c r="VVA142" s="381"/>
      <c r="VVB142" s="381"/>
      <c r="VVC142" s="378"/>
      <c r="VVD142" s="378"/>
      <c r="VVE142" s="378"/>
      <c r="VVF142" s="379"/>
      <c r="VVH142" s="377"/>
      <c r="VVI142" s="381"/>
      <c r="VVJ142" s="381"/>
      <c r="VVK142" s="378"/>
      <c r="VVL142" s="378"/>
      <c r="VVM142" s="378"/>
      <c r="VVN142" s="379"/>
      <c r="VVP142" s="377"/>
      <c r="VVQ142" s="381"/>
      <c r="VVR142" s="381"/>
      <c r="VVS142" s="378"/>
      <c r="VVT142" s="378"/>
      <c r="VVU142" s="378"/>
      <c r="VVV142" s="379"/>
      <c r="VVX142" s="377"/>
      <c r="VVY142" s="381"/>
      <c r="VVZ142" s="381"/>
      <c r="VWA142" s="378"/>
      <c r="VWB142" s="378"/>
      <c r="VWC142" s="378"/>
      <c r="VWD142" s="379"/>
      <c r="VWF142" s="377"/>
      <c r="VWG142" s="381"/>
      <c r="VWH142" s="381"/>
      <c r="VWI142" s="378"/>
      <c r="VWJ142" s="378"/>
      <c r="VWK142" s="378"/>
      <c r="VWL142" s="379"/>
      <c r="VWN142" s="377"/>
      <c r="VWO142" s="381"/>
      <c r="VWP142" s="381"/>
      <c r="VWQ142" s="378"/>
      <c r="VWR142" s="378"/>
      <c r="VWS142" s="378"/>
      <c r="VWT142" s="379"/>
      <c r="VWV142" s="377"/>
      <c r="VWW142" s="381"/>
      <c r="VWX142" s="381"/>
      <c r="VWY142" s="378"/>
      <c r="VWZ142" s="378"/>
      <c r="VXA142" s="378"/>
      <c r="VXB142" s="379"/>
      <c r="VXD142" s="377"/>
      <c r="VXE142" s="381"/>
      <c r="VXF142" s="381"/>
      <c r="VXG142" s="378"/>
      <c r="VXH142" s="378"/>
      <c r="VXI142" s="378"/>
      <c r="VXJ142" s="379"/>
      <c r="VXL142" s="377"/>
      <c r="VXM142" s="381"/>
      <c r="VXN142" s="381"/>
      <c r="VXO142" s="378"/>
      <c r="VXP142" s="378"/>
      <c r="VXQ142" s="378"/>
      <c r="VXR142" s="379"/>
      <c r="VXT142" s="377"/>
      <c r="VXU142" s="381"/>
      <c r="VXV142" s="381"/>
      <c r="VXW142" s="378"/>
      <c r="VXX142" s="378"/>
      <c r="VXY142" s="378"/>
      <c r="VXZ142" s="379"/>
      <c r="VYB142" s="377"/>
      <c r="VYC142" s="381"/>
      <c r="VYD142" s="381"/>
      <c r="VYE142" s="378"/>
      <c r="VYF142" s="378"/>
      <c r="VYG142" s="378"/>
      <c r="VYH142" s="379"/>
      <c r="VYJ142" s="377"/>
      <c r="VYK142" s="381"/>
      <c r="VYL142" s="381"/>
      <c r="VYM142" s="378"/>
      <c r="VYN142" s="378"/>
      <c r="VYO142" s="378"/>
      <c r="VYP142" s="379"/>
      <c r="VYR142" s="377"/>
      <c r="VYS142" s="381"/>
      <c r="VYT142" s="381"/>
      <c r="VYU142" s="378"/>
      <c r="VYV142" s="378"/>
      <c r="VYW142" s="378"/>
      <c r="VYX142" s="379"/>
      <c r="VYZ142" s="377"/>
      <c r="VZA142" s="381"/>
      <c r="VZB142" s="381"/>
      <c r="VZC142" s="378"/>
      <c r="VZD142" s="378"/>
      <c r="VZE142" s="378"/>
      <c r="VZF142" s="379"/>
      <c r="VZH142" s="377"/>
      <c r="VZI142" s="381"/>
      <c r="VZJ142" s="381"/>
      <c r="VZK142" s="378"/>
      <c r="VZL142" s="378"/>
      <c r="VZM142" s="378"/>
      <c r="VZN142" s="379"/>
      <c r="VZP142" s="377"/>
      <c r="VZQ142" s="381"/>
      <c r="VZR142" s="381"/>
      <c r="VZS142" s="378"/>
      <c r="VZT142" s="378"/>
      <c r="VZU142" s="378"/>
      <c r="VZV142" s="379"/>
      <c r="VZX142" s="377"/>
      <c r="VZY142" s="381"/>
      <c r="VZZ142" s="381"/>
      <c r="WAA142" s="378"/>
      <c r="WAB142" s="378"/>
      <c r="WAC142" s="378"/>
      <c r="WAD142" s="379"/>
      <c r="WAF142" s="377"/>
      <c r="WAG142" s="381"/>
      <c r="WAH142" s="381"/>
      <c r="WAI142" s="378"/>
      <c r="WAJ142" s="378"/>
      <c r="WAK142" s="378"/>
      <c r="WAL142" s="379"/>
      <c r="WAN142" s="377"/>
      <c r="WAO142" s="381"/>
      <c r="WAP142" s="381"/>
      <c r="WAQ142" s="378"/>
      <c r="WAR142" s="378"/>
      <c r="WAS142" s="378"/>
      <c r="WAT142" s="379"/>
      <c r="WAV142" s="377"/>
      <c r="WAW142" s="381"/>
      <c r="WAX142" s="381"/>
      <c r="WAY142" s="378"/>
      <c r="WAZ142" s="378"/>
      <c r="WBA142" s="378"/>
      <c r="WBB142" s="379"/>
      <c r="WBD142" s="377"/>
      <c r="WBE142" s="381"/>
      <c r="WBF142" s="381"/>
      <c r="WBG142" s="378"/>
      <c r="WBH142" s="378"/>
      <c r="WBI142" s="378"/>
      <c r="WBJ142" s="379"/>
      <c r="WBL142" s="377"/>
      <c r="WBM142" s="381"/>
      <c r="WBN142" s="381"/>
      <c r="WBO142" s="378"/>
      <c r="WBP142" s="378"/>
      <c r="WBQ142" s="378"/>
      <c r="WBR142" s="379"/>
      <c r="WBT142" s="377"/>
      <c r="WBU142" s="381"/>
      <c r="WBV142" s="381"/>
      <c r="WBW142" s="378"/>
      <c r="WBX142" s="378"/>
      <c r="WBY142" s="378"/>
      <c r="WBZ142" s="379"/>
      <c r="WCB142" s="377"/>
      <c r="WCC142" s="381"/>
      <c r="WCD142" s="381"/>
      <c r="WCE142" s="378"/>
      <c r="WCF142" s="378"/>
      <c r="WCG142" s="378"/>
      <c r="WCH142" s="379"/>
      <c r="WCJ142" s="377"/>
      <c r="WCK142" s="381"/>
      <c r="WCL142" s="381"/>
      <c r="WCM142" s="378"/>
      <c r="WCN142" s="378"/>
      <c r="WCO142" s="378"/>
      <c r="WCP142" s="379"/>
      <c r="WCR142" s="377"/>
      <c r="WCS142" s="381"/>
      <c r="WCT142" s="381"/>
      <c r="WCU142" s="378"/>
      <c r="WCV142" s="378"/>
      <c r="WCW142" s="378"/>
      <c r="WCX142" s="379"/>
      <c r="WCZ142" s="377"/>
      <c r="WDA142" s="381"/>
      <c r="WDB142" s="381"/>
      <c r="WDC142" s="378"/>
      <c r="WDD142" s="378"/>
      <c r="WDE142" s="378"/>
      <c r="WDF142" s="379"/>
      <c r="WDH142" s="377"/>
      <c r="WDI142" s="381"/>
      <c r="WDJ142" s="381"/>
      <c r="WDK142" s="378"/>
      <c r="WDL142" s="378"/>
      <c r="WDM142" s="378"/>
      <c r="WDN142" s="379"/>
      <c r="WDP142" s="377"/>
      <c r="WDQ142" s="381"/>
      <c r="WDR142" s="381"/>
      <c r="WDS142" s="378"/>
      <c r="WDT142" s="378"/>
      <c r="WDU142" s="378"/>
      <c r="WDV142" s="379"/>
      <c r="WDX142" s="377"/>
      <c r="WDY142" s="381"/>
      <c r="WDZ142" s="381"/>
      <c r="WEA142" s="378"/>
      <c r="WEB142" s="378"/>
      <c r="WEC142" s="378"/>
      <c r="WED142" s="379"/>
      <c r="WEF142" s="377"/>
      <c r="WEG142" s="381"/>
      <c r="WEH142" s="381"/>
      <c r="WEI142" s="378"/>
      <c r="WEJ142" s="378"/>
      <c r="WEK142" s="378"/>
      <c r="WEL142" s="379"/>
      <c r="WEN142" s="377"/>
      <c r="WEO142" s="381"/>
      <c r="WEP142" s="381"/>
      <c r="WEQ142" s="378"/>
      <c r="WER142" s="378"/>
      <c r="WES142" s="378"/>
      <c r="WET142" s="379"/>
      <c r="WEV142" s="377"/>
      <c r="WEW142" s="381"/>
      <c r="WEX142" s="381"/>
      <c r="WEY142" s="378"/>
      <c r="WEZ142" s="378"/>
      <c r="WFA142" s="378"/>
      <c r="WFB142" s="379"/>
      <c r="WFD142" s="377"/>
      <c r="WFE142" s="381"/>
      <c r="WFF142" s="381"/>
      <c r="WFG142" s="378"/>
      <c r="WFH142" s="378"/>
      <c r="WFI142" s="378"/>
      <c r="WFJ142" s="379"/>
      <c r="WFL142" s="377"/>
      <c r="WFM142" s="381"/>
      <c r="WFN142" s="381"/>
      <c r="WFO142" s="378"/>
      <c r="WFP142" s="378"/>
      <c r="WFQ142" s="378"/>
      <c r="WFR142" s="379"/>
      <c r="WFT142" s="377"/>
      <c r="WFU142" s="381"/>
      <c r="WFV142" s="381"/>
      <c r="WFW142" s="378"/>
      <c r="WFX142" s="378"/>
      <c r="WFY142" s="378"/>
      <c r="WFZ142" s="379"/>
      <c r="WGB142" s="377"/>
      <c r="WGC142" s="381"/>
      <c r="WGD142" s="381"/>
      <c r="WGE142" s="378"/>
      <c r="WGF142" s="378"/>
      <c r="WGG142" s="378"/>
      <c r="WGH142" s="379"/>
      <c r="WGJ142" s="377"/>
      <c r="WGK142" s="381"/>
      <c r="WGL142" s="381"/>
      <c r="WGM142" s="378"/>
      <c r="WGN142" s="378"/>
      <c r="WGO142" s="378"/>
      <c r="WGP142" s="379"/>
      <c r="WGR142" s="377"/>
      <c r="WGS142" s="381"/>
      <c r="WGT142" s="381"/>
      <c r="WGU142" s="378"/>
      <c r="WGV142" s="378"/>
      <c r="WGW142" s="378"/>
      <c r="WGX142" s="379"/>
      <c r="WGZ142" s="377"/>
      <c r="WHA142" s="381"/>
      <c r="WHB142" s="381"/>
      <c r="WHC142" s="378"/>
      <c r="WHD142" s="378"/>
      <c r="WHE142" s="378"/>
      <c r="WHF142" s="379"/>
      <c r="WHH142" s="377"/>
      <c r="WHI142" s="381"/>
      <c r="WHJ142" s="381"/>
      <c r="WHK142" s="378"/>
      <c r="WHL142" s="378"/>
      <c r="WHM142" s="378"/>
      <c r="WHN142" s="379"/>
      <c r="WHP142" s="377"/>
      <c r="WHQ142" s="381"/>
      <c r="WHR142" s="381"/>
      <c r="WHS142" s="378"/>
      <c r="WHT142" s="378"/>
      <c r="WHU142" s="378"/>
      <c r="WHV142" s="379"/>
      <c r="WHX142" s="377"/>
      <c r="WHY142" s="381"/>
      <c r="WHZ142" s="381"/>
      <c r="WIA142" s="378"/>
      <c r="WIB142" s="378"/>
      <c r="WIC142" s="378"/>
      <c r="WID142" s="379"/>
      <c r="WIF142" s="377"/>
      <c r="WIG142" s="381"/>
      <c r="WIH142" s="381"/>
      <c r="WII142" s="378"/>
      <c r="WIJ142" s="378"/>
      <c r="WIK142" s="378"/>
      <c r="WIL142" s="379"/>
      <c r="WIN142" s="377"/>
      <c r="WIO142" s="381"/>
      <c r="WIP142" s="381"/>
      <c r="WIQ142" s="378"/>
      <c r="WIR142" s="378"/>
      <c r="WIS142" s="378"/>
      <c r="WIT142" s="379"/>
      <c r="WIV142" s="377"/>
      <c r="WIW142" s="381"/>
      <c r="WIX142" s="381"/>
      <c r="WIY142" s="378"/>
      <c r="WIZ142" s="378"/>
      <c r="WJA142" s="378"/>
      <c r="WJB142" s="379"/>
      <c r="WJD142" s="377"/>
      <c r="WJE142" s="381"/>
      <c r="WJF142" s="381"/>
      <c r="WJG142" s="378"/>
      <c r="WJH142" s="378"/>
      <c r="WJI142" s="378"/>
      <c r="WJJ142" s="379"/>
      <c r="WJL142" s="377"/>
      <c r="WJM142" s="381"/>
      <c r="WJN142" s="381"/>
      <c r="WJO142" s="378"/>
      <c r="WJP142" s="378"/>
      <c r="WJQ142" s="378"/>
      <c r="WJR142" s="379"/>
      <c r="WJT142" s="377"/>
      <c r="WJU142" s="381"/>
      <c r="WJV142" s="381"/>
      <c r="WJW142" s="378"/>
      <c r="WJX142" s="378"/>
      <c r="WJY142" s="378"/>
      <c r="WJZ142" s="379"/>
      <c r="WKB142" s="377"/>
      <c r="WKC142" s="381"/>
      <c r="WKD142" s="381"/>
      <c r="WKE142" s="378"/>
      <c r="WKF142" s="378"/>
      <c r="WKG142" s="378"/>
      <c r="WKH142" s="379"/>
      <c r="WKJ142" s="377"/>
      <c r="WKK142" s="381"/>
      <c r="WKL142" s="381"/>
      <c r="WKM142" s="378"/>
      <c r="WKN142" s="378"/>
      <c r="WKO142" s="378"/>
      <c r="WKP142" s="379"/>
      <c r="WKR142" s="377"/>
      <c r="WKS142" s="381"/>
      <c r="WKT142" s="381"/>
      <c r="WKU142" s="378"/>
      <c r="WKV142" s="378"/>
      <c r="WKW142" s="378"/>
      <c r="WKX142" s="379"/>
      <c r="WKZ142" s="377"/>
      <c r="WLA142" s="381"/>
      <c r="WLB142" s="381"/>
      <c r="WLC142" s="378"/>
      <c r="WLD142" s="378"/>
      <c r="WLE142" s="378"/>
      <c r="WLF142" s="379"/>
      <c r="WLH142" s="377"/>
      <c r="WLI142" s="381"/>
      <c r="WLJ142" s="381"/>
      <c r="WLK142" s="378"/>
      <c r="WLL142" s="378"/>
      <c r="WLM142" s="378"/>
      <c r="WLN142" s="379"/>
      <c r="WLP142" s="377"/>
      <c r="WLQ142" s="381"/>
      <c r="WLR142" s="381"/>
      <c r="WLS142" s="378"/>
      <c r="WLT142" s="378"/>
      <c r="WLU142" s="378"/>
      <c r="WLV142" s="379"/>
      <c r="WLX142" s="377"/>
      <c r="WLY142" s="381"/>
      <c r="WLZ142" s="381"/>
      <c r="WMA142" s="378"/>
      <c r="WMB142" s="378"/>
      <c r="WMC142" s="378"/>
      <c r="WMD142" s="379"/>
      <c r="WMF142" s="377"/>
      <c r="WMG142" s="381"/>
      <c r="WMH142" s="381"/>
      <c r="WMI142" s="378"/>
      <c r="WMJ142" s="378"/>
      <c r="WMK142" s="378"/>
      <c r="WML142" s="379"/>
      <c r="WMN142" s="377"/>
      <c r="WMO142" s="381"/>
      <c r="WMP142" s="381"/>
      <c r="WMQ142" s="378"/>
      <c r="WMR142" s="378"/>
      <c r="WMS142" s="378"/>
      <c r="WMT142" s="379"/>
      <c r="WMV142" s="377"/>
      <c r="WMW142" s="381"/>
      <c r="WMX142" s="381"/>
      <c r="WMY142" s="378"/>
      <c r="WMZ142" s="378"/>
      <c r="WNA142" s="378"/>
      <c r="WNB142" s="379"/>
      <c r="WND142" s="377"/>
      <c r="WNE142" s="381"/>
      <c r="WNF142" s="381"/>
      <c r="WNG142" s="378"/>
      <c r="WNH142" s="378"/>
      <c r="WNI142" s="378"/>
      <c r="WNJ142" s="379"/>
      <c r="WNL142" s="377"/>
      <c r="WNM142" s="381"/>
      <c r="WNN142" s="381"/>
      <c r="WNO142" s="378"/>
      <c r="WNP142" s="378"/>
      <c r="WNQ142" s="378"/>
      <c r="WNR142" s="379"/>
      <c r="WNT142" s="377"/>
      <c r="WNU142" s="381"/>
      <c r="WNV142" s="381"/>
      <c r="WNW142" s="378"/>
      <c r="WNX142" s="378"/>
      <c r="WNY142" s="378"/>
      <c r="WNZ142" s="379"/>
      <c r="WOB142" s="377"/>
      <c r="WOC142" s="381"/>
      <c r="WOD142" s="381"/>
      <c r="WOE142" s="378"/>
      <c r="WOF142" s="378"/>
      <c r="WOG142" s="378"/>
      <c r="WOH142" s="379"/>
      <c r="WOJ142" s="377"/>
      <c r="WOK142" s="381"/>
      <c r="WOL142" s="381"/>
      <c r="WOM142" s="378"/>
      <c r="WON142" s="378"/>
      <c r="WOO142" s="378"/>
      <c r="WOP142" s="379"/>
      <c r="WOR142" s="377"/>
      <c r="WOS142" s="381"/>
      <c r="WOT142" s="381"/>
      <c r="WOU142" s="378"/>
      <c r="WOV142" s="378"/>
      <c r="WOW142" s="378"/>
      <c r="WOX142" s="379"/>
      <c r="WOZ142" s="377"/>
      <c r="WPA142" s="381"/>
      <c r="WPB142" s="381"/>
      <c r="WPC142" s="378"/>
      <c r="WPD142" s="378"/>
      <c r="WPE142" s="378"/>
      <c r="WPF142" s="379"/>
      <c r="WPH142" s="377"/>
      <c r="WPI142" s="381"/>
      <c r="WPJ142" s="381"/>
      <c r="WPK142" s="378"/>
      <c r="WPL142" s="378"/>
      <c r="WPM142" s="378"/>
      <c r="WPN142" s="379"/>
      <c r="WPP142" s="377"/>
      <c r="WPQ142" s="381"/>
      <c r="WPR142" s="381"/>
      <c r="WPS142" s="378"/>
      <c r="WPT142" s="378"/>
      <c r="WPU142" s="378"/>
      <c r="WPV142" s="379"/>
      <c r="WPX142" s="377"/>
      <c r="WPY142" s="381"/>
      <c r="WPZ142" s="381"/>
      <c r="WQA142" s="378"/>
      <c r="WQB142" s="378"/>
      <c r="WQC142" s="378"/>
      <c r="WQD142" s="379"/>
      <c r="WQF142" s="377"/>
      <c r="WQG142" s="381"/>
      <c r="WQH142" s="381"/>
      <c r="WQI142" s="378"/>
      <c r="WQJ142" s="378"/>
      <c r="WQK142" s="378"/>
      <c r="WQL142" s="379"/>
      <c r="WQN142" s="377"/>
      <c r="WQO142" s="381"/>
      <c r="WQP142" s="381"/>
      <c r="WQQ142" s="378"/>
      <c r="WQR142" s="378"/>
      <c r="WQS142" s="378"/>
      <c r="WQT142" s="379"/>
      <c r="WQV142" s="377"/>
      <c r="WQW142" s="381"/>
      <c r="WQX142" s="381"/>
      <c r="WQY142" s="378"/>
      <c r="WQZ142" s="378"/>
      <c r="WRA142" s="378"/>
      <c r="WRB142" s="379"/>
      <c r="WRD142" s="377"/>
      <c r="WRE142" s="381"/>
      <c r="WRF142" s="381"/>
      <c r="WRG142" s="378"/>
      <c r="WRH142" s="378"/>
      <c r="WRI142" s="378"/>
      <c r="WRJ142" s="379"/>
      <c r="WRL142" s="377"/>
      <c r="WRM142" s="381"/>
      <c r="WRN142" s="381"/>
      <c r="WRO142" s="378"/>
      <c r="WRP142" s="378"/>
      <c r="WRQ142" s="378"/>
      <c r="WRR142" s="379"/>
      <c r="WRT142" s="377"/>
      <c r="WRU142" s="381"/>
      <c r="WRV142" s="381"/>
      <c r="WRW142" s="378"/>
      <c r="WRX142" s="378"/>
      <c r="WRY142" s="378"/>
      <c r="WRZ142" s="379"/>
      <c r="WSB142" s="377"/>
      <c r="WSC142" s="381"/>
      <c r="WSD142" s="381"/>
      <c r="WSE142" s="378"/>
      <c r="WSF142" s="378"/>
      <c r="WSG142" s="378"/>
      <c r="WSH142" s="379"/>
      <c r="WSJ142" s="377"/>
      <c r="WSK142" s="381"/>
      <c r="WSL142" s="381"/>
      <c r="WSM142" s="378"/>
      <c r="WSN142" s="378"/>
      <c r="WSO142" s="378"/>
      <c r="WSP142" s="379"/>
      <c r="WSR142" s="377"/>
      <c r="WSS142" s="381"/>
      <c r="WST142" s="381"/>
      <c r="WSU142" s="378"/>
      <c r="WSV142" s="378"/>
      <c r="WSW142" s="378"/>
      <c r="WSX142" s="379"/>
      <c r="WSZ142" s="377"/>
      <c r="WTA142" s="381"/>
      <c r="WTB142" s="381"/>
      <c r="WTC142" s="378"/>
      <c r="WTD142" s="378"/>
      <c r="WTE142" s="378"/>
      <c r="WTF142" s="379"/>
      <c r="WTH142" s="377"/>
      <c r="WTI142" s="381"/>
      <c r="WTJ142" s="381"/>
      <c r="WTK142" s="378"/>
      <c r="WTL142" s="378"/>
      <c r="WTM142" s="378"/>
      <c r="WTN142" s="379"/>
      <c r="WTP142" s="377"/>
      <c r="WTQ142" s="381"/>
      <c r="WTR142" s="381"/>
      <c r="WTS142" s="378"/>
      <c r="WTT142" s="378"/>
      <c r="WTU142" s="378"/>
      <c r="WTV142" s="379"/>
      <c r="WTX142" s="377"/>
      <c r="WTY142" s="381"/>
      <c r="WTZ142" s="381"/>
      <c r="WUA142" s="378"/>
      <c r="WUB142" s="378"/>
      <c r="WUC142" s="378"/>
      <c r="WUD142" s="379"/>
      <c r="WUF142" s="377"/>
      <c r="WUG142" s="381"/>
      <c r="WUH142" s="381"/>
      <c r="WUI142" s="378"/>
      <c r="WUJ142" s="378"/>
      <c r="WUK142" s="378"/>
      <c r="WUL142" s="379"/>
      <c r="WUN142" s="377"/>
      <c r="WUO142" s="381"/>
      <c r="WUP142" s="381"/>
      <c r="WUQ142" s="378"/>
      <c r="WUR142" s="378"/>
      <c r="WUS142" s="378"/>
      <c r="WUT142" s="379"/>
      <c r="WUV142" s="377"/>
      <c r="WUW142" s="381"/>
      <c r="WUX142" s="381"/>
      <c r="WUY142" s="378"/>
      <c r="WUZ142" s="378"/>
      <c r="WVA142" s="378"/>
      <c r="WVB142" s="379"/>
      <c r="WVD142" s="377"/>
      <c r="WVE142" s="381"/>
      <c r="WVF142" s="381"/>
      <c r="WVG142" s="378"/>
      <c r="WVH142" s="378"/>
      <c r="WVI142" s="378"/>
      <c r="WVJ142" s="379"/>
      <c r="WVL142" s="377"/>
      <c r="WVM142" s="381"/>
      <c r="WVN142" s="381"/>
      <c r="WVO142" s="378"/>
      <c r="WVP142" s="378"/>
      <c r="WVQ142" s="378"/>
      <c r="WVR142" s="379"/>
      <c r="WVT142" s="377"/>
      <c r="WVU142" s="381"/>
      <c r="WVV142" s="381"/>
      <c r="WVW142" s="378"/>
      <c r="WVX142" s="378"/>
      <c r="WVY142" s="378"/>
      <c r="WVZ142" s="379"/>
      <c r="WWB142" s="377"/>
      <c r="WWC142" s="381"/>
      <c r="WWD142" s="381"/>
      <c r="WWE142" s="378"/>
      <c r="WWF142" s="378"/>
      <c r="WWG142" s="378"/>
      <c r="WWH142" s="379"/>
      <c r="WWJ142" s="377"/>
      <c r="WWK142" s="381"/>
      <c r="WWL142" s="381"/>
      <c r="WWM142" s="378"/>
      <c r="WWN142" s="378"/>
      <c r="WWO142" s="378"/>
      <c r="WWP142" s="379"/>
      <c r="WWR142" s="377"/>
      <c r="WWS142" s="381"/>
      <c r="WWT142" s="381"/>
      <c r="WWU142" s="378"/>
      <c r="WWV142" s="378"/>
      <c r="WWW142" s="378"/>
      <c r="WWX142" s="379"/>
      <c r="WWZ142" s="377"/>
      <c r="WXA142" s="381"/>
      <c r="WXB142" s="381"/>
      <c r="WXC142" s="378"/>
      <c r="WXD142" s="378"/>
      <c r="WXE142" s="378"/>
      <c r="WXF142" s="379"/>
      <c r="WXH142" s="377"/>
      <c r="WXI142" s="381"/>
      <c r="WXJ142" s="381"/>
      <c r="WXK142" s="378"/>
      <c r="WXL142" s="378"/>
      <c r="WXM142" s="378"/>
      <c r="WXN142" s="379"/>
      <c r="WXP142" s="377"/>
      <c r="WXQ142" s="381"/>
      <c r="WXR142" s="381"/>
      <c r="WXS142" s="378"/>
      <c r="WXT142" s="378"/>
      <c r="WXU142" s="378"/>
      <c r="WXV142" s="379"/>
      <c r="WXX142" s="377"/>
      <c r="WXY142" s="381"/>
      <c r="WXZ142" s="381"/>
      <c r="WYA142" s="378"/>
      <c r="WYB142" s="378"/>
      <c r="WYC142" s="378"/>
      <c r="WYD142" s="379"/>
      <c r="WYF142" s="377"/>
      <c r="WYG142" s="381"/>
      <c r="WYH142" s="381"/>
      <c r="WYI142" s="378"/>
      <c r="WYJ142" s="378"/>
      <c r="WYK142" s="378"/>
      <c r="WYL142" s="379"/>
      <c r="WYN142" s="377"/>
      <c r="WYO142" s="381"/>
      <c r="WYP142" s="381"/>
      <c r="WYQ142" s="378"/>
      <c r="WYR142" s="378"/>
      <c r="WYS142" s="378"/>
      <c r="WYT142" s="379"/>
      <c r="WYV142" s="377"/>
      <c r="WYW142" s="381"/>
      <c r="WYX142" s="381"/>
      <c r="WYY142" s="378"/>
      <c r="WYZ142" s="378"/>
      <c r="WZA142" s="378"/>
      <c r="WZB142" s="379"/>
      <c r="WZD142" s="377"/>
      <c r="WZE142" s="381"/>
      <c r="WZF142" s="381"/>
      <c r="WZG142" s="378"/>
      <c r="WZH142" s="378"/>
      <c r="WZI142" s="378"/>
      <c r="WZJ142" s="379"/>
      <c r="WZL142" s="377"/>
      <c r="WZM142" s="381"/>
      <c r="WZN142" s="381"/>
      <c r="WZO142" s="378"/>
      <c r="WZP142" s="378"/>
      <c r="WZQ142" s="378"/>
      <c r="WZR142" s="379"/>
      <c r="WZT142" s="377"/>
      <c r="WZU142" s="381"/>
      <c r="WZV142" s="381"/>
      <c r="WZW142" s="378"/>
      <c r="WZX142" s="378"/>
      <c r="WZY142" s="378"/>
      <c r="WZZ142" s="379"/>
      <c r="XAB142" s="377"/>
      <c r="XAC142" s="381"/>
      <c r="XAD142" s="381"/>
      <c r="XAE142" s="378"/>
      <c r="XAF142" s="378"/>
      <c r="XAG142" s="378"/>
      <c r="XAH142" s="379"/>
      <c r="XAJ142" s="377"/>
      <c r="XAK142" s="381"/>
      <c r="XAL142" s="381"/>
      <c r="XAM142" s="378"/>
      <c r="XAN142" s="378"/>
      <c r="XAO142" s="378"/>
      <c r="XAP142" s="379"/>
      <c r="XAR142" s="377"/>
      <c r="XAS142" s="381"/>
      <c r="XAT142" s="381"/>
      <c r="XAU142" s="378"/>
      <c r="XAV142" s="378"/>
      <c r="XAW142" s="378"/>
      <c r="XAX142" s="379"/>
      <c r="XAZ142" s="377"/>
      <c r="XBA142" s="381"/>
      <c r="XBB142" s="381"/>
      <c r="XBC142" s="378"/>
      <c r="XBD142" s="378"/>
      <c r="XBE142" s="378"/>
      <c r="XBF142" s="379"/>
      <c r="XBH142" s="377"/>
      <c r="XBI142" s="381"/>
      <c r="XBJ142" s="381"/>
      <c r="XBK142" s="378"/>
      <c r="XBL142" s="378"/>
      <c r="XBM142" s="378"/>
      <c r="XBN142" s="379"/>
      <c r="XBP142" s="377"/>
      <c r="XBQ142" s="381"/>
      <c r="XBR142" s="381"/>
      <c r="XBS142" s="378"/>
      <c r="XBT142" s="378"/>
      <c r="XBU142" s="378"/>
      <c r="XBV142" s="379"/>
      <c r="XBX142" s="377"/>
      <c r="XBY142" s="381"/>
      <c r="XBZ142" s="381"/>
      <c r="XCA142" s="378"/>
      <c r="XCB142" s="378"/>
      <c r="XCC142" s="378"/>
      <c r="XCD142" s="379"/>
      <c r="XCF142" s="377"/>
      <c r="XCG142" s="381"/>
      <c r="XCH142" s="381"/>
      <c r="XCI142" s="378"/>
      <c r="XCJ142" s="378"/>
      <c r="XCK142" s="378"/>
      <c r="XCL142" s="379"/>
      <c r="XCN142" s="377"/>
      <c r="XCO142" s="381"/>
      <c r="XCP142" s="381"/>
      <c r="XCQ142" s="378"/>
      <c r="XCR142" s="378"/>
      <c r="XCS142" s="378"/>
      <c r="XCT142" s="379"/>
      <c r="XCV142" s="377"/>
      <c r="XCW142" s="381"/>
      <c r="XCX142" s="381"/>
      <c r="XCY142" s="378"/>
      <c r="XCZ142" s="378"/>
      <c r="XDA142" s="378"/>
      <c r="XDB142" s="379"/>
      <c r="XDD142" s="377"/>
      <c r="XDE142" s="381"/>
      <c r="XDF142" s="381"/>
      <c r="XDG142" s="378"/>
      <c r="XDH142" s="378"/>
      <c r="XDI142" s="378"/>
      <c r="XDJ142" s="379"/>
      <c r="XDL142" s="377"/>
      <c r="XDM142" s="381"/>
      <c r="XDN142" s="381"/>
      <c r="XDO142" s="378"/>
      <c r="XDP142" s="378"/>
      <c r="XDQ142" s="378"/>
      <c r="XDR142" s="379"/>
      <c r="XDT142" s="377"/>
      <c r="XDU142" s="381"/>
      <c r="XDV142" s="381"/>
      <c r="XDW142" s="378"/>
      <c r="XDX142" s="378"/>
      <c r="XDY142" s="378"/>
      <c r="XDZ142" s="379"/>
      <c r="XEB142" s="377"/>
      <c r="XEC142" s="381"/>
      <c r="XED142" s="381"/>
      <c r="XEE142" s="378"/>
      <c r="XEF142" s="378"/>
      <c r="XEG142" s="378"/>
      <c r="XEH142" s="379"/>
      <c r="XEJ142" s="377"/>
      <c r="XEK142" s="381"/>
      <c r="XEL142" s="381"/>
      <c r="XEM142" s="378"/>
      <c r="XEN142" s="378"/>
      <c r="XEO142" s="378"/>
      <c r="XEP142" s="379"/>
      <c r="XER142" s="377"/>
      <c r="XES142" s="381"/>
      <c r="XET142" s="381"/>
      <c r="XEU142" s="378"/>
      <c r="XEV142" s="378"/>
      <c r="XEW142" s="378"/>
      <c r="XEX142" s="379"/>
      <c r="XEZ142" s="377"/>
      <c r="XFA142" s="381"/>
      <c r="XFB142" s="381"/>
      <c r="XFC142" s="378"/>
      <c r="XFD142" s="378"/>
    </row>
    <row r="143" spans="1:16384" s="380" customFormat="1" ht="23.25" customHeight="1">
      <c r="A143" s="364">
        <f t="shared" si="32"/>
        <v>134</v>
      </c>
      <c r="B143" s="905"/>
      <c r="C143" s="920"/>
      <c r="D143" s="867" t="s">
        <v>397</v>
      </c>
      <c r="E143" s="844"/>
      <c r="F143" s="845"/>
      <c r="G143" s="392"/>
      <c r="H143" s="392"/>
      <c r="I143" s="392"/>
      <c r="J143" s="367"/>
      <c r="K143" s="368">
        <f t="shared" si="34"/>
        <v>0</v>
      </c>
      <c r="L143" s="377"/>
      <c r="M143" s="381"/>
      <c r="N143" s="381"/>
      <c r="O143" s="378"/>
      <c r="P143" s="378"/>
      <c r="Q143" s="378"/>
      <c r="R143" s="379"/>
      <c r="T143" s="377"/>
      <c r="U143" s="381"/>
      <c r="V143" s="381"/>
      <c r="W143" s="378"/>
      <c r="X143" s="378"/>
      <c r="Y143" s="378"/>
      <c r="Z143" s="379"/>
      <c r="AB143" s="377"/>
      <c r="AC143" s="381"/>
      <c r="AD143" s="381"/>
      <c r="AE143" s="378"/>
      <c r="AF143" s="378"/>
      <c r="AG143" s="378"/>
      <c r="AH143" s="379"/>
      <c r="AJ143" s="377"/>
      <c r="AK143" s="381"/>
      <c r="AL143" s="381"/>
      <c r="AM143" s="378"/>
      <c r="AN143" s="378"/>
      <c r="AO143" s="378"/>
      <c r="AP143" s="379"/>
      <c r="AR143" s="377"/>
      <c r="AS143" s="381"/>
      <c r="AT143" s="381"/>
      <c r="AU143" s="378"/>
      <c r="AV143" s="378"/>
      <c r="AW143" s="378"/>
      <c r="AX143" s="379"/>
      <c r="AZ143" s="377"/>
      <c r="BA143" s="381"/>
      <c r="BB143" s="381"/>
      <c r="BC143" s="378"/>
      <c r="BD143" s="378"/>
      <c r="BE143" s="378"/>
      <c r="BF143" s="379"/>
      <c r="BH143" s="377"/>
      <c r="BI143" s="381"/>
      <c r="BJ143" s="381"/>
      <c r="BK143" s="378"/>
      <c r="BL143" s="378"/>
      <c r="BM143" s="378"/>
      <c r="BN143" s="379"/>
      <c r="BP143" s="377"/>
      <c r="BQ143" s="381"/>
      <c r="BR143" s="381"/>
      <c r="BS143" s="378"/>
      <c r="BT143" s="378"/>
      <c r="BU143" s="378"/>
      <c r="BV143" s="379"/>
      <c r="BX143" s="377"/>
      <c r="BY143" s="381"/>
      <c r="BZ143" s="381"/>
      <c r="CA143" s="378"/>
      <c r="CB143" s="378"/>
      <c r="CC143" s="378"/>
      <c r="CD143" s="379"/>
      <c r="CF143" s="377"/>
      <c r="CG143" s="381"/>
      <c r="CH143" s="381"/>
      <c r="CI143" s="378"/>
      <c r="CJ143" s="378"/>
      <c r="CK143" s="378"/>
      <c r="CL143" s="379"/>
      <c r="CN143" s="377"/>
      <c r="CO143" s="381"/>
      <c r="CP143" s="381"/>
      <c r="CQ143" s="378"/>
      <c r="CR143" s="378"/>
      <c r="CS143" s="378"/>
      <c r="CT143" s="379"/>
      <c r="CV143" s="377"/>
      <c r="CW143" s="381"/>
      <c r="CX143" s="381"/>
      <c r="CY143" s="378"/>
      <c r="CZ143" s="378"/>
      <c r="DA143" s="378"/>
      <c r="DB143" s="379"/>
      <c r="DD143" s="377"/>
      <c r="DE143" s="381"/>
      <c r="DF143" s="381"/>
      <c r="DG143" s="378"/>
      <c r="DH143" s="378"/>
      <c r="DI143" s="378"/>
      <c r="DJ143" s="379"/>
      <c r="DL143" s="377"/>
      <c r="DM143" s="381"/>
      <c r="DN143" s="381"/>
      <c r="DO143" s="378"/>
      <c r="DP143" s="378"/>
      <c r="DQ143" s="378"/>
      <c r="DR143" s="379"/>
      <c r="DT143" s="377"/>
      <c r="DU143" s="381"/>
      <c r="DV143" s="381"/>
      <c r="DW143" s="378"/>
      <c r="DX143" s="378"/>
      <c r="DY143" s="378"/>
      <c r="DZ143" s="379"/>
      <c r="EB143" s="377"/>
      <c r="EC143" s="381"/>
      <c r="ED143" s="381"/>
      <c r="EE143" s="378"/>
      <c r="EF143" s="378"/>
      <c r="EG143" s="378"/>
      <c r="EH143" s="379"/>
      <c r="EJ143" s="377"/>
      <c r="EK143" s="381"/>
      <c r="EL143" s="381"/>
      <c r="EM143" s="378"/>
      <c r="EN143" s="378"/>
      <c r="EO143" s="378"/>
      <c r="EP143" s="379"/>
      <c r="ER143" s="377"/>
      <c r="ES143" s="381"/>
      <c r="ET143" s="381"/>
      <c r="EU143" s="378"/>
      <c r="EV143" s="378"/>
      <c r="EW143" s="378"/>
      <c r="EX143" s="379"/>
      <c r="EZ143" s="377"/>
      <c r="FA143" s="381"/>
      <c r="FB143" s="381"/>
      <c r="FC143" s="378"/>
      <c r="FD143" s="378"/>
      <c r="FE143" s="378"/>
      <c r="FF143" s="379"/>
      <c r="FH143" s="377"/>
      <c r="FI143" s="381"/>
      <c r="FJ143" s="381"/>
      <c r="FK143" s="378"/>
      <c r="FL143" s="378"/>
      <c r="FM143" s="378"/>
      <c r="FN143" s="379"/>
      <c r="FP143" s="377"/>
      <c r="FQ143" s="381"/>
      <c r="FR143" s="381"/>
      <c r="FS143" s="378"/>
      <c r="FT143" s="378"/>
      <c r="FU143" s="378"/>
      <c r="FV143" s="379"/>
      <c r="FX143" s="377"/>
      <c r="FY143" s="381"/>
      <c r="FZ143" s="381"/>
      <c r="GA143" s="378"/>
      <c r="GB143" s="378"/>
      <c r="GC143" s="378"/>
      <c r="GD143" s="379"/>
      <c r="GF143" s="377"/>
      <c r="GG143" s="381"/>
      <c r="GH143" s="381"/>
      <c r="GI143" s="378"/>
      <c r="GJ143" s="378"/>
      <c r="GK143" s="378"/>
      <c r="GL143" s="379"/>
      <c r="GN143" s="377"/>
      <c r="GO143" s="381"/>
      <c r="GP143" s="381"/>
      <c r="GQ143" s="378"/>
      <c r="GR143" s="378"/>
      <c r="GS143" s="378"/>
      <c r="GT143" s="379"/>
      <c r="GV143" s="377"/>
      <c r="GW143" s="381"/>
      <c r="GX143" s="381"/>
      <c r="GY143" s="378"/>
      <c r="GZ143" s="378"/>
      <c r="HA143" s="378"/>
      <c r="HB143" s="379"/>
      <c r="HD143" s="377"/>
      <c r="HE143" s="381"/>
      <c r="HF143" s="381"/>
      <c r="HG143" s="378"/>
      <c r="HH143" s="378"/>
      <c r="HI143" s="378"/>
      <c r="HJ143" s="379"/>
      <c r="HL143" s="377"/>
      <c r="HM143" s="381"/>
      <c r="HN143" s="381"/>
      <c r="HO143" s="378"/>
      <c r="HP143" s="378"/>
      <c r="HQ143" s="378"/>
      <c r="HR143" s="379"/>
      <c r="HT143" s="377"/>
      <c r="HU143" s="381"/>
      <c r="HV143" s="381"/>
      <c r="HW143" s="378"/>
      <c r="HX143" s="378"/>
      <c r="HY143" s="378"/>
      <c r="HZ143" s="379"/>
      <c r="IB143" s="377"/>
      <c r="IC143" s="381"/>
      <c r="ID143" s="381"/>
      <c r="IE143" s="378"/>
      <c r="IF143" s="378"/>
      <c r="IG143" s="378"/>
      <c r="IH143" s="379"/>
      <c r="IJ143" s="377"/>
      <c r="IK143" s="381"/>
      <c r="IL143" s="381"/>
      <c r="IM143" s="378"/>
      <c r="IN143" s="378"/>
      <c r="IO143" s="378"/>
      <c r="IP143" s="379"/>
      <c r="IR143" s="377"/>
      <c r="IS143" s="381"/>
      <c r="IT143" s="381"/>
      <c r="IU143" s="378"/>
      <c r="IV143" s="378"/>
      <c r="IW143" s="378"/>
      <c r="IX143" s="379"/>
      <c r="IZ143" s="377"/>
      <c r="JA143" s="381"/>
      <c r="JB143" s="381"/>
      <c r="JC143" s="378"/>
      <c r="JD143" s="378"/>
      <c r="JE143" s="378"/>
      <c r="JF143" s="379"/>
      <c r="JH143" s="377"/>
      <c r="JI143" s="381"/>
      <c r="JJ143" s="381"/>
      <c r="JK143" s="378"/>
      <c r="JL143" s="378"/>
      <c r="JM143" s="378"/>
      <c r="JN143" s="379"/>
      <c r="JP143" s="377"/>
      <c r="JQ143" s="381"/>
      <c r="JR143" s="381"/>
      <c r="JS143" s="378"/>
      <c r="JT143" s="378"/>
      <c r="JU143" s="378"/>
      <c r="JV143" s="379"/>
      <c r="JX143" s="377"/>
      <c r="JY143" s="381"/>
      <c r="JZ143" s="381"/>
      <c r="KA143" s="378"/>
      <c r="KB143" s="378"/>
      <c r="KC143" s="378"/>
      <c r="KD143" s="379"/>
      <c r="KF143" s="377"/>
      <c r="KG143" s="381"/>
      <c r="KH143" s="381"/>
      <c r="KI143" s="378"/>
      <c r="KJ143" s="378"/>
      <c r="KK143" s="378"/>
      <c r="KL143" s="379"/>
      <c r="KN143" s="377"/>
      <c r="KO143" s="381"/>
      <c r="KP143" s="381"/>
      <c r="KQ143" s="378"/>
      <c r="KR143" s="378"/>
      <c r="KS143" s="378"/>
      <c r="KT143" s="379"/>
      <c r="KV143" s="377"/>
      <c r="KW143" s="381"/>
      <c r="KX143" s="381"/>
      <c r="KY143" s="378"/>
      <c r="KZ143" s="378"/>
      <c r="LA143" s="378"/>
      <c r="LB143" s="379"/>
      <c r="LD143" s="377"/>
      <c r="LE143" s="381"/>
      <c r="LF143" s="381"/>
      <c r="LG143" s="378"/>
      <c r="LH143" s="378"/>
      <c r="LI143" s="378"/>
      <c r="LJ143" s="379"/>
      <c r="LL143" s="377"/>
      <c r="LM143" s="381"/>
      <c r="LN143" s="381"/>
      <c r="LO143" s="378"/>
      <c r="LP143" s="378"/>
      <c r="LQ143" s="378"/>
      <c r="LR143" s="379"/>
      <c r="LT143" s="377"/>
      <c r="LU143" s="381"/>
      <c r="LV143" s="381"/>
      <c r="LW143" s="378"/>
      <c r="LX143" s="378"/>
      <c r="LY143" s="378"/>
      <c r="LZ143" s="379"/>
      <c r="MB143" s="377"/>
      <c r="MC143" s="381"/>
      <c r="MD143" s="381"/>
      <c r="ME143" s="378"/>
      <c r="MF143" s="378"/>
      <c r="MG143" s="378"/>
      <c r="MH143" s="379"/>
      <c r="MJ143" s="377"/>
      <c r="MK143" s="381"/>
      <c r="ML143" s="381"/>
      <c r="MM143" s="378"/>
      <c r="MN143" s="378"/>
      <c r="MO143" s="378"/>
      <c r="MP143" s="379"/>
      <c r="MR143" s="377"/>
      <c r="MS143" s="381"/>
      <c r="MT143" s="381"/>
      <c r="MU143" s="378"/>
      <c r="MV143" s="378"/>
      <c r="MW143" s="378"/>
      <c r="MX143" s="379"/>
      <c r="MZ143" s="377"/>
      <c r="NA143" s="381"/>
      <c r="NB143" s="381"/>
      <c r="NC143" s="378"/>
      <c r="ND143" s="378"/>
      <c r="NE143" s="378"/>
      <c r="NF143" s="379"/>
      <c r="NH143" s="377"/>
      <c r="NI143" s="381"/>
      <c r="NJ143" s="381"/>
      <c r="NK143" s="378"/>
      <c r="NL143" s="378"/>
      <c r="NM143" s="378"/>
      <c r="NN143" s="379"/>
      <c r="NP143" s="377"/>
      <c r="NQ143" s="381"/>
      <c r="NR143" s="381"/>
      <c r="NS143" s="378"/>
      <c r="NT143" s="378"/>
      <c r="NU143" s="378"/>
      <c r="NV143" s="379"/>
      <c r="NX143" s="377"/>
      <c r="NY143" s="381"/>
      <c r="NZ143" s="381"/>
      <c r="OA143" s="378"/>
      <c r="OB143" s="378"/>
      <c r="OC143" s="378"/>
      <c r="OD143" s="379"/>
      <c r="OF143" s="377"/>
      <c r="OG143" s="381"/>
      <c r="OH143" s="381"/>
      <c r="OI143" s="378"/>
      <c r="OJ143" s="378"/>
      <c r="OK143" s="378"/>
      <c r="OL143" s="379"/>
      <c r="ON143" s="377"/>
      <c r="OO143" s="381"/>
      <c r="OP143" s="381"/>
      <c r="OQ143" s="378"/>
      <c r="OR143" s="378"/>
      <c r="OS143" s="378"/>
      <c r="OT143" s="379"/>
      <c r="OV143" s="377"/>
      <c r="OW143" s="381"/>
      <c r="OX143" s="381"/>
      <c r="OY143" s="378"/>
      <c r="OZ143" s="378"/>
      <c r="PA143" s="378"/>
      <c r="PB143" s="379"/>
      <c r="PD143" s="377"/>
      <c r="PE143" s="381"/>
      <c r="PF143" s="381"/>
      <c r="PG143" s="378"/>
      <c r="PH143" s="378"/>
      <c r="PI143" s="378"/>
      <c r="PJ143" s="379"/>
      <c r="PL143" s="377"/>
      <c r="PM143" s="381"/>
      <c r="PN143" s="381"/>
      <c r="PO143" s="378"/>
      <c r="PP143" s="378"/>
      <c r="PQ143" s="378"/>
      <c r="PR143" s="379"/>
      <c r="PT143" s="377"/>
      <c r="PU143" s="381"/>
      <c r="PV143" s="381"/>
      <c r="PW143" s="378"/>
      <c r="PX143" s="378"/>
      <c r="PY143" s="378"/>
      <c r="PZ143" s="379"/>
      <c r="QB143" s="377"/>
      <c r="QC143" s="381"/>
      <c r="QD143" s="381"/>
      <c r="QE143" s="378"/>
      <c r="QF143" s="378"/>
      <c r="QG143" s="378"/>
      <c r="QH143" s="379"/>
      <c r="QJ143" s="377"/>
      <c r="QK143" s="381"/>
      <c r="QL143" s="381"/>
      <c r="QM143" s="378"/>
      <c r="QN143" s="378"/>
      <c r="QO143" s="378"/>
      <c r="QP143" s="379"/>
      <c r="QR143" s="377"/>
      <c r="QS143" s="381"/>
      <c r="QT143" s="381"/>
      <c r="QU143" s="378"/>
      <c r="QV143" s="378"/>
      <c r="QW143" s="378"/>
      <c r="QX143" s="379"/>
      <c r="QZ143" s="377"/>
      <c r="RA143" s="381"/>
      <c r="RB143" s="381"/>
      <c r="RC143" s="378"/>
      <c r="RD143" s="378"/>
      <c r="RE143" s="378"/>
      <c r="RF143" s="379"/>
      <c r="RH143" s="377"/>
      <c r="RI143" s="381"/>
      <c r="RJ143" s="381"/>
      <c r="RK143" s="378"/>
      <c r="RL143" s="378"/>
      <c r="RM143" s="378"/>
      <c r="RN143" s="379"/>
      <c r="RP143" s="377"/>
      <c r="RQ143" s="381"/>
      <c r="RR143" s="381"/>
      <c r="RS143" s="378"/>
      <c r="RT143" s="378"/>
      <c r="RU143" s="378"/>
      <c r="RV143" s="379"/>
      <c r="RX143" s="377"/>
      <c r="RY143" s="381"/>
      <c r="RZ143" s="381"/>
      <c r="SA143" s="378"/>
      <c r="SB143" s="378"/>
      <c r="SC143" s="378"/>
      <c r="SD143" s="379"/>
      <c r="SF143" s="377"/>
      <c r="SG143" s="381"/>
      <c r="SH143" s="381"/>
      <c r="SI143" s="378"/>
      <c r="SJ143" s="378"/>
      <c r="SK143" s="378"/>
      <c r="SL143" s="379"/>
      <c r="SN143" s="377"/>
      <c r="SO143" s="381"/>
      <c r="SP143" s="381"/>
      <c r="SQ143" s="378"/>
      <c r="SR143" s="378"/>
      <c r="SS143" s="378"/>
      <c r="ST143" s="379"/>
      <c r="SV143" s="377"/>
      <c r="SW143" s="381"/>
      <c r="SX143" s="381"/>
      <c r="SY143" s="378"/>
      <c r="SZ143" s="378"/>
      <c r="TA143" s="378"/>
      <c r="TB143" s="379"/>
      <c r="TD143" s="377"/>
      <c r="TE143" s="381"/>
      <c r="TF143" s="381"/>
      <c r="TG143" s="378"/>
      <c r="TH143" s="378"/>
      <c r="TI143" s="378"/>
      <c r="TJ143" s="379"/>
      <c r="TL143" s="377"/>
      <c r="TM143" s="381"/>
      <c r="TN143" s="381"/>
      <c r="TO143" s="378"/>
      <c r="TP143" s="378"/>
      <c r="TQ143" s="378"/>
      <c r="TR143" s="379"/>
      <c r="TT143" s="377"/>
      <c r="TU143" s="381"/>
      <c r="TV143" s="381"/>
      <c r="TW143" s="378"/>
      <c r="TX143" s="378"/>
      <c r="TY143" s="378"/>
      <c r="TZ143" s="379"/>
      <c r="UB143" s="377"/>
      <c r="UC143" s="381"/>
      <c r="UD143" s="381"/>
      <c r="UE143" s="378"/>
      <c r="UF143" s="378"/>
      <c r="UG143" s="378"/>
      <c r="UH143" s="379"/>
      <c r="UJ143" s="377"/>
      <c r="UK143" s="381"/>
      <c r="UL143" s="381"/>
      <c r="UM143" s="378"/>
      <c r="UN143" s="378"/>
      <c r="UO143" s="378"/>
      <c r="UP143" s="379"/>
      <c r="UR143" s="377"/>
      <c r="US143" s="381"/>
      <c r="UT143" s="381"/>
      <c r="UU143" s="378"/>
      <c r="UV143" s="378"/>
      <c r="UW143" s="378"/>
      <c r="UX143" s="379"/>
      <c r="UZ143" s="377"/>
      <c r="VA143" s="381"/>
      <c r="VB143" s="381"/>
      <c r="VC143" s="378"/>
      <c r="VD143" s="378"/>
      <c r="VE143" s="378"/>
      <c r="VF143" s="379"/>
      <c r="VH143" s="377"/>
      <c r="VI143" s="381"/>
      <c r="VJ143" s="381"/>
      <c r="VK143" s="378"/>
      <c r="VL143" s="378"/>
      <c r="VM143" s="378"/>
      <c r="VN143" s="379"/>
      <c r="VP143" s="377"/>
      <c r="VQ143" s="381"/>
      <c r="VR143" s="381"/>
      <c r="VS143" s="378"/>
      <c r="VT143" s="378"/>
      <c r="VU143" s="378"/>
      <c r="VV143" s="379"/>
      <c r="VX143" s="377"/>
      <c r="VY143" s="381"/>
      <c r="VZ143" s="381"/>
      <c r="WA143" s="378"/>
      <c r="WB143" s="378"/>
      <c r="WC143" s="378"/>
      <c r="WD143" s="379"/>
      <c r="WF143" s="377"/>
      <c r="WG143" s="381"/>
      <c r="WH143" s="381"/>
      <c r="WI143" s="378"/>
      <c r="WJ143" s="378"/>
      <c r="WK143" s="378"/>
      <c r="WL143" s="379"/>
      <c r="WN143" s="377"/>
      <c r="WO143" s="381"/>
      <c r="WP143" s="381"/>
      <c r="WQ143" s="378"/>
      <c r="WR143" s="378"/>
      <c r="WS143" s="378"/>
      <c r="WT143" s="379"/>
      <c r="WV143" s="377"/>
      <c r="WW143" s="381"/>
      <c r="WX143" s="381"/>
      <c r="WY143" s="378"/>
      <c r="WZ143" s="378"/>
      <c r="XA143" s="378"/>
      <c r="XB143" s="379"/>
      <c r="XD143" s="377"/>
      <c r="XE143" s="381"/>
      <c r="XF143" s="381"/>
      <c r="XG143" s="378"/>
      <c r="XH143" s="378"/>
      <c r="XI143" s="378"/>
      <c r="XJ143" s="379"/>
      <c r="XL143" s="377"/>
      <c r="XM143" s="381"/>
      <c r="XN143" s="381"/>
      <c r="XO143" s="378"/>
      <c r="XP143" s="378"/>
      <c r="XQ143" s="378"/>
      <c r="XR143" s="379"/>
      <c r="XT143" s="377"/>
      <c r="XU143" s="381"/>
      <c r="XV143" s="381"/>
      <c r="XW143" s="378"/>
      <c r="XX143" s="378"/>
      <c r="XY143" s="378"/>
      <c r="XZ143" s="379"/>
      <c r="YB143" s="377"/>
      <c r="YC143" s="381"/>
      <c r="YD143" s="381"/>
      <c r="YE143" s="378"/>
      <c r="YF143" s="378"/>
      <c r="YG143" s="378"/>
      <c r="YH143" s="379"/>
      <c r="YJ143" s="377"/>
      <c r="YK143" s="381"/>
      <c r="YL143" s="381"/>
      <c r="YM143" s="378"/>
      <c r="YN143" s="378"/>
      <c r="YO143" s="378"/>
      <c r="YP143" s="379"/>
      <c r="YR143" s="377"/>
      <c r="YS143" s="381"/>
      <c r="YT143" s="381"/>
      <c r="YU143" s="378"/>
      <c r="YV143" s="378"/>
      <c r="YW143" s="378"/>
      <c r="YX143" s="379"/>
      <c r="YZ143" s="377"/>
      <c r="ZA143" s="381"/>
      <c r="ZB143" s="381"/>
      <c r="ZC143" s="378"/>
      <c r="ZD143" s="378"/>
      <c r="ZE143" s="378"/>
      <c r="ZF143" s="379"/>
      <c r="ZH143" s="377"/>
      <c r="ZI143" s="381"/>
      <c r="ZJ143" s="381"/>
      <c r="ZK143" s="378"/>
      <c r="ZL143" s="378"/>
      <c r="ZM143" s="378"/>
      <c r="ZN143" s="379"/>
      <c r="ZP143" s="377"/>
      <c r="ZQ143" s="381"/>
      <c r="ZR143" s="381"/>
      <c r="ZS143" s="378"/>
      <c r="ZT143" s="378"/>
      <c r="ZU143" s="378"/>
      <c r="ZV143" s="379"/>
      <c r="ZX143" s="377"/>
      <c r="ZY143" s="381"/>
      <c r="ZZ143" s="381"/>
      <c r="AAA143" s="378"/>
      <c r="AAB143" s="378"/>
      <c r="AAC143" s="378"/>
      <c r="AAD143" s="379"/>
      <c r="AAF143" s="377"/>
      <c r="AAG143" s="381"/>
      <c r="AAH143" s="381"/>
      <c r="AAI143" s="378"/>
      <c r="AAJ143" s="378"/>
      <c r="AAK143" s="378"/>
      <c r="AAL143" s="379"/>
      <c r="AAN143" s="377"/>
      <c r="AAO143" s="381"/>
      <c r="AAP143" s="381"/>
      <c r="AAQ143" s="378"/>
      <c r="AAR143" s="378"/>
      <c r="AAS143" s="378"/>
      <c r="AAT143" s="379"/>
      <c r="AAV143" s="377"/>
      <c r="AAW143" s="381"/>
      <c r="AAX143" s="381"/>
      <c r="AAY143" s="378"/>
      <c r="AAZ143" s="378"/>
      <c r="ABA143" s="378"/>
      <c r="ABB143" s="379"/>
      <c r="ABD143" s="377"/>
      <c r="ABE143" s="381"/>
      <c r="ABF143" s="381"/>
      <c r="ABG143" s="378"/>
      <c r="ABH143" s="378"/>
      <c r="ABI143" s="378"/>
      <c r="ABJ143" s="379"/>
      <c r="ABL143" s="377"/>
      <c r="ABM143" s="381"/>
      <c r="ABN143" s="381"/>
      <c r="ABO143" s="378"/>
      <c r="ABP143" s="378"/>
      <c r="ABQ143" s="378"/>
      <c r="ABR143" s="379"/>
      <c r="ABT143" s="377"/>
      <c r="ABU143" s="381"/>
      <c r="ABV143" s="381"/>
      <c r="ABW143" s="378"/>
      <c r="ABX143" s="378"/>
      <c r="ABY143" s="378"/>
      <c r="ABZ143" s="379"/>
      <c r="ACB143" s="377"/>
      <c r="ACC143" s="381"/>
      <c r="ACD143" s="381"/>
      <c r="ACE143" s="378"/>
      <c r="ACF143" s="378"/>
      <c r="ACG143" s="378"/>
      <c r="ACH143" s="379"/>
      <c r="ACJ143" s="377"/>
      <c r="ACK143" s="381"/>
      <c r="ACL143" s="381"/>
      <c r="ACM143" s="378"/>
      <c r="ACN143" s="378"/>
      <c r="ACO143" s="378"/>
      <c r="ACP143" s="379"/>
      <c r="ACR143" s="377"/>
      <c r="ACS143" s="381"/>
      <c r="ACT143" s="381"/>
      <c r="ACU143" s="378"/>
      <c r="ACV143" s="378"/>
      <c r="ACW143" s="378"/>
      <c r="ACX143" s="379"/>
      <c r="ACZ143" s="377"/>
      <c r="ADA143" s="381"/>
      <c r="ADB143" s="381"/>
      <c r="ADC143" s="378"/>
      <c r="ADD143" s="378"/>
      <c r="ADE143" s="378"/>
      <c r="ADF143" s="379"/>
      <c r="ADH143" s="377"/>
      <c r="ADI143" s="381"/>
      <c r="ADJ143" s="381"/>
      <c r="ADK143" s="378"/>
      <c r="ADL143" s="378"/>
      <c r="ADM143" s="378"/>
      <c r="ADN143" s="379"/>
      <c r="ADP143" s="377"/>
      <c r="ADQ143" s="381"/>
      <c r="ADR143" s="381"/>
      <c r="ADS143" s="378"/>
      <c r="ADT143" s="378"/>
      <c r="ADU143" s="378"/>
      <c r="ADV143" s="379"/>
      <c r="ADX143" s="377"/>
      <c r="ADY143" s="381"/>
      <c r="ADZ143" s="381"/>
      <c r="AEA143" s="378"/>
      <c r="AEB143" s="378"/>
      <c r="AEC143" s="378"/>
      <c r="AED143" s="379"/>
      <c r="AEF143" s="377"/>
      <c r="AEG143" s="381"/>
      <c r="AEH143" s="381"/>
      <c r="AEI143" s="378"/>
      <c r="AEJ143" s="378"/>
      <c r="AEK143" s="378"/>
      <c r="AEL143" s="379"/>
      <c r="AEN143" s="377"/>
      <c r="AEO143" s="381"/>
      <c r="AEP143" s="381"/>
      <c r="AEQ143" s="378"/>
      <c r="AER143" s="378"/>
      <c r="AES143" s="378"/>
      <c r="AET143" s="379"/>
      <c r="AEV143" s="377"/>
      <c r="AEW143" s="381"/>
      <c r="AEX143" s="381"/>
      <c r="AEY143" s="378"/>
      <c r="AEZ143" s="378"/>
      <c r="AFA143" s="378"/>
      <c r="AFB143" s="379"/>
      <c r="AFD143" s="377"/>
      <c r="AFE143" s="381"/>
      <c r="AFF143" s="381"/>
      <c r="AFG143" s="378"/>
      <c r="AFH143" s="378"/>
      <c r="AFI143" s="378"/>
      <c r="AFJ143" s="379"/>
      <c r="AFL143" s="377"/>
      <c r="AFM143" s="381"/>
      <c r="AFN143" s="381"/>
      <c r="AFO143" s="378"/>
      <c r="AFP143" s="378"/>
      <c r="AFQ143" s="378"/>
      <c r="AFR143" s="379"/>
      <c r="AFT143" s="377"/>
      <c r="AFU143" s="381"/>
      <c r="AFV143" s="381"/>
      <c r="AFW143" s="378"/>
      <c r="AFX143" s="378"/>
      <c r="AFY143" s="378"/>
      <c r="AFZ143" s="379"/>
      <c r="AGB143" s="377"/>
      <c r="AGC143" s="381"/>
      <c r="AGD143" s="381"/>
      <c r="AGE143" s="378"/>
      <c r="AGF143" s="378"/>
      <c r="AGG143" s="378"/>
      <c r="AGH143" s="379"/>
      <c r="AGJ143" s="377"/>
      <c r="AGK143" s="381"/>
      <c r="AGL143" s="381"/>
      <c r="AGM143" s="378"/>
      <c r="AGN143" s="378"/>
      <c r="AGO143" s="378"/>
      <c r="AGP143" s="379"/>
      <c r="AGR143" s="377"/>
      <c r="AGS143" s="381"/>
      <c r="AGT143" s="381"/>
      <c r="AGU143" s="378"/>
      <c r="AGV143" s="378"/>
      <c r="AGW143" s="378"/>
      <c r="AGX143" s="379"/>
      <c r="AGZ143" s="377"/>
      <c r="AHA143" s="381"/>
      <c r="AHB143" s="381"/>
      <c r="AHC143" s="378"/>
      <c r="AHD143" s="378"/>
      <c r="AHE143" s="378"/>
      <c r="AHF143" s="379"/>
      <c r="AHH143" s="377"/>
      <c r="AHI143" s="381"/>
      <c r="AHJ143" s="381"/>
      <c r="AHK143" s="378"/>
      <c r="AHL143" s="378"/>
      <c r="AHM143" s="378"/>
      <c r="AHN143" s="379"/>
      <c r="AHP143" s="377"/>
      <c r="AHQ143" s="381"/>
      <c r="AHR143" s="381"/>
      <c r="AHS143" s="378"/>
      <c r="AHT143" s="378"/>
      <c r="AHU143" s="378"/>
      <c r="AHV143" s="379"/>
      <c r="AHX143" s="377"/>
      <c r="AHY143" s="381"/>
      <c r="AHZ143" s="381"/>
      <c r="AIA143" s="378"/>
      <c r="AIB143" s="378"/>
      <c r="AIC143" s="378"/>
      <c r="AID143" s="379"/>
      <c r="AIF143" s="377"/>
      <c r="AIG143" s="381"/>
      <c r="AIH143" s="381"/>
      <c r="AII143" s="378"/>
      <c r="AIJ143" s="378"/>
      <c r="AIK143" s="378"/>
      <c r="AIL143" s="379"/>
      <c r="AIN143" s="377"/>
      <c r="AIO143" s="381"/>
      <c r="AIP143" s="381"/>
      <c r="AIQ143" s="378"/>
      <c r="AIR143" s="378"/>
      <c r="AIS143" s="378"/>
      <c r="AIT143" s="379"/>
      <c r="AIV143" s="377"/>
      <c r="AIW143" s="381"/>
      <c r="AIX143" s="381"/>
      <c r="AIY143" s="378"/>
      <c r="AIZ143" s="378"/>
      <c r="AJA143" s="378"/>
      <c r="AJB143" s="379"/>
      <c r="AJD143" s="377"/>
      <c r="AJE143" s="381"/>
      <c r="AJF143" s="381"/>
      <c r="AJG143" s="378"/>
      <c r="AJH143" s="378"/>
      <c r="AJI143" s="378"/>
      <c r="AJJ143" s="379"/>
      <c r="AJL143" s="377"/>
      <c r="AJM143" s="381"/>
      <c r="AJN143" s="381"/>
      <c r="AJO143" s="378"/>
      <c r="AJP143" s="378"/>
      <c r="AJQ143" s="378"/>
      <c r="AJR143" s="379"/>
      <c r="AJT143" s="377"/>
      <c r="AJU143" s="381"/>
      <c r="AJV143" s="381"/>
      <c r="AJW143" s="378"/>
      <c r="AJX143" s="378"/>
      <c r="AJY143" s="378"/>
      <c r="AJZ143" s="379"/>
      <c r="AKB143" s="377"/>
      <c r="AKC143" s="381"/>
      <c r="AKD143" s="381"/>
      <c r="AKE143" s="378"/>
      <c r="AKF143" s="378"/>
      <c r="AKG143" s="378"/>
      <c r="AKH143" s="379"/>
      <c r="AKJ143" s="377"/>
      <c r="AKK143" s="381"/>
      <c r="AKL143" s="381"/>
      <c r="AKM143" s="378"/>
      <c r="AKN143" s="378"/>
      <c r="AKO143" s="378"/>
      <c r="AKP143" s="379"/>
      <c r="AKR143" s="377"/>
      <c r="AKS143" s="381"/>
      <c r="AKT143" s="381"/>
      <c r="AKU143" s="378"/>
      <c r="AKV143" s="378"/>
      <c r="AKW143" s="378"/>
      <c r="AKX143" s="379"/>
      <c r="AKZ143" s="377"/>
      <c r="ALA143" s="381"/>
      <c r="ALB143" s="381"/>
      <c r="ALC143" s="378"/>
      <c r="ALD143" s="378"/>
      <c r="ALE143" s="378"/>
      <c r="ALF143" s="379"/>
      <c r="ALH143" s="377"/>
      <c r="ALI143" s="381"/>
      <c r="ALJ143" s="381"/>
      <c r="ALK143" s="378"/>
      <c r="ALL143" s="378"/>
      <c r="ALM143" s="378"/>
      <c r="ALN143" s="379"/>
      <c r="ALP143" s="377"/>
      <c r="ALQ143" s="381"/>
      <c r="ALR143" s="381"/>
      <c r="ALS143" s="378"/>
      <c r="ALT143" s="378"/>
      <c r="ALU143" s="378"/>
      <c r="ALV143" s="379"/>
      <c r="ALX143" s="377"/>
      <c r="ALY143" s="381"/>
      <c r="ALZ143" s="381"/>
      <c r="AMA143" s="378"/>
      <c r="AMB143" s="378"/>
      <c r="AMC143" s="378"/>
      <c r="AMD143" s="379"/>
      <c r="AMF143" s="377"/>
      <c r="AMG143" s="381"/>
      <c r="AMH143" s="381"/>
      <c r="AMI143" s="378"/>
      <c r="AMJ143" s="378"/>
      <c r="AMK143" s="378"/>
      <c r="AML143" s="379"/>
      <c r="AMN143" s="377"/>
      <c r="AMO143" s="381"/>
      <c r="AMP143" s="381"/>
      <c r="AMQ143" s="378"/>
      <c r="AMR143" s="378"/>
      <c r="AMS143" s="378"/>
      <c r="AMT143" s="379"/>
      <c r="AMV143" s="377"/>
      <c r="AMW143" s="381"/>
      <c r="AMX143" s="381"/>
      <c r="AMY143" s="378"/>
      <c r="AMZ143" s="378"/>
      <c r="ANA143" s="378"/>
      <c r="ANB143" s="379"/>
      <c r="AND143" s="377"/>
      <c r="ANE143" s="381"/>
      <c r="ANF143" s="381"/>
      <c r="ANG143" s="378"/>
      <c r="ANH143" s="378"/>
      <c r="ANI143" s="378"/>
      <c r="ANJ143" s="379"/>
      <c r="ANL143" s="377"/>
      <c r="ANM143" s="381"/>
      <c r="ANN143" s="381"/>
      <c r="ANO143" s="378"/>
      <c r="ANP143" s="378"/>
      <c r="ANQ143" s="378"/>
      <c r="ANR143" s="379"/>
      <c r="ANT143" s="377"/>
      <c r="ANU143" s="381"/>
      <c r="ANV143" s="381"/>
      <c r="ANW143" s="378"/>
      <c r="ANX143" s="378"/>
      <c r="ANY143" s="378"/>
      <c r="ANZ143" s="379"/>
      <c r="AOB143" s="377"/>
      <c r="AOC143" s="381"/>
      <c r="AOD143" s="381"/>
      <c r="AOE143" s="378"/>
      <c r="AOF143" s="378"/>
      <c r="AOG143" s="378"/>
      <c r="AOH143" s="379"/>
      <c r="AOJ143" s="377"/>
      <c r="AOK143" s="381"/>
      <c r="AOL143" s="381"/>
      <c r="AOM143" s="378"/>
      <c r="AON143" s="378"/>
      <c r="AOO143" s="378"/>
      <c r="AOP143" s="379"/>
      <c r="AOR143" s="377"/>
      <c r="AOS143" s="381"/>
      <c r="AOT143" s="381"/>
      <c r="AOU143" s="378"/>
      <c r="AOV143" s="378"/>
      <c r="AOW143" s="378"/>
      <c r="AOX143" s="379"/>
      <c r="AOZ143" s="377"/>
      <c r="APA143" s="381"/>
      <c r="APB143" s="381"/>
      <c r="APC143" s="378"/>
      <c r="APD143" s="378"/>
      <c r="APE143" s="378"/>
      <c r="APF143" s="379"/>
      <c r="APH143" s="377"/>
      <c r="API143" s="381"/>
      <c r="APJ143" s="381"/>
      <c r="APK143" s="378"/>
      <c r="APL143" s="378"/>
      <c r="APM143" s="378"/>
      <c r="APN143" s="379"/>
      <c r="APP143" s="377"/>
      <c r="APQ143" s="381"/>
      <c r="APR143" s="381"/>
      <c r="APS143" s="378"/>
      <c r="APT143" s="378"/>
      <c r="APU143" s="378"/>
      <c r="APV143" s="379"/>
      <c r="APX143" s="377"/>
      <c r="APY143" s="381"/>
      <c r="APZ143" s="381"/>
      <c r="AQA143" s="378"/>
      <c r="AQB143" s="378"/>
      <c r="AQC143" s="378"/>
      <c r="AQD143" s="379"/>
      <c r="AQF143" s="377"/>
      <c r="AQG143" s="381"/>
      <c r="AQH143" s="381"/>
      <c r="AQI143" s="378"/>
      <c r="AQJ143" s="378"/>
      <c r="AQK143" s="378"/>
      <c r="AQL143" s="379"/>
      <c r="AQN143" s="377"/>
      <c r="AQO143" s="381"/>
      <c r="AQP143" s="381"/>
      <c r="AQQ143" s="378"/>
      <c r="AQR143" s="378"/>
      <c r="AQS143" s="378"/>
      <c r="AQT143" s="379"/>
      <c r="AQV143" s="377"/>
      <c r="AQW143" s="381"/>
      <c r="AQX143" s="381"/>
      <c r="AQY143" s="378"/>
      <c r="AQZ143" s="378"/>
      <c r="ARA143" s="378"/>
      <c r="ARB143" s="379"/>
      <c r="ARD143" s="377"/>
      <c r="ARE143" s="381"/>
      <c r="ARF143" s="381"/>
      <c r="ARG143" s="378"/>
      <c r="ARH143" s="378"/>
      <c r="ARI143" s="378"/>
      <c r="ARJ143" s="379"/>
      <c r="ARL143" s="377"/>
      <c r="ARM143" s="381"/>
      <c r="ARN143" s="381"/>
      <c r="ARO143" s="378"/>
      <c r="ARP143" s="378"/>
      <c r="ARQ143" s="378"/>
      <c r="ARR143" s="379"/>
      <c r="ART143" s="377"/>
      <c r="ARU143" s="381"/>
      <c r="ARV143" s="381"/>
      <c r="ARW143" s="378"/>
      <c r="ARX143" s="378"/>
      <c r="ARY143" s="378"/>
      <c r="ARZ143" s="379"/>
      <c r="ASB143" s="377"/>
      <c r="ASC143" s="381"/>
      <c r="ASD143" s="381"/>
      <c r="ASE143" s="378"/>
      <c r="ASF143" s="378"/>
      <c r="ASG143" s="378"/>
      <c r="ASH143" s="379"/>
      <c r="ASJ143" s="377"/>
      <c r="ASK143" s="381"/>
      <c r="ASL143" s="381"/>
      <c r="ASM143" s="378"/>
      <c r="ASN143" s="378"/>
      <c r="ASO143" s="378"/>
      <c r="ASP143" s="379"/>
      <c r="ASR143" s="377"/>
      <c r="ASS143" s="381"/>
      <c r="AST143" s="381"/>
      <c r="ASU143" s="378"/>
      <c r="ASV143" s="378"/>
      <c r="ASW143" s="378"/>
      <c r="ASX143" s="379"/>
      <c r="ASZ143" s="377"/>
      <c r="ATA143" s="381"/>
      <c r="ATB143" s="381"/>
      <c r="ATC143" s="378"/>
      <c r="ATD143" s="378"/>
      <c r="ATE143" s="378"/>
      <c r="ATF143" s="379"/>
      <c r="ATH143" s="377"/>
      <c r="ATI143" s="381"/>
      <c r="ATJ143" s="381"/>
      <c r="ATK143" s="378"/>
      <c r="ATL143" s="378"/>
      <c r="ATM143" s="378"/>
      <c r="ATN143" s="379"/>
      <c r="ATP143" s="377"/>
      <c r="ATQ143" s="381"/>
      <c r="ATR143" s="381"/>
      <c r="ATS143" s="378"/>
      <c r="ATT143" s="378"/>
      <c r="ATU143" s="378"/>
      <c r="ATV143" s="379"/>
      <c r="ATX143" s="377"/>
      <c r="ATY143" s="381"/>
      <c r="ATZ143" s="381"/>
      <c r="AUA143" s="378"/>
      <c r="AUB143" s="378"/>
      <c r="AUC143" s="378"/>
      <c r="AUD143" s="379"/>
      <c r="AUF143" s="377"/>
      <c r="AUG143" s="381"/>
      <c r="AUH143" s="381"/>
      <c r="AUI143" s="378"/>
      <c r="AUJ143" s="378"/>
      <c r="AUK143" s="378"/>
      <c r="AUL143" s="379"/>
      <c r="AUN143" s="377"/>
      <c r="AUO143" s="381"/>
      <c r="AUP143" s="381"/>
      <c r="AUQ143" s="378"/>
      <c r="AUR143" s="378"/>
      <c r="AUS143" s="378"/>
      <c r="AUT143" s="379"/>
      <c r="AUV143" s="377"/>
      <c r="AUW143" s="381"/>
      <c r="AUX143" s="381"/>
      <c r="AUY143" s="378"/>
      <c r="AUZ143" s="378"/>
      <c r="AVA143" s="378"/>
      <c r="AVB143" s="379"/>
      <c r="AVD143" s="377"/>
      <c r="AVE143" s="381"/>
      <c r="AVF143" s="381"/>
      <c r="AVG143" s="378"/>
      <c r="AVH143" s="378"/>
      <c r="AVI143" s="378"/>
      <c r="AVJ143" s="379"/>
      <c r="AVL143" s="377"/>
      <c r="AVM143" s="381"/>
      <c r="AVN143" s="381"/>
      <c r="AVO143" s="378"/>
      <c r="AVP143" s="378"/>
      <c r="AVQ143" s="378"/>
      <c r="AVR143" s="379"/>
      <c r="AVT143" s="377"/>
      <c r="AVU143" s="381"/>
      <c r="AVV143" s="381"/>
      <c r="AVW143" s="378"/>
      <c r="AVX143" s="378"/>
      <c r="AVY143" s="378"/>
      <c r="AVZ143" s="379"/>
      <c r="AWB143" s="377"/>
      <c r="AWC143" s="381"/>
      <c r="AWD143" s="381"/>
      <c r="AWE143" s="378"/>
      <c r="AWF143" s="378"/>
      <c r="AWG143" s="378"/>
      <c r="AWH143" s="379"/>
      <c r="AWJ143" s="377"/>
      <c r="AWK143" s="381"/>
      <c r="AWL143" s="381"/>
      <c r="AWM143" s="378"/>
      <c r="AWN143" s="378"/>
      <c r="AWO143" s="378"/>
      <c r="AWP143" s="379"/>
      <c r="AWR143" s="377"/>
      <c r="AWS143" s="381"/>
      <c r="AWT143" s="381"/>
      <c r="AWU143" s="378"/>
      <c r="AWV143" s="378"/>
      <c r="AWW143" s="378"/>
      <c r="AWX143" s="379"/>
      <c r="AWZ143" s="377"/>
      <c r="AXA143" s="381"/>
      <c r="AXB143" s="381"/>
      <c r="AXC143" s="378"/>
      <c r="AXD143" s="378"/>
      <c r="AXE143" s="378"/>
      <c r="AXF143" s="379"/>
      <c r="AXH143" s="377"/>
      <c r="AXI143" s="381"/>
      <c r="AXJ143" s="381"/>
      <c r="AXK143" s="378"/>
      <c r="AXL143" s="378"/>
      <c r="AXM143" s="378"/>
      <c r="AXN143" s="379"/>
      <c r="AXP143" s="377"/>
      <c r="AXQ143" s="381"/>
      <c r="AXR143" s="381"/>
      <c r="AXS143" s="378"/>
      <c r="AXT143" s="378"/>
      <c r="AXU143" s="378"/>
      <c r="AXV143" s="379"/>
      <c r="AXX143" s="377"/>
      <c r="AXY143" s="381"/>
      <c r="AXZ143" s="381"/>
      <c r="AYA143" s="378"/>
      <c r="AYB143" s="378"/>
      <c r="AYC143" s="378"/>
      <c r="AYD143" s="379"/>
      <c r="AYF143" s="377"/>
      <c r="AYG143" s="381"/>
      <c r="AYH143" s="381"/>
      <c r="AYI143" s="378"/>
      <c r="AYJ143" s="378"/>
      <c r="AYK143" s="378"/>
      <c r="AYL143" s="379"/>
      <c r="AYN143" s="377"/>
      <c r="AYO143" s="381"/>
      <c r="AYP143" s="381"/>
      <c r="AYQ143" s="378"/>
      <c r="AYR143" s="378"/>
      <c r="AYS143" s="378"/>
      <c r="AYT143" s="379"/>
      <c r="AYV143" s="377"/>
      <c r="AYW143" s="381"/>
      <c r="AYX143" s="381"/>
      <c r="AYY143" s="378"/>
      <c r="AYZ143" s="378"/>
      <c r="AZA143" s="378"/>
      <c r="AZB143" s="379"/>
      <c r="AZD143" s="377"/>
      <c r="AZE143" s="381"/>
      <c r="AZF143" s="381"/>
      <c r="AZG143" s="378"/>
      <c r="AZH143" s="378"/>
      <c r="AZI143" s="378"/>
      <c r="AZJ143" s="379"/>
      <c r="AZL143" s="377"/>
      <c r="AZM143" s="381"/>
      <c r="AZN143" s="381"/>
      <c r="AZO143" s="378"/>
      <c r="AZP143" s="378"/>
      <c r="AZQ143" s="378"/>
      <c r="AZR143" s="379"/>
      <c r="AZT143" s="377"/>
      <c r="AZU143" s="381"/>
      <c r="AZV143" s="381"/>
      <c r="AZW143" s="378"/>
      <c r="AZX143" s="378"/>
      <c r="AZY143" s="378"/>
      <c r="AZZ143" s="379"/>
      <c r="BAB143" s="377"/>
      <c r="BAC143" s="381"/>
      <c r="BAD143" s="381"/>
      <c r="BAE143" s="378"/>
      <c r="BAF143" s="378"/>
      <c r="BAG143" s="378"/>
      <c r="BAH143" s="379"/>
      <c r="BAJ143" s="377"/>
      <c r="BAK143" s="381"/>
      <c r="BAL143" s="381"/>
      <c r="BAM143" s="378"/>
      <c r="BAN143" s="378"/>
      <c r="BAO143" s="378"/>
      <c r="BAP143" s="379"/>
      <c r="BAR143" s="377"/>
      <c r="BAS143" s="381"/>
      <c r="BAT143" s="381"/>
      <c r="BAU143" s="378"/>
      <c r="BAV143" s="378"/>
      <c r="BAW143" s="378"/>
      <c r="BAX143" s="379"/>
      <c r="BAZ143" s="377"/>
      <c r="BBA143" s="381"/>
      <c r="BBB143" s="381"/>
      <c r="BBC143" s="378"/>
      <c r="BBD143" s="378"/>
      <c r="BBE143" s="378"/>
      <c r="BBF143" s="379"/>
      <c r="BBH143" s="377"/>
      <c r="BBI143" s="381"/>
      <c r="BBJ143" s="381"/>
      <c r="BBK143" s="378"/>
      <c r="BBL143" s="378"/>
      <c r="BBM143" s="378"/>
      <c r="BBN143" s="379"/>
      <c r="BBP143" s="377"/>
      <c r="BBQ143" s="381"/>
      <c r="BBR143" s="381"/>
      <c r="BBS143" s="378"/>
      <c r="BBT143" s="378"/>
      <c r="BBU143" s="378"/>
      <c r="BBV143" s="379"/>
      <c r="BBX143" s="377"/>
      <c r="BBY143" s="381"/>
      <c r="BBZ143" s="381"/>
      <c r="BCA143" s="378"/>
      <c r="BCB143" s="378"/>
      <c r="BCC143" s="378"/>
      <c r="BCD143" s="379"/>
      <c r="BCF143" s="377"/>
      <c r="BCG143" s="381"/>
      <c r="BCH143" s="381"/>
      <c r="BCI143" s="378"/>
      <c r="BCJ143" s="378"/>
      <c r="BCK143" s="378"/>
      <c r="BCL143" s="379"/>
      <c r="BCN143" s="377"/>
      <c r="BCO143" s="381"/>
      <c r="BCP143" s="381"/>
      <c r="BCQ143" s="378"/>
      <c r="BCR143" s="378"/>
      <c r="BCS143" s="378"/>
      <c r="BCT143" s="379"/>
      <c r="BCV143" s="377"/>
      <c r="BCW143" s="381"/>
      <c r="BCX143" s="381"/>
      <c r="BCY143" s="378"/>
      <c r="BCZ143" s="378"/>
      <c r="BDA143" s="378"/>
      <c r="BDB143" s="379"/>
      <c r="BDD143" s="377"/>
      <c r="BDE143" s="381"/>
      <c r="BDF143" s="381"/>
      <c r="BDG143" s="378"/>
      <c r="BDH143" s="378"/>
      <c r="BDI143" s="378"/>
      <c r="BDJ143" s="379"/>
      <c r="BDL143" s="377"/>
      <c r="BDM143" s="381"/>
      <c r="BDN143" s="381"/>
      <c r="BDO143" s="378"/>
      <c r="BDP143" s="378"/>
      <c r="BDQ143" s="378"/>
      <c r="BDR143" s="379"/>
      <c r="BDT143" s="377"/>
      <c r="BDU143" s="381"/>
      <c r="BDV143" s="381"/>
      <c r="BDW143" s="378"/>
      <c r="BDX143" s="378"/>
      <c r="BDY143" s="378"/>
      <c r="BDZ143" s="379"/>
      <c r="BEB143" s="377"/>
      <c r="BEC143" s="381"/>
      <c r="BED143" s="381"/>
      <c r="BEE143" s="378"/>
      <c r="BEF143" s="378"/>
      <c r="BEG143" s="378"/>
      <c r="BEH143" s="379"/>
      <c r="BEJ143" s="377"/>
      <c r="BEK143" s="381"/>
      <c r="BEL143" s="381"/>
      <c r="BEM143" s="378"/>
      <c r="BEN143" s="378"/>
      <c r="BEO143" s="378"/>
      <c r="BEP143" s="379"/>
      <c r="BER143" s="377"/>
      <c r="BES143" s="381"/>
      <c r="BET143" s="381"/>
      <c r="BEU143" s="378"/>
      <c r="BEV143" s="378"/>
      <c r="BEW143" s="378"/>
      <c r="BEX143" s="379"/>
      <c r="BEZ143" s="377"/>
      <c r="BFA143" s="381"/>
      <c r="BFB143" s="381"/>
      <c r="BFC143" s="378"/>
      <c r="BFD143" s="378"/>
      <c r="BFE143" s="378"/>
      <c r="BFF143" s="379"/>
      <c r="BFH143" s="377"/>
      <c r="BFI143" s="381"/>
      <c r="BFJ143" s="381"/>
      <c r="BFK143" s="378"/>
      <c r="BFL143" s="378"/>
      <c r="BFM143" s="378"/>
      <c r="BFN143" s="379"/>
      <c r="BFP143" s="377"/>
      <c r="BFQ143" s="381"/>
      <c r="BFR143" s="381"/>
      <c r="BFS143" s="378"/>
      <c r="BFT143" s="378"/>
      <c r="BFU143" s="378"/>
      <c r="BFV143" s="379"/>
      <c r="BFX143" s="377"/>
      <c r="BFY143" s="381"/>
      <c r="BFZ143" s="381"/>
      <c r="BGA143" s="378"/>
      <c r="BGB143" s="378"/>
      <c r="BGC143" s="378"/>
      <c r="BGD143" s="379"/>
      <c r="BGF143" s="377"/>
      <c r="BGG143" s="381"/>
      <c r="BGH143" s="381"/>
      <c r="BGI143" s="378"/>
      <c r="BGJ143" s="378"/>
      <c r="BGK143" s="378"/>
      <c r="BGL143" s="379"/>
      <c r="BGN143" s="377"/>
      <c r="BGO143" s="381"/>
      <c r="BGP143" s="381"/>
      <c r="BGQ143" s="378"/>
      <c r="BGR143" s="378"/>
      <c r="BGS143" s="378"/>
      <c r="BGT143" s="379"/>
      <c r="BGV143" s="377"/>
      <c r="BGW143" s="381"/>
      <c r="BGX143" s="381"/>
      <c r="BGY143" s="378"/>
      <c r="BGZ143" s="378"/>
      <c r="BHA143" s="378"/>
      <c r="BHB143" s="379"/>
      <c r="BHD143" s="377"/>
      <c r="BHE143" s="381"/>
      <c r="BHF143" s="381"/>
      <c r="BHG143" s="378"/>
      <c r="BHH143" s="378"/>
      <c r="BHI143" s="378"/>
      <c r="BHJ143" s="379"/>
      <c r="BHL143" s="377"/>
      <c r="BHM143" s="381"/>
      <c r="BHN143" s="381"/>
      <c r="BHO143" s="378"/>
      <c r="BHP143" s="378"/>
      <c r="BHQ143" s="378"/>
      <c r="BHR143" s="379"/>
      <c r="BHT143" s="377"/>
      <c r="BHU143" s="381"/>
      <c r="BHV143" s="381"/>
      <c r="BHW143" s="378"/>
      <c r="BHX143" s="378"/>
      <c r="BHY143" s="378"/>
      <c r="BHZ143" s="379"/>
      <c r="BIB143" s="377"/>
      <c r="BIC143" s="381"/>
      <c r="BID143" s="381"/>
      <c r="BIE143" s="378"/>
      <c r="BIF143" s="378"/>
      <c r="BIG143" s="378"/>
      <c r="BIH143" s="379"/>
      <c r="BIJ143" s="377"/>
      <c r="BIK143" s="381"/>
      <c r="BIL143" s="381"/>
      <c r="BIM143" s="378"/>
      <c r="BIN143" s="378"/>
      <c r="BIO143" s="378"/>
      <c r="BIP143" s="379"/>
      <c r="BIR143" s="377"/>
      <c r="BIS143" s="381"/>
      <c r="BIT143" s="381"/>
      <c r="BIU143" s="378"/>
      <c r="BIV143" s="378"/>
      <c r="BIW143" s="378"/>
      <c r="BIX143" s="379"/>
      <c r="BIZ143" s="377"/>
      <c r="BJA143" s="381"/>
      <c r="BJB143" s="381"/>
      <c r="BJC143" s="378"/>
      <c r="BJD143" s="378"/>
      <c r="BJE143" s="378"/>
      <c r="BJF143" s="379"/>
      <c r="BJH143" s="377"/>
      <c r="BJI143" s="381"/>
      <c r="BJJ143" s="381"/>
      <c r="BJK143" s="378"/>
      <c r="BJL143" s="378"/>
      <c r="BJM143" s="378"/>
      <c r="BJN143" s="379"/>
      <c r="BJP143" s="377"/>
      <c r="BJQ143" s="381"/>
      <c r="BJR143" s="381"/>
      <c r="BJS143" s="378"/>
      <c r="BJT143" s="378"/>
      <c r="BJU143" s="378"/>
      <c r="BJV143" s="379"/>
      <c r="BJX143" s="377"/>
      <c r="BJY143" s="381"/>
      <c r="BJZ143" s="381"/>
      <c r="BKA143" s="378"/>
      <c r="BKB143" s="378"/>
      <c r="BKC143" s="378"/>
      <c r="BKD143" s="379"/>
      <c r="BKF143" s="377"/>
      <c r="BKG143" s="381"/>
      <c r="BKH143" s="381"/>
      <c r="BKI143" s="378"/>
      <c r="BKJ143" s="378"/>
      <c r="BKK143" s="378"/>
      <c r="BKL143" s="379"/>
      <c r="BKN143" s="377"/>
      <c r="BKO143" s="381"/>
      <c r="BKP143" s="381"/>
      <c r="BKQ143" s="378"/>
      <c r="BKR143" s="378"/>
      <c r="BKS143" s="378"/>
      <c r="BKT143" s="379"/>
      <c r="BKV143" s="377"/>
      <c r="BKW143" s="381"/>
      <c r="BKX143" s="381"/>
      <c r="BKY143" s="378"/>
      <c r="BKZ143" s="378"/>
      <c r="BLA143" s="378"/>
      <c r="BLB143" s="379"/>
      <c r="BLD143" s="377"/>
      <c r="BLE143" s="381"/>
      <c r="BLF143" s="381"/>
      <c r="BLG143" s="378"/>
      <c r="BLH143" s="378"/>
      <c r="BLI143" s="378"/>
      <c r="BLJ143" s="379"/>
      <c r="BLL143" s="377"/>
      <c r="BLM143" s="381"/>
      <c r="BLN143" s="381"/>
      <c r="BLO143" s="378"/>
      <c r="BLP143" s="378"/>
      <c r="BLQ143" s="378"/>
      <c r="BLR143" s="379"/>
      <c r="BLT143" s="377"/>
      <c r="BLU143" s="381"/>
      <c r="BLV143" s="381"/>
      <c r="BLW143" s="378"/>
      <c r="BLX143" s="378"/>
      <c r="BLY143" s="378"/>
      <c r="BLZ143" s="379"/>
      <c r="BMB143" s="377"/>
      <c r="BMC143" s="381"/>
      <c r="BMD143" s="381"/>
      <c r="BME143" s="378"/>
      <c r="BMF143" s="378"/>
      <c r="BMG143" s="378"/>
      <c r="BMH143" s="379"/>
      <c r="BMJ143" s="377"/>
      <c r="BMK143" s="381"/>
      <c r="BML143" s="381"/>
      <c r="BMM143" s="378"/>
      <c r="BMN143" s="378"/>
      <c r="BMO143" s="378"/>
      <c r="BMP143" s="379"/>
      <c r="BMR143" s="377"/>
      <c r="BMS143" s="381"/>
      <c r="BMT143" s="381"/>
      <c r="BMU143" s="378"/>
      <c r="BMV143" s="378"/>
      <c r="BMW143" s="378"/>
      <c r="BMX143" s="379"/>
      <c r="BMZ143" s="377"/>
      <c r="BNA143" s="381"/>
      <c r="BNB143" s="381"/>
      <c r="BNC143" s="378"/>
      <c r="BND143" s="378"/>
      <c r="BNE143" s="378"/>
      <c r="BNF143" s="379"/>
      <c r="BNH143" s="377"/>
      <c r="BNI143" s="381"/>
      <c r="BNJ143" s="381"/>
      <c r="BNK143" s="378"/>
      <c r="BNL143" s="378"/>
      <c r="BNM143" s="378"/>
      <c r="BNN143" s="379"/>
      <c r="BNP143" s="377"/>
      <c r="BNQ143" s="381"/>
      <c r="BNR143" s="381"/>
      <c r="BNS143" s="378"/>
      <c r="BNT143" s="378"/>
      <c r="BNU143" s="378"/>
      <c r="BNV143" s="379"/>
      <c r="BNX143" s="377"/>
      <c r="BNY143" s="381"/>
      <c r="BNZ143" s="381"/>
      <c r="BOA143" s="378"/>
      <c r="BOB143" s="378"/>
      <c r="BOC143" s="378"/>
      <c r="BOD143" s="379"/>
      <c r="BOF143" s="377"/>
      <c r="BOG143" s="381"/>
      <c r="BOH143" s="381"/>
      <c r="BOI143" s="378"/>
      <c r="BOJ143" s="378"/>
      <c r="BOK143" s="378"/>
      <c r="BOL143" s="379"/>
      <c r="BON143" s="377"/>
      <c r="BOO143" s="381"/>
      <c r="BOP143" s="381"/>
      <c r="BOQ143" s="378"/>
      <c r="BOR143" s="378"/>
      <c r="BOS143" s="378"/>
      <c r="BOT143" s="379"/>
      <c r="BOV143" s="377"/>
      <c r="BOW143" s="381"/>
      <c r="BOX143" s="381"/>
      <c r="BOY143" s="378"/>
      <c r="BOZ143" s="378"/>
      <c r="BPA143" s="378"/>
      <c r="BPB143" s="379"/>
      <c r="BPD143" s="377"/>
      <c r="BPE143" s="381"/>
      <c r="BPF143" s="381"/>
      <c r="BPG143" s="378"/>
      <c r="BPH143" s="378"/>
      <c r="BPI143" s="378"/>
      <c r="BPJ143" s="379"/>
      <c r="BPL143" s="377"/>
      <c r="BPM143" s="381"/>
      <c r="BPN143" s="381"/>
      <c r="BPO143" s="378"/>
      <c r="BPP143" s="378"/>
      <c r="BPQ143" s="378"/>
      <c r="BPR143" s="379"/>
      <c r="BPT143" s="377"/>
      <c r="BPU143" s="381"/>
      <c r="BPV143" s="381"/>
      <c r="BPW143" s="378"/>
      <c r="BPX143" s="378"/>
      <c r="BPY143" s="378"/>
      <c r="BPZ143" s="379"/>
      <c r="BQB143" s="377"/>
      <c r="BQC143" s="381"/>
      <c r="BQD143" s="381"/>
      <c r="BQE143" s="378"/>
      <c r="BQF143" s="378"/>
      <c r="BQG143" s="378"/>
      <c r="BQH143" s="379"/>
      <c r="BQJ143" s="377"/>
      <c r="BQK143" s="381"/>
      <c r="BQL143" s="381"/>
      <c r="BQM143" s="378"/>
      <c r="BQN143" s="378"/>
      <c r="BQO143" s="378"/>
      <c r="BQP143" s="379"/>
      <c r="BQR143" s="377"/>
      <c r="BQS143" s="381"/>
      <c r="BQT143" s="381"/>
      <c r="BQU143" s="378"/>
      <c r="BQV143" s="378"/>
      <c r="BQW143" s="378"/>
      <c r="BQX143" s="379"/>
      <c r="BQZ143" s="377"/>
      <c r="BRA143" s="381"/>
      <c r="BRB143" s="381"/>
      <c r="BRC143" s="378"/>
      <c r="BRD143" s="378"/>
      <c r="BRE143" s="378"/>
      <c r="BRF143" s="379"/>
      <c r="BRH143" s="377"/>
      <c r="BRI143" s="381"/>
      <c r="BRJ143" s="381"/>
      <c r="BRK143" s="378"/>
      <c r="BRL143" s="378"/>
      <c r="BRM143" s="378"/>
      <c r="BRN143" s="379"/>
      <c r="BRP143" s="377"/>
      <c r="BRQ143" s="381"/>
      <c r="BRR143" s="381"/>
      <c r="BRS143" s="378"/>
      <c r="BRT143" s="378"/>
      <c r="BRU143" s="378"/>
      <c r="BRV143" s="379"/>
      <c r="BRX143" s="377"/>
      <c r="BRY143" s="381"/>
      <c r="BRZ143" s="381"/>
      <c r="BSA143" s="378"/>
      <c r="BSB143" s="378"/>
      <c r="BSC143" s="378"/>
      <c r="BSD143" s="379"/>
      <c r="BSF143" s="377"/>
      <c r="BSG143" s="381"/>
      <c r="BSH143" s="381"/>
      <c r="BSI143" s="378"/>
      <c r="BSJ143" s="378"/>
      <c r="BSK143" s="378"/>
      <c r="BSL143" s="379"/>
      <c r="BSN143" s="377"/>
      <c r="BSO143" s="381"/>
      <c r="BSP143" s="381"/>
      <c r="BSQ143" s="378"/>
      <c r="BSR143" s="378"/>
      <c r="BSS143" s="378"/>
      <c r="BST143" s="379"/>
      <c r="BSV143" s="377"/>
      <c r="BSW143" s="381"/>
      <c r="BSX143" s="381"/>
      <c r="BSY143" s="378"/>
      <c r="BSZ143" s="378"/>
      <c r="BTA143" s="378"/>
      <c r="BTB143" s="379"/>
      <c r="BTD143" s="377"/>
      <c r="BTE143" s="381"/>
      <c r="BTF143" s="381"/>
      <c r="BTG143" s="378"/>
      <c r="BTH143" s="378"/>
      <c r="BTI143" s="378"/>
      <c r="BTJ143" s="379"/>
      <c r="BTL143" s="377"/>
      <c r="BTM143" s="381"/>
      <c r="BTN143" s="381"/>
      <c r="BTO143" s="378"/>
      <c r="BTP143" s="378"/>
      <c r="BTQ143" s="378"/>
      <c r="BTR143" s="379"/>
      <c r="BTT143" s="377"/>
      <c r="BTU143" s="381"/>
      <c r="BTV143" s="381"/>
      <c r="BTW143" s="378"/>
      <c r="BTX143" s="378"/>
      <c r="BTY143" s="378"/>
      <c r="BTZ143" s="379"/>
      <c r="BUB143" s="377"/>
      <c r="BUC143" s="381"/>
      <c r="BUD143" s="381"/>
      <c r="BUE143" s="378"/>
      <c r="BUF143" s="378"/>
      <c r="BUG143" s="378"/>
      <c r="BUH143" s="379"/>
      <c r="BUJ143" s="377"/>
      <c r="BUK143" s="381"/>
      <c r="BUL143" s="381"/>
      <c r="BUM143" s="378"/>
      <c r="BUN143" s="378"/>
      <c r="BUO143" s="378"/>
      <c r="BUP143" s="379"/>
      <c r="BUR143" s="377"/>
      <c r="BUS143" s="381"/>
      <c r="BUT143" s="381"/>
      <c r="BUU143" s="378"/>
      <c r="BUV143" s="378"/>
      <c r="BUW143" s="378"/>
      <c r="BUX143" s="379"/>
      <c r="BUZ143" s="377"/>
      <c r="BVA143" s="381"/>
      <c r="BVB143" s="381"/>
      <c r="BVC143" s="378"/>
      <c r="BVD143" s="378"/>
      <c r="BVE143" s="378"/>
      <c r="BVF143" s="379"/>
      <c r="BVH143" s="377"/>
      <c r="BVI143" s="381"/>
      <c r="BVJ143" s="381"/>
      <c r="BVK143" s="378"/>
      <c r="BVL143" s="378"/>
      <c r="BVM143" s="378"/>
      <c r="BVN143" s="379"/>
      <c r="BVP143" s="377"/>
      <c r="BVQ143" s="381"/>
      <c r="BVR143" s="381"/>
      <c r="BVS143" s="378"/>
      <c r="BVT143" s="378"/>
      <c r="BVU143" s="378"/>
      <c r="BVV143" s="379"/>
      <c r="BVX143" s="377"/>
      <c r="BVY143" s="381"/>
      <c r="BVZ143" s="381"/>
      <c r="BWA143" s="378"/>
      <c r="BWB143" s="378"/>
      <c r="BWC143" s="378"/>
      <c r="BWD143" s="379"/>
      <c r="BWF143" s="377"/>
      <c r="BWG143" s="381"/>
      <c r="BWH143" s="381"/>
      <c r="BWI143" s="378"/>
      <c r="BWJ143" s="378"/>
      <c r="BWK143" s="378"/>
      <c r="BWL143" s="379"/>
      <c r="BWN143" s="377"/>
      <c r="BWO143" s="381"/>
      <c r="BWP143" s="381"/>
      <c r="BWQ143" s="378"/>
      <c r="BWR143" s="378"/>
      <c r="BWS143" s="378"/>
      <c r="BWT143" s="379"/>
      <c r="BWV143" s="377"/>
      <c r="BWW143" s="381"/>
      <c r="BWX143" s="381"/>
      <c r="BWY143" s="378"/>
      <c r="BWZ143" s="378"/>
      <c r="BXA143" s="378"/>
      <c r="BXB143" s="379"/>
      <c r="BXD143" s="377"/>
      <c r="BXE143" s="381"/>
      <c r="BXF143" s="381"/>
      <c r="BXG143" s="378"/>
      <c r="BXH143" s="378"/>
      <c r="BXI143" s="378"/>
      <c r="BXJ143" s="379"/>
      <c r="BXL143" s="377"/>
      <c r="BXM143" s="381"/>
      <c r="BXN143" s="381"/>
      <c r="BXO143" s="378"/>
      <c r="BXP143" s="378"/>
      <c r="BXQ143" s="378"/>
      <c r="BXR143" s="379"/>
      <c r="BXT143" s="377"/>
      <c r="BXU143" s="381"/>
      <c r="BXV143" s="381"/>
      <c r="BXW143" s="378"/>
      <c r="BXX143" s="378"/>
      <c r="BXY143" s="378"/>
      <c r="BXZ143" s="379"/>
      <c r="BYB143" s="377"/>
      <c r="BYC143" s="381"/>
      <c r="BYD143" s="381"/>
      <c r="BYE143" s="378"/>
      <c r="BYF143" s="378"/>
      <c r="BYG143" s="378"/>
      <c r="BYH143" s="379"/>
      <c r="BYJ143" s="377"/>
      <c r="BYK143" s="381"/>
      <c r="BYL143" s="381"/>
      <c r="BYM143" s="378"/>
      <c r="BYN143" s="378"/>
      <c r="BYO143" s="378"/>
      <c r="BYP143" s="379"/>
      <c r="BYR143" s="377"/>
      <c r="BYS143" s="381"/>
      <c r="BYT143" s="381"/>
      <c r="BYU143" s="378"/>
      <c r="BYV143" s="378"/>
      <c r="BYW143" s="378"/>
      <c r="BYX143" s="379"/>
      <c r="BYZ143" s="377"/>
      <c r="BZA143" s="381"/>
      <c r="BZB143" s="381"/>
      <c r="BZC143" s="378"/>
      <c r="BZD143" s="378"/>
      <c r="BZE143" s="378"/>
      <c r="BZF143" s="379"/>
      <c r="BZH143" s="377"/>
      <c r="BZI143" s="381"/>
      <c r="BZJ143" s="381"/>
      <c r="BZK143" s="378"/>
      <c r="BZL143" s="378"/>
      <c r="BZM143" s="378"/>
      <c r="BZN143" s="379"/>
      <c r="BZP143" s="377"/>
      <c r="BZQ143" s="381"/>
      <c r="BZR143" s="381"/>
      <c r="BZS143" s="378"/>
      <c r="BZT143" s="378"/>
      <c r="BZU143" s="378"/>
      <c r="BZV143" s="379"/>
      <c r="BZX143" s="377"/>
      <c r="BZY143" s="381"/>
      <c r="BZZ143" s="381"/>
      <c r="CAA143" s="378"/>
      <c r="CAB143" s="378"/>
      <c r="CAC143" s="378"/>
      <c r="CAD143" s="379"/>
      <c r="CAF143" s="377"/>
      <c r="CAG143" s="381"/>
      <c r="CAH143" s="381"/>
      <c r="CAI143" s="378"/>
      <c r="CAJ143" s="378"/>
      <c r="CAK143" s="378"/>
      <c r="CAL143" s="379"/>
      <c r="CAN143" s="377"/>
      <c r="CAO143" s="381"/>
      <c r="CAP143" s="381"/>
      <c r="CAQ143" s="378"/>
      <c r="CAR143" s="378"/>
      <c r="CAS143" s="378"/>
      <c r="CAT143" s="379"/>
      <c r="CAV143" s="377"/>
      <c r="CAW143" s="381"/>
      <c r="CAX143" s="381"/>
      <c r="CAY143" s="378"/>
      <c r="CAZ143" s="378"/>
      <c r="CBA143" s="378"/>
      <c r="CBB143" s="379"/>
      <c r="CBD143" s="377"/>
      <c r="CBE143" s="381"/>
      <c r="CBF143" s="381"/>
      <c r="CBG143" s="378"/>
      <c r="CBH143" s="378"/>
      <c r="CBI143" s="378"/>
      <c r="CBJ143" s="379"/>
      <c r="CBL143" s="377"/>
      <c r="CBM143" s="381"/>
      <c r="CBN143" s="381"/>
      <c r="CBO143" s="378"/>
      <c r="CBP143" s="378"/>
      <c r="CBQ143" s="378"/>
      <c r="CBR143" s="379"/>
      <c r="CBT143" s="377"/>
      <c r="CBU143" s="381"/>
      <c r="CBV143" s="381"/>
      <c r="CBW143" s="378"/>
      <c r="CBX143" s="378"/>
      <c r="CBY143" s="378"/>
      <c r="CBZ143" s="379"/>
      <c r="CCB143" s="377"/>
      <c r="CCC143" s="381"/>
      <c r="CCD143" s="381"/>
      <c r="CCE143" s="378"/>
      <c r="CCF143" s="378"/>
      <c r="CCG143" s="378"/>
      <c r="CCH143" s="379"/>
      <c r="CCJ143" s="377"/>
      <c r="CCK143" s="381"/>
      <c r="CCL143" s="381"/>
      <c r="CCM143" s="378"/>
      <c r="CCN143" s="378"/>
      <c r="CCO143" s="378"/>
      <c r="CCP143" s="379"/>
      <c r="CCR143" s="377"/>
      <c r="CCS143" s="381"/>
      <c r="CCT143" s="381"/>
      <c r="CCU143" s="378"/>
      <c r="CCV143" s="378"/>
      <c r="CCW143" s="378"/>
      <c r="CCX143" s="379"/>
      <c r="CCZ143" s="377"/>
      <c r="CDA143" s="381"/>
      <c r="CDB143" s="381"/>
      <c r="CDC143" s="378"/>
      <c r="CDD143" s="378"/>
      <c r="CDE143" s="378"/>
      <c r="CDF143" s="379"/>
      <c r="CDH143" s="377"/>
      <c r="CDI143" s="381"/>
      <c r="CDJ143" s="381"/>
      <c r="CDK143" s="378"/>
      <c r="CDL143" s="378"/>
      <c r="CDM143" s="378"/>
      <c r="CDN143" s="379"/>
      <c r="CDP143" s="377"/>
      <c r="CDQ143" s="381"/>
      <c r="CDR143" s="381"/>
      <c r="CDS143" s="378"/>
      <c r="CDT143" s="378"/>
      <c r="CDU143" s="378"/>
      <c r="CDV143" s="379"/>
      <c r="CDX143" s="377"/>
      <c r="CDY143" s="381"/>
      <c r="CDZ143" s="381"/>
      <c r="CEA143" s="378"/>
      <c r="CEB143" s="378"/>
      <c r="CEC143" s="378"/>
      <c r="CED143" s="379"/>
      <c r="CEF143" s="377"/>
      <c r="CEG143" s="381"/>
      <c r="CEH143" s="381"/>
      <c r="CEI143" s="378"/>
      <c r="CEJ143" s="378"/>
      <c r="CEK143" s="378"/>
      <c r="CEL143" s="379"/>
      <c r="CEN143" s="377"/>
      <c r="CEO143" s="381"/>
      <c r="CEP143" s="381"/>
      <c r="CEQ143" s="378"/>
      <c r="CER143" s="378"/>
      <c r="CES143" s="378"/>
      <c r="CET143" s="379"/>
      <c r="CEV143" s="377"/>
      <c r="CEW143" s="381"/>
      <c r="CEX143" s="381"/>
      <c r="CEY143" s="378"/>
      <c r="CEZ143" s="378"/>
      <c r="CFA143" s="378"/>
      <c r="CFB143" s="379"/>
      <c r="CFD143" s="377"/>
      <c r="CFE143" s="381"/>
      <c r="CFF143" s="381"/>
      <c r="CFG143" s="378"/>
      <c r="CFH143" s="378"/>
      <c r="CFI143" s="378"/>
      <c r="CFJ143" s="379"/>
      <c r="CFL143" s="377"/>
      <c r="CFM143" s="381"/>
      <c r="CFN143" s="381"/>
      <c r="CFO143" s="378"/>
      <c r="CFP143" s="378"/>
      <c r="CFQ143" s="378"/>
      <c r="CFR143" s="379"/>
      <c r="CFT143" s="377"/>
      <c r="CFU143" s="381"/>
      <c r="CFV143" s="381"/>
      <c r="CFW143" s="378"/>
      <c r="CFX143" s="378"/>
      <c r="CFY143" s="378"/>
      <c r="CFZ143" s="379"/>
      <c r="CGB143" s="377"/>
      <c r="CGC143" s="381"/>
      <c r="CGD143" s="381"/>
      <c r="CGE143" s="378"/>
      <c r="CGF143" s="378"/>
      <c r="CGG143" s="378"/>
      <c r="CGH143" s="379"/>
      <c r="CGJ143" s="377"/>
      <c r="CGK143" s="381"/>
      <c r="CGL143" s="381"/>
      <c r="CGM143" s="378"/>
      <c r="CGN143" s="378"/>
      <c r="CGO143" s="378"/>
      <c r="CGP143" s="379"/>
      <c r="CGR143" s="377"/>
      <c r="CGS143" s="381"/>
      <c r="CGT143" s="381"/>
      <c r="CGU143" s="378"/>
      <c r="CGV143" s="378"/>
      <c r="CGW143" s="378"/>
      <c r="CGX143" s="379"/>
      <c r="CGZ143" s="377"/>
      <c r="CHA143" s="381"/>
      <c r="CHB143" s="381"/>
      <c r="CHC143" s="378"/>
      <c r="CHD143" s="378"/>
      <c r="CHE143" s="378"/>
      <c r="CHF143" s="379"/>
      <c r="CHH143" s="377"/>
      <c r="CHI143" s="381"/>
      <c r="CHJ143" s="381"/>
      <c r="CHK143" s="378"/>
      <c r="CHL143" s="378"/>
      <c r="CHM143" s="378"/>
      <c r="CHN143" s="379"/>
      <c r="CHP143" s="377"/>
      <c r="CHQ143" s="381"/>
      <c r="CHR143" s="381"/>
      <c r="CHS143" s="378"/>
      <c r="CHT143" s="378"/>
      <c r="CHU143" s="378"/>
      <c r="CHV143" s="379"/>
      <c r="CHX143" s="377"/>
      <c r="CHY143" s="381"/>
      <c r="CHZ143" s="381"/>
      <c r="CIA143" s="378"/>
      <c r="CIB143" s="378"/>
      <c r="CIC143" s="378"/>
      <c r="CID143" s="379"/>
      <c r="CIF143" s="377"/>
      <c r="CIG143" s="381"/>
      <c r="CIH143" s="381"/>
      <c r="CII143" s="378"/>
      <c r="CIJ143" s="378"/>
      <c r="CIK143" s="378"/>
      <c r="CIL143" s="379"/>
      <c r="CIN143" s="377"/>
      <c r="CIO143" s="381"/>
      <c r="CIP143" s="381"/>
      <c r="CIQ143" s="378"/>
      <c r="CIR143" s="378"/>
      <c r="CIS143" s="378"/>
      <c r="CIT143" s="379"/>
      <c r="CIV143" s="377"/>
      <c r="CIW143" s="381"/>
      <c r="CIX143" s="381"/>
      <c r="CIY143" s="378"/>
      <c r="CIZ143" s="378"/>
      <c r="CJA143" s="378"/>
      <c r="CJB143" s="379"/>
      <c r="CJD143" s="377"/>
      <c r="CJE143" s="381"/>
      <c r="CJF143" s="381"/>
      <c r="CJG143" s="378"/>
      <c r="CJH143" s="378"/>
      <c r="CJI143" s="378"/>
      <c r="CJJ143" s="379"/>
      <c r="CJL143" s="377"/>
      <c r="CJM143" s="381"/>
      <c r="CJN143" s="381"/>
      <c r="CJO143" s="378"/>
      <c r="CJP143" s="378"/>
      <c r="CJQ143" s="378"/>
      <c r="CJR143" s="379"/>
      <c r="CJT143" s="377"/>
      <c r="CJU143" s="381"/>
      <c r="CJV143" s="381"/>
      <c r="CJW143" s="378"/>
      <c r="CJX143" s="378"/>
      <c r="CJY143" s="378"/>
      <c r="CJZ143" s="379"/>
      <c r="CKB143" s="377"/>
      <c r="CKC143" s="381"/>
      <c r="CKD143" s="381"/>
      <c r="CKE143" s="378"/>
      <c r="CKF143" s="378"/>
      <c r="CKG143" s="378"/>
      <c r="CKH143" s="379"/>
      <c r="CKJ143" s="377"/>
      <c r="CKK143" s="381"/>
      <c r="CKL143" s="381"/>
      <c r="CKM143" s="378"/>
      <c r="CKN143" s="378"/>
      <c r="CKO143" s="378"/>
      <c r="CKP143" s="379"/>
      <c r="CKR143" s="377"/>
      <c r="CKS143" s="381"/>
      <c r="CKT143" s="381"/>
      <c r="CKU143" s="378"/>
      <c r="CKV143" s="378"/>
      <c r="CKW143" s="378"/>
      <c r="CKX143" s="379"/>
      <c r="CKZ143" s="377"/>
      <c r="CLA143" s="381"/>
      <c r="CLB143" s="381"/>
      <c r="CLC143" s="378"/>
      <c r="CLD143" s="378"/>
      <c r="CLE143" s="378"/>
      <c r="CLF143" s="379"/>
      <c r="CLH143" s="377"/>
      <c r="CLI143" s="381"/>
      <c r="CLJ143" s="381"/>
      <c r="CLK143" s="378"/>
      <c r="CLL143" s="378"/>
      <c r="CLM143" s="378"/>
      <c r="CLN143" s="379"/>
      <c r="CLP143" s="377"/>
      <c r="CLQ143" s="381"/>
      <c r="CLR143" s="381"/>
      <c r="CLS143" s="378"/>
      <c r="CLT143" s="378"/>
      <c r="CLU143" s="378"/>
      <c r="CLV143" s="379"/>
      <c r="CLX143" s="377"/>
      <c r="CLY143" s="381"/>
      <c r="CLZ143" s="381"/>
      <c r="CMA143" s="378"/>
      <c r="CMB143" s="378"/>
      <c r="CMC143" s="378"/>
      <c r="CMD143" s="379"/>
      <c r="CMF143" s="377"/>
      <c r="CMG143" s="381"/>
      <c r="CMH143" s="381"/>
      <c r="CMI143" s="378"/>
      <c r="CMJ143" s="378"/>
      <c r="CMK143" s="378"/>
      <c r="CML143" s="379"/>
      <c r="CMN143" s="377"/>
      <c r="CMO143" s="381"/>
      <c r="CMP143" s="381"/>
      <c r="CMQ143" s="378"/>
      <c r="CMR143" s="378"/>
      <c r="CMS143" s="378"/>
      <c r="CMT143" s="379"/>
      <c r="CMV143" s="377"/>
      <c r="CMW143" s="381"/>
      <c r="CMX143" s="381"/>
      <c r="CMY143" s="378"/>
      <c r="CMZ143" s="378"/>
      <c r="CNA143" s="378"/>
      <c r="CNB143" s="379"/>
      <c r="CND143" s="377"/>
      <c r="CNE143" s="381"/>
      <c r="CNF143" s="381"/>
      <c r="CNG143" s="378"/>
      <c r="CNH143" s="378"/>
      <c r="CNI143" s="378"/>
      <c r="CNJ143" s="379"/>
      <c r="CNL143" s="377"/>
      <c r="CNM143" s="381"/>
      <c r="CNN143" s="381"/>
      <c r="CNO143" s="378"/>
      <c r="CNP143" s="378"/>
      <c r="CNQ143" s="378"/>
      <c r="CNR143" s="379"/>
      <c r="CNT143" s="377"/>
      <c r="CNU143" s="381"/>
      <c r="CNV143" s="381"/>
      <c r="CNW143" s="378"/>
      <c r="CNX143" s="378"/>
      <c r="CNY143" s="378"/>
      <c r="CNZ143" s="379"/>
      <c r="COB143" s="377"/>
      <c r="COC143" s="381"/>
      <c r="COD143" s="381"/>
      <c r="COE143" s="378"/>
      <c r="COF143" s="378"/>
      <c r="COG143" s="378"/>
      <c r="COH143" s="379"/>
      <c r="COJ143" s="377"/>
      <c r="COK143" s="381"/>
      <c r="COL143" s="381"/>
      <c r="COM143" s="378"/>
      <c r="CON143" s="378"/>
      <c r="COO143" s="378"/>
      <c r="COP143" s="379"/>
      <c r="COR143" s="377"/>
      <c r="COS143" s="381"/>
      <c r="COT143" s="381"/>
      <c r="COU143" s="378"/>
      <c r="COV143" s="378"/>
      <c r="COW143" s="378"/>
      <c r="COX143" s="379"/>
      <c r="COZ143" s="377"/>
      <c r="CPA143" s="381"/>
      <c r="CPB143" s="381"/>
      <c r="CPC143" s="378"/>
      <c r="CPD143" s="378"/>
      <c r="CPE143" s="378"/>
      <c r="CPF143" s="379"/>
      <c r="CPH143" s="377"/>
      <c r="CPI143" s="381"/>
      <c r="CPJ143" s="381"/>
      <c r="CPK143" s="378"/>
      <c r="CPL143" s="378"/>
      <c r="CPM143" s="378"/>
      <c r="CPN143" s="379"/>
      <c r="CPP143" s="377"/>
      <c r="CPQ143" s="381"/>
      <c r="CPR143" s="381"/>
      <c r="CPS143" s="378"/>
      <c r="CPT143" s="378"/>
      <c r="CPU143" s="378"/>
      <c r="CPV143" s="379"/>
      <c r="CPX143" s="377"/>
      <c r="CPY143" s="381"/>
      <c r="CPZ143" s="381"/>
      <c r="CQA143" s="378"/>
      <c r="CQB143" s="378"/>
      <c r="CQC143" s="378"/>
      <c r="CQD143" s="379"/>
      <c r="CQF143" s="377"/>
      <c r="CQG143" s="381"/>
      <c r="CQH143" s="381"/>
      <c r="CQI143" s="378"/>
      <c r="CQJ143" s="378"/>
      <c r="CQK143" s="378"/>
      <c r="CQL143" s="379"/>
      <c r="CQN143" s="377"/>
      <c r="CQO143" s="381"/>
      <c r="CQP143" s="381"/>
      <c r="CQQ143" s="378"/>
      <c r="CQR143" s="378"/>
      <c r="CQS143" s="378"/>
      <c r="CQT143" s="379"/>
      <c r="CQV143" s="377"/>
      <c r="CQW143" s="381"/>
      <c r="CQX143" s="381"/>
      <c r="CQY143" s="378"/>
      <c r="CQZ143" s="378"/>
      <c r="CRA143" s="378"/>
      <c r="CRB143" s="379"/>
      <c r="CRD143" s="377"/>
      <c r="CRE143" s="381"/>
      <c r="CRF143" s="381"/>
      <c r="CRG143" s="378"/>
      <c r="CRH143" s="378"/>
      <c r="CRI143" s="378"/>
      <c r="CRJ143" s="379"/>
      <c r="CRL143" s="377"/>
      <c r="CRM143" s="381"/>
      <c r="CRN143" s="381"/>
      <c r="CRO143" s="378"/>
      <c r="CRP143" s="378"/>
      <c r="CRQ143" s="378"/>
      <c r="CRR143" s="379"/>
      <c r="CRT143" s="377"/>
      <c r="CRU143" s="381"/>
      <c r="CRV143" s="381"/>
      <c r="CRW143" s="378"/>
      <c r="CRX143" s="378"/>
      <c r="CRY143" s="378"/>
      <c r="CRZ143" s="379"/>
      <c r="CSB143" s="377"/>
      <c r="CSC143" s="381"/>
      <c r="CSD143" s="381"/>
      <c r="CSE143" s="378"/>
      <c r="CSF143" s="378"/>
      <c r="CSG143" s="378"/>
      <c r="CSH143" s="379"/>
      <c r="CSJ143" s="377"/>
      <c r="CSK143" s="381"/>
      <c r="CSL143" s="381"/>
      <c r="CSM143" s="378"/>
      <c r="CSN143" s="378"/>
      <c r="CSO143" s="378"/>
      <c r="CSP143" s="379"/>
      <c r="CSR143" s="377"/>
      <c r="CSS143" s="381"/>
      <c r="CST143" s="381"/>
      <c r="CSU143" s="378"/>
      <c r="CSV143" s="378"/>
      <c r="CSW143" s="378"/>
      <c r="CSX143" s="379"/>
      <c r="CSZ143" s="377"/>
      <c r="CTA143" s="381"/>
      <c r="CTB143" s="381"/>
      <c r="CTC143" s="378"/>
      <c r="CTD143" s="378"/>
      <c r="CTE143" s="378"/>
      <c r="CTF143" s="379"/>
      <c r="CTH143" s="377"/>
      <c r="CTI143" s="381"/>
      <c r="CTJ143" s="381"/>
      <c r="CTK143" s="378"/>
      <c r="CTL143" s="378"/>
      <c r="CTM143" s="378"/>
      <c r="CTN143" s="379"/>
      <c r="CTP143" s="377"/>
      <c r="CTQ143" s="381"/>
      <c r="CTR143" s="381"/>
      <c r="CTS143" s="378"/>
      <c r="CTT143" s="378"/>
      <c r="CTU143" s="378"/>
      <c r="CTV143" s="379"/>
      <c r="CTX143" s="377"/>
      <c r="CTY143" s="381"/>
      <c r="CTZ143" s="381"/>
      <c r="CUA143" s="378"/>
      <c r="CUB143" s="378"/>
      <c r="CUC143" s="378"/>
      <c r="CUD143" s="379"/>
      <c r="CUF143" s="377"/>
      <c r="CUG143" s="381"/>
      <c r="CUH143" s="381"/>
      <c r="CUI143" s="378"/>
      <c r="CUJ143" s="378"/>
      <c r="CUK143" s="378"/>
      <c r="CUL143" s="379"/>
      <c r="CUN143" s="377"/>
      <c r="CUO143" s="381"/>
      <c r="CUP143" s="381"/>
      <c r="CUQ143" s="378"/>
      <c r="CUR143" s="378"/>
      <c r="CUS143" s="378"/>
      <c r="CUT143" s="379"/>
      <c r="CUV143" s="377"/>
      <c r="CUW143" s="381"/>
      <c r="CUX143" s="381"/>
      <c r="CUY143" s="378"/>
      <c r="CUZ143" s="378"/>
      <c r="CVA143" s="378"/>
      <c r="CVB143" s="379"/>
      <c r="CVD143" s="377"/>
      <c r="CVE143" s="381"/>
      <c r="CVF143" s="381"/>
      <c r="CVG143" s="378"/>
      <c r="CVH143" s="378"/>
      <c r="CVI143" s="378"/>
      <c r="CVJ143" s="379"/>
      <c r="CVL143" s="377"/>
      <c r="CVM143" s="381"/>
      <c r="CVN143" s="381"/>
      <c r="CVO143" s="378"/>
      <c r="CVP143" s="378"/>
      <c r="CVQ143" s="378"/>
      <c r="CVR143" s="379"/>
      <c r="CVT143" s="377"/>
      <c r="CVU143" s="381"/>
      <c r="CVV143" s="381"/>
      <c r="CVW143" s="378"/>
      <c r="CVX143" s="378"/>
      <c r="CVY143" s="378"/>
      <c r="CVZ143" s="379"/>
      <c r="CWB143" s="377"/>
      <c r="CWC143" s="381"/>
      <c r="CWD143" s="381"/>
      <c r="CWE143" s="378"/>
      <c r="CWF143" s="378"/>
      <c r="CWG143" s="378"/>
      <c r="CWH143" s="379"/>
      <c r="CWJ143" s="377"/>
      <c r="CWK143" s="381"/>
      <c r="CWL143" s="381"/>
      <c r="CWM143" s="378"/>
      <c r="CWN143" s="378"/>
      <c r="CWO143" s="378"/>
      <c r="CWP143" s="379"/>
      <c r="CWR143" s="377"/>
      <c r="CWS143" s="381"/>
      <c r="CWT143" s="381"/>
      <c r="CWU143" s="378"/>
      <c r="CWV143" s="378"/>
      <c r="CWW143" s="378"/>
      <c r="CWX143" s="379"/>
      <c r="CWZ143" s="377"/>
      <c r="CXA143" s="381"/>
      <c r="CXB143" s="381"/>
      <c r="CXC143" s="378"/>
      <c r="CXD143" s="378"/>
      <c r="CXE143" s="378"/>
      <c r="CXF143" s="379"/>
      <c r="CXH143" s="377"/>
      <c r="CXI143" s="381"/>
      <c r="CXJ143" s="381"/>
      <c r="CXK143" s="378"/>
      <c r="CXL143" s="378"/>
      <c r="CXM143" s="378"/>
      <c r="CXN143" s="379"/>
      <c r="CXP143" s="377"/>
      <c r="CXQ143" s="381"/>
      <c r="CXR143" s="381"/>
      <c r="CXS143" s="378"/>
      <c r="CXT143" s="378"/>
      <c r="CXU143" s="378"/>
      <c r="CXV143" s="379"/>
      <c r="CXX143" s="377"/>
      <c r="CXY143" s="381"/>
      <c r="CXZ143" s="381"/>
      <c r="CYA143" s="378"/>
      <c r="CYB143" s="378"/>
      <c r="CYC143" s="378"/>
      <c r="CYD143" s="379"/>
      <c r="CYF143" s="377"/>
      <c r="CYG143" s="381"/>
      <c r="CYH143" s="381"/>
      <c r="CYI143" s="378"/>
      <c r="CYJ143" s="378"/>
      <c r="CYK143" s="378"/>
      <c r="CYL143" s="379"/>
      <c r="CYN143" s="377"/>
      <c r="CYO143" s="381"/>
      <c r="CYP143" s="381"/>
      <c r="CYQ143" s="378"/>
      <c r="CYR143" s="378"/>
      <c r="CYS143" s="378"/>
      <c r="CYT143" s="379"/>
      <c r="CYV143" s="377"/>
      <c r="CYW143" s="381"/>
      <c r="CYX143" s="381"/>
      <c r="CYY143" s="378"/>
      <c r="CYZ143" s="378"/>
      <c r="CZA143" s="378"/>
      <c r="CZB143" s="379"/>
      <c r="CZD143" s="377"/>
      <c r="CZE143" s="381"/>
      <c r="CZF143" s="381"/>
      <c r="CZG143" s="378"/>
      <c r="CZH143" s="378"/>
      <c r="CZI143" s="378"/>
      <c r="CZJ143" s="379"/>
      <c r="CZL143" s="377"/>
      <c r="CZM143" s="381"/>
      <c r="CZN143" s="381"/>
      <c r="CZO143" s="378"/>
      <c r="CZP143" s="378"/>
      <c r="CZQ143" s="378"/>
      <c r="CZR143" s="379"/>
      <c r="CZT143" s="377"/>
      <c r="CZU143" s="381"/>
      <c r="CZV143" s="381"/>
      <c r="CZW143" s="378"/>
      <c r="CZX143" s="378"/>
      <c r="CZY143" s="378"/>
      <c r="CZZ143" s="379"/>
      <c r="DAB143" s="377"/>
      <c r="DAC143" s="381"/>
      <c r="DAD143" s="381"/>
      <c r="DAE143" s="378"/>
      <c r="DAF143" s="378"/>
      <c r="DAG143" s="378"/>
      <c r="DAH143" s="379"/>
      <c r="DAJ143" s="377"/>
      <c r="DAK143" s="381"/>
      <c r="DAL143" s="381"/>
      <c r="DAM143" s="378"/>
      <c r="DAN143" s="378"/>
      <c r="DAO143" s="378"/>
      <c r="DAP143" s="379"/>
      <c r="DAR143" s="377"/>
      <c r="DAS143" s="381"/>
      <c r="DAT143" s="381"/>
      <c r="DAU143" s="378"/>
      <c r="DAV143" s="378"/>
      <c r="DAW143" s="378"/>
      <c r="DAX143" s="379"/>
      <c r="DAZ143" s="377"/>
      <c r="DBA143" s="381"/>
      <c r="DBB143" s="381"/>
      <c r="DBC143" s="378"/>
      <c r="DBD143" s="378"/>
      <c r="DBE143" s="378"/>
      <c r="DBF143" s="379"/>
      <c r="DBH143" s="377"/>
      <c r="DBI143" s="381"/>
      <c r="DBJ143" s="381"/>
      <c r="DBK143" s="378"/>
      <c r="DBL143" s="378"/>
      <c r="DBM143" s="378"/>
      <c r="DBN143" s="379"/>
      <c r="DBP143" s="377"/>
      <c r="DBQ143" s="381"/>
      <c r="DBR143" s="381"/>
      <c r="DBS143" s="378"/>
      <c r="DBT143" s="378"/>
      <c r="DBU143" s="378"/>
      <c r="DBV143" s="379"/>
      <c r="DBX143" s="377"/>
      <c r="DBY143" s="381"/>
      <c r="DBZ143" s="381"/>
      <c r="DCA143" s="378"/>
      <c r="DCB143" s="378"/>
      <c r="DCC143" s="378"/>
      <c r="DCD143" s="379"/>
      <c r="DCF143" s="377"/>
      <c r="DCG143" s="381"/>
      <c r="DCH143" s="381"/>
      <c r="DCI143" s="378"/>
      <c r="DCJ143" s="378"/>
      <c r="DCK143" s="378"/>
      <c r="DCL143" s="379"/>
      <c r="DCN143" s="377"/>
      <c r="DCO143" s="381"/>
      <c r="DCP143" s="381"/>
      <c r="DCQ143" s="378"/>
      <c r="DCR143" s="378"/>
      <c r="DCS143" s="378"/>
      <c r="DCT143" s="379"/>
      <c r="DCV143" s="377"/>
      <c r="DCW143" s="381"/>
      <c r="DCX143" s="381"/>
      <c r="DCY143" s="378"/>
      <c r="DCZ143" s="378"/>
      <c r="DDA143" s="378"/>
      <c r="DDB143" s="379"/>
      <c r="DDD143" s="377"/>
      <c r="DDE143" s="381"/>
      <c r="DDF143" s="381"/>
      <c r="DDG143" s="378"/>
      <c r="DDH143" s="378"/>
      <c r="DDI143" s="378"/>
      <c r="DDJ143" s="379"/>
      <c r="DDL143" s="377"/>
      <c r="DDM143" s="381"/>
      <c r="DDN143" s="381"/>
      <c r="DDO143" s="378"/>
      <c r="DDP143" s="378"/>
      <c r="DDQ143" s="378"/>
      <c r="DDR143" s="379"/>
      <c r="DDT143" s="377"/>
      <c r="DDU143" s="381"/>
      <c r="DDV143" s="381"/>
      <c r="DDW143" s="378"/>
      <c r="DDX143" s="378"/>
      <c r="DDY143" s="378"/>
      <c r="DDZ143" s="379"/>
      <c r="DEB143" s="377"/>
      <c r="DEC143" s="381"/>
      <c r="DED143" s="381"/>
      <c r="DEE143" s="378"/>
      <c r="DEF143" s="378"/>
      <c r="DEG143" s="378"/>
      <c r="DEH143" s="379"/>
      <c r="DEJ143" s="377"/>
      <c r="DEK143" s="381"/>
      <c r="DEL143" s="381"/>
      <c r="DEM143" s="378"/>
      <c r="DEN143" s="378"/>
      <c r="DEO143" s="378"/>
      <c r="DEP143" s="379"/>
      <c r="DER143" s="377"/>
      <c r="DES143" s="381"/>
      <c r="DET143" s="381"/>
      <c r="DEU143" s="378"/>
      <c r="DEV143" s="378"/>
      <c r="DEW143" s="378"/>
      <c r="DEX143" s="379"/>
      <c r="DEZ143" s="377"/>
      <c r="DFA143" s="381"/>
      <c r="DFB143" s="381"/>
      <c r="DFC143" s="378"/>
      <c r="DFD143" s="378"/>
      <c r="DFE143" s="378"/>
      <c r="DFF143" s="379"/>
      <c r="DFH143" s="377"/>
      <c r="DFI143" s="381"/>
      <c r="DFJ143" s="381"/>
      <c r="DFK143" s="378"/>
      <c r="DFL143" s="378"/>
      <c r="DFM143" s="378"/>
      <c r="DFN143" s="379"/>
      <c r="DFP143" s="377"/>
      <c r="DFQ143" s="381"/>
      <c r="DFR143" s="381"/>
      <c r="DFS143" s="378"/>
      <c r="DFT143" s="378"/>
      <c r="DFU143" s="378"/>
      <c r="DFV143" s="379"/>
      <c r="DFX143" s="377"/>
      <c r="DFY143" s="381"/>
      <c r="DFZ143" s="381"/>
      <c r="DGA143" s="378"/>
      <c r="DGB143" s="378"/>
      <c r="DGC143" s="378"/>
      <c r="DGD143" s="379"/>
      <c r="DGF143" s="377"/>
      <c r="DGG143" s="381"/>
      <c r="DGH143" s="381"/>
      <c r="DGI143" s="378"/>
      <c r="DGJ143" s="378"/>
      <c r="DGK143" s="378"/>
      <c r="DGL143" s="379"/>
      <c r="DGN143" s="377"/>
      <c r="DGO143" s="381"/>
      <c r="DGP143" s="381"/>
      <c r="DGQ143" s="378"/>
      <c r="DGR143" s="378"/>
      <c r="DGS143" s="378"/>
      <c r="DGT143" s="379"/>
      <c r="DGV143" s="377"/>
      <c r="DGW143" s="381"/>
      <c r="DGX143" s="381"/>
      <c r="DGY143" s="378"/>
      <c r="DGZ143" s="378"/>
      <c r="DHA143" s="378"/>
      <c r="DHB143" s="379"/>
      <c r="DHD143" s="377"/>
      <c r="DHE143" s="381"/>
      <c r="DHF143" s="381"/>
      <c r="DHG143" s="378"/>
      <c r="DHH143" s="378"/>
      <c r="DHI143" s="378"/>
      <c r="DHJ143" s="379"/>
      <c r="DHL143" s="377"/>
      <c r="DHM143" s="381"/>
      <c r="DHN143" s="381"/>
      <c r="DHO143" s="378"/>
      <c r="DHP143" s="378"/>
      <c r="DHQ143" s="378"/>
      <c r="DHR143" s="379"/>
      <c r="DHT143" s="377"/>
      <c r="DHU143" s="381"/>
      <c r="DHV143" s="381"/>
      <c r="DHW143" s="378"/>
      <c r="DHX143" s="378"/>
      <c r="DHY143" s="378"/>
      <c r="DHZ143" s="379"/>
      <c r="DIB143" s="377"/>
      <c r="DIC143" s="381"/>
      <c r="DID143" s="381"/>
      <c r="DIE143" s="378"/>
      <c r="DIF143" s="378"/>
      <c r="DIG143" s="378"/>
      <c r="DIH143" s="379"/>
      <c r="DIJ143" s="377"/>
      <c r="DIK143" s="381"/>
      <c r="DIL143" s="381"/>
      <c r="DIM143" s="378"/>
      <c r="DIN143" s="378"/>
      <c r="DIO143" s="378"/>
      <c r="DIP143" s="379"/>
      <c r="DIR143" s="377"/>
      <c r="DIS143" s="381"/>
      <c r="DIT143" s="381"/>
      <c r="DIU143" s="378"/>
      <c r="DIV143" s="378"/>
      <c r="DIW143" s="378"/>
      <c r="DIX143" s="379"/>
      <c r="DIZ143" s="377"/>
      <c r="DJA143" s="381"/>
      <c r="DJB143" s="381"/>
      <c r="DJC143" s="378"/>
      <c r="DJD143" s="378"/>
      <c r="DJE143" s="378"/>
      <c r="DJF143" s="379"/>
      <c r="DJH143" s="377"/>
      <c r="DJI143" s="381"/>
      <c r="DJJ143" s="381"/>
      <c r="DJK143" s="378"/>
      <c r="DJL143" s="378"/>
      <c r="DJM143" s="378"/>
      <c r="DJN143" s="379"/>
      <c r="DJP143" s="377"/>
      <c r="DJQ143" s="381"/>
      <c r="DJR143" s="381"/>
      <c r="DJS143" s="378"/>
      <c r="DJT143" s="378"/>
      <c r="DJU143" s="378"/>
      <c r="DJV143" s="379"/>
      <c r="DJX143" s="377"/>
      <c r="DJY143" s="381"/>
      <c r="DJZ143" s="381"/>
      <c r="DKA143" s="378"/>
      <c r="DKB143" s="378"/>
      <c r="DKC143" s="378"/>
      <c r="DKD143" s="379"/>
      <c r="DKF143" s="377"/>
      <c r="DKG143" s="381"/>
      <c r="DKH143" s="381"/>
      <c r="DKI143" s="378"/>
      <c r="DKJ143" s="378"/>
      <c r="DKK143" s="378"/>
      <c r="DKL143" s="379"/>
      <c r="DKN143" s="377"/>
      <c r="DKO143" s="381"/>
      <c r="DKP143" s="381"/>
      <c r="DKQ143" s="378"/>
      <c r="DKR143" s="378"/>
      <c r="DKS143" s="378"/>
      <c r="DKT143" s="379"/>
      <c r="DKV143" s="377"/>
      <c r="DKW143" s="381"/>
      <c r="DKX143" s="381"/>
      <c r="DKY143" s="378"/>
      <c r="DKZ143" s="378"/>
      <c r="DLA143" s="378"/>
      <c r="DLB143" s="379"/>
      <c r="DLD143" s="377"/>
      <c r="DLE143" s="381"/>
      <c r="DLF143" s="381"/>
      <c r="DLG143" s="378"/>
      <c r="DLH143" s="378"/>
      <c r="DLI143" s="378"/>
      <c r="DLJ143" s="379"/>
      <c r="DLL143" s="377"/>
      <c r="DLM143" s="381"/>
      <c r="DLN143" s="381"/>
      <c r="DLO143" s="378"/>
      <c r="DLP143" s="378"/>
      <c r="DLQ143" s="378"/>
      <c r="DLR143" s="379"/>
      <c r="DLT143" s="377"/>
      <c r="DLU143" s="381"/>
      <c r="DLV143" s="381"/>
      <c r="DLW143" s="378"/>
      <c r="DLX143" s="378"/>
      <c r="DLY143" s="378"/>
      <c r="DLZ143" s="379"/>
      <c r="DMB143" s="377"/>
      <c r="DMC143" s="381"/>
      <c r="DMD143" s="381"/>
      <c r="DME143" s="378"/>
      <c r="DMF143" s="378"/>
      <c r="DMG143" s="378"/>
      <c r="DMH143" s="379"/>
      <c r="DMJ143" s="377"/>
      <c r="DMK143" s="381"/>
      <c r="DML143" s="381"/>
      <c r="DMM143" s="378"/>
      <c r="DMN143" s="378"/>
      <c r="DMO143" s="378"/>
      <c r="DMP143" s="379"/>
      <c r="DMR143" s="377"/>
      <c r="DMS143" s="381"/>
      <c r="DMT143" s="381"/>
      <c r="DMU143" s="378"/>
      <c r="DMV143" s="378"/>
      <c r="DMW143" s="378"/>
      <c r="DMX143" s="379"/>
      <c r="DMZ143" s="377"/>
      <c r="DNA143" s="381"/>
      <c r="DNB143" s="381"/>
      <c r="DNC143" s="378"/>
      <c r="DND143" s="378"/>
      <c r="DNE143" s="378"/>
      <c r="DNF143" s="379"/>
      <c r="DNH143" s="377"/>
      <c r="DNI143" s="381"/>
      <c r="DNJ143" s="381"/>
      <c r="DNK143" s="378"/>
      <c r="DNL143" s="378"/>
      <c r="DNM143" s="378"/>
      <c r="DNN143" s="379"/>
      <c r="DNP143" s="377"/>
      <c r="DNQ143" s="381"/>
      <c r="DNR143" s="381"/>
      <c r="DNS143" s="378"/>
      <c r="DNT143" s="378"/>
      <c r="DNU143" s="378"/>
      <c r="DNV143" s="379"/>
      <c r="DNX143" s="377"/>
      <c r="DNY143" s="381"/>
      <c r="DNZ143" s="381"/>
      <c r="DOA143" s="378"/>
      <c r="DOB143" s="378"/>
      <c r="DOC143" s="378"/>
      <c r="DOD143" s="379"/>
      <c r="DOF143" s="377"/>
      <c r="DOG143" s="381"/>
      <c r="DOH143" s="381"/>
      <c r="DOI143" s="378"/>
      <c r="DOJ143" s="378"/>
      <c r="DOK143" s="378"/>
      <c r="DOL143" s="379"/>
      <c r="DON143" s="377"/>
      <c r="DOO143" s="381"/>
      <c r="DOP143" s="381"/>
      <c r="DOQ143" s="378"/>
      <c r="DOR143" s="378"/>
      <c r="DOS143" s="378"/>
      <c r="DOT143" s="379"/>
      <c r="DOV143" s="377"/>
      <c r="DOW143" s="381"/>
      <c r="DOX143" s="381"/>
      <c r="DOY143" s="378"/>
      <c r="DOZ143" s="378"/>
      <c r="DPA143" s="378"/>
      <c r="DPB143" s="379"/>
      <c r="DPD143" s="377"/>
      <c r="DPE143" s="381"/>
      <c r="DPF143" s="381"/>
      <c r="DPG143" s="378"/>
      <c r="DPH143" s="378"/>
      <c r="DPI143" s="378"/>
      <c r="DPJ143" s="379"/>
      <c r="DPL143" s="377"/>
      <c r="DPM143" s="381"/>
      <c r="DPN143" s="381"/>
      <c r="DPO143" s="378"/>
      <c r="DPP143" s="378"/>
      <c r="DPQ143" s="378"/>
      <c r="DPR143" s="379"/>
      <c r="DPT143" s="377"/>
      <c r="DPU143" s="381"/>
      <c r="DPV143" s="381"/>
      <c r="DPW143" s="378"/>
      <c r="DPX143" s="378"/>
      <c r="DPY143" s="378"/>
      <c r="DPZ143" s="379"/>
      <c r="DQB143" s="377"/>
      <c r="DQC143" s="381"/>
      <c r="DQD143" s="381"/>
      <c r="DQE143" s="378"/>
      <c r="DQF143" s="378"/>
      <c r="DQG143" s="378"/>
      <c r="DQH143" s="379"/>
      <c r="DQJ143" s="377"/>
      <c r="DQK143" s="381"/>
      <c r="DQL143" s="381"/>
      <c r="DQM143" s="378"/>
      <c r="DQN143" s="378"/>
      <c r="DQO143" s="378"/>
      <c r="DQP143" s="379"/>
      <c r="DQR143" s="377"/>
      <c r="DQS143" s="381"/>
      <c r="DQT143" s="381"/>
      <c r="DQU143" s="378"/>
      <c r="DQV143" s="378"/>
      <c r="DQW143" s="378"/>
      <c r="DQX143" s="379"/>
      <c r="DQZ143" s="377"/>
      <c r="DRA143" s="381"/>
      <c r="DRB143" s="381"/>
      <c r="DRC143" s="378"/>
      <c r="DRD143" s="378"/>
      <c r="DRE143" s="378"/>
      <c r="DRF143" s="379"/>
      <c r="DRH143" s="377"/>
      <c r="DRI143" s="381"/>
      <c r="DRJ143" s="381"/>
      <c r="DRK143" s="378"/>
      <c r="DRL143" s="378"/>
      <c r="DRM143" s="378"/>
      <c r="DRN143" s="379"/>
      <c r="DRP143" s="377"/>
      <c r="DRQ143" s="381"/>
      <c r="DRR143" s="381"/>
      <c r="DRS143" s="378"/>
      <c r="DRT143" s="378"/>
      <c r="DRU143" s="378"/>
      <c r="DRV143" s="379"/>
      <c r="DRX143" s="377"/>
      <c r="DRY143" s="381"/>
      <c r="DRZ143" s="381"/>
      <c r="DSA143" s="378"/>
      <c r="DSB143" s="378"/>
      <c r="DSC143" s="378"/>
      <c r="DSD143" s="379"/>
      <c r="DSF143" s="377"/>
      <c r="DSG143" s="381"/>
      <c r="DSH143" s="381"/>
      <c r="DSI143" s="378"/>
      <c r="DSJ143" s="378"/>
      <c r="DSK143" s="378"/>
      <c r="DSL143" s="379"/>
      <c r="DSN143" s="377"/>
      <c r="DSO143" s="381"/>
      <c r="DSP143" s="381"/>
      <c r="DSQ143" s="378"/>
      <c r="DSR143" s="378"/>
      <c r="DSS143" s="378"/>
      <c r="DST143" s="379"/>
      <c r="DSV143" s="377"/>
      <c r="DSW143" s="381"/>
      <c r="DSX143" s="381"/>
      <c r="DSY143" s="378"/>
      <c r="DSZ143" s="378"/>
      <c r="DTA143" s="378"/>
      <c r="DTB143" s="379"/>
      <c r="DTD143" s="377"/>
      <c r="DTE143" s="381"/>
      <c r="DTF143" s="381"/>
      <c r="DTG143" s="378"/>
      <c r="DTH143" s="378"/>
      <c r="DTI143" s="378"/>
      <c r="DTJ143" s="379"/>
      <c r="DTL143" s="377"/>
      <c r="DTM143" s="381"/>
      <c r="DTN143" s="381"/>
      <c r="DTO143" s="378"/>
      <c r="DTP143" s="378"/>
      <c r="DTQ143" s="378"/>
      <c r="DTR143" s="379"/>
      <c r="DTT143" s="377"/>
      <c r="DTU143" s="381"/>
      <c r="DTV143" s="381"/>
      <c r="DTW143" s="378"/>
      <c r="DTX143" s="378"/>
      <c r="DTY143" s="378"/>
      <c r="DTZ143" s="379"/>
      <c r="DUB143" s="377"/>
      <c r="DUC143" s="381"/>
      <c r="DUD143" s="381"/>
      <c r="DUE143" s="378"/>
      <c r="DUF143" s="378"/>
      <c r="DUG143" s="378"/>
      <c r="DUH143" s="379"/>
      <c r="DUJ143" s="377"/>
      <c r="DUK143" s="381"/>
      <c r="DUL143" s="381"/>
      <c r="DUM143" s="378"/>
      <c r="DUN143" s="378"/>
      <c r="DUO143" s="378"/>
      <c r="DUP143" s="379"/>
      <c r="DUR143" s="377"/>
      <c r="DUS143" s="381"/>
      <c r="DUT143" s="381"/>
      <c r="DUU143" s="378"/>
      <c r="DUV143" s="378"/>
      <c r="DUW143" s="378"/>
      <c r="DUX143" s="379"/>
      <c r="DUZ143" s="377"/>
      <c r="DVA143" s="381"/>
      <c r="DVB143" s="381"/>
      <c r="DVC143" s="378"/>
      <c r="DVD143" s="378"/>
      <c r="DVE143" s="378"/>
      <c r="DVF143" s="379"/>
      <c r="DVH143" s="377"/>
      <c r="DVI143" s="381"/>
      <c r="DVJ143" s="381"/>
      <c r="DVK143" s="378"/>
      <c r="DVL143" s="378"/>
      <c r="DVM143" s="378"/>
      <c r="DVN143" s="379"/>
      <c r="DVP143" s="377"/>
      <c r="DVQ143" s="381"/>
      <c r="DVR143" s="381"/>
      <c r="DVS143" s="378"/>
      <c r="DVT143" s="378"/>
      <c r="DVU143" s="378"/>
      <c r="DVV143" s="379"/>
      <c r="DVX143" s="377"/>
      <c r="DVY143" s="381"/>
      <c r="DVZ143" s="381"/>
      <c r="DWA143" s="378"/>
      <c r="DWB143" s="378"/>
      <c r="DWC143" s="378"/>
      <c r="DWD143" s="379"/>
      <c r="DWF143" s="377"/>
      <c r="DWG143" s="381"/>
      <c r="DWH143" s="381"/>
      <c r="DWI143" s="378"/>
      <c r="DWJ143" s="378"/>
      <c r="DWK143" s="378"/>
      <c r="DWL143" s="379"/>
      <c r="DWN143" s="377"/>
      <c r="DWO143" s="381"/>
      <c r="DWP143" s="381"/>
      <c r="DWQ143" s="378"/>
      <c r="DWR143" s="378"/>
      <c r="DWS143" s="378"/>
      <c r="DWT143" s="379"/>
      <c r="DWV143" s="377"/>
      <c r="DWW143" s="381"/>
      <c r="DWX143" s="381"/>
      <c r="DWY143" s="378"/>
      <c r="DWZ143" s="378"/>
      <c r="DXA143" s="378"/>
      <c r="DXB143" s="379"/>
      <c r="DXD143" s="377"/>
      <c r="DXE143" s="381"/>
      <c r="DXF143" s="381"/>
      <c r="DXG143" s="378"/>
      <c r="DXH143" s="378"/>
      <c r="DXI143" s="378"/>
      <c r="DXJ143" s="379"/>
      <c r="DXL143" s="377"/>
      <c r="DXM143" s="381"/>
      <c r="DXN143" s="381"/>
      <c r="DXO143" s="378"/>
      <c r="DXP143" s="378"/>
      <c r="DXQ143" s="378"/>
      <c r="DXR143" s="379"/>
      <c r="DXT143" s="377"/>
      <c r="DXU143" s="381"/>
      <c r="DXV143" s="381"/>
      <c r="DXW143" s="378"/>
      <c r="DXX143" s="378"/>
      <c r="DXY143" s="378"/>
      <c r="DXZ143" s="379"/>
      <c r="DYB143" s="377"/>
      <c r="DYC143" s="381"/>
      <c r="DYD143" s="381"/>
      <c r="DYE143" s="378"/>
      <c r="DYF143" s="378"/>
      <c r="DYG143" s="378"/>
      <c r="DYH143" s="379"/>
      <c r="DYJ143" s="377"/>
      <c r="DYK143" s="381"/>
      <c r="DYL143" s="381"/>
      <c r="DYM143" s="378"/>
      <c r="DYN143" s="378"/>
      <c r="DYO143" s="378"/>
      <c r="DYP143" s="379"/>
      <c r="DYR143" s="377"/>
      <c r="DYS143" s="381"/>
      <c r="DYT143" s="381"/>
      <c r="DYU143" s="378"/>
      <c r="DYV143" s="378"/>
      <c r="DYW143" s="378"/>
      <c r="DYX143" s="379"/>
      <c r="DYZ143" s="377"/>
      <c r="DZA143" s="381"/>
      <c r="DZB143" s="381"/>
      <c r="DZC143" s="378"/>
      <c r="DZD143" s="378"/>
      <c r="DZE143" s="378"/>
      <c r="DZF143" s="379"/>
      <c r="DZH143" s="377"/>
      <c r="DZI143" s="381"/>
      <c r="DZJ143" s="381"/>
      <c r="DZK143" s="378"/>
      <c r="DZL143" s="378"/>
      <c r="DZM143" s="378"/>
      <c r="DZN143" s="379"/>
      <c r="DZP143" s="377"/>
      <c r="DZQ143" s="381"/>
      <c r="DZR143" s="381"/>
      <c r="DZS143" s="378"/>
      <c r="DZT143" s="378"/>
      <c r="DZU143" s="378"/>
      <c r="DZV143" s="379"/>
      <c r="DZX143" s="377"/>
      <c r="DZY143" s="381"/>
      <c r="DZZ143" s="381"/>
      <c r="EAA143" s="378"/>
      <c r="EAB143" s="378"/>
      <c r="EAC143" s="378"/>
      <c r="EAD143" s="379"/>
      <c r="EAF143" s="377"/>
      <c r="EAG143" s="381"/>
      <c r="EAH143" s="381"/>
      <c r="EAI143" s="378"/>
      <c r="EAJ143" s="378"/>
      <c r="EAK143" s="378"/>
      <c r="EAL143" s="379"/>
      <c r="EAN143" s="377"/>
      <c r="EAO143" s="381"/>
      <c r="EAP143" s="381"/>
      <c r="EAQ143" s="378"/>
      <c r="EAR143" s="378"/>
      <c r="EAS143" s="378"/>
      <c r="EAT143" s="379"/>
      <c r="EAV143" s="377"/>
      <c r="EAW143" s="381"/>
      <c r="EAX143" s="381"/>
      <c r="EAY143" s="378"/>
      <c r="EAZ143" s="378"/>
      <c r="EBA143" s="378"/>
      <c r="EBB143" s="379"/>
      <c r="EBD143" s="377"/>
      <c r="EBE143" s="381"/>
      <c r="EBF143" s="381"/>
      <c r="EBG143" s="378"/>
      <c r="EBH143" s="378"/>
      <c r="EBI143" s="378"/>
      <c r="EBJ143" s="379"/>
      <c r="EBL143" s="377"/>
      <c r="EBM143" s="381"/>
      <c r="EBN143" s="381"/>
      <c r="EBO143" s="378"/>
      <c r="EBP143" s="378"/>
      <c r="EBQ143" s="378"/>
      <c r="EBR143" s="379"/>
      <c r="EBT143" s="377"/>
      <c r="EBU143" s="381"/>
      <c r="EBV143" s="381"/>
      <c r="EBW143" s="378"/>
      <c r="EBX143" s="378"/>
      <c r="EBY143" s="378"/>
      <c r="EBZ143" s="379"/>
      <c r="ECB143" s="377"/>
      <c r="ECC143" s="381"/>
      <c r="ECD143" s="381"/>
      <c r="ECE143" s="378"/>
      <c r="ECF143" s="378"/>
      <c r="ECG143" s="378"/>
      <c r="ECH143" s="379"/>
      <c r="ECJ143" s="377"/>
      <c r="ECK143" s="381"/>
      <c r="ECL143" s="381"/>
      <c r="ECM143" s="378"/>
      <c r="ECN143" s="378"/>
      <c r="ECO143" s="378"/>
      <c r="ECP143" s="379"/>
      <c r="ECR143" s="377"/>
      <c r="ECS143" s="381"/>
      <c r="ECT143" s="381"/>
      <c r="ECU143" s="378"/>
      <c r="ECV143" s="378"/>
      <c r="ECW143" s="378"/>
      <c r="ECX143" s="379"/>
      <c r="ECZ143" s="377"/>
      <c r="EDA143" s="381"/>
      <c r="EDB143" s="381"/>
      <c r="EDC143" s="378"/>
      <c r="EDD143" s="378"/>
      <c r="EDE143" s="378"/>
      <c r="EDF143" s="379"/>
      <c r="EDH143" s="377"/>
      <c r="EDI143" s="381"/>
      <c r="EDJ143" s="381"/>
      <c r="EDK143" s="378"/>
      <c r="EDL143" s="378"/>
      <c r="EDM143" s="378"/>
      <c r="EDN143" s="379"/>
      <c r="EDP143" s="377"/>
      <c r="EDQ143" s="381"/>
      <c r="EDR143" s="381"/>
      <c r="EDS143" s="378"/>
      <c r="EDT143" s="378"/>
      <c r="EDU143" s="378"/>
      <c r="EDV143" s="379"/>
      <c r="EDX143" s="377"/>
      <c r="EDY143" s="381"/>
      <c r="EDZ143" s="381"/>
      <c r="EEA143" s="378"/>
      <c r="EEB143" s="378"/>
      <c r="EEC143" s="378"/>
      <c r="EED143" s="379"/>
      <c r="EEF143" s="377"/>
      <c r="EEG143" s="381"/>
      <c r="EEH143" s="381"/>
      <c r="EEI143" s="378"/>
      <c r="EEJ143" s="378"/>
      <c r="EEK143" s="378"/>
      <c r="EEL143" s="379"/>
      <c r="EEN143" s="377"/>
      <c r="EEO143" s="381"/>
      <c r="EEP143" s="381"/>
      <c r="EEQ143" s="378"/>
      <c r="EER143" s="378"/>
      <c r="EES143" s="378"/>
      <c r="EET143" s="379"/>
      <c r="EEV143" s="377"/>
      <c r="EEW143" s="381"/>
      <c r="EEX143" s="381"/>
      <c r="EEY143" s="378"/>
      <c r="EEZ143" s="378"/>
      <c r="EFA143" s="378"/>
      <c r="EFB143" s="379"/>
      <c r="EFD143" s="377"/>
      <c r="EFE143" s="381"/>
      <c r="EFF143" s="381"/>
      <c r="EFG143" s="378"/>
      <c r="EFH143" s="378"/>
      <c r="EFI143" s="378"/>
      <c r="EFJ143" s="379"/>
      <c r="EFL143" s="377"/>
      <c r="EFM143" s="381"/>
      <c r="EFN143" s="381"/>
      <c r="EFO143" s="378"/>
      <c r="EFP143" s="378"/>
      <c r="EFQ143" s="378"/>
      <c r="EFR143" s="379"/>
      <c r="EFT143" s="377"/>
      <c r="EFU143" s="381"/>
      <c r="EFV143" s="381"/>
      <c r="EFW143" s="378"/>
      <c r="EFX143" s="378"/>
      <c r="EFY143" s="378"/>
      <c r="EFZ143" s="379"/>
      <c r="EGB143" s="377"/>
      <c r="EGC143" s="381"/>
      <c r="EGD143" s="381"/>
      <c r="EGE143" s="378"/>
      <c r="EGF143" s="378"/>
      <c r="EGG143" s="378"/>
      <c r="EGH143" s="379"/>
      <c r="EGJ143" s="377"/>
      <c r="EGK143" s="381"/>
      <c r="EGL143" s="381"/>
      <c r="EGM143" s="378"/>
      <c r="EGN143" s="378"/>
      <c r="EGO143" s="378"/>
      <c r="EGP143" s="379"/>
      <c r="EGR143" s="377"/>
      <c r="EGS143" s="381"/>
      <c r="EGT143" s="381"/>
      <c r="EGU143" s="378"/>
      <c r="EGV143" s="378"/>
      <c r="EGW143" s="378"/>
      <c r="EGX143" s="379"/>
      <c r="EGZ143" s="377"/>
      <c r="EHA143" s="381"/>
      <c r="EHB143" s="381"/>
      <c r="EHC143" s="378"/>
      <c r="EHD143" s="378"/>
      <c r="EHE143" s="378"/>
      <c r="EHF143" s="379"/>
      <c r="EHH143" s="377"/>
      <c r="EHI143" s="381"/>
      <c r="EHJ143" s="381"/>
      <c r="EHK143" s="378"/>
      <c r="EHL143" s="378"/>
      <c r="EHM143" s="378"/>
      <c r="EHN143" s="379"/>
      <c r="EHP143" s="377"/>
      <c r="EHQ143" s="381"/>
      <c r="EHR143" s="381"/>
      <c r="EHS143" s="378"/>
      <c r="EHT143" s="378"/>
      <c r="EHU143" s="378"/>
      <c r="EHV143" s="379"/>
      <c r="EHX143" s="377"/>
      <c r="EHY143" s="381"/>
      <c r="EHZ143" s="381"/>
      <c r="EIA143" s="378"/>
      <c r="EIB143" s="378"/>
      <c r="EIC143" s="378"/>
      <c r="EID143" s="379"/>
      <c r="EIF143" s="377"/>
      <c r="EIG143" s="381"/>
      <c r="EIH143" s="381"/>
      <c r="EII143" s="378"/>
      <c r="EIJ143" s="378"/>
      <c r="EIK143" s="378"/>
      <c r="EIL143" s="379"/>
      <c r="EIN143" s="377"/>
      <c r="EIO143" s="381"/>
      <c r="EIP143" s="381"/>
      <c r="EIQ143" s="378"/>
      <c r="EIR143" s="378"/>
      <c r="EIS143" s="378"/>
      <c r="EIT143" s="379"/>
      <c r="EIV143" s="377"/>
      <c r="EIW143" s="381"/>
      <c r="EIX143" s="381"/>
      <c r="EIY143" s="378"/>
      <c r="EIZ143" s="378"/>
      <c r="EJA143" s="378"/>
      <c r="EJB143" s="379"/>
      <c r="EJD143" s="377"/>
      <c r="EJE143" s="381"/>
      <c r="EJF143" s="381"/>
      <c r="EJG143" s="378"/>
      <c r="EJH143" s="378"/>
      <c r="EJI143" s="378"/>
      <c r="EJJ143" s="379"/>
      <c r="EJL143" s="377"/>
      <c r="EJM143" s="381"/>
      <c r="EJN143" s="381"/>
      <c r="EJO143" s="378"/>
      <c r="EJP143" s="378"/>
      <c r="EJQ143" s="378"/>
      <c r="EJR143" s="379"/>
      <c r="EJT143" s="377"/>
      <c r="EJU143" s="381"/>
      <c r="EJV143" s="381"/>
      <c r="EJW143" s="378"/>
      <c r="EJX143" s="378"/>
      <c r="EJY143" s="378"/>
      <c r="EJZ143" s="379"/>
      <c r="EKB143" s="377"/>
      <c r="EKC143" s="381"/>
      <c r="EKD143" s="381"/>
      <c r="EKE143" s="378"/>
      <c r="EKF143" s="378"/>
      <c r="EKG143" s="378"/>
      <c r="EKH143" s="379"/>
      <c r="EKJ143" s="377"/>
      <c r="EKK143" s="381"/>
      <c r="EKL143" s="381"/>
      <c r="EKM143" s="378"/>
      <c r="EKN143" s="378"/>
      <c r="EKO143" s="378"/>
      <c r="EKP143" s="379"/>
      <c r="EKR143" s="377"/>
      <c r="EKS143" s="381"/>
      <c r="EKT143" s="381"/>
      <c r="EKU143" s="378"/>
      <c r="EKV143" s="378"/>
      <c r="EKW143" s="378"/>
      <c r="EKX143" s="379"/>
      <c r="EKZ143" s="377"/>
      <c r="ELA143" s="381"/>
      <c r="ELB143" s="381"/>
      <c r="ELC143" s="378"/>
      <c r="ELD143" s="378"/>
      <c r="ELE143" s="378"/>
      <c r="ELF143" s="379"/>
      <c r="ELH143" s="377"/>
      <c r="ELI143" s="381"/>
      <c r="ELJ143" s="381"/>
      <c r="ELK143" s="378"/>
      <c r="ELL143" s="378"/>
      <c r="ELM143" s="378"/>
      <c r="ELN143" s="379"/>
      <c r="ELP143" s="377"/>
      <c r="ELQ143" s="381"/>
      <c r="ELR143" s="381"/>
      <c r="ELS143" s="378"/>
      <c r="ELT143" s="378"/>
      <c r="ELU143" s="378"/>
      <c r="ELV143" s="379"/>
      <c r="ELX143" s="377"/>
      <c r="ELY143" s="381"/>
      <c r="ELZ143" s="381"/>
      <c r="EMA143" s="378"/>
      <c r="EMB143" s="378"/>
      <c r="EMC143" s="378"/>
      <c r="EMD143" s="379"/>
      <c r="EMF143" s="377"/>
      <c r="EMG143" s="381"/>
      <c r="EMH143" s="381"/>
      <c r="EMI143" s="378"/>
      <c r="EMJ143" s="378"/>
      <c r="EMK143" s="378"/>
      <c r="EML143" s="379"/>
      <c r="EMN143" s="377"/>
      <c r="EMO143" s="381"/>
      <c r="EMP143" s="381"/>
      <c r="EMQ143" s="378"/>
      <c r="EMR143" s="378"/>
      <c r="EMS143" s="378"/>
      <c r="EMT143" s="379"/>
      <c r="EMV143" s="377"/>
      <c r="EMW143" s="381"/>
      <c r="EMX143" s="381"/>
      <c r="EMY143" s="378"/>
      <c r="EMZ143" s="378"/>
      <c r="ENA143" s="378"/>
      <c r="ENB143" s="379"/>
      <c r="END143" s="377"/>
      <c r="ENE143" s="381"/>
      <c r="ENF143" s="381"/>
      <c r="ENG143" s="378"/>
      <c r="ENH143" s="378"/>
      <c r="ENI143" s="378"/>
      <c r="ENJ143" s="379"/>
      <c r="ENL143" s="377"/>
      <c r="ENM143" s="381"/>
      <c r="ENN143" s="381"/>
      <c r="ENO143" s="378"/>
      <c r="ENP143" s="378"/>
      <c r="ENQ143" s="378"/>
      <c r="ENR143" s="379"/>
      <c r="ENT143" s="377"/>
      <c r="ENU143" s="381"/>
      <c r="ENV143" s="381"/>
      <c r="ENW143" s="378"/>
      <c r="ENX143" s="378"/>
      <c r="ENY143" s="378"/>
      <c r="ENZ143" s="379"/>
      <c r="EOB143" s="377"/>
      <c r="EOC143" s="381"/>
      <c r="EOD143" s="381"/>
      <c r="EOE143" s="378"/>
      <c r="EOF143" s="378"/>
      <c r="EOG143" s="378"/>
      <c r="EOH143" s="379"/>
      <c r="EOJ143" s="377"/>
      <c r="EOK143" s="381"/>
      <c r="EOL143" s="381"/>
      <c r="EOM143" s="378"/>
      <c r="EON143" s="378"/>
      <c r="EOO143" s="378"/>
      <c r="EOP143" s="379"/>
      <c r="EOR143" s="377"/>
      <c r="EOS143" s="381"/>
      <c r="EOT143" s="381"/>
      <c r="EOU143" s="378"/>
      <c r="EOV143" s="378"/>
      <c r="EOW143" s="378"/>
      <c r="EOX143" s="379"/>
      <c r="EOZ143" s="377"/>
      <c r="EPA143" s="381"/>
      <c r="EPB143" s="381"/>
      <c r="EPC143" s="378"/>
      <c r="EPD143" s="378"/>
      <c r="EPE143" s="378"/>
      <c r="EPF143" s="379"/>
      <c r="EPH143" s="377"/>
      <c r="EPI143" s="381"/>
      <c r="EPJ143" s="381"/>
      <c r="EPK143" s="378"/>
      <c r="EPL143" s="378"/>
      <c r="EPM143" s="378"/>
      <c r="EPN143" s="379"/>
      <c r="EPP143" s="377"/>
      <c r="EPQ143" s="381"/>
      <c r="EPR143" s="381"/>
      <c r="EPS143" s="378"/>
      <c r="EPT143" s="378"/>
      <c r="EPU143" s="378"/>
      <c r="EPV143" s="379"/>
      <c r="EPX143" s="377"/>
      <c r="EPY143" s="381"/>
      <c r="EPZ143" s="381"/>
      <c r="EQA143" s="378"/>
      <c r="EQB143" s="378"/>
      <c r="EQC143" s="378"/>
      <c r="EQD143" s="379"/>
      <c r="EQF143" s="377"/>
      <c r="EQG143" s="381"/>
      <c r="EQH143" s="381"/>
      <c r="EQI143" s="378"/>
      <c r="EQJ143" s="378"/>
      <c r="EQK143" s="378"/>
      <c r="EQL143" s="379"/>
      <c r="EQN143" s="377"/>
      <c r="EQO143" s="381"/>
      <c r="EQP143" s="381"/>
      <c r="EQQ143" s="378"/>
      <c r="EQR143" s="378"/>
      <c r="EQS143" s="378"/>
      <c r="EQT143" s="379"/>
      <c r="EQV143" s="377"/>
      <c r="EQW143" s="381"/>
      <c r="EQX143" s="381"/>
      <c r="EQY143" s="378"/>
      <c r="EQZ143" s="378"/>
      <c r="ERA143" s="378"/>
      <c r="ERB143" s="379"/>
      <c r="ERD143" s="377"/>
      <c r="ERE143" s="381"/>
      <c r="ERF143" s="381"/>
      <c r="ERG143" s="378"/>
      <c r="ERH143" s="378"/>
      <c r="ERI143" s="378"/>
      <c r="ERJ143" s="379"/>
      <c r="ERL143" s="377"/>
      <c r="ERM143" s="381"/>
      <c r="ERN143" s="381"/>
      <c r="ERO143" s="378"/>
      <c r="ERP143" s="378"/>
      <c r="ERQ143" s="378"/>
      <c r="ERR143" s="379"/>
      <c r="ERT143" s="377"/>
      <c r="ERU143" s="381"/>
      <c r="ERV143" s="381"/>
      <c r="ERW143" s="378"/>
      <c r="ERX143" s="378"/>
      <c r="ERY143" s="378"/>
      <c r="ERZ143" s="379"/>
      <c r="ESB143" s="377"/>
      <c r="ESC143" s="381"/>
      <c r="ESD143" s="381"/>
      <c r="ESE143" s="378"/>
      <c r="ESF143" s="378"/>
      <c r="ESG143" s="378"/>
      <c r="ESH143" s="379"/>
      <c r="ESJ143" s="377"/>
      <c r="ESK143" s="381"/>
      <c r="ESL143" s="381"/>
      <c r="ESM143" s="378"/>
      <c r="ESN143" s="378"/>
      <c r="ESO143" s="378"/>
      <c r="ESP143" s="379"/>
      <c r="ESR143" s="377"/>
      <c r="ESS143" s="381"/>
      <c r="EST143" s="381"/>
      <c r="ESU143" s="378"/>
      <c r="ESV143" s="378"/>
      <c r="ESW143" s="378"/>
      <c r="ESX143" s="379"/>
      <c r="ESZ143" s="377"/>
      <c r="ETA143" s="381"/>
      <c r="ETB143" s="381"/>
      <c r="ETC143" s="378"/>
      <c r="ETD143" s="378"/>
      <c r="ETE143" s="378"/>
      <c r="ETF143" s="379"/>
      <c r="ETH143" s="377"/>
      <c r="ETI143" s="381"/>
      <c r="ETJ143" s="381"/>
      <c r="ETK143" s="378"/>
      <c r="ETL143" s="378"/>
      <c r="ETM143" s="378"/>
      <c r="ETN143" s="379"/>
      <c r="ETP143" s="377"/>
      <c r="ETQ143" s="381"/>
      <c r="ETR143" s="381"/>
      <c r="ETS143" s="378"/>
      <c r="ETT143" s="378"/>
      <c r="ETU143" s="378"/>
      <c r="ETV143" s="379"/>
      <c r="ETX143" s="377"/>
      <c r="ETY143" s="381"/>
      <c r="ETZ143" s="381"/>
      <c r="EUA143" s="378"/>
      <c r="EUB143" s="378"/>
      <c r="EUC143" s="378"/>
      <c r="EUD143" s="379"/>
      <c r="EUF143" s="377"/>
      <c r="EUG143" s="381"/>
      <c r="EUH143" s="381"/>
      <c r="EUI143" s="378"/>
      <c r="EUJ143" s="378"/>
      <c r="EUK143" s="378"/>
      <c r="EUL143" s="379"/>
      <c r="EUN143" s="377"/>
      <c r="EUO143" s="381"/>
      <c r="EUP143" s="381"/>
      <c r="EUQ143" s="378"/>
      <c r="EUR143" s="378"/>
      <c r="EUS143" s="378"/>
      <c r="EUT143" s="379"/>
      <c r="EUV143" s="377"/>
      <c r="EUW143" s="381"/>
      <c r="EUX143" s="381"/>
      <c r="EUY143" s="378"/>
      <c r="EUZ143" s="378"/>
      <c r="EVA143" s="378"/>
      <c r="EVB143" s="379"/>
      <c r="EVD143" s="377"/>
      <c r="EVE143" s="381"/>
      <c r="EVF143" s="381"/>
      <c r="EVG143" s="378"/>
      <c r="EVH143" s="378"/>
      <c r="EVI143" s="378"/>
      <c r="EVJ143" s="379"/>
      <c r="EVL143" s="377"/>
      <c r="EVM143" s="381"/>
      <c r="EVN143" s="381"/>
      <c r="EVO143" s="378"/>
      <c r="EVP143" s="378"/>
      <c r="EVQ143" s="378"/>
      <c r="EVR143" s="379"/>
      <c r="EVT143" s="377"/>
      <c r="EVU143" s="381"/>
      <c r="EVV143" s="381"/>
      <c r="EVW143" s="378"/>
      <c r="EVX143" s="378"/>
      <c r="EVY143" s="378"/>
      <c r="EVZ143" s="379"/>
      <c r="EWB143" s="377"/>
      <c r="EWC143" s="381"/>
      <c r="EWD143" s="381"/>
      <c r="EWE143" s="378"/>
      <c r="EWF143" s="378"/>
      <c r="EWG143" s="378"/>
      <c r="EWH143" s="379"/>
      <c r="EWJ143" s="377"/>
      <c r="EWK143" s="381"/>
      <c r="EWL143" s="381"/>
      <c r="EWM143" s="378"/>
      <c r="EWN143" s="378"/>
      <c r="EWO143" s="378"/>
      <c r="EWP143" s="379"/>
      <c r="EWR143" s="377"/>
      <c r="EWS143" s="381"/>
      <c r="EWT143" s="381"/>
      <c r="EWU143" s="378"/>
      <c r="EWV143" s="378"/>
      <c r="EWW143" s="378"/>
      <c r="EWX143" s="379"/>
      <c r="EWZ143" s="377"/>
      <c r="EXA143" s="381"/>
      <c r="EXB143" s="381"/>
      <c r="EXC143" s="378"/>
      <c r="EXD143" s="378"/>
      <c r="EXE143" s="378"/>
      <c r="EXF143" s="379"/>
      <c r="EXH143" s="377"/>
      <c r="EXI143" s="381"/>
      <c r="EXJ143" s="381"/>
      <c r="EXK143" s="378"/>
      <c r="EXL143" s="378"/>
      <c r="EXM143" s="378"/>
      <c r="EXN143" s="379"/>
      <c r="EXP143" s="377"/>
      <c r="EXQ143" s="381"/>
      <c r="EXR143" s="381"/>
      <c r="EXS143" s="378"/>
      <c r="EXT143" s="378"/>
      <c r="EXU143" s="378"/>
      <c r="EXV143" s="379"/>
      <c r="EXX143" s="377"/>
      <c r="EXY143" s="381"/>
      <c r="EXZ143" s="381"/>
      <c r="EYA143" s="378"/>
      <c r="EYB143" s="378"/>
      <c r="EYC143" s="378"/>
      <c r="EYD143" s="379"/>
      <c r="EYF143" s="377"/>
      <c r="EYG143" s="381"/>
      <c r="EYH143" s="381"/>
      <c r="EYI143" s="378"/>
      <c r="EYJ143" s="378"/>
      <c r="EYK143" s="378"/>
      <c r="EYL143" s="379"/>
      <c r="EYN143" s="377"/>
      <c r="EYO143" s="381"/>
      <c r="EYP143" s="381"/>
      <c r="EYQ143" s="378"/>
      <c r="EYR143" s="378"/>
      <c r="EYS143" s="378"/>
      <c r="EYT143" s="379"/>
      <c r="EYV143" s="377"/>
      <c r="EYW143" s="381"/>
      <c r="EYX143" s="381"/>
      <c r="EYY143" s="378"/>
      <c r="EYZ143" s="378"/>
      <c r="EZA143" s="378"/>
      <c r="EZB143" s="379"/>
      <c r="EZD143" s="377"/>
      <c r="EZE143" s="381"/>
      <c r="EZF143" s="381"/>
      <c r="EZG143" s="378"/>
      <c r="EZH143" s="378"/>
      <c r="EZI143" s="378"/>
      <c r="EZJ143" s="379"/>
      <c r="EZL143" s="377"/>
      <c r="EZM143" s="381"/>
      <c r="EZN143" s="381"/>
      <c r="EZO143" s="378"/>
      <c r="EZP143" s="378"/>
      <c r="EZQ143" s="378"/>
      <c r="EZR143" s="379"/>
      <c r="EZT143" s="377"/>
      <c r="EZU143" s="381"/>
      <c r="EZV143" s="381"/>
      <c r="EZW143" s="378"/>
      <c r="EZX143" s="378"/>
      <c r="EZY143" s="378"/>
      <c r="EZZ143" s="379"/>
      <c r="FAB143" s="377"/>
      <c r="FAC143" s="381"/>
      <c r="FAD143" s="381"/>
      <c r="FAE143" s="378"/>
      <c r="FAF143" s="378"/>
      <c r="FAG143" s="378"/>
      <c r="FAH143" s="379"/>
      <c r="FAJ143" s="377"/>
      <c r="FAK143" s="381"/>
      <c r="FAL143" s="381"/>
      <c r="FAM143" s="378"/>
      <c r="FAN143" s="378"/>
      <c r="FAO143" s="378"/>
      <c r="FAP143" s="379"/>
      <c r="FAR143" s="377"/>
      <c r="FAS143" s="381"/>
      <c r="FAT143" s="381"/>
      <c r="FAU143" s="378"/>
      <c r="FAV143" s="378"/>
      <c r="FAW143" s="378"/>
      <c r="FAX143" s="379"/>
      <c r="FAZ143" s="377"/>
      <c r="FBA143" s="381"/>
      <c r="FBB143" s="381"/>
      <c r="FBC143" s="378"/>
      <c r="FBD143" s="378"/>
      <c r="FBE143" s="378"/>
      <c r="FBF143" s="379"/>
      <c r="FBH143" s="377"/>
      <c r="FBI143" s="381"/>
      <c r="FBJ143" s="381"/>
      <c r="FBK143" s="378"/>
      <c r="FBL143" s="378"/>
      <c r="FBM143" s="378"/>
      <c r="FBN143" s="379"/>
      <c r="FBP143" s="377"/>
      <c r="FBQ143" s="381"/>
      <c r="FBR143" s="381"/>
      <c r="FBS143" s="378"/>
      <c r="FBT143" s="378"/>
      <c r="FBU143" s="378"/>
      <c r="FBV143" s="379"/>
      <c r="FBX143" s="377"/>
      <c r="FBY143" s="381"/>
      <c r="FBZ143" s="381"/>
      <c r="FCA143" s="378"/>
      <c r="FCB143" s="378"/>
      <c r="FCC143" s="378"/>
      <c r="FCD143" s="379"/>
      <c r="FCF143" s="377"/>
      <c r="FCG143" s="381"/>
      <c r="FCH143" s="381"/>
      <c r="FCI143" s="378"/>
      <c r="FCJ143" s="378"/>
      <c r="FCK143" s="378"/>
      <c r="FCL143" s="379"/>
      <c r="FCN143" s="377"/>
      <c r="FCO143" s="381"/>
      <c r="FCP143" s="381"/>
      <c r="FCQ143" s="378"/>
      <c r="FCR143" s="378"/>
      <c r="FCS143" s="378"/>
      <c r="FCT143" s="379"/>
      <c r="FCV143" s="377"/>
      <c r="FCW143" s="381"/>
      <c r="FCX143" s="381"/>
      <c r="FCY143" s="378"/>
      <c r="FCZ143" s="378"/>
      <c r="FDA143" s="378"/>
      <c r="FDB143" s="379"/>
      <c r="FDD143" s="377"/>
      <c r="FDE143" s="381"/>
      <c r="FDF143" s="381"/>
      <c r="FDG143" s="378"/>
      <c r="FDH143" s="378"/>
      <c r="FDI143" s="378"/>
      <c r="FDJ143" s="379"/>
      <c r="FDL143" s="377"/>
      <c r="FDM143" s="381"/>
      <c r="FDN143" s="381"/>
      <c r="FDO143" s="378"/>
      <c r="FDP143" s="378"/>
      <c r="FDQ143" s="378"/>
      <c r="FDR143" s="379"/>
      <c r="FDT143" s="377"/>
      <c r="FDU143" s="381"/>
      <c r="FDV143" s="381"/>
      <c r="FDW143" s="378"/>
      <c r="FDX143" s="378"/>
      <c r="FDY143" s="378"/>
      <c r="FDZ143" s="379"/>
      <c r="FEB143" s="377"/>
      <c r="FEC143" s="381"/>
      <c r="FED143" s="381"/>
      <c r="FEE143" s="378"/>
      <c r="FEF143" s="378"/>
      <c r="FEG143" s="378"/>
      <c r="FEH143" s="379"/>
      <c r="FEJ143" s="377"/>
      <c r="FEK143" s="381"/>
      <c r="FEL143" s="381"/>
      <c r="FEM143" s="378"/>
      <c r="FEN143" s="378"/>
      <c r="FEO143" s="378"/>
      <c r="FEP143" s="379"/>
      <c r="FER143" s="377"/>
      <c r="FES143" s="381"/>
      <c r="FET143" s="381"/>
      <c r="FEU143" s="378"/>
      <c r="FEV143" s="378"/>
      <c r="FEW143" s="378"/>
      <c r="FEX143" s="379"/>
      <c r="FEZ143" s="377"/>
      <c r="FFA143" s="381"/>
      <c r="FFB143" s="381"/>
      <c r="FFC143" s="378"/>
      <c r="FFD143" s="378"/>
      <c r="FFE143" s="378"/>
      <c r="FFF143" s="379"/>
      <c r="FFH143" s="377"/>
      <c r="FFI143" s="381"/>
      <c r="FFJ143" s="381"/>
      <c r="FFK143" s="378"/>
      <c r="FFL143" s="378"/>
      <c r="FFM143" s="378"/>
      <c r="FFN143" s="379"/>
      <c r="FFP143" s="377"/>
      <c r="FFQ143" s="381"/>
      <c r="FFR143" s="381"/>
      <c r="FFS143" s="378"/>
      <c r="FFT143" s="378"/>
      <c r="FFU143" s="378"/>
      <c r="FFV143" s="379"/>
      <c r="FFX143" s="377"/>
      <c r="FFY143" s="381"/>
      <c r="FFZ143" s="381"/>
      <c r="FGA143" s="378"/>
      <c r="FGB143" s="378"/>
      <c r="FGC143" s="378"/>
      <c r="FGD143" s="379"/>
      <c r="FGF143" s="377"/>
      <c r="FGG143" s="381"/>
      <c r="FGH143" s="381"/>
      <c r="FGI143" s="378"/>
      <c r="FGJ143" s="378"/>
      <c r="FGK143" s="378"/>
      <c r="FGL143" s="379"/>
      <c r="FGN143" s="377"/>
      <c r="FGO143" s="381"/>
      <c r="FGP143" s="381"/>
      <c r="FGQ143" s="378"/>
      <c r="FGR143" s="378"/>
      <c r="FGS143" s="378"/>
      <c r="FGT143" s="379"/>
      <c r="FGV143" s="377"/>
      <c r="FGW143" s="381"/>
      <c r="FGX143" s="381"/>
      <c r="FGY143" s="378"/>
      <c r="FGZ143" s="378"/>
      <c r="FHA143" s="378"/>
      <c r="FHB143" s="379"/>
      <c r="FHD143" s="377"/>
      <c r="FHE143" s="381"/>
      <c r="FHF143" s="381"/>
      <c r="FHG143" s="378"/>
      <c r="FHH143" s="378"/>
      <c r="FHI143" s="378"/>
      <c r="FHJ143" s="379"/>
      <c r="FHL143" s="377"/>
      <c r="FHM143" s="381"/>
      <c r="FHN143" s="381"/>
      <c r="FHO143" s="378"/>
      <c r="FHP143" s="378"/>
      <c r="FHQ143" s="378"/>
      <c r="FHR143" s="379"/>
      <c r="FHT143" s="377"/>
      <c r="FHU143" s="381"/>
      <c r="FHV143" s="381"/>
      <c r="FHW143" s="378"/>
      <c r="FHX143" s="378"/>
      <c r="FHY143" s="378"/>
      <c r="FHZ143" s="379"/>
      <c r="FIB143" s="377"/>
      <c r="FIC143" s="381"/>
      <c r="FID143" s="381"/>
      <c r="FIE143" s="378"/>
      <c r="FIF143" s="378"/>
      <c r="FIG143" s="378"/>
      <c r="FIH143" s="379"/>
      <c r="FIJ143" s="377"/>
      <c r="FIK143" s="381"/>
      <c r="FIL143" s="381"/>
      <c r="FIM143" s="378"/>
      <c r="FIN143" s="378"/>
      <c r="FIO143" s="378"/>
      <c r="FIP143" s="379"/>
      <c r="FIR143" s="377"/>
      <c r="FIS143" s="381"/>
      <c r="FIT143" s="381"/>
      <c r="FIU143" s="378"/>
      <c r="FIV143" s="378"/>
      <c r="FIW143" s="378"/>
      <c r="FIX143" s="379"/>
      <c r="FIZ143" s="377"/>
      <c r="FJA143" s="381"/>
      <c r="FJB143" s="381"/>
      <c r="FJC143" s="378"/>
      <c r="FJD143" s="378"/>
      <c r="FJE143" s="378"/>
      <c r="FJF143" s="379"/>
      <c r="FJH143" s="377"/>
      <c r="FJI143" s="381"/>
      <c r="FJJ143" s="381"/>
      <c r="FJK143" s="378"/>
      <c r="FJL143" s="378"/>
      <c r="FJM143" s="378"/>
      <c r="FJN143" s="379"/>
      <c r="FJP143" s="377"/>
      <c r="FJQ143" s="381"/>
      <c r="FJR143" s="381"/>
      <c r="FJS143" s="378"/>
      <c r="FJT143" s="378"/>
      <c r="FJU143" s="378"/>
      <c r="FJV143" s="379"/>
      <c r="FJX143" s="377"/>
      <c r="FJY143" s="381"/>
      <c r="FJZ143" s="381"/>
      <c r="FKA143" s="378"/>
      <c r="FKB143" s="378"/>
      <c r="FKC143" s="378"/>
      <c r="FKD143" s="379"/>
      <c r="FKF143" s="377"/>
      <c r="FKG143" s="381"/>
      <c r="FKH143" s="381"/>
      <c r="FKI143" s="378"/>
      <c r="FKJ143" s="378"/>
      <c r="FKK143" s="378"/>
      <c r="FKL143" s="379"/>
      <c r="FKN143" s="377"/>
      <c r="FKO143" s="381"/>
      <c r="FKP143" s="381"/>
      <c r="FKQ143" s="378"/>
      <c r="FKR143" s="378"/>
      <c r="FKS143" s="378"/>
      <c r="FKT143" s="379"/>
      <c r="FKV143" s="377"/>
      <c r="FKW143" s="381"/>
      <c r="FKX143" s="381"/>
      <c r="FKY143" s="378"/>
      <c r="FKZ143" s="378"/>
      <c r="FLA143" s="378"/>
      <c r="FLB143" s="379"/>
      <c r="FLD143" s="377"/>
      <c r="FLE143" s="381"/>
      <c r="FLF143" s="381"/>
      <c r="FLG143" s="378"/>
      <c r="FLH143" s="378"/>
      <c r="FLI143" s="378"/>
      <c r="FLJ143" s="379"/>
      <c r="FLL143" s="377"/>
      <c r="FLM143" s="381"/>
      <c r="FLN143" s="381"/>
      <c r="FLO143" s="378"/>
      <c r="FLP143" s="378"/>
      <c r="FLQ143" s="378"/>
      <c r="FLR143" s="379"/>
      <c r="FLT143" s="377"/>
      <c r="FLU143" s="381"/>
      <c r="FLV143" s="381"/>
      <c r="FLW143" s="378"/>
      <c r="FLX143" s="378"/>
      <c r="FLY143" s="378"/>
      <c r="FLZ143" s="379"/>
      <c r="FMB143" s="377"/>
      <c r="FMC143" s="381"/>
      <c r="FMD143" s="381"/>
      <c r="FME143" s="378"/>
      <c r="FMF143" s="378"/>
      <c r="FMG143" s="378"/>
      <c r="FMH143" s="379"/>
      <c r="FMJ143" s="377"/>
      <c r="FMK143" s="381"/>
      <c r="FML143" s="381"/>
      <c r="FMM143" s="378"/>
      <c r="FMN143" s="378"/>
      <c r="FMO143" s="378"/>
      <c r="FMP143" s="379"/>
      <c r="FMR143" s="377"/>
      <c r="FMS143" s="381"/>
      <c r="FMT143" s="381"/>
      <c r="FMU143" s="378"/>
      <c r="FMV143" s="378"/>
      <c r="FMW143" s="378"/>
      <c r="FMX143" s="379"/>
      <c r="FMZ143" s="377"/>
      <c r="FNA143" s="381"/>
      <c r="FNB143" s="381"/>
      <c r="FNC143" s="378"/>
      <c r="FND143" s="378"/>
      <c r="FNE143" s="378"/>
      <c r="FNF143" s="379"/>
      <c r="FNH143" s="377"/>
      <c r="FNI143" s="381"/>
      <c r="FNJ143" s="381"/>
      <c r="FNK143" s="378"/>
      <c r="FNL143" s="378"/>
      <c r="FNM143" s="378"/>
      <c r="FNN143" s="379"/>
      <c r="FNP143" s="377"/>
      <c r="FNQ143" s="381"/>
      <c r="FNR143" s="381"/>
      <c r="FNS143" s="378"/>
      <c r="FNT143" s="378"/>
      <c r="FNU143" s="378"/>
      <c r="FNV143" s="379"/>
      <c r="FNX143" s="377"/>
      <c r="FNY143" s="381"/>
      <c r="FNZ143" s="381"/>
      <c r="FOA143" s="378"/>
      <c r="FOB143" s="378"/>
      <c r="FOC143" s="378"/>
      <c r="FOD143" s="379"/>
      <c r="FOF143" s="377"/>
      <c r="FOG143" s="381"/>
      <c r="FOH143" s="381"/>
      <c r="FOI143" s="378"/>
      <c r="FOJ143" s="378"/>
      <c r="FOK143" s="378"/>
      <c r="FOL143" s="379"/>
      <c r="FON143" s="377"/>
      <c r="FOO143" s="381"/>
      <c r="FOP143" s="381"/>
      <c r="FOQ143" s="378"/>
      <c r="FOR143" s="378"/>
      <c r="FOS143" s="378"/>
      <c r="FOT143" s="379"/>
      <c r="FOV143" s="377"/>
      <c r="FOW143" s="381"/>
      <c r="FOX143" s="381"/>
      <c r="FOY143" s="378"/>
      <c r="FOZ143" s="378"/>
      <c r="FPA143" s="378"/>
      <c r="FPB143" s="379"/>
      <c r="FPD143" s="377"/>
      <c r="FPE143" s="381"/>
      <c r="FPF143" s="381"/>
      <c r="FPG143" s="378"/>
      <c r="FPH143" s="378"/>
      <c r="FPI143" s="378"/>
      <c r="FPJ143" s="379"/>
      <c r="FPL143" s="377"/>
      <c r="FPM143" s="381"/>
      <c r="FPN143" s="381"/>
      <c r="FPO143" s="378"/>
      <c r="FPP143" s="378"/>
      <c r="FPQ143" s="378"/>
      <c r="FPR143" s="379"/>
      <c r="FPT143" s="377"/>
      <c r="FPU143" s="381"/>
      <c r="FPV143" s="381"/>
      <c r="FPW143" s="378"/>
      <c r="FPX143" s="378"/>
      <c r="FPY143" s="378"/>
      <c r="FPZ143" s="379"/>
      <c r="FQB143" s="377"/>
      <c r="FQC143" s="381"/>
      <c r="FQD143" s="381"/>
      <c r="FQE143" s="378"/>
      <c r="FQF143" s="378"/>
      <c r="FQG143" s="378"/>
      <c r="FQH143" s="379"/>
      <c r="FQJ143" s="377"/>
      <c r="FQK143" s="381"/>
      <c r="FQL143" s="381"/>
      <c r="FQM143" s="378"/>
      <c r="FQN143" s="378"/>
      <c r="FQO143" s="378"/>
      <c r="FQP143" s="379"/>
      <c r="FQR143" s="377"/>
      <c r="FQS143" s="381"/>
      <c r="FQT143" s="381"/>
      <c r="FQU143" s="378"/>
      <c r="FQV143" s="378"/>
      <c r="FQW143" s="378"/>
      <c r="FQX143" s="379"/>
      <c r="FQZ143" s="377"/>
      <c r="FRA143" s="381"/>
      <c r="FRB143" s="381"/>
      <c r="FRC143" s="378"/>
      <c r="FRD143" s="378"/>
      <c r="FRE143" s="378"/>
      <c r="FRF143" s="379"/>
      <c r="FRH143" s="377"/>
      <c r="FRI143" s="381"/>
      <c r="FRJ143" s="381"/>
      <c r="FRK143" s="378"/>
      <c r="FRL143" s="378"/>
      <c r="FRM143" s="378"/>
      <c r="FRN143" s="379"/>
      <c r="FRP143" s="377"/>
      <c r="FRQ143" s="381"/>
      <c r="FRR143" s="381"/>
      <c r="FRS143" s="378"/>
      <c r="FRT143" s="378"/>
      <c r="FRU143" s="378"/>
      <c r="FRV143" s="379"/>
      <c r="FRX143" s="377"/>
      <c r="FRY143" s="381"/>
      <c r="FRZ143" s="381"/>
      <c r="FSA143" s="378"/>
      <c r="FSB143" s="378"/>
      <c r="FSC143" s="378"/>
      <c r="FSD143" s="379"/>
      <c r="FSF143" s="377"/>
      <c r="FSG143" s="381"/>
      <c r="FSH143" s="381"/>
      <c r="FSI143" s="378"/>
      <c r="FSJ143" s="378"/>
      <c r="FSK143" s="378"/>
      <c r="FSL143" s="379"/>
      <c r="FSN143" s="377"/>
      <c r="FSO143" s="381"/>
      <c r="FSP143" s="381"/>
      <c r="FSQ143" s="378"/>
      <c r="FSR143" s="378"/>
      <c r="FSS143" s="378"/>
      <c r="FST143" s="379"/>
      <c r="FSV143" s="377"/>
      <c r="FSW143" s="381"/>
      <c r="FSX143" s="381"/>
      <c r="FSY143" s="378"/>
      <c r="FSZ143" s="378"/>
      <c r="FTA143" s="378"/>
      <c r="FTB143" s="379"/>
      <c r="FTD143" s="377"/>
      <c r="FTE143" s="381"/>
      <c r="FTF143" s="381"/>
      <c r="FTG143" s="378"/>
      <c r="FTH143" s="378"/>
      <c r="FTI143" s="378"/>
      <c r="FTJ143" s="379"/>
      <c r="FTL143" s="377"/>
      <c r="FTM143" s="381"/>
      <c r="FTN143" s="381"/>
      <c r="FTO143" s="378"/>
      <c r="FTP143" s="378"/>
      <c r="FTQ143" s="378"/>
      <c r="FTR143" s="379"/>
      <c r="FTT143" s="377"/>
      <c r="FTU143" s="381"/>
      <c r="FTV143" s="381"/>
      <c r="FTW143" s="378"/>
      <c r="FTX143" s="378"/>
      <c r="FTY143" s="378"/>
      <c r="FTZ143" s="379"/>
      <c r="FUB143" s="377"/>
      <c r="FUC143" s="381"/>
      <c r="FUD143" s="381"/>
      <c r="FUE143" s="378"/>
      <c r="FUF143" s="378"/>
      <c r="FUG143" s="378"/>
      <c r="FUH143" s="379"/>
      <c r="FUJ143" s="377"/>
      <c r="FUK143" s="381"/>
      <c r="FUL143" s="381"/>
      <c r="FUM143" s="378"/>
      <c r="FUN143" s="378"/>
      <c r="FUO143" s="378"/>
      <c r="FUP143" s="379"/>
      <c r="FUR143" s="377"/>
      <c r="FUS143" s="381"/>
      <c r="FUT143" s="381"/>
      <c r="FUU143" s="378"/>
      <c r="FUV143" s="378"/>
      <c r="FUW143" s="378"/>
      <c r="FUX143" s="379"/>
      <c r="FUZ143" s="377"/>
      <c r="FVA143" s="381"/>
      <c r="FVB143" s="381"/>
      <c r="FVC143" s="378"/>
      <c r="FVD143" s="378"/>
      <c r="FVE143" s="378"/>
      <c r="FVF143" s="379"/>
      <c r="FVH143" s="377"/>
      <c r="FVI143" s="381"/>
      <c r="FVJ143" s="381"/>
      <c r="FVK143" s="378"/>
      <c r="FVL143" s="378"/>
      <c r="FVM143" s="378"/>
      <c r="FVN143" s="379"/>
      <c r="FVP143" s="377"/>
      <c r="FVQ143" s="381"/>
      <c r="FVR143" s="381"/>
      <c r="FVS143" s="378"/>
      <c r="FVT143" s="378"/>
      <c r="FVU143" s="378"/>
      <c r="FVV143" s="379"/>
      <c r="FVX143" s="377"/>
      <c r="FVY143" s="381"/>
      <c r="FVZ143" s="381"/>
      <c r="FWA143" s="378"/>
      <c r="FWB143" s="378"/>
      <c r="FWC143" s="378"/>
      <c r="FWD143" s="379"/>
      <c r="FWF143" s="377"/>
      <c r="FWG143" s="381"/>
      <c r="FWH143" s="381"/>
      <c r="FWI143" s="378"/>
      <c r="FWJ143" s="378"/>
      <c r="FWK143" s="378"/>
      <c r="FWL143" s="379"/>
      <c r="FWN143" s="377"/>
      <c r="FWO143" s="381"/>
      <c r="FWP143" s="381"/>
      <c r="FWQ143" s="378"/>
      <c r="FWR143" s="378"/>
      <c r="FWS143" s="378"/>
      <c r="FWT143" s="379"/>
      <c r="FWV143" s="377"/>
      <c r="FWW143" s="381"/>
      <c r="FWX143" s="381"/>
      <c r="FWY143" s="378"/>
      <c r="FWZ143" s="378"/>
      <c r="FXA143" s="378"/>
      <c r="FXB143" s="379"/>
      <c r="FXD143" s="377"/>
      <c r="FXE143" s="381"/>
      <c r="FXF143" s="381"/>
      <c r="FXG143" s="378"/>
      <c r="FXH143" s="378"/>
      <c r="FXI143" s="378"/>
      <c r="FXJ143" s="379"/>
      <c r="FXL143" s="377"/>
      <c r="FXM143" s="381"/>
      <c r="FXN143" s="381"/>
      <c r="FXO143" s="378"/>
      <c r="FXP143" s="378"/>
      <c r="FXQ143" s="378"/>
      <c r="FXR143" s="379"/>
      <c r="FXT143" s="377"/>
      <c r="FXU143" s="381"/>
      <c r="FXV143" s="381"/>
      <c r="FXW143" s="378"/>
      <c r="FXX143" s="378"/>
      <c r="FXY143" s="378"/>
      <c r="FXZ143" s="379"/>
      <c r="FYB143" s="377"/>
      <c r="FYC143" s="381"/>
      <c r="FYD143" s="381"/>
      <c r="FYE143" s="378"/>
      <c r="FYF143" s="378"/>
      <c r="FYG143" s="378"/>
      <c r="FYH143" s="379"/>
      <c r="FYJ143" s="377"/>
      <c r="FYK143" s="381"/>
      <c r="FYL143" s="381"/>
      <c r="FYM143" s="378"/>
      <c r="FYN143" s="378"/>
      <c r="FYO143" s="378"/>
      <c r="FYP143" s="379"/>
      <c r="FYR143" s="377"/>
      <c r="FYS143" s="381"/>
      <c r="FYT143" s="381"/>
      <c r="FYU143" s="378"/>
      <c r="FYV143" s="378"/>
      <c r="FYW143" s="378"/>
      <c r="FYX143" s="379"/>
      <c r="FYZ143" s="377"/>
      <c r="FZA143" s="381"/>
      <c r="FZB143" s="381"/>
      <c r="FZC143" s="378"/>
      <c r="FZD143" s="378"/>
      <c r="FZE143" s="378"/>
      <c r="FZF143" s="379"/>
      <c r="FZH143" s="377"/>
      <c r="FZI143" s="381"/>
      <c r="FZJ143" s="381"/>
      <c r="FZK143" s="378"/>
      <c r="FZL143" s="378"/>
      <c r="FZM143" s="378"/>
      <c r="FZN143" s="379"/>
      <c r="FZP143" s="377"/>
      <c r="FZQ143" s="381"/>
      <c r="FZR143" s="381"/>
      <c r="FZS143" s="378"/>
      <c r="FZT143" s="378"/>
      <c r="FZU143" s="378"/>
      <c r="FZV143" s="379"/>
      <c r="FZX143" s="377"/>
      <c r="FZY143" s="381"/>
      <c r="FZZ143" s="381"/>
      <c r="GAA143" s="378"/>
      <c r="GAB143" s="378"/>
      <c r="GAC143" s="378"/>
      <c r="GAD143" s="379"/>
      <c r="GAF143" s="377"/>
      <c r="GAG143" s="381"/>
      <c r="GAH143" s="381"/>
      <c r="GAI143" s="378"/>
      <c r="GAJ143" s="378"/>
      <c r="GAK143" s="378"/>
      <c r="GAL143" s="379"/>
      <c r="GAN143" s="377"/>
      <c r="GAO143" s="381"/>
      <c r="GAP143" s="381"/>
      <c r="GAQ143" s="378"/>
      <c r="GAR143" s="378"/>
      <c r="GAS143" s="378"/>
      <c r="GAT143" s="379"/>
      <c r="GAV143" s="377"/>
      <c r="GAW143" s="381"/>
      <c r="GAX143" s="381"/>
      <c r="GAY143" s="378"/>
      <c r="GAZ143" s="378"/>
      <c r="GBA143" s="378"/>
      <c r="GBB143" s="379"/>
      <c r="GBD143" s="377"/>
      <c r="GBE143" s="381"/>
      <c r="GBF143" s="381"/>
      <c r="GBG143" s="378"/>
      <c r="GBH143" s="378"/>
      <c r="GBI143" s="378"/>
      <c r="GBJ143" s="379"/>
      <c r="GBL143" s="377"/>
      <c r="GBM143" s="381"/>
      <c r="GBN143" s="381"/>
      <c r="GBO143" s="378"/>
      <c r="GBP143" s="378"/>
      <c r="GBQ143" s="378"/>
      <c r="GBR143" s="379"/>
      <c r="GBT143" s="377"/>
      <c r="GBU143" s="381"/>
      <c r="GBV143" s="381"/>
      <c r="GBW143" s="378"/>
      <c r="GBX143" s="378"/>
      <c r="GBY143" s="378"/>
      <c r="GBZ143" s="379"/>
      <c r="GCB143" s="377"/>
      <c r="GCC143" s="381"/>
      <c r="GCD143" s="381"/>
      <c r="GCE143" s="378"/>
      <c r="GCF143" s="378"/>
      <c r="GCG143" s="378"/>
      <c r="GCH143" s="379"/>
      <c r="GCJ143" s="377"/>
      <c r="GCK143" s="381"/>
      <c r="GCL143" s="381"/>
      <c r="GCM143" s="378"/>
      <c r="GCN143" s="378"/>
      <c r="GCO143" s="378"/>
      <c r="GCP143" s="379"/>
      <c r="GCR143" s="377"/>
      <c r="GCS143" s="381"/>
      <c r="GCT143" s="381"/>
      <c r="GCU143" s="378"/>
      <c r="GCV143" s="378"/>
      <c r="GCW143" s="378"/>
      <c r="GCX143" s="379"/>
      <c r="GCZ143" s="377"/>
      <c r="GDA143" s="381"/>
      <c r="GDB143" s="381"/>
      <c r="GDC143" s="378"/>
      <c r="GDD143" s="378"/>
      <c r="GDE143" s="378"/>
      <c r="GDF143" s="379"/>
      <c r="GDH143" s="377"/>
      <c r="GDI143" s="381"/>
      <c r="GDJ143" s="381"/>
      <c r="GDK143" s="378"/>
      <c r="GDL143" s="378"/>
      <c r="GDM143" s="378"/>
      <c r="GDN143" s="379"/>
      <c r="GDP143" s="377"/>
      <c r="GDQ143" s="381"/>
      <c r="GDR143" s="381"/>
      <c r="GDS143" s="378"/>
      <c r="GDT143" s="378"/>
      <c r="GDU143" s="378"/>
      <c r="GDV143" s="379"/>
      <c r="GDX143" s="377"/>
      <c r="GDY143" s="381"/>
      <c r="GDZ143" s="381"/>
      <c r="GEA143" s="378"/>
      <c r="GEB143" s="378"/>
      <c r="GEC143" s="378"/>
      <c r="GED143" s="379"/>
      <c r="GEF143" s="377"/>
      <c r="GEG143" s="381"/>
      <c r="GEH143" s="381"/>
      <c r="GEI143" s="378"/>
      <c r="GEJ143" s="378"/>
      <c r="GEK143" s="378"/>
      <c r="GEL143" s="379"/>
      <c r="GEN143" s="377"/>
      <c r="GEO143" s="381"/>
      <c r="GEP143" s="381"/>
      <c r="GEQ143" s="378"/>
      <c r="GER143" s="378"/>
      <c r="GES143" s="378"/>
      <c r="GET143" s="379"/>
      <c r="GEV143" s="377"/>
      <c r="GEW143" s="381"/>
      <c r="GEX143" s="381"/>
      <c r="GEY143" s="378"/>
      <c r="GEZ143" s="378"/>
      <c r="GFA143" s="378"/>
      <c r="GFB143" s="379"/>
      <c r="GFD143" s="377"/>
      <c r="GFE143" s="381"/>
      <c r="GFF143" s="381"/>
      <c r="GFG143" s="378"/>
      <c r="GFH143" s="378"/>
      <c r="GFI143" s="378"/>
      <c r="GFJ143" s="379"/>
      <c r="GFL143" s="377"/>
      <c r="GFM143" s="381"/>
      <c r="GFN143" s="381"/>
      <c r="GFO143" s="378"/>
      <c r="GFP143" s="378"/>
      <c r="GFQ143" s="378"/>
      <c r="GFR143" s="379"/>
      <c r="GFT143" s="377"/>
      <c r="GFU143" s="381"/>
      <c r="GFV143" s="381"/>
      <c r="GFW143" s="378"/>
      <c r="GFX143" s="378"/>
      <c r="GFY143" s="378"/>
      <c r="GFZ143" s="379"/>
      <c r="GGB143" s="377"/>
      <c r="GGC143" s="381"/>
      <c r="GGD143" s="381"/>
      <c r="GGE143" s="378"/>
      <c r="GGF143" s="378"/>
      <c r="GGG143" s="378"/>
      <c r="GGH143" s="379"/>
      <c r="GGJ143" s="377"/>
      <c r="GGK143" s="381"/>
      <c r="GGL143" s="381"/>
      <c r="GGM143" s="378"/>
      <c r="GGN143" s="378"/>
      <c r="GGO143" s="378"/>
      <c r="GGP143" s="379"/>
      <c r="GGR143" s="377"/>
      <c r="GGS143" s="381"/>
      <c r="GGT143" s="381"/>
      <c r="GGU143" s="378"/>
      <c r="GGV143" s="378"/>
      <c r="GGW143" s="378"/>
      <c r="GGX143" s="379"/>
      <c r="GGZ143" s="377"/>
      <c r="GHA143" s="381"/>
      <c r="GHB143" s="381"/>
      <c r="GHC143" s="378"/>
      <c r="GHD143" s="378"/>
      <c r="GHE143" s="378"/>
      <c r="GHF143" s="379"/>
      <c r="GHH143" s="377"/>
      <c r="GHI143" s="381"/>
      <c r="GHJ143" s="381"/>
      <c r="GHK143" s="378"/>
      <c r="GHL143" s="378"/>
      <c r="GHM143" s="378"/>
      <c r="GHN143" s="379"/>
      <c r="GHP143" s="377"/>
      <c r="GHQ143" s="381"/>
      <c r="GHR143" s="381"/>
      <c r="GHS143" s="378"/>
      <c r="GHT143" s="378"/>
      <c r="GHU143" s="378"/>
      <c r="GHV143" s="379"/>
      <c r="GHX143" s="377"/>
      <c r="GHY143" s="381"/>
      <c r="GHZ143" s="381"/>
      <c r="GIA143" s="378"/>
      <c r="GIB143" s="378"/>
      <c r="GIC143" s="378"/>
      <c r="GID143" s="379"/>
      <c r="GIF143" s="377"/>
      <c r="GIG143" s="381"/>
      <c r="GIH143" s="381"/>
      <c r="GII143" s="378"/>
      <c r="GIJ143" s="378"/>
      <c r="GIK143" s="378"/>
      <c r="GIL143" s="379"/>
      <c r="GIN143" s="377"/>
      <c r="GIO143" s="381"/>
      <c r="GIP143" s="381"/>
      <c r="GIQ143" s="378"/>
      <c r="GIR143" s="378"/>
      <c r="GIS143" s="378"/>
      <c r="GIT143" s="379"/>
      <c r="GIV143" s="377"/>
      <c r="GIW143" s="381"/>
      <c r="GIX143" s="381"/>
      <c r="GIY143" s="378"/>
      <c r="GIZ143" s="378"/>
      <c r="GJA143" s="378"/>
      <c r="GJB143" s="379"/>
      <c r="GJD143" s="377"/>
      <c r="GJE143" s="381"/>
      <c r="GJF143" s="381"/>
      <c r="GJG143" s="378"/>
      <c r="GJH143" s="378"/>
      <c r="GJI143" s="378"/>
      <c r="GJJ143" s="379"/>
      <c r="GJL143" s="377"/>
      <c r="GJM143" s="381"/>
      <c r="GJN143" s="381"/>
      <c r="GJO143" s="378"/>
      <c r="GJP143" s="378"/>
      <c r="GJQ143" s="378"/>
      <c r="GJR143" s="379"/>
      <c r="GJT143" s="377"/>
      <c r="GJU143" s="381"/>
      <c r="GJV143" s="381"/>
      <c r="GJW143" s="378"/>
      <c r="GJX143" s="378"/>
      <c r="GJY143" s="378"/>
      <c r="GJZ143" s="379"/>
      <c r="GKB143" s="377"/>
      <c r="GKC143" s="381"/>
      <c r="GKD143" s="381"/>
      <c r="GKE143" s="378"/>
      <c r="GKF143" s="378"/>
      <c r="GKG143" s="378"/>
      <c r="GKH143" s="379"/>
      <c r="GKJ143" s="377"/>
      <c r="GKK143" s="381"/>
      <c r="GKL143" s="381"/>
      <c r="GKM143" s="378"/>
      <c r="GKN143" s="378"/>
      <c r="GKO143" s="378"/>
      <c r="GKP143" s="379"/>
      <c r="GKR143" s="377"/>
      <c r="GKS143" s="381"/>
      <c r="GKT143" s="381"/>
      <c r="GKU143" s="378"/>
      <c r="GKV143" s="378"/>
      <c r="GKW143" s="378"/>
      <c r="GKX143" s="379"/>
      <c r="GKZ143" s="377"/>
      <c r="GLA143" s="381"/>
      <c r="GLB143" s="381"/>
      <c r="GLC143" s="378"/>
      <c r="GLD143" s="378"/>
      <c r="GLE143" s="378"/>
      <c r="GLF143" s="379"/>
      <c r="GLH143" s="377"/>
      <c r="GLI143" s="381"/>
      <c r="GLJ143" s="381"/>
      <c r="GLK143" s="378"/>
      <c r="GLL143" s="378"/>
      <c r="GLM143" s="378"/>
      <c r="GLN143" s="379"/>
      <c r="GLP143" s="377"/>
      <c r="GLQ143" s="381"/>
      <c r="GLR143" s="381"/>
      <c r="GLS143" s="378"/>
      <c r="GLT143" s="378"/>
      <c r="GLU143" s="378"/>
      <c r="GLV143" s="379"/>
      <c r="GLX143" s="377"/>
      <c r="GLY143" s="381"/>
      <c r="GLZ143" s="381"/>
      <c r="GMA143" s="378"/>
      <c r="GMB143" s="378"/>
      <c r="GMC143" s="378"/>
      <c r="GMD143" s="379"/>
      <c r="GMF143" s="377"/>
      <c r="GMG143" s="381"/>
      <c r="GMH143" s="381"/>
      <c r="GMI143" s="378"/>
      <c r="GMJ143" s="378"/>
      <c r="GMK143" s="378"/>
      <c r="GML143" s="379"/>
      <c r="GMN143" s="377"/>
      <c r="GMO143" s="381"/>
      <c r="GMP143" s="381"/>
      <c r="GMQ143" s="378"/>
      <c r="GMR143" s="378"/>
      <c r="GMS143" s="378"/>
      <c r="GMT143" s="379"/>
      <c r="GMV143" s="377"/>
      <c r="GMW143" s="381"/>
      <c r="GMX143" s="381"/>
      <c r="GMY143" s="378"/>
      <c r="GMZ143" s="378"/>
      <c r="GNA143" s="378"/>
      <c r="GNB143" s="379"/>
      <c r="GND143" s="377"/>
      <c r="GNE143" s="381"/>
      <c r="GNF143" s="381"/>
      <c r="GNG143" s="378"/>
      <c r="GNH143" s="378"/>
      <c r="GNI143" s="378"/>
      <c r="GNJ143" s="379"/>
      <c r="GNL143" s="377"/>
      <c r="GNM143" s="381"/>
      <c r="GNN143" s="381"/>
      <c r="GNO143" s="378"/>
      <c r="GNP143" s="378"/>
      <c r="GNQ143" s="378"/>
      <c r="GNR143" s="379"/>
      <c r="GNT143" s="377"/>
      <c r="GNU143" s="381"/>
      <c r="GNV143" s="381"/>
      <c r="GNW143" s="378"/>
      <c r="GNX143" s="378"/>
      <c r="GNY143" s="378"/>
      <c r="GNZ143" s="379"/>
      <c r="GOB143" s="377"/>
      <c r="GOC143" s="381"/>
      <c r="GOD143" s="381"/>
      <c r="GOE143" s="378"/>
      <c r="GOF143" s="378"/>
      <c r="GOG143" s="378"/>
      <c r="GOH143" s="379"/>
      <c r="GOJ143" s="377"/>
      <c r="GOK143" s="381"/>
      <c r="GOL143" s="381"/>
      <c r="GOM143" s="378"/>
      <c r="GON143" s="378"/>
      <c r="GOO143" s="378"/>
      <c r="GOP143" s="379"/>
      <c r="GOR143" s="377"/>
      <c r="GOS143" s="381"/>
      <c r="GOT143" s="381"/>
      <c r="GOU143" s="378"/>
      <c r="GOV143" s="378"/>
      <c r="GOW143" s="378"/>
      <c r="GOX143" s="379"/>
      <c r="GOZ143" s="377"/>
      <c r="GPA143" s="381"/>
      <c r="GPB143" s="381"/>
      <c r="GPC143" s="378"/>
      <c r="GPD143" s="378"/>
      <c r="GPE143" s="378"/>
      <c r="GPF143" s="379"/>
      <c r="GPH143" s="377"/>
      <c r="GPI143" s="381"/>
      <c r="GPJ143" s="381"/>
      <c r="GPK143" s="378"/>
      <c r="GPL143" s="378"/>
      <c r="GPM143" s="378"/>
      <c r="GPN143" s="379"/>
      <c r="GPP143" s="377"/>
      <c r="GPQ143" s="381"/>
      <c r="GPR143" s="381"/>
      <c r="GPS143" s="378"/>
      <c r="GPT143" s="378"/>
      <c r="GPU143" s="378"/>
      <c r="GPV143" s="379"/>
      <c r="GPX143" s="377"/>
      <c r="GPY143" s="381"/>
      <c r="GPZ143" s="381"/>
      <c r="GQA143" s="378"/>
      <c r="GQB143" s="378"/>
      <c r="GQC143" s="378"/>
      <c r="GQD143" s="379"/>
      <c r="GQF143" s="377"/>
      <c r="GQG143" s="381"/>
      <c r="GQH143" s="381"/>
      <c r="GQI143" s="378"/>
      <c r="GQJ143" s="378"/>
      <c r="GQK143" s="378"/>
      <c r="GQL143" s="379"/>
      <c r="GQN143" s="377"/>
      <c r="GQO143" s="381"/>
      <c r="GQP143" s="381"/>
      <c r="GQQ143" s="378"/>
      <c r="GQR143" s="378"/>
      <c r="GQS143" s="378"/>
      <c r="GQT143" s="379"/>
      <c r="GQV143" s="377"/>
      <c r="GQW143" s="381"/>
      <c r="GQX143" s="381"/>
      <c r="GQY143" s="378"/>
      <c r="GQZ143" s="378"/>
      <c r="GRA143" s="378"/>
      <c r="GRB143" s="379"/>
      <c r="GRD143" s="377"/>
      <c r="GRE143" s="381"/>
      <c r="GRF143" s="381"/>
      <c r="GRG143" s="378"/>
      <c r="GRH143" s="378"/>
      <c r="GRI143" s="378"/>
      <c r="GRJ143" s="379"/>
      <c r="GRL143" s="377"/>
      <c r="GRM143" s="381"/>
      <c r="GRN143" s="381"/>
      <c r="GRO143" s="378"/>
      <c r="GRP143" s="378"/>
      <c r="GRQ143" s="378"/>
      <c r="GRR143" s="379"/>
      <c r="GRT143" s="377"/>
      <c r="GRU143" s="381"/>
      <c r="GRV143" s="381"/>
      <c r="GRW143" s="378"/>
      <c r="GRX143" s="378"/>
      <c r="GRY143" s="378"/>
      <c r="GRZ143" s="379"/>
      <c r="GSB143" s="377"/>
      <c r="GSC143" s="381"/>
      <c r="GSD143" s="381"/>
      <c r="GSE143" s="378"/>
      <c r="GSF143" s="378"/>
      <c r="GSG143" s="378"/>
      <c r="GSH143" s="379"/>
      <c r="GSJ143" s="377"/>
      <c r="GSK143" s="381"/>
      <c r="GSL143" s="381"/>
      <c r="GSM143" s="378"/>
      <c r="GSN143" s="378"/>
      <c r="GSO143" s="378"/>
      <c r="GSP143" s="379"/>
      <c r="GSR143" s="377"/>
      <c r="GSS143" s="381"/>
      <c r="GST143" s="381"/>
      <c r="GSU143" s="378"/>
      <c r="GSV143" s="378"/>
      <c r="GSW143" s="378"/>
      <c r="GSX143" s="379"/>
      <c r="GSZ143" s="377"/>
      <c r="GTA143" s="381"/>
      <c r="GTB143" s="381"/>
      <c r="GTC143" s="378"/>
      <c r="GTD143" s="378"/>
      <c r="GTE143" s="378"/>
      <c r="GTF143" s="379"/>
      <c r="GTH143" s="377"/>
      <c r="GTI143" s="381"/>
      <c r="GTJ143" s="381"/>
      <c r="GTK143" s="378"/>
      <c r="GTL143" s="378"/>
      <c r="GTM143" s="378"/>
      <c r="GTN143" s="379"/>
      <c r="GTP143" s="377"/>
      <c r="GTQ143" s="381"/>
      <c r="GTR143" s="381"/>
      <c r="GTS143" s="378"/>
      <c r="GTT143" s="378"/>
      <c r="GTU143" s="378"/>
      <c r="GTV143" s="379"/>
      <c r="GTX143" s="377"/>
      <c r="GTY143" s="381"/>
      <c r="GTZ143" s="381"/>
      <c r="GUA143" s="378"/>
      <c r="GUB143" s="378"/>
      <c r="GUC143" s="378"/>
      <c r="GUD143" s="379"/>
      <c r="GUF143" s="377"/>
      <c r="GUG143" s="381"/>
      <c r="GUH143" s="381"/>
      <c r="GUI143" s="378"/>
      <c r="GUJ143" s="378"/>
      <c r="GUK143" s="378"/>
      <c r="GUL143" s="379"/>
      <c r="GUN143" s="377"/>
      <c r="GUO143" s="381"/>
      <c r="GUP143" s="381"/>
      <c r="GUQ143" s="378"/>
      <c r="GUR143" s="378"/>
      <c r="GUS143" s="378"/>
      <c r="GUT143" s="379"/>
      <c r="GUV143" s="377"/>
      <c r="GUW143" s="381"/>
      <c r="GUX143" s="381"/>
      <c r="GUY143" s="378"/>
      <c r="GUZ143" s="378"/>
      <c r="GVA143" s="378"/>
      <c r="GVB143" s="379"/>
      <c r="GVD143" s="377"/>
      <c r="GVE143" s="381"/>
      <c r="GVF143" s="381"/>
      <c r="GVG143" s="378"/>
      <c r="GVH143" s="378"/>
      <c r="GVI143" s="378"/>
      <c r="GVJ143" s="379"/>
      <c r="GVL143" s="377"/>
      <c r="GVM143" s="381"/>
      <c r="GVN143" s="381"/>
      <c r="GVO143" s="378"/>
      <c r="GVP143" s="378"/>
      <c r="GVQ143" s="378"/>
      <c r="GVR143" s="379"/>
      <c r="GVT143" s="377"/>
      <c r="GVU143" s="381"/>
      <c r="GVV143" s="381"/>
      <c r="GVW143" s="378"/>
      <c r="GVX143" s="378"/>
      <c r="GVY143" s="378"/>
      <c r="GVZ143" s="379"/>
      <c r="GWB143" s="377"/>
      <c r="GWC143" s="381"/>
      <c r="GWD143" s="381"/>
      <c r="GWE143" s="378"/>
      <c r="GWF143" s="378"/>
      <c r="GWG143" s="378"/>
      <c r="GWH143" s="379"/>
      <c r="GWJ143" s="377"/>
      <c r="GWK143" s="381"/>
      <c r="GWL143" s="381"/>
      <c r="GWM143" s="378"/>
      <c r="GWN143" s="378"/>
      <c r="GWO143" s="378"/>
      <c r="GWP143" s="379"/>
      <c r="GWR143" s="377"/>
      <c r="GWS143" s="381"/>
      <c r="GWT143" s="381"/>
      <c r="GWU143" s="378"/>
      <c r="GWV143" s="378"/>
      <c r="GWW143" s="378"/>
      <c r="GWX143" s="379"/>
      <c r="GWZ143" s="377"/>
      <c r="GXA143" s="381"/>
      <c r="GXB143" s="381"/>
      <c r="GXC143" s="378"/>
      <c r="GXD143" s="378"/>
      <c r="GXE143" s="378"/>
      <c r="GXF143" s="379"/>
      <c r="GXH143" s="377"/>
      <c r="GXI143" s="381"/>
      <c r="GXJ143" s="381"/>
      <c r="GXK143" s="378"/>
      <c r="GXL143" s="378"/>
      <c r="GXM143" s="378"/>
      <c r="GXN143" s="379"/>
      <c r="GXP143" s="377"/>
      <c r="GXQ143" s="381"/>
      <c r="GXR143" s="381"/>
      <c r="GXS143" s="378"/>
      <c r="GXT143" s="378"/>
      <c r="GXU143" s="378"/>
      <c r="GXV143" s="379"/>
      <c r="GXX143" s="377"/>
      <c r="GXY143" s="381"/>
      <c r="GXZ143" s="381"/>
      <c r="GYA143" s="378"/>
      <c r="GYB143" s="378"/>
      <c r="GYC143" s="378"/>
      <c r="GYD143" s="379"/>
      <c r="GYF143" s="377"/>
      <c r="GYG143" s="381"/>
      <c r="GYH143" s="381"/>
      <c r="GYI143" s="378"/>
      <c r="GYJ143" s="378"/>
      <c r="GYK143" s="378"/>
      <c r="GYL143" s="379"/>
      <c r="GYN143" s="377"/>
      <c r="GYO143" s="381"/>
      <c r="GYP143" s="381"/>
      <c r="GYQ143" s="378"/>
      <c r="GYR143" s="378"/>
      <c r="GYS143" s="378"/>
      <c r="GYT143" s="379"/>
      <c r="GYV143" s="377"/>
      <c r="GYW143" s="381"/>
      <c r="GYX143" s="381"/>
      <c r="GYY143" s="378"/>
      <c r="GYZ143" s="378"/>
      <c r="GZA143" s="378"/>
      <c r="GZB143" s="379"/>
      <c r="GZD143" s="377"/>
      <c r="GZE143" s="381"/>
      <c r="GZF143" s="381"/>
      <c r="GZG143" s="378"/>
      <c r="GZH143" s="378"/>
      <c r="GZI143" s="378"/>
      <c r="GZJ143" s="379"/>
      <c r="GZL143" s="377"/>
      <c r="GZM143" s="381"/>
      <c r="GZN143" s="381"/>
      <c r="GZO143" s="378"/>
      <c r="GZP143" s="378"/>
      <c r="GZQ143" s="378"/>
      <c r="GZR143" s="379"/>
      <c r="GZT143" s="377"/>
      <c r="GZU143" s="381"/>
      <c r="GZV143" s="381"/>
      <c r="GZW143" s="378"/>
      <c r="GZX143" s="378"/>
      <c r="GZY143" s="378"/>
      <c r="GZZ143" s="379"/>
      <c r="HAB143" s="377"/>
      <c r="HAC143" s="381"/>
      <c r="HAD143" s="381"/>
      <c r="HAE143" s="378"/>
      <c r="HAF143" s="378"/>
      <c r="HAG143" s="378"/>
      <c r="HAH143" s="379"/>
      <c r="HAJ143" s="377"/>
      <c r="HAK143" s="381"/>
      <c r="HAL143" s="381"/>
      <c r="HAM143" s="378"/>
      <c r="HAN143" s="378"/>
      <c r="HAO143" s="378"/>
      <c r="HAP143" s="379"/>
      <c r="HAR143" s="377"/>
      <c r="HAS143" s="381"/>
      <c r="HAT143" s="381"/>
      <c r="HAU143" s="378"/>
      <c r="HAV143" s="378"/>
      <c r="HAW143" s="378"/>
      <c r="HAX143" s="379"/>
      <c r="HAZ143" s="377"/>
      <c r="HBA143" s="381"/>
      <c r="HBB143" s="381"/>
      <c r="HBC143" s="378"/>
      <c r="HBD143" s="378"/>
      <c r="HBE143" s="378"/>
      <c r="HBF143" s="379"/>
      <c r="HBH143" s="377"/>
      <c r="HBI143" s="381"/>
      <c r="HBJ143" s="381"/>
      <c r="HBK143" s="378"/>
      <c r="HBL143" s="378"/>
      <c r="HBM143" s="378"/>
      <c r="HBN143" s="379"/>
      <c r="HBP143" s="377"/>
      <c r="HBQ143" s="381"/>
      <c r="HBR143" s="381"/>
      <c r="HBS143" s="378"/>
      <c r="HBT143" s="378"/>
      <c r="HBU143" s="378"/>
      <c r="HBV143" s="379"/>
      <c r="HBX143" s="377"/>
      <c r="HBY143" s="381"/>
      <c r="HBZ143" s="381"/>
      <c r="HCA143" s="378"/>
      <c r="HCB143" s="378"/>
      <c r="HCC143" s="378"/>
      <c r="HCD143" s="379"/>
      <c r="HCF143" s="377"/>
      <c r="HCG143" s="381"/>
      <c r="HCH143" s="381"/>
      <c r="HCI143" s="378"/>
      <c r="HCJ143" s="378"/>
      <c r="HCK143" s="378"/>
      <c r="HCL143" s="379"/>
      <c r="HCN143" s="377"/>
      <c r="HCO143" s="381"/>
      <c r="HCP143" s="381"/>
      <c r="HCQ143" s="378"/>
      <c r="HCR143" s="378"/>
      <c r="HCS143" s="378"/>
      <c r="HCT143" s="379"/>
      <c r="HCV143" s="377"/>
      <c r="HCW143" s="381"/>
      <c r="HCX143" s="381"/>
      <c r="HCY143" s="378"/>
      <c r="HCZ143" s="378"/>
      <c r="HDA143" s="378"/>
      <c r="HDB143" s="379"/>
      <c r="HDD143" s="377"/>
      <c r="HDE143" s="381"/>
      <c r="HDF143" s="381"/>
      <c r="HDG143" s="378"/>
      <c r="HDH143" s="378"/>
      <c r="HDI143" s="378"/>
      <c r="HDJ143" s="379"/>
      <c r="HDL143" s="377"/>
      <c r="HDM143" s="381"/>
      <c r="HDN143" s="381"/>
      <c r="HDO143" s="378"/>
      <c r="HDP143" s="378"/>
      <c r="HDQ143" s="378"/>
      <c r="HDR143" s="379"/>
      <c r="HDT143" s="377"/>
      <c r="HDU143" s="381"/>
      <c r="HDV143" s="381"/>
      <c r="HDW143" s="378"/>
      <c r="HDX143" s="378"/>
      <c r="HDY143" s="378"/>
      <c r="HDZ143" s="379"/>
      <c r="HEB143" s="377"/>
      <c r="HEC143" s="381"/>
      <c r="HED143" s="381"/>
      <c r="HEE143" s="378"/>
      <c r="HEF143" s="378"/>
      <c r="HEG143" s="378"/>
      <c r="HEH143" s="379"/>
      <c r="HEJ143" s="377"/>
      <c r="HEK143" s="381"/>
      <c r="HEL143" s="381"/>
      <c r="HEM143" s="378"/>
      <c r="HEN143" s="378"/>
      <c r="HEO143" s="378"/>
      <c r="HEP143" s="379"/>
      <c r="HER143" s="377"/>
      <c r="HES143" s="381"/>
      <c r="HET143" s="381"/>
      <c r="HEU143" s="378"/>
      <c r="HEV143" s="378"/>
      <c r="HEW143" s="378"/>
      <c r="HEX143" s="379"/>
      <c r="HEZ143" s="377"/>
      <c r="HFA143" s="381"/>
      <c r="HFB143" s="381"/>
      <c r="HFC143" s="378"/>
      <c r="HFD143" s="378"/>
      <c r="HFE143" s="378"/>
      <c r="HFF143" s="379"/>
      <c r="HFH143" s="377"/>
      <c r="HFI143" s="381"/>
      <c r="HFJ143" s="381"/>
      <c r="HFK143" s="378"/>
      <c r="HFL143" s="378"/>
      <c r="HFM143" s="378"/>
      <c r="HFN143" s="379"/>
      <c r="HFP143" s="377"/>
      <c r="HFQ143" s="381"/>
      <c r="HFR143" s="381"/>
      <c r="HFS143" s="378"/>
      <c r="HFT143" s="378"/>
      <c r="HFU143" s="378"/>
      <c r="HFV143" s="379"/>
      <c r="HFX143" s="377"/>
      <c r="HFY143" s="381"/>
      <c r="HFZ143" s="381"/>
      <c r="HGA143" s="378"/>
      <c r="HGB143" s="378"/>
      <c r="HGC143" s="378"/>
      <c r="HGD143" s="379"/>
      <c r="HGF143" s="377"/>
      <c r="HGG143" s="381"/>
      <c r="HGH143" s="381"/>
      <c r="HGI143" s="378"/>
      <c r="HGJ143" s="378"/>
      <c r="HGK143" s="378"/>
      <c r="HGL143" s="379"/>
      <c r="HGN143" s="377"/>
      <c r="HGO143" s="381"/>
      <c r="HGP143" s="381"/>
      <c r="HGQ143" s="378"/>
      <c r="HGR143" s="378"/>
      <c r="HGS143" s="378"/>
      <c r="HGT143" s="379"/>
      <c r="HGV143" s="377"/>
      <c r="HGW143" s="381"/>
      <c r="HGX143" s="381"/>
      <c r="HGY143" s="378"/>
      <c r="HGZ143" s="378"/>
      <c r="HHA143" s="378"/>
      <c r="HHB143" s="379"/>
      <c r="HHD143" s="377"/>
      <c r="HHE143" s="381"/>
      <c r="HHF143" s="381"/>
      <c r="HHG143" s="378"/>
      <c r="HHH143" s="378"/>
      <c r="HHI143" s="378"/>
      <c r="HHJ143" s="379"/>
      <c r="HHL143" s="377"/>
      <c r="HHM143" s="381"/>
      <c r="HHN143" s="381"/>
      <c r="HHO143" s="378"/>
      <c r="HHP143" s="378"/>
      <c r="HHQ143" s="378"/>
      <c r="HHR143" s="379"/>
      <c r="HHT143" s="377"/>
      <c r="HHU143" s="381"/>
      <c r="HHV143" s="381"/>
      <c r="HHW143" s="378"/>
      <c r="HHX143" s="378"/>
      <c r="HHY143" s="378"/>
      <c r="HHZ143" s="379"/>
      <c r="HIB143" s="377"/>
      <c r="HIC143" s="381"/>
      <c r="HID143" s="381"/>
      <c r="HIE143" s="378"/>
      <c r="HIF143" s="378"/>
      <c r="HIG143" s="378"/>
      <c r="HIH143" s="379"/>
      <c r="HIJ143" s="377"/>
      <c r="HIK143" s="381"/>
      <c r="HIL143" s="381"/>
      <c r="HIM143" s="378"/>
      <c r="HIN143" s="378"/>
      <c r="HIO143" s="378"/>
      <c r="HIP143" s="379"/>
      <c r="HIR143" s="377"/>
      <c r="HIS143" s="381"/>
      <c r="HIT143" s="381"/>
      <c r="HIU143" s="378"/>
      <c r="HIV143" s="378"/>
      <c r="HIW143" s="378"/>
      <c r="HIX143" s="379"/>
      <c r="HIZ143" s="377"/>
      <c r="HJA143" s="381"/>
      <c r="HJB143" s="381"/>
      <c r="HJC143" s="378"/>
      <c r="HJD143" s="378"/>
      <c r="HJE143" s="378"/>
      <c r="HJF143" s="379"/>
      <c r="HJH143" s="377"/>
      <c r="HJI143" s="381"/>
      <c r="HJJ143" s="381"/>
      <c r="HJK143" s="378"/>
      <c r="HJL143" s="378"/>
      <c r="HJM143" s="378"/>
      <c r="HJN143" s="379"/>
      <c r="HJP143" s="377"/>
      <c r="HJQ143" s="381"/>
      <c r="HJR143" s="381"/>
      <c r="HJS143" s="378"/>
      <c r="HJT143" s="378"/>
      <c r="HJU143" s="378"/>
      <c r="HJV143" s="379"/>
      <c r="HJX143" s="377"/>
      <c r="HJY143" s="381"/>
      <c r="HJZ143" s="381"/>
      <c r="HKA143" s="378"/>
      <c r="HKB143" s="378"/>
      <c r="HKC143" s="378"/>
      <c r="HKD143" s="379"/>
      <c r="HKF143" s="377"/>
      <c r="HKG143" s="381"/>
      <c r="HKH143" s="381"/>
      <c r="HKI143" s="378"/>
      <c r="HKJ143" s="378"/>
      <c r="HKK143" s="378"/>
      <c r="HKL143" s="379"/>
      <c r="HKN143" s="377"/>
      <c r="HKO143" s="381"/>
      <c r="HKP143" s="381"/>
      <c r="HKQ143" s="378"/>
      <c r="HKR143" s="378"/>
      <c r="HKS143" s="378"/>
      <c r="HKT143" s="379"/>
      <c r="HKV143" s="377"/>
      <c r="HKW143" s="381"/>
      <c r="HKX143" s="381"/>
      <c r="HKY143" s="378"/>
      <c r="HKZ143" s="378"/>
      <c r="HLA143" s="378"/>
      <c r="HLB143" s="379"/>
      <c r="HLD143" s="377"/>
      <c r="HLE143" s="381"/>
      <c r="HLF143" s="381"/>
      <c r="HLG143" s="378"/>
      <c r="HLH143" s="378"/>
      <c r="HLI143" s="378"/>
      <c r="HLJ143" s="379"/>
      <c r="HLL143" s="377"/>
      <c r="HLM143" s="381"/>
      <c r="HLN143" s="381"/>
      <c r="HLO143" s="378"/>
      <c r="HLP143" s="378"/>
      <c r="HLQ143" s="378"/>
      <c r="HLR143" s="379"/>
      <c r="HLT143" s="377"/>
      <c r="HLU143" s="381"/>
      <c r="HLV143" s="381"/>
      <c r="HLW143" s="378"/>
      <c r="HLX143" s="378"/>
      <c r="HLY143" s="378"/>
      <c r="HLZ143" s="379"/>
      <c r="HMB143" s="377"/>
      <c r="HMC143" s="381"/>
      <c r="HMD143" s="381"/>
      <c r="HME143" s="378"/>
      <c r="HMF143" s="378"/>
      <c r="HMG143" s="378"/>
      <c r="HMH143" s="379"/>
      <c r="HMJ143" s="377"/>
      <c r="HMK143" s="381"/>
      <c r="HML143" s="381"/>
      <c r="HMM143" s="378"/>
      <c r="HMN143" s="378"/>
      <c r="HMO143" s="378"/>
      <c r="HMP143" s="379"/>
      <c r="HMR143" s="377"/>
      <c r="HMS143" s="381"/>
      <c r="HMT143" s="381"/>
      <c r="HMU143" s="378"/>
      <c r="HMV143" s="378"/>
      <c r="HMW143" s="378"/>
      <c r="HMX143" s="379"/>
      <c r="HMZ143" s="377"/>
      <c r="HNA143" s="381"/>
      <c r="HNB143" s="381"/>
      <c r="HNC143" s="378"/>
      <c r="HND143" s="378"/>
      <c r="HNE143" s="378"/>
      <c r="HNF143" s="379"/>
      <c r="HNH143" s="377"/>
      <c r="HNI143" s="381"/>
      <c r="HNJ143" s="381"/>
      <c r="HNK143" s="378"/>
      <c r="HNL143" s="378"/>
      <c r="HNM143" s="378"/>
      <c r="HNN143" s="379"/>
      <c r="HNP143" s="377"/>
      <c r="HNQ143" s="381"/>
      <c r="HNR143" s="381"/>
      <c r="HNS143" s="378"/>
      <c r="HNT143" s="378"/>
      <c r="HNU143" s="378"/>
      <c r="HNV143" s="379"/>
      <c r="HNX143" s="377"/>
      <c r="HNY143" s="381"/>
      <c r="HNZ143" s="381"/>
      <c r="HOA143" s="378"/>
      <c r="HOB143" s="378"/>
      <c r="HOC143" s="378"/>
      <c r="HOD143" s="379"/>
      <c r="HOF143" s="377"/>
      <c r="HOG143" s="381"/>
      <c r="HOH143" s="381"/>
      <c r="HOI143" s="378"/>
      <c r="HOJ143" s="378"/>
      <c r="HOK143" s="378"/>
      <c r="HOL143" s="379"/>
      <c r="HON143" s="377"/>
      <c r="HOO143" s="381"/>
      <c r="HOP143" s="381"/>
      <c r="HOQ143" s="378"/>
      <c r="HOR143" s="378"/>
      <c r="HOS143" s="378"/>
      <c r="HOT143" s="379"/>
      <c r="HOV143" s="377"/>
      <c r="HOW143" s="381"/>
      <c r="HOX143" s="381"/>
      <c r="HOY143" s="378"/>
      <c r="HOZ143" s="378"/>
      <c r="HPA143" s="378"/>
      <c r="HPB143" s="379"/>
      <c r="HPD143" s="377"/>
      <c r="HPE143" s="381"/>
      <c r="HPF143" s="381"/>
      <c r="HPG143" s="378"/>
      <c r="HPH143" s="378"/>
      <c r="HPI143" s="378"/>
      <c r="HPJ143" s="379"/>
      <c r="HPL143" s="377"/>
      <c r="HPM143" s="381"/>
      <c r="HPN143" s="381"/>
      <c r="HPO143" s="378"/>
      <c r="HPP143" s="378"/>
      <c r="HPQ143" s="378"/>
      <c r="HPR143" s="379"/>
      <c r="HPT143" s="377"/>
      <c r="HPU143" s="381"/>
      <c r="HPV143" s="381"/>
      <c r="HPW143" s="378"/>
      <c r="HPX143" s="378"/>
      <c r="HPY143" s="378"/>
      <c r="HPZ143" s="379"/>
      <c r="HQB143" s="377"/>
      <c r="HQC143" s="381"/>
      <c r="HQD143" s="381"/>
      <c r="HQE143" s="378"/>
      <c r="HQF143" s="378"/>
      <c r="HQG143" s="378"/>
      <c r="HQH143" s="379"/>
      <c r="HQJ143" s="377"/>
      <c r="HQK143" s="381"/>
      <c r="HQL143" s="381"/>
      <c r="HQM143" s="378"/>
      <c r="HQN143" s="378"/>
      <c r="HQO143" s="378"/>
      <c r="HQP143" s="379"/>
      <c r="HQR143" s="377"/>
      <c r="HQS143" s="381"/>
      <c r="HQT143" s="381"/>
      <c r="HQU143" s="378"/>
      <c r="HQV143" s="378"/>
      <c r="HQW143" s="378"/>
      <c r="HQX143" s="379"/>
      <c r="HQZ143" s="377"/>
      <c r="HRA143" s="381"/>
      <c r="HRB143" s="381"/>
      <c r="HRC143" s="378"/>
      <c r="HRD143" s="378"/>
      <c r="HRE143" s="378"/>
      <c r="HRF143" s="379"/>
      <c r="HRH143" s="377"/>
      <c r="HRI143" s="381"/>
      <c r="HRJ143" s="381"/>
      <c r="HRK143" s="378"/>
      <c r="HRL143" s="378"/>
      <c r="HRM143" s="378"/>
      <c r="HRN143" s="379"/>
      <c r="HRP143" s="377"/>
      <c r="HRQ143" s="381"/>
      <c r="HRR143" s="381"/>
      <c r="HRS143" s="378"/>
      <c r="HRT143" s="378"/>
      <c r="HRU143" s="378"/>
      <c r="HRV143" s="379"/>
      <c r="HRX143" s="377"/>
      <c r="HRY143" s="381"/>
      <c r="HRZ143" s="381"/>
      <c r="HSA143" s="378"/>
      <c r="HSB143" s="378"/>
      <c r="HSC143" s="378"/>
      <c r="HSD143" s="379"/>
      <c r="HSF143" s="377"/>
      <c r="HSG143" s="381"/>
      <c r="HSH143" s="381"/>
      <c r="HSI143" s="378"/>
      <c r="HSJ143" s="378"/>
      <c r="HSK143" s="378"/>
      <c r="HSL143" s="379"/>
      <c r="HSN143" s="377"/>
      <c r="HSO143" s="381"/>
      <c r="HSP143" s="381"/>
      <c r="HSQ143" s="378"/>
      <c r="HSR143" s="378"/>
      <c r="HSS143" s="378"/>
      <c r="HST143" s="379"/>
      <c r="HSV143" s="377"/>
      <c r="HSW143" s="381"/>
      <c r="HSX143" s="381"/>
      <c r="HSY143" s="378"/>
      <c r="HSZ143" s="378"/>
      <c r="HTA143" s="378"/>
      <c r="HTB143" s="379"/>
      <c r="HTD143" s="377"/>
      <c r="HTE143" s="381"/>
      <c r="HTF143" s="381"/>
      <c r="HTG143" s="378"/>
      <c r="HTH143" s="378"/>
      <c r="HTI143" s="378"/>
      <c r="HTJ143" s="379"/>
      <c r="HTL143" s="377"/>
      <c r="HTM143" s="381"/>
      <c r="HTN143" s="381"/>
      <c r="HTO143" s="378"/>
      <c r="HTP143" s="378"/>
      <c r="HTQ143" s="378"/>
      <c r="HTR143" s="379"/>
      <c r="HTT143" s="377"/>
      <c r="HTU143" s="381"/>
      <c r="HTV143" s="381"/>
      <c r="HTW143" s="378"/>
      <c r="HTX143" s="378"/>
      <c r="HTY143" s="378"/>
      <c r="HTZ143" s="379"/>
      <c r="HUB143" s="377"/>
      <c r="HUC143" s="381"/>
      <c r="HUD143" s="381"/>
      <c r="HUE143" s="378"/>
      <c r="HUF143" s="378"/>
      <c r="HUG143" s="378"/>
      <c r="HUH143" s="379"/>
      <c r="HUJ143" s="377"/>
      <c r="HUK143" s="381"/>
      <c r="HUL143" s="381"/>
      <c r="HUM143" s="378"/>
      <c r="HUN143" s="378"/>
      <c r="HUO143" s="378"/>
      <c r="HUP143" s="379"/>
      <c r="HUR143" s="377"/>
      <c r="HUS143" s="381"/>
      <c r="HUT143" s="381"/>
      <c r="HUU143" s="378"/>
      <c r="HUV143" s="378"/>
      <c r="HUW143" s="378"/>
      <c r="HUX143" s="379"/>
      <c r="HUZ143" s="377"/>
      <c r="HVA143" s="381"/>
      <c r="HVB143" s="381"/>
      <c r="HVC143" s="378"/>
      <c r="HVD143" s="378"/>
      <c r="HVE143" s="378"/>
      <c r="HVF143" s="379"/>
      <c r="HVH143" s="377"/>
      <c r="HVI143" s="381"/>
      <c r="HVJ143" s="381"/>
      <c r="HVK143" s="378"/>
      <c r="HVL143" s="378"/>
      <c r="HVM143" s="378"/>
      <c r="HVN143" s="379"/>
      <c r="HVP143" s="377"/>
      <c r="HVQ143" s="381"/>
      <c r="HVR143" s="381"/>
      <c r="HVS143" s="378"/>
      <c r="HVT143" s="378"/>
      <c r="HVU143" s="378"/>
      <c r="HVV143" s="379"/>
      <c r="HVX143" s="377"/>
      <c r="HVY143" s="381"/>
      <c r="HVZ143" s="381"/>
      <c r="HWA143" s="378"/>
      <c r="HWB143" s="378"/>
      <c r="HWC143" s="378"/>
      <c r="HWD143" s="379"/>
      <c r="HWF143" s="377"/>
      <c r="HWG143" s="381"/>
      <c r="HWH143" s="381"/>
      <c r="HWI143" s="378"/>
      <c r="HWJ143" s="378"/>
      <c r="HWK143" s="378"/>
      <c r="HWL143" s="379"/>
      <c r="HWN143" s="377"/>
      <c r="HWO143" s="381"/>
      <c r="HWP143" s="381"/>
      <c r="HWQ143" s="378"/>
      <c r="HWR143" s="378"/>
      <c r="HWS143" s="378"/>
      <c r="HWT143" s="379"/>
      <c r="HWV143" s="377"/>
      <c r="HWW143" s="381"/>
      <c r="HWX143" s="381"/>
      <c r="HWY143" s="378"/>
      <c r="HWZ143" s="378"/>
      <c r="HXA143" s="378"/>
      <c r="HXB143" s="379"/>
      <c r="HXD143" s="377"/>
      <c r="HXE143" s="381"/>
      <c r="HXF143" s="381"/>
      <c r="HXG143" s="378"/>
      <c r="HXH143" s="378"/>
      <c r="HXI143" s="378"/>
      <c r="HXJ143" s="379"/>
      <c r="HXL143" s="377"/>
      <c r="HXM143" s="381"/>
      <c r="HXN143" s="381"/>
      <c r="HXO143" s="378"/>
      <c r="HXP143" s="378"/>
      <c r="HXQ143" s="378"/>
      <c r="HXR143" s="379"/>
      <c r="HXT143" s="377"/>
      <c r="HXU143" s="381"/>
      <c r="HXV143" s="381"/>
      <c r="HXW143" s="378"/>
      <c r="HXX143" s="378"/>
      <c r="HXY143" s="378"/>
      <c r="HXZ143" s="379"/>
      <c r="HYB143" s="377"/>
      <c r="HYC143" s="381"/>
      <c r="HYD143" s="381"/>
      <c r="HYE143" s="378"/>
      <c r="HYF143" s="378"/>
      <c r="HYG143" s="378"/>
      <c r="HYH143" s="379"/>
      <c r="HYJ143" s="377"/>
      <c r="HYK143" s="381"/>
      <c r="HYL143" s="381"/>
      <c r="HYM143" s="378"/>
      <c r="HYN143" s="378"/>
      <c r="HYO143" s="378"/>
      <c r="HYP143" s="379"/>
      <c r="HYR143" s="377"/>
      <c r="HYS143" s="381"/>
      <c r="HYT143" s="381"/>
      <c r="HYU143" s="378"/>
      <c r="HYV143" s="378"/>
      <c r="HYW143" s="378"/>
      <c r="HYX143" s="379"/>
      <c r="HYZ143" s="377"/>
      <c r="HZA143" s="381"/>
      <c r="HZB143" s="381"/>
      <c r="HZC143" s="378"/>
      <c r="HZD143" s="378"/>
      <c r="HZE143" s="378"/>
      <c r="HZF143" s="379"/>
      <c r="HZH143" s="377"/>
      <c r="HZI143" s="381"/>
      <c r="HZJ143" s="381"/>
      <c r="HZK143" s="378"/>
      <c r="HZL143" s="378"/>
      <c r="HZM143" s="378"/>
      <c r="HZN143" s="379"/>
      <c r="HZP143" s="377"/>
      <c r="HZQ143" s="381"/>
      <c r="HZR143" s="381"/>
      <c r="HZS143" s="378"/>
      <c r="HZT143" s="378"/>
      <c r="HZU143" s="378"/>
      <c r="HZV143" s="379"/>
      <c r="HZX143" s="377"/>
      <c r="HZY143" s="381"/>
      <c r="HZZ143" s="381"/>
      <c r="IAA143" s="378"/>
      <c r="IAB143" s="378"/>
      <c r="IAC143" s="378"/>
      <c r="IAD143" s="379"/>
      <c r="IAF143" s="377"/>
      <c r="IAG143" s="381"/>
      <c r="IAH143" s="381"/>
      <c r="IAI143" s="378"/>
      <c r="IAJ143" s="378"/>
      <c r="IAK143" s="378"/>
      <c r="IAL143" s="379"/>
      <c r="IAN143" s="377"/>
      <c r="IAO143" s="381"/>
      <c r="IAP143" s="381"/>
      <c r="IAQ143" s="378"/>
      <c r="IAR143" s="378"/>
      <c r="IAS143" s="378"/>
      <c r="IAT143" s="379"/>
      <c r="IAV143" s="377"/>
      <c r="IAW143" s="381"/>
      <c r="IAX143" s="381"/>
      <c r="IAY143" s="378"/>
      <c r="IAZ143" s="378"/>
      <c r="IBA143" s="378"/>
      <c r="IBB143" s="379"/>
      <c r="IBD143" s="377"/>
      <c r="IBE143" s="381"/>
      <c r="IBF143" s="381"/>
      <c r="IBG143" s="378"/>
      <c r="IBH143" s="378"/>
      <c r="IBI143" s="378"/>
      <c r="IBJ143" s="379"/>
      <c r="IBL143" s="377"/>
      <c r="IBM143" s="381"/>
      <c r="IBN143" s="381"/>
      <c r="IBO143" s="378"/>
      <c r="IBP143" s="378"/>
      <c r="IBQ143" s="378"/>
      <c r="IBR143" s="379"/>
      <c r="IBT143" s="377"/>
      <c r="IBU143" s="381"/>
      <c r="IBV143" s="381"/>
      <c r="IBW143" s="378"/>
      <c r="IBX143" s="378"/>
      <c r="IBY143" s="378"/>
      <c r="IBZ143" s="379"/>
      <c r="ICB143" s="377"/>
      <c r="ICC143" s="381"/>
      <c r="ICD143" s="381"/>
      <c r="ICE143" s="378"/>
      <c r="ICF143" s="378"/>
      <c r="ICG143" s="378"/>
      <c r="ICH143" s="379"/>
      <c r="ICJ143" s="377"/>
      <c r="ICK143" s="381"/>
      <c r="ICL143" s="381"/>
      <c r="ICM143" s="378"/>
      <c r="ICN143" s="378"/>
      <c r="ICO143" s="378"/>
      <c r="ICP143" s="379"/>
      <c r="ICR143" s="377"/>
      <c r="ICS143" s="381"/>
      <c r="ICT143" s="381"/>
      <c r="ICU143" s="378"/>
      <c r="ICV143" s="378"/>
      <c r="ICW143" s="378"/>
      <c r="ICX143" s="379"/>
      <c r="ICZ143" s="377"/>
      <c r="IDA143" s="381"/>
      <c r="IDB143" s="381"/>
      <c r="IDC143" s="378"/>
      <c r="IDD143" s="378"/>
      <c r="IDE143" s="378"/>
      <c r="IDF143" s="379"/>
      <c r="IDH143" s="377"/>
      <c r="IDI143" s="381"/>
      <c r="IDJ143" s="381"/>
      <c r="IDK143" s="378"/>
      <c r="IDL143" s="378"/>
      <c r="IDM143" s="378"/>
      <c r="IDN143" s="379"/>
      <c r="IDP143" s="377"/>
      <c r="IDQ143" s="381"/>
      <c r="IDR143" s="381"/>
      <c r="IDS143" s="378"/>
      <c r="IDT143" s="378"/>
      <c r="IDU143" s="378"/>
      <c r="IDV143" s="379"/>
      <c r="IDX143" s="377"/>
      <c r="IDY143" s="381"/>
      <c r="IDZ143" s="381"/>
      <c r="IEA143" s="378"/>
      <c r="IEB143" s="378"/>
      <c r="IEC143" s="378"/>
      <c r="IED143" s="379"/>
      <c r="IEF143" s="377"/>
      <c r="IEG143" s="381"/>
      <c r="IEH143" s="381"/>
      <c r="IEI143" s="378"/>
      <c r="IEJ143" s="378"/>
      <c r="IEK143" s="378"/>
      <c r="IEL143" s="379"/>
      <c r="IEN143" s="377"/>
      <c r="IEO143" s="381"/>
      <c r="IEP143" s="381"/>
      <c r="IEQ143" s="378"/>
      <c r="IER143" s="378"/>
      <c r="IES143" s="378"/>
      <c r="IET143" s="379"/>
      <c r="IEV143" s="377"/>
      <c r="IEW143" s="381"/>
      <c r="IEX143" s="381"/>
      <c r="IEY143" s="378"/>
      <c r="IEZ143" s="378"/>
      <c r="IFA143" s="378"/>
      <c r="IFB143" s="379"/>
      <c r="IFD143" s="377"/>
      <c r="IFE143" s="381"/>
      <c r="IFF143" s="381"/>
      <c r="IFG143" s="378"/>
      <c r="IFH143" s="378"/>
      <c r="IFI143" s="378"/>
      <c r="IFJ143" s="379"/>
      <c r="IFL143" s="377"/>
      <c r="IFM143" s="381"/>
      <c r="IFN143" s="381"/>
      <c r="IFO143" s="378"/>
      <c r="IFP143" s="378"/>
      <c r="IFQ143" s="378"/>
      <c r="IFR143" s="379"/>
      <c r="IFT143" s="377"/>
      <c r="IFU143" s="381"/>
      <c r="IFV143" s="381"/>
      <c r="IFW143" s="378"/>
      <c r="IFX143" s="378"/>
      <c r="IFY143" s="378"/>
      <c r="IFZ143" s="379"/>
      <c r="IGB143" s="377"/>
      <c r="IGC143" s="381"/>
      <c r="IGD143" s="381"/>
      <c r="IGE143" s="378"/>
      <c r="IGF143" s="378"/>
      <c r="IGG143" s="378"/>
      <c r="IGH143" s="379"/>
      <c r="IGJ143" s="377"/>
      <c r="IGK143" s="381"/>
      <c r="IGL143" s="381"/>
      <c r="IGM143" s="378"/>
      <c r="IGN143" s="378"/>
      <c r="IGO143" s="378"/>
      <c r="IGP143" s="379"/>
      <c r="IGR143" s="377"/>
      <c r="IGS143" s="381"/>
      <c r="IGT143" s="381"/>
      <c r="IGU143" s="378"/>
      <c r="IGV143" s="378"/>
      <c r="IGW143" s="378"/>
      <c r="IGX143" s="379"/>
      <c r="IGZ143" s="377"/>
      <c r="IHA143" s="381"/>
      <c r="IHB143" s="381"/>
      <c r="IHC143" s="378"/>
      <c r="IHD143" s="378"/>
      <c r="IHE143" s="378"/>
      <c r="IHF143" s="379"/>
      <c r="IHH143" s="377"/>
      <c r="IHI143" s="381"/>
      <c r="IHJ143" s="381"/>
      <c r="IHK143" s="378"/>
      <c r="IHL143" s="378"/>
      <c r="IHM143" s="378"/>
      <c r="IHN143" s="379"/>
      <c r="IHP143" s="377"/>
      <c r="IHQ143" s="381"/>
      <c r="IHR143" s="381"/>
      <c r="IHS143" s="378"/>
      <c r="IHT143" s="378"/>
      <c r="IHU143" s="378"/>
      <c r="IHV143" s="379"/>
      <c r="IHX143" s="377"/>
      <c r="IHY143" s="381"/>
      <c r="IHZ143" s="381"/>
      <c r="IIA143" s="378"/>
      <c r="IIB143" s="378"/>
      <c r="IIC143" s="378"/>
      <c r="IID143" s="379"/>
      <c r="IIF143" s="377"/>
      <c r="IIG143" s="381"/>
      <c r="IIH143" s="381"/>
      <c r="III143" s="378"/>
      <c r="IIJ143" s="378"/>
      <c r="IIK143" s="378"/>
      <c r="IIL143" s="379"/>
      <c r="IIN143" s="377"/>
      <c r="IIO143" s="381"/>
      <c r="IIP143" s="381"/>
      <c r="IIQ143" s="378"/>
      <c r="IIR143" s="378"/>
      <c r="IIS143" s="378"/>
      <c r="IIT143" s="379"/>
      <c r="IIV143" s="377"/>
      <c r="IIW143" s="381"/>
      <c r="IIX143" s="381"/>
      <c r="IIY143" s="378"/>
      <c r="IIZ143" s="378"/>
      <c r="IJA143" s="378"/>
      <c r="IJB143" s="379"/>
      <c r="IJD143" s="377"/>
      <c r="IJE143" s="381"/>
      <c r="IJF143" s="381"/>
      <c r="IJG143" s="378"/>
      <c r="IJH143" s="378"/>
      <c r="IJI143" s="378"/>
      <c r="IJJ143" s="379"/>
      <c r="IJL143" s="377"/>
      <c r="IJM143" s="381"/>
      <c r="IJN143" s="381"/>
      <c r="IJO143" s="378"/>
      <c r="IJP143" s="378"/>
      <c r="IJQ143" s="378"/>
      <c r="IJR143" s="379"/>
      <c r="IJT143" s="377"/>
      <c r="IJU143" s="381"/>
      <c r="IJV143" s="381"/>
      <c r="IJW143" s="378"/>
      <c r="IJX143" s="378"/>
      <c r="IJY143" s="378"/>
      <c r="IJZ143" s="379"/>
      <c r="IKB143" s="377"/>
      <c r="IKC143" s="381"/>
      <c r="IKD143" s="381"/>
      <c r="IKE143" s="378"/>
      <c r="IKF143" s="378"/>
      <c r="IKG143" s="378"/>
      <c r="IKH143" s="379"/>
      <c r="IKJ143" s="377"/>
      <c r="IKK143" s="381"/>
      <c r="IKL143" s="381"/>
      <c r="IKM143" s="378"/>
      <c r="IKN143" s="378"/>
      <c r="IKO143" s="378"/>
      <c r="IKP143" s="379"/>
      <c r="IKR143" s="377"/>
      <c r="IKS143" s="381"/>
      <c r="IKT143" s="381"/>
      <c r="IKU143" s="378"/>
      <c r="IKV143" s="378"/>
      <c r="IKW143" s="378"/>
      <c r="IKX143" s="379"/>
      <c r="IKZ143" s="377"/>
      <c r="ILA143" s="381"/>
      <c r="ILB143" s="381"/>
      <c r="ILC143" s="378"/>
      <c r="ILD143" s="378"/>
      <c r="ILE143" s="378"/>
      <c r="ILF143" s="379"/>
      <c r="ILH143" s="377"/>
      <c r="ILI143" s="381"/>
      <c r="ILJ143" s="381"/>
      <c r="ILK143" s="378"/>
      <c r="ILL143" s="378"/>
      <c r="ILM143" s="378"/>
      <c r="ILN143" s="379"/>
      <c r="ILP143" s="377"/>
      <c r="ILQ143" s="381"/>
      <c r="ILR143" s="381"/>
      <c r="ILS143" s="378"/>
      <c r="ILT143" s="378"/>
      <c r="ILU143" s="378"/>
      <c r="ILV143" s="379"/>
      <c r="ILX143" s="377"/>
      <c r="ILY143" s="381"/>
      <c r="ILZ143" s="381"/>
      <c r="IMA143" s="378"/>
      <c r="IMB143" s="378"/>
      <c r="IMC143" s="378"/>
      <c r="IMD143" s="379"/>
      <c r="IMF143" s="377"/>
      <c r="IMG143" s="381"/>
      <c r="IMH143" s="381"/>
      <c r="IMI143" s="378"/>
      <c r="IMJ143" s="378"/>
      <c r="IMK143" s="378"/>
      <c r="IML143" s="379"/>
      <c r="IMN143" s="377"/>
      <c r="IMO143" s="381"/>
      <c r="IMP143" s="381"/>
      <c r="IMQ143" s="378"/>
      <c r="IMR143" s="378"/>
      <c r="IMS143" s="378"/>
      <c r="IMT143" s="379"/>
      <c r="IMV143" s="377"/>
      <c r="IMW143" s="381"/>
      <c r="IMX143" s="381"/>
      <c r="IMY143" s="378"/>
      <c r="IMZ143" s="378"/>
      <c r="INA143" s="378"/>
      <c r="INB143" s="379"/>
      <c r="IND143" s="377"/>
      <c r="INE143" s="381"/>
      <c r="INF143" s="381"/>
      <c r="ING143" s="378"/>
      <c r="INH143" s="378"/>
      <c r="INI143" s="378"/>
      <c r="INJ143" s="379"/>
      <c r="INL143" s="377"/>
      <c r="INM143" s="381"/>
      <c r="INN143" s="381"/>
      <c r="INO143" s="378"/>
      <c r="INP143" s="378"/>
      <c r="INQ143" s="378"/>
      <c r="INR143" s="379"/>
      <c r="INT143" s="377"/>
      <c r="INU143" s="381"/>
      <c r="INV143" s="381"/>
      <c r="INW143" s="378"/>
      <c r="INX143" s="378"/>
      <c r="INY143" s="378"/>
      <c r="INZ143" s="379"/>
      <c r="IOB143" s="377"/>
      <c r="IOC143" s="381"/>
      <c r="IOD143" s="381"/>
      <c r="IOE143" s="378"/>
      <c r="IOF143" s="378"/>
      <c r="IOG143" s="378"/>
      <c r="IOH143" s="379"/>
      <c r="IOJ143" s="377"/>
      <c r="IOK143" s="381"/>
      <c r="IOL143" s="381"/>
      <c r="IOM143" s="378"/>
      <c r="ION143" s="378"/>
      <c r="IOO143" s="378"/>
      <c r="IOP143" s="379"/>
      <c r="IOR143" s="377"/>
      <c r="IOS143" s="381"/>
      <c r="IOT143" s="381"/>
      <c r="IOU143" s="378"/>
      <c r="IOV143" s="378"/>
      <c r="IOW143" s="378"/>
      <c r="IOX143" s="379"/>
      <c r="IOZ143" s="377"/>
      <c r="IPA143" s="381"/>
      <c r="IPB143" s="381"/>
      <c r="IPC143" s="378"/>
      <c r="IPD143" s="378"/>
      <c r="IPE143" s="378"/>
      <c r="IPF143" s="379"/>
      <c r="IPH143" s="377"/>
      <c r="IPI143" s="381"/>
      <c r="IPJ143" s="381"/>
      <c r="IPK143" s="378"/>
      <c r="IPL143" s="378"/>
      <c r="IPM143" s="378"/>
      <c r="IPN143" s="379"/>
      <c r="IPP143" s="377"/>
      <c r="IPQ143" s="381"/>
      <c r="IPR143" s="381"/>
      <c r="IPS143" s="378"/>
      <c r="IPT143" s="378"/>
      <c r="IPU143" s="378"/>
      <c r="IPV143" s="379"/>
      <c r="IPX143" s="377"/>
      <c r="IPY143" s="381"/>
      <c r="IPZ143" s="381"/>
      <c r="IQA143" s="378"/>
      <c r="IQB143" s="378"/>
      <c r="IQC143" s="378"/>
      <c r="IQD143" s="379"/>
      <c r="IQF143" s="377"/>
      <c r="IQG143" s="381"/>
      <c r="IQH143" s="381"/>
      <c r="IQI143" s="378"/>
      <c r="IQJ143" s="378"/>
      <c r="IQK143" s="378"/>
      <c r="IQL143" s="379"/>
      <c r="IQN143" s="377"/>
      <c r="IQO143" s="381"/>
      <c r="IQP143" s="381"/>
      <c r="IQQ143" s="378"/>
      <c r="IQR143" s="378"/>
      <c r="IQS143" s="378"/>
      <c r="IQT143" s="379"/>
      <c r="IQV143" s="377"/>
      <c r="IQW143" s="381"/>
      <c r="IQX143" s="381"/>
      <c r="IQY143" s="378"/>
      <c r="IQZ143" s="378"/>
      <c r="IRA143" s="378"/>
      <c r="IRB143" s="379"/>
      <c r="IRD143" s="377"/>
      <c r="IRE143" s="381"/>
      <c r="IRF143" s="381"/>
      <c r="IRG143" s="378"/>
      <c r="IRH143" s="378"/>
      <c r="IRI143" s="378"/>
      <c r="IRJ143" s="379"/>
      <c r="IRL143" s="377"/>
      <c r="IRM143" s="381"/>
      <c r="IRN143" s="381"/>
      <c r="IRO143" s="378"/>
      <c r="IRP143" s="378"/>
      <c r="IRQ143" s="378"/>
      <c r="IRR143" s="379"/>
      <c r="IRT143" s="377"/>
      <c r="IRU143" s="381"/>
      <c r="IRV143" s="381"/>
      <c r="IRW143" s="378"/>
      <c r="IRX143" s="378"/>
      <c r="IRY143" s="378"/>
      <c r="IRZ143" s="379"/>
      <c r="ISB143" s="377"/>
      <c r="ISC143" s="381"/>
      <c r="ISD143" s="381"/>
      <c r="ISE143" s="378"/>
      <c r="ISF143" s="378"/>
      <c r="ISG143" s="378"/>
      <c r="ISH143" s="379"/>
      <c r="ISJ143" s="377"/>
      <c r="ISK143" s="381"/>
      <c r="ISL143" s="381"/>
      <c r="ISM143" s="378"/>
      <c r="ISN143" s="378"/>
      <c r="ISO143" s="378"/>
      <c r="ISP143" s="379"/>
      <c r="ISR143" s="377"/>
      <c r="ISS143" s="381"/>
      <c r="IST143" s="381"/>
      <c r="ISU143" s="378"/>
      <c r="ISV143" s="378"/>
      <c r="ISW143" s="378"/>
      <c r="ISX143" s="379"/>
      <c r="ISZ143" s="377"/>
      <c r="ITA143" s="381"/>
      <c r="ITB143" s="381"/>
      <c r="ITC143" s="378"/>
      <c r="ITD143" s="378"/>
      <c r="ITE143" s="378"/>
      <c r="ITF143" s="379"/>
      <c r="ITH143" s="377"/>
      <c r="ITI143" s="381"/>
      <c r="ITJ143" s="381"/>
      <c r="ITK143" s="378"/>
      <c r="ITL143" s="378"/>
      <c r="ITM143" s="378"/>
      <c r="ITN143" s="379"/>
      <c r="ITP143" s="377"/>
      <c r="ITQ143" s="381"/>
      <c r="ITR143" s="381"/>
      <c r="ITS143" s="378"/>
      <c r="ITT143" s="378"/>
      <c r="ITU143" s="378"/>
      <c r="ITV143" s="379"/>
      <c r="ITX143" s="377"/>
      <c r="ITY143" s="381"/>
      <c r="ITZ143" s="381"/>
      <c r="IUA143" s="378"/>
      <c r="IUB143" s="378"/>
      <c r="IUC143" s="378"/>
      <c r="IUD143" s="379"/>
      <c r="IUF143" s="377"/>
      <c r="IUG143" s="381"/>
      <c r="IUH143" s="381"/>
      <c r="IUI143" s="378"/>
      <c r="IUJ143" s="378"/>
      <c r="IUK143" s="378"/>
      <c r="IUL143" s="379"/>
      <c r="IUN143" s="377"/>
      <c r="IUO143" s="381"/>
      <c r="IUP143" s="381"/>
      <c r="IUQ143" s="378"/>
      <c r="IUR143" s="378"/>
      <c r="IUS143" s="378"/>
      <c r="IUT143" s="379"/>
      <c r="IUV143" s="377"/>
      <c r="IUW143" s="381"/>
      <c r="IUX143" s="381"/>
      <c r="IUY143" s="378"/>
      <c r="IUZ143" s="378"/>
      <c r="IVA143" s="378"/>
      <c r="IVB143" s="379"/>
      <c r="IVD143" s="377"/>
      <c r="IVE143" s="381"/>
      <c r="IVF143" s="381"/>
      <c r="IVG143" s="378"/>
      <c r="IVH143" s="378"/>
      <c r="IVI143" s="378"/>
      <c r="IVJ143" s="379"/>
      <c r="IVL143" s="377"/>
      <c r="IVM143" s="381"/>
      <c r="IVN143" s="381"/>
      <c r="IVO143" s="378"/>
      <c r="IVP143" s="378"/>
      <c r="IVQ143" s="378"/>
      <c r="IVR143" s="379"/>
      <c r="IVT143" s="377"/>
      <c r="IVU143" s="381"/>
      <c r="IVV143" s="381"/>
      <c r="IVW143" s="378"/>
      <c r="IVX143" s="378"/>
      <c r="IVY143" s="378"/>
      <c r="IVZ143" s="379"/>
      <c r="IWB143" s="377"/>
      <c r="IWC143" s="381"/>
      <c r="IWD143" s="381"/>
      <c r="IWE143" s="378"/>
      <c r="IWF143" s="378"/>
      <c r="IWG143" s="378"/>
      <c r="IWH143" s="379"/>
      <c r="IWJ143" s="377"/>
      <c r="IWK143" s="381"/>
      <c r="IWL143" s="381"/>
      <c r="IWM143" s="378"/>
      <c r="IWN143" s="378"/>
      <c r="IWO143" s="378"/>
      <c r="IWP143" s="379"/>
      <c r="IWR143" s="377"/>
      <c r="IWS143" s="381"/>
      <c r="IWT143" s="381"/>
      <c r="IWU143" s="378"/>
      <c r="IWV143" s="378"/>
      <c r="IWW143" s="378"/>
      <c r="IWX143" s="379"/>
      <c r="IWZ143" s="377"/>
      <c r="IXA143" s="381"/>
      <c r="IXB143" s="381"/>
      <c r="IXC143" s="378"/>
      <c r="IXD143" s="378"/>
      <c r="IXE143" s="378"/>
      <c r="IXF143" s="379"/>
      <c r="IXH143" s="377"/>
      <c r="IXI143" s="381"/>
      <c r="IXJ143" s="381"/>
      <c r="IXK143" s="378"/>
      <c r="IXL143" s="378"/>
      <c r="IXM143" s="378"/>
      <c r="IXN143" s="379"/>
      <c r="IXP143" s="377"/>
      <c r="IXQ143" s="381"/>
      <c r="IXR143" s="381"/>
      <c r="IXS143" s="378"/>
      <c r="IXT143" s="378"/>
      <c r="IXU143" s="378"/>
      <c r="IXV143" s="379"/>
      <c r="IXX143" s="377"/>
      <c r="IXY143" s="381"/>
      <c r="IXZ143" s="381"/>
      <c r="IYA143" s="378"/>
      <c r="IYB143" s="378"/>
      <c r="IYC143" s="378"/>
      <c r="IYD143" s="379"/>
      <c r="IYF143" s="377"/>
      <c r="IYG143" s="381"/>
      <c r="IYH143" s="381"/>
      <c r="IYI143" s="378"/>
      <c r="IYJ143" s="378"/>
      <c r="IYK143" s="378"/>
      <c r="IYL143" s="379"/>
      <c r="IYN143" s="377"/>
      <c r="IYO143" s="381"/>
      <c r="IYP143" s="381"/>
      <c r="IYQ143" s="378"/>
      <c r="IYR143" s="378"/>
      <c r="IYS143" s="378"/>
      <c r="IYT143" s="379"/>
      <c r="IYV143" s="377"/>
      <c r="IYW143" s="381"/>
      <c r="IYX143" s="381"/>
      <c r="IYY143" s="378"/>
      <c r="IYZ143" s="378"/>
      <c r="IZA143" s="378"/>
      <c r="IZB143" s="379"/>
      <c r="IZD143" s="377"/>
      <c r="IZE143" s="381"/>
      <c r="IZF143" s="381"/>
      <c r="IZG143" s="378"/>
      <c r="IZH143" s="378"/>
      <c r="IZI143" s="378"/>
      <c r="IZJ143" s="379"/>
      <c r="IZL143" s="377"/>
      <c r="IZM143" s="381"/>
      <c r="IZN143" s="381"/>
      <c r="IZO143" s="378"/>
      <c r="IZP143" s="378"/>
      <c r="IZQ143" s="378"/>
      <c r="IZR143" s="379"/>
      <c r="IZT143" s="377"/>
      <c r="IZU143" s="381"/>
      <c r="IZV143" s="381"/>
      <c r="IZW143" s="378"/>
      <c r="IZX143" s="378"/>
      <c r="IZY143" s="378"/>
      <c r="IZZ143" s="379"/>
      <c r="JAB143" s="377"/>
      <c r="JAC143" s="381"/>
      <c r="JAD143" s="381"/>
      <c r="JAE143" s="378"/>
      <c r="JAF143" s="378"/>
      <c r="JAG143" s="378"/>
      <c r="JAH143" s="379"/>
      <c r="JAJ143" s="377"/>
      <c r="JAK143" s="381"/>
      <c r="JAL143" s="381"/>
      <c r="JAM143" s="378"/>
      <c r="JAN143" s="378"/>
      <c r="JAO143" s="378"/>
      <c r="JAP143" s="379"/>
      <c r="JAR143" s="377"/>
      <c r="JAS143" s="381"/>
      <c r="JAT143" s="381"/>
      <c r="JAU143" s="378"/>
      <c r="JAV143" s="378"/>
      <c r="JAW143" s="378"/>
      <c r="JAX143" s="379"/>
      <c r="JAZ143" s="377"/>
      <c r="JBA143" s="381"/>
      <c r="JBB143" s="381"/>
      <c r="JBC143" s="378"/>
      <c r="JBD143" s="378"/>
      <c r="JBE143" s="378"/>
      <c r="JBF143" s="379"/>
      <c r="JBH143" s="377"/>
      <c r="JBI143" s="381"/>
      <c r="JBJ143" s="381"/>
      <c r="JBK143" s="378"/>
      <c r="JBL143" s="378"/>
      <c r="JBM143" s="378"/>
      <c r="JBN143" s="379"/>
      <c r="JBP143" s="377"/>
      <c r="JBQ143" s="381"/>
      <c r="JBR143" s="381"/>
      <c r="JBS143" s="378"/>
      <c r="JBT143" s="378"/>
      <c r="JBU143" s="378"/>
      <c r="JBV143" s="379"/>
      <c r="JBX143" s="377"/>
      <c r="JBY143" s="381"/>
      <c r="JBZ143" s="381"/>
      <c r="JCA143" s="378"/>
      <c r="JCB143" s="378"/>
      <c r="JCC143" s="378"/>
      <c r="JCD143" s="379"/>
      <c r="JCF143" s="377"/>
      <c r="JCG143" s="381"/>
      <c r="JCH143" s="381"/>
      <c r="JCI143" s="378"/>
      <c r="JCJ143" s="378"/>
      <c r="JCK143" s="378"/>
      <c r="JCL143" s="379"/>
      <c r="JCN143" s="377"/>
      <c r="JCO143" s="381"/>
      <c r="JCP143" s="381"/>
      <c r="JCQ143" s="378"/>
      <c r="JCR143" s="378"/>
      <c r="JCS143" s="378"/>
      <c r="JCT143" s="379"/>
      <c r="JCV143" s="377"/>
      <c r="JCW143" s="381"/>
      <c r="JCX143" s="381"/>
      <c r="JCY143" s="378"/>
      <c r="JCZ143" s="378"/>
      <c r="JDA143" s="378"/>
      <c r="JDB143" s="379"/>
      <c r="JDD143" s="377"/>
      <c r="JDE143" s="381"/>
      <c r="JDF143" s="381"/>
      <c r="JDG143" s="378"/>
      <c r="JDH143" s="378"/>
      <c r="JDI143" s="378"/>
      <c r="JDJ143" s="379"/>
      <c r="JDL143" s="377"/>
      <c r="JDM143" s="381"/>
      <c r="JDN143" s="381"/>
      <c r="JDO143" s="378"/>
      <c r="JDP143" s="378"/>
      <c r="JDQ143" s="378"/>
      <c r="JDR143" s="379"/>
      <c r="JDT143" s="377"/>
      <c r="JDU143" s="381"/>
      <c r="JDV143" s="381"/>
      <c r="JDW143" s="378"/>
      <c r="JDX143" s="378"/>
      <c r="JDY143" s="378"/>
      <c r="JDZ143" s="379"/>
      <c r="JEB143" s="377"/>
      <c r="JEC143" s="381"/>
      <c r="JED143" s="381"/>
      <c r="JEE143" s="378"/>
      <c r="JEF143" s="378"/>
      <c r="JEG143" s="378"/>
      <c r="JEH143" s="379"/>
      <c r="JEJ143" s="377"/>
      <c r="JEK143" s="381"/>
      <c r="JEL143" s="381"/>
      <c r="JEM143" s="378"/>
      <c r="JEN143" s="378"/>
      <c r="JEO143" s="378"/>
      <c r="JEP143" s="379"/>
      <c r="JER143" s="377"/>
      <c r="JES143" s="381"/>
      <c r="JET143" s="381"/>
      <c r="JEU143" s="378"/>
      <c r="JEV143" s="378"/>
      <c r="JEW143" s="378"/>
      <c r="JEX143" s="379"/>
      <c r="JEZ143" s="377"/>
      <c r="JFA143" s="381"/>
      <c r="JFB143" s="381"/>
      <c r="JFC143" s="378"/>
      <c r="JFD143" s="378"/>
      <c r="JFE143" s="378"/>
      <c r="JFF143" s="379"/>
      <c r="JFH143" s="377"/>
      <c r="JFI143" s="381"/>
      <c r="JFJ143" s="381"/>
      <c r="JFK143" s="378"/>
      <c r="JFL143" s="378"/>
      <c r="JFM143" s="378"/>
      <c r="JFN143" s="379"/>
      <c r="JFP143" s="377"/>
      <c r="JFQ143" s="381"/>
      <c r="JFR143" s="381"/>
      <c r="JFS143" s="378"/>
      <c r="JFT143" s="378"/>
      <c r="JFU143" s="378"/>
      <c r="JFV143" s="379"/>
      <c r="JFX143" s="377"/>
      <c r="JFY143" s="381"/>
      <c r="JFZ143" s="381"/>
      <c r="JGA143" s="378"/>
      <c r="JGB143" s="378"/>
      <c r="JGC143" s="378"/>
      <c r="JGD143" s="379"/>
      <c r="JGF143" s="377"/>
      <c r="JGG143" s="381"/>
      <c r="JGH143" s="381"/>
      <c r="JGI143" s="378"/>
      <c r="JGJ143" s="378"/>
      <c r="JGK143" s="378"/>
      <c r="JGL143" s="379"/>
      <c r="JGN143" s="377"/>
      <c r="JGO143" s="381"/>
      <c r="JGP143" s="381"/>
      <c r="JGQ143" s="378"/>
      <c r="JGR143" s="378"/>
      <c r="JGS143" s="378"/>
      <c r="JGT143" s="379"/>
      <c r="JGV143" s="377"/>
      <c r="JGW143" s="381"/>
      <c r="JGX143" s="381"/>
      <c r="JGY143" s="378"/>
      <c r="JGZ143" s="378"/>
      <c r="JHA143" s="378"/>
      <c r="JHB143" s="379"/>
      <c r="JHD143" s="377"/>
      <c r="JHE143" s="381"/>
      <c r="JHF143" s="381"/>
      <c r="JHG143" s="378"/>
      <c r="JHH143" s="378"/>
      <c r="JHI143" s="378"/>
      <c r="JHJ143" s="379"/>
      <c r="JHL143" s="377"/>
      <c r="JHM143" s="381"/>
      <c r="JHN143" s="381"/>
      <c r="JHO143" s="378"/>
      <c r="JHP143" s="378"/>
      <c r="JHQ143" s="378"/>
      <c r="JHR143" s="379"/>
      <c r="JHT143" s="377"/>
      <c r="JHU143" s="381"/>
      <c r="JHV143" s="381"/>
      <c r="JHW143" s="378"/>
      <c r="JHX143" s="378"/>
      <c r="JHY143" s="378"/>
      <c r="JHZ143" s="379"/>
      <c r="JIB143" s="377"/>
      <c r="JIC143" s="381"/>
      <c r="JID143" s="381"/>
      <c r="JIE143" s="378"/>
      <c r="JIF143" s="378"/>
      <c r="JIG143" s="378"/>
      <c r="JIH143" s="379"/>
      <c r="JIJ143" s="377"/>
      <c r="JIK143" s="381"/>
      <c r="JIL143" s="381"/>
      <c r="JIM143" s="378"/>
      <c r="JIN143" s="378"/>
      <c r="JIO143" s="378"/>
      <c r="JIP143" s="379"/>
      <c r="JIR143" s="377"/>
      <c r="JIS143" s="381"/>
      <c r="JIT143" s="381"/>
      <c r="JIU143" s="378"/>
      <c r="JIV143" s="378"/>
      <c r="JIW143" s="378"/>
      <c r="JIX143" s="379"/>
      <c r="JIZ143" s="377"/>
      <c r="JJA143" s="381"/>
      <c r="JJB143" s="381"/>
      <c r="JJC143" s="378"/>
      <c r="JJD143" s="378"/>
      <c r="JJE143" s="378"/>
      <c r="JJF143" s="379"/>
      <c r="JJH143" s="377"/>
      <c r="JJI143" s="381"/>
      <c r="JJJ143" s="381"/>
      <c r="JJK143" s="378"/>
      <c r="JJL143" s="378"/>
      <c r="JJM143" s="378"/>
      <c r="JJN143" s="379"/>
      <c r="JJP143" s="377"/>
      <c r="JJQ143" s="381"/>
      <c r="JJR143" s="381"/>
      <c r="JJS143" s="378"/>
      <c r="JJT143" s="378"/>
      <c r="JJU143" s="378"/>
      <c r="JJV143" s="379"/>
      <c r="JJX143" s="377"/>
      <c r="JJY143" s="381"/>
      <c r="JJZ143" s="381"/>
      <c r="JKA143" s="378"/>
      <c r="JKB143" s="378"/>
      <c r="JKC143" s="378"/>
      <c r="JKD143" s="379"/>
      <c r="JKF143" s="377"/>
      <c r="JKG143" s="381"/>
      <c r="JKH143" s="381"/>
      <c r="JKI143" s="378"/>
      <c r="JKJ143" s="378"/>
      <c r="JKK143" s="378"/>
      <c r="JKL143" s="379"/>
      <c r="JKN143" s="377"/>
      <c r="JKO143" s="381"/>
      <c r="JKP143" s="381"/>
      <c r="JKQ143" s="378"/>
      <c r="JKR143" s="378"/>
      <c r="JKS143" s="378"/>
      <c r="JKT143" s="379"/>
      <c r="JKV143" s="377"/>
      <c r="JKW143" s="381"/>
      <c r="JKX143" s="381"/>
      <c r="JKY143" s="378"/>
      <c r="JKZ143" s="378"/>
      <c r="JLA143" s="378"/>
      <c r="JLB143" s="379"/>
      <c r="JLD143" s="377"/>
      <c r="JLE143" s="381"/>
      <c r="JLF143" s="381"/>
      <c r="JLG143" s="378"/>
      <c r="JLH143" s="378"/>
      <c r="JLI143" s="378"/>
      <c r="JLJ143" s="379"/>
      <c r="JLL143" s="377"/>
      <c r="JLM143" s="381"/>
      <c r="JLN143" s="381"/>
      <c r="JLO143" s="378"/>
      <c r="JLP143" s="378"/>
      <c r="JLQ143" s="378"/>
      <c r="JLR143" s="379"/>
      <c r="JLT143" s="377"/>
      <c r="JLU143" s="381"/>
      <c r="JLV143" s="381"/>
      <c r="JLW143" s="378"/>
      <c r="JLX143" s="378"/>
      <c r="JLY143" s="378"/>
      <c r="JLZ143" s="379"/>
      <c r="JMB143" s="377"/>
      <c r="JMC143" s="381"/>
      <c r="JMD143" s="381"/>
      <c r="JME143" s="378"/>
      <c r="JMF143" s="378"/>
      <c r="JMG143" s="378"/>
      <c r="JMH143" s="379"/>
      <c r="JMJ143" s="377"/>
      <c r="JMK143" s="381"/>
      <c r="JML143" s="381"/>
      <c r="JMM143" s="378"/>
      <c r="JMN143" s="378"/>
      <c r="JMO143" s="378"/>
      <c r="JMP143" s="379"/>
      <c r="JMR143" s="377"/>
      <c r="JMS143" s="381"/>
      <c r="JMT143" s="381"/>
      <c r="JMU143" s="378"/>
      <c r="JMV143" s="378"/>
      <c r="JMW143" s="378"/>
      <c r="JMX143" s="379"/>
      <c r="JMZ143" s="377"/>
      <c r="JNA143" s="381"/>
      <c r="JNB143" s="381"/>
      <c r="JNC143" s="378"/>
      <c r="JND143" s="378"/>
      <c r="JNE143" s="378"/>
      <c r="JNF143" s="379"/>
      <c r="JNH143" s="377"/>
      <c r="JNI143" s="381"/>
      <c r="JNJ143" s="381"/>
      <c r="JNK143" s="378"/>
      <c r="JNL143" s="378"/>
      <c r="JNM143" s="378"/>
      <c r="JNN143" s="379"/>
      <c r="JNP143" s="377"/>
      <c r="JNQ143" s="381"/>
      <c r="JNR143" s="381"/>
      <c r="JNS143" s="378"/>
      <c r="JNT143" s="378"/>
      <c r="JNU143" s="378"/>
      <c r="JNV143" s="379"/>
      <c r="JNX143" s="377"/>
      <c r="JNY143" s="381"/>
      <c r="JNZ143" s="381"/>
      <c r="JOA143" s="378"/>
      <c r="JOB143" s="378"/>
      <c r="JOC143" s="378"/>
      <c r="JOD143" s="379"/>
      <c r="JOF143" s="377"/>
      <c r="JOG143" s="381"/>
      <c r="JOH143" s="381"/>
      <c r="JOI143" s="378"/>
      <c r="JOJ143" s="378"/>
      <c r="JOK143" s="378"/>
      <c r="JOL143" s="379"/>
      <c r="JON143" s="377"/>
      <c r="JOO143" s="381"/>
      <c r="JOP143" s="381"/>
      <c r="JOQ143" s="378"/>
      <c r="JOR143" s="378"/>
      <c r="JOS143" s="378"/>
      <c r="JOT143" s="379"/>
      <c r="JOV143" s="377"/>
      <c r="JOW143" s="381"/>
      <c r="JOX143" s="381"/>
      <c r="JOY143" s="378"/>
      <c r="JOZ143" s="378"/>
      <c r="JPA143" s="378"/>
      <c r="JPB143" s="379"/>
      <c r="JPD143" s="377"/>
      <c r="JPE143" s="381"/>
      <c r="JPF143" s="381"/>
      <c r="JPG143" s="378"/>
      <c r="JPH143" s="378"/>
      <c r="JPI143" s="378"/>
      <c r="JPJ143" s="379"/>
      <c r="JPL143" s="377"/>
      <c r="JPM143" s="381"/>
      <c r="JPN143" s="381"/>
      <c r="JPO143" s="378"/>
      <c r="JPP143" s="378"/>
      <c r="JPQ143" s="378"/>
      <c r="JPR143" s="379"/>
      <c r="JPT143" s="377"/>
      <c r="JPU143" s="381"/>
      <c r="JPV143" s="381"/>
      <c r="JPW143" s="378"/>
      <c r="JPX143" s="378"/>
      <c r="JPY143" s="378"/>
      <c r="JPZ143" s="379"/>
      <c r="JQB143" s="377"/>
      <c r="JQC143" s="381"/>
      <c r="JQD143" s="381"/>
      <c r="JQE143" s="378"/>
      <c r="JQF143" s="378"/>
      <c r="JQG143" s="378"/>
      <c r="JQH143" s="379"/>
      <c r="JQJ143" s="377"/>
      <c r="JQK143" s="381"/>
      <c r="JQL143" s="381"/>
      <c r="JQM143" s="378"/>
      <c r="JQN143" s="378"/>
      <c r="JQO143" s="378"/>
      <c r="JQP143" s="379"/>
      <c r="JQR143" s="377"/>
      <c r="JQS143" s="381"/>
      <c r="JQT143" s="381"/>
      <c r="JQU143" s="378"/>
      <c r="JQV143" s="378"/>
      <c r="JQW143" s="378"/>
      <c r="JQX143" s="379"/>
      <c r="JQZ143" s="377"/>
      <c r="JRA143" s="381"/>
      <c r="JRB143" s="381"/>
      <c r="JRC143" s="378"/>
      <c r="JRD143" s="378"/>
      <c r="JRE143" s="378"/>
      <c r="JRF143" s="379"/>
      <c r="JRH143" s="377"/>
      <c r="JRI143" s="381"/>
      <c r="JRJ143" s="381"/>
      <c r="JRK143" s="378"/>
      <c r="JRL143" s="378"/>
      <c r="JRM143" s="378"/>
      <c r="JRN143" s="379"/>
      <c r="JRP143" s="377"/>
      <c r="JRQ143" s="381"/>
      <c r="JRR143" s="381"/>
      <c r="JRS143" s="378"/>
      <c r="JRT143" s="378"/>
      <c r="JRU143" s="378"/>
      <c r="JRV143" s="379"/>
      <c r="JRX143" s="377"/>
      <c r="JRY143" s="381"/>
      <c r="JRZ143" s="381"/>
      <c r="JSA143" s="378"/>
      <c r="JSB143" s="378"/>
      <c r="JSC143" s="378"/>
      <c r="JSD143" s="379"/>
      <c r="JSF143" s="377"/>
      <c r="JSG143" s="381"/>
      <c r="JSH143" s="381"/>
      <c r="JSI143" s="378"/>
      <c r="JSJ143" s="378"/>
      <c r="JSK143" s="378"/>
      <c r="JSL143" s="379"/>
      <c r="JSN143" s="377"/>
      <c r="JSO143" s="381"/>
      <c r="JSP143" s="381"/>
      <c r="JSQ143" s="378"/>
      <c r="JSR143" s="378"/>
      <c r="JSS143" s="378"/>
      <c r="JST143" s="379"/>
      <c r="JSV143" s="377"/>
      <c r="JSW143" s="381"/>
      <c r="JSX143" s="381"/>
      <c r="JSY143" s="378"/>
      <c r="JSZ143" s="378"/>
      <c r="JTA143" s="378"/>
      <c r="JTB143" s="379"/>
      <c r="JTD143" s="377"/>
      <c r="JTE143" s="381"/>
      <c r="JTF143" s="381"/>
      <c r="JTG143" s="378"/>
      <c r="JTH143" s="378"/>
      <c r="JTI143" s="378"/>
      <c r="JTJ143" s="379"/>
      <c r="JTL143" s="377"/>
      <c r="JTM143" s="381"/>
      <c r="JTN143" s="381"/>
      <c r="JTO143" s="378"/>
      <c r="JTP143" s="378"/>
      <c r="JTQ143" s="378"/>
      <c r="JTR143" s="379"/>
      <c r="JTT143" s="377"/>
      <c r="JTU143" s="381"/>
      <c r="JTV143" s="381"/>
      <c r="JTW143" s="378"/>
      <c r="JTX143" s="378"/>
      <c r="JTY143" s="378"/>
      <c r="JTZ143" s="379"/>
      <c r="JUB143" s="377"/>
      <c r="JUC143" s="381"/>
      <c r="JUD143" s="381"/>
      <c r="JUE143" s="378"/>
      <c r="JUF143" s="378"/>
      <c r="JUG143" s="378"/>
      <c r="JUH143" s="379"/>
      <c r="JUJ143" s="377"/>
      <c r="JUK143" s="381"/>
      <c r="JUL143" s="381"/>
      <c r="JUM143" s="378"/>
      <c r="JUN143" s="378"/>
      <c r="JUO143" s="378"/>
      <c r="JUP143" s="379"/>
      <c r="JUR143" s="377"/>
      <c r="JUS143" s="381"/>
      <c r="JUT143" s="381"/>
      <c r="JUU143" s="378"/>
      <c r="JUV143" s="378"/>
      <c r="JUW143" s="378"/>
      <c r="JUX143" s="379"/>
      <c r="JUZ143" s="377"/>
      <c r="JVA143" s="381"/>
      <c r="JVB143" s="381"/>
      <c r="JVC143" s="378"/>
      <c r="JVD143" s="378"/>
      <c r="JVE143" s="378"/>
      <c r="JVF143" s="379"/>
      <c r="JVH143" s="377"/>
      <c r="JVI143" s="381"/>
      <c r="JVJ143" s="381"/>
      <c r="JVK143" s="378"/>
      <c r="JVL143" s="378"/>
      <c r="JVM143" s="378"/>
      <c r="JVN143" s="379"/>
      <c r="JVP143" s="377"/>
      <c r="JVQ143" s="381"/>
      <c r="JVR143" s="381"/>
      <c r="JVS143" s="378"/>
      <c r="JVT143" s="378"/>
      <c r="JVU143" s="378"/>
      <c r="JVV143" s="379"/>
      <c r="JVX143" s="377"/>
      <c r="JVY143" s="381"/>
      <c r="JVZ143" s="381"/>
      <c r="JWA143" s="378"/>
      <c r="JWB143" s="378"/>
      <c r="JWC143" s="378"/>
      <c r="JWD143" s="379"/>
      <c r="JWF143" s="377"/>
      <c r="JWG143" s="381"/>
      <c r="JWH143" s="381"/>
      <c r="JWI143" s="378"/>
      <c r="JWJ143" s="378"/>
      <c r="JWK143" s="378"/>
      <c r="JWL143" s="379"/>
      <c r="JWN143" s="377"/>
      <c r="JWO143" s="381"/>
      <c r="JWP143" s="381"/>
      <c r="JWQ143" s="378"/>
      <c r="JWR143" s="378"/>
      <c r="JWS143" s="378"/>
      <c r="JWT143" s="379"/>
      <c r="JWV143" s="377"/>
      <c r="JWW143" s="381"/>
      <c r="JWX143" s="381"/>
      <c r="JWY143" s="378"/>
      <c r="JWZ143" s="378"/>
      <c r="JXA143" s="378"/>
      <c r="JXB143" s="379"/>
      <c r="JXD143" s="377"/>
      <c r="JXE143" s="381"/>
      <c r="JXF143" s="381"/>
      <c r="JXG143" s="378"/>
      <c r="JXH143" s="378"/>
      <c r="JXI143" s="378"/>
      <c r="JXJ143" s="379"/>
      <c r="JXL143" s="377"/>
      <c r="JXM143" s="381"/>
      <c r="JXN143" s="381"/>
      <c r="JXO143" s="378"/>
      <c r="JXP143" s="378"/>
      <c r="JXQ143" s="378"/>
      <c r="JXR143" s="379"/>
      <c r="JXT143" s="377"/>
      <c r="JXU143" s="381"/>
      <c r="JXV143" s="381"/>
      <c r="JXW143" s="378"/>
      <c r="JXX143" s="378"/>
      <c r="JXY143" s="378"/>
      <c r="JXZ143" s="379"/>
      <c r="JYB143" s="377"/>
      <c r="JYC143" s="381"/>
      <c r="JYD143" s="381"/>
      <c r="JYE143" s="378"/>
      <c r="JYF143" s="378"/>
      <c r="JYG143" s="378"/>
      <c r="JYH143" s="379"/>
      <c r="JYJ143" s="377"/>
      <c r="JYK143" s="381"/>
      <c r="JYL143" s="381"/>
      <c r="JYM143" s="378"/>
      <c r="JYN143" s="378"/>
      <c r="JYO143" s="378"/>
      <c r="JYP143" s="379"/>
      <c r="JYR143" s="377"/>
      <c r="JYS143" s="381"/>
      <c r="JYT143" s="381"/>
      <c r="JYU143" s="378"/>
      <c r="JYV143" s="378"/>
      <c r="JYW143" s="378"/>
      <c r="JYX143" s="379"/>
      <c r="JYZ143" s="377"/>
      <c r="JZA143" s="381"/>
      <c r="JZB143" s="381"/>
      <c r="JZC143" s="378"/>
      <c r="JZD143" s="378"/>
      <c r="JZE143" s="378"/>
      <c r="JZF143" s="379"/>
      <c r="JZH143" s="377"/>
      <c r="JZI143" s="381"/>
      <c r="JZJ143" s="381"/>
      <c r="JZK143" s="378"/>
      <c r="JZL143" s="378"/>
      <c r="JZM143" s="378"/>
      <c r="JZN143" s="379"/>
      <c r="JZP143" s="377"/>
      <c r="JZQ143" s="381"/>
      <c r="JZR143" s="381"/>
      <c r="JZS143" s="378"/>
      <c r="JZT143" s="378"/>
      <c r="JZU143" s="378"/>
      <c r="JZV143" s="379"/>
      <c r="JZX143" s="377"/>
      <c r="JZY143" s="381"/>
      <c r="JZZ143" s="381"/>
      <c r="KAA143" s="378"/>
      <c r="KAB143" s="378"/>
      <c r="KAC143" s="378"/>
      <c r="KAD143" s="379"/>
      <c r="KAF143" s="377"/>
      <c r="KAG143" s="381"/>
      <c r="KAH143" s="381"/>
      <c r="KAI143" s="378"/>
      <c r="KAJ143" s="378"/>
      <c r="KAK143" s="378"/>
      <c r="KAL143" s="379"/>
      <c r="KAN143" s="377"/>
      <c r="KAO143" s="381"/>
      <c r="KAP143" s="381"/>
      <c r="KAQ143" s="378"/>
      <c r="KAR143" s="378"/>
      <c r="KAS143" s="378"/>
      <c r="KAT143" s="379"/>
      <c r="KAV143" s="377"/>
      <c r="KAW143" s="381"/>
      <c r="KAX143" s="381"/>
      <c r="KAY143" s="378"/>
      <c r="KAZ143" s="378"/>
      <c r="KBA143" s="378"/>
      <c r="KBB143" s="379"/>
      <c r="KBD143" s="377"/>
      <c r="KBE143" s="381"/>
      <c r="KBF143" s="381"/>
      <c r="KBG143" s="378"/>
      <c r="KBH143" s="378"/>
      <c r="KBI143" s="378"/>
      <c r="KBJ143" s="379"/>
      <c r="KBL143" s="377"/>
      <c r="KBM143" s="381"/>
      <c r="KBN143" s="381"/>
      <c r="KBO143" s="378"/>
      <c r="KBP143" s="378"/>
      <c r="KBQ143" s="378"/>
      <c r="KBR143" s="379"/>
      <c r="KBT143" s="377"/>
      <c r="KBU143" s="381"/>
      <c r="KBV143" s="381"/>
      <c r="KBW143" s="378"/>
      <c r="KBX143" s="378"/>
      <c r="KBY143" s="378"/>
      <c r="KBZ143" s="379"/>
      <c r="KCB143" s="377"/>
      <c r="KCC143" s="381"/>
      <c r="KCD143" s="381"/>
      <c r="KCE143" s="378"/>
      <c r="KCF143" s="378"/>
      <c r="KCG143" s="378"/>
      <c r="KCH143" s="379"/>
      <c r="KCJ143" s="377"/>
      <c r="KCK143" s="381"/>
      <c r="KCL143" s="381"/>
      <c r="KCM143" s="378"/>
      <c r="KCN143" s="378"/>
      <c r="KCO143" s="378"/>
      <c r="KCP143" s="379"/>
      <c r="KCR143" s="377"/>
      <c r="KCS143" s="381"/>
      <c r="KCT143" s="381"/>
      <c r="KCU143" s="378"/>
      <c r="KCV143" s="378"/>
      <c r="KCW143" s="378"/>
      <c r="KCX143" s="379"/>
      <c r="KCZ143" s="377"/>
      <c r="KDA143" s="381"/>
      <c r="KDB143" s="381"/>
      <c r="KDC143" s="378"/>
      <c r="KDD143" s="378"/>
      <c r="KDE143" s="378"/>
      <c r="KDF143" s="379"/>
      <c r="KDH143" s="377"/>
      <c r="KDI143" s="381"/>
      <c r="KDJ143" s="381"/>
      <c r="KDK143" s="378"/>
      <c r="KDL143" s="378"/>
      <c r="KDM143" s="378"/>
      <c r="KDN143" s="379"/>
      <c r="KDP143" s="377"/>
      <c r="KDQ143" s="381"/>
      <c r="KDR143" s="381"/>
      <c r="KDS143" s="378"/>
      <c r="KDT143" s="378"/>
      <c r="KDU143" s="378"/>
      <c r="KDV143" s="379"/>
      <c r="KDX143" s="377"/>
      <c r="KDY143" s="381"/>
      <c r="KDZ143" s="381"/>
      <c r="KEA143" s="378"/>
      <c r="KEB143" s="378"/>
      <c r="KEC143" s="378"/>
      <c r="KED143" s="379"/>
      <c r="KEF143" s="377"/>
      <c r="KEG143" s="381"/>
      <c r="KEH143" s="381"/>
      <c r="KEI143" s="378"/>
      <c r="KEJ143" s="378"/>
      <c r="KEK143" s="378"/>
      <c r="KEL143" s="379"/>
      <c r="KEN143" s="377"/>
      <c r="KEO143" s="381"/>
      <c r="KEP143" s="381"/>
      <c r="KEQ143" s="378"/>
      <c r="KER143" s="378"/>
      <c r="KES143" s="378"/>
      <c r="KET143" s="379"/>
      <c r="KEV143" s="377"/>
      <c r="KEW143" s="381"/>
      <c r="KEX143" s="381"/>
      <c r="KEY143" s="378"/>
      <c r="KEZ143" s="378"/>
      <c r="KFA143" s="378"/>
      <c r="KFB143" s="379"/>
      <c r="KFD143" s="377"/>
      <c r="KFE143" s="381"/>
      <c r="KFF143" s="381"/>
      <c r="KFG143" s="378"/>
      <c r="KFH143" s="378"/>
      <c r="KFI143" s="378"/>
      <c r="KFJ143" s="379"/>
      <c r="KFL143" s="377"/>
      <c r="KFM143" s="381"/>
      <c r="KFN143" s="381"/>
      <c r="KFO143" s="378"/>
      <c r="KFP143" s="378"/>
      <c r="KFQ143" s="378"/>
      <c r="KFR143" s="379"/>
      <c r="KFT143" s="377"/>
      <c r="KFU143" s="381"/>
      <c r="KFV143" s="381"/>
      <c r="KFW143" s="378"/>
      <c r="KFX143" s="378"/>
      <c r="KFY143" s="378"/>
      <c r="KFZ143" s="379"/>
      <c r="KGB143" s="377"/>
      <c r="KGC143" s="381"/>
      <c r="KGD143" s="381"/>
      <c r="KGE143" s="378"/>
      <c r="KGF143" s="378"/>
      <c r="KGG143" s="378"/>
      <c r="KGH143" s="379"/>
      <c r="KGJ143" s="377"/>
      <c r="KGK143" s="381"/>
      <c r="KGL143" s="381"/>
      <c r="KGM143" s="378"/>
      <c r="KGN143" s="378"/>
      <c r="KGO143" s="378"/>
      <c r="KGP143" s="379"/>
      <c r="KGR143" s="377"/>
      <c r="KGS143" s="381"/>
      <c r="KGT143" s="381"/>
      <c r="KGU143" s="378"/>
      <c r="KGV143" s="378"/>
      <c r="KGW143" s="378"/>
      <c r="KGX143" s="379"/>
      <c r="KGZ143" s="377"/>
      <c r="KHA143" s="381"/>
      <c r="KHB143" s="381"/>
      <c r="KHC143" s="378"/>
      <c r="KHD143" s="378"/>
      <c r="KHE143" s="378"/>
      <c r="KHF143" s="379"/>
      <c r="KHH143" s="377"/>
      <c r="KHI143" s="381"/>
      <c r="KHJ143" s="381"/>
      <c r="KHK143" s="378"/>
      <c r="KHL143" s="378"/>
      <c r="KHM143" s="378"/>
      <c r="KHN143" s="379"/>
      <c r="KHP143" s="377"/>
      <c r="KHQ143" s="381"/>
      <c r="KHR143" s="381"/>
      <c r="KHS143" s="378"/>
      <c r="KHT143" s="378"/>
      <c r="KHU143" s="378"/>
      <c r="KHV143" s="379"/>
      <c r="KHX143" s="377"/>
      <c r="KHY143" s="381"/>
      <c r="KHZ143" s="381"/>
      <c r="KIA143" s="378"/>
      <c r="KIB143" s="378"/>
      <c r="KIC143" s="378"/>
      <c r="KID143" s="379"/>
      <c r="KIF143" s="377"/>
      <c r="KIG143" s="381"/>
      <c r="KIH143" s="381"/>
      <c r="KII143" s="378"/>
      <c r="KIJ143" s="378"/>
      <c r="KIK143" s="378"/>
      <c r="KIL143" s="379"/>
      <c r="KIN143" s="377"/>
      <c r="KIO143" s="381"/>
      <c r="KIP143" s="381"/>
      <c r="KIQ143" s="378"/>
      <c r="KIR143" s="378"/>
      <c r="KIS143" s="378"/>
      <c r="KIT143" s="379"/>
      <c r="KIV143" s="377"/>
      <c r="KIW143" s="381"/>
      <c r="KIX143" s="381"/>
      <c r="KIY143" s="378"/>
      <c r="KIZ143" s="378"/>
      <c r="KJA143" s="378"/>
      <c r="KJB143" s="379"/>
      <c r="KJD143" s="377"/>
      <c r="KJE143" s="381"/>
      <c r="KJF143" s="381"/>
      <c r="KJG143" s="378"/>
      <c r="KJH143" s="378"/>
      <c r="KJI143" s="378"/>
      <c r="KJJ143" s="379"/>
      <c r="KJL143" s="377"/>
      <c r="KJM143" s="381"/>
      <c r="KJN143" s="381"/>
      <c r="KJO143" s="378"/>
      <c r="KJP143" s="378"/>
      <c r="KJQ143" s="378"/>
      <c r="KJR143" s="379"/>
      <c r="KJT143" s="377"/>
      <c r="KJU143" s="381"/>
      <c r="KJV143" s="381"/>
      <c r="KJW143" s="378"/>
      <c r="KJX143" s="378"/>
      <c r="KJY143" s="378"/>
      <c r="KJZ143" s="379"/>
      <c r="KKB143" s="377"/>
      <c r="KKC143" s="381"/>
      <c r="KKD143" s="381"/>
      <c r="KKE143" s="378"/>
      <c r="KKF143" s="378"/>
      <c r="KKG143" s="378"/>
      <c r="KKH143" s="379"/>
      <c r="KKJ143" s="377"/>
      <c r="KKK143" s="381"/>
      <c r="KKL143" s="381"/>
      <c r="KKM143" s="378"/>
      <c r="KKN143" s="378"/>
      <c r="KKO143" s="378"/>
      <c r="KKP143" s="379"/>
      <c r="KKR143" s="377"/>
      <c r="KKS143" s="381"/>
      <c r="KKT143" s="381"/>
      <c r="KKU143" s="378"/>
      <c r="KKV143" s="378"/>
      <c r="KKW143" s="378"/>
      <c r="KKX143" s="379"/>
      <c r="KKZ143" s="377"/>
      <c r="KLA143" s="381"/>
      <c r="KLB143" s="381"/>
      <c r="KLC143" s="378"/>
      <c r="KLD143" s="378"/>
      <c r="KLE143" s="378"/>
      <c r="KLF143" s="379"/>
      <c r="KLH143" s="377"/>
      <c r="KLI143" s="381"/>
      <c r="KLJ143" s="381"/>
      <c r="KLK143" s="378"/>
      <c r="KLL143" s="378"/>
      <c r="KLM143" s="378"/>
      <c r="KLN143" s="379"/>
      <c r="KLP143" s="377"/>
      <c r="KLQ143" s="381"/>
      <c r="KLR143" s="381"/>
      <c r="KLS143" s="378"/>
      <c r="KLT143" s="378"/>
      <c r="KLU143" s="378"/>
      <c r="KLV143" s="379"/>
      <c r="KLX143" s="377"/>
      <c r="KLY143" s="381"/>
      <c r="KLZ143" s="381"/>
      <c r="KMA143" s="378"/>
      <c r="KMB143" s="378"/>
      <c r="KMC143" s="378"/>
      <c r="KMD143" s="379"/>
      <c r="KMF143" s="377"/>
      <c r="KMG143" s="381"/>
      <c r="KMH143" s="381"/>
      <c r="KMI143" s="378"/>
      <c r="KMJ143" s="378"/>
      <c r="KMK143" s="378"/>
      <c r="KML143" s="379"/>
      <c r="KMN143" s="377"/>
      <c r="KMO143" s="381"/>
      <c r="KMP143" s="381"/>
      <c r="KMQ143" s="378"/>
      <c r="KMR143" s="378"/>
      <c r="KMS143" s="378"/>
      <c r="KMT143" s="379"/>
      <c r="KMV143" s="377"/>
      <c r="KMW143" s="381"/>
      <c r="KMX143" s="381"/>
      <c r="KMY143" s="378"/>
      <c r="KMZ143" s="378"/>
      <c r="KNA143" s="378"/>
      <c r="KNB143" s="379"/>
      <c r="KND143" s="377"/>
      <c r="KNE143" s="381"/>
      <c r="KNF143" s="381"/>
      <c r="KNG143" s="378"/>
      <c r="KNH143" s="378"/>
      <c r="KNI143" s="378"/>
      <c r="KNJ143" s="379"/>
      <c r="KNL143" s="377"/>
      <c r="KNM143" s="381"/>
      <c r="KNN143" s="381"/>
      <c r="KNO143" s="378"/>
      <c r="KNP143" s="378"/>
      <c r="KNQ143" s="378"/>
      <c r="KNR143" s="379"/>
      <c r="KNT143" s="377"/>
      <c r="KNU143" s="381"/>
      <c r="KNV143" s="381"/>
      <c r="KNW143" s="378"/>
      <c r="KNX143" s="378"/>
      <c r="KNY143" s="378"/>
      <c r="KNZ143" s="379"/>
      <c r="KOB143" s="377"/>
      <c r="KOC143" s="381"/>
      <c r="KOD143" s="381"/>
      <c r="KOE143" s="378"/>
      <c r="KOF143" s="378"/>
      <c r="KOG143" s="378"/>
      <c r="KOH143" s="379"/>
      <c r="KOJ143" s="377"/>
      <c r="KOK143" s="381"/>
      <c r="KOL143" s="381"/>
      <c r="KOM143" s="378"/>
      <c r="KON143" s="378"/>
      <c r="KOO143" s="378"/>
      <c r="KOP143" s="379"/>
      <c r="KOR143" s="377"/>
      <c r="KOS143" s="381"/>
      <c r="KOT143" s="381"/>
      <c r="KOU143" s="378"/>
      <c r="KOV143" s="378"/>
      <c r="KOW143" s="378"/>
      <c r="KOX143" s="379"/>
      <c r="KOZ143" s="377"/>
      <c r="KPA143" s="381"/>
      <c r="KPB143" s="381"/>
      <c r="KPC143" s="378"/>
      <c r="KPD143" s="378"/>
      <c r="KPE143" s="378"/>
      <c r="KPF143" s="379"/>
      <c r="KPH143" s="377"/>
      <c r="KPI143" s="381"/>
      <c r="KPJ143" s="381"/>
      <c r="KPK143" s="378"/>
      <c r="KPL143" s="378"/>
      <c r="KPM143" s="378"/>
      <c r="KPN143" s="379"/>
      <c r="KPP143" s="377"/>
      <c r="KPQ143" s="381"/>
      <c r="KPR143" s="381"/>
      <c r="KPS143" s="378"/>
      <c r="KPT143" s="378"/>
      <c r="KPU143" s="378"/>
      <c r="KPV143" s="379"/>
      <c r="KPX143" s="377"/>
      <c r="KPY143" s="381"/>
      <c r="KPZ143" s="381"/>
      <c r="KQA143" s="378"/>
      <c r="KQB143" s="378"/>
      <c r="KQC143" s="378"/>
      <c r="KQD143" s="379"/>
      <c r="KQF143" s="377"/>
      <c r="KQG143" s="381"/>
      <c r="KQH143" s="381"/>
      <c r="KQI143" s="378"/>
      <c r="KQJ143" s="378"/>
      <c r="KQK143" s="378"/>
      <c r="KQL143" s="379"/>
      <c r="KQN143" s="377"/>
      <c r="KQO143" s="381"/>
      <c r="KQP143" s="381"/>
      <c r="KQQ143" s="378"/>
      <c r="KQR143" s="378"/>
      <c r="KQS143" s="378"/>
      <c r="KQT143" s="379"/>
      <c r="KQV143" s="377"/>
      <c r="KQW143" s="381"/>
      <c r="KQX143" s="381"/>
      <c r="KQY143" s="378"/>
      <c r="KQZ143" s="378"/>
      <c r="KRA143" s="378"/>
      <c r="KRB143" s="379"/>
      <c r="KRD143" s="377"/>
      <c r="KRE143" s="381"/>
      <c r="KRF143" s="381"/>
      <c r="KRG143" s="378"/>
      <c r="KRH143" s="378"/>
      <c r="KRI143" s="378"/>
      <c r="KRJ143" s="379"/>
      <c r="KRL143" s="377"/>
      <c r="KRM143" s="381"/>
      <c r="KRN143" s="381"/>
      <c r="KRO143" s="378"/>
      <c r="KRP143" s="378"/>
      <c r="KRQ143" s="378"/>
      <c r="KRR143" s="379"/>
      <c r="KRT143" s="377"/>
      <c r="KRU143" s="381"/>
      <c r="KRV143" s="381"/>
      <c r="KRW143" s="378"/>
      <c r="KRX143" s="378"/>
      <c r="KRY143" s="378"/>
      <c r="KRZ143" s="379"/>
      <c r="KSB143" s="377"/>
      <c r="KSC143" s="381"/>
      <c r="KSD143" s="381"/>
      <c r="KSE143" s="378"/>
      <c r="KSF143" s="378"/>
      <c r="KSG143" s="378"/>
      <c r="KSH143" s="379"/>
      <c r="KSJ143" s="377"/>
      <c r="KSK143" s="381"/>
      <c r="KSL143" s="381"/>
      <c r="KSM143" s="378"/>
      <c r="KSN143" s="378"/>
      <c r="KSO143" s="378"/>
      <c r="KSP143" s="379"/>
      <c r="KSR143" s="377"/>
      <c r="KSS143" s="381"/>
      <c r="KST143" s="381"/>
      <c r="KSU143" s="378"/>
      <c r="KSV143" s="378"/>
      <c r="KSW143" s="378"/>
      <c r="KSX143" s="379"/>
      <c r="KSZ143" s="377"/>
      <c r="KTA143" s="381"/>
      <c r="KTB143" s="381"/>
      <c r="KTC143" s="378"/>
      <c r="KTD143" s="378"/>
      <c r="KTE143" s="378"/>
      <c r="KTF143" s="379"/>
      <c r="KTH143" s="377"/>
      <c r="KTI143" s="381"/>
      <c r="KTJ143" s="381"/>
      <c r="KTK143" s="378"/>
      <c r="KTL143" s="378"/>
      <c r="KTM143" s="378"/>
      <c r="KTN143" s="379"/>
      <c r="KTP143" s="377"/>
      <c r="KTQ143" s="381"/>
      <c r="KTR143" s="381"/>
      <c r="KTS143" s="378"/>
      <c r="KTT143" s="378"/>
      <c r="KTU143" s="378"/>
      <c r="KTV143" s="379"/>
      <c r="KTX143" s="377"/>
      <c r="KTY143" s="381"/>
      <c r="KTZ143" s="381"/>
      <c r="KUA143" s="378"/>
      <c r="KUB143" s="378"/>
      <c r="KUC143" s="378"/>
      <c r="KUD143" s="379"/>
      <c r="KUF143" s="377"/>
      <c r="KUG143" s="381"/>
      <c r="KUH143" s="381"/>
      <c r="KUI143" s="378"/>
      <c r="KUJ143" s="378"/>
      <c r="KUK143" s="378"/>
      <c r="KUL143" s="379"/>
      <c r="KUN143" s="377"/>
      <c r="KUO143" s="381"/>
      <c r="KUP143" s="381"/>
      <c r="KUQ143" s="378"/>
      <c r="KUR143" s="378"/>
      <c r="KUS143" s="378"/>
      <c r="KUT143" s="379"/>
      <c r="KUV143" s="377"/>
      <c r="KUW143" s="381"/>
      <c r="KUX143" s="381"/>
      <c r="KUY143" s="378"/>
      <c r="KUZ143" s="378"/>
      <c r="KVA143" s="378"/>
      <c r="KVB143" s="379"/>
      <c r="KVD143" s="377"/>
      <c r="KVE143" s="381"/>
      <c r="KVF143" s="381"/>
      <c r="KVG143" s="378"/>
      <c r="KVH143" s="378"/>
      <c r="KVI143" s="378"/>
      <c r="KVJ143" s="379"/>
      <c r="KVL143" s="377"/>
      <c r="KVM143" s="381"/>
      <c r="KVN143" s="381"/>
      <c r="KVO143" s="378"/>
      <c r="KVP143" s="378"/>
      <c r="KVQ143" s="378"/>
      <c r="KVR143" s="379"/>
      <c r="KVT143" s="377"/>
      <c r="KVU143" s="381"/>
      <c r="KVV143" s="381"/>
      <c r="KVW143" s="378"/>
      <c r="KVX143" s="378"/>
      <c r="KVY143" s="378"/>
      <c r="KVZ143" s="379"/>
      <c r="KWB143" s="377"/>
      <c r="KWC143" s="381"/>
      <c r="KWD143" s="381"/>
      <c r="KWE143" s="378"/>
      <c r="KWF143" s="378"/>
      <c r="KWG143" s="378"/>
      <c r="KWH143" s="379"/>
      <c r="KWJ143" s="377"/>
      <c r="KWK143" s="381"/>
      <c r="KWL143" s="381"/>
      <c r="KWM143" s="378"/>
      <c r="KWN143" s="378"/>
      <c r="KWO143" s="378"/>
      <c r="KWP143" s="379"/>
      <c r="KWR143" s="377"/>
      <c r="KWS143" s="381"/>
      <c r="KWT143" s="381"/>
      <c r="KWU143" s="378"/>
      <c r="KWV143" s="378"/>
      <c r="KWW143" s="378"/>
      <c r="KWX143" s="379"/>
      <c r="KWZ143" s="377"/>
      <c r="KXA143" s="381"/>
      <c r="KXB143" s="381"/>
      <c r="KXC143" s="378"/>
      <c r="KXD143" s="378"/>
      <c r="KXE143" s="378"/>
      <c r="KXF143" s="379"/>
      <c r="KXH143" s="377"/>
      <c r="KXI143" s="381"/>
      <c r="KXJ143" s="381"/>
      <c r="KXK143" s="378"/>
      <c r="KXL143" s="378"/>
      <c r="KXM143" s="378"/>
      <c r="KXN143" s="379"/>
      <c r="KXP143" s="377"/>
      <c r="KXQ143" s="381"/>
      <c r="KXR143" s="381"/>
      <c r="KXS143" s="378"/>
      <c r="KXT143" s="378"/>
      <c r="KXU143" s="378"/>
      <c r="KXV143" s="379"/>
      <c r="KXX143" s="377"/>
      <c r="KXY143" s="381"/>
      <c r="KXZ143" s="381"/>
      <c r="KYA143" s="378"/>
      <c r="KYB143" s="378"/>
      <c r="KYC143" s="378"/>
      <c r="KYD143" s="379"/>
      <c r="KYF143" s="377"/>
      <c r="KYG143" s="381"/>
      <c r="KYH143" s="381"/>
      <c r="KYI143" s="378"/>
      <c r="KYJ143" s="378"/>
      <c r="KYK143" s="378"/>
      <c r="KYL143" s="379"/>
      <c r="KYN143" s="377"/>
      <c r="KYO143" s="381"/>
      <c r="KYP143" s="381"/>
      <c r="KYQ143" s="378"/>
      <c r="KYR143" s="378"/>
      <c r="KYS143" s="378"/>
      <c r="KYT143" s="379"/>
      <c r="KYV143" s="377"/>
      <c r="KYW143" s="381"/>
      <c r="KYX143" s="381"/>
      <c r="KYY143" s="378"/>
      <c r="KYZ143" s="378"/>
      <c r="KZA143" s="378"/>
      <c r="KZB143" s="379"/>
      <c r="KZD143" s="377"/>
      <c r="KZE143" s="381"/>
      <c r="KZF143" s="381"/>
      <c r="KZG143" s="378"/>
      <c r="KZH143" s="378"/>
      <c r="KZI143" s="378"/>
      <c r="KZJ143" s="379"/>
      <c r="KZL143" s="377"/>
      <c r="KZM143" s="381"/>
      <c r="KZN143" s="381"/>
      <c r="KZO143" s="378"/>
      <c r="KZP143" s="378"/>
      <c r="KZQ143" s="378"/>
      <c r="KZR143" s="379"/>
      <c r="KZT143" s="377"/>
      <c r="KZU143" s="381"/>
      <c r="KZV143" s="381"/>
      <c r="KZW143" s="378"/>
      <c r="KZX143" s="378"/>
      <c r="KZY143" s="378"/>
      <c r="KZZ143" s="379"/>
      <c r="LAB143" s="377"/>
      <c r="LAC143" s="381"/>
      <c r="LAD143" s="381"/>
      <c r="LAE143" s="378"/>
      <c r="LAF143" s="378"/>
      <c r="LAG143" s="378"/>
      <c r="LAH143" s="379"/>
      <c r="LAJ143" s="377"/>
      <c r="LAK143" s="381"/>
      <c r="LAL143" s="381"/>
      <c r="LAM143" s="378"/>
      <c r="LAN143" s="378"/>
      <c r="LAO143" s="378"/>
      <c r="LAP143" s="379"/>
      <c r="LAR143" s="377"/>
      <c r="LAS143" s="381"/>
      <c r="LAT143" s="381"/>
      <c r="LAU143" s="378"/>
      <c r="LAV143" s="378"/>
      <c r="LAW143" s="378"/>
      <c r="LAX143" s="379"/>
      <c r="LAZ143" s="377"/>
      <c r="LBA143" s="381"/>
      <c r="LBB143" s="381"/>
      <c r="LBC143" s="378"/>
      <c r="LBD143" s="378"/>
      <c r="LBE143" s="378"/>
      <c r="LBF143" s="379"/>
      <c r="LBH143" s="377"/>
      <c r="LBI143" s="381"/>
      <c r="LBJ143" s="381"/>
      <c r="LBK143" s="378"/>
      <c r="LBL143" s="378"/>
      <c r="LBM143" s="378"/>
      <c r="LBN143" s="379"/>
      <c r="LBP143" s="377"/>
      <c r="LBQ143" s="381"/>
      <c r="LBR143" s="381"/>
      <c r="LBS143" s="378"/>
      <c r="LBT143" s="378"/>
      <c r="LBU143" s="378"/>
      <c r="LBV143" s="379"/>
      <c r="LBX143" s="377"/>
      <c r="LBY143" s="381"/>
      <c r="LBZ143" s="381"/>
      <c r="LCA143" s="378"/>
      <c r="LCB143" s="378"/>
      <c r="LCC143" s="378"/>
      <c r="LCD143" s="379"/>
      <c r="LCF143" s="377"/>
      <c r="LCG143" s="381"/>
      <c r="LCH143" s="381"/>
      <c r="LCI143" s="378"/>
      <c r="LCJ143" s="378"/>
      <c r="LCK143" s="378"/>
      <c r="LCL143" s="379"/>
      <c r="LCN143" s="377"/>
      <c r="LCO143" s="381"/>
      <c r="LCP143" s="381"/>
      <c r="LCQ143" s="378"/>
      <c r="LCR143" s="378"/>
      <c r="LCS143" s="378"/>
      <c r="LCT143" s="379"/>
      <c r="LCV143" s="377"/>
      <c r="LCW143" s="381"/>
      <c r="LCX143" s="381"/>
      <c r="LCY143" s="378"/>
      <c r="LCZ143" s="378"/>
      <c r="LDA143" s="378"/>
      <c r="LDB143" s="379"/>
      <c r="LDD143" s="377"/>
      <c r="LDE143" s="381"/>
      <c r="LDF143" s="381"/>
      <c r="LDG143" s="378"/>
      <c r="LDH143" s="378"/>
      <c r="LDI143" s="378"/>
      <c r="LDJ143" s="379"/>
      <c r="LDL143" s="377"/>
      <c r="LDM143" s="381"/>
      <c r="LDN143" s="381"/>
      <c r="LDO143" s="378"/>
      <c r="LDP143" s="378"/>
      <c r="LDQ143" s="378"/>
      <c r="LDR143" s="379"/>
      <c r="LDT143" s="377"/>
      <c r="LDU143" s="381"/>
      <c r="LDV143" s="381"/>
      <c r="LDW143" s="378"/>
      <c r="LDX143" s="378"/>
      <c r="LDY143" s="378"/>
      <c r="LDZ143" s="379"/>
      <c r="LEB143" s="377"/>
      <c r="LEC143" s="381"/>
      <c r="LED143" s="381"/>
      <c r="LEE143" s="378"/>
      <c r="LEF143" s="378"/>
      <c r="LEG143" s="378"/>
      <c r="LEH143" s="379"/>
      <c r="LEJ143" s="377"/>
      <c r="LEK143" s="381"/>
      <c r="LEL143" s="381"/>
      <c r="LEM143" s="378"/>
      <c r="LEN143" s="378"/>
      <c r="LEO143" s="378"/>
      <c r="LEP143" s="379"/>
      <c r="LER143" s="377"/>
      <c r="LES143" s="381"/>
      <c r="LET143" s="381"/>
      <c r="LEU143" s="378"/>
      <c r="LEV143" s="378"/>
      <c r="LEW143" s="378"/>
      <c r="LEX143" s="379"/>
      <c r="LEZ143" s="377"/>
      <c r="LFA143" s="381"/>
      <c r="LFB143" s="381"/>
      <c r="LFC143" s="378"/>
      <c r="LFD143" s="378"/>
      <c r="LFE143" s="378"/>
      <c r="LFF143" s="379"/>
      <c r="LFH143" s="377"/>
      <c r="LFI143" s="381"/>
      <c r="LFJ143" s="381"/>
      <c r="LFK143" s="378"/>
      <c r="LFL143" s="378"/>
      <c r="LFM143" s="378"/>
      <c r="LFN143" s="379"/>
      <c r="LFP143" s="377"/>
      <c r="LFQ143" s="381"/>
      <c r="LFR143" s="381"/>
      <c r="LFS143" s="378"/>
      <c r="LFT143" s="378"/>
      <c r="LFU143" s="378"/>
      <c r="LFV143" s="379"/>
      <c r="LFX143" s="377"/>
      <c r="LFY143" s="381"/>
      <c r="LFZ143" s="381"/>
      <c r="LGA143" s="378"/>
      <c r="LGB143" s="378"/>
      <c r="LGC143" s="378"/>
      <c r="LGD143" s="379"/>
      <c r="LGF143" s="377"/>
      <c r="LGG143" s="381"/>
      <c r="LGH143" s="381"/>
      <c r="LGI143" s="378"/>
      <c r="LGJ143" s="378"/>
      <c r="LGK143" s="378"/>
      <c r="LGL143" s="379"/>
      <c r="LGN143" s="377"/>
      <c r="LGO143" s="381"/>
      <c r="LGP143" s="381"/>
      <c r="LGQ143" s="378"/>
      <c r="LGR143" s="378"/>
      <c r="LGS143" s="378"/>
      <c r="LGT143" s="379"/>
      <c r="LGV143" s="377"/>
      <c r="LGW143" s="381"/>
      <c r="LGX143" s="381"/>
      <c r="LGY143" s="378"/>
      <c r="LGZ143" s="378"/>
      <c r="LHA143" s="378"/>
      <c r="LHB143" s="379"/>
      <c r="LHD143" s="377"/>
      <c r="LHE143" s="381"/>
      <c r="LHF143" s="381"/>
      <c r="LHG143" s="378"/>
      <c r="LHH143" s="378"/>
      <c r="LHI143" s="378"/>
      <c r="LHJ143" s="379"/>
      <c r="LHL143" s="377"/>
      <c r="LHM143" s="381"/>
      <c r="LHN143" s="381"/>
      <c r="LHO143" s="378"/>
      <c r="LHP143" s="378"/>
      <c r="LHQ143" s="378"/>
      <c r="LHR143" s="379"/>
      <c r="LHT143" s="377"/>
      <c r="LHU143" s="381"/>
      <c r="LHV143" s="381"/>
      <c r="LHW143" s="378"/>
      <c r="LHX143" s="378"/>
      <c r="LHY143" s="378"/>
      <c r="LHZ143" s="379"/>
      <c r="LIB143" s="377"/>
      <c r="LIC143" s="381"/>
      <c r="LID143" s="381"/>
      <c r="LIE143" s="378"/>
      <c r="LIF143" s="378"/>
      <c r="LIG143" s="378"/>
      <c r="LIH143" s="379"/>
      <c r="LIJ143" s="377"/>
      <c r="LIK143" s="381"/>
      <c r="LIL143" s="381"/>
      <c r="LIM143" s="378"/>
      <c r="LIN143" s="378"/>
      <c r="LIO143" s="378"/>
      <c r="LIP143" s="379"/>
      <c r="LIR143" s="377"/>
      <c r="LIS143" s="381"/>
      <c r="LIT143" s="381"/>
      <c r="LIU143" s="378"/>
      <c r="LIV143" s="378"/>
      <c r="LIW143" s="378"/>
      <c r="LIX143" s="379"/>
      <c r="LIZ143" s="377"/>
      <c r="LJA143" s="381"/>
      <c r="LJB143" s="381"/>
      <c r="LJC143" s="378"/>
      <c r="LJD143" s="378"/>
      <c r="LJE143" s="378"/>
      <c r="LJF143" s="379"/>
      <c r="LJH143" s="377"/>
      <c r="LJI143" s="381"/>
      <c r="LJJ143" s="381"/>
      <c r="LJK143" s="378"/>
      <c r="LJL143" s="378"/>
      <c r="LJM143" s="378"/>
      <c r="LJN143" s="379"/>
      <c r="LJP143" s="377"/>
      <c r="LJQ143" s="381"/>
      <c r="LJR143" s="381"/>
      <c r="LJS143" s="378"/>
      <c r="LJT143" s="378"/>
      <c r="LJU143" s="378"/>
      <c r="LJV143" s="379"/>
      <c r="LJX143" s="377"/>
      <c r="LJY143" s="381"/>
      <c r="LJZ143" s="381"/>
      <c r="LKA143" s="378"/>
      <c r="LKB143" s="378"/>
      <c r="LKC143" s="378"/>
      <c r="LKD143" s="379"/>
      <c r="LKF143" s="377"/>
      <c r="LKG143" s="381"/>
      <c r="LKH143" s="381"/>
      <c r="LKI143" s="378"/>
      <c r="LKJ143" s="378"/>
      <c r="LKK143" s="378"/>
      <c r="LKL143" s="379"/>
      <c r="LKN143" s="377"/>
      <c r="LKO143" s="381"/>
      <c r="LKP143" s="381"/>
      <c r="LKQ143" s="378"/>
      <c r="LKR143" s="378"/>
      <c r="LKS143" s="378"/>
      <c r="LKT143" s="379"/>
      <c r="LKV143" s="377"/>
      <c r="LKW143" s="381"/>
      <c r="LKX143" s="381"/>
      <c r="LKY143" s="378"/>
      <c r="LKZ143" s="378"/>
      <c r="LLA143" s="378"/>
      <c r="LLB143" s="379"/>
      <c r="LLD143" s="377"/>
      <c r="LLE143" s="381"/>
      <c r="LLF143" s="381"/>
      <c r="LLG143" s="378"/>
      <c r="LLH143" s="378"/>
      <c r="LLI143" s="378"/>
      <c r="LLJ143" s="379"/>
      <c r="LLL143" s="377"/>
      <c r="LLM143" s="381"/>
      <c r="LLN143" s="381"/>
      <c r="LLO143" s="378"/>
      <c r="LLP143" s="378"/>
      <c r="LLQ143" s="378"/>
      <c r="LLR143" s="379"/>
      <c r="LLT143" s="377"/>
      <c r="LLU143" s="381"/>
      <c r="LLV143" s="381"/>
      <c r="LLW143" s="378"/>
      <c r="LLX143" s="378"/>
      <c r="LLY143" s="378"/>
      <c r="LLZ143" s="379"/>
      <c r="LMB143" s="377"/>
      <c r="LMC143" s="381"/>
      <c r="LMD143" s="381"/>
      <c r="LME143" s="378"/>
      <c r="LMF143" s="378"/>
      <c r="LMG143" s="378"/>
      <c r="LMH143" s="379"/>
      <c r="LMJ143" s="377"/>
      <c r="LMK143" s="381"/>
      <c r="LML143" s="381"/>
      <c r="LMM143" s="378"/>
      <c r="LMN143" s="378"/>
      <c r="LMO143" s="378"/>
      <c r="LMP143" s="379"/>
      <c r="LMR143" s="377"/>
      <c r="LMS143" s="381"/>
      <c r="LMT143" s="381"/>
      <c r="LMU143" s="378"/>
      <c r="LMV143" s="378"/>
      <c r="LMW143" s="378"/>
      <c r="LMX143" s="379"/>
      <c r="LMZ143" s="377"/>
      <c r="LNA143" s="381"/>
      <c r="LNB143" s="381"/>
      <c r="LNC143" s="378"/>
      <c r="LND143" s="378"/>
      <c r="LNE143" s="378"/>
      <c r="LNF143" s="379"/>
      <c r="LNH143" s="377"/>
      <c r="LNI143" s="381"/>
      <c r="LNJ143" s="381"/>
      <c r="LNK143" s="378"/>
      <c r="LNL143" s="378"/>
      <c r="LNM143" s="378"/>
      <c r="LNN143" s="379"/>
      <c r="LNP143" s="377"/>
      <c r="LNQ143" s="381"/>
      <c r="LNR143" s="381"/>
      <c r="LNS143" s="378"/>
      <c r="LNT143" s="378"/>
      <c r="LNU143" s="378"/>
      <c r="LNV143" s="379"/>
      <c r="LNX143" s="377"/>
      <c r="LNY143" s="381"/>
      <c r="LNZ143" s="381"/>
      <c r="LOA143" s="378"/>
      <c r="LOB143" s="378"/>
      <c r="LOC143" s="378"/>
      <c r="LOD143" s="379"/>
      <c r="LOF143" s="377"/>
      <c r="LOG143" s="381"/>
      <c r="LOH143" s="381"/>
      <c r="LOI143" s="378"/>
      <c r="LOJ143" s="378"/>
      <c r="LOK143" s="378"/>
      <c r="LOL143" s="379"/>
      <c r="LON143" s="377"/>
      <c r="LOO143" s="381"/>
      <c r="LOP143" s="381"/>
      <c r="LOQ143" s="378"/>
      <c r="LOR143" s="378"/>
      <c r="LOS143" s="378"/>
      <c r="LOT143" s="379"/>
      <c r="LOV143" s="377"/>
      <c r="LOW143" s="381"/>
      <c r="LOX143" s="381"/>
      <c r="LOY143" s="378"/>
      <c r="LOZ143" s="378"/>
      <c r="LPA143" s="378"/>
      <c r="LPB143" s="379"/>
      <c r="LPD143" s="377"/>
      <c r="LPE143" s="381"/>
      <c r="LPF143" s="381"/>
      <c r="LPG143" s="378"/>
      <c r="LPH143" s="378"/>
      <c r="LPI143" s="378"/>
      <c r="LPJ143" s="379"/>
      <c r="LPL143" s="377"/>
      <c r="LPM143" s="381"/>
      <c r="LPN143" s="381"/>
      <c r="LPO143" s="378"/>
      <c r="LPP143" s="378"/>
      <c r="LPQ143" s="378"/>
      <c r="LPR143" s="379"/>
      <c r="LPT143" s="377"/>
      <c r="LPU143" s="381"/>
      <c r="LPV143" s="381"/>
      <c r="LPW143" s="378"/>
      <c r="LPX143" s="378"/>
      <c r="LPY143" s="378"/>
      <c r="LPZ143" s="379"/>
      <c r="LQB143" s="377"/>
      <c r="LQC143" s="381"/>
      <c r="LQD143" s="381"/>
      <c r="LQE143" s="378"/>
      <c r="LQF143" s="378"/>
      <c r="LQG143" s="378"/>
      <c r="LQH143" s="379"/>
      <c r="LQJ143" s="377"/>
      <c r="LQK143" s="381"/>
      <c r="LQL143" s="381"/>
      <c r="LQM143" s="378"/>
      <c r="LQN143" s="378"/>
      <c r="LQO143" s="378"/>
      <c r="LQP143" s="379"/>
      <c r="LQR143" s="377"/>
      <c r="LQS143" s="381"/>
      <c r="LQT143" s="381"/>
      <c r="LQU143" s="378"/>
      <c r="LQV143" s="378"/>
      <c r="LQW143" s="378"/>
      <c r="LQX143" s="379"/>
      <c r="LQZ143" s="377"/>
      <c r="LRA143" s="381"/>
      <c r="LRB143" s="381"/>
      <c r="LRC143" s="378"/>
      <c r="LRD143" s="378"/>
      <c r="LRE143" s="378"/>
      <c r="LRF143" s="379"/>
      <c r="LRH143" s="377"/>
      <c r="LRI143" s="381"/>
      <c r="LRJ143" s="381"/>
      <c r="LRK143" s="378"/>
      <c r="LRL143" s="378"/>
      <c r="LRM143" s="378"/>
      <c r="LRN143" s="379"/>
      <c r="LRP143" s="377"/>
      <c r="LRQ143" s="381"/>
      <c r="LRR143" s="381"/>
      <c r="LRS143" s="378"/>
      <c r="LRT143" s="378"/>
      <c r="LRU143" s="378"/>
      <c r="LRV143" s="379"/>
      <c r="LRX143" s="377"/>
      <c r="LRY143" s="381"/>
      <c r="LRZ143" s="381"/>
      <c r="LSA143" s="378"/>
      <c r="LSB143" s="378"/>
      <c r="LSC143" s="378"/>
      <c r="LSD143" s="379"/>
      <c r="LSF143" s="377"/>
      <c r="LSG143" s="381"/>
      <c r="LSH143" s="381"/>
      <c r="LSI143" s="378"/>
      <c r="LSJ143" s="378"/>
      <c r="LSK143" s="378"/>
      <c r="LSL143" s="379"/>
      <c r="LSN143" s="377"/>
      <c r="LSO143" s="381"/>
      <c r="LSP143" s="381"/>
      <c r="LSQ143" s="378"/>
      <c r="LSR143" s="378"/>
      <c r="LSS143" s="378"/>
      <c r="LST143" s="379"/>
      <c r="LSV143" s="377"/>
      <c r="LSW143" s="381"/>
      <c r="LSX143" s="381"/>
      <c r="LSY143" s="378"/>
      <c r="LSZ143" s="378"/>
      <c r="LTA143" s="378"/>
      <c r="LTB143" s="379"/>
      <c r="LTD143" s="377"/>
      <c r="LTE143" s="381"/>
      <c r="LTF143" s="381"/>
      <c r="LTG143" s="378"/>
      <c r="LTH143" s="378"/>
      <c r="LTI143" s="378"/>
      <c r="LTJ143" s="379"/>
      <c r="LTL143" s="377"/>
      <c r="LTM143" s="381"/>
      <c r="LTN143" s="381"/>
      <c r="LTO143" s="378"/>
      <c r="LTP143" s="378"/>
      <c r="LTQ143" s="378"/>
      <c r="LTR143" s="379"/>
      <c r="LTT143" s="377"/>
      <c r="LTU143" s="381"/>
      <c r="LTV143" s="381"/>
      <c r="LTW143" s="378"/>
      <c r="LTX143" s="378"/>
      <c r="LTY143" s="378"/>
      <c r="LTZ143" s="379"/>
      <c r="LUB143" s="377"/>
      <c r="LUC143" s="381"/>
      <c r="LUD143" s="381"/>
      <c r="LUE143" s="378"/>
      <c r="LUF143" s="378"/>
      <c r="LUG143" s="378"/>
      <c r="LUH143" s="379"/>
      <c r="LUJ143" s="377"/>
      <c r="LUK143" s="381"/>
      <c r="LUL143" s="381"/>
      <c r="LUM143" s="378"/>
      <c r="LUN143" s="378"/>
      <c r="LUO143" s="378"/>
      <c r="LUP143" s="379"/>
      <c r="LUR143" s="377"/>
      <c r="LUS143" s="381"/>
      <c r="LUT143" s="381"/>
      <c r="LUU143" s="378"/>
      <c r="LUV143" s="378"/>
      <c r="LUW143" s="378"/>
      <c r="LUX143" s="379"/>
      <c r="LUZ143" s="377"/>
      <c r="LVA143" s="381"/>
      <c r="LVB143" s="381"/>
      <c r="LVC143" s="378"/>
      <c r="LVD143" s="378"/>
      <c r="LVE143" s="378"/>
      <c r="LVF143" s="379"/>
      <c r="LVH143" s="377"/>
      <c r="LVI143" s="381"/>
      <c r="LVJ143" s="381"/>
      <c r="LVK143" s="378"/>
      <c r="LVL143" s="378"/>
      <c r="LVM143" s="378"/>
      <c r="LVN143" s="379"/>
      <c r="LVP143" s="377"/>
      <c r="LVQ143" s="381"/>
      <c r="LVR143" s="381"/>
      <c r="LVS143" s="378"/>
      <c r="LVT143" s="378"/>
      <c r="LVU143" s="378"/>
      <c r="LVV143" s="379"/>
      <c r="LVX143" s="377"/>
      <c r="LVY143" s="381"/>
      <c r="LVZ143" s="381"/>
      <c r="LWA143" s="378"/>
      <c r="LWB143" s="378"/>
      <c r="LWC143" s="378"/>
      <c r="LWD143" s="379"/>
      <c r="LWF143" s="377"/>
      <c r="LWG143" s="381"/>
      <c r="LWH143" s="381"/>
      <c r="LWI143" s="378"/>
      <c r="LWJ143" s="378"/>
      <c r="LWK143" s="378"/>
      <c r="LWL143" s="379"/>
      <c r="LWN143" s="377"/>
      <c r="LWO143" s="381"/>
      <c r="LWP143" s="381"/>
      <c r="LWQ143" s="378"/>
      <c r="LWR143" s="378"/>
      <c r="LWS143" s="378"/>
      <c r="LWT143" s="379"/>
      <c r="LWV143" s="377"/>
      <c r="LWW143" s="381"/>
      <c r="LWX143" s="381"/>
      <c r="LWY143" s="378"/>
      <c r="LWZ143" s="378"/>
      <c r="LXA143" s="378"/>
      <c r="LXB143" s="379"/>
      <c r="LXD143" s="377"/>
      <c r="LXE143" s="381"/>
      <c r="LXF143" s="381"/>
      <c r="LXG143" s="378"/>
      <c r="LXH143" s="378"/>
      <c r="LXI143" s="378"/>
      <c r="LXJ143" s="379"/>
      <c r="LXL143" s="377"/>
      <c r="LXM143" s="381"/>
      <c r="LXN143" s="381"/>
      <c r="LXO143" s="378"/>
      <c r="LXP143" s="378"/>
      <c r="LXQ143" s="378"/>
      <c r="LXR143" s="379"/>
      <c r="LXT143" s="377"/>
      <c r="LXU143" s="381"/>
      <c r="LXV143" s="381"/>
      <c r="LXW143" s="378"/>
      <c r="LXX143" s="378"/>
      <c r="LXY143" s="378"/>
      <c r="LXZ143" s="379"/>
      <c r="LYB143" s="377"/>
      <c r="LYC143" s="381"/>
      <c r="LYD143" s="381"/>
      <c r="LYE143" s="378"/>
      <c r="LYF143" s="378"/>
      <c r="LYG143" s="378"/>
      <c r="LYH143" s="379"/>
      <c r="LYJ143" s="377"/>
      <c r="LYK143" s="381"/>
      <c r="LYL143" s="381"/>
      <c r="LYM143" s="378"/>
      <c r="LYN143" s="378"/>
      <c r="LYO143" s="378"/>
      <c r="LYP143" s="379"/>
      <c r="LYR143" s="377"/>
      <c r="LYS143" s="381"/>
      <c r="LYT143" s="381"/>
      <c r="LYU143" s="378"/>
      <c r="LYV143" s="378"/>
      <c r="LYW143" s="378"/>
      <c r="LYX143" s="379"/>
      <c r="LYZ143" s="377"/>
      <c r="LZA143" s="381"/>
      <c r="LZB143" s="381"/>
      <c r="LZC143" s="378"/>
      <c r="LZD143" s="378"/>
      <c r="LZE143" s="378"/>
      <c r="LZF143" s="379"/>
      <c r="LZH143" s="377"/>
      <c r="LZI143" s="381"/>
      <c r="LZJ143" s="381"/>
      <c r="LZK143" s="378"/>
      <c r="LZL143" s="378"/>
      <c r="LZM143" s="378"/>
      <c r="LZN143" s="379"/>
      <c r="LZP143" s="377"/>
      <c r="LZQ143" s="381"/>
      <c r="LZR143" s="381"/>
      <c r="LZS143" s="378"/>
      <c r="LZT143" s="378"/>
      <c r="LZU143" s="378"/>
      <c r="LZV143" s="379"/>
      <c r="LZX143" s="377"/>
      <c r="LZY143" s="381"/>
      <c r="LZZ143" s="381"/>
      <c r="MAA143" s="378"/>
      <c r="MAB143" s="378"/>
      <c r="MAC143" s="378"/>
      <c r="MAD143" s="379"/>
      <c r="MAF143" s="377"/>
      <c r="MAG143" s="381"/>
      <c r="MAH143" s="381"/>
      <c r="MAI143" s="378"/>
      <c r="MAJ143" s="378"/>
      <c r="MAK143" s="378"/>
      <c r="MAL143" s="379"/>
      <c r="MAN143" s="377"/>
      <c r="MAO143" s="381"/>
      <c r="MAP143" s="381"/>
      <c r="MAQ143" s="378"/>
      <c r="MAR143" s="378"/>
      <c r="MAS143" s="378"/>
      <c r="MAT143" s="379"/>
      <c r="MAV143" s="377"/>
      <c r="MAW143" s="381"/>
      <c r="MAX143" s="381"/>
      <c r="MAY143" s="378"/>
      <c r="MAZ143" s="378"/>
      <c r="MBA143" s="378"/>
      <c r="MBB143" s="379"/>
      <c r="MBD143" s="377"/>
      <c r="MBE143" s="381"/>
      <c r="MBF143" s="381"/>
      <c r="MBG143" s="378"/>
      <c r="MBH143" s="378"/>
      <c r="MBI143" s="378"/>
      <c r="MBJ143" s="379"/>
      <c r="MBL143" s="377"/>
      <c r="MBM143" s="381"/>
      <c r="MBN143" s="381"/>
      <c r="MBO143" s="378"/>
      <c r="MBP143" s="378"/>
      <c r="MBQ143" s="378"/>
      <c r="MBR143" s="379"/>
      <c r="MBT143" s="377"/>
      <c r="MBU143" s="381"/>
      <c r="MBV143" s="381"/>
      <c r="MBW143" s="378"/>
      <c r="MBX143" s="378"/>
      <c r="MBY143" s="378"/>
      <c r="MBZ143" s="379"/>
      <c r="MCB143" s="377"/>
      <c r="MCC143" s="381"/>
      <c r="MCD143" s="381"/>
      <c r="MCE143" s="378"/>
      <c r="MCF143" s="378"/>
      <c r="MCG143" s="378"/>
      <c r="MCH143" s="379"/>
      <c r="MCJ143" s="377"/>
      <c r="MCK143" s="381"/>
      <c r="MCL143" s="381"/>
      <c r="MCM143" s="378"/>
      <c r="MCN143" s="378"/>
      <c r="MCO143" s="378"/>
      <c r="MCP143" s="379"/>
      <c r="MCR143" s="377"/>
      <c r="MCS143" s="381"/>
      <c r="MCT143" s="381"/>
      <c r="MCU143" s="378"/>
      <c r="MCV143" s="378"/>
      <c r="MCW143" s="378"/>
      <c r="MCX143" s="379"/>
      <c r="MCZ143" s="377"/>
      <c r="MDA143" s="381"/>
      <c r="MDB143" s="381"/>
      <c r="MDC143" s="378"/>
      <c r="MDD143" s="378"/>
      <c r="MDE143" s="378"/>
      <c r="MDF143" s="379"/>
      <c r="MDH143" s="377"/>
      <c r="MDI143" s="381"/>
      <c r="MDJ143" s="381"/>
      <c r="MDK143" s="378"/>
      <c r="MDL143" s="378"/>
      <c r="MDM143" s="378"/>
      <c r="MDN143" s="379"/>
      <c r="MDP143" s="377"/>
      <c r="MDQ143" s="381"/>
      <c r="MDR143" s="381"/>
      <c r="MDS143" s="378"/>
      <c r="MDT143" s="378"/>
      <c r="MDU143" s="378"/>
      <c r="MDV143" s="379"/>
      <c r="MDX143" s="377"/>
      <c r="MDY143" s="381"/>
      <c r="MDZ143" s="381"/>
      <c r="MEA143" s="378"/>
      <c r="MEB143" s="378"/>
      <c r="MEC143" s="378"/>
      <c r="MED143" s="379"/>
      <c r="MEF143" s="377"/>
      <c r="MEG143" s="381"/>
      <c r="MEH143" s="381"/>
      <c r="MEI143" s="378"/>
      <c r="MEJ143" s="378"/>
      <c r="MEK143" s="378"/>
      <c r="MEL143" s="379"/>
      <c r="MEN143" s="377"/>
      <c r="MEO143" s="381"/>
      <c r="MEP143" s="381"/>
      <c r="MEQ143" s="378"/>
      <c r="MER143" s="378"/>
      <c r="MES143" s="378"/>
      <c r="MET143" s="379"/>
      <c r="MEV143" s="377"/>
      <c r="MEW143" s="381"/>
      <c r="MEX143" s="381"/>
      <c r="MEY143" s="378"/>
      <c r="MEZ143" s="378"/>
      <c r="MFA143" s="378"/>
      <c r="MFB143" s="379"/>
      <c r="MFD143" s="377"/>
      <c r="MFE143" s="381"/>
      <c r="MFF143" s="381"/>
      <c r="MFG143" s="378"/>
      <c r="MFH143" s="378"/>
      <c r="MFI143" s="378"/>
      <c r="MFJ143" s="379"/>
      <c r="MFL143" s="377"/>
      <c r="MFM143" s="381"/>
      <c r="MFN143" s="381"/>
      <c r="MFO143" s="378"/>
      <c r="MFP143" s="378"/>
      <c r="MFQ143" s="378"/>
      <c r="MFR143" s="379"/>
      <c r="MFT143" s="377"/>
      <c r="MFU143" s="381"/>
      <c r="MFV143" s="381"/>
      <c r="MFW143" s="378"/>
      <c r="MFX143" s="378"/>
      <c r="MFY143" s="378"/>
      <c r="MFZ143" s="379"/>
      <c r="MGB143" s="377"/>
      <c r="MGC143" s="381"/>
      <c r="MGD143" s="381"/>
      <c r="MGE143" s="378"/>
      <c r="MGF143" s="378"/>
      <c r="MGG143" s="378"/>
      <c r="MGH143" s="379"/>
      <c r="MGJ143" s="377"/>
      <c r="MGK143" s="381"/>
      <c r="MGL143" s="381"/>
      <c r="MGM143" s="378"/>
      <c r="MGN143" s="378"/>
      <c r="MGO143" s="378"/>
      <c r="MGP143" s="379"/>
      <c r="MGR143" s="377"/>
      <c r="MGS143" s="381"/>
      <c r="MGT143" s="381"/>
      <c r="MGU143" s="378"/>
      <c r="MGV143" s="378"/>
      <c r="MGW143" s="378"/>
      <c r="MGX143" s="379"/>
      <c r="MGZ143" s="377"/>
      <c r="MHA143" s="381"/>
      <c r="MHB143" s="381"/>
      <c r="MHC143" s="378"/>
      <c r="MHD143" s="378"/>
      <c r="MHE143" s="378"/>
      <c r="MHF143" s="379"/>
      <c r="MHH143" s="377"/>
      <c r="MHI143" s="381"/>
      <c r="MHJ143" s="381"/>
      <c r="MHK143" s="378"/>
      <c r="MHL143" s="378"/>
      <c r="MHM143" s="378"/>
      <c r="MHN143" s="379"/>
      <c r="MHP143" s="377"/>
      <c r="MHQ143" s="381"/>
      <c r="MHR143" s="381"/>
      <c r="MHS143" s="378"/>
      <c r="MHT143" s="378"/>
      <c r="MHU143" s="378"/>
      <c r="MHV143" s="379"/>
      <c r="MHX143" s="377"/>
      <c r="MHY143" s="381"/>
      <c r="MHZ143" s="381"/>
      <c r="MIA143" s="378"/>
      <c r="MIB143" s="378"/>
      <c r="MIC143" s="378"/>
      <c r="MID143" s="379"/>
      <c r="MIF143" s="377"/>
      <c r="MIG143" s="381"/>
      <c r="MIH143" s="381"/>
      <c r="MII143" s="378"/>
      <c r="MIJ143" s="378"/>
      <c r="MIK143" s="378"/>
      <c r="MIL143" s="379"/>
      <c r="MIN143" s="377"/>
      <c r="MIO143" s="381"/>
      <c r="MIP143" s="381"/>
      <c r="MIQ143" s="378"/>
      <c r="MIR143" s="378"/>
      <c r="MIS143" s="378"/>
      <c r="MIT143" s="379"/>
      <c r="MIV143" s="377"/>
      <c r="MIW143" s="381"/>
      <c r="MIX143" s="381"/>
      <c r="MIY143" s="378"/>
      <c r="MIZ143" s="378"/>
      <c r="MJA143" s="378"/>
      <c r="MJB143" s="379"/>
      <c r="MJD143" s="377"/>
      <c r="MJE143" s="381"/>
      <c r="MJF143" s="381"/>
      <c r="MJG143" s="378"/>
      <c r="MJH143" s="378"/>
      <c r="MJI143" s="378"/>
      <c r="MJJ143" s="379"/>
      <c r="MJL143" s="377"/>
      <c r="MJM143" s="381"/>
      <c r="MJN143" s="381"/>
      <c r="MJO143" s="378"/>
      <c r="MJP143" s="378"/>
      <c r="MJQ143" s="378"/>
      <c r="MJR143" s="379"/>
      <c r="MJT143" s="377"/>
      <c r="MJU143" s="381"/>
      <c r="MJV143" s="381"/>
      <c r="MJW143" s="378"/>
      <c r="MJX143" s="378"/>
      <c r="MJY143" s="378"/>
      <c r="MJZ143" s="379"/>
      <c r="MKB143" s="377"/>
      <c r="MKC143" s="381"/>
      <c r="MKD143" s="381"/>
      <c r="MKE143" s="378"/>
      <c r="MKF143" s="378"/>
      <c r="MKG143" s="378"/>
      <c r="MKH143" s="379"/>
      <c r="MKJ143" s="377"/>
      <c r="MKK143" s="381"/>
      <c r="MKL143" s="381"/>
      <c r="MKM143" s="378"/>
      <c r="MKN143" s="378"/>
      <c r="MKO143" s="378"/>
      <c r="MKP143" s="379"/>
      <c r="MKR143" s="377"/>
      <c r="MKS143" s="381"/>
      <c r="MKT143" s="381"/>
      <c r="MKU143" s="378"/>
      <c r="MKV143" s="378"/>
      <c r="MKW143" s="378"/>
      <c r="MKX143" s="379"/>
      <c r="MKZ143" s="377"/>
      <c r="MLA143" s="381"/>
      <c r="MLB143" s="381"/>
      <c r="MLC143" s="378"/>
      <c r="MLD143" s="378"/>
      <c r="MLE143" s="378"/>
      <c r="MLF143" s="379"/>
      <c r="MLH143" s="377"/>
      <c r="MLI143" s="381"/>
      <c r="MLJ143" s="381"/>
      <c r="MLK143" s="378"/>
      <c r="MLL143" s="378"/>
      <c r="MLM143" s="378"/>
      <c r="MLN143" s="379"/>
      <c r="MLP143" s="377"/>
      <c r="MLQ143" s="381"/>
      <c r="MLR143" s="381"/>
      <c r="MLS143" s="378"/>
      <c r="MLT143" s="378"/>
      <c r="MLU143" s="378"/>
      <c r="MLV143" s="379"/>
      <c r="MLX143" s="377"/>
      <c r="MLY143" s="381"/>
      <c r="MLZ143" s="381"/>
      <c r="MMA143" s="378"/>
      <c r="MMB143" s="378"/>
      <c r="MMC143" s="378"/>
      <c r="MMD143" s="379"/>
      <c r="MMF143" s="377"/>
      <c r="MMG143" s="381"/>
      <c r="MMH143" s="381"/>
      <c r="MMI143" s="378"/>
      <c r="MMJ143" s="378"/>
      <c r="MMK143" s="378"/>
      <c r="MML143" s="379"/>
      <c r="MMN143" s="377"/>
      <c r="MMO143" s="381"/>
      <c r="MMP143" s="381"/>
      <c r="MMQ143" s="378"/>
      <c r="MMR143" s="378"/>
      <c r="MMS143" s="378"/>
      <c r="MMT143" s="379"/>
      <c r="MMV143" s="377"/>
      <c r="MMW143" s="381"/>
      <c r="MMX143" s="381"/>
      <c r="MMY143" s="378"/>
      <c r="MMZ143" s="378"/>
      <c r="MNA143" s="378"/>
      <c r="MNB143" s="379"/>
      <c r="MND143" s="377"/>
      <c r="MNE143" s="381"/>
      <c r="MNF143" s="381"/>
      <c r="MNG143" s="378"/>
      <c r="MNH143" s="378"/>
      <c r="MNI143" s="378"/>
      <c r="MNJ143" s="379"/>
      <c r="MNL143" s="377"/>
      <c r="MNM143" s="381"/>
      <c r="MNN143" s="381"/>
      <c r="MNO143" s="378"/>
      <c r="MNP143" s="378"/>
      <c r="MNQ143" s="378"/>
      <c r="MNR143" s="379"/>
      <c r="MNT143" s="377"/>
      <c r="MNU143" s="381"/>
      <c r="MNV143" s="381"/>
      <c r="MNW143" s="378"/>
      <c r="MNX143" s="378"/>
      <c r="MNY143" s="378"/>
      <c r="MNZ143" s="379"/>
      <c r="MOB143" s="377"/>
      <c r="MOC143" s="381"/>
      <c r="MOD143" s="381"/>
      <c r="MOE143" s="378"/>
      <c r="MOF143" s="378"/>
      <c r="MOG143" s="378"/>
      <c r="MOH143" s="379"/>
      <c r="MOJ143" s="377"/>
      <c r="MOK143" s="381"/>
      <c r="MOL143" s="381"/>
      <c r="MOM143" s="378"/>
      <c r="MON143" s="378"/>
      <c r="MOO143" s="378"/>
      <c r="MOP143" s="379"/>
      <c r="MOR143" s="377"/>
      <c r="MOS143" s="381"/>
      <c r="MOT143" s="381"/>
      <c r="MOU143" s="378"/>
      <c r="MOV143" s="378"/>
      <c r="MOW143" s="378"/>
      <c r="MOX143" s="379"/>
      <c r="MOZ143" s="377"/>
      <c r="MPA143" s="381"/>
      <c r="MPB143" s="381"/>
      <c r="MPC143" s="378"/>
      <c r="MPD143" s="378"/>
      <c r="MPE143" s="378"/>
      <c r="MPF143" s="379"/>
      <c r="MPH143" s="377"/>
      <c r="MPI143" s="381"/>
      <c r="MPJ143" s="381"/>
      <c r="MPK143" s="378"/>
      <c r="MPL143" s="378"/>
      <c r="MPM143" s="378"/>
      <c r="MPN143" s="379"/>
      <c r="MPP143" s="377"/>
      <c r="MPQ143" s="381"/>
      <c r="MPR143" s="381"/>
      <c r="MPS143" s="378"/>
      <c r="MPT143" s="378"/>
      <c r="MPU143" s="378"/>
      <c r="MPV143" s="379"/>
      <c r="MPX143" s="377"/>
      <c r="MPY143" s="381"/>
      <c r="MPZ143" s="381"/>
      <c r="MQA143" s="378"/>
      <c r="MQB143" s="378"/>
      <c r="MQC143" s="378"/>
      <c r="MQD143" s="379"/>
      <c r="MQF143" s="377"/>
      <c r="MQG143" s="381"/>
      <c r="MQH143" s="381"/>
      <c r="MQI143" s="378"/>
      <c r="MQJ143" s="378"/>
      <c r="MQK143" s="378"/>
      <c r="MQL143" s="379"/>
      <c r="MQN143" s="377"/>
      <c r="MQO143" s="381"/>
      <c r="MQP143" s="381"/>
      <c r="MQQ143" s="378"/>
      <c r="MQR143" s="378"/>
      <c r="MQS143" s="378"/>
      <c r="MQT143" s="379"/>
      <c r="MQV143" s="377"/>
      <c r="MQW143" s="381"/>
      <c r="MQX143" s="381"/>
      <c r="MQY143" s="378"/>
      <c r="MQZ143" s="378"/>
      <c r="MRA143" s="378"/>
      <c r="MRB143" s="379"/>
      <c r="MRD143" s="377"/>
      <c r="MRE143" s="381"/>
      <c r="MRF143" s="381"/>
      <c r="MRG143" s="378"/>
      <c r="MRH143" s="378"/>
      <c r="MRI143" s="378"/>
      <c r="MRJ143" s="379"/>
      <c r="MRL143" s="377"/>
      <c r="MRM143" s="381"/>
      <c r="MRN143" s="381"/>
      <c r="MRO143" s="378"/>
      <c r="MRP143" s="378"/>
      <c r="MRQ143" s="378"/>
      <c r="MRR143" s="379"/>
      <c r="MRT143" s="377"/>
      <c r="MRU143" s="381"/>
      <c r="MRV143" s="381"/>
      <c r="MRW143" s="378"/>
      <c r="MRX143" s="378"/>
      <c r="MRY143" s="378"/>
      <c r="MRZ143" s="379"/>
      <c r="MSB143" s="377"/>
      <c r="MSC143" s="381"/>
      <c r="MSD143" s="381"/>
      <c r="MSE143" s="378"/>
      <c r="MSF143" s="378"/>
      <c r="MSG143" s="378"/>
      <c r="MSH143" s="379"/>
      <c r="MSJ143" s="377"/>
      <c r="MSK143" s="381"/>
      <c r="MSL143" s="381"/>
      <c r="MSM143" s="378"/>
      <c r="MSN143" s="378"/>
      <c r="MSO143" s="378"/>
      <c r="MSP143" s="379"/>
      <c r="MSR143" s="377"/>
      <c r="MSS143" s="381"/>
      <c r="MST143" s="381"/>
      <c r="MSU143" s="378"/>
      <c r="MSV143" s="378"/>
      <c r="MSW143" s="378"/>
      <c r="MSX143" s="379"/>
      <c r="MSZ143" s="377"/>
      <c r="MTA143" s="381"/>
      <c r="MTB143" s="381"/>
      <c r="MTC143" s="378"/>
      <c r="MTD143" s="378"/>
      <c r="MTE143" s="378"/>
      <c r="MTF143" s="379"/>
      <c r="MTH143" s="377"/>
      <c r="MTI143" s="381"/>
      <c r="MTJ143" s="381"/>
      <c r="MTK143" s="378"/>
      <c r="MTL143" s="378"/>
      <c r="MTM143" s="378"/>
      <c r="MTN143" s="379"/>
      <c r="MTP143" s="377"/>
      <c r="MTQ143" s="381"/>
      <c r="MTR143" s="381"/>
      <c r="MTS143" s="378"/>
      <c r="MTT143" s="378"/>
      <c r="MTU143" s="378"/>
      <c r="MTV143" s="379"/>
      <c r="MTX143" s="377"/>
      <c r="MTY143" s="381"/>
      <c r="MTZ143" s="381"/>
      <c r="MUA143" s="378"/>
      <c r="MUB143" s="378"/>
      <c r="MUC143" s="378"/>
      <c r="MUD143" s="379"/>
      <c r="MUF143" s="377"/>
      <c r="MUG143" s="381"/>
      <c r="MUH143" s="381"/>
      <c r="MUI143" s="378"/>
      <c r="MUJ143" s="378"/>
      <c r="MUK143" s="378"/>
      <c r="MUL143" s="379"/>
      <c r="MUN143" s="377"/>
      <c r="MUO143" s="381"/>
      <c r="MUP143" s="381"/>
      <c r="MUQ143" s="378"/>
      <c r="MUR143" s="378"/>
      <c r="MUS143" s="378"/>
      <c r="MUT143" s="379"/>
      <c r="MUV143" s="377"/>
      <c r="MUW143" s="381"/>
      <c r="MUX143" s="381"/>
      <c r="MUY143" s="378"/>
      <c r="MUZ143" s="378"/>
      <c r="MVA143" s="378"/>
      <c r="MVB143" s="379"/>
      <c r="MVD143" s="377"/>
      <c r="MVE143" s="381"/>
      <c r="MVF143" s="381"/>
      <c r="MVG143" s="378"/>
      <c r="MVH143" s="378"/>
      <c r="MVI143" s="378"/>
      <c r="MVJ143" s="379"/>
      <c r="MVL143" s="377"/>
      <c r="MVM143" s="381"/>
      <c r="MVN143" s="381"/>
      <c r="MVO143" s="378"/>
      <c r="MVP143" s="378"/>
      <c r="MVQ143" s="378"/>
      <c r="MVR143" s="379"/>
      <c r="MVT143" s="377"/>
      <c r="MVU143" s="381"/>
      <c r="MVV143" s="381"/>
      <c r="MVW143" s="378"/>
      <c r="MVX143" s="378"/>
      <c r="MVY143" s="378"/>
      <c r="MVZ143" s="379"/>
      <c r="MWB143" s="377"/>
      <c r="MWC143" s="381"/>
      <c r="MWD143" s="381"/>
      <c r="MWE143" s="378"/>
      <c r="MWF143" s="378"/>
      <c r="MWG143" s="378"/>
      <c r="MWH143" s="379"/>
      <c r="MWJ143" s="377"/>
      <c r="MWK143" s="381"/>
      <c r="MWL143" s="381"/>
      <c r="MWM143" s="378"/>
      <c r="MWN143" s="378"/>
      <c r="MWO143" s="378"/>
      <c r="MWP143" s="379"/>
      <c r="MWR143" s="377"/>
      <c r="MWS143" s="381"/>
      <c r="MWT143" s="381"/>
      <c r="MWU143" s="378"/>
      <c r="MWV143" s="378"/>
      <c r="MWW143" s="378"/>
      <c r="MWX143" s="379"/>
      <c r="MWZ143" s="377"/>
      <c r="MXA143" s="381"/>
      <c r="MXB143" s="381"/>
      <c r="MXC143" s="378"/>
      <c r="MXD143" s="378"/>
      <c r="MXE143" s="378"/>
      <c r="MXF143" s="379"/>
      <c r="MXH143" s="377"/>
      <c r="MXI143" s="381"/>
      <c r="MXJ143" s="381"/>
      <c r="MXK143" s="378"/>
      <c r="MXL143" s="378"/>
      <c r="MXM143" s="378"/>
      <c r="MXN143" s="379"/>
      <c r="MXP143" s="377"/>
      <c r="MXQ143" s="381"/>
      <c r="MXR143" s="381"/>
      <c r="MXS143" s="378"/>
      <c r="MXT143" s="378"/>
      <c r="MXU143" s="378"/>
      <c r="MXV143" s="379"/>
      <c r="MXX143" s="377"/>
      <c r="MXY143" s="381"/>
      <c r="MXZ143" s="381"/>
      <c r="MYA143" s="378"/>
      <c r="MYB143" s="378"/>
      <c r="MYC143" s="378"/>
      <c r="MYD143" s="379"/>
      <c r="MYF143" s="377"/>
      <c r="MYG143" s="381"/>
      <c r="MYH143" s="381"/>
      <c r="MYI143" s="378"/>
      <c r="MYJ143" s="378"/>
      <c r="MYK143" s="378"/>
      <c r="MYL143" s="379"/>
      <c r="MYN143" s="377"/>
      <c r="MYO143" s="381"/>
      <c r="MYP143" s="381"/>
      <c r="MYQ143" s="378"/>
      <c r="MYR143" s="378"/>
      <c r="MYS143" s="378"/>
      <c r="MYT143" s="379"/>
      <c r="MYV143" s="377"/>
      <c r="MYW143" s="381"/>
      <c r="MYX143" s="381"/>
      <c r="MYY143" s="378"/>
      <c r="MYZ143" s="378"/>
      <c r="MZA143" s="378"/>
      <c r="MZB143" s="379"/>
      <c r="MZD143" s="377"/>
      <c r="MZE143" s="381"/>
      <c r="MZF143" s="381"/>
      <c r="MZG143" s="378"/>
      <c r="MZH143" s="378"/>
      <c r="MZI143" s="378"/>
      <c r="MZJ143" s="379"/>
      <c r="MZL143" s="377"/>
      <c r="MZM143" s="381"/>
      <c r="MZN143" s="381"/>
      <c r="MZO143" s="378"/>
      <c r="MZP143" s="378"/>
      <c r="MZQ143" s="378"/>
      <c r="MZR143" s="379"/>
      <c r="MZT143" s="377"/>
      <c r="MZU143" s="381"/>
      <c r="MZV143" s="381"/>
      <c r="MZW143" s="378"/>
      <c r="MZX143" s="378"/>
      <c r="MZY143" s="378"/>
      <c r="MZZ143" s="379"/>
      <c r="NAB143" s="377"/>
      <c r="NAC143" s="381"/>
      <c r="NAD143" s="381"/>
      <c r="NAE143" s="378"/>
      <c r="NAF143" s="378"/>
      <c r="NAG143" s="378"/>
      <c r="NAH143" s="379"/>
      <c r="NAJ143" s="377"/>
      <c r="NAK143" s="381"/>
      <c r="NAL143" s="381"/>
      <c r="NAM143" s="378"/>
      <c r="NAN143" s="378"/>
      <c r="NAO143" s="378"/>
      <c r="NAP143" s="379"/>
      <c r="NAR143" s="377"/>
      <c r="NAS143" s="381"/>
      <c r="NAT143" s="381"/>
      <c r="NAU143" s="378"/>
      <c r="NAV143" s="378"/>
      <c r="NAW143" s="378"/>
      <c r="NAX143" s="379"/>
      <c r="NAZ143" s="377"/>
      <c r="NBA143" s="381"/>
      <c r="NBB143" s="381"/>
      <c r="NBC143" s="378"/>
      <c r="NBD143" s="378"/>
      <c r="NBE143" s="378"/>
      <c r="NBF143" s="379"/>
      <c r="NBH143" s="377"/>
      <c r="NBI143" s="381"/>
      <c r="NBJ143" s="381"/>
      <c r="NBK143" s="378"/>
      <c r="NBL143" s="378"/>
      <c r="NBM143" s="378"/>
      <c r="NBN143" s="379"/>
      <c r="NBP143" s="377"/>
      <c r="NBQ143" s="381"/>
      <c r="NBR143" s="381"/>
      <c r="NBS143" s="378"/>
      <c r="NBT143" s="378"/>
      <c r="NBU143" s="378"/>
      <c r="NBV143" s="379"/>
      <c r="NBX143" s="377"/>
      <c r="NBY143" s="381"/>
      <c r="NBZ143" s="381"/>
      <c r="NCA143" s="378"/>
      <c r="NCB143" s="378"/>
      <c r="NCC143" s="378"/>
      <c r="NCD143" s="379"/>
      <c r="NCF143" s="377"/>
      <c r="NCG143" s="381"/>
      <c r="NCH143" s="381"/>
      <c r="NCI143" s="378"/>
      <c r="NCJ143" s="378"/>
      <c r="NCK143" s="378"/>
      <c r="NCL143" s="379"/>
      <c r="NCN143" s="377"/>
      <c r="NCO143" s="381"/>
      <c r="NCP143" s="381"/>
      <c r="NCQ143" s="378"/>
      <c r="NCR143" s="378"/>
      <c r="NCS143" s="378"/>
      <c r="NCT143" s="379"/>
      <c r="NCV143" s="377"/>
      <c r="NCW143" s="381"/>
      <c r="NCX143" s="381"/>
      <c r="NCY143" s="378"/>
      <c r="NCZ143" s="378"/>
      <c r="NDA143" s="378"/>
      <c r="NDB143" s="379"/>
      <c r="NDD143" s="377"/>
      <c r="NDE143" s="381"/>
      <c r="NDF143" s="381"/>
      <c r="NDG143" s="378"/>
      <c r="NDH143" s="378"/>
      <c r="NDI143" s="378"/>
      <c r="NDJ143" s="379"/>
      <c r="NDL143" s="377"/>
      <c r="NDM143" s="381"/>
      <c r="NDN143" s="381"/>
      <c r="NDO143" s="378"/>
      <c r="NDP143" s="378"/>
      <c r="NDQ143" s="378"/>
      <c r="NDR143" s="379"/>
      <c r="NDT143" s="377"/>
      <c r="NDU143" s="381"/>
      <c r="NDV143" s="381"/>
      <c r="NDW143" s="378"/>
      <c r="NDX143" s="378"/>
      <c r="NDY143" s="378"/>
      <c r="NDZ143" s="379"/>
      <c r="NEB143" s="377"/>
      <c r="NEC143" s="381"/>
      <c r="NED143" s="381"/>
      <c r="NEE143" s="378"/>
      <c r="NEF143" s="378"/>
      <c r="NEG143" s="378"/>
      <c r="NEH143" s="379"/>
      <c r="NEJ143" s="377"/>
      <c r="NEK143" s="381"/>
      <c r="NEL143" s="381"/>
      <c r="NEM143" s="378"/>
      <c r="NEN143" s="378"/>
      <c r="NEO143" s="378"/>
      <c r="NEP143" s="379"/>
      <c r="NER143" s="377"/>
      <c r="NES143" s="381"/>
      <c r="NET143" s="381"/>
      <c r="NEU143" s="378"/>
      <c r="NEV143" s="378"/>
      <c r="NEW143" s="378"/>
      <c r="NEX143" s="379"/>
      <c r="NEZ143" s="377"/>
      <c r="NFA143" s="381"/>
      <c r="NFB143" s="381"/>
      <c r="NFC143" s="378"/>
      <c r="NFD143" s="378"/>
      <c r="NFE143" s="378"/>
      <c r="NFF143" s="379"/>
      <c r="NFH143" s="377"/>
      <c r="NFI143" s="381"/>
      <c r="NFJ143" s="381"/>
      <c r="NFK143" s="378"/>
      <c r="NFL143" s="378"/>
      <c r="NFM143" s="378"/>
      <c r="NFN143" s="379"/>
      <c r="NFP143" s="377"/>
      <c r="NFQ143" s="381"/>
      <c r="NFR143" s="381"/>
      <c r="NFS143" s="378"/>
      <c r="NFT143" s="378"/>
      <c r="NFU143" s="378"/>
      <c r="NFV143" s="379"/>
      <c r="NFX143" s="377"/>
      <c r="NFY143" s="381"/>
      <c r="NFZ143" s="381"/>
      <c r="NGA143" s="378"/>
      <c r="NGB143" s="378"/>
      <c r="NGC143" s="378"/>
      <c r="NGD143" s="379"/>
      <c r="NGF143" s="377"/>
      <c r="NGG143" s="381"/>
      <c r="NGH143" s="381"/>
      <c r="NGI143" s="378"/>
      <c r="NGJ143" s="378"/>
      <c r="NGK143" s="378"/>
      <c r="NGL143" s="379"/>
      <c r="NGN143" s="377"/>
      <c r="NGO143" s="381"/>
      <c r="NGP143" s="381"/>
      <c r="NGQ143" s="378"/>
      <c r="NGR143" s="378"/>
      <c r="NGS143" s="378"/>
      <c r="NGT143" s="379"/>
      <c r="NGV143" s="377"/>
      <c r="NGW143" s="381"/>
      <c r="NGX143" s="381"/>
      <c r="NGY143" s="378"/>
      <c r="NGZ143" s="378"/>
      <c r="NHA143" s="378"/>
      <c r="NHB143" s="379"/>
      <c r="NHD143" s="377"/>
      <c r="NHE143" s="381"/>
      <c r="NHF143" s="381"/>
      <c r="NHG143" s="378"/>
      <c r="NHH143" s="378"/>
      <c r="NHI143" s="378"/>
      <c r="NHJ143" s="379"/>
      <c r="NHL143" s="377"/>
      <c r="NHM143" s="381"/>
      <c r="NHN143" s="381"/>
      <c r="NHO143" s="378"/>
      <c r="NHP143" s="378"/>
      <c r="NHQ143" s="378"/>
      <c r="NHR143" s="379"/>
      <c r="NHT143" s="377"/>
      <c r="NHU143" s="381"/>
      <c r="NHV143" s="381"/>
      <c r="NHW143" s="378"/>
      <c r="NHX143" s="378"/>
      <c r="NHY143" s="378"/>
      <c r="NHZ143" s="379"/>
      <c r="NIB143" s="377"/>
      <c r="NIC143" s="381"/>
      <c r="NID143" s="381"/>
      <c r="NIE143" s="378"/>
      <c r="NIF143" s="378"/>
      <c r="NIG143" s="378"/>
      <c r="NIH143" s="379"/>
      <c r="NIJ143" s="377"/>
      <c r="NIK143" s="381"/>
      <c r="NIL143" s="381"/>
      <c r="NIM143" s="378"/>
      <c r="NIN143" s="378"/>
      <c r="NIO143" s="378"/>
      <c r="NIP143" s="379"/>
      <c r="NIR143" s="377"/>
      <c r="NIS143" s="381"/>
      <c r="NIT143" s="381"/>
      <c r="NIU143" s="378"/>
      <c r="NIV143" s="378"/>
      <c r="NIW143" s="378"/>
      <c r="NIX143" s="379"/>
      <c r="NIZ143" s="377"/>
      <c r="NJA143" s="381"/>
      <c r="NJB143" s="381"/>
      <c r="NJC143" s="378"/>
      <c r="NJD143" s="378"/>
      <c r="NJE143" s="378"/>
      <c r="NJF143" s="379"/>
      <c r="NJH143" s="377"/>
      <c r="NJI143" s="381"/>
      <c r="NJJ143" s="381"/>
      <c r="NJK143" s="378"/>
      <c r="NJL143" s="378"/>
      <c r="NJM143" s="378"/>
      <c r="NJN143" s="379"/>
      <c r="NJP143" s="377"/>
      <c r="NJQ143" s="381"/>
      <c r="NJR143" s="381"/>
      <c r="NJS143" s="378"/>
      <c r="NJT143" s="378"/>
      <c r="NJU143" s="378"/>
      <c r="NJV143" s="379"/>
      <c r="NJX143" s="377"/>
      <c r="NJY143" s="381"/>
      <c r="NJZ143" s="381"/>
      <c r="NKA143" s="378"/>
      <c r="NKB143" s="378"/>
      <c r="NKC143" s="378"/>
      <c r="NKD143" s="379"/>
      <c r="NKF143" s="377"/>
      <c r="NKG143" s="381"/>
      <c r="NKH143" s="381"/>
      <c r="NKI143" s="378"/>
      <c r="NKJ143" s="378"/>
      <c r="NKK143" s="378"/>
      <c r="NKL143" s="379"/>
      <c r="NKN143" s="377"/>
      <c r="NKO143" s="381"/>
      <c r="NKP143" s="381"/>
      <c r="NKQ143" s="378"/>
      <c r="NKR143" s="378"/>
      <c r="NKS143" s="378"/>
      <c r="NKT143" s="379"/>
      <c r="NKV143" s="377"/>
      <c r="NKW143" s="381"/>
      <c r="NKX143" s="381"/>
      <c r="NKY143" s="378"/>
      <c r="NKZ143" s="378"/>
      <c r="NLA143" s="378"/>
      <c r="NLB143" s="379"/>
      <c r="NLD143" s="377"/>
      <c r="NLE143" s="381"/>
      <c r="NLF143" s="381"/>
      <c r="NLG143" s="378"/>
      <c r="NLH143" s="378"/>
      <c r="NLI143" s="378"/>
      <c r="NLJ143" s="379"/>
      <c r="NLL143" s="377"/>
      <c r="NLM143" s="381"/>
      <c r="NLN143" s="381"/>
      <c r="NLO143" s="378"/>
      <c r="NLP143" s="378"/>
      <c r="NLQ143" s="378"/>
      <c r="NLR143" s="379"/>
      <c r="NLT143" s="377"/>
      <c r="NLU143" s="381"/>
      <c r="NLV143" s="381"/>
      <c r="NLW143" s="378"/>
      <c r="NLX143" s="378"/>
      <c r="NLY143" s="378"/>
      <c r="NLZ143" s="379"/>
      <c r="NMB143" s="377"/>
      <c r="NMC143" s="381"/>
      <c r="NMD143" s="381"/>
      <c r="NME143" s="378"/>
      <c r="NMF143" s="378"/>
      <c r="NMG143" s="378"/>
      <c r="NMH143" s="379"/>
      <c r="NMJ143" s="377"/>
      <c r="NMK143" s="381"/>
      <c r="NML143" s="381"/>
      <c r="NMM143" s="378"/>
      <c r="NMN143" s="378"/>
      <c r="NMO143" s="378"/>
      <c r="NMP143" s="379"/>
      <c r="NMR143" s="377"/>
      <c r="NMS143" s="381"/>
      <c r="NMT143" s="381"/>
      <c r="NMU143" s="378"/>
      <c r="NMV143" s="378"/>
      <c r="NMW143" s="378"/>
      <c r="NMX143" s="379"/>
      <c r="NMZ143" s="377"/>
      <c r="NNA143" s="381"/>
      <c r="NNB143" s="381"/>
      <c r="NNC143" s="378"/>
      <c r="NND143" s="378"/>
      <c r="NNE143" s="378"/>
      <c r="NNF143" s="379"/>
      <c r="NNH143" s="377"/>
      <c r="NNI143" s="381"/>
      <c r="NNJ143" s="381"/>
      <c r="NNK143" s="378"/>
      <c r="NNL143" s="378"/>
      <c r="NNM143" s="378"/>
      <c r="NNN143" s="379"/>
      <c r="NNP143" s="377"/>
      <c r="NNQ143" s="381"/>
      <c r="NNR143" s="381"/>
      <c r="NNS143" s="378"/>
      <c r="NNT143" s="378"/>
      <c r="NNU143" s="378"/>
      <c r="NNV143" s="379"/>
      <c r="NNX143" s="377"/>
      <c r="NNY143" s="381"/>
      <c r="NNZ143" s="381"/>
      <c r="NOA143" s="378"/>
      <c r="NOB143" s="378"/>
      <c r="NOC143" s="378"/>
      <c r="NOD143" s="379"/>
      <c r="NOF143" s="377"/>
      <c r="NOG143" s="381"/>
      <c r="NOH143" s="381"/>
      <c r="NOI143" s="378"/>
      <c r="NOJ143" s="378"/>
      <c r="NOK143" s="378"/>
      <c r="NOL143" s="379"/>
      <c r="NON143" s="377"/>
      <c r="NOO143" s="381"/>
      <c r="NOP143" s="381"/>
      <c r="NOQ143" s="378"/>
      <c r="NOR143" s="378"/>
      <c r="NOS143" s="378"/>
      <c r="NOT143" s="379"/>
      <c r="NOV143" s="377"/>
      <c r="NOW143" s="381"/>
      <c r="NOX143" s="381"/>
      <c r="NOY143" s="378"/>
      <c r="NOZ143" s="378"/>
      <c r="NPA143" s="378"/>
      <c r="NPB143" s="379"/>
      <c r="NPD143" s="377"/>
      <c r="NPE143" s="381"/>
      <c r="NPF143" s="381"/>
      <c r="NPG143" s="378"/>
      <c r="NPH143" s="378"/>
      <c r="NPI143" s="378"/>
      <c r="NPJ143" s="379"/>
      <c r="NPL143" s="377"/>
      <c r="NPM143" s="381"/>
      <c r="NPN143" s="381"/>
      <c r="NPO143" s="378"/>
      <c r="NPP143" s="378"/>
      <c r="NPQ143" s="378"/>
      <c r="NPR143" s="379"/>
      <c r="NPT143" s="377"/>
      <c r="NPU143" s="381"/>
      <c r="NPV143" s="381"/>
      <c r="NPW143" s="378"/>
      <c r="NPX143" s="378"/>
      <c r="NPY143" s="378"/>
      <c r="NPZ143" s="379"/>
      <c r="NQB143" s="377"/>
      <c r="NQC143" s="381"/>
      <c r="NQD143" s="381"/>
      <c r="NQE143" s="378"/>
      <c r="NQF143" s="378"/>
      <c r="NQG143" s="378"/>
      <c r="NQH143" s="379"/>
      <c r="NQJ143" s="377"/>
      <c r="NQK143" s="381"/>
      <c r="NQL143" s="381"/>
      <c r="NQM143" s="378"/>
      <c r="NQN143" s="378"/>
      <c r="NQO143" s="378"/>
      <c r="NQP143" s="379"/>
      <c r="NQR143" s="377"/>
      <c r="NQS143" s="381"/>
      <c r="NQT143" s="381"/>
      <c r="NQU143" s="378"/>
      <c r="NQV143" s="378"/>
      <c r="NQW143" s="378"/>
      <c r="NQX143" s="379"/>
      <c r="NQZ143" s="377"/>
      <c r="NRA143" s="381"/>
      <c r="NRB143" s="381"/>
      <c r="NRC143" s="378"/>
      <c r="NRD143" s="378"/>
      <c r="NRE143" s="378"/>
      <c r="NRF143" s="379"/>
      <c r="NRH143" s="377"/>
      <c r="NRI143" s="381"/>
      <c r="NRJ143" s="381"/>
      <c r="NRK143" s="378"/>
      <c r="NRL143" s="378"/>
      <c r="NRM143" s="378"/>
      <c r="NRN143" s="379"/>
      <c r="NRP143" s="377"/>
      <c r="NRQ143" s="381"/>
      <c r="NRR143" s="381"/>
      <c r="NRS143" s="378"/>
      <c r="NRT143" s="378"/>
      <c r="NRU143" s="378"/>
      <c r="NRV143" s="379"/>
      <c r="NRX143" s="377"/>
      <c r="NRY143" s="381"/>
      <c r="NRZ143" s="381"/>
      <c r="NSA143" s="378"/>
      <c r="NSB143" s="378"/>
      <c r="NSC143" s="378"/>
      <c r="NSD143" s="379"/>
      <c r="NSF143" s="377"/>
      <c r="NSG143" s="381"/>
      <c r="NSH143" s="381"/>
      <c r="NSI143" s="378"/>
      <c r="NSJ143" s="378"/>
      <c r="NSK143" s="378"/>
      <c r="NSL143" s="379"/>
      <c r="NSN143" s="377"/>
      <c r="NSO143" s="381"/>
      <c r="NSP143" s="381"/>
      <c r="NSQ143" s="378"/>
      <c r="NSR143" s="378"/>
      <c r="NSS143" s="378"/>
      <c r="NST143" s="379"/>
      <c r="NSV143" s="377"/>
      <c r="NSW143" s="381"/>
      <c r="NSX143" s="381"/>
      <c r="NSY143" s="378"/>
      <c r="NSZ143" s="378"/>
      <c r="NTA143" s="378"/>
      <c r="NTB143" s="379"/>
      <c r="NTD143" s="377"/>
      <c r="NTE143" s="381"/>
      <c r="NTF143" s="381"/>
      <c r="NTG143" s="378"/>
      <c r="NTH143" s="378"/>
      <c r="NTI143" s="378"/>
      <c r="NTJ143" s="379"/>
      <c r="NTL143" s="377"/>
      <c r="NTM143" s="381"/>
      <c r="NTN143" s="381"/>
      <c r="NTO143" s="378"/>
      <c r="NTP143" s="378"/>
      <c r="NTQ143" s="378"/>
      <c r="NTR143" s="379"/>
      <c r="NTT143" s="377"/>
      <c r="NTU143" s="381"/>
      <c r="NTV143" s="381"/>
      <c r="NTW143" s="378"/>
      <c r="NTX143" s="378"/>
      <c r="NTY143" s="378"/>
      <c r="NTZ143" s="379"/>
      <c r="NUB143" s="377"/>
      <c r="NUC143" s="381"/>
      <c r="NUD143" s="381"/>
      <c r="NUE143" s="378"/>
      <c r="NUF143" s="378"/>
      <c r="NUG143" s="378"/>
      <c r="NUH143" s="379"/>
      <c r="NUJ143" s="377"/>
      <c r="NUK143" s="381"/>
      <c r="NUL143" s="381"/>
      <c r="NUM143" s="378"/>
      <c r="NUN143" s="378"/>
      <c r="NUO143" s="378"/>
      <c r="NUP143" s="379"/>
      <c r="NUR143" s="377"/>
      <c r="NUS143" s="381"/>
      <c r="NUT143" s="381"/>
      <c r="NUU143" s="378"/>
      <c r="NUV143" s="378"/>
      <c r="NUW143" s="378"/>
      <c r="NUX143" s="379"/>
      <c r="NUZ143" s="377"/>
      <c r="NVA143" s="381"/>
      <c r="NVB143" s="381"/>
      <c r="NVC143" s="378"/>
      <c r="NVD143" s="378"/>
      <c r="NVE143" s="378"/>
      <c r="NVF143" s="379"/>
      <c r="NVH143" s="377"/>
      <c r="NVI143" s="381"/>
      <c r="NVJ143" s="381"/>
      <c r="NVK143" s="378"/>
      <c r="NVL143" s="378"/>
      <c r="NVM143" s="378"/>
      <c r="NVN143" s="379"/>
      <c r="NVP143" s="377"/>
      <c r="NVQ143" s="381"/>
      <c r="NVR143" s="381"/>
      <c r="NVS143" s="378"/>
      <c r="NVT143" s="378"/>
      <c r="NVU143" s="378"/>
      <c r="NVV143" s="379"/>
      <c r="NVX143" s="377"/>
      <c r="NVY143" s="381"/>
      <c r="NVZ143" s="381"/>
      <c r="NWA143" s="378"/>
      <c r="NWB143" s="378"/>
      <c r="NWC143" s="378"/>
      <c r="NWD143" s="379"/>
      <c r="NWF143" s="377"/>
      <c r="NWG143" s="381"/>
      <c r="NWH143" s="381"/>
      <c r="NWI143" s="378"/>
      <c r="NWJ143" s="378"/>
      <c r="NWK143" s="378"/>
      <c r="NWL143" s="379"/>
      <c r="NWN143" s="377"/>
      <c r="NWO143" s="381"/>
      <c r="NWP143" s="381"/>
      <c r="NWQ143" s="378"/>
      <c r="NWR143" s="378"/>
      <c r="NWS143" s="378"/>
      <c r="NWT143" s="379"/>
      <c r="NWV143" s="377"/>
      <c r="NWW143" s="381"/>
      <c r="NWX143" s="381"/>
      <c r="NWY143" s="378"/>
      <c r="NWZ143" s="378"/>
      <c r="NXA143" s="378"/>
      <c r="NXB143" s="379"/>
      <c r="NXD143" s="377"/>
      <c r="NXE143" s="381"/>
      <c r="NXF143" s="381"/>
      <c r="NXG143" s="378"/>
      <c r="NXH143" s="378"/>
      <c r="NXI143" s="378"/>
      <c r="NXJ143" s="379"/>
      <c r="NXL143" s="377"/>
      <c r="NXM143" s="381"/>
      <c r="NXN143" s="381"/>
      <c r="NXO143" s="378"/>
      <c r="NXP143" s="378"/>
      <c r="NXQ143" s="378"/>
      <c r="NXR143" s="379"/>
      <c r="NXT143" s="377"/>
      <c r="NXU143" s="381"/>
      <c r="NXV143" s="381"/>
      <c r="NXW143" s="378"/>
      <c r="NXX143" s="378"/>
      <c r="NXY143" s="378"/>
      <c r="NXZ143" s="379"/>
      <c r="NYB143" s="377"/>
      <c r="NYC143" s="381"/>
      <c r="NYD143" s="381"/>
      <c r="NYE143" s="378"/>
      <c r="NYF143" s="378"/>
      <c r="NYG143" s="378"/>
      <c r="NYH143" s="379"/>
      <c r="NYJ143" s="377"/>
      <c r="NYK143" s="381"/>
      <c r="NYL143" s="381"/>
      <c r="NYM143" s="378"/>
      <c r="NYN143" s="378"/>
      <c r="NYO143" s="378"/>
      <c r="NYP143" s="379"/>
      <c r="NYR143" s="377"/>
      <c r="NYS143" s="381"/>
      <c r="NYT143" s="381"/>
      <c r="NYU143" s="378"/>
      <c r="NYV143" s="378"/>
      <c r="NYW143" s="378"/>
      <c r="NYX143" s="379"/>
      <c r="NYZ143" s="377"/>
      <c r="NZA143" s="381"/>
      <c r="NZB143" s="381"/>
      <c r="NZC143" s="378"/>
      <c r="NZD143" s="378"/>
      <c r="NZE143" s="378"/>
      <c r="NZF143" s="379"/>
      <c r="NZH143" s="377"/>
      <c r="NZI143" s="381"/>
      <c r="NZJ143" s="381"/>
      <c r="NZK143" s="378"/>
      <c r="NZL143" s="378"/>
      <c r="NZM143" s="378"/>
      <c r="NZN143" s="379"/>
      <c r="NZP143" s="377"/>
      <c r="NZQ143" s="381"/>
      <c r="NZR143" s="381"/>
      <c r="NZS143" s="378"/>
      <c r="NZT143" s="378"/>
      <c r="NZU143" s="378"/>
      <c r="NZV143" s="379"/>
      <c r="NZX143" s="377"/>
      <c r="NZY143" s="381"/>
      <c r="NZZ143" s="381"/>
      <c r="OAA143" s="378"/>
      <c r="OAB143" s="378"/>
      <c r="OAC143" s="378"/>
      <c r="OAD143" s="379"/>
      <c r="OAF143" s="377"/>
      <c r="OAG143" s="381"/>
      <c r="OAH143" s="381"/>
      <c r="OAI143" s="378"/>
      <c r="OAJ143" s="378"/>
      <c r="OAK143" s="378"/>
      <c r="OAL143" s="379"/>
      <c r="OAN143" s="377"/>
      <c r="OAO143" s="381"/>
      <c r="OAP143" s="381"/>
      <c r="OAQ143" s="378"/>
      <c r="OAR143" s="378"/>
      <c r="OAS143" s="378"/>
      <c r="OAT143" s="379"/>
      <c r="OAV143" s="377"/>
      <c r="OAW143" s="381"/>
      <c r="OAX143" s="381"/>
      <c r="OAY143" s="378"/>
      <c r="OAZ143" s="378"/>
      <c r="OBA143" s="378"/>
      <c r="OBB143" s="379"/>
      <c r="OBD143" s="377"/>
      <c r="OBE143" s="381"/>
      <c r="OBF143" s="381"/>
      <c r="OBG143" s="378"/>
      <c r="OBH143" s="378"/>
      <c r="OBI143" s="378"/>
      <c r="OBJ143" s="379"/>
      <c r="OBL143" s="377"/>
      <c r="OBM143" s="381"/>
      <c r="OBN143" s="381"/>
      <c r="OBO143" s="378"/>
      <c r="OBP143" s="378"/>
      <c r="OBQ143" s="378"/>
      <c r="OBR143" s="379"/>
      <c r="OBT143" s="377"/>
      <c r="OBU143" s="381"/>
      <c r="OBV143" s="381"/>
      <c r="OBW143" s="378"/>
      <c r="OBX143" s="378"/>
      <c r="OBY143" s="378"/>
      <c r="OBZ143" s="379"/>
      <c r="OCB143" s="377"/>
      <c r="OCC143" s="381"/>
      <c r="OCD143" s="381"/>
      <c r="OCE143" s="378"/>
      <c r="OCF143" s="378"/>
      <c r="OCG143" s="378"/>
      <c r="OCH143" s="379"/>
      <c r="OCJ143" s="377"/>
      <c r="OCK143" s="381"/>
      <c r="OCL143" s="381"/>
      <c r="OCM143" s="378"/>
      <c r="OCN143" s="378"/>
      <c r="OCO143" s="378"/>
      <c r="OCP143" s="379"/>
      <c r="OCR143" s="377"/>
      <c r="OCS143" s="381"/>
      <c r="OCT143" s="381"/>
      <c r="OCU143" s="378"/>
      <c r="OCV143" s="378"/>
      <c r="OCW143" s="378"/>
      <c r="OCX143" s="379"/>
      <c r="OCZ143" s="377"/>
      <c r="ODA143" s="381"/>
      <c r="ODB143" s="381"/>
      <c r="ODC143" s="378"/>
      <c r="ODD143" s="378"/>
      <c r="ODE143" s="378"/>
      <c r="ODF143" s="379"/>
      <c r="ODH143" s="377"/>
      <c r="ODI143" s="381"/>
      <c r="ODJ143" s="381"/>
      <c r="ODK143" s="378"/>
      <c r="ODL143" s="378"/>
      <c r="ODM143" s="378"/>
      <c r="ODN143" s="379"/>
      <c r="ODP143" s="377"/>
      <c r="ODQ143" s="381"/>
      <c r="ODR143" s="381"/>
      <c r="ODS143" s="378"/>
      <c r="ODT143" s="378"/>
      <c r="ODU143" s="378"/>
      <c r="ODV143" s="379"/>
      <c r="ODX143" s="377"/>
      <c r="ODY143" s="381"/>
      <c r="ODZ143" s="381"/>
      <c r="OEA143" s="378"/>
      <c r="OEB143" s="378"/>
      <c r="OEC143" s="378"/>
      <c r="OED143" s="379"/>
      <c r="OEF143" s="377"/>
      <c r="OEG143" s="381"/>
      <c r="OEH143" s="381"/>
      <c r="OEI143" s="378"/>
      <c r="OEJ143" s="378"/>
      <c r="OEK143" s="378"/>
      <c r="OEL143" s="379"/>
      <c r="OEN143" s="377"/>
      <c r="OEO143" s="381"/>
      <c r="OEP143" s="381"/>
      <c r="OEQ143" s="378"/>
      <c r="OER143" s="378"/>
      <c r="OES143" s="378"/>
      <c r="OET143" s="379"/>
      <c r="OEV143" s="377"/>
      <c r="OEW143" s="381"/>
      <c r="OEX143" s="381"/>
      <c r="OEY143" s="378"/>
      <c r="OEZ143" s="378"/>
      <c r="OFA143" s="378"/>
      <c r="OFB143" s="379"/>
      <c r="OFD143" s="377"/>
      <c r="OFE143" s="381"/>
      <c r="OFF143" s="381"/>
      <c r="OFG143" s="378"/>
      <c r="OFH143" s="378"/>
      <c r="OFI143" s="378"/>
      <c r="OFJ143" s="379"/>
      <c r="OFL143" s="377"/>
      <c r="OFM143" s="381"/>
      <c r="OFN143" s="381"/>
      <c r="OFO143" s="378"/>
      <c r="OFP143" s="378"/>
      <c r="OFQ143" s="378"/>
      <c r="OFR143" s="379"/>
      <c r="OFT143" s="377"/>
      <c r="OFU143" s="381"/>
      <c r="OFV143" s="381"/>
      <c r="OFW143" s="378"/>
      <c r="OFX143" s="378"/>
      <c r="OFY143" s="378"/>
      <c r="OFZ143" s="379"/>
      <c r="OGB143" s="377"/>
      <c r="OGC143" s="381"/>
      <c r="OGD143" s="381"/>
      <c r="OGE143" s="378"/>
      <c r="OGF143" s="378"/>
      <c r="OGG143" s="378"/>
      <c r="OGH143" s="379"/>
      <c r="OGJ143" s="377"/>
      <c r="OGK143" s="381"/>
      <c r="OGL143" s="381"/>
      <c r="OGM143" s="378"/>
      <c r="OGN143" s="378"/>
      <c r="OGO143" s="378"/>
      <c r="OGP143" s="379"/>
      <c r="OGR143" s="377"/>
      <c r="OGS143" s="381"/>
      <c r="OGT143" s="381"/>
      <c r="OGU143" s="378"/>
      <c r="OGV143" s="378"/>
      <c r="OGW143" s="378"/>
      <c r="OGX143" s="379"/>
      <c r="OGZ143" s="377"/>
      <c r="OHA143" s="381"/>
      <c r="OHB143" s="381"/>
      <c r="OHC143" s="378"/>
      <c r="OHD143" s="378"/>
      <c r="OHE143" s="378"/>
      <c r="OHF143" s="379"/>
      <c r="OHH143" s="377"/>
      <c r="OHI143" s="381"/>
      <c r="OHJ143" s="381"/>
      <c r="OHK143" s="378"/>
      <c r="OHL143" s="378"/>
      <c r="OHM143" s="378"/>
      <c r="OHN143" s="379"/>
      <c r="OHP143" s="377"/>
      <c r="OHQ143" s="381"/>
      <c r="OHR143" s="381"/>
      <c r="OHS143" s="378"/>
      <c r="OHT143" s="378"/>
      <c r="OHU143" s="378"/>
      <c r="OHV143" s="379"/>
      <c r="OHX143" s="377"/>
      <c r="OHY143" s="381"/>
      <c r="OHZ143" s="381"/>
      <c r="OIA143" s="378"/>
      <c r="OIB143" s="378"/>
      <c r="OIC143" s="378"/>
      <c r="OID143" s="379"/>
      <c r="OIF143" s="377"/>
      <c r="OIG143" s="381"/>
      <c r="OIH143" s="381"/>
      <c r="OII143" s="378"/>
      <c r="OIJ143" s="378"/>
      <c r="OIK143" s="378"/>
      <c r="OIL143" s="379"/>
      <c r="OIN143" s="377"/>
      <c r="OIO143" s="381"/>
      <c r="OIP143" s="381"/>
      <c r="OIQ143" s="378"/>
      <c r="OIR143" s="378"/>
      <c r="OIS143" s="378"/>
      <c r="OIT143" s="379"/>
      <c r="OIV143" s="377"/>
      <c r="OIW143" s="381"/>
      <c r="OIX143" s="381"/>
      <c r="OIY143" s="378"/>
      <c r="OIZ143" s="378"/>
      <c r="OJA143" s="378"/>
      <c r="OJB143" s="379"/>
      <c r="OJD143" s="377"/>
      <c r="OJE143" s="381"/>
      <c r="OJF143" s="381"/>
      <c r="OJG143" s="378"/>
      <c r="OJH143" s="378"/>
      <c r="OJI143" s="378"/>
      <c r="OJJ143" s="379"/>
      <c r="OJL143" s="377"/>
      <c r="OJM143" s="381"/>
      <c r="OJN143" s="381"/>
      <c r="OJO143" s="378"/>
      <c r="OJP143" s="378"/>
      <c r="OJQ143" s="378"/>
      <c r="OJR143" s="379"/>
      <c r="OJT143" s="377"/>
      <c r="OJU143" s="381"/>
      <c r="OJV143" s="381"/>
      <c r="OJW143" s="378"/>
      <c r="OJX143" s="378"/>
      <c r="OJY143" s="378"/>
      <c r="OJZ143" s="379"/>
      <c r="OKB143" s="377"/>
      <c r="OKC143" s="381"/>
      <c r="OKD143" s="381"/>
      <c r="OKE143" s="378"/>
      <c r="OKF143" s="378"/>
      <c r="OKG143" s="378"/>
      <c r="OKH143" s="379"/>
      <c r="OKJ143" s="377"/>
      <c r="OKK143" s="381"/>
      <c r="OKL143" s="381"/>
      <c r="OKM143" s="378"/>
      <c r="OKN143" s="378"/>
      <c r="OKO143" s="378"/>
      <c r="OKP143" s="379"/>
      <c r="OKR143" s="377"/>
      <c r="OKS143" s="381"/>
      <c r="OKT143" s="381"/>
      <c r="OKU143" s="378"/>
      <c r="OKV143" s="378"/>
      <c r="OKW143" s="378"/>
      <c r="OKX143" s="379"/>
      <c r="OKZ143" s="377"/>
      <c r="OLA143" s="381"/>
      <c r="OLB143" s="381"/>
      <c r="OLC143" s="378"/>
      <c r="OLD143" s="378"/>
      <c r="OLE143" s="378"/>
      <c r="OLF143" s="379"/>
      <c r="OLH143" s="377"/>
      <c r="OLI143" s="381"/>
      <c r="OLJ143" s="381"/>
      <c r="OLK143" s="378"/>
      <c r="OLL143" s="378"/>
      <c r="OLM143" s="378"/>
      <c r="OLN143" s="379"/>
      <c r="OLP143" s="377"/>
      <c r="OLQ143" s="381"/>
      <c r="OLR143" s="381"/>
      <c r="OLS143" s="378"/>
      <c r="OLT143" s="378"/>
      <c r="OLU143" s="378"/>
      <c r="OLV143" s="379"/>
      <c r="OLX143" s="377"/>
      <c r="OLY143" s="381"/>
      <c r="OLZ143" s="381"/>
      <c r="OMA143" s="378"/>
      <c r="OMB143" s="378"/>
      <c r="OMC143" s="378"/>
      <c r="OMD143" s="379"/>
      <c r="OMF143" s="377"/>
      <c r="OMG143" s="381"/>
      <c r="OMH143" s="381"/>
      <c r="OMI143" s="378"/>
      <c r="OMJ143" s="378"/>
      <c r="OMK143" s="378"/>
      <c r="OML143" s="379"/>
      <c r="OMN143" s="377"/>
      <c r="OMO143" s="381"/>
      <c r="OMP143" s="381"/>
      <c r="OMQ143" s="378"/>
      <c r="OMR143" s="378"/>
      <c r="OMS143" s="378"/>
      <c r="OMT143" s="379"/>
      <c r="OMV143" s="377"/>
      <c r="OMW143" s="381"/>
      <c r="OMX143" s="381"/>
      <c r="OMY143" s="378"/>
      <c r="OMZ143" s="378"/>
      <c r="ONA143" s="378"/>
      <c r="ONB143" s="379"/>
      <c r="OND143" s="377"/>
      <c r="ONE143" s="381"/>
      <c r="ONF143" s="381"/>
      <c r="ONG143" s="378"/>
      <c r="ONH143" s="378"/>
      <c r="ONI143" s="378"/>
      <c r="ONJ143" s="379"/>
      <c r="ONL143" s="377"/>
      <c r="ONM143" s="381"/>
      <c r="ONN143" s="381"/>
      <c r="ONO143" s="378"/>
      <c r="ONP143" s="378"/>
      <c r="ONQ143" s="378"/>
      <c r="ONR143" s="379"/>
      <c r="ONT143" s="377"/>
      <c r="ONU143" s="381"/>
      <c r="ONV143" s="381"/>
      <c r="ONW143" s="378"/>
      <c r="ONX143" s="378"/>
      <c r="ONY143" s="378"/>
      <c r="ONZ143" s="379"/>
      <c r="OOB143" s="377"/>
      <c r="OOC143" s="381"/>
      <c r="OOD143" s="381"/>
      <c r="OOE143" s="378"/>
      <c r="OOF143" s="378"/>
      <c r="OOG143" s="378"/>
      <c r="OOH143" s="379"/>
      <c r="OOJ143" s="377"/>
      <c r="OOK143" s="381"/>
      <c r="OOL143" s="381"/>
      <c r="OOM143" s="378"/>
      <c r="OON143" s="378"/>
      <c r="OOO143" s="378"/>
      <c r="OOP143" s="379"/>
      <c r="OOR143" s="377"/>
      <c r="OOS143" s="381"/>
      <c r="OOT143" s="381"/>
      <c r="OOU143" s="378"/>
      <c r="OOV143" s="378"/>
      <c r="OOW143" s="378"/>
      <c r="OOX143" s="379"/>
      <c r="OOZ143" s="377"/>
      <c r="OPA143" s="381"/>
      <c r="OPB143" s="381"/>
      <c r="OPC143" s="378"/>
      <c r="OPD143" s="378"/>
      <c r="OPE143" s="378"/>
      <c r="OPF143" s="379"/>
      <c r="OPH143" s="377"/>
      <c r="OPI143" s="381"/>
      <c r="OPJ143" s="381"/>
      <c r="OPK143" s="378"/>
      <c r="OPL143" s="378"/>
      <c r="OPM143" s="378"/>
      <c r="OPN143" s="379"/>
      <c r="OPP143" s="377"/>
      <c r="OPQ143" s="381"/>
      <c r="OPR143" s="381"/>
      <c r="OPS143" s="378"/>
      <c r="OPT143" s="378"/>
      <c r="OPU143" s="378"/>
      <c r="OPV143" s="379"/>
      <c r="OPX143" s="377"/>
      <c r="OPY143" s="381"/>
      <c r="OPZ143" s="381"/>
      <c r="OQA143" s="378"/>
      <c r="OQB143" s="378"/>
      <c r="OQC143" s="378"/>
      <c r="OQD143" s="379"/>
      <c r="OQF143" s="377"/>
      <c r="OQG143" s="381"/>
      <c r="OQH143" s="381"/>
      <c r="OQI143" s="378"/>
      <c r="OQJ143" s="378"/>
      <c r="OQK143" s="378"/>
      <c r="OQL143" s="379"/>
      <c r="OQN143" s="377"/>
      <c r="OQO143" s="381"/>
      <c r="OQP143" s="381"/>
      <c r="OQQ143" s="378"/>
      <c r="OQR143" s="378"/>
      <c r="OQS143" s="378"/>
      <c r="OQT143" s="379"/>
      <c r="OQV143" s="377"/>
      <c r="OQW143" s="381"/>
      <c r="OQX143" s="381"/>
      <c r="OQY143" s="378"/>
      <c r="OQZ143" s="378"/>
      <c r="ORA143" s="378"/>
      <c r="ORB143" s="379"/>
      <c r="ORD143" s="377"/>
      <c r="ORE143" s="381"/>
      <c r="ORF143" s="381"/>
      <c r="ORG143" s="378"/>
      <c r="ORH143" s="378"/>
      <c r="ORI143" s="378"/>
      <c r="ORJ143" s="379"/>
      <c r="ORL143" s="377"/>
      <c r="ORM143" s="381"/>
      <c r="ORN143" s="381"/>
      <c r="ORO143" s="378"/>
      <c r="ORP143" s="378"/>
      <c r="ORQ143" s="378"/>
      <c r="ORR143" s="379"/>
      <c r="ORT143" s="377"/>
      <c r="ORU143" s="381"/>
      <c r="ORV143" s="381"/>
      <c r="ORW143" s="378"/>
      <c r="ORX143" s="378"/>
      <c r="ORY143" s="378"/>
      <c r="ORZ143" s="379"/>
      <c r="OSB143" s="377"/>
      <c r="OSC143" s="381"/>
      <c r="OSD143" s="381"/>
      <c r="OSE143" s="378"/>
      <c r="OSF143" s="378"/>
      <c r="OSG143" s="378"/>
      <c r="OSH143" s="379"/>
      <c r="OSJ143" s="377"/>
      <c r="OSK143" s="381"/>
      <c r="OSL143" s="381"/>
      <c r="OSM143" s="378"/>
      <c r="OSN143" s="378"/>
      <c r="OSO143" s="378"/>
      <c r="OSP143" s="379"/>
      <c r="OSR143" s="377"/>
      <c r="OSS143" s="381"/>
      <c r="OST143" s="381"/>
      <c r="OSU143" s="378"/>
      <c r="OSV143" s="378"/>
      <c r="OSW143" s="378"/>
      <c r="OSX143" s="379"/>
      <c r="OSZ143" s="377"/>
      <c r="OTA143" s="381"/>
      <c r="OTB143" s="381"/>
      <c r="OTC143" s="378"/>
      <c r="OTD143" s="378"/>
      <c r="OTE143" s="378"/>
      <c r="OTF143" s="379"/>
      <c r="OTH143" s="377"/>
      <c r="OTI143" s="381"/>
      <c r="OTJ143" s="381"/>
      <c r="OTK143" s="378"/>
      <c r="OTL143" s="378"/>
      <c r="OTM143" s="378"/>
      <c r="OTN143" s="379"/>
      <c r="OTP143" s="377"/>
      <c r="OTQ143" s="381"/>
      <c r="OTR143" s="381"/>
      <c r="OTS143" s="378"/>
      <c r="OTT143" s="378"/>
      <c r="OTU143" s="378"/>
      <c r="OTV143" s="379"/>
      <c r="OTX143" s="377"/>
      <c r="OTY143" s="381"/>
      <c r="OTZ143" s="381"/>
      <c r="OUA143" s="378"/>
      <c r="OUB143" s="378"/>
      <c r="OUC143" s="378"/>
      <c r="OUD143" s="379"/>
      <c r="OUF143" s="377"/>
      <c r="OUG143" s="381"/>
      <c r="OUH143" s="381"/>
      <c r="OUI143" s="378"/>
      <c r="OUJ143" s="378"/>
      <c r="OUK143" s="378"/>
      <c r="OUL143" s="379"/>
      <c r="OUN143" s="377"/>
      <c r="OUO143" s="381"/>
      <c r="OUP143" s="381"/>
      <c r="OUQ143" s="378"/>
      <c r="OUR143" s="378"/>
      <c r="OUS143" s="378"/>
      <c r="OUT143" s="379"/>
      <c r="OUV143" s="377"/>
      <c r="OUW143" s="381"/>
      <c r="OUX143" s="381"/>
      <c r="OUY143" s="378"/>
      <c r="OUZ143" s="378"/>
      <c r="OVA143" s="378"/>
      <c r="OVB143" s="379"/>
      <c r="OVD143" s="377"/>
      <c r="OVE143" s="381"/>
      <c r="OVF143" s="381"/>
      <c r="OVG143" s="378"/>
      <c r="OVH143" s="378"/>
      <c r="OVI143" s="378"/>
      <c r="OVJ143" s="379"/>
      <c r="OVL143" s="377"/>
      <c r="OVM143" s="381"/>
      <c r="OVN143" s="381"/>
      <c r="OVO143" s="378"/>
      <c r="OVP143" s="378"/>
      <c r="OVQ143" s="378"/>
      <c r="OVR143" s="379"/>
      <c r="OVT143" s="377"/>
      <c r="OVU143" s="381"/>
      <c r="OVV143" s="381"/>
      <c r="OVW143" s="378"/>
      <c r="OVX143" s="378"/>
      <c r="OVY143" s="378"/>
      <c r="OVZ143" s="379"/>
      <c r="OWB143" s="377"/>
      <c r="OWC143" s="381"/>
      <c r="OWD143" s="381"/>
      <c r="OWE143" s="378"/>
      <c r="OWF143" s="378"/>
      <c r="OWG143" s="378"/>
      <c r="OWH143" s="379"/>
      <c r="OWJ143" s="377"/>
      <c r="OWK143" s="381"/>
      <c r="OWL143" s="381"/>
      <c r="OWM143" s="378"/>
      <c r="OWN143" s="378"/>
      <c r="OWO143" s="378"/>
      <c r="OWP143" s="379"/>
      <c r="OWR143" s="377"/>
      <c r="OWS143" s="381"/>
      <c r="OWT143" s="381"/>
      <c r="OWU143" s="378"/>
      <c r="OWV143" s="378"/>
      <c r="OWW143" s="378"/>
      <c r="OWX143" s="379"/>
      <c r="OWZ143" s="377"/>
      <c r="OXA143" s="381"/>
      <c r="OXB143" s="381"/>
      <c r="OXC143" s="378"/>
      <c r="OXD143" s="378"/>
      <c r="OXE143" s="378"/>
      <c r="OXF143" s="379"/>
      <c r="OXH143" s="377"/>
      <c r="OXI143" s="381"/>
      <c r="OXJ143" s="381"/>
      <c r="OXK143" s="378"/>
      <c r="OXL143" s="378"/>
      <c r="OXM143" s="378"/>
      <c r="OXN143" s="379"/>
      <c r="OXP143" s="377"/>
      <c r="OXQ143" s="381"/>
      <c r="OXR143" s="381"/>
      <c r="OXS143" s="378"/>
      <c r="OXT143" s="378"/>
      <c r="OXU143" s="378"/>
      <c r="OXV143" s="379"/>
      <c r="OXX143" s="377"/>
      <c r="OXY143" s="381"/>
      <c r="OXZ143" s="381"/>
      <c r="OYA143" s="378"/>
      <c r="OYB143" s="378"/>
      <c r="OYC143" s="378"/>
      <c r="OYD143" s="379"/>
      <c r="OYF143" s="377"/>
      <c r="OYG143" s="381"/>
      <c r="OYH143" s="381"/>
      <c r="OYI143" s="378"/>
      <c r="OYJ143" s="378"/>
      <c r="OYK143" s="378"/>
      <c r="OYL143" s="379"/>
      <c r="OYN143" s="377"/>
      <c r="OYO143" s="381"/>
      <c r="OYP143" s="381"/>
      <c r="OYQ143" s="378"/>
      <c r="OYR143" s="378"/>
      <c r="OYS143" s="378"/>
      <c r="OYT143" s="379"/>
      <c r="OYV143" s="377"/>
      <c r="OYW143" s="381"/>
      <c r="OYX143" s="381"/>
      <c r="OYY143" s="378"/>
      <c r="OYZ143" s="378"/>
      <c r="OZA143" s="378"/>
      <c r="OZB143" s="379"/>
      <c r="OZD143" s="377"/>
      <c r="OZE143" s="381"/>
      <c r="OZF143" s="381"/>
      <c r="OZG143" s="378"/>
      <c r="OZH143" s="378"/>
      <c r="OZI143" s="378"/>
      <c r="OZJ143" s="379"/>
      <c r="OZL143" s="377"/>
      <c r="OZM143" s="381"/>
      <c r="OZN143" s="381"/>
      <c r="OZO143" s="378"/>
      <c r="OZP143" s="378"/>
      <c r="OZQ143" s="378"/>
      <c r="OZR143" s="379"/>
      <c r="OZT143" s="377"/>
      <c r="OZU143" s="381"/>
      <c r="OZV143" s="381"/>
      <c r="OZW143" s="378"/>
      <c r="OZX143" s="378"/>
      <c r="OZY143" s="378"/>
      <c r="OZZ143" s="379"/>
      <c r="PAB143" s="377"/>
      <c r="PAC143" s="381"/>
      <c r="PAD143" s="381"/>
      <c r="PAE143" s="378"/>
      <c r="PAF143" s="378"/>
      <c r="PAG143" s="378"/>
      <c r="PAH143" s="379"/>
      <c r="PAJ143" s="377"/>
      <c r="PAK143" s="381"/>
      <c r="PAL143" s="381"/>
      <c r="PAM143" s="378"/>
      <c r="PAN143" s="378"/>
      <c r="PAO143" s="378"/>
      <c r="PAP143" s="379"/>
      <c r="PAR143" s="377"/>
      <c r="PAS143" s="381"/>
      <c r="PAT143" s="381"/>
      <c r="PAU143" s="378"/>
      <c r="PAV143" s="378"/>
      <c r="PAW143" s="378"/>
      <c r="PAX143" s="379"/>
      <c r="PAZ143" s="377"/>
      <c r="PBA143" s="381"/>
      <c r="PBB143" s="381"/>
      <c r="PBC143" s="378"/>
      <c r="PBD143" s="378"/>
      <c r="PBE143" s="378"/>
      <c r="PBF143" s="379"/>
      <c r="PBH143" s="377"/>
      <c r="PBI143" s="381"/>
      <c r="PBJ143" s="381"/>
      <c r="PBK143" s="378"/>
      <c r="PBL143" s="378"/>
      <c r="PBM143" s="378"/>
      <c r="PBN143" s="379"/>
      <c r="PBP143" s="377"/>
      <c r="PBQ143" s="381"/>
      <c r="PBR143" s="381"/>
      <c r="PBS143" s="378"/>
      <c r="PBT143" s="378"/>
      <c r="PBU143" s="378"/>
      <c r="PBV143" s="379"/>
      <c r="PBX143" s="377"/>
      <c r="PBY143" s="381"/>
      <c r="PBZ143" s="381"/>
      <c r="PCA143" s="378"/>
      <c r="PCB143" s="378"/>
      <c r="PCC143" s="378"/>
      <c r="PCD143" s="379"/>
      <c r="PCF143" s="377"/>
      <c r="PCG143" s="381"/>
      <c r="PCH143" s="381"/>
      <c r="PCI143" s="378"/>
      <c r="PCJ143" s="378"/>
      <c r="PCK143" s="378"/>
      <c r="PCL143" s="379"/>
      <c r="PCN143" s="377"/>
      <c r="PCO143" s="381"/>
      <c r="PCP143" s="381"/>
      <c r="PCQ143" s="378"/>
      <c r="PCR143" s="378"/>
      <c r="PCS143" s="378"/>
      <c r="PCT143" s="379"/>
      <c r="PCV143" s="377"/>
      <c r="PCW143" s="381"/>
      <c r="PCX143" s="381"/>
      <c r="PCY143" s="378"/>
      <c r="PCZ143" s="378"/>
      <c r="PDA143" s="378"/>
      <c r="PDB143" s="379"/>
      <c r="PDD143" s="377"/>
      <c r="PDE143" s="381"/>
      <c r="PDF143" s="381"/>
      <c r="PDG143" s="378"/>
      <c r="PDH143" s="378"/>
      <c r="PDI143" s="378"/>
      <c r="PDJ143" s="379"/>
      <c r="PDL143" s="377"/>
      <c r="PDM143" s="381"/>
      <c r="PDN143" s="381"/>
      <c r="PDO143" s="378"/>
      <c r="PDP143" s="378"/>
      <c r="PDQ143" s="378"/>
      <c r="PDR143" s="379"/>
      <c r="PDT143" s="377"/>
      <c r="PDU143" s="381"/>
      <c r="PDV143" s="381"/>
      <c r="PDW143" s="378"/>
      <c r="PDX143" s="378"/>
      <c r="PDY143" s="378"/>
      <c r="PDZ143" s="379"/>
      <c r="PEB143" s="377"/>
      <c r="PEC143" s="381"/>
      <c r="PED143" s="381"/>
      <c r="PEE143" s="378"/>
      <c r="PEF143" s="378"/>
      <c r="PEG143" s="378"/>
      <c r="PEH143" s="379"/>
      <c r="PEJ143" s="377"/>
      <c r="PEK143" s="381"/>
      <c r="PEL143" s="381"/>
      <c r="PEM143" s="378"/>
      <c r="PEN143" s="378"/>
      <c r="PEO143" s="378"/>
      <c r="PEP143" s="379"/>
      <c r="PER143" s="377"/>
      <c r="PES143" s="381"/>
      <c r="PET143" s="381"/>
      <c r="PEU143" s="378"/>
      <c r="PEV143" s="378"/>
      <c r="PEW143" s="378"/>
      <c r="PEX143" s="379"/>
      <c r="PEZ143" s="377"/>
      <c r="PFA143" s="381"/>
      <c r="PFB143" s="381"/>
      <c r="PFC143" s="378"/>
      <c r="PFD143" s="378"/>
      <c r="PFE143" s="378"/>
      <c r="PFF143" s="379"/>
      <c r="PFH143" s="377"/>
      <c r="PFI143" s="381"/>
      <c r="PFJ143" s="381"/>
      <c r="PFK143" s="378"/>
      <c r="PFL143" s="378"/>
      <c r="PFM143" s="378"/>
      <c r="PFN143" s="379"/>
      <c r="PFP143" s="377"/>
      <c r="PFQ143" s="381"/>
      <c r="PFR143" s="381"/>
      <c r="PFS143" s="378"/>
      <c r="PFT143" s="378"/>
      <c r="PFU143" s="378"/>
      <c r="PFV143" s="379"/>
      <c r="PFX143" s="377"/>
      <c r="PFY143" s="381"/>
      <c r="PFZ143" s="381"/>
      <c r="PGA143" s="378"/>
      <c r="PGB143" s="378"/>
      <c r="PGC143" s="378"/>
      <c r="PGD143" s="379"/>
      <c r="PGF143" s="377"/>
      <c r="PGG143" s="381"/>
      <c r="PGH143" s="381"/>
      <c r="PGI143" s="378"/>
      <c r="PGJ143" s="378"/>
      <c r="PGK143" s="378"/>
      <c r="PGL143" s="379"/>
      <c r="PGN143" s="377"/>
      <c r="PGO143" s="381"/>
      <c r="PGP143" s="381"/>
      <c r="PGQ143" s="378"/>
      <c r="PGR143" s="378"/>
      <c r="PGS143" s="378"/>
      <c r="PGT143" s="379"/>
      <c r="PGV143" s="377"/>
      <c r="PGW143" s="381"/>
      <c r="PGX143" s="381"/>
      <c r="PGY143" s="378"/>
      <c r="PGZ143" s="378"/>
      <c r="PHA143" s="378"/>
      <c r="PHB143" s="379"/>
      <c r="PHD143" s="377"/>
      <c r="PHE143" s="381"/>
      <c r="PHF143" s="381"/>
      <c r="PHG143" s="378"/>
      <c r="PHH143" s="378"/>
      <c r="PHI143" s="378"/>
      <c r="PHJ143" s="379"/>
      <c r="PHL143" s="377"/>
      <c r="PHM143" s="381"/>
      <c r="PHN143" s="381"/>
      <c r="PHO143" s="378"/>
      <c r="PHP143" s="378"/>
      <c r="PHQ143" s="378"/>
      <c r="PHR143" s="379"/>
      <c r="PHT143" s="377"/>
      <c r="PHU143" s="381"/>
      <c r="PHV143" s="381"/>
      <c r="PHW143" s="378"/>
      <c r="PHX143" s="378"/>
      <c r="PHY143" s="378"/>
      <c r="PHZ143" s="379"/>
      <c r="PIB143" s="377"/>
      <c r="PIC143" s="381"/>
      <c r="PID143" s="381"/>
      <c r="PIE143" s="378"/>
      <c r="PIF143" s="378"/>
      <c r="PIG143" s="378"/>
      <c r="PIH143" s="379"/>
      <c r="PIJ143" s="377"/>
      <c r="PIK143" s="381"/>
      <c r="PIL143" s="381"/>
      <c r="PIM143" s="378"/>
      <c r="PIN143" s="378"/>
      <c r="PIO143" s="378"/>
      <c r="PIP143" s="379"/>
      <c r="PIR143" s="377"/>
      <c r="PIS143" s="381"/>
      <c r="PIT143" s="381"/>
      <c r="PIU143" s="378"/>
      <c r="PIV143" s="378"/>
      <c r="PIW143" s="378"/>
      <c r="PIX143" s="379"/>
      <c r="PIZ143" s="377"/>
      <c r="PJA143" s="381"/>
      <c r="PJB143" s="381"/>
      <c r="PJC143" s="378"/>
      <c r="PJD143" s="378"/>
      <c r="PJE143" s="378"/>
      <c r="PJF143" s="379"/>
      <c r="PJH143" s="377"/>
      <c r="PJI143" s="381"/>
      <c r="PJJ143" s="381"/>
      <c r="PJK143" s="378"/>
      <c r="PJL143" s="378"/>
      <c r="PJM143" s="378"/>
      <c r="PJN143" s="379"/>
      <c r="PJP143" s="377"/>
      <c r="PJQ143" s="381"/>
      <c r="PJR143" s="381"/>
      <c r="PJS143" s="378"/>
      <c r="PJT143" s="378"/>
      <c r="PJU143" s="378"/>
      <c r="PJV143" s="379"/>
      <c r="PJX143" s="377"/>
      <c r="PJY143" s="381"/>
      <c r="PJZ143" s="381"/>
      <c r="PKA143" s="378"/>
      <c r="PKB143" s="378"/>
      <c r="PKC143" s="378"/>
      <c r="PKD143" s="379"/>
      <c r="PKF143" s="377"/>
      <c r="PKG143" s="381"/>
      <c r="PKH143" s="381"/>
      <c r="PKI143" s="378"/>
      <c r="PKJ143" s="378"/>
      <c r="PKK143" s="378"/>
      <c r="PKL143" s="379"/>
      <c r="PKN143" s="377"/>
      <c r="PKO143" s="381"/>
      <c r="PKP143" s="381"/>
      <c r="PKQ143" s="378"/>
      <c r="PKR143" s="378"/>
      <c r="PKS143" s="378"/>
      <c r="PKT143" s="379"/>
      <c r="PKV143" s="377"/>
      <c r="PKW143" s="381"/>
      <c r="PKX143" s="381"/>
      <c r="PKY143" s="378"/>
      <c r="PKZ143" s="378"/>
      <c r="PLA143" s="378"/>
      <c r="PLB143" s="379"/>
      <c r="PLD143" s="377"/>
      <c r="PLE143" s="381"/>
      <c r="PLF143" s="381"/>
      <c r="PLG143" s="378"/>
      <c r="PLH143" s="378"/>
      <c r="PLI143" s="378"/>
      <c r="PLJ143" s="379"/>
      <c r="PLL143" s="377"/>
      <c r="PLM143" s="381"/>
      <c r="PLN143" s="381"/>
      <c r="PLO143" s="378"/>
      <c r="PLP143" s="378"/>
      <c r="PLQ143" s="378"/>
      <c r="PLR143" s="379"/>
      <c r="PLT143" s="377"/>
      <c r="PLU143" s="381"/>
      <c r="PLV143" s="381"/>
      <c r="PLW143" s="378"/>
      <c r="PLX143" s="378"/>
      <c r="PLY143" s="378"/>
      <c r="PLZ143" s="379"/>
      <c r="PMB143" s="377"/>
      <c r="PMC143" s="381"/>
      <c r="PMD143" s="381"/>
      <c r="PME143" s="378"/>
      <c r="PMF143" s="378"/>
      <c r="PMG143" s="378"/>
      <c r="PMH143" s="379"/>
      <c r="PMJ143" s="377"/>
      <c r="PMK143" s="381"/>
      <c r="PML143" s="381"/>
      <c r="PMM143" s="378"/>
      <c r="PMN143" s="378"/>
      <c r="PMO143" s="378"/>
      <c r="PMP143" s="379"/>
      <c r="PMR143" s="377"/>
      <c r="PMS143" s="381"/>
      <c r="PMT143" s="381"/>
      <c r="PMU143" s="378"/>
      <c r="PMV143" s="378"/>
      <c r="PMW143" s="378"/>
      <c r="PMX143" s="379"/>
      <c r="PMZ143" s="377"/>
      <c r="PNA143" s="381"/>
      <c r="PNB143" s="381"/>
      <c r="PNC143" s="378"/>
      <c r="PND143" s="378"/>
      <c r="PNE143" s="378"/>
      <c r="PNF143" s="379"/>
      <c r="PNH143" s="377"/>
      <c r="PNI143" s="381"/>
      <c r="PNJ143" s="381"/>
      <c r="PNK143" s="378"/>
      <c r="PNL143" s="378"/>
      <c r="PNM143" s="378"/>
      <c r="PNN143" s="379"/>
      <c r="PNP143" s="377"/>
      <c r="PNQ143" s="381"/>
      <c r="PNR143" s="381"/>
      <c r="PNS143" s="378"/>
      <c r="PNT143" s="378"/>
      <c r="PNU143" s="378"/>
      <c r="PNV143" s="379"/>
      <c r="PNX143" s="377"/>
      <c r="PNY143" s="381"/>
      <c r="PNZ143" s="381"/>
      <c r="POA143" s="378"/>
      <c r="POB143" s="378"/>
      <c r="POC143" s="378"/>
      <c r="POD143" s="379"/>
      <c r="POF143" s="377"/>
      <c r="POG143" s="381"/>
      <c r="POH143" s="381"/>
      <c r="POI143" s="378"/>
      <c r="POJ143" s="378"/>
      <c r="POK143" s="378"/>
      <c r="POL143" s="379"/>
      <c r="PON143" s="377"/>
      <c r="POO143" s="381"/>
      <c r="POP143" s="381"/>
      <c r="POQ143" s="378"/>
      <c r="POR143" s="378"/>
      <c r="POS143" s="378"/>
      <c r="POT143" s="379"/>
      <c r="POV143" s="377"/>
      <c r="POW143" s="381"/>
      <c r="POX143" s="381"/>
      <c r="POY143" s="378"/>
      <c r="POZ143" s="378"/>
      <c r="PPA143" s="378"/>
      <c r="PPB143" s="379"/>
      <c r="PPD143" s="377"/>
      <c r="PPE143" s="381"/>
      <c r="PPF143" s="381"/>
      <c r="PPG143" s="378"/>
      <c r="PPH143" s="378"/>
      <c r="PPI143" s="378"/>
      <c r="PPJ143" s="379"/>
      <c r="PPL143" s="377"/>
      <c r="PPM143" s="381"/>
      <c r="PPN143" s="381"/>
      <c r="PPO143" s="378"/>
      <c r="PPP143" s="378"/>
      <c r="PPQ143" s="378"/>
      <c r="PPR143" s="379"/>
      <c r="PPT143" s="377"/>
      <c r="PPU143" s="381"/>
      <c r="PPV143" s="381"/>
      <c r="PPW143" s="378"/>
      <c r="PPX143" s="378"/>
      <c r="PPY143" s="378"/>
      <c r="PPZ143" s="379"/>
      <c r="PQB143" s="377"/>
      <c r="PQC143" s="381"/>
      <c r="PQD143" s="381"/>
      <c r="PQE143" s="378"/>
      <c r="PQF143" s="378"/>
      <c r="PQG143" s="378"/>
      <c r="PQH143" s="379"/>
      <c r="PQJ143" s="377"/>
      <c r="PQK143" s="381"/>
      <c r="PQL143" s="381"/>
      <c r="PQM143" s="378"/>
      <c r="PQN143" s="378"/>
      <c r="PQO143" s="378"/>
      <c r="PQP143" s="379"/>
      <c r="PQR143" s="377"/>
      <c r="PQS143" s="381"/>
      <c r="PQT143" s="381"/>
      <c r="PQU143" s="378"/>
      <c r="PQV143" s="378"/>
      <c r="PQW143" s="378"/>
      <c r="PQX143" s="379"/>
      <c r="PQZ143" s="377"/>
      <c r="PRA143" s="381"/>
      <c r="PRB143" s="381"/>
      <c r="PRC143" s="378"/>
      <c r="PRD143" s="378"/>
      <c r="PRE143" s="378"/>
      <c r="PRF143" s="379"/>
      <c r="PRH143" s="377"/>
      <c r="PRI143" s="381"/>
      <c r="PRJ143" s="381"/>
      <c r="PRK143" s="378"/>
      <c r="PRL143" s="378"/>
      <c r="PRM143" s="378"/>
      <c r="PRN143" s="379"/>
      <c r="PRP143" s="377"/>
      <c r="PRQ143" s="381"/>
      <c r="PRR143" s="381"/>
      <c r="PRS143" s="378"/>
      <c r="PRT143" s="378"/>
      <c r="PRU143" s="378"/>
      <c r="PRV143" s="379"/>
      <c r="PRX143" s="377"/>
      <c r="PRY143" s="381"/>
      <c r="PRZ143" s="381"/>
      <c r="PSA143" s="378"/>
      <c r="PSB143" s="378"/>
      <c r="PSC143" s="378"/>
      <c r="PSD143" s="379"/>
      <c r="PSF143" s="377"/>
      <c r="PSG143" s="381"/>
      <c r="PSH143" s="381"/>
      <c r="PSI143" s="378"/>
      <c r="PSJ143" s="378"/>
      <c r="PSK143" s="378"/>
      <c r="PSL143" s="379"/>
      <c r="PSN143" s="377"/>
      <c r="PSO143" s="381"/>
      <c r="PSP143" s="381"/>
      <c r="PSQ143" s="378"/>
      <c r="PSR143" s="378"/>
      <c r="PSS143" s="378"/>
      <c r="PST143" s="379"/>
      <c r="PSV143" s="377"/>
      <c r="PSW143" s="381"/>
      <c r="PSX143" s="381"/>
      <c r="PSY143" s="378"/>
      <c r="PSZ143" s="378"/>
      <c r="PTA143" s="378"/>
      <c r="PTB143" s="379"/>
      <c r="PTD143" s="377"/>
      <c r="PTE143" s="381"/>
      <c r="PTF143" s="381"/>
      <c r="PTG143" s="378"/>
      <c r="PTH143" s="378"/>
      <c r="PTI143" s="378"/>
      <c r="PTJ143" s="379"/>
      <c r="PTL143" s="377"/>
      <c r="PTM143" s="381"/>
      <c r="PTN143" s="381"/>
      <c r="PTO143" s="378"/>
      <c r="PTP143" s="378"/>
      <c r="PTQ143" s="378"/>
      <c r="PTR143" s="379"/>
      <c r="PTT143" s="377"/>
      <c r="PTU143" s="381"/>
      <c r="PTV143" s="381"/>
      <c r="PTW143" s="378"/>
      <c r="PTX143" s="378"/>
      <c r="PTY143" s="378"/>
      <c r="PTZ143" s="379"/>
      <c r="PUB143" s="377"/>
      <c r="PUC143" s="381"/>
      <c r="PUD143" s="381"/>
      <c r="PUE143" s="378"/>
      <c r="PUF143" s="378"/>
      <c r="PUG143" s="378"/>
      <c r="PUH143" s="379"/>
      <c r="PUJ143" s="377"/>
      <c r="PUK143" s="381"/>
      <c r="PUL143" s="381"/>
      <c r="PUM143" s="378"/>
      <c r="PUN143" s="378"/>
      <c r="PUO143" s="378"/>
      <c r="PUP143" s="379"/>
      <c r="PUR143" s="377"/>
      <c r="PUS143" s="381"/>
      <c r="PUT143" s="381"/>
      <c r="PUU143" s="378"/>
      <c r="PUV143" s="378"/>
      <c r="PUW143" s="378"/>
      <c r="PUX143" s="379"/>
      <c r="PUZ143" s="377"/>
      <c r="PVA143" s="381"/>
      <c r="PVB143" s="381"/>
      <c r="PVC143" s="378"/>
      <c r="PVD143" s="378"/>
      <c r="PVE143" s="378"/>
      <c r="PVF143" s="379"/>
      <c r="PVH143" s="377"/>
      <c r="PVI143" s="381"/>
      <c r="PVJ143" s="381"/>
      <c r="PVK143" s="378"/>
      <c r="PVL143" s="378"/>
      <c r="PVM143" s="378"/>
      <c r="PVN143" s="379"/>
      <c r="PVP143" s="377"/>
      <c r="PVQ143" s="381"/>
      <c r="PVR143" s="381"/>
      <c r="PVS143" s="378"/>
      <c r="PVT143" s="378"/>
      <c r="PVU143" s="378"/>
      <c r="PVV143" s="379"/>
      <c r="PVX143" s="377"/>
      <c r="PVY143" s="381"/>
      <c r="PVZ143" s="381"/>
      <c r="PWA143" s="378"/>
      <c r="PWB143" s="378"/>
      <c r="PWC143" s="378"/>
      <c r="PWD143" s="379"/>
      <c r="PWF143" s="377"/>
      <c r="PWG143" s="381"/>
      <c r="PWH143" s="381"/>
      <c r="PWI143" s="378"/>
      <c r="PWJ143" s="378"/>
      <c r="PWK143" s="378"/>
      <c r="PWL143" s="379"/>
      <c r="PWN143" s="377"/>
      <c r="PWO143" s="381"/>
      <c r="PWP143" s="381"/>
      <c r="PWQ143" s="378"/>
      <c r="PWR143" s="378"/>
      <c r="PWS143" s="378"/>
      <c r="PWT143" s="379"/>
      <c r="PWV143" s="377"/>
      <c r="PWW143" s="381"/>
      <c r="PWX143" s="381"/>
      <c r="PWY143" s="378"/>
      <c r="PWZ143" s="378"/>
      <c r="PXA143" s="378"/>
      <c r="PXB143" s="379"/>
      <c r="PXD143" s="377"/>
      <c r="PXE143" s="381"/>
      <c r="PXF143" s="381"/>
      <c r="PXG143" s="378"/>
      <c r="PXH143" s="378"/>
      <c r="PXI143" s="378"/>
      <c r="PXJ143" s="379"/>
      <c r="PXL143" s="377"/>
      <c r="PXM143" s="381"/>
      <c r="PXN143" s="381"/>
      <c r="PXO143" s="378"/>
      <c r="PXP143" s="378"/>
      <c r="PXQ143" s="378"/>
      <c r="PXR143" s="379"/>
      <c r="PXT143" s="377"/>
      <c r="PXU143" s="381"/>
      <c r="PXV143" s="381"/>
      <c r="PXW143" s="378"/>
      <c r="PXX143" s="378"/>
      <c r="PXY143" s="378"/>
      <c r="PXZ143" s="379"/>
      <c r="PYB143" s="377"/>
      <c r="PYC143" s="381"/>
      <c r="PYD143" s="381"/>
      <c r="PYE143" s="378"/>
      <c r="PYF143" s="378"/>
      <c r="PYG143" s="378"/>
      <c r="PYH143" s="379"/>
      <c r="PYJ143" s="377"/>
      <c r="PYK143" s="381"/>
      <c r="PYL143" s="381"/>
      <c r="PYM143" s="378"/>
      <c r="PYN143" s="378"/>
      <c r="PYO143" s="378"/>
      <c r="PYP143" s="379"/>
      <c r="PYR143" s="377"/>
      <c r="PYS143" s="381"/>
      <c r="PYT143" s="381"/>
      <c r="PYU143" s="378"/>
      <c r="PYV143" s="378"/>
      <c r="PYW143" s="378"/>
      <c r="PYX143" s="379"/>
      <c r="PYZ143" s="377"/>
      <c r="PZA143" s="381"/>
      <c r="PZB143" s="381"/>
      <c r="PZC143" s="378"/>
      <c r="PZD143" s="378"/>
      <c r="PZE143" s="378"/>
      <c r="PZF143" s="379"/>
      <c r="PZH143" s="377"/>
      <c r="PZI143" s="381"/>
      <c r="PZJ143" s="381"/>
      <c r="PZK143" s="378"/>
      <c r="PZL143" s="378"/>
      <c r="PZM143" s="378"/>
      <c r="PZN143" s="379"/>
      <c r="PZP143" s="377"/>
      <c r="PZQ143" s="381"/>
      <c r="PZR143" s="381"/>
      <c r="PZS143" s="378"/>
      <c r="PZT143" s="378"/>
      <c r="PZU143" s="378"/>
      <c r="PZV143" s="379"/>
      <c r="PZX143" s="377"/>
      <c r="PZY143" s="381"/>
      <c r="PZZ143" s="381"/>
      <c r="QAA143" s="378"/>
      <c r="QAB143" s="378"/>
      <c r="QAC143" s="378"/>
      <c r="QAD143" s="379"/>
      <c r="QAF143" s="377"/>
      <c r="QAG143" s="381"/>
      <c r="QAH143" s="381"/>
      <c r="QAI143" s="378"/>
      <c r="QAJ143" s="378"/>
      <c r="QAK143" s="378"/>
      <c r="QAL143" s="379"/>
      <c r="QAN143" s="377"/>
      <c r="QAO143" s="381"/>
      <c r="QAP143" s="381"/>
      <c r="QAQ143" s="378"/>
      <c r="QAR143" s="378"/>
      <c r="QAS143" s="378"/>
      <c r="QAT143" s="379"/>
      <c r="QAV143" s="377"/>
      <c r="QAW143" s="381"/>
      <c r="QAX143" s="381"/>
      <c r="QAY143" s="378"/>
      <c r="QAZ143" s="378"/>
      <c r="QBA143" s="378"/>
      <c r="QBB143" s="379"/>
      <c r="QBD143" s="377"/>
      <c r="QBE143" s="381"/>
      <c r="QBF143" s="381"/>
      <c r="QBG143" s="378"/>
      <c r="QBH143" s="378"/>
      <c r="QBI143" s="378"/>
      <c r="QBJ143" s="379"/>
      <c r="QBL143" s="377"/>
      <c r="QBM143" s="381"/>
      <c r="QBN143" s="381"/>
      <c r="QBO143" s="378"/>
      <c r="QBP143" s="378"/>
      <c r="QBQ143" s="378"/>
      <c r="QBR143" s="379"/>
      <c r="QBT143" s="377"/>
      <c r="QBU143" s="381"/>
      <c r="QBV143" s="381"/>
      <c r="QBW143" s="378"/>
      <c r="QBX143" s="378"/>
      <c r="QBY143" s="378"/>
      <c r="QBZ143" s="379"/>
      <c r="QCB143" s="377"/>
      <c r="QCC143" s="381"/>
      <c r="QCD143" s="381"/>
      <c r="QCE143" s="378"/>
      <c r="QCF143" s="378"/>
      <c r="QCG143" s="378"/>
      <c r="QCH143" s="379"/>
      <c r="QCJ143" s="377"/>
      <c r="QCK143" s="381"/>
      <c r="QCL143" s="381"/>
      <c r="QCM143" s="378"/>
      <c r="QCN143" s="378"/>
      <c r="QCO143" s="378"/>
      <c r="QCP143" s="379"/>
      <c r="QCR143" s="377"/>
      <c r="QCS143" s="381"/>
      <c r="QCT143" s="381"/>
      <c r="QCU143" s="378"/>
      <c r="QCV143" s="378"/>
      <c r="QCW143" s="378"/>
      <c r="QCX143" s="379"/>
      <c r="QCZ143" s="377"/>
      <c r="QDA143" s="381"/>
      <c r="QDB143" s="381"/>
      <c r="QDC143" s="378"/>
      <c r="QDD143" s="378"/>
      <c r="QDE143" s="378"/>
      <c r="QDF143" s="379"/>
      <c r="QDH143" s="377"/>
      <c r="QDI143" s="381"/>
      <c r="QDJ143" s="381"/>
      <c r="QDK143" s="378"/>
      <c r="QDL143" s="378"/>
      <c r="QDM143" s="378"/>
      <c r="QDN143" s="379"/>
      <c r="QDP143" s="377"/>
      <c r="QDQ143" s="381"/>
      <c r="QDR143" s="381"/>
      <c r="QDS143" s="378"/>
      <c r="QDT143" s="378"/>
      <c r="QDU143" s="378"/>
      <c r="QDV143" s="379"/>
      <c r="QDX143" s="377"/>
      <c r="QDY143" s="381"/>
      <c r="QDZ143" s="381"/>
      <c r="QEA143" s="378"/>
      <c r="QEB143" s="378"/>
      <c r="QEC143" s="378"/>
      <c r="QED143" s="379"/>
      <c r="QEF143" s="377"/>
      <c r="QEG143" s="381"/>
      <c r="QEH143" s="381"/>
      <c r="QEI143" s="378"/>
      <c r="QEJ143" s="378"/>
      <c r="QEK143" s="378"/>
      <c r="QEL143" s="379"/>
      <c r="QEN143" s="377"/>
      <c r="QEO143" s="381"/>
      <c r="QEP143" s="381"/>
      <c r="QEQ143" s="378"/>
      <c r="QER143" s="378"/>
      <c r="QES143" s="378"/>
      <c r="QET143" s="379"/>
      <c r="QEV143" s="377"/>
      <c r="QEW143" s="381"/>
      <c r="QEX143" s="381"/>
      <c r="QEY143" s="378"/>
      <c r="QEZ143" s="378"/>
      <c r="QFA143" s="378"/>
      <c r="QFB143" s="379"/>
      <c r="QFD143" s="377"/>
      <c r="QFE143" s="381"/>
      <c r="QFF143" s="381"/>
      <c r="QFG143" s="378"/>
      <c r="QFH143" s="378"/>
      <c r="QFI143" s="378"/>
      <c r="QFJ143" s="379"/>
      <c r="QFL143" s="377"/>
      <c r="QFM143" s="381"/>
      <c r="QFN143" s="381"/>
      <c r="QFO143" s="378"/>
      <c r="QFP143" s="378"/>
      <c r="QFQ143" s="378"/>
      <c r="QFR143" s="379"/>
      <c r="QFT143" s="377"/>
      <c r="QFU143" s="381"/>
      <c r="QFV143" s="381"/>
      <c r="QFW143" s="378"/>
      <c r="QFX143" s="378"/>
      <c r="QFY143" s="378"/>
      <c r="QFZ143" s="379"/>
      <c r="QGB143" s="377"/>
      <c r="QGC143" s="381"/>
      <c r="QGD143" s="381"/>
      <c r="QGE143" s="378"/>
      <c r="QGF143" s="378"/>
      <c r="QGG143" s="378"/>
      <c r="QGH143" s="379"/>
      <c r="QGJ143" s="377"/>
      <c r="QGK143" s="381"/>
      <c r="QGL143" s="381"/>
      <c r="QGM143" s="378"/>
      <c r="QGN143" s="378"/>
      <c r="QGO143" s="378"/>
      <c r="QGP143" s="379"/>
      <c r="QGR143" s="377"/>
      <c r="QGS143" s="381"/>
      <c r="QGT143" s="381"/>
      <c r="QGU143" s="378"/>
      <c r="QGV143" s="378"/>
      <c r="QGW143" s="378"/>
      <c r="QGX143" s="379"/>
      <c r="QGZ143" s="377"/>
      <c r="QHA143" s="381"/>
      <c r="QHB143" s="381"/>
      <c r="QHC143" s="378"/>
      <c r="QHD143" s="378"/>
      <c r="QHE143" s="378"/>
      <c r="QHF143" s="379"/>
      <c r="QHH143" s="377"/>
      <c r="QHI143" s="381"/>
      <c r="QHJ143" s="381"/>
      <c r="QHK143" s="378"/>
      <c r="QHL143" s="378"/>
      <c r="QHM143" s="378"/>
      <c r="QHN143" s="379"/>
      <c r="QHP143" s="377"/>
      <c r="QHQ143" s="381"/>
      <c r="QHR143" s="381"/>
      <c r="QHS143" s="378"/>
      <c r="QHT143" s="378"/>
      <c r="QHU143" s="378"/>
      <c r="QHV143" s="379"/>
      <c r="QHX143" s="377"/>
      <c r="QHY143" s="381"/>
      <c r="QHZ143" s="381"/>
      <c r="QIA143" s="378"/>
      <c r="QIB143" s="378"/>
      <c r="QIC143" s="378"/>
      <c r="QID143" s="379"/>
      <c r="QIF143" s="377"/>
      <c r="QIG143" s="381"/>
      <c r="QIH143" s="381"/>
      <c r="QII143" s="378"/>
      <c r="QIJ143" s="378"/>
      <c r="QIK143" s="378"/>
      <c r="QIL143" s="379"/>
      <c r="QIN143" s="377"/>
      <c r="QIO143" s="381"/>
      <c r="QIP143" s="381"/>
      <c r="QIQ143" s="378"/>
      <c r="QIR143" s="378"/>
      <c r="QIS143" s="378"/>
      <c r="QIT143" s="379"/>
      <c r="QIV143" s="377"/>
      <c r="QIW143" s="381"/>
      <c r="QIX143" s="381"/>
      <c r="QIY143" s="378"/>
      <c r="QIZ143" s="378"/>
      <c r="QJA143" s="378"/>
      <c r="QJB143" s="379"/>
      <c r="QJD143" s="377"/>
      <c r="QJE143" s="381"/>
      <c r="QJF143" s="381"/>
      <c r="QJG143" s="378"/>
      <c r="QJH143" s="378"/>
      <c r="QJI143" s="378"/>
      <c r="QJJ143" s="379"/>
      <c r="QJL143" s="377"/>
      <c r="QJM143" s="381"/>
      <c r="QJN143" s="381"/>
      <c r="QJO143" s="378"/>
      <c r="QJP143" s="378"/>
      <c r="QJQ143" s="378"/>
      <c r="QJR143" s="379"/>
      <c r="QJT143" s="377"/>
      <c r="QJU143" s="381"/>
      <c r="QJV143" s="381"/>
      <c r="QJW143" s="378"/>
      <c r="QJX143" s="378"/>
      <c r="QJY143" s="378"/>
      <c r="QJZ143" s="379"/>
      <c r="QKB143" s="377"/>
      <c r="QKC143" s="381"/>
      <c r="QKD143" s="381"/>
      <c r="QKE143" s="378"/>
      <c r="QKF143" s="378"/>
      <c r="QKG143" s="378"/>
      <c r="QKH143" s="379"/>
      <c r="QKJ143" s="377"/>
      <c r="QKK143" s="381"/>
      <c r="QKL143" s="381"/>
      <c r="QKM143" s="378"/>
      <c r="QKN143" s="378"/>
      <c r="QKO143" s="378"/>
      <c r="QKP143" s="379"/>
      <c r="QKR143" s="377"/>
      <c r="QKS143" s="381"/>
      <c r="QKT143" s="381"/>
      <c r="QKU143" s="378"/>
      <c r="QKV143" s="378"/>
      <c r="QKW143" s="378"/>
      <c r="QKX143" s="379"/>
      <c r="QKZ143" s="377"/>
      <c r="QLA143" s="381"/>
      <c r="QLB143" s="381"/>
      <c r="QLC143" s="378"/>
      <c r="QLD143" s="378"/>
      <c r="QLE143" s="378"/>
      <c r="QLF143" s="379"/>
      <c r="QLH143" s="377"/>
      <c r="QLI143" s="381"/>
      <c r="QLJ143" s="381"/>
      <c r="QLK143" s="378"/>
      <c r="QLL143" s="378"/>
      <c r="QLM143" s="378"/>
      <c r="QLN143" s="379"/>
      <c r="QLP143" s="377"/>
      <c r="QLQ143" s="381"/>
      <c r="QLR143" s="381"/>
      <c r="QLS143" s="378"/>
      <c r="QLT143" s="378"/>
      <c r="QLU143" s="378"/>
      <c r="QLV143" s="379"/>
      <c r="QLX143" s="377"/>
      <c r="QLY143" s="381"/>
      <c r="QLZ143" s="381"/>
      <c r="QMA143" s="378"/>
      <c r="QMB143" s="378"/>
      <c r="QMC143" s="378"/>
      <c r="QMD143" s="379"/>
      <c r="QMF143" s="377"/>
      <c r="QMG143" s="381"/>
      <c r="QMH143" s="381"/>
      <c r="QMI143" s="378"/>
      <c r="QMJ143" s="378"/>
      <c r="QMK143" s="378"/>
      <c r="QML143" s="379"/>
      <c r="QMN143" s="377"/>
      <c r="QMO143" s="381"/>
      <c r="QMP143" s="381"/>
      <c r="QMQ143" s="378"/>
      <c r="QMR143" s="378"/>
      <c r="QMS143" s="378"/>
      <c r="QMT143" s="379"/>
      <c r="QMV143" s="377"/>
      <c r="QMW143" s="381"/>
      <c r="QMX143" s="381"/>
      <c r="QMY143" s="378"/>
      <c r="QMZ143" s="378"/>
      <c r="QNA143" s="378"/>
      <c r="QNB143" s="379"/>
      <c r="QND143" s="377"/>
      <c r="QNE143" s="381"/>
      <c r="QNF143" s="381"/>
      <c r="QNG143" s="378"/>
      <c r="QNH143" s="378"/>
      <c r="QNI143" s="378"/>
      <c r="QNJ143" s="379"/>
      <c r="QNL143" s="377"/>
      <c r="QNM143" s="381"/>
      <c r="QNN143" s="381"/>
      <c r="QNO143" s="378"/>
      <c r="QNP143" s="378"/>
      <c r="QNQ143" s="378"/>
      <c r="QNR143" s="379"/>
      <c r="QNT143" s="377"/>
      <c r="QNU143" s="381"/>
      <c r="QNV143" s="381"/>
      <c r="QNW143" s="378"/>
      <c r="QNX143" s="378"/>
      <c r="QNY143" s="378"/>
      <c r="QNZ143" s="379"/>
      <c r="QOB143" s="377"/>
      <c r="QOC143" s="381"/>
      <c r="QOD143" s="381"/>
      <c r="QOE143" s="378"/>
      <c r="QOF143" s="378"/>
      <c r="QOG143" s="378"/>
      <c r="QOH143" s="379"/>
      <c r="QOJ143" s="377"/>
      <c r="QOK143" s="381"/>
      <c r="QOL143" s="381"/>
      <c r="QOM143" s="378"/>
      <c r="QON143" s="378"/>
      <c r="QOO143" s="378"/>
      <c r="QOP143" s="379"/>
      <c r="QOR143" s="377"/>
      <c r="QOS143" s="381"/>
      <c r="QOT143" s="381"/>
      <c r="QOU143" s="378"/>
      <c r="QOV143" s="378"/>
      <c r="QOW143" s="378"/>
      <c r="QOX143" s="379"/>
      <c r="QOZ143" s="377"/>
      <c r="QPA143" s="381"/>
      <c r="QPB143" s="381"/>
      <c r="QPC143" s="378"/>
      <c r="QPD143" s="378"/>
      <c r="QPE143" s="378"/>
      <c r="QPF143" s="379"/>
      <c r="QPH143" s="377"/>
      <c r="QPI143" s="381"/>
      <c r="QPJ143" s="381"/>
      <c r="QPK143" s="378"/>
      <c r="QPL143" s="378"/>
      <c r="QPM143" s="378"/>
      <c r="QPN143" s="379"/>
      <c r="QPP143" s="377"/>
      <c r="QPQ143" s="381"/>
      <c r="QPR143" s="381"/>
      <c r="QPS143" s="378"/>
      <c r="QPT143" s="378"/>
      <c r="QPU143" s="378"/>
      <c r="QPV143" s="379"/>
      <c r="QPX143" s="377"/>
      <c r="QPY143" s="381"/>
      <c r="QPZ143" s="381"/>
      <c r="QQA143" s="378"/>
      <c r="QQB143" s="378"/>
      <c r="QQC143" s="378"/>
      <c r="QQD143" s="379"/>
      <c r="QQF143" s="377"/>
      <c r="QQG143" s="381"/>
      <c r="QQH143" s="381"/>
      <c r="QQI143" s="378"/>
      <c r="QQJ143" s="378"/>
      <c r="QQK143" s="378"/>
      <c r="QQL143" s="379"/>
      <c r="QQN143" s="377"/>
      <c r="QQO143" s="381"/>
      <c r="QQP143" s="381"/>
      <c r="QQQ143" s="378"/>
      <c r="QQR143" s="378"/>
      <c r="QQS143" s="378"/>
      <c r="QQT143" s="379"/>
      <c r="QQV143" s="377"/>
      <c r="QQW143" s="381"/>
      <c r="QQX143" s="381"/>
      <c r="QQY143" s="378"/>
      <c r="QQZ143" s="378"/>
      <c r="QRA143" s="378"/>
      <c r="QRB143" s="379"/>
      <c r="QRD143" s="377"/>
      <c r="QRE143" s="381"/>
      <c r="QRF143" s="381"/>
      <c r="QRG143" s="378"/>
      <c r="QRH143" s="378"/>
      <c r="QRI143" s="378"/>
      <c r="QRJ143" s="379"/>
      <c r="QRL143" s="377"/>
      <c r="QRM143" s="381"/>
      <c r="QRN143" s="381"/>
      <c r="QRO143" s="378"/>
      <c r="QRP143" s="378"/>
      <c r="QRQ143" s="378"/>
      <c r="QRR143" s="379"/>
      <c r="QRT143" s="377"/>
      <c r="QRU143" s="381"/>
      <c r="QRV143" s="381"/>
      <c r="QRW143" s="378"/>
      <c r="QRX143" s="378"/>
      <c r="QRY143" s="378"/>
      <c r="QRZ143" s="379"/>
      <c r="QSB143" s="377"/>
      <c r="QSC143" s="381"/>
      <c r="QSD143" s="381"/>
      <c r="QSE143" s="378"/>
      <c r="QSF143" s="378"/>
      <c r="QSG143" s="378"/>
      <c r="QSH143" s="379"/>
      <c r="QSJ143" s="377"/>
      <c r="QSK143" s="381"/>
      <c r="QSL143" s="381"/>
      <c r="QSM143" s="378"/>
      <c r="QSN143" s="378"/>
      <c r="QSO143" s="378"/>
      <c r="QSP143" s="379"/>
      <c r="QSR143" s="377"/>
      <c r="QSS143" s="381"/>
      <c r="QST143" s="381"/>
      <c r="QSU143" s="378"/>
      <c r="QSV143" s="378"/>
      <c r="QSW143" s="378"/>
      <c r="QSX143" s="379"/>
      <c r="QSZ143" s="377"/>
      <c r="QTA143" s="381"/>
      <c r="QTB143" s="381"/>
      <c r="QTC143" s="378"/>
      <c r="QTD143" s="378"/>
      <c r="QTE143" s="378"/>
      <c r="QTF143" s="379"/>
      <c r="QTH143" s="377"/>
      <c r="QTI143" s="381"/>
      <c r="QTJ143" s="381"/>
      <c r="QTK143" s="378"/>
      <c r="QTL143" s="378"/>
      <c r="QTM143" s="378"/>
      <c r="QTN143" s="379"/>
      <c r="QTP143" s="377"/>
      <c r="QTQ143" s="381"/>
      <c r="QTR143" s="381"/>
      <c r="QTS143" s="378"/>
      <c r="QTT143" s="378"/>
      <c r="QTU143" s="378"/>
      <c r="QTV143" s="379"/>
      <c r="QTX143" s="377"/>
      <c r="QTY143" s="381"/>
      <c r="QTZ143" s="381"/>
      <c r="QUA143" s="378"/>
      <c r="QUB143" s="378"/>
      <c r="QUC143" s="378"/>
      <c r="QUD143" s="379"/>
      <c r="QUF143" s="377"/>
      <c r="QUG143" s="381"/>
      <c r="QUH143" s="381"/>
      <c r="QUI143" s="378"/>
      <c r="QUJ143" s="378"/>
      <c r="QUK143" s="378"/>
      <c r="QUL143" s="379"/>
      <c r="QUN143" s="377"/>
      <c r="QUO143" s="381"/>
      <c r="QUP143" s="381"/>
      <c r="QUQ143" s="378"/>
      <c r="QUR143" s="378"/>
      <c r="QUS143" s="378"/>
      <c r="QUT143" s="379"/>
      <c r="QUV143" s="377"/>
      <c r="QUW143" s="381"/>
      <c r="QUX143" s="381"/>
      <c r="QUY143" s="378"/>
      <c r="QUZ143" s="378"/>
      <c r="QVA143" s="378"/>
      <c r="QVB143" s="379"/>
      <c r="QVD143" s="377"/>
      <c r="QVE143" s="381"/>
      <c r="QVF143" s="381"/>
      <c r="QVG143" s="378"/>
      <c r="QVH143" s="378"/>
      <c r="QVI143" s="378"/>
      <c r="QVJ143" s="379"/>
      <c r="QVL143" s="377"/>
      <c r="QVM143" s="381"/>
      <c r="QVN143" s="381"/>
      <c r="QVO143" s="378"/>
      <c r="QVP143" s="378"/>
      <c r="QVQ143" s="378"/>
      <c r="QVR143" s="379"/>
      <c r="QVT143" s="377"/>
      <c r="QVU143" s="381"/>
      <c r="QVV143" s="381"/>
      <c r="QVW143" s="378"/>
      <c r="QVX143" s="378"/>
      <c r="QVY143" s="378"/>
      <c r="QVZ143" s="379"/>
      <c r="QWB143" s="377"/>
      <c r="QWC143" s="381"/>
      <c r="QWD143" s="381"/>
      <c r="QWE143" s="378"/>
      <c r="QWF143" s="378"/>
      <c r="QWG143" s="378"/>
      <c r="QWH143" s="379"/>
      <c r="QWJ143" s="377"/>
      <c r="QWK143" s="381"/>
      <c r="QWL143" s="381"/>
      <c r="QWM143" s="378"/>
      <c r="QWN143" s="378"/>
      <c r="QWO143" s="378"/>
      <c r="QWP143" s="379"/>
      <c r="QWR143" s="377"/>
      <c r="QWS143" s="381"/>
      <c r="QWT143" s="381"/>
      <c r="QWU143" s="378"/>
      <c r="QWV143" s="378"/>
      <c r="QWW143" s="378"/>
      <c r="QWX143" s="379"/>
      <c r="QWZ143" s="377"/>
      <c r="QXA143" s="381"/>
      <c r="QXB143" s="381"/>
      <c r="QXC143" s="378"/>
      <c r="QXD143" s="378"/>
      <c r="QXE143" s="378"/>
      <c r="QXF143" s="379"/>
      <c r="QXH143" s="377"/>
      <c r="QXI143" s="381"/>
      <c r="QXJ143" s="381"/>
      <c r="QXK143" s="378"/>
      <c r="QXL143" s="378"/>
      <c r="QXM143" s="378"/>
      <c r="QXN143" s="379"/>
      <c r="QXP143" s="377"/>
      <c r="QXQ143" s="381"/>
      <c r="QXR143" s="381"/>
      <c r="QXS143" s="378"/>
      <c r="QXT143" s="378"/>
      <c r="QXU143" s="378"/>
      <c r="QXV143" s="379"/>
      <c r="QXX143" s="377"/>
      <c r="QXY143" s="381"/>
      <c r="QXZ143" s="381"/>
      <c r="QYA143" s="378"/>
      <c r="QYB143" s="378"/>
      <c r="QYC143" s="378"/>
      <c r="QYD143" s="379"/>
      <c r="QYF143" s="377"/>
      <c r="QYG143" s="381"/>
      <c r="QYH143" s="381"/>
      <c r="QYI143" s="378"/>
      <c r="QYJ143" s="378"/>
      <c r="QYK143" s="378"/>
      <c r="QYL143" s="379"/>
      <c r="QYN143" s="377"/>
      <c r="QYO143" s="381"/>
      <c r="QYP143" s="381"/>
      <c r="QYQ143" s="378"/>
      <c r="QYR143" s="378"/>
      <c r="QYS143" s="378"/>
      <c r="QYT143" s="379"/>
      <c r="QYV143" s="377"/>
      <c r="QYW143" s="381"/>
      <c r="QYX143" s="381"/>
      <c r="QYY143" s="378"/>
      <c r="QYZ143" s="378"/>
      <c r="QZA143" s="378"/>
      <c r="QZB143" s="379"/>
      <c r="QZD143" s="377"/>
      <c r="QZE143" s="381"/>
      <c r="QZF143" s="381"/>
      <c r="QZG143" s="378"/>
      <c r="QZH143" s="378"/>
      <c r="QZI143" s="378"/>
      <c r="QZJ143" s="379"/>
      <c r="QZL143" s="377"/>
      <c r="QZM143" s="381"/>
      <c r="QZN143" s="381"/>
      <c r="QZO143" s="378"/>
      <c r="QZP143" s="378"/>
      <c r="QZQ143" s="378"/>
      <c r="QZR143" s="379"/>
      <c r="QZT143" s="377"/>
      <c r="QZU143" s="381"/>
      <c r="QZV143" s="381"/>
      <c r="QZW143" s="378"/>
      <c r="QZX143" s="378"/>
      <c r="QZY143" s="378"/>
      <c r="QZZ143" s="379"/>
      <c r="RAB143" s="377"/>
      <c r="RAC143" s="381"/>
      <c r="RAD143" s="381"/>
      <c r="RAE143" s="378"/>
      <c r="RAF143" s="378"/>
      <c r="RAG143" s="378"/>
      <c r="RAH143" s="379"/>
      <c r="RAJ143" s="377"/>
      <c r="RAK143" s="381"/>
      <c r="RAL143" s="381"/>
      <c r="RAM143" s="378"/>
      <c r="RAN143" s="378"/>
      <c r="RAO143" s="378"/>
      <c r="RAP143" s="379"/>
      <c r="RAR143" s="377"/>
      <c r="RAS143" s="381"/>
      <c r="RAT143" s="381"/>
      <c r="RAU143" s="378"/>
      <c r="RAV143" s="378"/>
      <c r="RAW143" s="378"/>
      <c r="RAX143" s="379"/>
      <c r="RAZ143" s="377"/>
      <c r="RBA143" s="381"/>
      <c r="RBB143" s="381"/>
      <c r="RBC143" s="378"/>
      <c r="RBD143" s="378"/>
      <c r="RBE143" s="378"/>
      <c r="RBF143" s="379"/>
      <c r="RBH143" s="377"/>
      <c r="RBI143" s="381"/>
      <c r="RBJ143" s="381"/>
      <c r="RBK143" s="378"/>
      <c r="RBL143" s="378"/>
      <c r="RBM143" s="378"/>
      <c r="RBN143" s="379"/>
      <c r="RBP143" s="377"/>
      <c r="RBQ143" s="381"/>
      <c r="RBR143" s="381"/>
      <c r="RBS143" s="378"/>
      <c r="RBT143" s="378"/>
      <c r="RBU143" s="378"/>
      <c r="RBV143" s="379"/>
      <c r="RBX143" s="377"/>
      <c r="RBY143" s="381"/>
      <c r="RBZ143" s="381"/>
      <c r="RCA143" s="378"/>
      <c r="RCB143" s="378"/>
      <c r="RCC143" s="378"/>
      <c r="RCD143" s="379"/>
      <c r="RCF143" s="377"/>
      <c r="RCG143" s="381"/>
      <c r="RCH143" s="381"/>
      <c r="RCI143" s="378"/>
      <c r="RCJ143" s="378"/>
      <c r="RCK143" s="378"/>
      <c r="RCL143" s="379"/>
      <c r="RCN143" s="377"/>
      <c r="RCO143" s="381"/>
      <c r="RCP143" s="381"/>
      <c r="RCQ143" s="378"/>
      <c r="RCR143" s="378"/>
      <c r="RCS143" s="378"/>
      <c r="RCT143" s="379"/>
      <c r="RCV143" s="377"/>
      <c r="RCW143" s="381"/>
      <c r="RCX143" s="381"/>
      <c r="RCY143" s="378"/>
      <c r="RCZ143" s="378"/>
      <c r="RDA143" s="378"/>
      <c r="RDB143" s="379"/>
      <c r="RDD143" s="377"/>
      <c r="RDE143" s="381"/>
      <c r="RDF143" s="381"/>
      <c r="RDG143" s="378"/>
      <c r="RDH143" s="378"/>
      <c r="RDI143" s="378"/>
      <c r="RDJ143" s="379"/>
      <c r="RDL143" s="377"/>
      <c r="RDM143" s="381"/>
      <c r="RDN143" s="381"/>
      <c r="RDO143" s="378"/>
      <c r="RDP143" s="378"/>
      <c r="RDQ143" s="378"/>
      <c r="RDR143" s="379"/>
      <c r="RDT143" s="377"/>
      <c r="RDU143" s="381"/>
      <c r="RDV143" s="381"/>
      <c r="RDW143" s="378"/>
      <c r="RDX143" s="378"/>
      <c r="RDY143" s="378"/>
      <c r="RDZ143" s="379"/>
      <c r="REB143" s="377"/>
      <c r="REC143" s="381"/>
      <c r="RED143" s="381"/>
      <c r="REE143" s="378"/>
      <c r="REF143" s="378"/>
      <c r="REG143" s="378"/>
      <c r="REH143" s="379"/>
      <c r="REJ143" s="377"/>
      <c r="REK143" s="381"/>
      <c r="REL143" s="381"/>
      <c r="REM143" s="378"/>
      <c r="REN143" s="378"/>
      <c r="REO143" s="378"/>
      <c r="REP143" s="379"/>
      <c r="RER143" s="377"/>
      <c r="RES143" s="381"/>
      <c r="RET143" s="381"/>
      <c r="REU143" s="378"/>
      <c r="REV143" s="378"/>
      <c r="REW143" s="378"/>
      <c r="REX143" s="379"/>
      <c r="REZ143" s="377"/>
      <c r="RFA143" s="381"/>
      <c r="RFB143" s="381"/>
      <c r="RFC143" s="378"/>
      <c r="RFD143" s="378"/>
      <c r="RFE143" s="378"/>
      <c r="RFF143" s="379"/>
      <c r="RFH143" s="377"/>
      <c r="RFI143" s="381"/>
      <c r="RFJ143" s="381"/>
      <c r="RFK143" s="378"/>
      <c r="RFL143" s="378"/>
      <c r="RFM143" s="378"/>
      <c r="RFN143" s="379"/>
      <c r="RFP143" s="377"/>
      <c r="RFQ143" s="381"/>
      <c r="RFR143" s="381"/>
      <c r="RFS143" s="378"/>
      <c r="RFT143" s="378"/>
      <c r="RFU143" s="378"/>
      <c r="RFV143" s="379"/>
      <c r="RFX143" s="377"/>
      <c r="RFY143" s="381"/>
      <c r="RFZ143" s="381"/>
      <c r="RGA143" s="378"/>
      <c r="RGB143" s="378"/>
      <c r="RGC143" s="378"/>
      <c r="RGD143" s="379"/>
      <c r="RGF143" s="377"/>
      <c r="RGG143" s="381"/>
      <c r="RGH143" s="381"/>
      <c r="RGI143" s="378"/>
      <c r="RGJ143" s="378"/>
      <c r="RGK143" s="378"/>
      <c r="RGL143" s="379"/>
      <c r="RGN143" s="377"/>
      <c r="RGO143" s="381"/>
      <c r="RGP143" s="381"/>
      <c r="RGQ143" s="378"/>
      <c r="RGR143" s="378"/>
      <c r="RGS143" s="378"/>
      <c r="RGT143" s="379"/>
      <c r="RGV143" s="377"/>
      <c r="RGW143" s="381"/>
      <c r="RGX143" s="381"/>
      <c r="RGY143" s="378"/>
      <c r="RGZ143" s="378"/>
      <c r="RHA143" s="378"/>
      <c r="RHB143" s="379"/>
      <c r="RHD143" s="377"/>
      <c r="RHE143" s="381"/>
      <c r="RHF143" s="381"/>
      <c r="RHG143" s="378"/>
      <c r="RHH143" s="378"/>
      <c r="RHI143" s="378"/>
      <c r="RHJ143" s="379"/>
      <c r="RHL143" s="377"/>
      <c r="RHM143" s="381"/>
      <c r="RHN143" s="381"/>
      <c r="RHO143" s="378"/>
      <c r="RHP143" s="378"/>
      <c r="RHQ143" s="378"/>
      <c r="RHR143" s="379"/>
      <c r="RHT143" s="377"/>
      <c r="RHU143" s="381"/>
      <c r="RHV143" s="381"/>
      <c r="RHW143" s="378"/>
      <c r="RHX143" s="378"/>
      <c r="RHY143" s="378"/>
      <c r="RHZ143" s="379"/>
      <c r="RIB143" s="377"/>
      <c r="RIC143" s="381"/>
      <c r="RID143" s="381"/>
      <c r="RIE143" s="378"/>
      <c r="RIF143" s="378"/>
      <c r="RIG143" s="378"/>
      <c r="RIH143" s="379"/>
      <c r="RIJ143" s="377"/>
      <c r="RIK143" s="381"/>
      <c r="RIL143" s="381"/>
      <c r="RIM143" s="378"/>
      <c r="RIN143" s="378"/>
      <c r="RIO143" s="378"/>
      <c r="RIP143" s="379"/>
      <c r="RIR143" s="377"/>
      <c r="RIS143" s="381"/>
      <c r="RIT143" s="381"/>
      <c r="RIU143" s="378"/>
      <c r="RIV143" s="378"/>
      <c r="RIW143" s="378"/>
      <c r="RIX143" s="379"/>
      <c r="RIZ143" s="377"/>
      <c r="RJA143" s="381"/>
      <c r="RJB143" s="381"/>
      <c r="RJC143" s="378"/>
      <c r="RJD143" s="378"/>
      <c r="RJE143" s="378"/>
      <c r="RJF143" s="379"/>
      <c r="RJH143" s="377"/>
      <c r="RJI143" s="381"/>
      <c r="RJJ143" s="381"/>
      <c r="RJK143" s="378"/>
      <c r="RJL143" s="378"/>
      <c r="RJM143" s="378"/>
      <c r="RJN143" s="379"/>
      <c r="RJP143" s="377"/>
      <c r="RJQ143" s="381"/>
      <c r="RJR143" s="381"/>
      <c r="RJS143" s="378"/>
      <c r="RJT143" s="378"/>
      <c r="RJU143" s="378"/>
      <c r="RJV143" s="379"/>
      <c r="RJX143" s="377"/>
      <c r="RJY143" s="381"/>
      <c r="RJZ143" s="381"/>
      <c r="RKA143" s="378"/>
      <c r="RKB143" s="378"/>
      <c r="RKC143" s="378"/>
      <c r="RKD143" s="379"/>
      <c r="RKF143" s="377"/>
      <c r="RKG143" s="381"/>
      <c r="RKH143" s="381"/>
      <c r="RKI143" s="378"/>
      <c r="RKJ143" s="378"/>
      <c r="RKK143" s="378"/>
      <c r="RKL143" s="379"/>
      <c r="RKN143" s="377"/>
      <c r="RKO143" s="381"/>
      <c r="RKP143" s="381"/>
      <c r="RKQ143" s="378"/>
      <c r="RKR143" s="378"/>
      <c r="RKS143" s="378"/>
      <c r="RKT143" s="379"/>
      <c r="RKV143" s="377"/>
      <c r="RKW143" s="381"/>
      <c r="RKX143" s="381"/>
      <c r="RKY143" s="378"/>
      <c r="RKZ143" s="378"/>
      <c r="RLA143" s="378"/>
      <c r="RLB143" s="379"/>
      <c r="RLD143" s="377"/>
      <c r="RLE143" s="381"/>
      <c r="RLF143" s="381"/>
      <c r="RLG143" s="378"/>
      <c r="RLH143" s="378"/>
      <c r="RLI143" s="378"/>
      <c r="RLJ143" s="379"/>
      <c r="RLL143" s="377"/>
      <c r="RLM143" s="381"/>
      <c r="RLN143" s="381"/>
      <c r="RLO143" s="378"/>
      <c r="RLP143" s="378"/>
      <c r="RLQ143" s="378"/>
      <c r="RLR143" s="379"/>
      <c r="RLT143" s="377"/>
      <c r="RLU143" s="381"/>
      <c r="RLV143" s="381"/>
      <c r="RLW143" s="378"/>
      <c r="RLX143" s="378"/>
      <c r="RLY143" s="378"/>
      <c r="RLZ143" s="379"/>
      <c r="RMB143" s="377"/>
      <c r="RMC143" s="381"/>
      <c r="RMD143" s="381"/>
      <c r="RME143" s="378"/>
      <c r="RMF143" s="378"/>
      <c r="RMG143" s="378"/>
      <c r="RMH143" s="379"/>
      <c r="RMJ143" s="377"/>
      <c r="RMK143" s="381"/>
      <c r="RML143" s="381"/>
      <c r="RMM143" s="378"/>
      <c r="RMN143" s="378"/>
      <c r="RMO143" s="378"/>
      <c r="RMP143" s="379"/>
      <c r="RMR143" s="377"/>
      <c r="RMS143" s="381"/>
      <c r="RMT143" s="381"/>
      <c r="RMU143" s="378"/>
      <c r="RMV143" s="378"/>
      <c r="RMW143" s="378"/>
      <c r="RMX143" s="379"/>
      <c r="RMZ143" s="377"/>
      <c r="RNA143" s="381"/>
      <c r="RNB143" s="381"/>
      <c r="RNC143" s="378"/>
      <c r="RND143" s="378"/>
      <c r="RNE143" s="378"/>
      <c r="RNF143" s="379"/>
      <c r="RNH143" s="377"/>
      <c r="RNI143" s="381"/>
      <c r="RNJ143" s="381"/>
      <c r="RNK143" s="378"/>
      <c r="RNL143" s="378"/>
      <c r="RNM143" s="378"/>
      <c r="RNN143" s="379"/>
      <c r="RNP143" s="377"/>
      <c r="RNQ143" s="381"/>
      <c r="RNR143" s="381"/>
      <c r="RNS143" s="378"/>
      <c r="RNT143" s="378"/>
      <c r="RNU143" s="378"/>
      <c r="RNV143" s="379"/>
      <c r="RNX143" s="377"/>
      <c r="RNY143" s="381"/>
      <c r="RNZ143" s="381"/>
      <c r="ROA143" s="378"/>
      <c r="ROB143" s="378"/>
      <c r="ROC143" s="378"/>
      <c r="ROD143" s="379"/>
      <c r="ROF143" s="377"/>
      <c r="ROG143" s="381"/>
      <c r="ROH143" s="381"/>
      <c r="ROI143" s="378"/>
      <c r="ROJ143" s="378"/>
      <c r="ROK143" s="378"/>
      <c r="ROL143" s="379"/>
      <c r="RON143" s="377"/>
      <c r="ROO143" s="381"/>
      <c r="ROP143" s="381"/>
      <c r="ROQ143" s="378"/>
      <c r="ROR143" s="378"/>
      <c r="ROS143" s="378"/>
      <c r="ROT143" s="379"/>
      <c r="ROV143" s="377"/>
      <c r="ROW143" s="381"/>
      <c r="ROX143" s="381"/>
      <c r="ROY143" s="378"/>
      <c r="ROZ143" s="378"/>
      <c r="RPA143" s="378"/>
      <c r="RPB143" s="379"/>
      <c r="RPD143" s="377"/>
      <c r="RPE143" s="381"/>
      <c r="RPF143" s="381"/>
      <c r="RPG143" s="378"/>
      <c r="RPH143" s="378"/>
      <c r="RPI143" s="378"/>
      <c r="RPJ143" s="379"/>
      <c r="RPL143" s="377"/>
      <c r="RPM143" s="381"/>
      <c r="RPN143" s="381"/>
      <c r="RPO143" s="378"/>
      <c r="RPP143" s="378"/>
      <c r="RPQ143" s="378"/>
      <c r="RPR143" s="379"/>
      <c r="RPT143" s="377"/>
      <c r="RPU143" s="381"/>
      <c r="RPV143" s="381"/>
      <c r="RPW143" s="378"/>
      <c r="RPX143" s="378"/>
      <c r="RPY143" s="378"/>
      <c r="RPZ143" s="379"/>
      <c r="RQB143" s="377"/>
      <c r="RQC143" s="381"/>
      <c r="RQD143" s="381"/>
      <c r="RQE143" s="378"/>
      <c r="RQF143" s="378"/>
      <c r="RQG143" s="378"/>
      <c r="RQH143" s="379"/>
      <c r="RQJ143" s="377"/>
      <c r="RQK143" s="381"/>
      <c r="RQL143" s="381"/>
      <c r="RQM143" s="378"/>
      <c r="RQN143" s="378"/>
      <c r="RQO143" s="378"/>
      <c r="RQP143" s="379"/>
      <c r="RQR143" s="377"/>
      <c r="RQS143" s="381"/>
      <c r="RQT143" s="381"/>
      <c r="RQU143" s="378"/>
      <c r="RQV143" s="378"/>
      <c r="RQW143" s="378"/>
      <c r="RQX143" s="379"/>
      <c r="RQZ143" s="377"/>
      <c r="RRA143" s="381"/>
      <c r="RRB143" s="381"/>
      <c r="RRC143" s="378"/>
      <c r="RRD143" s="378"/>
      <c r="RRE143" s="378"/>
      <c r="RRF143" s="379"/>
      <c r="RRH143" s="377"/>
      <c r="RRI143" s="381"/>
      <c r="RRJ143" s="381"/>
      <c r="RRK143" s="378"/>
      <c r="RRL143" s="378"/>
      <c r="RRM143" s="378"/>
      <c r="RRN143" s="379"/>
      <c r="RRP143" s="377"/>
      <c r="RRQ143" s="381"/>
      <c r="RRR143" s="381"/>
      <c r="RRS143" s="378"/>
      <c r="RRT143" s="378"/>
      <c r="RRU143" s="378"/>
      <c r="RRV143" s="379"/>
      <c r="RRX143" s="377"/>
      <c r="RRY143" s="381"/>
      <c r="RRZ143" s="381"/>
      <c r="RSA143" s="378"/>
      <c r="RSB143" s="378"/>
      <c r="RSC143" s="378"/>
      <c r="RSD143" s="379"/>
      <c r="RSF143" s="377"/>
      <c r="RSG143" s="381"/>
      <c r="RSH143" s="381"/>
      <c r="RSI143" s="378"/>
      <c r="RSJ143" s="378"/>
      <c r="RSK143" s="378"/>
      <c r="RSL143" s="379"/>
      <c r="RSN143" s="377"/>
      <c r="RSO143" s="381"/>
      <c r="RSP143" s="381"/>
      <c r="RSQ143" s="378"/>
      <c r="RSR143" s="378"/>
      <c r="RSS143" s="378"/>
      <c r="RST143" s="379"/>
      <c r="RSV143" s="377"/>
      <c r="RSW143" s="381"/>
      <c r="RSX143" s="381"/>
      <c r="RSY143" s="378"/>
      <c r="RSZ143" s="378"/>
      <c r="RTA143" s="378"/>
      <c r="RTB143" s="379"/>
      <c r="RTD143" s="377"/>
      <c r="RTE143" s="381"/>
      <c r="RTF143" s="381"/>
      <c r="RTG143" s="378"/>
      <c r="RTH143" s="378"/>
      <c r="RTI143" s="378"/>
      <c r="RTJ143" s="379"/>
      <c r="RTL143" s="377"/>
      <c r="RTM143" s="381"/>
      <c r="RTN143" s="381"/>
      <c r="RTO143" s="378"/>
      <c r="RTP143" s="378"/>
      <c r="RTQ143" s="378"/>
      <c r="RTR143" s="379"/>
      <c r="RTT143" s="377"/>
      <c r="RTU143" s="381"/>
      <c r="RTV143" s="381"/>
      <c r="RTW143" s="378"/>
      <c r="RTX143" s="378"/>
      <c r="RTY143" s="378"/>
      <c r="RTZ143" s="379"/>
      <c r="RUB143" s="377"/>
      <c r="RUC143" s="381"/>
      <c r="RUD143" s="381"/>
      <c r="RUE143" s="378"/>
      <c r="RUF143" s="378"/>
      <c r="RUG143" s="378"/>
      <c r="RUH143" s="379"/>
      <c r="RUJ143" s="377"/>
      <c r="RUK143" s="381"/>
      <c r="RUL143" s="381"/>
      <c r="RUM143" s="378"/>
      <c r="RUN143" s="378"/>
      <c r="RUO143" s="378"/>
      <c r="RUP143" s="379"/>
      <c r="RUR143" s="377"/>
      <c r="RUS143" s="381"/>
      <c r="RUT143" s="381"/>
      <c r="RUU143" s="378"/>
      <c r="RUV143" s="378"/>
      <c r="RUW143" s="378"/>
      <c r="RUX143" s="379"/>
      <c r="RUZ143" s="377"/>
      <c r="RVA143" s="381"/>
      <c r="RVB143" s="381"/>
      <c r="RVC143" s="378"/>
      <c r="RVD143" s="378"/>
      <c r="RVE143" s="378"/>
      <c r="RVF143" s="379"/>
      <c r="RVH143" s="377"/>
      <c r="RVI143" s="381"/>
      <c r="RVJ143" s="381"/>
      <c r="RVK143" s="378"/>
      <c r="RVL143" s="378"/>
      <c r="RVM143" s="378"/>
      <c r="RVN143" s="379"/>
      <c r="RVP143" s="377"/>
      <c r="RVQ143" s="381"/>
      <c r="RVR143" s="381"/>
      <c r="RVS143" s="378"/>
      <c r="RVT143" s="378"/>
      <c r="RVU143" s="378"/>
      <c r="RVV143" s="379"/>
      <c r="RVX143" s="377"/>
      <c r="RVY143" s="381"/>
      <c r="RVZ143" s="381"/>
      <c r="RWA143" s="378"/>
      <c r="RWB143" s="378"/>
      <c r="RWC143" s="378"/>
      <c r="RWD143" s="379"/>
      <c r="RWF143" s="377"/>
      <c r="RWG143" s="381"/>
      <c r="RWH143" s="381"/>
      <c r="RWI143" s="378"/>
      <c r="RWJ143" s="378"/>
      <c r="RWK143" s="378"/>
      <c r="RWL143" s="379"/>
      <c r="RWN143" s="377"/>
      <c r="RWO143" s="381"/>
      <c r="RWP143" s="381"/>
      <c r="RWQ143" s="378"/>
      <c r="RWR143" s="378"/>
      <c r="RWS143" s="378"/>
      <c r="RWT143" s="379"/>
      <c r="RWV143" s="377"/>
      <c r="RWW143" s="381"/>
      <c r="RWX143" s="381"/>
      <c r="RWY143" s="378"/>
      <c r="RWZ143" s="378"/>
      <c r="RXA143" s="378"/>
      <c r="RXB143" s="379"/>
      <c r="RXD143" s="377"/>
      <c r="RXE143" s="381"/>
      <c r="RXF143" s="381"/>
      <c r="RXG143" s="378"/>
      <c r="RXH143" s="378"/>
      <c r="RXI143" s="378"/>
      <c r="RXJ143" s="379"/>
      <c r="RXL143" s="377"/>
      <c r="RXM143" s="381"/>
      <c r="RXN143" s="381"/>
      <c r="RXO143" s="378"/>
      <c r="RXP143" s="378"/>
      <c r="RXQ143" s="378"/>
      <c r="RXR143" s="379"/>
      <c r="RXT143" s="377"/>
      <c r="RXU143" s="381"/>
      <c r="RXV143" s="381"/>
      <c r="RXW143" s="378"/>
      <c r="RXX143" s="378"/>
      <c r="RXY143" s="378"/>
      <c r="RXZ143" s="379"/>
      <c r="RYB143" s="377"/>
      <c r="RYC143" s="381"/>
      <c r="RYD143" s="381"/>
      <c r="RYE143" s="378"/>
      <c r="RYF143" s="378"/>
      <c r="RYG143" s="378"/>
      <c r="RYH143" s="379"/>
      <c r="RYJ143" s="377"/>
      <c r="RYK143" s="381"/>
      <c r="RYL143" s="381"/>
      <c r="RYM143" s="378"/>
      <c r="RYN143" s="378"/>
      <c r="RYO143" s="378"/>
      <c r="RYP143" s="379"/>
      <c r="RYR143" s="377"/>
      <c r="RYS143" s="381"/>
      <c r="RYT143" s="381"/>
      <c r="RYU143" s="378"/>
      <c r="RYV143" s="378"/>
      <c r="RYW143" s="378"/>
      <c r="RYX143" s="379"/>
      <c r="RYZ143" s="377"/>
      <c r="RZA143" s="381"/>
      <c r="RZB143" s="381"/>
      <c r="RZC143" s="378"/>
      <c r="RZD143" s="378"/>
      <c r="RZE143" s="378"/>
      <c r="RZF143" s="379"/>
      <c r="RZH143" s="377"/>
      <c r="RZI143" s="381"/>
      <c r="RZJ143" s="381"/>
      <c r="RZK143" s="378"/>
      <c r="RZL143" s="378"/>
      <c r="RZM143" s="378"/>
      <c r="RZN143" s="379"/>
      <c r="RZP143" s="377"/>
      <c r="RZQ143" s="381"/>
      <c r="RZR143" s="381"/>
      <c r="RZS143" s="378"/>
      <c r="RZT143" s="378"/>
      <c r="RZU143" s="378"/>
      <c r="RZV143" s="379"/>
      <c r="RZX143" s="377"/>
      <c r="RZY143" s="381"/>
      <c r="RZZ143" s="381"/>
      <c r="SAA143" s="378"/>
      <c r="SAB143" s="378"/>
      <c r="SAC143" s="378"/>
      <c r="SAD143" s="379"/>
      <c r="SAF143" s="377"/>
      <c r="SAG143" s="381"/>
      <c r="SAH143" s="381"/>
      <c r="SAI143" s="378"/>
      <c r="SAJ143" s="378"/>
      <c r="SAK143" s="378"/>
      <c r="SAL143" s="379"/>
      <c r="SAN143" s="377"/>
      <c r="SAO143" s="381"/>
      <c r="SAP143" s="381"/>
      <c r="SAQ143" s="378"/>
      <c r="SAR143" s="378"/>
      <c r="SAS143" s="378"/>
      <c r="SAT143" s="379"/>
      <c r="SAV143" s="377"/>
      <c r="SAW143" s="381"/>
      <c r="SAX143" s="381"/>
      <c r="SAY143" s="378"/>
      <c r="SAZ143" s="378"/>
      <c r="SBA143" s="378"/>
      <c r="SBB143" s="379"/>
      <c r="SBD143" s="377"/>
      <c r="SBE143" s="381"/>
      <c r="SBF143" s="381"/>
      <c r="SBG143" s="378"/>
      <c r="SBH143" s="378"/>
      <c r="SBI143" s="378"/>
      <c r="SBJ143" s="379"/>
      <c r="SBL143" s="377"/>
      <c r="SBM143" s="381"/>
      <c r="SBN143" s="381"/>
      <c r="SBO143" s="378"/>
      <c r="SBP143" s="378"/>
      <c r="SBQ143" s="378"/>
      <c r="SBR143" s="379"/>
      <c r="SBT143" s="377"/>
      <c r="SBU143" s="381"/>
      <c r="SBV143" s="381"/>
      <c r="SBW143" s="378"/>
      <c r="SBX143" s="378"/>
      <c r="SBY143" s="378"/>
      <c r="SBZ143" s="379"/>
      <c r="SCB143" s="377"/>
      <c r="SCC143" s="381"/>
      <c r="SCD143" s="381"/>
      <c r="SCE143" s="378"/>
      <c r="SCF143" s="378"/>
      <c r="SCG143" s="378"/>
      <c r="SCH143" s="379"/>
      <c r="SCJ143" s="377"/>
      <c r="SCK143" s="381"/>
      <c r="SCL143" s="381"/>
      <c r="SCM143" s="378"/>
      <c r="SCN143" s="378"/>
      <c r="SCO143" s="378"/>
      <c r="SCP143" s="379"/>
      <c r="SCR143" s="377"/>
      <c r="SCS143" s="381"/>
      <c r="SCT143" s="381"/>
      <c r="SCU143" s="378"/>
      <c r="SCV143" s="378"/>
      <c r="SCW143" s="378"/>
      <c r="SCX143" s="379"/>
      <c r="SCZ143" s="377"/>
      <c r="SDA143" s="381"/>
      <c r="SDB143" s="381"/>
      <c r="SDC143" s="378"/>
      <c r="SDD143" s="378"/>
      <c r="SDE143" s="378"/>
      <c r="SDF143" s="379"/>
      <c r="SDH143" s="377"/>
      <c r="SDI143" s="381"/>
      <c r="SDJ143" s="381"/>
      <c r="SDK143" s="378"/>
      <c r="SDL143" s="378"/>
      <c r="SDM143" s="378"/>
      <c r="SDN143" s="379"/>
      <c r="SDP143" s="377"/>
      <c r="SDQ143" s="381"/>
      <c r="SDR143" s="381"/>
      <c r="SDS143" s="378"/>
      <c r="SDT143" s="378"/>
      <c r="SDU143" s="378"/>
      <c r="SDV143" s="379"/>
      <c r="SDX143" s="377"/>
      <c r="SDY143" s="381"/>
      <c r="SDZ143" s="381"/>
      <c r="SEA143" s="378"/>
      <c r="SEB143" s="378"/>
      <c r="SEC143" s="378"/>
      <c r="SED143" s="379"/>
      <c r="SEF143" s="377"/>
      <c r="SEG143" s="381"/>
      <c r="SEH143" s="381"/>
      <c r="SEI143" s="378"/>
      <c r="SEJ143" s="378"/>
      <c r="SEK143" s="378"/>
      <c r="SEL143" s="379"/>
      <c r="SEN143" s="377"/>
      <c r="SEO143" s="381"/>
      <c r="SEP143" s="381"/>
      <c r="SEQ143" s="378"/>
      <c r="SER143" s="378"/>
      <c r="SES143" s="378"/>
      <c r="SET143" s="379"/>
      <c r="SEV143" s="377"/>
      <c r="SEW143" s="381"/>
      <c r="SEX143" s="381"/>
      <c r="SEY143" s="378"/>
      <c r="SEZ143" s="378"/>
      <c r="SFA143" s="378"/>
      <c r="SFB143" s="379"/>
      <c r="SFD143" s="377"/>
      <c r="SFE143" s="381"/>
      <c r="SFF143" s="381"/>
      <c r="SFG143" s="378"/>
      <c r="SFH143" s="378"/>
      <c r="SFI143" s="378"/>
      <c r="SFJ143" s="379"/>
      <c r="SFL143" s="377"/>
      <c r="SFM143" s="381"/>
      <c r="SFN143" s="381"/>
      <c r="SFO143" s="378"/>
      <c r="SFP143" s="378"/>
      <c r="SFQ143" s="378"/>
      <c r="SFR143" s="379"/>
      <c r="SFT143" s="377"/>
      <c r="SFU143" s="381"/>
      <c r="SFV143" s="381"/>
      <c r="SFW143" s="378"/>
      <c r="SFX143" s="378"/>
      <c r="SFY143" s="378"/>
      <c r="SFZ143" s="379"/>
      <c r="SGB143" s="377"/>
      <c r="SGC143" s="381"/>
      <c r="SGD143" s="381"/>
      <c r="SGE143" s="378"/>
      <c r="SGF143" s="378"/>
      <c r="SGG143" s="378"/>
      <c r="SGH143" s="379"/>
      <c r="SGJ143" s="377"/>
      <c r="SGK143" s="381"/>
      <c r="SGL143" s="381"/>
      <c r="SGM143" s="378"/>
      <c r="SGN143" s="378"/>
      <c r="SGO143" s="378"/>
      <c r="SGP143" s="379"/>
      <c r="SGR143" s="377"/>
      <c r="SGS143" s="381"/>
      <c r="SGT143" s="381"/>
      <c r="SGU143" s="378"/>
      <c r="SGV143" s="378"/>
      <c r="SGW143" s="378"/>
      <c r="SGX143" s="379"/>
      <c r="SGZ143" s="377"/>
      <c r="SHA143" s="381"/>
      <c r="SHB143" s="381"/>
      <c r="SHC143" s="378"/>
      <c r="SHD143" s="378"/>
      <c r="SHE143" s="378"/>
      <c r="SHF143" s="379"/>
      <c r="SHH143" s="377"/>
      <c r="SHI143" s="381"/>
      <c r="SHJ143" s="381"/>
      <c r="SHK143" s="378"/>
      <c r="SHL143" s="378"/>
      <c r="SHM143" s="378"/>
      <c r="SHN143" s="379"/>
      <c r="SHP143" s="377"/>
      <c r="SHQ143" s="381"/>
      <c r="SHR143" s="381"/>
      <c r="SHS143" s="378"/>
      <c r="SHT143" s="378"/>
      <c r="SHU143" s="378"/>
      <c r="SHV143" s="379"/>
      <c r="SHX143" s="377"/>
      <c r="SHY143" s="381"/>
      <c r="SHZ143" s="381"/>
      <c r="SIA143" s="378"/>
      <c r="SIB143" s="378"/>
      <c r="SIC143" s="378"/>
      <c r="SID143" s="379"/>
      <c r="SIF143" s="377"/>
      <c r="SIG143" s="381"/>
      <c r="SIH143" s="381"/>
      <c r="SII143" s="378"/>
      <c r="SIJ143" s="378"/>
      <c r="SIK143" s="378"/>
      <c r="SIL143" s="379"/>
      <c r="SIN143" s="377"/>
      <c r="SIO143" s="381"/>
      <c r="SIP143" s="381"/>
      <c r="SIQ143" s="378"/>
      <c r="SIR143" s="378"/>
      <c r="SIS143" s="378"/>
      <c r="SIT143" s="379"/>
      <c r="SIV143" s="377"/>
      <c r="SIW143" s="381"/>
      <c r="SIX143" s="381"/>
      <c r="SIY143" s="378"/>
      <c r="SIZ143" s="378"/>
      <c r="SJA143" s="378"/>
      <c r="SJB143" s="379"/>
      <c r="SJD143" s="377"/>
      <c r="SJE143" s="381"/>
      <c r="SJF143" s="381"/>
      <c r="SJG143" s="378"/>
      <c r="SJH143" s="378"/>
      <c r="SJI143" s="378"/>
      <c r="SJJ143" s="379"/>
      <c r="SJL143" s="377"/>
      <c r="SJM143" s="381"/>
      <c r="SJN143" s="381"/>
      <c r="SJO143" s="378"/>
      <c r="SJP143" s="378"/>
      <c r="SJQ143" s="378"/>
      <c r="SJR143" s="379"/>
      <c r="SJT143" s="377"/>
      <c r="SJU143" s="381"/>
      <c r="SJV143" s="381"/>
      <c r="SJW143" s="378"/>
      <c r="SJX143" s="378"/>
      <c r="SJY143" s="378"/>
      <c r="SJZ143" s="379"/>
      <c r="SKB143" s="377"/>
      <c r="SKC143" s="381"/>
      <c r="SKD143" s="381"/>
      <c r="SKE143" s="378"/>
      <c r="SKF143" s="378"/>
      <c r="SKG143" s="378"/>
      <c r="SKH143" s="379"/>
      <c r="SKJ143" s="377"/>
      <c r="SKK143" s="381"/>
      <c r="SKL143" s="381"/>
      <c r="SKM143" s="378"/>
      <c r="SKN143" s="378"/>
      <c r="SKO143" s="378"/>
      <c r="SKP143" s="379"/>
      <c r="SKR143" s="377"/>
      <c r="SKS143" s="381"/>
      <c r="SKT143" s="381"/>
      <c r="SKU143" s="378"/>
      <c r="SKV143" s="378"/>
      <c r="SKW143" s="378"/>
      <c r="SKX143" s="379"/>
      <c r="SKZ143" s="377"/>
      <c r="SLA143" s="381"/>
      <c r="SLB143" s="381"/>
      <c r="SLC143" s="378"/>
      <c r="SLD143" s="378"/>
      <c r="SLE143" s="378"/>
      <c r="SLF143" s="379"/>
      <c r="SLH143" s="377"/>
      <c r="SLI143" s="381"/>
      <c r="SLJ143" s="381"/>
      <c r="SLK143" s="378"/>
      <c r="SLL143" s="378"/>
      <c r="SLM143" s="378"/>
      <c r="SLN143" s="379"/>
      <c r="SLP143" s="377"/>
      <c r="SLQ143" s="381"/>
      <c r="SLR143" s="381"/>
      <c r="SLS143" s="378"/>
      <c r="SLT143" s="378"/>
      <c r="SLU143" s="378"/>
      <c r="SLV143" s="379"/>
      <c r="SLX143" s="377"/>
      <c r="SLY143" s="381"/>
      <c r="SLZ143" s="381"/>
      <c r="SMA143" s="378"/>
      <c r="SMB143" s="378"/>
      <c r="SMC143" s="378"/>
      <c r="SMD143" s="379"/>
      <c r="SMF143" s="377"/>
      <c r="SMG143" s="381"/>
      <c r="SMH143" s="381"/>
      <c r="SMI143" s="378"/>
      <c r="SMJ143" s="378"/>
      <c r="SMK143" s="378"/>
      <c r="SML143" s="379"/>
      <c r="SMN143" s="377"/>
      <c r="SMO143" s="381"/>
      <c r="SMP143" s="381"/>
      <c r="SMQ143" s="378"/>
      <c r="SMR143" s="378"/>
      <c r="SMS143" s="378"/>
      <c r="SMT143" s="379"/>
      <c r="SMV143" s="377"/>
      <c r="SMW143" s="381"/>
      <c r="SMX143" s="381"/>
      <c r="SMY143" s="378"/>
      <c r="SMZ143" s="378"/>
      <c r="SNA143" s="378"/>
      <c r="SNB143" s="379"/>
      <c r="SND143" s="377"/>
      <c r="SNE143" s="381"/>
      <c r="SNF143" s="381"/>
      <c r="SNG143" s="378"/>
      <c r="SNH143" s="378"/>
      <c r="SNI143" s="378"/>
      <c r="SNJ143" s="379"/>
      <c r="SNL143" s="377"/>
      <c r="SNM143" s="381"/>
      <c r="SNN143" s="381"/>
      <c r="SNO143" s="378"/>
      <c r="SNP143" s="378"/>
      <c r="SNQ143" s="378"/>
      <c r="SNR143" s="379"/>
      <c r="SNT143" s="377"/>
      <c r="SNU143" s="381"/>
      <c r="SNV143" s="381"/>
      <c r="SNW143" s="378"/>
      <c r="SNX143" s="378"/>
      <c r="SNY143" s="378"/>
      <c r="SNZ143" s="379"/>
      <c r="SOB143" s="377"/>
      <c r="SOC143" s="381"/>
      <c r="SOD143" s="381"/>
      <c r="SOE143" s="378"/>
      <c r="SOF143" s="378"/>
      <c r="SOG143" s="378"/>
      <c r="SOH143" s="379"/>
      <c r="SOJ143" s="377"/>
      <c r="SOK143" s="381"/>
      <c r="SOL143" s="381"/>
      <c r="SOM143" s="378"/>
      <c r="SON143" s="378"/>
      <c r="SOO143" s="378"/>
      <c r="SOP143" s="379"/>
      <c r="SOR143" s="377"/>
      <c r="SOS143" s="381"/>
      <c r="SOT143" s="381"/>
      <c r="SOU143" s="378"/>
      <c r="SOV143" s="378"/>
      <c r="SOW143" s="378"/>
      <c r="SOX143" s="379"/>
      <c r="SOZ143" s="377"/>
      <c r="SPA143" s="381"/>
      <c r="SPB143" s="381"/>
      <c r="SPC143" s="378"/>
      <c r="SPD143" s="378"/>
      <c r="SPE143" s="378"/>
      <c r="SPF143" s="379"/>
      <c r="SPH143" s="377"/>
      <c r="SPI143" s="381"/>
      <c r="SPJ143" s="381"/>
      <c r="SPK143" s="378"/>
      <c r="SPL143" s="378"/>
      <c r="SPM143" s="378"/>
      <c r="SPN143" s="379"/>
      <c r="SPP143" s="377"/>
      <c r="SPQ143" s="381"/>
      <c r="SPR143" s="381"/>
      <c r="SPS143" s="378"/>
      <c r="SPT143" s="378"/>
      <c r="SPU143" s="378"/>
      <c r="SPV143" s="379"/>
      <c r="SPX143" s="377"/>
      <c r="SPY143" s="381"/>
      <c r="SPZ143" s="381"/>
      <c r="SQA143" s="378"/>
      <c r="SQB143" s="378"/>
      <c r="SQC143" s="378"/>
      <c r="SQD143" s="379"/>
      <c r="SQF143" s="377"/>
      <c r="SQG143" s="381"/>
      <c r="SQH143" s="381"/>
      <c r="SQI143" s="378"/>
      <c r="SQJ143" s="378"/>
      <c r="SQK143" s="378"/>
      <c r="SQL143" s="379"/>
      <c r="SQN143" s="377"/>
      <c r="SQO143" s="381"/>
      <c r="SQP143" s="381"/>
      <c r="SQQ143" s="378"/>
      <c r="SQR143" s="378"/>
      <c r="SQS143" s="378"/>
      <c r="SQT143" s="379"/>
      <c r="SQV143" s="377"/>
      <c r="SQW143" s="381"/>
      <c r="SQX143" s="381"/>
      <c r="SQY143" s="378"/>
      <c r="SQZ143" s="378"/>
      <c r="SRA143" s="378"/>
      <c r="SRB143" s="379"/>
      <c r="SRD143" s="377"/>
      <c r="SRE143" s="381"/>
      <c r="SRF143" s="381"/>
      <c r="SRG143" s="378"/>
      <c r="SRH143" s="378"/>
      <c r="SRI143" s="378"/>
      <c r="SRJ143" s="379"/>
      <c r="SRL143" s="377"/>
      <c r="SRM143" s="381"/>
      <c r="SRN143" s="381"/>
      <c r="SRO143" s="378"/>
      <c r="SRP143" s="378"/>
      <c r="SRQ143" s="378"/>
      <c r="SRR143" s="379"/>
      <c r="SRT143" s="377"/>
      <c r="SRU143" s="381"/>
      <c r="SRV143" s="381"/>
      <c r="SRW143" s="378"/>
      <c r="SRX143" s="378"/>
      <c r="SRY143" s="378"/>
      <c r="SRZ143" s="379"/>
      <c r="SSB143" s="377"/>
      <c r="SSC143" s="381"/>
      <c r="SSD143" s="381"/>
      <c r="SSE143" s="378"/>
      <c r="SSF143" s="378"/>
      <c r="SSG143" s="378"/>
      <c r="SSH143" s="379"/>
      <c r="SSJ143" s="377"/>
      <c r="SSK143" s="381"/>
      <c r="SSL143" s="381"/>
      <c r="SSM143" s="378"/>
      <c r="SSN143" s="378"/>
      <c r="SSO143" s="378"/>
      <c r="SSP143" s="379"/>
      <c r="SSR143" s="377"/>
      <c r="SSS143" s="381"/>
      <c r="SST143" s="381"/>
      <c r="SSU143" s="378"/>
      <c r="SSV143" s="378"/>
      <c r="SSW143" s="378"/>
      <c r="SSX143" s="379"/>
      <c r="SSZ143" s="377"/>
      <c r="STA143" s="381"/>
      <c r="STB143" s="381"/>
      <c r="STC143" s="378"/>
      <c r="STD143" s="378"/>
      <c r="STE143" s="378"/>
      <c r="STF143" s="379"/>
      <c r="STH143" s="377"/>
      <c r="STI143" s="381"/>
      <c r="STJ143" s="381"/>
      <c r="STK143" s="378"/>
      <c r="STL143" s="378"/>
      <c r="STM143" s="378"/>
      <c r="STN143" s="379"/>
      <c r="STP143" s="377"/>
      <c r="STQ143" s="381"/>
      <c r="STR143" s="381"/>
      <c r="STS143" s="378"/>
      <c r="STT143" s="378"/>
      <c r="STU143" s="378"/>
      <c r="STV143" s="379"/>
      <c r="STX143" s="377"/>
      <c r="STY143" s="381"/>
      <c r="STZ143" s="381"/>
      <c r="SUA143" s="378"/>
      <c r="SUB143" s="378"/>
      <c r="SUC143" s="378"/>
      <c r="SUD143" s="379"/>
      <c r="SUF143" s="377"/>
      <c r="SUG143" s="381"/>
      <c r="SUH143" s="381"/>
      <c r="SUI143" s="378"/>
      <c r="SUJ143" s="378"/>
      <c r="SUK143" s="378"/>
      <c r="SUL143" s="379"/>
      <c r="SUN143" s="377"/>
      <c r="SUO143" s="381"/>
      <c r="SUP143" s="381"/>
      <c r="SUQ143" s="378"/>
      <c r="SUR143" s="378"/>
      <c r="SUS143" s="378"/>
      <c r="SUT143" s="379"/>
      <c r="SUV143" s="377"/>
      <c r="SUW143" s="381"/>
      <c r="SUX143" s="381"/>
      <c r="SUY143" s="378"/>
      <c r="SUZ143" s="378"/>
      <c r="SVA143" s="378"/>
      <c r="SVB143" s="379"/>
      <c r="SVD143" s="377"/>
      <c r="SVE143" s="381"/>
      <c r="SVF143" s="381"/>
      <c r="SVG143" s="378"/>
      <c r="SVH143" s="378"/>
      <c r="SVI143" s="378"/>
      <c r="SVJ143" s="379"/>
      <c r="SVL143" s="377"/>
      <c r="SVM143" s="381"/>
      <c r="SVN143" s="381"/>
      <c r="SVO143" s="378"/>
      <c r="SVP143" s="378"/>
      <c r="SVQ143" s="378"/>
      <c r="SVR143" s="379"/>
      <c r="SVT143" s="377"/>
      <c r="SVU143" s="381"/>
      <c r="SVV143" s="381"/>
      <c r="SVW143" s="378"/>
      <c r="SVX143" s="378"/>
      <c r="SVY143" s="378"/>
      <c r="SVZ143" s="379"/>
      <c r="SWB143" s="377"/>
      <c r="SWC143" s="381"/>
      <c r="SWD143" s="381"/>
      <c r="SWE143" s="378"/>
      <c r="SWF143" s="378"/>
      <c r="SWG143" s="378"/>
      <c r="SWH143" s="379"/>
      <c r="SWJ143" s="377"/>
      <c r="SWK143" s="381"/>
      <c r="SWL143" s="381"/>
      <c r="SWM143" s="378"/>
      <c r="SWN143" s="378"/>
      <c r="SWO143" s="378"/>
      <c r="SWP143" s="379"/>
      <c r="SWR143" s="377"/>
      <c r="SWS143" s="381"/>
      <c r="SWT143" s="381"/>
      <c r="SWU143" s="378"/>
      <c r="SWV143" s="378"/>
      <c r="SWW143" s="378"/>
      <c r="SWX143" s="379"/>
      <c r="SWZ143" s="377"/>
      <c r="SXA143" s="381"/>
      <c r="SXB143" s="381"/>
      <c r="SXC143" s="378"/>
      <c r="SXD143" s="378"/>
      <c r="SXE143" s="378"/>
      <c r="SXF143" s="379"/>
      <c r="SXH143" s="377"/>
      <c r="SXI143" s="381"/>
      <c r="SXJ143" s="381"/>
      <c r="SXK143" s="378"/>
      <c r="SXL143" s="378"/>
      <c r="SXM143" s="378"/>
      <c r="SXN143" s="379"/>
      <c r="SXP143" s="377"/>
      <c r="SXQ143" s="381"/>
      <c r="SXR143" s="381"/>
      <c r="SXS143" s="378"/>
      <c r="SXT143" s="378"/>
      <c r="SXU143" s="378"/>
      <c r="SXV143" s="379"/>
      <c r="SXX143" s="377"/>
      <c r="SXY143" s="381"/>
      <c r="SXZ143" s="381"/>
      <c r="SYA143" s="378"/>
      <c r="SYB143" s="378"/>
      <c r="SYC143" s="378"/>
      <c r="SYD143" s="379"/>
      <c r="SYF143" s="377"/>
      <c r="SYG143" s="381"/>
      <c r="SYH143" s="381"/>
      <c r="SYI143" s="378"/>
      <c r="SYJ143" s="378"/>
      <c r="SYK143" s="378"/>
      <c r="SYL143" s="379"/>
      <c r="SYN143" s="377"/>
      <c r="SYO143" s="381"/>
      <c r="SYP143" s="381"/>
      <c r="SYQ143" s="378"/>
      <c r="SYR143" s="378"/>
      <c r="SYS143" s="378"/>
      <c r="SYT143" s="379"/>
      <c r="SYV143" s="377"/>
      <c r="SYW143" s="381"/>
      <c r="SYX143" s="381"/>
      <c r="SYY143" s="378"/>
      <c r="SYZ143" s="378"/>
      <c r="SZA143" s="378"/>
      <c r="SZB143" s="379"/>
      <c r="SZD143" s="377"/>
      <c r="SZE143" s="381"/>
      <c r="SZF143" s="381"/>
      <c r="SZG143" s="378"/>
      <c r="SZH143" s="378"/>
      <c r="SZI143" s="378"/>
      <c r="SZJ143" s="379"/>
      <c r="SZL143" s="377"/>
      <c r="SZM143" s="381"/>
      <c r="SZN143" s="381"/>
      <c r="SZO143" s="378"/>
      <c r="SZP143" s="378"/>
      <c r="SZQ143" s="378"/>
      <c r="SZR143" s="379"/>
      <c r="SZT143" s="377"/>
      <c r="SZU143" s="381"/>
      <c r="SZV143" s="381"/>
      <c r="SZW143" s="378"/>
      <c r="SZX143" s="378"/>
      <c r="SZY143" s="378"/>
      <c r="SZZ143" s="379"/>
      <c r="TAB143" s="377"/>
      <c r="TAC143" s="381"/>
      <c r="TAD143" s="381"/>
      <c r="TAE143" s="378"/>
      <c r="TAF143" s="378"/>
      <c r="TAG143" s="378"/>
      <c r="TAH143" s="379"/>
      <c r="TAJ143" s="377"/>
      <c r="TAK143" s="381"/>
      <c r="TAL143" s="381"/>
      <c r="TAM143" s="378"/>
      <c r="TAN143" s="378"/>
      <c r="TAO143" s="378"/>
      <c r="TAP143" s="379"/>
      <c r="TAR143" s="377"/>
      <c r="TAS143" s="381"/>
      <c r="TAT143" s="381"/>
      <c r="TAU143" s="378"/>
      <c r="TAV143" s="378"/>
      <c r="TAW143" s="378"/>
      <c r="TAX143" s="379"/>
      <c r="TAZ143" s="377"/>
      <c r="TBA143" s="381"/>
      <c r="TBB143" s="381"/>
      <c r="TBC143" s="378"/>
      <c r="TBD143" s="378"/>
      <c r="TBE143" s="378"/>
      <c r="TBF143" s="379"/>
      <c r="TBH143" s="377"/>
      <c r="TBI143" s="381"/>
      <c r="TBJ143" s="381"/>
      <c r="TBK143" s="378"/>
      <c r="TBL143" s="378"/>
      <c r="TBM143" s="378"/>
      <c r="TBN143" s="379"/>
      <c r="TBP143" s="377"/>
      <c r="TBQ143" s="381"/>
      <c r="TBR143" s="381"/>
      <c r="TBS143" s="378"/>
      <c r="TBT143" s="378"/>
      <c r="TBU143" s="378"/>
      <c r="TBV143" s="379"/>
      <c r="TBX143" s="377"/>
      <c r="TBY143" s="381"/>
      <c r="TBZ143" s="381"/>
      <c r="TCA143" s="378"/>
      <c r="TCB143" s="378"/>
      <c r="TCC143" s="378"/>
      <c r="TCD143" s="379"/>
      <c r="TCF143" s="377"/>
      <c r="TCG143" s="381"/>
      <c r="TCH143" s="381"/>
      <c r="TCI143" s="378"/>
      <c r="TCJ143" s="378"/>
      <c r="TCK143" s="378"/>
      <c r="TCL143" s="379"/>
      <c r="TCN143" s="377"/>
      <c r="TCO143" s="381"/>
      <c r="TCP143" s="381"/>
      <c r="TCQ143" s="378"/>
      <c r="TCR143" s="378"/>
      <c r="TCS143" s="378"/>
      <c r="TCT143" s="379"/>
      <c r="TCV143" s="377"/>
      <c r="TCW143" s="381"/>
      <c r="TCX143" s="381"/>
      <c r="TCY143" s="378"/>
      <c r="TCZ143" s="378"/>
      <c r="TDA143" s="378"/>
      <c r="TDB143" s="379"/>
      <c r="TDD143" s="377"/>
      <c r="TDE143" s="381"/>
      <c r="TDF143" s="381"/>
      <c r="TDG143" s="378"/>
      <c r="TDH143" s="378"/>
      <c r="TDI143" s="378"/>
      <c r="TDJ143" s="379"/>
      <c r="TDL143" s="377"/>
      <c r="TDM143" s="381"/>
      <c r="TDN143" s="381"/>
      <c r="TDO143" s="378"/>
      <c r="TDP143" s="378"/>
      <c r="TDQ143" s="378"/>
      <c r="TDR143" s="379"/>
      <c r="TDT143" s="377"/>
      <c r="TDU143" s="381"/>
      <c r="TDV143" s="381"/>
      <c r="TDW143" s="378"/>
      <c r="TDX143" s="378"/>
      <c r="TDY143" s="378"/>
      <c r="TDZ143" s="379"/>
      <c r="TEB143" s="377"/>
      <c r="TEC143" s="381"/>
      <c r="TED143" s="381"/>
      <c r="TEE143" s="378"/>
      <c r="TEF143" s="378"/>
      <c r="TEG143" s="378"/>
      <c r="TEH143" s="379"/>
      <c r="TEJ143" s="377"/>
      <c r="TEK143" s="381"/>
      <c r="TEL143" s="381"/>
      <c r="TEM143" s="378"/>
      <c r="TEN143" s="378"/>
      <c r="TEO143" s="378"/>
      <c r="TEP143" s="379"/>
      <c r="TER143" s="377"/>
      <c r="TES143" s="381"/>
      <c r="TET143" s="381"/>
      <c r="TEU143" s="378"/>
      <c r="TEV143" s="378"/>
      <c r="TEW143" s="378"/>
      <c r="TEX143" s="379"/>
      <c r="TEZ143" s="377"/>
      <c r="TFA143" s="381"/>
      <c r="TFB143" s="381"/>
      <c r="TFC143" s="378"/>
      <c r="TFD143" s="378"/>
      <c r="TFE143" s="378"/>
      <c r="TFF143" s="379"/>
      <c r="TFH143" s="377"/>
      <c r="TFI143" s="381"/>
      <c r="TFJ143" s="381"/>
      <c r="TFK143" s="378"/>
      <c r="TFL143" s="378"/>
      <c r="TFM143" s="378"/>
      <c r="TFN143" s="379"/>
      <c r="TFP143" s="377"/>
      <c r="TFQ143" s="381"/>
      <c r="TFR143" s="381"/>
      <c r="TFS143" s="378"/>
      <c r="TFT143" s="378"/>
      <c r="TFU143" s="378"/>
      <c r="TFV143" s="379"/>
      <c r="TFX143" s="377"/>
      <c r="TFY143" s="381"/>
      <c r="TFZ143" s="381"/>
      <c r="TGA143" s="378"/>
      <c r="TGB143" s="378"/>
      <c r="TGC143" s="378"/>
      <c r="TGD143" s="379"/>
      <c r="TGF143" s="377"/>
      <c r="TGG143" s="381"/>
      <c r="TGH143" s="381"/>
      <c r="TGI143" s="378"/>
      <c r="TGJ143" s="378"/>
      <c r="TGK143" s="378"/>
      <c r="TGL143" s="379"/>
      <c r="TGN143" s="377"/>
      <c r="TGO143" s="381"/>
      <c r="TGP143" s="381"/>
      <c r="TGQ143" s="378"/>
      <c r="TGR143" s="378"/>
      <c r="TGS143" s="378"/>
      <c r="TGT143" s="379"/>
      <c r="TGV143" s="377"/>
      <c r="TGW143" s="381"/>
      <c r="TGX143" s="381"/>
      <c r="TGY143" s="378"/>
      <c r="TGZ143" s="378"/>
      <c r="THA143" s="378"/>
      <c r="THB143" s="379"/>
      <c r="THD143" s="377"/>
      <c r="THE143" s="381"/>
      <c r="THF143" s="381"/>
      <c r="THG143" s="378"/>
      <c r="THH143" s="378"/>
      <c r="THI143" s="378"/>
      <c r="THJ143" s="379"/>
      <c r="THL143" s="377"/>
      <c r="THM143" s="381"/>
      <c r="THN143" s="381"/>
      <c r="THO143" s="378"/>
      <c r="THP143" s="378"/>
      <c r="THQ143" s="378"/>
      <c r="THR143" s="379"/>
      <c r="THT143" s="377"/>
      <c r="THU143" s="381"/>
      <c r="THV143" s="381"/>
      <c r="THW143" s="378"/>
      <c r="THX143" s="378"/>
      <c r="THY143" s="378"/>
      <c r="THZ143" s="379"/>
      <c r="TIB143" s="377"/>
      <c r="TIC143" s="381"/>
      <c r="TID143" s="381"/>
      <c r="TIE143" s="378"/>
      <c r="TIF143" s="378"/>
      <c r="TIG143" s="378"/>
      <c r="TIH143" s="379"/>
      <c r="TIJ143" s="377"/>
      <c r="TIK143" s="381"/>
      <c r="TIL143" s="381"/>
      <c r="TIM143" s="378"/>
      <c r="TIN143" s="378"/>
      <c r="TIO143" s="378"/>
      <c r="TIP143" s="379"/>
      <c r="TIR143" s="377"/>
      <c r="TIS143" s="381"/>
      <c r="TIT143" s="381"/>
      <c r="TIU143" s="378"/>
      <c r="TIV143" s="378"/>
      <c r="TIW143" s="378"/>
      <c r="TIX143" s="379"/>
      <c r="TIZ143" s="377"/>
      <c r="TJA143" s="381"/>
      <c r="TJB143" s="381"/>
      <c r="TJC143" s="378"/>
      <c r="TJD143" s="378"/>
      <c r="TJE143" s="378"/>
      <c r="TJF143" s="379"/>
      <c r="TJH143" s="377"/>
      <c r="TJI143" s="381"/>
      <c r="TJJ143" s="381"/>
      <c r="TJK143" s="378"/>
      <c r="TJL143" s="378"/>
      <c r="TJM143" s="378"/>
      <c r="TJN143" s="379"/>
      <c r="TJP143" s="377"/>
      <c r="TJQ143" s="381"/>
      <c r="TJR143" s="381"/>
      <c r="TJS143" s="378"/>
      <c r="TJT143" s="378"/>
      <c r="TJU143" s="378"/>
      <c r="TJV143" s="379"/>
      <c r="TJX143" s="377"/>
      <c r="TJY143" s="381"/>
      <c r="TJZ143" s="381"/>
      <c r="TKA143" s="378"/>
      <c r="TKB143" s="378"/>
      <c r="TKC143" s="378"/>
      <c r="TKD143" s="379"/>
      <c r="TKF143" s="377"/>
      <c r="TKG143" s="381"/>
      <c r="TKH143" s="381"/>
      <c r="TKI143" s="378"/>
      <c r="TKJ143" s="378"/>
      <c r="TKK143" s="378"/>
      <c r="TKL143" s="379"/>
      <c r="TKN143" s="377"/>
      <c r="TKO143" s="381"/>
      <c r="TKP143" s="381"/>
      <c r="TKQ143" s="378"/>
      <c r="TKR143" s="378"/>
      <c r="TKS143" s="378"/>
      <c r="TKT143" s="379"/>
      <c r="TKV143" s="377"/>
      <c r="TKW143" s="381"/>
      <c r="TKX143" s="381"/>
      <c r="TKY143" s="378"/>
      <c r="TKZ143" s="378"/>
      <c r="TLA143" s="378"/>
      <c r="TLB143" s="379"/>
      <c r="TLD143" s="377"/>
      <c r="TLE143" s="381"/>
      <c r="TLF143" s="381"/>
      <c r="TLG143" s="378"/>
      <c r="TLH143" s="378"/>
      <c r="TLI143" s="378"/>
      <c r="TLJ143" s="379"/>
      <c r="TLL143" s="377"/>
      <c r="TLM143" s="381"/>
      <c r="TLN143" s="381"/>
      <c r="TLO143" s="378"/>
      <c r="TLP143" s="378"/>
      <c r="TLQ143" s="378"/>
      <c r="TLR143" s="379"/>
      <c r="TLT143" s="377"/>
      <c r="TLU143" s="381"/>
      <c r="TLV143" s="381"/>
      <c r="TLW143" s="378"/>
      <c r="TLX143" s="378"/>
      <c r="TLY143" s="378"/>
      <c r="TLZ143" s="379"/>
      <c r="TMB143" s="377"/>
      <c r="TMC143" s="381"/>
      <c r="TMD143" s="381"/>
      <c r="TME143" s="378"/>
      <c r="TMF143" s="378"/>
      <c r="TMG143" s="378"/>
      <c r="TMH143" s="379"/>
      <c r="TMJ143" s="377"/>
      <c r="TMK143" s="381"/>
      <c r="TML143" s="381"/>
      <c r="TMM143" s="378"/>
      <c r="TMN143" s="378"/>
      <c r="TMO143" s="378"/>
      <c r="TMP143" s="379"/>
      <c r="TMR143" s="377"/>
      <c r="TMS143" s="381"/>
      <c r="TMT143" s="381"/>
      <c r="TMU143" s="378"/>
      <c r="TMV143" s="378"/>
      <c r="TMW143" s="378"/>
      <c r="TMX143" s="379"/>
      <c r="TMZ143" s="377"/>
      <c r="TNA143" s="381"/>
      <c r="TNB143" s="381"/>
      <c r="TNC143" s="378"/>
      <c r="TND143" s="378"/>
      <c r="TNE143" s="378"/>
      <c r="TNF143" s="379"/>
      <c r="TNH143" s="377"/>
      <c r="TNI143" s="381"/>
      <c r="TNJ143" s="381"/>
      <c r="TNK143" s="378"/>
      <c r="TNL143" s="378"/>
      <c r="TNM143" s="378"/>
      <c r="TNN143" s="379"/>
      <c r="TNP143" s="377"/>
      <c r="TNQ143" s="381"/>
      <c r="TNR143" s="381"/>
      <c r="TNS143" s="378"/>
      <c r="TNT143" s="378"/>
      <c r="TNU143" s="378"/>
      <c r="TNV143" s="379"/>
      <c r="TNX143" s="377"/>
      <c r="TNY143" s="381"/>
      <c r="TNZ143" s="381"/>
      <c r="TOA143" s="378"/>
      <c r="TOB143" s="378"/>
      <c r="TOC143" s="378"/>
      <c r="TOD143" s="379"/>
      <c r="TOF143" s="377"/>
      <c r="TOG143" s="381"/>
      <c r="TOH143" s="381"/>
      <c r="TOI143" s="378"/>
      <c r="TOJ143" s="378"/>
      <c r="TOK143" s="378"/>
      <c r="TOL143" s="379"/>
      <c r="TON143" s="377"/>
      <c r="TOO143" s="381"/>
      <c r="TOP143" s="381"/>
      <c r="TOQ143" s="378"/>
      <c r="TOR143" s="378"/>
      <c r="TOS143" s="378"/>
      <c r="TOT143" s="379"/>
      <c r="TOV143" s="377"/>
      <c r="TOW143" s="381"/>
      <c r="TOX143" s="381"/>
      <c r="TOY143" s="378"/>
      <c r="TOZ143" s="378"/>
      <c r="TPA143" s="378"/>
      <c r="TPB143" s="379"/>
      <c r="TPD143" s="377"/>
      <c r="TPE143" s="381"/>
      <c r="TPF143" s="381"/>
      <c r="TPG143" s="378"/>
      <c r="TPH143" s="378"/>
      <c r="TPI143" s="378"/>
      <c r="TPJ143" s="379"/>
      <c r="TPL143" s="377"/>
      <c r="TPM143" s="381"/>
      <c r="TPN143" s="381"/>
      <c r="TPO143" s="378"/>
      <c r="TPP143" s="378"/>
      <c r="TPQ143" s="378"/>
      <c r="TPR143" s="379"/>
      <c r="TPT143" s="377"/>
      <c r="TPU143" s="381"/>
      <c r="TPV143" s="381"/>
      <c r="TPW143" s="378"/>
      <c r="TPX143" s="378"/>
      <c r="TPY143" s="378"/>
      <c r="TPZ143" s="379"/>
      <c r="TQB143" s="377"/>
      <c r="TQC143" s="381"/>
      <c r="TQD143" s="381"/>
      <c r="TQE143" s="378"/>
      <c r="TQF143" s="378"/>
      <c r="TQG143" s="378"/>
      <c r="TQH143" s="379"/>
      <c r="TQJ143" s="377"/>
      <c r="TQK143" s="381"/>
      <c r="TQL143" s="381"/>
      <c r="TQM143" s="378"/>
      <c r="TQN143" s="378"/>
      <c r="TQO143" s="378"/>
      <c r="TQP143" s="379"/>
      <c r="TQR143" s="377"/>
      <c r="TQS143" s="381"/>
      <c r="TQT143" s="381"/>
      <c r="TQU143" s="378"/>
      <c r="TQV143" s="378"/>
      <c r="TQW143" s="378"/>
      <c r="TQX143" s="379"/>
      <c r="TQZ143" s="377"/>
      <c r="TRA143" s="381"/>
      <c r="TRB143" s="381"/>
      <c r="TRC143" s="378"/>
      <c r="TRD143" s="378"/>
      <c r="TRE143" s="378"/>
      <c r="TRF143" s="379"/>
      <c r="TRH143" s="377"/>
      <c r="TRI143" s="381"/>
      <c r="TRJ143" s="381"/>
      <c r="TRK143" s="378"/>
      <c r="TRL143" s="378"/>
      <c r="TRM143" s="378"/>
      <c r="TRN143" s="379"/>
      <c r="TRP143" s="377"/>
      <c r="TRQ143" s="381"/>
      <c r="TRR143" s="381"/>
      <c r="TRS143" s="378"/>
      <c r="TRT143" s="378"/>
      <c r="TRU143" s="378"/>
      <c r="TRV143" s="379"/>
      <c r="TRX143" s="377"/>
      <c r="TRY143" s="381"/>
      <c r="TRZ143" s="381"/>
      <c r="TSA143" s="378"/>
      <c r="TSB143" s="378"/>
      <c r="TSC143" s="378"/>
      <c r="TSD143" s="379"/>
      <c r="TSF143" s="377"/>
      <c r="TSG143" s="381"/>
      <c r="TSH143" s="381"/>
      <c r="TSI143" s="378"/>
      <c r="TSJ143" s="378"/>
      <c r="TSK143" s="378"/>
      <c r="TSL143" s="379"/>
      <c r="TSN143" s="377"/>
      <c r="TSO143" s="381"/>
      <c r="TSP143" s="381"/>
      <c r="TSQ143" s="378"/>
      <c r="TSR143" s="378"/>
      <c r="TSS143" s="378"/>
      <c r="TST143" s="379"/>
      <c r="TSV143" s="377"/>
      <c r="TSW143" s="381"/>
      <c r="TSX143" s="381"/>
      <c r="TSY143" s="378"/>
      <c r="TSZ143" s="378"/>
      <c r="TTA143" s="378"/>
      <c r="TTB143" s="379"/>
      <c r="TTD143" s="377"/>
      <c r="TTE143" s="381"/>
      <c r="TTF143" s="381"/>
      <c r="TTG143" s="378"/>
      <c r="TTH143" s="378"/>
      <c r="TTI143" s="378"/>
      <c r="TTJ143" s="379"/>
      <c r="TTL143" s="377"/>
      <c r="TTM143" s="381"/>
      <c r="TTN143" s="381"/>
      <c r="TTO143" s="378"/>
      <c r="TTP143" s="378"/>
      <c r="TTQ143" s="378"/>
      <c r="TTR143" s="379"/>
      <c r="TTT143" s="377"/>
      <c r="TTU143" s="381"/>
      <c r="TTV143" s="381"/>
      <c r="TTW143" s="378"/>
      <c r="TTX143" s="378"/>
      <c r="TTY143" s="378"/>
      <c r="TTZ143" s="379"/>
      <c r="TUB143" s="377"/>
      <c r="TUC143" s="381"/>
      <c r="TUD143" s="381"/>
      <c r="TUE143" s="378"/>
      <c r="TUF143" s="378"/>
      <c r="TUG143" s="378"/>
      <c r="TUH143" s="379"/>
      <c r="TUJ143" s="377"/>
      <c r="TUK143" s="381"/>
      <c r="TUL143" s="381"/>
      <c r="TUM143" s="378"/>
      <c r="TUN143" s="378"/>
      <c r="TUO143" s="378"/>
      <c r="TUP143" s="379"/>
      <c r="TUR143" s="377"/>
      <c r="TUS143" s="381"/>
      <c r="TUT143" s="381"/>
      <c r="TUU143" s="378"/>
      <c r="TUV143" s="378"/>
      <c r="TUW143" s="378"/>
      <c r="TUX143" s="379"/>
      <c r="TUZ143" s="377"/>
      <c r="TVA143" s="381"/>
      <c r="TVB143" s="381"/>
      <c r="TVC143" s="378"/>
      <c r="TVD143" s="378"/>
      <c r="TVE143" s="378"/>
      <c r="TVF143" s="379"/>
      <c r="TVH143" s="377"/>
      <c r="TVI143" s="381"/>
      <c r="TVJ143" s="381"/>
      <c r="TVK143" s="378"/>
      <c r="TVL143" s="378"/>
      <c r="TVM143" s="378"/>
      <c r="TVN143" s="379"/>
      <c r="TVP143" s="377"/>
      <c r="TVQ143" s="381"/>
      <c r="TVR143" s="381"/>
      <c r="TVS143" s="378"/>
      <c r="TVT143" s="378"/>
      <c r="TVU143" s="378"/>
      <c r="TVV143" s="379"/>
      <c r="TVX143" s="377"/>
      <c r="TVY143" s="381"/>
      <c r="TVZ143" s="381"/>
      <c r="TWA143" s="378"/>
      <c r="TWB143" s="378"/>
      <c r="TWC143" s="378"/>
      <c r="TWD143" s="379"/>
      <c r="TWF143" s="377"/>
      <c r="TWG143" s="381"/>
      <c r="TWH143" s="381"/>
      <c r="TWI143" s="378"/>
      <c r="TWJ143" s="378"/>
      <c r="TWK143" s="378"/>
      <c r="TWL143" s="379"/>
      <c r="TWN143" s="377"/>
      <c r="TWO143" s="381"/>
      <c r="TWP143" s="381"/>
      <c r="TWQ143" s="378"/>
      <c r="TWR143" s="378"/>
      <c r="TWS143" s="378"/>
      <c r="TWT143" s="379"/>
      <c r="TWV143" s="377"/>
      <c r="TWW143" s="381"/>
      <c r="TWX143" s="381"/>
      <c r="TWY143" s="378"/>
      <c r="TWZ143" s="378"/>
      <c r="TXA143" s="378"/>
      <c r="TXB143" s="379"/>
      <c r="TXD143" s="377"/>
      <c r="TXE143" s="381"/>
      <c r="TXF143" s="381"/>
      <c r="TXG143" s="378"/>
      <c r="TXH143" s="378"/>
      <c r="TXI143" s="378"/>
      <c r="TXJ143" s="379"/>
      <c r="TXL143" s="377"/>
      <c r="TXM143" s="381"/>
      <c r="TXN143" s="381"/>
      <c r="TXO143" s="378"/>
      <c r="TXP143" s="378"/>
      <c r="TXQ143" s="378"/>
      <c r="TXR143" s="379"/>
      <c r="TXT143" s="377"/>
      <c r="TXU143" s="381"/>
      <c r="TXV143" s="381"/>
      <c r="TXW143" s="378"/>
      <c r="TXX143" s="378"/>
      <c r="TXY143" s="378"/>
      <c r="TXZ143" s="379"/>
      <c r="TYB143" s="377"/>
      <c r="TYC143" s="381"/>
      <c r="TYD143" s="381"/>
      <c r="TYE143" s="378"/>
      <c r="TYF143" s="378"/>
      <c r="TYG143" s="378"/>
      <c r="TYH143" s="379"/>
      <c r="TYJ143" s="377"/>
      <c r="TYK143" s="381"/>
      <c r="TYL143" s="381"/>
      <c r="TYM143" s="378"/>
      <c r="TYN143" s="378"/>
      <c r="TYO143" s="378"/>
      <c r="TYP143" s="379"/>
      <c r="TYR143" s="377"/>
      <c r="TYS143" s="381"/>
      <c r="TYT143" s="381"/>
      <c r="TYU143" s="378"/>
      <c r="TYV143" s="378"/>
      <c r="TYW143" s="378"/>
      <c r="TYX143" s="379"/>
      <c r="TYZ143" s="377"/>
      <c r="TZA143" s="381"/>
      <c r="TZB143" s="381"/>
      <c r="TZC143" s="378"/>
      <c r="TZD143" s="378"/>
      <c r="TZE143" s="378"/>
      <c r="TZF143" s="379"/>
      <c r="TZH143" s="377"/>
      <c r="TZI143" s="381"/>
      <c r="TZJ143" s="381"/>
      <c r="TZK143" s="378"/>
      <c r="TZL143" s="378"/>
      <c r="TZM143" s="378"/>
      <c r="TZN143" s="379"/>
      <c r="TZP143" s="377"/>
      <c r="TZQ143" s="381"/>
      <c r="TZR143" s="381"/>
      <c r="TZS143" s="378"/>
      <c r="TZT143" s="378"/>
      <c r="TZU143" s="378"/>
      <c r="TZV143" s="379"/>
      <c r="TZX143" s="377"/>
      <c r="TZY143" s="381"/>
      <c r="TZZ143" s="381"/>
      <c r="UAA143" s="378"/>
      <c r="UAB143" s="378"/>
      <c r="UAC143" s="378"/>
      <c r="UAD143" s="379"/>
      <c r="UAF143" s="377"/>
      <c r="UAG143" s="381"/>
      <c r="UAH143" s="381"/>
      <c r="UAI143" s="378"/>
      <c r="UAJ143" s="378"/>
      <c r="UAK143" s="378"/>
      <c r="UAL143" s="379"/>
      <c r="UAN143" s="377"/>
      <c r="UAO143" s="381"/>
      <c r="UAP143" s="381"/>
      <c r="UAQ143" s="378"/>
      <c r="UAR143" s="378"/>
      <c r="UAS143" s="378"/>
      <c r="UAT143" s="379"/>
      <c r="UAV143" s="377"/>
      <c r="UAW143" s="381"/>
      <c r="UAX143" s="381"/>
      <c r="UAY143" s="378"/>
      <c r="UAZ143" s="378"/>
      <c r="UBA143" s="378"/>
      <c r="UBB143" s="379"/>
      <c r="UBD143" s="377"/>
      <c r="UBE143" s="381"/>
      <c r="UBF143" s="381"/>
      <c r="UBG143" s="378"/>
      <c r="UBH143" s="378"/>
      <c r="UBI143" s="378"/>
      <c r="UBJ143" s="379"/>
      <c r="UBL143" s="377"/>
      <c r="UBM143" s="381"/>
      <c r="UBN143" s="381"/>
      <c r="UBO143" s="378"/>
      <c r="UBP143" s="378"/>
      <c r="UBQ143" s="378"/>
      <c r="UBR143" s="379"/>
      <c r="UBT143" s="377"/>
      <c r="UBU143" s="381"/>
      <c r="UBV143" s="381"/>
      <c r="UBW143" s="378"/>
      <c r="UBX143" s="378"/>
      <c r="UBY143" s="378"/>
      <c r="UBZ143" s="379"/>
      <c r="UCB143" s="377"/>
      <c r="UCC143" s="381"/>
      <c r="UCD143" s="381"/>
      <c r="UCE143" s="378"/>
      <c r="UCF143" s="378"/>
      <c r="UCG143" s="378"/>
      <c r="UCH143" s="379"/>
      <c r="UCJ143" s="377"/>
      <c r="UCK143" s="381"/>
      <c r="UCL143" s="381"/>
      <c r="UCM143" s="378"/>
      <c r="UCN143" s="378"/>
      <c r="UCO143" s="378"/>
      <c r="UCP143" s="379"/>
      <c r="UCR143" s="377"/>
      <c r="UCS143" s="381"/>
      <c r="UCT143" s="381"/>
      <c r="UCU143" s="378"/>
      <c r="UCV143" s="378"/>
      <c r="UCW143" s="378"/>
      <c r="UCX143" s="379"/>
      <c r="UCZ143" s="377"/>
      <c r="UDA143" s="381"/>
      <c r="UDB143" s="381"/>
      <c r="UDC143" s="378"/>
      <c r="UDD143" s="378"/>
      <c r="UDE143" s="378"/>
      <c r="UDF143" s="379"/>
      <c r="UDH143" s="377"/>
      <c r="UDI143" s="381"/>
      <c r="UDJ143" s="381"/>
      <c r="UDK143" s="378"/>
      <c r="UDL143" s="378"/>
      <c r="UDM143" s="378"/>
      <c r="UDN143" s="379"/>
      <c r="UDP143" s="377"/>
      <c r="UDQ143" s="381"/>
      <c r="UDR143" s="381"/>
      <c r="UDS143" s="378"/>
      <c r="UDT143" s="378"/>
      <c r="UDU143" s="378"/>
      <c r="UDV143" s="379"/>
      <c r="UDX143" s="377"/>
      <c r="UDY143" s="381"/>
      <c r="UDZ143" s="381"/>
      <c r="UEA143" s="378"/>
      <c r="UEB143" s="378"/>
      <c r="UEC143" s="378"/>
      <c r="UED143" s="379"/>
      <c r="UEF143" s="377"/>
      <c r="UEG143" s="381"/>
      <c r="UEH143" s="381"/>
      <c r="UEI143" s="378"/>
      <c r="UEJ143" s="378"/>
      <c r="UEK143" s="378"/>
      <c r="UEL143" s="379"/>
      <c r="UEN143" s="377"/>
      <c r="UEO143" s="381"/>
      <c r="UEP143" s="381"/>
      <c r="UEQ143" s="378"/>
      <c r="UER143" s="378"/>
      <c r="UES143" s="378"/>
      <c r="UET143" s="379"/>
      <c r="UEV143" s="377"/>
      <c r="UEW143" s="381"/>
      <c r="UEX143" s="381"/>
      <c r="UEY143" s="378"/>
      <c r="UEZ143" s="378"/>
      <c r="UFA143" s="378"/>
      <c r="UFB143" s="379"/>
      <c r="UFD143" s="377"/>
      <c r="UFE143" s="381"/>
      <c r="UFF143" s="381"/>
      <c r="UFG143" s="378"/>
      <c r="UFH143" s="378"/>
      <c r="UFI143" s="378"/>
      <c r="UFJ143" s="379"/>
      <c r="UFL143" s="377"/>
      <c r="UFM143" s="381"/>
      <c r="UFN143" s="381"/>
      <c r="UFO143" s="378"/>
      <c r="UFP143" s="378"/>
      <c r="UFQ143" s="378"/>
      <c r="UFR143" s="379"/>
      <c r="UFT143" s="377"/>
      <c r="UFU143" s="381"/>
      <c r="UFV143" s="381"/>
      <c r="UFW143" s="378"/>
      <c r="UFX143" s="378"/>
      <c r="UFY143" s="378"/>
      <c r="UFZ143" s="379"/>
      <c r="UGB143" s="377"/>
      <c r="UGC143" s="381"/>
      <c r="UGD143" s="381"/>
      <c r="UGE143" s="378"/>
      <c r="UGF143" s="378"/>
      <c r="UGG143" s="378"/>
      <c r="UGH143" s="379"/>
      <c r="UGJ143" s="377"/>
      <c r="UGK143" s="381"/>
      <c r="UGL143" s="381"/>
      <c r="UGM143" s="378"/>
      <c r="UGN143" s="378"/>
      <c r="UGO143" s="378"/>
      <c r="UGP143" s="379"/>
      <c r="UGR143" s="377"/>
      <c r="UGS143" s="381"/>
      <c r="UGT143" s="381"/>
      <c r="UGU143" s="378"/>
      <c r="UGV143" s="378"/>
      <c r="UGW143" s="378"/>
      <c r="UGX143" s="379"/>
      <c r="UGZ143" s="377"/>
      <c r="UHA143" s="381"/>
      <c r="UHB143" s="381"/>
      <c r="UHC143" s="378"/>
      <c r="UHD143" s="378"/>
      <c r="UHE143" s="378"/>
      <c r="UHF143" s="379"/>
      <c r="UHH143" s="377"/>
      <c r="UHI143" s="381"/>
      <c r="UHJ143" s="381"/>
      <c r="UHK143" s="378"/>
      <c r="UHL143" s="378"/>
      <c r="UHM143" s="378"/>
      <c r="UHN143" s="379"/>
      <c r="UHP143" s="377"/>
      <c r="UHQ143" s="381"/>
      <c r="UHR143" s="381"/>
      <c r="UHS143" s="378"/>
      <c r="UHT143" s="378"/>
      <c r="UHU143" s="378"/>
      <c r="UHV143" s="379"/>
      <c r="UHX143" s="377"/>
      <c r="UHY143" s="381"/>
      <c r="UHZ143" s="381"/>
      <c r="UIA143" s="378"/>
      <c r="UIB143" s="378"/>
      <c r="UIC143" s="378"/>
      <c r="UID143" s="379"/>
      <c r="UIF143" s="377"/>
      <c r="UIG143" s="381"/>
      <c r="UIH143" s="381"/>
      <c r="UII143" s="378"/>
      <c r="UIJ143" s="378"/>
      <c r="UIK143" s="378"/>
      <c r="UIL143" s="379"/>
      <c r="UIN143" s="377"/>
      <c r="UIO143" s="381"/>
      <c r="UIP143" s="381"/>
      <c r="UIQ143" s="378"/>
      <c r="UIR143" s="378"/>
      <c r="UIS143" s="378"/>
      <c r="UIT143" s="379"/>
      <c r="UIV143" s="377"/>
      <c r="UIW143" s="381"/>
      <c r="UIX143" s="381"/>
      <c r="UIY143" s="378"/>
      <c r="UIZ143" s="378"/>
      <c r="UJA143" s="378"/>
      <c r="UJB143" s="379"/>
      <c r="UJD143" s="377"/>
      <c r="UJE143" s="381"/>
      <c r="UJF143" s="381"/>
      <c r="UJG143" s="378"/>
      <c r="UJH143" s="378"/>
      <c r="UJI143" s="378"/>
      <c r="UJJ143" s="379"/>
      <c r="UJL143" s="377"/>
      <c r="UJM143" s="381"/>
      <c r="UJN143" s="381"/>
      <c r="UJO143" s="378"/>
      <c r="UJP143" s="378"/>
      <c r="UJQ143" s="378"/>
      <c r="UJR143" s="379"/>
      <c r="UJT143" s="377"/>
      <c r="UJU143" s="381"/>
      <c r="UJV143" s="381"/>
      <c r="UJW143" s="378"/>
      <c r="UJX143" s="378"/>
      <c r="UJY143" s="378"/>
      <c r="UJZ143" s="379"/>
      <c r="UKB143" s="377"/>
      <c r="UKC143" s="381"/>
      <c r="UKD143" s="381"/>
      <c r="UKE143" s="378"/>
      <c r="UKF143" s="378"/>
      <c r="UKG143" s="378"/>
      <c r="UKH143" s="379"/>
      <c r="UKJ143" s="377"/>
      <c r="UKK143" s="381"/>
      <c r="UKL143" s="381"/>
      <c r="UKM143" s="378"/>
      <c r="UKN143" s="378"/>
      <c r="UKO143" s="378"/>
      <c r="UKP143" s="379"/>
      <c r="UKR143" s="377"/>
      <c r="UKS143" s="381"/>
      <c r="UKT143" s="381"/>
      <c r="UKU143" s="378"/>
      <c r="UKV143" s="378"/>
      <c r="UKW143" s="378"/>
      <c r="UKX143" s="379"/>
      <c r="UKZ143" s="377"/>
      <c r="ULA143" s="381"/>
      <c r="ULB143" s="381"/>
      <c r="ULC143" s="378"/>
      <c r="ULD143" s="378"/>
      <c r="ULE143" s="378"/>
      <c r="ULF143" s="379"/>
      <c r="ULH143" s="377"/>
      <c r="ULI143" s="381"/>
      <c r="ULJ143" s="381"/>
      <c r="ULK143" s="378"/>
      <c r="ULL143" s="378"/>
      <c r="ULM143" s="378"/>
      <c r="ULN143" s="379"/>
      <c r="ULP143" s="377"/>
      <c r="ULQ143" s="381"/>
      <c r="ULR143" s="381"/>
      <c r="ULS143" s="378"/>
      <c r="ULT143" s="378"/>
      <c r="ULU143" s="378"/>
      <c r="ULV143" s="379"/>
      <c r="ULX143" s="377"/>
      <c r="ULY143" s="381"/>
      <c r="ULZ143" s="381"/>
      <c r="UMA143" s="378"/>
      <c r="UMB143" s="378"/>
      <c r="UMC143" s="378"/>
      <c r="UMD143" s="379"/>
      <c r="UMF143" s="377"/>
      <c r="UMG143" s="381"/>
      <c r="UMH143" s="381"/>
      <c r="UMI143" s="378"/>
      <c r="UMJ143" s="378"/>
      <c r="UMK143" s="378"/>
      <c r="UML143" s="379"/>
      <c r="UMN143" s="377"/>
      <c r="UMO143" s="381"/>
      <c r="UMP143" s="381"/>
      <c r="UMQ143" s="378"/>
      <c r="UMR143" s="378"/>
      <c r="UMS143" s="378"/>
      <c r="UMT143" s="379"/>
      <c r="UMV143" s="377"/>
      <c r="UMW143" s="381"/>
      <c r="UMX143" s="381"/>
      <c r="UMY143" s="378"/>
      <c r="UMZ143" s="378"/>
      <c r="UNA143" s="378"/>
      <c r="UNB143" s="379"/>
      <c r="UND143" s="377"/>
      <c r="UNE143" s="381"/>
      <c r="UNF143" s="381"/>
      <c r="UNG143" s="378"/>
      <c r="UNH143" s="378"/>
      <c r="UNI143" s="378"/>
      <c r="UNJ143" s="379"/>
      <c r="UNL143" s="377"/>
      <c r="UNM143" s="381"/>
      <c r="UNN143" s="381"/>
      <c r="UNO143" s="378"/>
      <c r="UNP143" s="378"/>
      <c r="UNQ143" s="378"/>
      <c r="UNR143" s="379"/>
      <c r="UNT143" s="377"/>
      <c r="UNU143" s="381"/>
      <c r="UNV143" s="381"/>
      <c r="UNW143" s="378"/>
      <c r="UNX143" s="378"/>
      <c r="UNY143" s="378"/>
      <c r="UNZ143" s="379"/>
      <c r="UOB143" s="377"/>
      <c r="UOC143" s="381"/>
      <c r="UOD143" s="381"/>
      <c r="UOE143" s="378"/>
      <c r="UOF143" s="378"/>
      <c r="UOG143" s="378"/>
      <c r="UOH143" s="379"/>
      <c r="UOJ143" s="377"/>
      <c r="UOK143" s="381"/>
      <c r="UOL143" s="381"/>
      <c r="UOM143" s="378"/>
      <c r="UON143" s="378"/>
      <c r="UOO143" s="378"/>
      <c r="UOP143" s="379"/>
      <c r="UOR143" s="377"/>
      <c r="UOS143" s="381"/>
      <c r="UOT143" s="381"/>
      <c r="UOU143" s="378"/>
      <c r="UOV143" s="378"/>
      <c r="UOW143" s="378"/>
      <c r="UOX143" s="379"/>
      <c r="UOZ143" s="377"/>
      <c r="UPA143" s="381"/>
      <c r="UPB143" s="381"/>
      <c r="UPC143" s="378"/>
      <c r="UPD143" s="378"/>
      <c r="UPE143" s="378"/>
      <c r="UPF143" s="379"/>
      <c r="UPH143" s="377"/>
      <c r="UPI143" s="381"/>
      <c r="UPJ143" s="381"/>
      <c r="UPK143" s="378"/>
      <c r="UPL143" s="378"/>
      <c r="UPM143" s="378"/>
      <c r="UPN143" s="379"/>
      <c r="UPP143" s="377"/>
      <c r="UPQ143" s="381"/>
      <c r="UPR143" s="381"/>
      <c r="UPS143" s="378"/>
      <c r="UPT143" s="378"/>
      <c r="UPU143" s="378"/>
      <c r="UPV143" s="379"/>
      <c r="UPX143" s="377"/>
      <c r="UPY143" s="381"/>
      <c r="UPZ143" s="381"/>
      <c r="UQA143" s="378"/>
      <c r="UQB143" s="378"/>
      <c r="UQC143" s="378"/>
      <c r="UQD143" s="379"/>
      <c r="UQF143" s="377"/>
      <c r="UQG143" s="381"/>
      <c r="UQH143" s="381"/>
      <c r="UQI143" s="378"/>
      <c r="UQJ143" s="378"/>
      <c r="UQK143" s="378"/>
      <c r="UQL143" s="379"/>
      <c r="UQN143" s="377"/>
      <c r="UQO143" s="381"/>
      <c r="UQP143" s="381"/>
      <c r="UQQ143" s="378"/>
      <c r="UQR143" s="378"/>
      <c r="UQS143" s="378"/>
      <c r="UQT143" s="379"/>
      <c r="UQV143" s="377"/>
      <c r="UQW143" s="381"/>
      <c r="UQX143" s="381"/>
      <c r="UQY143" s="378"/>
      <c r="UQZ143" s="378"/>
      <c r="URA143" s="378"/>
      <c r="URB143" s="379"/>
      <c r="URD143" s="377"/>
      <c r="URE143" s="381"/>
      <c r="URF143" s="381"/>
      <c r="URG143" s="378"/>
      <c r="URH143" s="378"/>
      <c r="URI143" s="378"/>
      <c r="URJ143" s="379"/>
      <c r="URL143" s="377"/>
      <c r="URM143" s="381"/>
      <c r="URN143" s="381"/>
      <c r="URO143" s="378"/>
      <c r="URP143" s="378"/>
      <c r="URQ143" s="378"/>
      <c r="URR143" s="379"/>
      <c r="URT143" s="377"/>
      <c r="URU143" s="381"/>
      <c r="URV143" s="381"/>
      <c r="URW143" s="378"/>
      <c r="URX143" s="378"/>
      <c r="URY143" s="378"/>
      <c r="URZ143" s="379"/>
      <c r="USB143" s="377"/>
      <c r="USC143" s="381"/>
      <c r="USD143" s="381"/>
      <c r="USE143" s="378"/>
      <c r="USF143" s="378"/>
      <c r="USG143" s="378"/>
      <c r="USH143" s="379"/>
      <c r="USJ143" s="377"/>
      <c r="USK143" s="381"/>
      <c r="USL143" s="381"/>
      <c r="USM143" s="378"/>
      <c r="USN143" s="378"/>
      <c r="USO143" s="378"/>
      <c r="USP143" s="379"/>
      <c r="USR143" s="377"/>
      <c r="USS143" s="381"/>
      <c r="UST143" s="381"/>
      <c r="USU143" s="378"/>
      <c r="USV143" s="378"/>
      <c r="USW143" s="378"/>
      <c r="USX143" s="379"/>
      <c r="USZ143" s="377"/>
      <c r="UTA143" s="381"/>
      <c r="UTB143" s="381"/>
      <c r="UTC143" s="378"/>
      <c r="UTD143" s="378"/>
      <c r="UTE143" s="378"/>
      <c r="UTF143" s="379"/>
      <c r="UTH143" s="377"/>
      <c r="UTI143" s="381"/>
      <c r="UTJ143" s="381"/>
      <c r="UTK143" s="378"/>
      <c r="UTL143" s="378"/>
      <c r="UTM143" s="378"/>
      <c r="UTN143" s="379"/>
      <c r="UTP143" s="377"/>
      <c r="UTQ143" s="381"/>
      <c r="UTR143" s="381"/>
      <c r="UTS143" s="378"/>
      <c r="UTT143" s="378"/>
      <c r="UTU143" s="378"/>
      <c r="UTV143" s="379"/>
      <c r="UTX143" s="377"/>
      <c r="UTY143" s="381"/>
      <c r="UTZ143" s="381"/>
      <c r="UUA143" s="378"/>
      <c r="UUB143" s="378"/>
      <c r="UUC143" s="378"/>
      <c r="UUD143" s="379"/>
      <c r="UUF143" s="377"/>
      <c r="UUG143" s="381"/>
      <c r="UUH143" s="381"/>
      <c r="UUI143" s="378"/>
      <c r="UUJ143" s="378"/>
      <c r="UUK143" s="378"/>
      <c r="UUL143" s="379"/>
      <c r="UUN143" s="377"/>
      <c r="UUO143" s="381"/>
      <c r="UUP143" s="381"/>
      <c r="UUQ143" s="378"/>
      <c r="UUR143" s="378"/>
      <c r="UUS143" s="378"/>
      <c r="UUT143" s="379"/>
      <c r="UUV143" s="377"/>
      <c r="UUW143" s="381"/>
      <c r="UUX143" s="381"/>
      <c r="UUY143" s="378"/>
      <c r="UUZ143" s="378"/>
      <c r="UVA143" s="378"/>
      <c r="UVB143" s="379"/>
      <c r="UVD143" s="377"/>
      <c r="UVE143" s="381"/>
      <c r="UVF143" s="381"/>
      <c r="UVG143" s="378"/>
      <c r="UVH143" s="378"/>
      <c r="UVI143" s="378"/>
      <c r="UVJ143" s="379"/>
      <c r="UVL143" s="377"/>
      <c r="UVM143" s="381"/>
      <c r="UVN143" s="381"/>
      <c r="UVO143" s="378"/>
      <c r="UVP143" s="378"/>
      <c r="UVQ143" s="378"/>
      <c r="UVR143" s="379"/>
      <c r="UVT143" s="377"/>
      <c r="UVU143" s="381"/>
      <c r="UVV143" s="381"/>
      <c r="UVW143" s="378"/>
      <c r="UVX143" s="378"/>
      <c r="UVY143" s="378"/>
      <c r="UVZ143" s="379"/>
      <c r="UWB143" s="377"/>
      <c r="UWC143" s="381"/>
      <c r="UWD143" s="381"/>
      <c r="UWE143" s="378"/>
      <c r="UWF143" s="378"/>
      <c r="UWG143" s="378"/>
      <c r="UWH143" s="379"/>
      <c r="UWJ143" s="377"/>
      <c r="UWK143" s="381"/>
      <c r="UWL143" s="381"/>
      <c r="UWM143" s="378"/>
      <c r="UWN143" s="378"/>
      <c r="UWO143" s="378"/>
      <c r="UWP143" s="379"/>
      <c r="UWR143" s="377"/>
      <c r="UWS143" s="381"/>
      <c r="UWT143" s="381"/>
      <c r="UWU143" s="378"/>
      <c r="UWV143" s="378"/>
      <c r="UWW143" s="378"/>
      <c r="UWX143" s="379"/>
      <c r="UWZ143" s="377"/>
      <c r="UXA143" s="381"/>
      <c r="UXB143" s="381"/>
      <c r="UXC143" s="378"/>
      <c r="UXD143" s="378"/>
      <c r="UXE143" s="378"/>
      <c r="UXF143" s="379"/>
      <c r="UXH143" s="377"/>
      <c r="UXI143" s="381"/>
      <c r="UXJ143" s="381"/>
      <c r="UXK143" s="378"/>
      <c r="UXL143" s="378"/>
      <c r="UXM143" s="378"/>
      <c r="UXN143" s="379"/>
      <c r="UXP143" s="377"/>
      <c r="UXQ143" s="381"/>
      <c r="UXR143" s="381"/>
      <c r="UXS143" s="378"/>
      <c r="UXT143" s="378"/>
      <c r="UXU143" s="378"/>
      <c r="UXV143" s="379"/>
      <c r="UXX143" s="377"/>
      <c r="UXY143" s="381"/>
      <c r="UXZ143" s="381"/>
      <c r="UYA143" s="378"/>
      <c r="UYB143" s="378"/>
      <c r="UYC143" s="378"/>
      <c r="UYD143" s="379"/>
      <c r="UYF143" s="377"/>
      <c r="UYG143" s="381"/>
      <c r="UYH143" s="381"/>
      <c r="UYI143" s="378"/>
      <c r="UYJ143" s="378"/>
      <c r="UYK143" s="378"/>
      <c r="UYL143" s="379"/>
      <c r="UYN143" s="377"/>
      <c r="UYO143" s="381"/>
      <c r="UYP143" s="381"/>
      <c r="UYQ143" s="378"/>
      <c r="UYR143" s="378"/>
      <c r="UYS143" s="378"/>
      <c r="UYT143" s="379"/>
      <c r="UYV143" s="377"/>
      <c r="UYW143" s="381"/>
      <c r="UYX143" s="381"/>
      <c r="UYY143" s="378"/>
      <c r="UYZ143" s="378"/>
      <c r="UZA143" s="378"/>
      <c r="UZB143" s="379"/>
      <c r="UZD143" s="377"/>
      <c r="UZE143" s="381"/>
      <c r="UZF143" s="381"/>
      <c r="UZG143" s="378"/>
      <c r="UZH143" s="378"/>
      <c r="UZI143" s="378"/>
      <c r="UZJ143" s="379"/>
      <c r="UZL143" s="377"/>
      <c r="UZM143" s="381"/>
      <c r="UZN143" s="381"/>
      <c r="UZO143" s="378"/>
      <c r="UZP143" s="378"/>
      <c r="UZQ143" s="378"/>
      <c r="UZR143" s="379"/>
      <c r="UZT143" s="377"/>
      <c r="UZU143" s="381"/>
      <c r="UZV143" s="381"/>
      <c r="UZW143" s="378"/>
      <c r="UZX143" s="378"/>
      <c r="UZY143" s="378"/>
      <c r="UZZ143" s="379"/>
      <c r="VAB143" s="377"/>
      <c r="VAC143" s="381"/>
      <c r="VAD143" s="381"/>
      <c r="VAE143" s="378"/>
      <c r="VAF143" s="378"/>
      <c r="VAG143" s="378"/>
      <c r="VAH143" s="379"/>
      <c r="VAJ143" s="377"/>
      <c r="VAK143" s="381"/>
      <c r="VAL143" s="381"/>
      <c r="VAM143" s="378"/>
      <c r="VAN143" s="378"/>
      <c r="VAO143" s="378"/>
      <c r="VAP143" s="379"/>
      <c r="VAR143" s="377"/>
      <c r="VAS143" s="381"/>
      <c r="VAT143" s="381"/>
      <c r="VAU143" s="378"/>
      <c r="VAV143" s="378"/>
      <c r="VAW143" s="378"/>
      <c r="VAX143" s="379"/>
      <c r="VAZ143" s="377"/>
      <c r="VBA143" s="381"/>
      <c r="VBB143" s="381"/>
      <c r="VBC143" s="378"/>
      <c r="VBD143" s="378"/>
      <c r="VBE143" s="378"/>
      <c r="VBF143" s="379"/>
      <c r="VBH143" s="377"/>
      <c r="VBI143" s="381"/>
      <c r="VBJ143" s="381"/>
      <c r="VBK143" s="378"/>
      <c r="VBL143" s="378"/>
      <c r="VBM143" s="378"/>
      <c r="VBN143" s="379"/>
      <c r="VBP143" s="377"/>
      <c r="VBQ143" s="381"/>
      <c r="VBR143" s="381"/>
      <c r="VBS143" s="378"/>
      <c r="VBT143" s="378"/>
      <c r="VBU143" s="378"/>
      <c r="VBV143" s="379"/>
      <c r="VBX143" s="377"/>
      <c r="VBY143" s="381"/>
      <c r="VBZ143" s="381"/>
      <c r="VCA143" s="378"/>
      <c r="VCB143" s="378"/>
      <c r="VCC143" s="378"/>
      <c r="VCD143" s="379"/>
      <c r="VCF143" s="377"/>
      <c r="VCG143" s="381"/>
      <c r="VCH143" s="381"/>
      <c r="VCI143" s="378"/>
      <c r="VCJ143" s="378"/>
      <c r="VCK143" s="378"/>
      <c r="VCL143" s="379"/>
      <c r="VCN143" s="377"/>
      <c r="VCO143" s="381"/>
      <c r="VCP143" s="381"/>
      <c r="VCQ143" s="378"/>
      <c r="VCR143" s="378"/>
      <c r="VCS143" s="378"/>
      <c r="VCT143" s="379"/>
      <c r="VCV143" s="377"/>
      <c r="VCW143" s="381"/>
      <c r="VCX143" s="381"/>
      <c r="VCY143" s="378"/>
      <c r="VCZ143" s="378"/>
      <c r="VDA143" s="378"/>
      <c r="VDB143" s="379"/>
      <c r="VDD143" s="377"/>
      <c r="VDE143" s="381"/>
      <c r="VDF143" s="381"/>
      <c r="VDG143" s="378"/>
      <c r="VDH143" s="378"/>
      <c r="VDI143" s="378"/>
      <c r="VDJ143" s="379"/>
      <c r="VDL143" s="377"/>
      <c r="VDM143" s="381"/>
      <c r="VDN143" s="381"/>
      <c r="VDO143" s="378"/>
      <c r="VDP143" s="378"/>
      <c r="VDQ143" s="378"/>
      <c r="VDR143" s="379"/>
      <c r="VDT143" s="377"/>
      <c r="VDU143" s="381"/>
      <c r="VDV143" s="381"/>
      <c r="VDW143" s="378"/>
      <c r="VDX143" s="378"/>
      <c r="VDY143" s="378"/>
      <c r="VDZ143" s="379"/>
      <c r="VEB143" s="377"/>
      <c r="VEC143" s="381"/>
      <c r="VED143" s="381"/>
      <c r="VEE143" s="378"/>
      <c r="VEF143" s="378"/>
      <c r="VEG143" s="378"/>
      <c r="VEH143" s="379"/>
      <c r="VEJ143" s="377"/>
      <c r="VEK143" s="381"/>
      <c r="VEL143" s="381"/>
      <c r="VEM143" s="378"/>
      <c r="VEN143" s="378"/>
      <c r="VEO143" s="378"/>
      <c r="VEP143" s="379"/>
      <c r="VER143" s="377"/>
      <c r="VES143" s="381"/>
      <c r="VET143" s="381"/>
      <c r="VEU143" s="378"/>
      <c r="VEV143" s="378"/>
      <c r="VEW143" s="378"/>
      <c r="VEX143" s="379"/>
      <c r="VEZ143" s="377"/>
      <c r="VFA143" s="381"/>
      <c r="VFB143" s="381"/>
      <c r="VFC143" s="378"/>
      <c r="VFD143" s="378"/>
      <c r="VFE143" s="378"/>
      <c r="VFF143" s="379"/>
      <c r="VFH143" s="377"/>
      <c r="VFI143" s="381"/>
      <c r="VFJ143" s="381"/>
      <c r="VFK143" s="378"/>
      <c r="VFL143" s="378"/>
      <c r="VFM143" s="378"/>
      <c r="VFN143" s="379"/>
      <c r="VFP143" s="377"/>
      <c r="VFQ143" s="381"/>
      <c r="VFR143" s="381"/>
      <c r="VFS143" s="378"/>
      <c r="VFT143" s="378"/>
      <c r="VFU143" s="378"/>
      <c r="VFV143" s="379"/>
      <c r="VFX143" s="377"/>
      <c r="VFY143" s="381"/>
      <c r="VFZ143" s="381"/>
      <c r="VGA143" s="378"/>
      <c r="VGB143" s="378"/>
      <c r="VGC143" s="378"/>
      <c r="VGD143" s="379"/>
      <c r="VGF143" s="377"/>
      <c r="VGG143" s="381"/>
      <c r="VGH143" s="381"/>
      <c r="VGI143" s="378"/>
      <c r="VGJ143" s="378"/>
      <c r="VGK143" s="378"/>
      <c r="VGL143" s="379"/>
      <c r="VGN143" s="377"/>
      <c r="VGO143" s="381"/>
      <c r="VGP143" s="381"/>
      <c r="VGQ143" s="378"/>
      <c r="VGR143" s="378"/>
      <c r="VGS143" s="378"/>
      <c r="VGT143" s="379"/>
      <c r="VGV143" s="377"/>
      <c r="VGW143" s="381"/>
      <c r="VGX143" s="381"/>
      <c r="VGY143" s="378"/>
      <c r="VGZ143" s="378"/>
      <c r="VHA143" s="378"/>
      <c r="VHB143" s="379"/>
      <c r="VHD143" s="377"/>
      <c r="VHE143" s="381"/>
      <c r="VHF143" s="381"/>
      <c r="VHG143" s="378"/>
      <c r="VHH143" s="378"/>
      <c r="VHI143" s="378"/>
      <c r="VHJ143" s="379"/>
      <c r="VHL143" s="377"/>
      <c r="VHM143" s="381"/>
      <c r="VHN143" s="381"/>
      <c r="VHO143" s="378"/>
      <c r="VHP143" s="378"/>
      <c r="VHQ143" s="378"/>
      <c r="VHR143" s="379"/>
      <c r="VHT143" s="377"/>
      <c r="VHU143" s="381"/>
      <c r="VHV143" s="381"/>
      <c r="VHW143" s="378"/>
      <c r="VHX143" s="378"/>
      <c r="VHY143" s="378"/>
      <c r="VHZ143" s="379"/>
      <c r="VIB143" s="377"/>
      <c r="VIC143" s="381"/>
      <c r="VID143" s="381"/>
      <c r="VIE143" s="378"/>
      <c r="VIF143" s="378"/>
      <c r="VIG143" s="378"/>
      <c r="VIH143" s="379"/>
      <c r="VIJ143" s="377"/>
      <c r="VIK143" s="381"/>
      <c r="VIL143" s="381"/>
      <c r="VIM143" s="378"/>
      <c r="VIN143" s="378"/>
      <c r="VIO143" s="378"/>
      <c r="VIP143" s="379"/>
      <c r="VIR143" s="377"/>
      <c r="VIS143" s="381"/>
      <c r="VIT143" s="381"/>
      <c r="VIU143" s="378"/>
      <c r="VIV143" s="378"/>
      <c r="VIW143" s="378"/>
      <c r="VIX143" s="379"/>
      <c r="VIZ143" s="377"/>
      <c r="VJA143" s="381"/>
      <c r="VJB143" s="381"/>
      <c r="VJC143" s="378"/>
      <c r="VJD143" s="378"/>
      <c r="VJE143" s="378"/>
      <c r="VJF143" s="379"/>
      <c r="VJH143" s="377"/>
      <c r="VJI143" s="381"/>
      <c r="VJJ143" s="381"/>
      <c r="VJK143" s="378"/>
      <c r="VJL143" s="378"/>
      <c r="VJM143" s="378"/>
      <c r="VJN143" s="379"/>
      <c r="VJP143" s="377"/>
      <c r="VJQ143" s="381"/>
      <c r="VJR143" s="381"/>
      <c r="VJS143" s="378"/>
      <c r="VJT143" s="378"/>
      <c r="VJU143" s="378"/>
      <c r="VJV143" s="379"/>
      <c r="VJX143" s="377"/>
      <c r="VJY143" s="381"/>
      <c r="VJZ143" s="381"/>
      <c r="VKA143" s="378"/>
      <c r="VKB143" s="378"/>
      <c r="VKC143" s="378"/>
      <c r="VKD143" s="379"/>
      <c r="VKF143" s="377"/>
      <c r="VKG143" s="381"/>
      <c r="VKH143" s="381"/>
      <c r="VKI143" s="378"/>
      <c r="VKJ143" s="378"/>
      <c r="VKK143" s="378"/>
      <c r="VKL143" s="379"/>
      <c r="VKN143" s="377"/>
      <c r="VKO143" s="381"/>
      <c r="VKP143" s="381"/>
      <c r="VKQ143" s="378"/>
      <c r="VKR143" s="378"/>
      <c r="VKS143" s="378"/>
      <c r="VKT143" s="379"/>
      <c r="VKV143" s="377"/>
      <c r="VKW143" s="381"/>
      <c r="VKX143" s="381"/>
      <c r="VKY143" s="378"/>
      <c r="VKZ143" s="378"/>
      <c r="VLA143" s="378"/>
      <c r="VLB143" s="379"/>
      <c r="VLD143" s="377"/>
      <c r="VLE143" s="381"/>
      <c r="VLF143" s="381"/>
      <c r="VLG143" s="378"/>
      <c r="VLH143" s="378"/>
      <c r="VLI143" s="378"/>
      <c r="VLJ143" s="379"/>
      <c r="VLL143" s="377"/>
      <c r="VLM143" s="381"/>
      <c r="VLN143" s="381"/>
      <c r="VLO143" s="378"/>
      <c r="VLP143" s="378"/>
      <c r="VLQ143" s="378"/>
      <c r="VLR143" s="379"/>
      <c r="VLT143" s="377"/>
      <c r="VLU143" s="381"/>
      <c r="VLV143" s="381"/>
      <c r="VLW143" s="378"/>
      <c r="VLX143" s="378"/>
      <c r="VLY143" s="378"/>
      <c r="VLZ143" s="379"/>
      <c r="VMB143" s="377"/>
      <c r="VMC143" s="381"/>
      <c r="VMD143" s="381"/>
      <c r="VME143" s="378"/>
      <c r="VMF143" s="378"/>
      <c r="VMG143" s="378"/>
      <c r="VMH143" s="379"/>
      <c r="VMJ143" s="377"/>
      <c r="VMK143" s="381"/>
      <c r="VML143" s="381"/>
      <c r="VMM143" s="378"/>
      <c r="VMN143" s="378"/>
      <c r="VMO143" s="378"/>
      <c r="VMP143" s="379"/>
      <c r="VMR143" s="377"/>
      <c r="VMS143" s="381"/>
      <c r="VMT143" s="381"/>
      <c r="VMU143" s="378"/>
      <c r="VMV143" s="378"/>
      <c r="VMW143" s="378"/>
      <c r="VMX143" s="379"/>
      <c r="VMZ143" s="377"/>
      <c r="VNA143" s="381"/>
      <c r="VNB143" s="381"/>
      <c r="VNC143" s="378"/>
      <c r="VND143" s="378"/>
      <c r="VNE143" s="378"/>
      <c r="VNF143" s="379"/>
      <c r="VNH143" s="377"/>
      <c r="VNI143" s="381"/>
      <c r="VNJ143" s="381"/>
      <c r="VNK143" s="378"/>
      <c r="VNL143" s="378"/>
      <c r="VNM143" s="378"/>
      <c r="VNN143" s="379"/>
      <c r="VNP143" s="377"/>
      <c r="VNQ143" s="381"/>
      <c r="VNR143" s="381"/>
      <c r="VNS143" s="378"/>
      <c r="VNT143" s="378"/>
      <c r="VNU143" s="378"/>
      <c r="VNV143" s="379"/>
      <c r="VNX143" s="377"/>
      <c r="VNY143" s="381"/>
      <c r="VNZ143" s="381"/>
      <c r="VOA143" s="378"/>
      <c r="VOB143" s="378"/>
      <c r="VOC143" s="378"/>
      <c r="VOD143" s="379"/>
      <c r="VOF143" s="377"/>
      <c r="VOG143" s="381"/>
      <c r="VOH143" s="381"/>
      <c r="VOI143" s="378"/>
      <c r="VOJ143" s="378"/>
      <c r="VOK143" s="378"/>
      <c r="VOL143" s="379"/>
      <c r="VON143" s="377"/>
      <c r="VOO143" s="381"/>
      <c r="VOP143" s="381"/>
      <c r="VOQ143" s="378"/>
      <c r="VOR143" s="378"/>
      <c r="VOS143" s="378"/>
      <c r="VOT143" s="379"/>
      <c r="VOV143" s="377"/>
      <c r="VOW143" s="381"/>
      <c r="VOX143" s="381"/>
      <c r="VOY143" s="378"/>
      <c r="VOZ143" s="378"/>
      <c r="VPA143" s="378"/>
      <c r="VPB143" s="379"/>
      <c r="VPD143" s="377"/>
      <c r="VPE143" s="381"/>
      <c r="VPF143" s="381"/>
      <c r="VPG143" s="378"/>
      <c r="VPH143" s="378"/>
      <c r="VPI143" s="378"/>
      <c r="VPJ143" s="379"/>
      <c r="VPL143" s="377"/>
      <c r="VPM143" s="381"/>
      <c r="VPN143" s="381"/>
      <c r="VPO143" s="378"/>
      <c r="VPP143" s="378"/>
      <c r="VPQ143" s="378"/>
      <c r="VPR143" s="379"/>
      <c r="VPT143" s="377"/>
      <c r="VPU143" s="381"/>
      <c r="VPV143" s="381"/>
      <c r="VPW143" s="378"/>
      <c r="VPX143" s="378"/>
      <c r="VPY143" s="378"/>
      <c r="VPZ143" s="379"/>
      <c r="VQB143" s="377"/>
      <c r="VQC143" s="381"/>
      <c r="VQD143" s="381"/>
      <c r="VQE143" s="378"/>
      <c r="VQF143" s="378"/>
      <c r="VQG143" s="378"/>
      <c r="VQH143" s="379"/>
      <c r="VQJ143" s="377"/>
      <c r="VQK143" s="381"/>
      <c r="VQL143" s="381"/>
      <c r="VQM143" s="378"/>
      <c r="VQN143" s="378"/>
      <c r="VQO143" s="378"/>
      <c r="VQP143" s="379"/>
      <c r="VQR143" s="377"/>
      <c r="VQS143" s="381"/>
      <c r="VQT143" s="381"/>
      <c r="VQU143" s="378"/>
      <c r="VQV143" s="378"/>
      <c r="VQW143" s="378"/>
      <c r="VQX143" s="379"/>
      <c r="VQZ143" s="377"/>
      <c r="VRA143" s="381"/>
      <c r="VRB143" s="381"/>
      <c r="VRC143" s="378"/>
      <c r="VRD143" s="378"/>
      <c r="VRE143" s="378"/>
      <c r="VRF143" s="379"/>
      <c r="VRH143" s="377"/>
      <c r="VRI143" s="381"/>
      <c r="VRJ143" s="381"/>
      <c r="VRK143" s="378"/>
      <c r="VRL143" s="378"/>
      <c r="VRM143" s="378"/>
      <c r="VRN143" s="379"/>
      <c r="VRP143" s="377"/>
      <c r="VRQ143" s="381"/>
      <c r="VRR143" s="381"/>
      <c r="VRS143" s="378"/>
      <c r="VRT143" s="378"/>
      <c r="VRU143" s="378"/>
      <c r="VRV143" s="379"/>
      <c r="VRX143" s="377"/>
      <c r="VRY143" s="381"/>
      <c r="VRZ143" s="381"/>
      <c r="VSA143" s="378"/>
      <c r="VSB143" s="378"/>
      <c r="VSC143" s="378"/>
      <c r="VSD143" s="379"/>
      <c r="VSF143" s="377"/>
      <c r="VSG143" s="381"/>
      <c r="VSH143" s="381"/>
      <c r="VSI143" s="378"/>
      <c r="VSJ143" s="378"/>
      <c r="VSK143" s="378"/>
      <c r="VSL143" s="379"/>
      <c r="VSN143" s="377"/>
      <c r="VSO143" s="381"/>
      <c r="VSP143" s="381"/>
      <c r="VSQ143" s="378"/>
      <c r="VSR143" s="378"/>
      <c r="VSS143" s="378"/>
      <c r="VST143" s="379"/>
      <c r="VSV143" s="377"/>
      <c r="VSW143" s="381"/>
      <c r="VSX143" s="381"/>
      <c r="VSY143" s="378"/>
      <c r="VSZ143" s="378"/>
      <c r="VTA143" s="378"/>
      <c r="VTB143" s="379"/>
      <c r="VTD143" s="377"/>
      <c r="VTE143" s="381"/>
      <c r="VTF143" s="381"/>
      <c r="VTG143" s="378"/>
      <c r="VTH143" s="378"/>
      <c r="VTI143" s="378"/>
      <c r="VTJ143" s="379"/>
      <c r="VTL143" s="377"/>
      <c r="VTM143" s="381"/>
      <c r="VTN143" s="381"/>
      <c r="VTO143" s="378"/>
      <c r="VTP143" s="378"/>
      <c r="VTQ143" s="378"/>
      <c r="VTR143" s="379"/>
      <c r="VTT143" s="377"/>
      <c r="VTU143" s="381"/>
      <c r="VTV143" s="381"/>
      <c r="VTW143" s="378"/>
      <c r="VTX143" s="378"/>
      <c r="VTY143" s="378"/>
      <c r="VTZ143" s="379"/>
      <c r="VUB143" s="377"/>
      <c r="VUC143" s="381"/>
      <c r="VUD143" s="381"/>
      <c r="VUE143" s="378"/>
      <c r="VUF143" s="378"/>
      <c r="VUG143" s="378"/>
      <c r="VUH143" s="379"/>
      <c r="VUJ143" s="377"/>
      <c r="VUK143" s="381"/>
      <c r="VUL143" s="381"/>
      <c r="VUM143" s="378"/>
      <c r="VUN143" s="378"/>
      <c r="VUO143" s="378"/>
      <c r="VUP143" s="379"/>
      <c r="VUR143" s="377"/>
      <c r="VUS143" s="381"/>
      <c r="VUT143" s="381"/>
      <c r="VUU143" s="378"/>
      <c r="VUV143" s="378"/>
      <c r="VUW143" s="378"/>
      <c r="VUX143" s="379"/>
      <c r="VUZ143" s="377"/>
      <c r="VVA143" s="381"/>
      <c r="VVB143" s="381"/>
      <c r="VVC143" s="378"/>
      <c r="VVD143" s="378"/>
      <c r="VVE143" s="378"/>
      <c r="VVF143" s="379"/>
      <c r="VVH143" s="377"/>
      <c r="VVI143" s="381"/>
      <c r="VVJ143" s="381"/>
      <c r="VVK143" s="378"/>
      <c r="VVL143" s="378"/>
      <c r="VVM143" s="378"/>
      <c r="VVN143" s="379"/>
      <c r="VVP143" s="377"/>
      <c r="VVQ143" s="381"/>
      <c r="VVR143" s="381"/>
      <c r="VVS143" s="378"/>
      <c r="VVT143" s="378"/>
      <c r="VVU143" s="378"/>
      <c r="VVV143" s="379"/>
      <c r="VVX143" s="377"/>
      <c r="VVY143" s="381"/>
      <c r="VVZ143" s="381"/>
      <c r="VWA143" s="378"/>
      <c r="VWB143" s="378"/>
      <c r="VWC143" s="378"/>
      <c r="VWD143" s="379"/>
      <c r="VWF143" s="377"/>
      <c r="VWG143" s="381"/>
      <c r="VWH143" s="381"/>
      <c r="VWI143" s="378"/>
      <c r="VWJ143" s="378"/>
      <c r="VWK143" s="378"/>
      <c r="VWL143" s="379"/>
      <c r="VWN143" s="377"/>
      <c r="VWO143" s="381"/>
      <c r="VWP143" s="381"/>
      <c r="VWQ143" s="378"/>
      <c r="VWR143" s="378"/>
      <c r="VWS143" s="378"/>
      <c r="VWT143" s="379"/>
      <c r="VWV143" s="377"/>
      <c r="VWW143" s="381"/>
      <c r="VWX143" s="381"/>
      <c r="VWY143" s="378"/>
      <c r="VWZ143" s="378"/>
      <c r="VXA143" s="378"/>
      <c r="VXB143" s="379"/>
      <c r="VXD143" s="377"/>
      <c r="VXE143" s="381"/>
      <c r="VXF143" s="381"/>
      <c r="VXG143" s="378"/>
      <c r="VXH143" s="378"/>
      <c r="VXI143" s="378"/>
      <c r="VXJ143" s="379"/>
      <c r="VXL143" s="377"/>
      <c r="VXM143" s="381"/>
      <c r="VXN143" s="381"/>
      <c r="VXO143" s="378"/>
      <c r="VXP143" s="378"/>
      <c r="VXQ143" s="378"/>
      <c r="VXR143" s="379"/>
      <c r="VXT143" s="377"/>
      <c r="VXU143" s="381"/>
      <c r="VXV143" s="381"/>
      <c r="VXW143" s="378"/>
      <c r="VXX143" s="378"/>
      <c r="VXY143" s="378"/>
      <c r="VXZ143" s="379"/>
      <c r="VYB143" s="377"/>
      <c r="VYC143" s="381"/>
      <c r="VYD143" s="381"/>
      <c r="VYE143" s="378"/>
      <c r="VYF143" s="378"/>
      <c r="VYG143" s="378"/>
      <c r="VYH143" s="379"/>
      <c r="VYJ143" s="377"/>
      <c r="VYK143" s="381"/>
      <c r="VYL143" s="381"/>
      <c r="VYM143" s="378"/>
      <c r="VYN143" s="378"/>
      <c r="VYO143" s="378"/>
      <c r="VYP143" s="379"/>
      <c r="VYR143" s="377"/>
      <c r="VYS143" s="381"/>
      <c r="VYT143" s="381"/>
      <c r="VYU143" s="378"/>
      <c r="VYV143" s="378"/>
      <c r="VYW143" s="378"/>
      <c r="VYX143" s="379"/>
      <c r="VYZ143" s="377"/>
      <c r="VZA143" s="381"/>
      <c r="VZB143" s="381"/>
      <c r="VZC143" s="378"/>
      <c r="VZD143" s="378"/>
      <c r="VZE143" s="378"/>
      <c r="VZF143" s="379"/>
      <c r="VZH143" s="377"/>
      <c r="VZI143" s="381"/>
      <c r="VZJ143" s="381"/>
      <c r="VZK143" s="378"/>
      <c r="VZL143" s="378"/>
      <c r="VZM143" s="378"/>
      <c r="VZN143" s="379"/>
      <c r="VZP143" s="377"/>
      <c r="VZQ143" s="381"/>
      <c r="VZR143" s="381"/>
      <c r="VZS143" s="378"/>
      <c r="VZT143" s="378"/>
      <c r="VZU143" s="378"/>
      <c r="VZV143" s="379"/>
      <c r="VZX143" s="377"/>
      <c r="VZY143" s="381"/>
      <c r="VZZ143" s="381"/>
      <c r="WAA143" s="378"/>
      <c r="WAB143" s="378"/>
      <c r="WAC143" s="378"/>
      <c r="WAD143" s="379"/>
      <c r="WAF143" s="377"/>
      <c r="WAG143" s="381"/>
      <c r="WAH143" s="381"/>
      <c r="WAI143" s="378"/>
      <c r="WAJ143" s="378"/>
      <c r="WAK143" s="378"/>
      <c r="WAL143" s="379"/>
      <c r="WAN143" s="377"/>
      <c r="WAO143" s="381"/>
      <c r="WAP143" s="381"/>
      <c r="WAQ143" s="378"/>
      <c r="WAR143" s="378"/>
      <c r="WAS143" s="378"/>
      <c r="WAT143" s="379"/>
      <c r="WAV143" s="377"/>
      <c r="WAW143" s="381"/>
      <c r="WAX143" s="381"/>
      <c r="WAY143" s="378"/>
      <c r="WAZ143" s="378"/>
      <c r="WBA143" s="378"/>
      <c r="WBB143" s="379"/>
      <c r="WBD143" s="377"/>
      <c r="WBE143" s="381"/>
      <c r="WBF143" s="381"/>
      <c r="WBG143" s="378"/>
      <c r="WBH143" s="378"/>
      <c r="WBI143" s="378"/>
      <c r="WBJ143" s="379"/>
      <c r="WBL143" s="377"/>
      <c r="WBM143" s="381"/>
      <c r="WBN143" s="381"/>
      <c r="WBO143" s="378"/>
      <c r="WBP143" s="378"/>
      <c r="WBQ143" s="378"/>
      <c r="WBR143" s="379"/>
      <c r="WBT143" s="377"/>
      <c r="WBU143" s="381"/>
      <c r="WBV143" s="381"/>
      <c r="WBW143" s="378"/>
      <c r="WBX143" s="378"/>
      <c r="WBY143" s="378"/>
      <c r="WBZ143" s="379"/>
      <c r="WCB143" s="377"/>
      <c r="WCC143" s="381"/>
      <c r="WCD143" s="381"/>
      <c r="WCE143" s="378"/>
      <c r="WCF143" s="378"/>
      <c r="WCG143" s="378"/>
      <c r="WCH143" s="379"/>
      <c r="WCJ143" s="377"/>
      <c r="WCK143" s="381"/>
      <c r="WCL143" s="381"/>
      <c r="WCM143" s="378"/>
      <c r="WCN143" s="378"/>
      <c r="WCO143" s="378"/>
      <c r="WCP143" s="379"/>
      <c r="WCR143" s="377"/>
      <c r="WCS143" s="381"/>
      <c r="WCT143" s="381"/>
      <c r="WCU143" s="378"/>
      <c r="WCV143" s="378"/>
      <c r="WCW143" s="378"/>
      <c r="WCX143" s="379"/>
      <c r="WCZ143" s="377"/>
      <c r="WDA143" s="381"/>
      <c r="WDB143" s="381"/>
      <c r="WDC143" s="378"/>
      <c r="WDD143" s="378"/>
      <c r="WDE143" s="378"/>
      <c r="WDF143" s="379"/>
      <c r="WDH143" s="377"/>
      <c r="WDI143" s="381"/>
      <c r="WDJ143" s="381"/>
      <c r="WDK143" s="378"/>
      <c r="WDL143" s="378"/>
      <c r="WDM143" s="378"/>
      <c r="WDN143" s="379"/>
      <c r="WDP143" s="377"/>
      <c r="WDQ143" s="381"/>
      <c r="WDR143" s="381"/>
      <c r="WDS143" s="378"/>
      <c r="WDT143" s="378"/>
      <c r="WDU143" s="378"/>
      <c r="WDV143" s="379"/>
      <c r="WDX143" s="377"/>
      <c r="WDY143" s="381"/>
      <c r="WDZ143" s="381"/>
      <c r="WEA143" s="378"/>
      <c r="WEB143" s="378"/>
      <c r="WEC143" s="378"/>
      <c r="WED143" s="379"/>
      <c r="WEF143" s="377"/>
      <c r="WEG143" s="381"/>
      <c r="WEH143" s="381"/>
      <c r="WEI143" s="378"/>
      <c r="WEJ143" s="378"/>
      <c r="WEK143" s="378"/>
      <c r="WEL143" s="379"/>
      <c r="WEN143" s="377"/>
      <c r="WEO143" s="381"/>
      <c r="WEP143" s="381"/>
      <c r="WEQ143" s="378"/>
      <c r="WER143" s="378"/>
      <c r="WES143" s="378"/>
      <c r="WET143" s="379"/>
      <c r="WEV143" s="377"/>
      <c r="WEW143" s="381"/>
      <c r="WEX143" s="381"/>
      <c r="WEY143" s="378"/>
      <c r="WEZ143" s="378"/>
      <c r="WFA143" s="378"/>
      <c r="WFB143" s="379"/>
      <c r="WFD143" s="377"/>
      <c r="WFE143" s="381"/>
      <c r="WFF143" s="381"/>
      <c r="WFG143" s="378"/>
      <c r="WFH143" s="378"/>
      <c r="WFI143" s="378"/>
      <c r="WFJ143" s="379"/>
      <c r="WFL143" s="377"/>
      <c r="WFM143" s="381"/>
      <c r="WFN143" s="381"/>
      <c r="WFO143" s="378"/>
      <c r="WFP143" s="378"/>
      <c r="WFQ143" s="378"/>
      <c r="WFR143" s="379"/>
      <c r="WFT143" s="377"/>
      <c r="WFU143" s="381"/>
      <c r="WFV143" s="381"/>
      <c r="WFW143" s="378"/>
      <c r="WFX143" s="378"/>
      <c r="WFY143" s="378"/>
      <c r="WFZ143" s="379"/>
      <c r="WGB143" s="377"/>
      <c r="WGC143" s="381"/>
      <c r="WGD143" s="381"/>
      <c r="WGE143" s="378"/>
      <c r="WGF143" s="378"/>
      <c r="WGG143" s="378"/>
      <c r="WGH143" s="379"/>
      <c r="WGJ143" s="377"/>
      <c r="WGK143" s="381"/>
      <c r="WGL143" s="381"/>
      <c r="WGM143" s="378"/>
      <c r="WGN143" s="378"/>
      <c r="WGO143" s="378"/>
      <c r="WGP143" s="379"/>
      <c r="WGR143" s="377"/>
      <c r="WGS143" s="381"/>
      <c r="WGT143" s="381"/>
      <c r="WGU143" s="378"/>
      <c r="WGV143" s="378"/>
      <c r="WGW143" s="378"/>
      <c r="WGX143" s="379"/>
      <c r="WGZ143" s="377"/>
      <c r="WHA143" s="381"/>
      <c r="WHB143" s="381"/>
      <c r="WHC143" s="378"/>
      <c r="WHD143" s="378"/>
      <c r="WHE143" s="378"/>
      <c r="WHF143" s="379"/>
      <c r="WHH143" s="377"/>
      <c r="WHI143" s="381"/>
      <c r="WHJ143" s="381"/>
      <c r="WHK143" s="378"/>
      <c r="WHL143" s="378"/>
      <c r="WHM143" s="378"/>
      <c r="WHN143" s="379"/>
      <c r="WHP143" s="377"/>
      <c r="WHQ143" s="381"/>
      <c r="WHR143" s="381"/>
      <c r="WHS143" s="378"/>
      <c r="WHT143" s="378"/>
      <c r="WHU143" s="378"/>
      <c r="WHV143" s="379"/>
      <c r="WHX143" s="377"/>
      <c r="WHY143" s="381"/>
      <c r="WHZ143" s="381"/>
      <c r="WIA143" s="378"/>
      <c r="WIB143" s="378"/>
      <c r="WIC143" s="378"/>
      <c r="WID143" s="379"/>
      <c r="WIF143" s="377"/>
      <c r="WIG143" s="381"/>
      <c r="WIH143" s="381"/>
      <c r="WII143" s="378"/>
      <c r="WIJ143" s="378"/>
      <c r="WIK143" s="378"/>
      <c r="WIL143" s="379"/>
      <c r="WIN143" s="377"/>
      <c r="WIO143" s="381"/>
      <c r="WIP143" s="381"/>
      <c r="WIQ143" s="378"/>
      <c r="WIR143" s="378"/>
      <c r="WIS143" s="378"/>
      <c r="WIT143" s="379"/>
      <c r="WIV143" s="377"/>
      <c r="WIW143" s="381"/>
      <c r="WIX143" s="381"/>
      <c r="WIY143" s="378"/>
      <c r="WIZ143" s="378"/>
      <c r="WJA143" s="378"/>
      <c r="WJB143" s="379"/>
      <c r="WJD143" s="377"/>
      <c r="WJE143" s="381"/>
      <c r="WJF143" s="381"/>
      <c r="WJG143" s="378"/>
      <c r="WJH143" s="378"/>
      <c r="WJI143" s="378"/>
      <c r="WJJ143" s="379"/>
      <c r="WJL143" s="377"/>
      <c r="WJM143" s="381"/>
      <c r="WJN143" s="381"/>
      <c r="WJO143" s="378"/>
      <c r="WJP143" s="378"/>
      <c r="WJQ143" s="378"/>
      <c r="WJR143" s="379"/>
      <c r="WJT143" s="377"/>
      <c r="WJU143" s="381"/>
      <c r="WJV143" s="381"/>
      <c r="WJW143" s="378"/>
      <c r="WJX143" s="378"/>
      <c r="WJY143" s="378"/>
      <c r="WJZ143" s="379"/>
      <c r="WKB143" s="377"/>
      <c r="WKC143" s="381"/>
      <c r="WKD143" s="381"/>
      <c r="WKE143" s="378"/>
      <c r="WKF143" s="378"/>
      <c r="WKG143" s="378"/>
      <c r="WKH143" s="379"/>
      <c r="WKJ143" s="377"/>
      <c r="WKK143" s="381"/>
      <c r="WKL143" s="381"/>
      <c r="WKM143" s="378"/>
      <c r="WKN143" s="378"/>
      <c r="WKO143" s="378"/>
      <c r="WKP143" s="379"/>
      <c r="WKR143" s="377"/>
      <c r="WKS143" s="381"/>
      <c r="WKT143" s="381"/>
      <c r="WKU143" s="378"/>
      <c r="WKV143" s="378"/>
      <c r="WKW143" s="378"/>
      <c r="WKX143" s="379"/>
      <c r="WKZ143" s="377"/>
      <c r="WLA143" s="381"/>
      <c r="WLB143" s="381"/>
      <c r="WLC143" s="378"/>
      <c r="WLD143" s="378"/>
      <c r="WLE143" s="378"/>
      <c r="WLF143" s="379"/>
      <c r="WLH143" s="377"/>
      <c r="WLI143" s="381"/>
      <c r="WLJ143" s="381"/>
      <c r="WLK143" s="378"/>
      <c r="WLL143" s="378"/>
      <c r="WLM143" s="378"/>
      <c r="WLN143" s="379"/>
      <c r="WLP143" s="377"/>
      <c r="WLQ143" s="381"/>
      <c r="WLR143" s="381"/>
      <c r="WLS143" s="378"/>
      <c r="WLT143" s="378"/>
      <c r="WLU143" s="378"/>
      <c r="WLV143" s="379"/>
      <c r="WLX143" s="377"/>
      <c r="WLY143" s="381"/>
      <c r="WLZ143" s="381"/>
      <c r="WMA143" s="378"/>
      <c r="WMB143" s="378"/>
      <c r="WMC143" s="378"/>
      <c r="WMD143" s="379"/>
      <c r="WMF143" s="377"/>
      <c r="WMG143" s="381"/>
      <c r="WMH143" s="381"/>
      <c r="WMI143" s="378"/>
      <c r="WMJ143" s="378"/>
      <c r="WMK143" s="378"/>
      <c r="WML143" s="379"/>
      <c r="WMN143" s="377"/>
      <c r="WMO143" s="381"/>
      <c r="WMP143" s="381"/>
      <c r="WMQ143" s="378"/>
      <c r="WMR143" s="378"/>
      <c r="WMS143" s="378"/>
      <c r="WMT143" s="379"/>
      <c r="WMV143" s="377"/>
      <c r="WMW143" s="381"/>
      <c r="WMX143" s="381"/>
      <c r="WMY143" s="378"/>
      <c r="WMZ143" s="378"/>
      <c r="WNA143" s="378"/>
      <c r="WNB143" s="379"/>
      <c r="WND143" s="377"/>
      <c r="WNE143" s="381"/>
      <c r="WNF143" s="381"/>
      <c r="WNG143" s="378"/>
      <c r="WNH143" s="378"/>
      <c r="WNI143" s="378"/>
      <c r="WNJ143" s="379"/>
      <c r="WNL143" s="377"/>
      <c r="WNM143" s="381"/>
      <c r="WNN143" s="381"/>
      <c r="WNO143" s="378"/>
      <c r="WNP143" s="378"/>
      <c r="WNQ143" s="378"/>
      <c r="WNR143" s="379"/>
      <c r="WNT143" s="377"/>
      <c r="WNU143" s="381"/>
      <c r="WNV143" s="381"/>
      <c r="WNW143" s="378"/>
      <c r="WNX143" s="378"/>
      <c r="WNY143" s="378"/>
      <c r="WNZ143" s="379"/>
      <c r="WOB143" s="377"/>
      <c r="WOC143" s="381"/>
      <c r="WOD143" s="381"/>
      <c r="WOE143" s="378"/>
      <c r="WOF143" s="378"/>
      <c r="WOG143" s="378"/>
      <c r="WOH143" s="379"/>
      <c r="WOJ143" s="377"/>
      <c r="WOK143" s="381"/>
      <c r="WOL143" s="381"/>
      <c r="WOM143" s="378"/>
      <c r="WON143" s="378"/>
      <c r="WOO143" s="378"/>
      <c r="WOP143" s="379"/>
      <c r="WOR143" s="377"/>
      <c r="WOS143" s="381"/>
      <c r="WOT143" s="381"/>
      <c r="WOU143" s="378"/>
      <c r="WOV143" s="378"/>
      <c r="WOW143" s="378"/>
      <c r="WOX143" s="379"/>
      <c r="WOZ143" s="377"/>
      <c r="WPA143" s="381"/>
      <c r="WPB143" s="381"/>
      <c r="WPC143" s="378"/>
      <c r="WPD143" s="378"/>
      <c r="WPE143" s="378"/>
      <c r="WPF143" s="379"/>
      <c r="WPH143" s="377"/>
      <c r="WPI143" s="381"/>
      <c r="WPJ143" s="381"/>
      <c r="WPK143" s="378"/>
      <c r="WPL143" s="378"/>
      <c r="WPM143" s="378"/>
      <c r="WPN143" s="379"/>
      <c r="WPP143" s="377"/>
      <c r="WPQ143" s="381"/>
      <c r="WPR143" s="381"/>
      <c r="WPS143" s="378"/>
      <c r="WPT143" s="378"/>
      <c r="WPU143" s="378"/>
      <c r="WPV143" s="379"/>
      <c r="WPX143" s="377"/>
      <c r="WPY143" s="381"/>
      <c r="WPZ143" s="381"/>
      <c r="WQA143" s="378"/>
      <c r="WQB143" s="378"/>
      <c r="WQC143" s="378"/>
      <c r="WQD143" s="379"/>
      <c r="WQF143" s="377"/>
      <c r="WQG143" s="381"/>
      <c r="WQH143" s="381"/>
      <c r="WQI143" s="378"/>
      <c r="WQJ143" s="378"/>
      <c r="WQK143" s="378"/>
      <c r="WQL143" s="379"/>
      <c r="WQN143" s="377"/>
      <c r="WQO143" s="381"/>
      <c r="WQP143" s="381"/>
      <c r="WQQ143" s="378"/>
      <c r="WQR143" s="378"/>
      <c r="WQS143" s="378"/>
      <c r="WQT143" s="379"/>
      <c r="WQV143" s="377"/>
      <c r="WQW143" s="381"/>
      <c r="WQX143" s="381"/>
      <c r="WQY143" s="378"/>
      <c r="WQZ143" s="378"/>
      <c r="WRA143" s="378"/>
      <c r="WRB143" s="379"/>
      <c r="WRD143" s="377"/>
      <c r="WRE143" s="381"/>
      <c r="WRF143" s="381"/>
      <c r="WRG143" s="378"/>
      <c r="WRH143" s="378"/>
      <c r="WRI143" s="378"/>
      <c r="WRJ143" s="379"/>
      <c r="WRL143" s="377"/>
      <c r="WRM143" s="381"/>
      <c r="WRN143" s="381"/>
      <c r="WRO143" s="378"/>
      <c r="WRP143" s="378"/>
      <c r="WRQ143" s="378"/>
      <c r="WRR143" s="379"/>
      <c r="WRT143" s="377"/>
      <c r="WRU143" s="381"/>
      <c r="WRV143" s="381"/>
      <c r="WRW143" s="378"/>
      <c r="WRX143" s="378"/>
      <c r="WRY143" s="378"/>
      <c r="WRZ143" s="379"/>
      <c r="WSB143" s="377"/>
      <c r="WSC143" s="381"/>
      <c r="WSD143" s="381"/>
      <c r="WSE143" s="378"/>
      <c r="WSF143" s="378"/>
      <c r="WSG143" s="378"/>
      <c r="WSH143" s="379"/>
      <c r="WSJ143" s="377"/>
      <c r="WSK143" s="381"/>
      <c r="WSL143" s="381"/>
      <c r="WSM143" s="378"/>
      <c r="WSN143" s="378"/>
      <c r="WSO143" s="378"/>
      <c r="WSP143" s="379"/>
      <c r="WSR143" s="377"/>
      <c r="WSS143" s="381"/>
      <c r="WST143" s="381"/>
      <c r="WSU143" s="378"/>
      <c r="WSV143" s="378"/>
      <c r="WSW143" s="378"/>
      <c r="WSX143" s="379"/>
      <c r="WSZ143" s="377"/>
      <c r="WTA143" s="381"/>
      <c r="WTB143" s="381"/>
      <c r="WTC143" s="378"/>
      <c r="WTD143" s="378"/>
      <c r="WTE143" s="378"/>
      <c r="WTF143" s="379"/>
      <c r="WTH143" s="377"/>
      <c r="WTI143" s="381"/>
      <c r="WTJ143" s="381"/>
      <c r="WTK143" s="378"/>
      <c r="WTL143" s="378"/>
      <c r="WTM143" s="378"/>
      <c r="WTN143" s="379"/>
      <c r="WTP143" s="377"/>
      <c r="WTQ143" s="381"/>
      <c r="WTR143" s="381"/>
      <c r="WTS143" s="378"/>
      <c r="WTT143" s="378"/>
      <c r="WTU143" s="378"/>
      <c r="WTV143" s="379"/>
      <c r="WTX143" s="377"/>
      <c r="WTY143" s="381"/>
      <c r="WTZ143" s="381"/>
      <c r="WUA143" s="378"/>
      <c r="WUB143" s="378"/>
      <c r="WUC143" s="378"/>
      <c r="WUD143" s="379"/>
      <c r="WUF143" s="377"/>
      <c r="WUG143" s="381"/>
      <c r="WUH143" s="381"/>
      <c r="WUI143" s="378"/>
      <c r="WUJ143" s="378"/>
      <c r="WUK143" s="378"/>
      <c r="WUL143" s="379"/>
      <c r="WUN143" s="377"/>
      <c r="WUO143" s="381"/>
      <c r="WUP143" s="381"/>
      <c r="WUQ143" s="378"/>
      <c r="WUR143" s="378"/>
      <c r="WUS143" s="378"/>
      <c r="WUT143" s="379"/>
      <c r="WUV143" s="377"/>
      <c r="WUW143" s="381"/>
      <c r="WUX143" s="381"/>
      <c r="WUY143" s="378"/>
      <c r="WUZ143" s="378"/>
      <c r="WVA143" s="378"/>
      <c r="WVB143" s="379"/>
      <c r="WVD143" s="377"/>
      <c r="WVE143" s="381"/>
      <c r="WVF143" s="381"/>
      <c r="WVG143" s="378"/>
      <c r="WVH143" s="378"/>
      <c r="WVI143" s="378"/>
      <c r="WVJ143" s="379"/>
      <c r="WVL143" s="377"/>
      <c r="WVM143" s="381"/>
      <c r="WVN143" s="381"/>
      <c r="WVO143" s="378"/>
      <c r="WVP143" s="378"/>
      <c r="WVQ143" s="378"/>
      <c r="WVR143" s="379"/>
      <c r="WVT143" s="377"/>
      <c r="WVU143" s="381"/>
      <c r="WVV143" s="381"/>
      <c r="WVW143" s="378"/>
      <c r="WVX143" s="378"/>
      <c r="WVY143" s="378"/>
      <c r="WVZ143" s="379"/>
      <c r="WWB143" s="377"/>
      <c r="WWC143" s="381"/>
      <c r="WWD143" s="381"/>
      <c r="WWE143" s="378"/>
      <c r="WWF143" s="378"/>
      <c r="WWG143" s="378"/>
      <c r="WWH143" s="379"/>
      <c r="WWJ143" s="377"/>
      <c r="WWK143" s="381"/>
      <c r="WWL143" s="381"/>
      <c r="WWM143" s="378"/>
      <c r="WWN143" s="378"/>
      <c r="WWO143" s="378"/>
      <c r="WWP143" s="379"/>
      <c r="WWR143" s="377"/>
      <c r="WWS143" s="381"/>
      <c r="WWT143" s="381"/>
      <c r="WWU143" s="378"/>
      <c r="WWV143" s="378"/>
      <c r="WWW143" s="378"/>
      <c r="WWX143" s="379"/>
      <c r="WWZ143" s="377"/>
      <c r="WXA143" s="381"/>
      <c r="WXB143" s="381"/>
      <c r="WXC143" s="378"/>
      <c r="WXD143" s="378"/>
      <c r="WXE143" s="378"/>
      <c r="WXF143" s="379"/>
      <c r="WXH143" s="377"/>
      <c r="WXI143" s="381"/>
      <c r="WXJ143" s="381"/>
      <c r="WXK143" s="378"/>
      <c r="WXL143" s="378"/>
      <c r="WXM143" s="378"/>
      <c r="WXN143" s="379"/>
      <c r="WXP143" s="377"/>
      <c r="WXQ143" s="381"/>
      <c r="WXR143" s="381"/>
      <c r="WXS143" s="378"/>
      <c r="WXT143" s="378"/>
      <c r="WXU143" s="378"/>
      <c r="WXV143" s="379"/>
      <c r="WXX143" s="377"/>
      <c r="WXY143" s="381"/>
      <c r="WXZ143" s="381"/>
      <c r="WYA143" s="378"/>
      <c r="WYB143" s="378"/>
      <c r="WYC143" s="378"/>
      <c r="WYD143" s="379"/>
      <c r="WYF143" s="377"/>
      <c r="WYG143" s="381"/>
      <c r="WYH143" s="381"/>
      <c r="WYI143" s="378"/>
      <c r="WYJ143" s="378"/>
      <c r="WYK143" s="378"/>
      <c r="WYL143" s="379"/>
      <c r="WYN143" s="377"/>
      <c r="WYO143" s="381"/>
      <c r="WYP143" s="381"/>
      <c r="WYQ143" s="378"/>
      <c r="WYR143" s="378"/>
      <c r="WYS143" s="378"/>
      <c r="WYT143" s="379"/>
      <c r="WYV143" s="377"/>
      <c r="WYW143" s="381"/>
      <c r="WYX143" s="381"/>
      <c r="WYY143" s="378"/>
      <c r="WYZ143" s="378"/>
      <c r="WZA143" s="378"/>
      <c r="WZB143" s="379"/>
      <c r="WZD143" s="377"/>
      <c r="WZE143" s="381"/>
      <c r="WZF143" s="381"/>
      <c r="WZG143" s="378"/>
      <c r="WZH143" s="378"/>
      <c r="WZI143" s="378"/>
      <c r="WZJ143" s="379"/>
      <c r="WZL143" s="377"/>
      <c r="WZM143" s="381"/>
      <c r="WZN143" s="381"/>
      <c r="WZO143" s="378"/>
      <c r="WZP143" s="378"/>
      <c r="WZQ143" s="378"/>
      <c r="WZR143" s="379"/>
      <c r="WZT143" s="377"/>
      <c r="WZU143" s="381"/>
      <c r="WZV143" s="381"/>
      <c r="WZW143" s="378"/>
      <c r="WZX143" s="378"/>
      <c r="WZY143" s="378"/>
      <c r="WZZ143" s="379"/>
      <c r="XAB143" s="377"/>
      <c r="XAC143" s="381"/>
      <c r="XAD143" s="381"/>
      <c r="XAE143" s="378"/>
      <c r="XAF143" s="378"/>
      <c r="XAG143" s="378"/>
      <c r="XAH143" s="379"/>
      <c r="XAJ143" s="377"/>
      <c r="XAK143" s="381"/>
      <c r="XAL143" s="381"/>
      <c r="XAM143" s="378"/>
      <c r="XAN143" s="378"/>
      <c r="XAO143" s="378"/>
      <c r="XAP143" s="379"/>
      <c r="XAR143" s="377"/>
      <c r="XAS143" s="381"/>
      <c r="XAT143" s="381"/>
      <c r="XAU143" s="378"/>
      <c r="XAV143" s="378"/>
      <c r="XAW143" s="378"/>
      <c r="XAX143" s="379"/>
      <c r="XAZ143" s="377"/>
      <c r="XBA143" s="381"/>
      <c r="XBB143" s="381"/>
      <c r="XBC143" s="378"/>
      <c r="XBD143" s="378"/>
      <c r="XBE143" s="378"/>
      <c r="XBF143" s="379"/>
      <c r="XBH143" s="377"/>
      <c r="XBI143" s="381"/>
      <c r="XBJ143" s="381"/>
      <c r="XBK143" s="378"/>
      <c r="XBL143" s="378"/>
      <c r="XBM143" s="378"/>
      <c r="XBN143" s="379"/>
      <c r="XBP143" s="377"/>
      <c r="XBQ143" s="381"/>
      <c r="XBR143" s="381"/>
      <c r="XBS143" s="378"/>
      <c r="XBT143" s="378"/>
      <c r="XBU143" s="378"/>
      <c r="XBV143" s="379"/>
      <c r="XBX143" s="377"/>
      <c r="XBY143" s="381"/>
      <c r="XBZ143" s="381"/>
      <c r="XCA143" s="378"/>
      <c r="XCB143" s="378"/>
      <c r="XCC143" s="378"/>
      <c r="XCD143" s="379"/>
      <c r="XCF143" s="377"/>
      <c r="XCG143" s="381"/>
      <c r="XCH143" s="381"/>
      <c r="XCI143" s="378"/>
      <c r="XCJ143" s="378"/>
      <c r="XCK143" s="378"/>
      <c r="XCL143" s="379"/>
      <c r="XCN143" s="377"/>
      <c r="XCO143" s="381"/>
      <c r="XCP143" s="381"/>
      <c r="XCQ143" s="378"/>
      <c r="XCR143" s="378"/>
      <c r="XCS143" s="378"/>
      <c r="XCT143" s="379"/>
      <c r="XCV143" s="377"/>
      <c r="XCW143" s="381"/>
      <c r="XCX143" s="381"/>
      <c r="XCY143" s="378"/>
      <c r="XCZ143" s="378"/>
      <c r="XDA143" s="378"/>
      <c r="XDB143" s="379"/>
      <c r="XDD143" s="377"/>
      <c r="XDE143" s="381"/>
      <c r="XDF143" s="381"/>
      <c r="XDG143" s="378"/>
      <c r="XDH143" s="378"/>
      <c r="XDI143" s="378"/>
      <c r="XDJ143" s="379"/>
      <c r="XDL143" s="377"/>
      <c r="XDM143" s="381"/>
      <c r="XDN143" s="381"/>
      <c r="XDO143" s="378"/>
      <c r="XDP143" s="378"/>
      <c r="XDQ143" s="378"/>
      <c r="XDR143" s="379"/>
      <c r="XDT143" s="377"/>
      <c r="XDU143" s="381"/>
      <c r="XDV143" s="381"/>
      <c r="XDW143" s="378"/>
      <c r="XDX143" s="378"/>
      <c r="XDY143" s="378"/>
      <c r="XDZ143" s="379"/>
      <c r="XEB143" s="377"/>
      <c r="XEC143" s="381"/>
      <c r="XED143" s="381"/>
      <c r="XEE143" s="378"/>
      <c r="XEF143" s="378"/>
      <c r="XEG143" s="378"/>
      <c r="XEH143" s="379"/>
      <c r="XEJ143" s="377"/>
      <c r="XEK143" s="381"/>
      <c r="XEL143" s="381"/>
      <c r="XEM143" s="378"/>
      <c r="XEN143" s="378"/>
      <c r="XEO143" s="378"/>
      <c r="XEP143" s="379"/>
      <c r="XER143" s="377"/>
      <c r="XES143" s="381"/>
      <c r="XET143" s="381"/>
      <c r="XEU143" s="378"/>
      <c r="XEV143" s="378"/>
      <c r="XEW143" s="378"/>
      <c r="XEX143" s="379"/>
      <c r="XEZ143" s="377"/>
      <c r="XFA143" s="381"/>
      <c r="XFB143" s="381"/>
      <c r="XFC143" s="378"/>
      <c r="XFD143" s="378"/>
    </row>
    <row r="144" spans="1:16384" s="395" customFormat="1" ht="22.5" customHeight="1">
      <c r="A144" s="364">
        <f t="shared" si="32"/>
        <v>135</v>
      </c>
      <c r="B144" s="907"/>
      <c r="C144" s="926" t="s">
        <v>166</v>
      </c>
      <c r="D144" s="927"/>
      <c r="E144" s="927"/>
      <c r="F144" s="928"/>
      <c r="G144" s="393">
        <f>G11+G15+G38+G61+G73+G78+G83+G84+G94+G113+G118+G123+G140</f>
        <v>0</v>
      </c>
      <c r="H144" s="393">
        <f>H11+H15+H38+H61+H73+H78+H83+H84+H94+H113+H118+H123+H140</f>
        <v>0</v>
      </c>
      <c r="I144" s="393">
        <f>I11+I15+I38+I61+I73+I78+I83+I84+I94+I113+I118+I123+I140</f>
        <v>0</v>
      </c>
      <c r="J144" s="393">
        <f>J11+J15+J38+J61+J73+J78+J83+J84+J94+J113+J118+J123+J140</f>
        <v>0</v>
      </c>
      <c r="K144" s="394">
        <f>K11+K15+K38+K61+K73+K78+K83+K84+K94+K113+K118+K123+K140</f>
        <v>0</v>
      </c>
      <c r="L144" s="343"/>
      <c r="M144" s="343"/>
      <c r="N144" s="343"/>
      <c r="O144" s="343"/>
      <c r="P144" s="343"/>
      <c r="Q144" s="343"/>
      <c r="R144" s="343"/>
      <c r="S144" s="343"/>
      <c r="T144" s="343"/>
    </row>
    <row r="145" spans="1:11" ht="17.25" customHeight="1">
      <c r="A145" s="364">
        <f t="shared" si="32"/>
        <v>136</v>
      </c>
      <c r="B145" s="825" t="s">
        <v>13</v>
      </c>
      <c r="C145" s="824"/>
      <c r="D145" s="824"/>
      <c r="E145" s="824"/>
      <c r="F145" s="824"/>
      <c r="G145" s="396"/>
      <c r="H145" s="396"/>
      <c r="I145" s="396"/>
      <c r="J145" s="396"/>
      <c r="K145" s="397"/>
    </row>
    <row r="146" spans="1:11" s="372" customFormat="1" ht="24" customHeight="1">
      <c r="A146" s="364">
        <f t="shared" si="32"/>
        <v>137</v>
      </c>
      <c r="B146" s="933"/>
      <c r="C146" s="936" t="s">
        <v>14</v>
      </c>
      <c r="D146" s="924"/>
      <c r="E146" s="924"/>
      <c r="F146" s="924"/>
      <c r="G146" s="366">
        <f>SUM(G147:G158)</f>
        <v>0</v>
      </c>
      <c r="H146" s="366">
        <f>SUM(H147:H158)</f>
        <v>0</v>
      </c>
      <c r="I146" s="366">
        <f>SUM(I147:I158)</f>
        <v>0</v>
      </c>
      <c r="J146" s="366">
        <f>SUM(J147:J158)</f>
        <v>0</v>
      </c>
      <c r="K146" s="366">
        <f>SUM(K147:K158)</f>
        <v>0</v>
      </c>
    </row>
    <row r="147" spans="1:11" ht="17.25" customHeight="1">
      <c r="A147" s="364">
        <f t="shared" si="32"/>
        <v>138</v>
      </c>
      <c r="B147" s="934"/>
      <c r="C147" s="864"/>
      <c r="D147" s="839" t="s">
        <v>293</v>
      </c>
      <c r="E147" s="857"/>
      <c r="F147" s="840"/>
      <c r="G147" s="367"/>
      <c r="H147" s="367"/>
      <c r="I147" s="367"/>
      <c r="J147" s="367"/>
      <c r="K147" s="368">
        <f t="shared" ref="K147:K158" si="35">G147+H147-I147+J147</f>
        <v>0</v>
      </c>
    </row>
    <row r="148" spans="1:11" ht="18" customHeight="1">
      <c r="A148" s="364">
        <f t="shared" si="32"/>
        <v>139</v>
      </c>
      <c r="B148" s="934"/>
      <c r="C148" s="865"/>
      <c r="D148" s="839" t="s">
        <v>294</v>
      </c>
      <c r="E148" s="857"/>
      <c r="F148" s="840"/>
      <c r="G148" s="367"/>
      <c r="H148" s="367"/>
      <c r="I148" s="367"/>
      <c r="J148" s="367"/>
      <c r="K148" s="368">
        <f t="shared" si="35"/>
        <v>0</v>
      </c>
    </row>
    <row r="149" spans="1:11" ht="15.75" customHeight="1">
      <c r="A149" s="364">
        <f t="shared" si="32"/>
        <v>140</v>
      </c>
      <c r="B149" s="934"/>
      <c r="C149" s="865"/>
      <c r="D149" s="839" t="s">
        <v>154</v>
      </c>
      <c r="E149" s="857"/>
      <c r="F149" s="840"/>
      <c r="G149" s="367"/>
      <c r="H149" s="367"/>
      <c r="I149" s="367"/>
      <c r="J149" s="367"/>
      <c r="K149" s="368">
        <f t="shared" si="35"/>
        <v>0</v>
      </c>
    </row>
    <row r="150" spans="1:11" ht="17.25" customHeight="1">
      <c r="A150" s="364">
        <f t="shared" si="32"/>
        <v>141</v>
      </c>
      <c r="B150" s="934"/>
      <c r="C150" s="865"/>
      <c r="D150" s="839" t="s">
        <v>295</v>
      </c>
      <c r="E150" s="857"/>
      <c r="F150" s="840"/>
      <c r="G150" s="367"/>
      <c r="H150" s="367"/>
      <c r="I150" s="367"/>
      <c r="J150" s="367"/>
      <c r="K150" s="368">
        <f t="shared" si="35"/>
        <v>0</v>
      </c>
    </row>
    <row r="151" spans="1:11" ht="18" customHeight="1">
      <c r="A151" s="364">
        <f t="shared" si="32"/>
        <v>142</v>
      </c>
      <c r="B151" s="934"/>
      <c r="C151" s="865"/>
      <c r="D151" s="839" t="s">
        <v>296</v>
      </c>
      <c r="E151" s="857"/>
      <c r="F151" s="840"/>
      <c r="G151" s="367"/>
      <c r="H151" s="367"/>
      <c r="I151" s="367"/>
      <c r="J151" s="367"/>
      <c r="K151" s="368">
        <f t="shared" si="35"/>
        <v>0</v>
      </c>
    </row>
    <row r="152" spans="1:11" ht="20.25" customHeight="1">
      <c r="A152" s="364">
        <f t="shared" si="32"/>
        <v>143</v>
      </c>
      <c r="B152" s="934"/>
      <c r="C152" s="865"/>
      <c r="D152" s="839" t="s">
        <v>15</v>
      </c>
      <c r="E152" s="857"/>
      <c r="F152" s="840"/>
      <c r="G152" s="398"/>
      <c r="H152" s="398"/>
      <c r="I152" s="398"/>
      <c r="J152" s="398"/>
      <c r="K152" s="368">
        <f t="shared" si="35"/>
        <v>0</v>
      </c>
    </row>
    <row r="153" spans="1:11" ht="19.5" customHeight="1">
      <c r="A153" s="364">
        <f t="shared" si="32"/>
        <v>144</v>
      </c>
      <c r="B153" s="934"/>
      <c r="C153" s="865"/>
      <c r="D153" s="839" t="s">
        <v>155</v>
      </c>
      <c r="E153" s="857"/>
      <c r="F153" s="840"/>
      <c r="G153" s="398"/>
      <c r="H153" s="398"/>
      <c r="I153" s="398"/>
      <c r="J153" s="398"/>
      <c r="K153" s="368">
        <f t="shared" si="35"/>
        <v>0</v>
      </c>
    </row>
    <row r="154" spans="1:11" ht="33.75" customHeight="1">
      <c r="A154" s="364">
        <f t="shared" si="32"/>
        <v>145</v>
      </c>
      <c r="B154" s="934"/>
      <c r="C154" s="865"/>
      <c r="D154" s="839" t="s">
        <v>156</v>
      </c>
      <c r="E154" s="857"/>
      <c r="F154" s="840"/>
      <c r="G154" s="398"/>
      <c r="H154" s="398"/>
      <c r="I154" s="398"/>
      <c r="J154" s="398"/>
      <c r="K154" s="368">
        <f t="shared" si="35"/>
        <v>0</v>
      </c>
    </row>
    <row r="155" spans="1:11" ht="18.75" customHeight="1">
      <c r="A155" s="364">
        <f t="shared" si="32"/>
        <v>146</v>
      </c>
      <c r="B155" s="934"/>
      <c r="C155" s="865"/>
      <c r="D155" s="839" t="s">
        <v>301</v>
      </c>
      <c r="E155" s="857"/>
      <c r="F155" s="840"/>
      <c r="G155" s="398"/>
      <c r="H155" s="398"/>
      <c r="I155" s="398"/>
      <c r="J155" s="398"/>
      <c r="K155" s="368">
        <f t="shared" si="35"/>
        <v>0</v>
      </c>
    </row>
    <row r="156" spans="1:11" ht="18.75" customHeight="1">
      <c r="A156" s="364">
        <f t="shared" si="32"/>
        <v>147</v>
      </c>
      <c r="B156" s="934"/>
      <c r="C156" s="865"/>
      <c r="D156" s="839" t="s">
        <v>743</v>
      </c>
      <c r="E156" s="857"/>
      <c r="F156" s="840"/>
      <c r="G156" s="398"/>
      <c r="H156" s="398"/>
      <c r="I156" s="398"/>
      <c r="J156" s="398"/>
      <c r="K156" s="368">
        <f t="shared" si="35"/>
        <v>0</v>
      </c>
    </row>
    <row r="157" spans="1:11" ht="21.75" customHeight="1">
      <c r="A157" s="364">
        <f t="shared" si="32"/>
        <v>148</v>
      </c>
      <c r="B157" s="934"/>
      <c r="C157" s="865"/>
      <c r="D157" s="839" t="s">
        <v>297</v>
      </c>
      <c r="E157" s="857"/>
      <c r="F157" s="840"/>
      <c r="G157" s="398"/>
      <c r="H157" s="398"/>
      <c r="I157" s="398"/>
      <c r="J157" s="398"/>
      <c r="K157" s="368">
        <f t="shared" si="35"/>
        <v>0</v>
      </c>
    </row>
    <row r="158" spans="1:11" ht="27" customHeight="1">
      <c r="A158" s="364">
        <f t="shared" si="32"/>
        <v>149</v>
      </c>
      <c r="B158" s="934"/>
      <c r="C158" s="866"/>
      <c r="D158" s="839" t="s">
        <v>298</v>
      </c>
      <c r="E158" s="857"/>
      <c r="F158" s="840"/>
      <c r="G158" s="367"/>
      <c r="H158" s="367"/>
      <c r="I158" s="367"/>
      <c r="J158" s="367"/>
      <c r="K158" s="368">
        <f t="shared" si="35"/>
        <v>0</v>
      </c>
    </row>
    <row r="159" spans="1:11" ht="22.5" customHeight="1">
      <c r="A159" s="364">
        <f t="shared" si="32"/>
        <v>150</v>
      </c>
      <c r="B159" s="934"/>
      <c r="C159" s="861" t="s">
        <v>398</v>
      </c>
      <c r="D159" s="824"/>
      <c r="E159" s="824"/>
      <c r="F159" s="862"/>
      <c r="G159" s="366">
        <f>SUM(G160:G162)</f>
        <v>0</v>
      </c>
      <c r="H159" s="366">
        <f>SUM(H160:H162)</f>
        <v>0</v>
      </c>
      <c r="I159" s="366">
        <f t="shared" ref="I159:K159" si="36">SUM(I160:I162)</f>
        <v>0</v>
      </c>
      <c r="J159" s="366">
        <f t="shared" si="36"/>
        <v>0</v>
      </c>
      <c r="K159" s="366">
        <f t="shared" si="36"/>
        <v>0</v>
      </c>
    </row>
    <row r="160" spans="1:11" ht="17.25" customHeight="1">
      <c r="A160" s="364">
        <f t="shared" si="32"/>
        <v>151</v>
      </c>
      <c r="B160" s="934"/>
      <c r="C160" s="858"/>
      <c r="D160" s="937" t="s">
        <v>477</v>
      </c>
      <c r="E160" s="857"/>
      <c r="F160" s="840"/>
      <c r="G160" s="367"/>
      <c r="H160" s="367"/>
      <c r="I160" s="367"/>
      <c r="J160" s="367"/>
      <c r="K160" s="368">
        <f t="shared" ref="K160:K162" si="37">G160+H160-I160+J160</f>
        <v>0</v>
      </c>
    </row>
    <row r="161" spans="1:11" ht="18" customHeight="1">
      <c r="A161" s="364">
        <f t="shared" si="32"/>
        <v>152</v>
      </c>
      <c r="B161" s="934"/>
      <c r="C161" s="859"/>
      <c r="D161" s="937" t="s">
        <v>478</v>
      </c>
      <c r="E161" s="857"/>
      <c r="F161" s="840"/>
      <c r="G161" s="367"/>
      <c r="H161" s="367"/>
      <c r="I161" s="367"/>
      <c r="J161" s="367"/>
      <c r="K161" s="368">
        <f t="shared" si="37"/>
        <v>0</v>
      </c>
    </row>
    <row r="162" spans="1:11" ht="15.75" customHeight="1">
      <c r="A162" s="364">
        <f t="shared" si="32"/>
        <v>153</v>
      </c>
      <c r="B162" s="934"/>
      <c r="C162" s="860"/>
      <c r="D162" s="937" t="s">
        <v>479</v>
      </c>
      <c r="E162" s="857"/>
      <c r="F162" s="840"/>
      <c r="G162" s="367"/>
      <c r="H162" s="367"/>
      <c r="I162" s="367"/>
      <c r="J162" s="367"/>
      <c r="K162" s="368">
        <f t="shared" si="37"/>
        <v>0</v>
      </c>
    </row>
    <row r="163" spans="1:11" ht="20.25" customHeight="1">
      <c r="A163" s="364">
        <f t="shared" si="32"/>
        <v>154</v>
      </c>
      <c r="B163" s="934"/>
      <c r="C163" s="861" t="s">
        <v>157</v>
      </c>
      <c r="D163" s="824"/>
      <c r="E163" s="824"/>
      <c r="F163" s="862"/>
      <c r="G163" s="366">
        <f>SUM(G164:G168)</f>
        <v>0</v>
      </c>
      <c r="H163" s="366">
        <f>SUM(H164:H168)</f>
        <v>0</v>
      </c>
      <c r="I163" s="366">
        <f t="shared" ref="I163:J163" si="38">SUM(I164:I168)</f>
        <v>0</v>
      </c>
      <c r="J163" s="366">
        <f t="shared" si="38"/>
        <v>0</v>
      </c>
      <c r="K163" s="366">
        <f>SUM(K164:K168)</f>
        <v>0</v>
      </c>
    </row>
    <row r="164" spans="1:11" s="372" customFormat="1" ht="21" customHeight="1">
      <c r="A164" s="364">
        <f t="shared" si="32"/>
        <v>155</v>
      </c>
      <c r="B164" s="934"/>
      <c r="C164" s="938"/>
      <c r="D164" s="843" t="s">
        <v>20</v>
      </c>
      <c r="E164" s="844"/>
      <c r="F164" s="845"/>
      <c r="G164" s="373"/>
      <c r="H164" s="373"/>
      <c r="I164" s="373"/>
      <c r="J164" s="373"/>
      <c r="K164" s="368">
        <f t="shared" ref="K164:K168" si="39">G164+H164-I164+J164</f>
        <v>0</v>
      </c>
    </row>
    <row r="165" spans="1:11" ht="23.25" customHeight="1">
      <c r="A165" s="364">
        <f t="shared" si="32"/>
        <v>156</v>
      </c>
      <c r="B165" s="934"/>
      <c r="C165" s="859"/>
      <c r="D165" s="843" t="s">
        <v>158</v>
      </c>
      <c r="E165" s="844"/>
      <c r="F165" s="845"/>
      <c r="G165" s="367"/>
      <c r="H165" s="367"/>
      <c r="I165" s="367"/>
      <c r="J165" s="367"/>
      <c r="K165" s="368">
        <f t="shared" si="39"/>
        <v>0</v>
      </c>
    </row>
    <row r="166" spans="1:11" ht="27.75" customHeight="1">
      <c r="A166" s="364">
        <f t="shared" si="32"/>
        <v>157</v>
      </c>
      <c r="B166" s="934"/>
      <c r="C166" s="859"/>
      <c r="D166" s="843" t="s">
        <v>480</v>
      </c>
      <c r="E166" s="844"/>
      <c r="F166" s="845"/>
      <c r="G166" s="367"/>
      <c r="H166" s="367"/>
      <c r="I166" s="367"/>
      <c r="J166" s="367"/>
      <c r="K166" s="368">
        <f t="shared" si="39"/>
        <v>0</v>
      </c>
    </row>
    <row r="167" spans="1:11" ht="21" customHeight="1">
      <c r="A167" s="364">
        <f t="shared" si="32"/>
        <v>158</v>
      </c>
      <c r="B167" s="934"/>
      <c r="C167" s="859"/>
      <c r="D167" s="843" t="s">
        <v>288</v>
      </c>
      <c r="E167" s="844"/>
      <c r="F167" s="845"/>
      <c r="G167" s="367"/>
      <c r="H167" s="367"/>
      <c r="I167" s="367"/>
      <c r="J167" s="367"/>
      <c r="K167" s="368">
        <f t="shared" si="39"/>
        <v>0</v>
      </c>
    </row>
    <row r="168" spans="1:11" ht="21" customHeight="1">
      <c r="A168" s="364">
        <f t="shared" si="32"/>
        <v>159</v>
      </c>
      <c r="B168" s="934"/>
      <c r="C168" s="860"/>
      <c r="D168" s="843" t="s">
        <v>157</v>
      </c>
      <c r="E168" s="844"/>
      <c r="F168" s="845"/>
      <c r="G168" s="367"/>
      <c r="H168" s="367"/>
      <c r="I168" s="367"/>
      <c r="J168" s="367"/>
      <c r="K168" s="368">
        <f t="shared" si="39"/>
        <v>0</v>
      </c>
    </row>
    <row r="169" spans="1:11" ht="21" customHeight="1">
      <c r="A169" s="364">
        <f t="shared" si="32"/>
        <v>160</v>
      </c>
      <c r="B169" s="934"/>
      <c r="C169" s="861" t="s">
        <v>168</v>
      </c>
      <c r="D169" s="824"/>
      <c r="E169" s="824"/>
      <c r="F169" s="862"/>
      <c r="G169" s="366">
        <f>SUM(G170:G172)</f>
        <v>0</v>
      </c>
      <c r="H169" s="366">
        <f>SUM(H170:H172)</f>
        <v>0</v>
      </c>
      <c r="I169" s="366">
        <f t="shared" ref="I169:K169" si="40">SUM(I170:I172)</f>
        <v>0</v>
      </c>
      <c r="J169" s="366">
        <f t="shared" si="40"/>
        <v>0</v>
      </c>
      <c r="K169" s="366">
        <f t="shared" si="40"/>
        <v>0</v>
      </c>
    </row>
    <row r="170" spans="1:11" ht="20.25" customHeight="1">
      <c r="A170" s="364">
        <f t="shared" si="32"/>
        <v>161</v>
      </c>
      <c r="B170" s="934"/>
      <c r="C170" s="938"/>
      <c r="D170" s="843" t="s">
        <v>299</v>
      </c>
      <c r="E170" s="844"/>
      <c r="F170" s="845"/>
      <c r="G170" s="373"/>
      <c r="H170" s="373"/>
      <c r="I170" s="373"/>
      <c r="J170" s="373"/>
      <c r="K170" s="368">
        <f t="shared" ref="K170:K173" si="41">G170+H170-I170+J170</f>
        <v>0</v>
      </c>
    </row>
    <row r="171" spans="1:11" ht="22.5" customHeight="1">
      <c r="A171" s="364">
        <f t="shared" si="32"/>
        <v>162</v>
      </c>
      <c r="B171" s="934"/>
      <c r="C171" s="859"/>
      <c r="D171" s="843" t="s">
        <v>300</v>
      </c>
      <c r="E171" s="844"/>
      <c r="F171" s="845"/>
      <c r="G171" s="373"/>
      <c r="H171" s="373"/>
      <c r="I171" s="373"/>
      <c r="J171" s="373"/>
      <c r="K171" s="368">
        <f t="shared" si="41"/>
        <v>0</v>
      </c>
    </row>
    <row r="172" spans="1:11" ht="18" customHeight="1">
      <c r="A172" s="364">
        <f t="shared" si="32"/>
        <v>163</v>
      </c>
      <c r="B172" s="934"/>
      <c r="C172" s="860"/>
      <c r="D172" s="843" t="s">
        <v>167</v>
      </c>
      <c r="E172" s="844"/>
      <c r="F172" s="845"/>
      <c r="G172" s="373"/>
      <c r="H172" s="373"/>
      <c r="I172" s="373"/>
      <c r="J172" s="373"/>
      <c r="K172" s="368">
        <f t="shared" si="41"/>
        <v>0</v>
      </c>
    </row>
    <row r="173" spans="1:11" ht="24.75" customHeight="1">
      <c r="A173" s="364">
        <f t="shared" si="32"/>
        <v>164</v>
      </c>
      <c r="B173" s="934"/>
      <c r="C173" s="867" t="s">
        <v>302</v>
      </c>
      <c r="D173" s="877"/>
      <c r="E173" s="877"/>
      <c r="F173" s="878"/>
      <c r="G173" s="373"/>
      <c r="H173" s="373"/>
      <c r="I173" s="373"/>
      <c r="J173" s="384"/>
      <c r="K173" s="385">
        <f t="shared" si="41"/>
        <v>0</v>
      </c>
    </row>
    <row r="174" spans="1:11" ht="23.25" customHeight="1">
      <c r="A174" s="364">
        <f t="shared" si="32"/>
        <v>165</v>
      </c>
      <c r="B174" s="934"/>
      <c r="C174" s="861" t="s">
        <v>460</v>
      </c>
      <c r="D174" s="824"/>
      <c r="E174" s="824"/>
      <c r="F174" s="862"/>
      <c r="G174" s="366">
        <f>SUM(G175:G178)</f>
        <v>0</v>
      </c>
      <c r="H174" s="366">
        <f>SUM(H175:H178)</f>
        <v>0</v>
      </c>
      <c r="I174" s="366">
        <f>SUM(I175:I178)</f>
        <v>0</v>
      </c>
      <c r="J174" s="366">
        <f>SUM(J175:J178)</f>
        <v>0</v>
      </c>
      <c r="K174" s="366">
        <f>SUM(K175:K178)</f>
        <v>0</v>
      </c>
    </row>
    <row r="175" spans="1:11" ht="16.5" customHeight="1">
      <c r="A175" s="364">
        <f t="shared" si="32"/>
        <v>166</v>
      </c>
      <c r="B175" s="934"/>
      <c r="C175" s="864"/>
      <c r="D175" s="843" t="s">
        <v>481</v>
      </c>
      <c r="E175" s="844"/>
      <c r="F175" s="845"/>
      <c r="G175" s="369"/>
      <c r="H175" s="369"/>
      <c r="I175" s="369"/>
      <c r="J175" s="369"/>
      <c r="K175" s="368">
        <f t="shared" ref="K175:K178" si="42">G175+H175-I175+J175</f>
        <v>0</v>
      </c>
    </row>
    <row r="176" spans="1:11" ht="14.25" customHeight="1">
      <c r="A176" s="364">
        <f t="shared" si="32"/>
        <v>167</v>
      </c>
      <c r="B176" s="934"/>
      <c r="C176" s="865"/>
      <c r="D176" s="843" t="s">
        <v>482</v>
      </c>
      <c r="E176" s="844"/>
      <c r="F176" s="845"/>
      <c r="G176" s="369"/>
      <c r="H176" s="369"/>
      <c r="I176" s="369"/>
      <c r="J176" s="369"/>
      <c r="K176" s="368">
        <f t="shared" si="42"/>
        <v>0</v>
      </c>
    </row>
    <row r="177" spans="1:12" ht="21" customHeight="1">
      <c r="A177" s="364">
        <f t="shared" si="32"/>
        <v>168</v>
      </c>
      <c r="B177" s="934"/>
      <c r="C177" s="865"/>
      <c r="D177" s="843" t="s">
        <v>483</v>
      </c>
      <c r="E177" s="844"/>
      <c r="F177" s="845"/>
      <c r="G177" s="369"/>
      <c r="H177" s="369"/>
      <c r="I177" s="369"/>
      <c r="J177" s="369"/>
      <c r="K177" s="368">
        <f t="shared" si="42"/>
        <v>0</v>
      </c>
    </row>
    <row r="178" spans="1:12" ht="16.5" customHeight="1">
      <c r="A178" s="364">
        <f t="shared" si="32"/>
        <v>169</v>
      </c>
      <c r="B178" s="934"/>
      <c r="C178" s="865"/>
      <c r="D178" s="843" t="s">
        <v>764</v>
      </c>
      <c r="E178" s="844"/>
      <c r="F178" s="845"/>
      <c r="G178" s="369"/>
      <c r="H178" s="369"/>
      <c r="I178" s="369"/>
      <c r="J178" s="369"/>
      <c r="K178" s="368">
        <f t="shared" si="42"/>
        <v>0</v>
      </c>
    </row>
    <row r="179" spans="1:12" ht="18.75" customHeight="1">
      <c r="A179" s="364">
        <f t="shared" si="32"/>
        <v>170</v>
      </c>
      <c r="B179" s="934"/>
      <c r="C179" s="861" t="s">
        <v>12</v>
      </c>
      <c r="D179" s="824"/>
      <c r="E179" s="824"/>
      <c r="F179" s="862"/>
      <c r="G179" s="366">
        <f>SUM(G180:G190)</f>
        <v>0</v>
      </c>
      <c r="H179" s="366">
        <f>SUM(H180:H190)</f>
        <v>0</v>
      </c>
      <c r="I179" s="366">
        <f>SUM(I180:I190)</f>
        <v>0</v>
      </c>
      <c r="J179" s="366">
        <f>SUM(J180:J190)</f>
        <v>0</v>
      </c>
      <c r="K179" s="366">
        <f>SUM(K180:K190)</f>
        <v>0</v>
      </c>
    </row>
    <row r="180" spans="1:12" ht="18" customHeight="1">
      <c r="A180" s="364">
        <f t="shared" si="32"/>
        <v>171</v>
      </c>
      <c r="B180" s="934"/>
      <c r="C180" s="864"/>
      <c r="D180" s="843" t="s">
        <v>456</v>
      </c>
      <c r="E180" s="844"/>
      <c r="F180" s="845"/>
      <c r="G180" s="367"/>
      <c r="H180" s="367"/>
      <c r="I180" s="367"/>
      <c r="J180" s="392"/>
      <c r="K180" s="385">
        <f t="shared" ref="K180:K190" si="43">G180+H180-I180+J180</f>
        <v>0</v>
      </c>
    </row>
    <row r="181" spans="1:12" ht="18.75" customHeight="1">
      <c r="A181" s="364">
        <f t="shared" si="32"/>
        <v>172</v>
      </c>
      <c r="B181" s="934"/>
      <c r="C181" s="865"/>
      <c r="D181" s="843" t="s">
        <v>457</v>
      </c>
      <c r="E181" s="844"/>
      <c r="F181" s="845"/>
      <c r="G181" s="367"/>
      <c r="H181" s="367"/>
      <c r="I181" s="367"/>
      <c r="J181" s="392"/>
      <c r="K181" s="385">
        <f t="shared" si="43"/>
        <v>0</v>
      </c>
    </row>
    <row r="182" spans="1:12" ht="18" customHeight="1">
      <c r="A182" s="364">
        <f t="shared" si="32"/>
        <v>173</v>
      </c>
      <c r="B182" s="934"/>
      <c r="C182" s="865"/>
      <c r="D182" s="843" t="s">
        <v>458</v>
      </c>
      <c r="E182" s="844"/>
      <c r="F182" s="845"/>
      <c r="G182" s="367"/>
      <c r="H182" s="367"/>
      <c r="I182" s="367"/>
      <c r="J182" s="392"/>
      <c r="K182" s="385">
        <f t="shared" si="43"/>
        <v>0</v>
      </c>
    </row>
    <row r="183" spans="1:12" ht="18" customHeight="1">
      <c r="A183" s="364">
        <f t="shared" si="32"/>
        <v>174</v>
      </c>
      <c r="B183" s="934"/>
      <c r="C183" s="865"/>
      <c r="D183" s="843" t="s">
        <v>459</v>
      </c>
      <c r="E183" s="844"/>
      <c r="F183" s="845"/>
      <c r="G183" s="367"/>
      <c r="H183" s="367"/>
      <c r="I183" s="367"/>
      <c r="J183" s="392"/>
      <c r="K183" s="385">
        <f t="shared" si="43"/>
        <v>0</v>
      </c>
    </row>
    <row r="184" spans="1:12" ht="15.75" customHeight="1">
      <c r="A184" s="364">
        <f t="shared" si="32"/>
        <v>175</v>
      </c>
      <c r="B184" s="934"/>
      <c r="C184" s="865"/>
      <c r="D184" s="843" t="s">
        <v>422</v>
      </c>
      <c r="E184" s="844"/>
      <c r="F184" s="845"/>
      <c r="G184" s="367"/>
      <c r="H184" s="367"/>
      <c r="I184" s="367"/>
      <c r="J184" s="392"/>
      <c r="K184" s="385">
        <f t="shared" si="43"/>
        <v>0</v>
      </c>
    </row>
    <row r="185" spans="1:12" ht="16.5" customHeight="1">
      <c r="A185" s="364">
        <f t="shared" si="32"/>
        <v>176</v>
      </c>
      <c r="B185" s="934"/>
      <c r="C185" s="865"/>
      <c r="D185" s="843" t="s">
        <v>423</v>
      </c>
      <c r="E185" s="844"/>
      <c r="F185" s="845"/>
      <c r="G185" s="367"/>
      <c r="H185" s="367"/>
      <c r="I185" s="367"/>
      <c r="J185" s="392"/>
      <c r="K185" s="385">
        <f t="shared" si="43"/>
        <v>0</v>
      </c>
    </row>
    <row r="186" spans="1:12" ht="18.75" customHeight="1">
      <c r="A186" s="364">
        <f t="shared" si="32"/>
        <v>177</v>
      </c>
      <c r="B186" s="934"/>
      <c r="C186" s="865"/>
      <c r="D186" s="843" t="s">
        <v>425</v>
      </c>
      <c r="E186" s="844"/>
      <c r="F186" s="845"/>
      <c r="G186" s="367"/>
      <c r="H186" s="367"/>
      <c r="I186" s="367"/>
      <c r="J186" s="392"/>
      <c r="K186" s="385">
        <f t="shared" si="43"/>
        <v>0</v>
      </c>
    </row>
    <row r="187" spans="1:12" ht="17.25" customHeight="1">
      <c r="A187" s="364">
        <f t="shared" si="32"/>
        <v>178</v>
      </c>
      <c r="B187" s="934"/>
      <c r="C187" s="865"/>
      <c r="D187" s="843" t="s">
        <v>426</v>
      </c>
      <c r="E187" s="844"/>
      <c r="F187" s="845"/>
      <c r="G187" s="367"/>
      <c r="H187" s="367"/>
      <c r="I187" s="367"/>
      <c r="J187" s="392"/>
      <c r="K187" s="385">
        <f t="shared" si="43"/>
        <v>0</v>
      </c>
    </row>
    <row r="188" spans="1:12" ht="25.5" customHeight="1">
      <c r="A188" s="364">
        <f t="shared" si="32"/>
        <v>179</v>
      </c>
      <c r="B188" s="934"/>
      <c r="C188" s="865"/>
      <c r="D188" s="843" t="s">
        <v>427</v>
      </c>
      <c r="E188" s="844"/>
      <c r="F188" s="845"/>
      <c r="G188" s="367"/>
      <c r="H188" s="367"/>
      <c r="I188" s="367"/>
      <c r="J188" s="392"/>
      <c r="K188" s="385">
        <f t="shared" si="43"/>
        <v>0</v>
      </c>
    </row>
    <row r="189" spans="1:12" ht="17.25" customHeight="1">
      <c r="A189" s="364">
        <f t="shared" si="32"/>
        <v>180</v>
      </c>
      <c r="B189" s="934"/>
      <c r="C189" s="865"/>
      <c r="D189" s="843" t="s">
        <v>16</v>
      </c>
      <c r="E189" s="844"/>
      <c r="F189" s="845"/>
      <c r="G189" s="367"/>
      <c r="H189" s="367"/>
      <c r="I189" s="367"/>
      <c r="J189" s="392"/>
      <c r="K189" s="385">
        <f t="shared" si="43"/>
        <v>0</v>
      </c>
    </row>
    <row r="190" spans="1:12" ht="19.5" customHeight="1">
      <c r="A190" s="364">
        <f t="shared" si="32"/>
        <v>181</v>
      </c>
      <c r="B190" s="934"/>
      <c r="C190" s="866"/>
      <c r="D190" s="843" t="s">
        <v>159</v>
      </c>
      <c r="E190" s="844"/>
      <c r="F190" s="845"/>
      <c r="G190" s="367"/>
      <c r="H190" s="367"/>
      <c r="I190" s="367"/>
      <c r="J190" s="392"/>
      <c r="K190" s="385">
        <f t="shared" si="43"/>
        <v>0</v>
      </c>
    </row>
    <row r="191" spans="1:12" ht="18.75" customHeight="1">
      <c r="A191" s="364">
        <f t="shared" si="32"/>
        <v>182</v>
      </c>
      <c r="B191" s="934"/>
      <c r="C191" s="913" t="s">
        <v>160</v>
      </c>
      <c r="D191" s="844"/>
      <c r="E191" s="844"/>
      <c r="F191" s="845"/>
      <c r="G191" s="366">
        <f>SUM(G192:G195)</f>
        <v>0</v>
      </c>
      <c r="H191" s="366">
        <f>SUM(H192:H195)</f>
        <v>0</v>
      </c>
      <c r="I191" s="366">
        <f t="shared" ref="I191:J191" si="44">SUM(I192:I195)</f>
        <v>0</v>
      </c>
      <c r="J191" s="366">
        <f t="shared" si="44"/>
        <v>0</v>
      </c>
      <c r="K191" s="366">
        <f>SUM(K192:K195)</f>
        <v>0</v>
      </c>
    </row>
    <row r="192" spans="1:12" ht="21.75" customHeight="1">
      <c r="A192" s="364">
        <f t="shared" si="32"/>
        <v>183</v>
      </c>
      <c r="B192" s="934"/>
      <c r="C192" s="914"/>
      <c r="D192" s="843" t="s">
        <v>161</v>
      </c>
      <c r="E192" s="844"/>
      <c r="F192" s="845"/>
      <c r="G192" s="367"/>
      <c r="H192" s="367"/>
      <c r="I192" s="367"/>
      <c r="J192" s="367"/>
      <c r="K192" s="368">
        <f t="shared" ref="K192:K195" si="45">G192+H192-I192+J192</f>
        <v>0</v>
      </c>
      <c r="L192" s="399"/>
    </row>
    <row r="193" spans="1:16384" ht="18.75" customHeight="1">
      <c r="A193" s="364">
        <f t="shared" si="32"/>
        <v>184</v>
      </c>
      <c r="B193" s="934"/>
      <c r="C193" s="865"/>
      <c r="D193" s="843" t="s">
        <v>240</v>
      </c>
      <c r="E193" s="844"/>
      <c r="F193" s="845"/>
      <c r="G193" s="367"/>
      <c r="H193" s="367"/>
      <c r="I193" s="367"/>
      <c r="J193" s="367"/>
      <c r="K193" s="368">
        <f t="shared" si="45"/>
        <v>0</v>
      </c>
      <c r="L193" s="399"/>
    </row>
    <row r="194" spans="1:16384" ht="23.25" customHeight="1">
      <c r="A194" s="364">
        <f t="shared" si="32"/>
        <v>185</v>
      </c>
      <c r="B194" s="934"/>
      <c r="C194" s="865"/>
      <c r="D194" s="843" t="s">
        <v>162</v>
      </c>
      <c r="E194" s="844"/>
      <c r="F194" s="845"/>
      <c r="G194" s="367"/>
      <c r="H194" s="367"/>
      <c r="I194" s="367"/>
      <c r="J194" s="367"/>
      <c r="K194" s="368">
        <f t="shared" si="45"/>
        <v>0</v>
      </c>
    </row>
    <row r="195" spans="1:16384" ht="19.5" customHeight="1">
      <c r="A195" s="364">
        <f t="shared" si="32"/>
        <v>186</v>
      </c>
      <c r="B195" s="934"/>
      <c r="C195" s="866"/>
      <c r="D195" s="843" t="s">
        <v>163</v>
      </c>
      <c r="E195" s="844"/>
      <c r="F195" s="845"/>
      <c r="G195" s="367"/>
      <c r="H195" s="367"/>
      <c r="I195" s="367"/>
      <c r="J195" s="367"/>
      <c r="K195" s="368">
        <f t="shared" si="45"/>
        <v>0</v>
      </c>
    </row>
    <row r="196" spans="1:16384" ht="18.75" customHeight="1">
      <c r="A196" s="364">
        <f t="shared" si="32"/>
        <v>187</v>
      </c>
      <c r="B196" s="934"/>
      <c r="C196" s="913" t="s">
        <v>164</v>
      </c>
      <c r="D196" s="844"/>
      <c r="E196" s="844"/>
      <c r="F196" s="845"/>
      <c r="G196" s="366">
        <f>SUM(G197:G204)</f>
        <v>0</v>
      </c>
      <c r="H196" s="366">
        <f>SUM(H197:H204)</f>
        <v>0</v>
      </c>
      <c r="I196" s="366">
        <f t="shared" ref="I196:J196" si="46">SUM(I197:I204)</f>
        <v>0</v>
      </c>
      <c r="J196" s="366">
        <f t="shared" si="46"/>
        <v>0</v>
      </c>
      <c r="K196" s="366">
        <f>SUM(K197:K204)</f>
        <v>0</v>
      </c>
    </row>
    <row r="197" spans="1:16384" ht="18" customHeight="1">
      <c r="A197" s="364">
        <f t="shared" si="32"/>
        <v>188</v>
      </c>
      <c r="B197" s="934"/>
      <c r="C197" s="914"/>
      <c r="D197" s="843" t="s">
        <v>169</v>
      </c>
      <c r="E197" s="844"/>
      <c r="F197" s="845"/>
      <c r="G197" s="367"/>
      <c r="H197" s="367"/>
      <c r="I197" s="367"/>
      <c r="J197" s="367"/>
      <c r="K197" s="368">
        <f t="shared" ref="K197:K204" si="47">G197+H197-I197+J197</f>
        <v>0</v>
      </c>
    </row>
    <row r="198" spans="1:16384" ht="18" customHeight="1">
      <c r="A198" s="364">
        <f t="shared" si="32"/>
        <v>189</v>
      </c>
      <c r="B198" s="934"/>
      <c r="C198" s="865"/>
      <c r="D198" s="843" t="s">
        <v>17</v>
      </c>
      <c r="E198" s="844"/>
      <c r="F198" s="845"/>
      <c r="G198" s="367"/>
      <c r="H198" s="367"/>
      <c r="I198" s="367"/>
      <c r="J198" s="367"/>
      <c r="K198" s="368">
        <f t="shared" si="47"/>
        <v>0</v>
      </c>
    </row>
    <row r="199" spans="1:16384" ht="17.25" customHeight="1">
      <c r="A199" s="364">
        <f t="shared" si="32"/>
        <v>190</v>
      </c>
      <c r="B199" s="934"/>
      <c r="C199" s="865"/>
      <c r="D199" s="843" t="s">
        <v>18</v>
      </c>
      <c r="E199" s="844"/>
      <c r="F199" s="845"/>
      <c r="G199" s="367"/>
      <c r="H199" s="367"/>
      <c r="I199" s="367"/>
      <c r="J199" s="367"/>
      <c r="K199" s="368">
        <f t="shared" si="47"/>
        <v>0</v>
      </c>
    </row>
    <row r="200" spans="1:16384" ht="17.25" customHeight="1">
      <c r="A200" s="364">
        <f t="shared" si="32"/>
        <v>191</v>
      </c>
      <c r="B200" s="934"/>
      <c r="C200" s="865"/>
      <c r="D200" s="843" t="s">
        <v>165</v>
      </c>
      <c r="E200" s="844"/>
      <c r="F200" s="845"/>
      <c r="G200" s="367"/>
      <c r="H200" s="367"/>
      <c r="I200" s="367"/>
      <c r="J200" s="367"/>
      <c r="K200" s="368">
        <f t="shared" si="47"/>
        <v>0</v>
      </c>
    </row>
    <row r="201" spans="1:16384" ht="30" customHeight="1">
      <c r="A201" s="364">
        <f t="shared" si="32"/>
        <v>192</v>
      </c>
      <c r="B201" s="934"/>
      <c r="C201" s="865"/>
      <c r="D201" s="843" t="s">
        <v>804</v>
      </c>
      <c r="E201" s="844"/>
      <c r="F201" s="845"/>
      <c r="G201" s="367"/>
      <c r="H201" s="367"/>
      <c r="I201" s="367"/>
      <c r="J201" s="367"/>
      <c r="K201" s="368">
        <f t="shared" si="47"/>
        <v>0</v>
      </c>
    </row>
    <row r="202" spans="1:16384" ht="17.25" customHeight="1">
      <c r="A202" s="364">
        <f t="shared" si="32"/>
        <v>193</v>
      </c>
      <c r="B202" s="934"/>
      <c r="C202" s="865"/>
      <c r="D202" s="843" t="s">
        <v>19</v>
      </c>
      <c r="E202" s="844"/>
      <c r="F202" s="845"/>
      <c r="G202" s="367"/>
      <c r="H202" s="367"/>
      <c r="I202" s="369"/>
      <c r="J202" s="369"/>
      <c r="K202" s="368">
        <f t="shared" si="47"/>
        <v>0</v>
      </c>
    </row>
    <row r="203" spans="1:16384" ht="17.25" customHeight="1">
      <c r="A203" s="364">
        <f t="shared" si="32"/>
        <v>194</v>
      </c>
      <c r="B203" s="934"/>
      <c r="C203" s="865"/>
      <c r="D203" s="843" t="s">
        <v>164</v>
      </c>
      <c r="E203" s="844"/>
      <c r="F203" s="845"/>
      <c r="G203" s="367"/>
      <c r="H203" s="367"/>
      <c r="I203" s="367"/>
      <c r="J203" s="367"/>
      <c r="K203" s="368">
        <f t="shared" si="47"/>
        <v>0</v>
      </c>
    </row>
    <row r="204" spans="1:16384" ht="17.25" customHeight="1">
      <c r="A204" s="364">
        <f t="shared" ref="A204:A254" si="48">A203+1</f>
        <v>195</v>
      </c>
      <c r="B204" s="934"/>
      <c r="C204" s="866"/>
      <c r="D204" s="867" t="s">
        <v>766</v>
      </c>
      <c r="E204" s="939"/>
      <c r="F204" s="940"/>
      <c r="G204" s="392"/>
      <c r="H204" s="392"/>
      <c r="I204" s="392"/>
      <c r="J204" s="367"/>
      <c r="K204" s="368">
        <f t="shared" si="47"/>
        <v>0</v>
      </c>
    </row>
    <row r="205" spans="1:16384" ht="19.5" customHeight="1">
      <c r="A205" s="364">
        <f t="shared" si="48"/>
        <v>196</v>
      </c>
      <c r="B205" s="935"/>
      <c r="C205" s="953" t="s">
        <v>170</v>
      </c>
      <c r="D205" s="954"/>
      <c r="E205" s="954"/>
      <c r="F205" s="955"/>
      <c r="G205" s="400">
        <f>G146+G159+G163+G169+G173+G174+G179+G191+G196</f>
        <v>0</v>
      </c>
      <c r="H205" s="400">
        <f>H146+H159+H163+H169+H173+H174+H179+H191+H196</f>
        <v>0</v>
      </c>
      <c r="I205" s="400">
        <f>I146+I159+I163+I169+I173+I174+I179+I191+I196</f>
        <v>0</v>
      </c>
      <c r="J205" s="400">
        <f>J146+J159+J163+J169+J173+J174+J179+J191+J196</f>
        <v>0</v>
      </c>
      <c r="K205" s="400">
        <f>K146+K159+K163+K169+K173+K174+K179+K191+K196</f>
        <v>0</v>
      </c>
    </row>
    <row r="206" spans="1:16384" s="380" customFormat="1" ht="25.5" customHeight="1">
      <c r="A206" s="364">
        <f t="shared" si="48"/>
        <v>197</v>
      </c>
      <c r="B206" s="956" t="s">
        <v>461</v>
      </c>
      <c r="C206" s="957"/>
      <c r="D206" s="957"/>
      <c r="E206" s="957"/>
      <c r="F206" s="957"/>
      <c r="G206" s="393">
        <f>G144-G205</f>
        <v>0</v>
      </c>
      <c r="H206" s="393">
        <f>H144-H205</f>
        <v>0</v>
      </c>
      <c r="I206" s="393">
        <f>I144-I205</f>
        <v>0</v>
      </c>
      <c r="J206" s="393">
        <f>J144-J205</f>
        <v>0</v>
      </c>
      <c r="K206" s="393">
        <f>K144-K205</f>
        <v>0</v>
      </c>
      <c r="L206" s="377"/>
      <c r="M206" s="381"/>
      <c r="N206" s="381"/>
      <c r="O206" s="378"/>
      <c r="P206" s="378"/>
      <c r="Q206" s="378"/>
      <c r="R206" s="379"/>
      <c r="T206" s="377"/>
      <c r="U206" s="381"/>
      <c r="V206" s="381"/>
      <c r="W206" s="378"/>
      <c r="X206" s="378"/>
      <c r="Y206" s="378"/>
      <c r="Z206" s="379"/>
      <c r="AB206" s="377"/>
      <c r="AC206" s="381"/>
      <c r="AD206" s="381"/>
      <c r="AE206" s="378"/>
      <c r="AF206" s="378"/>
      <c r="AG206" s="378"/>
      <c r="AH206" s="379"/>
      <c r="AJ206" s="377"/>
      <c r="AK206" s="381"/>
      <c r="AL206" s="381"/>
      <c r="AM206" s="378"/>
      <c r="AN206" s="378"/>
      <c r="AO206" s="378"/>
      <c r="AP206" s="379"/>
      <c r="AR206" s="377"/>
      <c r="AS206" s="381"/>
      <c r="AT206" s="381"/>
      <c r="AU206" s="378"/>
      <c r="AV206" s="378"/>
      <c r="AW206" s="378"/>
      <c r="AX206" s="379"/>
      <c r="AZ206" s="377"/>
      <c r="BA206" s="381"/>
      <c r="BB206" s="381"/>
      <c r="BC206" s="378"/>
      <c r="BD206" s="378"/>
      <c r="BE206" s="378"/>
      <c r="BF206" s="379"/>
      <c r="BH206" s="377"/>
      <c r="BI206" s="381"/>
      <c r="BJ206" s="381"/>
      <c r="BK206" s="378"/>
      <c r="BL206" s="378"/>
      <c r="BM206" s="378"/>
      <c r="BN206" s="379"/>
      <c r="BP206" s="377"/>
      <c r="BQ206" s="381"/>
      <c r="BR206" s="381"/>
      <c r="BS206" s="378"/>
      <c r="BT206" s="378"/>
      <c r="BU206" s="378"/>
      <c r="BV206" s="379"/>
      <c r="BX206" s="377"/>
      <c r="BY206" s="381"/>
      <c r="BZ206" s="381"/>
      <c r="CA206" s="378"/>
      <c r="CB206" s="378"/>
      <c r="CC206" s="378"/>
      <c r="CD206" s="379"/>
      <c r="CF206" s="377"/>
      <c r="CG206" s="381"/>
      <c r="CH206" s="381"/>
      <c r="CI206" s="378"/>
      <c r="CJ206" s="378"/>
      <c r="CK206" s="378"/>
      <c r="CL206" s="379"/>
      <c r="CN206" s="377"/>
      <c r="CO206" s="381"/>
      <c r="CP206" s="381"/>
      <c r="CQ206" s="378"/>
      <c r="CR206" s="378"/>
      <c r="CS206" s="378"/>
      <c r="CT206" s="379"/>
      <c r="CV206" s="377"/>
      <c r="CW206" s="381"/>
      <c r="CX206" s="381"/>
      <c r="CY206" s="378"/>
      <c r="CZ206" s="378"/>
      <c r="DA206" s="378"/>
      <c r="DB206" s="379"/>
      <c r="DD206" s="377"/>
      <c r="DE206" s="381"/>
      <c r="DF206" s="381"/>
      <c r="DG206" s="378"/>
      <c r="DH206" s="378"/>
      <c r="DI206" s="378"/>
      <c r="DJ206" s="379"/>
      <c r="DL206" s="377"/>
      <c r="DM206" s="381"/>
      <c r="DN206" s="381"/>
      <c r="DO206" s="378"/>
      <c r="DP206" s="378"/>
      <c r="DQ206" s="378"/>
      <c r="DR206" s="379"/>
      <c r="DT206" s="377"/>
      <c r="DU206" s="381"/>
      <c r="DV206" s="381"/>
      <c r="DW206" s="378"/>
      <c r="DX206" s="378"/>
      <c r="DY206" s="378"/>
      <c r="DZ206" s="379"/>
      <c r="EB206" s="377"/>
      <c r="EC206" s="381"/>
      <c r="ED206" s="381"/>
      <c r="EE206" s="378"/>
      <c r="EF206" s="378"/>
      <c r="EG206" s="378"/>
      <c r="EH206" s="379"/>
      <c r="EJ206" s="377"/>
      <c r="EK206" s="381"/>
      <c r="EL206" s="381"/>
      <c r="EM206" s="378"/>
      <c r="EN206" s="378"/>
      <c r="EO206" s="378"/>
      <c r="EP206" s="379"/>
      <c r="ER206" s="377"/>
      <c r="ES206" s="381"/>
      <c r="ET206" s="381"/>
      <c r="EU206" s="378"/>
      <c r="EV206" s="378"/>
      <c r="EW206" s="378"/>
      <c r="EX206" s="379"/>
      <c r="EZ206" s="377"/>
      <c r="FA206" s="381"/>
      <c r="FB206" s="381"/>
      <c r="FC206" s="378"/>
      <c r="FD206" s="378"/>
      <c r="FE206" s="378"/>
      <c r="FF206" s="379"/>
      <c r="FH206" s="377"/>
      <c r="FI206" s="381"/>
      <c r="FJ206" s="381"/>
      <c r="FK206" s="378"/>
      <c r="FL206" s="378"/>
      <c r="FM206" s="378"/>
      <c r="FN206" s="379"/>
      <c r="FP206" s="377"/>
      <c r="FQ206" s="381"/>
      <c r="FR206" s="381"/>
      <c r="FS206" s="378"/>
      <c r="FT206" s="378"/>
      <c r="FU206" s="378"/>
      <c r="FV206" s="379"/>
      <c r="FX206" s="377"/>
      <c r="FY206" s="381"/>
      <c r="FZ206" s="381"/>
      <c r="GA206" s="378"/>
      <c r="GB206" s="378"/>
      <c r="GC206" s="378"/>
      <c r="GD206" s="379"/>
      <c r="GF206" s="377"/>
      <c r="GG206" s="381"/>
      <c r="GH206" s="381"/>
      <c r="GI206" s="378"/>
      <c r="GJ206" s="378"/>
      <c r="GK206" s="378"/>
      <c r="GL206" s="379"/>
      <c r="GN206" s="377"/>
      <c r="GO206" s="381"/>
      <c r="GP206" s="381"/>
      <c r="GQ206" s="378"/>
      <c r="GR206" s="378"/>
      <c r="GS206" s="378"/>
      <c r="GT206" s="379"/>
      <c r="GV206" s="377"/>
      <c r="GW206" s="381"/>
      <c r="GX206" s="381"/>
      <c r="GY206" s="378"/>
      <c r="GZ206" s="378"/>
      <c r="HA206" s="378"/>
      <c r="HB206" s="379"/>
      <c r="HD206" s="377"/>
      <c r="HE206" s="381"/>
      <c r="HF206" s="381"/>
      <c r="HG206" s="378"/>
      <c r="HH206" s="378"/>
      <c r="HI206" s="378"/>
      <c r="HJ206" s="379"/>
      <c r="HL206" s="377"/>
      <c r="HM206" s="381"/>
      <c r="HN206" s="381"/>
      <c r="HO206" s="378"/>
      <c r="HP206" s="378"/>
      <c r="HQ206" s="378"/>
      <c r="HR206" s="379"/>
      <c r="HT206" s="377"/>
      <c r="HU206" s="381"/>
      <c r="HV206" s="381"/>
      <c r="HW206" s="378"/>
      <c r="HX206" s="378"/>
      <c r="HY206" s="378"/>
      <c r="HZ206" s="379"/>
      <c r="IB206" s="377"/>
      <c r="IC206" s="381"/>
      <c r="ID206" s="381"/>
      <c r="IE206" s="378"/>
      <c r="IF206" s="378"/>
      <c r="IG206" s="378"/>
      <c r="IH206" s="379"/>
      <c r="IJ206" s="377"/>
      <c r="IK206" s="381"/>
      <c r="IL206" s="381"/>
      <c r="IM206" s="378"/>
      <c r="IN206" s="378"/>
      <c r="IO206" s="378"/>
      <c r="IP206" s="379"/>
      <c r="IR206" s="377"/>
      <c r="IS206" s="381"/>
      <c r="IT206" s="381"/>
      <c r="IU206" s="378"/>
      <c r="IV206" s="378"/>
      <c r="IW206" s="378"/>
      <c r="IX206" s="379"/>
      <c r="IZ206" s="377"/>
      <c r="JA206" s="381"/>
      <c r="JB206" s="381"/>
      <c r="JC206" s="378"/>
      <c r="JD206" s="378"/>
      <c r="JE206" s="378"/>
      <c r="JF206" s="379"/>
      <c r="JH206" s="377"/>
      <c r="JI206" s="381"/>
      <c r="JJ206" s="381"/>
      <c r="JK206" s="378"/>
      <c r="JL206" s="378"/>
      <c r="JM206" s="378"/>
      <c r="JN206" s="379"/>
      <c r="JP206" s="377"/>
      <c r="JQ206" s="381"/>
      <c r="JR206" s="381"/>
      <c r="JS206" s="378"/>
      <c r="JT206" s="378"/>
      <c r="JU206" s="378"/>
      <c r="JV206" s="379"/>
      <c r="JX206" s="377"/>
      <c r="JY206" s="381"/>
      <c r="JZ206" s="381"/>
      <c r="KA206" s="378"/>
      <c r="KB206" s="378"/>
      <c r="KC206" s="378"/>
      <c r="KD206" s="379"/>
      <c r="KF206" s="377"/>
      <c r="KG206" s="381"/>
      <c r="KH206" s="381"/>
      <c r="KI206" s="378"/>
      <c r="KJ206" s="378"/>
      <c r="KK206" s="378"/>
      <c r="KL206" s="379"/>
      <c r="KN206" s="377"/>
      <c r="KO206" s="381"/>
      <c r="KP206" s="381"/>
      <c r="KQ206" s="378"/>
      <c r="KR206" s="378"/>
      <c r="KS206" s="378"/>
      <c r="KT206" s="379"/>
      <c r="KV206" s="377"/>
      <c r="KW206" s="381"/>
      <c r="KX206" s="381"/>
      <c r="KY206" s="378"/>
      <c r="KZ206" s="378"/>
      <c r="LA206" s="378"/>
      <c r="LB206" s="379"/>
      <c r="LD206" s="377"/>
      <c r="LE206" s="381"/>
      <c r="LF206" s="381"/>
      <c r="LG206" s="378"/>
      <c r="LH206" s="378"/>
      <c r="LI206" s="378"/>
      <c r="LJ206" s="379"/>
      <c r="LL206" s="377"/>
      <c r="LM206" s="381"/>
      <c r="LN206" s="381"/>
      <c r="LO206" s="378"/>
      <c r="LP206" s="378"/>
      <c r="LQ206" s="378"/>
      <c r="LR206" s="379"/>
      <c r="LT206" s="377"/>
      <c r="LU206" s="381"/>
      <c r="LV206" s="381"/>
      <c r="LW206" s="378"/>
      <c r="LX206" s="378"/>
      <c r="LY206" s="378"/>
      <c r="LZ206" s="379"/>
      <c r="MB206" s="377"/>
      <c r="MC206" s="381"/>
      <c r="MD206" s="381"/>
      <c r="ME206" s="378"/>
      <c r="MF206" s="378"/>
      <c r="MG206" s="378"/>
      <c r="MH206" s="379"/>
      <c r="MJ206" s="377"/>
      <c r="MK206" s="381"/>
      <c r="ML206" s="381"/>
      <c r="MM206" s="378"/>
      <c r="MN206" s="378"/>
      <c r="MO206" s="378"/>
      <c r="MP206" s="379"/>
      <c r="MR206" s="377"/>
      <c r="MS206" s="381"/>
      <c r="MT206" s="381"/>
      <c r="MU206" s="378"/>
      <c r="MV206" s="378"/>
      <c r="MW206" s="378"/>
      <c r="MX206" s="379"/>
      <c r="MZ206" s="377"/>
      <c r="NA206" s="381"/>
      <c r="NB206" s="381"/>
      <c r="NC206" s="378"/>
      <c r="ND206" s="378"/>
      <c r="NE206" s="378"/>
      <c r="NF206" s="379"/>
      <c r="NH206" s="377"/>
      <c r="NI206" s="381"/>
      <c r="NJ206" s="381"/>
      <c r="NK206" s="378"/>
      <c r="NL206" s="378"/>
      <c r="NM206" s="378"/>
      <c r="NN206" s="379"/>
      <c r="NP206" s="377"/>
      <c r="NQ206" s="381"/>
      <c r="NR206" s="381"/>
      <c r="NS206" s="378"/>
      <c r="NT206" s="378"/>
      <c r="NU206" s="378"/>
      <c r="NV206" s="379"/>
      <c r="NX206" s="377"/>
      <c r="NY206" s="381"/>
      <c r="NZ206" s="381"/>
      <c r="OA206" s="378"/>
      <c r="OB206" s="378"/>
      <c r="OC206" s="378"/>
      <c r="OD206" s="379"/>
      <c r="OF206" s="377"/>
      <c r="OG206" s="381"/>
      <c r="OH206" s="381"/>
      <c r="OI206" s="378"/>
      <c r="OJ206" s="378"/>
      <c r="OK206" s="378"/>
      <c r="OL206" s="379"/>
      <c r="ON206" s="377"/>
      <c r="OO206" s="381"/>
      <c r="OP206" s="381"/>
      <c r="OQ206" s="378"/>
      <c r="OR206" s="378"/>
      <c r="OS206" s="378"/>
      <c r="OT206" s="379"/>
      <c r="OV206" s="377"/>
      <c r="OW206" s="381"/>
      <c r="OX206" s="381"/>
      <c r="OY206" s="378"/>
      <c r="OZ206" s="378"/>
      <c r="PA206" s="378"/>
      <c r="PB206" s="379"/>
      <c r="PD206" s="377"/>
      <c r="PE206" s="381"/>
      <c r="PF206" s="381"/>
      <c r="PG206" s="378"/>
      <c r="PH206" s="378"/>
      <c r="PI206" s="378"/>
      <c r="PJ206" s="379"/>
      <c r="PL206" s="377"/>
      <c r="PM206" s="381"/>
      <c r="PN206" s="381"/>
      <c r="PO206" s="378"/>
      <c r="PP206" s="378"/>
      <c r="PQ206" s="378"/>
      <c r="PR206" s="379"/>
      <c r="PT206" s="377"/>
      <c r="PU206" s="381"/>
      <c r="PV206" s="381"/>
      <c r="PW206" s="378"/>
      <c r="PX206" s="378"/>
      <c r="PY206" s="378"/>
      <c r="PZ206" s="379"/>
      <c r="QB206" s="377"/>
      <c r="QC206" s="381"/>
      <c r="QD206" s="381"/>
      <c r="QE206" s="378"/>
      <c r="QF206" s="378"/>
      <c r="QG206" s="378"/>
      <c r="QH206" s="379"/>
      <c r="QJ206" s="377"/>
      <c r="QK206" s="381"/>
      <c r="QL206" s="381"/>
      <c r="QM206" s="378"/>
      <c r="QN206" s="378"/>
      <c r="QO206" s="378"/>
      <c r="QP206" s="379"/>
      <c r="QR206" s="377"/>
      <c r="QS206" s="381"/>
      <c r="QT206" s="381"/>
      <c r="QU206" s="378"/>
      <c r="QV206" s="378"/>
      <c r="QW206" s="378"/>
      <c r="QX206" s="379"/>
      <c r="QZ206" s="377"/>
      <c r="RA206" s="381"/>
      <c r="RB206" s="381"/>
      <c r="RC206" s="378"/>
      <c r="RD206" s="378"/>
      <c r="RE206" s="378"/>
      <c r="RF206" s="379"/>
      <c r="RH206" s="377"/>
      <c r="RI206" s="381"/>
      <c r="RJ206" s="381"/>
      <c r="RK206" s="378"/>
      <c r="RL206" s="378"/>
      <c r="RM206" s="378"/>
      <c r="RN206" s="379"/>
      <c r="RP206" s="377"/>
      <c r="RQ206" s="381"/>
      <c r="RR206" s="381"/>
      <c r="RS206" s="378"/>
      <c r="RT206" s="378"/>
      <c r="RU206" s="378"/>
      <c r="RV206" s="379"/>
      <c r="RX206" s="377"/>
      <c r="RY206" s="381"/>
      <c r="RZ206" s="381"/>
      <c r="SA206" s="378"/>
      <c r="SB206" s="378"/>
      <c r="SC206" s="378"/>
      <c r="SD206" s="379"/>
      <c r="SF206" s="377"/>
      <c r="SG206" s="381"/>
      <c r="SH206" s="381"/>
      <c r="SI206" s="378"/>
      <c r="SJ206" s="378"/>
      <c r="SK206" s="378"/>
      <c r="SL206" s="379"/>
      <c r="SN206" s="377"/>
      <c r="SO206" s="381"/>
      <c r="SP206" s="381"/>
      <c r="SQ206" s="378"/>
      <c r="SR206" s="378"/>
      <c r="SS206" s="378"/>
      <c r="ST206" s="379"/>
      <c r="SV206" s="377"/>
      <c r="SW206" s="381"/>
      <c r="SX206" s="381"/>
      <c r="SY206" s="378"/>
      <c r="SZ206" s="378"/>
      <c r="TA206" s="378"/>
      <c r="TB206" s="379"/>
      <c r="TD206" s="377"/>
      <c r="TE206" s="381"/>
      <c r="TF206" s="381"/>
      <c r="TG206" s="378"/>
      <c r="TH206" s="378"/>
      <c r="TI206" s="378"/>
      <c r="TJ206" s="379"/>
      <c r="TL206" s="377"/>
      <c r="TM206" s="381"/>
      <c r="TN206" s="381"/>
      <c r="TO206" s="378"/>
      <c r="TP206" s="378"/>
      <c r="TQ206" s="378"/>
      <c r="TR206" s="379"/>
      <c r="TT206" s="377"/>
      <c r="TU206" s="381"/>
      <c r="TV206" s="381"/>
      <c r="TW206" s="378"/>
      <c r="TX206" s="378"/>
      <c r="TY206" s="378"/>
      <c r="TZ206" s="379"/>
      <c r="UB206" s="377"/>
      <c r="UC206" s="381"/>
      <c r="UD206" s="381"/>
      <c r="UE206" s="378"/>
      <c r="UF206" s="378"/>
      <c r="UG206" s="378"/>
      <c r="UH206" s="379"/>
      <c r="UJ206" s="377"/>
      <c r="UK206" s="381"/>
      <c r="UL206" s="381"/>
      <c r="UM206" s="378"/>
      <c r="UN206" s="378"/>
      <c r="UO206" s="378"/>
      <c r="UP206" s="379"/>
      <c r="UR206" s="377"/>
      <c r="US206" s="381"/>
      <c r="UT206" s="381"/>
      <c r="UU206" s="378"/>
      <c r="UV206" s="378"/>
      <c r="UW206" s="378"/>
      <c r="UX206" s="379"/>
      <c r="UZ206" s="377"/>
      <c r="VA206" s="381"/>
      <c r="VB206" s="381"/>
      <c r="VC206" s="378"/>
      <c r="VD206" s="378"/>
      <c r="VE206" s="378"/>
      <c r="VF206" s="379"/>
      <c r="VH206" s="377"/>
      <c r="VI206" s="381"/>
      <c r="VJ206" s="381"/>
      <c r="VK206" s="378"/>
      <c r="VL206" s="378"/>
      <c r="VM206" s="378"/>
      <c r="VN206" s="379"/>
      <c r="VP206" s="377"/>
      <c r="VQ206" s="381"/>
      <c r="VR206" s="381"/>
      <c r="VS206" s="378"/>
      <c r="VT206" s="378"/>
      <c r="VU206" s="378"/>
      <c r="VV206" s="379"/>
      <c r="VX206" s="377"/>
      <c r="VY206" s="381"/>
      <c r="VZ206" s="381"/>
      <c r="WA206" s="378"/>
      <c r="WB206" s="378"/>
      <c r="WC206" s="378"/>
      <c r="WD206" s="379"/>
      <c r="WF206" s="377"/>
      <c r="WG206" s="381"/>
      <c r="WH206" s="381"/>
      <c r="WI206" s="378"/>
      <c r="WJ206" s="378"/>
      <c r="WK206" s="378"/>
      <c r="WL206" s="379"/>
      <c r="WN206" s="377"/>
      <c r="WO206" s="381"/>
      <c r="WP206" s="381"/>
      <c r="WQ206" s="378"/>
      <c r="WR206" s="378"/>
      <c r="WS206" s="378"/>
      <c r="WT206" s="379"/>
      <c r="WV206" s="377"/>
      <c r="WW206" s="381"/>
      <c r="WX206" s="381"/>
      <c r="WY206" s="378"/>
      <c r="WZ206" s="378"/>
      <c r="XA206" s="378"/>
      <c r="XB206" s="379"/>
      <c r="XD206" s="377"/>
      <c r="XE206" s="381"/>
      <c r="XF206" s="381"/>
      <c r="XG206" s="378"/>
      <c r="XH206" s="378"/>
      <c r="XI206" s="378"/>
      <c r="XJ206" s="379"/>
      <c r="XL206" s="377"/>
      <c r="XM206" s="381"/>
      <c r="XN206" s="381"/>
      <c r="XO206" s="378"/>
      <c r="XP206" s="378"/>
      <c r="XQ206" s="378"/>
      <c r="XR206" s="379"/>
      <c r="XT206" s="377"/>
      <c r="XU206" s="381"/>
      <c r="XV206" s="381"/>
      <c r="XW206" s="378"/>
      <c r="XX206" s="378"/>
      <c r="XY206" s="378"/>
      <c r="XZ206" s="379"/>
      <c r="YB206" s="377"/>
      <c r="YC206" s="381"/>
      <c r="YD206" s="381"/>
      <c r="YE206" s="378"/>
      <c r="YF206" s="378"/>
      <c r="YG206" s="378"/>
      <c r="YH206" s="379"/>
      <c r="YJ206" s="377"/>
      <c r="YK206" s="381"/>
      <c r="YL206" s="381"/>
      <c r="YM206" s="378"/>
      <c r="YN206" s="378"/>
      <c r="YO206" s="378"/>
      <c r="YP206" s="379"/>
      <c r="YR206" s="377"/>
      <c r="YS206" s="381"/>
      <c r="YT206" s="381"/>
      <c r="YU206" s="378"/>
      <c r="YV206" s="378"/>
      <c r="YW206" s="378"/>
      <c r="YX206" s="379"/>
      <c r="YZ206" s="377"/>
      <c r="ZA206" s="381"/>
      <c r="ZB206" s="381"/>
      <c r="ZC206" s="378"/>
      <c r="ZD206" s="378"/>
      <c r="ZE206" s="378"/>
      <c r="ZF206" s="379"/>
      <c r="ZH206" s="377"/>
      <c r="ZI206" s="381"/>
      <c r="ZJ206" s="381"/>
      <c r="ZK206" s="378"/>
      <c r="ZL206" s="378"/>
      <c r="ZM206" s="378"/>
      <c r="ZN206" s="379"/>
      <c r="ZP206" s="377"/>
      <c r="ZQ206" s="381"/>
      <c r="ZR206" s="381"/>
      <c r="ZS206" s="378"/>
      <c r="ZT206" s="378"/>
      <c r="ZU206" s="378"/>
      <c r="ZV206" s="379"/>
      <c r="ZX206" s="377"/>
      <c r="ZY206" s="381"/>
      <c r="ZZ206" s="381"/>
      <c r="AAA206" s="378"/>
      <c r="AAB206" s="378"/>
      <c r="AAC206" s="378"/>
      <c r="AAD206" s="379"/>
      <c r="AAF206" s="377"/>
      <c r="AAG206" s="381"/>
      <c r="AAH206" s="381"/>
      <c r="AAI206" s="378"/>
      <c r="AAJ206" s="378"/>
      <c r="AAK206" s="378"/>
      <c r="AAL206" s="379"/>
      <c r="AAN206" s="377"/>
      <c r="AAO206" s="381"/>
      <c r="AAP206" s="381"/>
      <c r="AAQ206" s="378"/>
      <c r="AAR206" s="378"/>
      <c r="AAS206" s="378"/>
      <c r="AAT206" s="379"/>
      <c r="AAV206" s="377"/>
      <c r="AAW206" s="381"/>
      <c r="AAX206" s="381"/>
      <c r="AAY206" s="378"/>
      <c r="AAZ206" s="378"/>
      <c r="ABA206" s="378"/>
      <c r="ABB206" s="379"/>
      <c r="ABD206" s="377"/>
      <c r="ABE206" s="381"/>
      <c r="ABF206" s="381"/>
      <c r="ABG206" s="378"/>
      <c r="ABH206" s="378"/>
      <c r="ABI206" s="378"/>
      <c r="ABJ206" s="379"/>
      <c r="ABL206" s="377"/>
      <c r="ABM206" s="381"/>
      <c r="ABN206" s="381"/>
      <c r="ABO206" s="378"/>
      <c r="ABP206" s="378"/>
      <c r="ABQ206" s="378"/>
      <c r="ABR206" s="379"/>
      <c r="ABT206" s="377"/>
      <c r="ABU206" s="381"/>
      <c r="ABV206" s="381"/>
      <c r="ABW206" s="378"/>
      <c r="ABX206" s="378"/>
      <c r="ABY206" s="378"/>
      <c r="ABZ206" s="379"/>
      <c r="ACB206" s="377"/>
      <c r="ACC206" s="381"/>
      <c r="ACD206" s="381"/>
      <c r="ACE206" s="378"/>
      <c r="ACF206" s="378"/>
      <c r="ACG206" s="378"/>
      <c r="ACH206" s="379"/>
      <c r="ACJ206" s="377"/>
      <c r="ACK206" s="381"/>
      <c r="ACL206" s="381"/>
      <c r="ACM206" s="378"/>
      <c r="ACN206" s="378"/>
      <c r="ACO206" s="378"/>
      <c r="ACP206" s="379"/>
      <c r="ACR206" s="377"/>
      <c r="ACS206" s="381"/>
      <c r="ACT206" s="381"/>
      <c r="ACU206" s="378"/>
      <c r="ACV206" s="378"/>
      <c r="ACW206" s="378"/>
      <c r="ACX206" s="379"/>
      <c r="ACZ206" s="377"/>
      <c r="ADA206" s="381"/>
      <c r="ADB206" s="381"/>
      <c r="ADC206" s="378"/>
      <c r="ADD206" s="378"/>
      <c r="ADE206" s="378"/>
      <c r="ADF206" s="379"/>
      <c r="ADH206" s="377"/>
      <c r="ADI206" s="381"/>
      <c r="ADJ206" s="381"/>
      <c r="ADK206" s="378"/>
      <c r="ADL206" s="378"/>
      <c r="ADM206" s="378"/>
      <c r="ADN206" s="379"/>
      <c r="ADP206" s="377"/>
      <c r="ADQ206" s="381"/>
      <c r="ADR206" s="381"/>
      <c r="ADS206" s="378"/>
      <c r="ADT206" s="378"/>
      <c r="ADU206" s="378"/>
      <c r="ADV206" s="379"/>
      <c r="ADX206" s="377"/>
      <c r="ADY206" s="381"/>
      <c r="ADZ206" s="381"/>
      <c r="AEA206" s="378"/>
      <c r="AEB206" s="378"/>
      <c r="AEC206" s="378"/>
      <c r="AED206" s="379"/>
      <c r="AEF206" s="377"/>
      <c r="AEG206" s="381"/>
      <c r="AEH206" s="381"/>
      <c r="AEI206" s="378"/>
      <c r="AEJ206" s="378"/>
      <c r="AEK206" s="378"/>
      <c r="AEL206" s="379"/>
      <c r="AEN206" s="377"/>
      <c r="AEO206" s="381"/>
      <c r="AEP206" s="381"/>
      <c r="AEQ206" s="378"/>
      <c r="AER206" s="378"/>
      <c r="AES206" s="378"/>
      <c r="AET206" s="379"/>
      <c r="AEV206" s="377"/>
      <c r="AEW206" s="381"/>
      <c r="AEX206" s="381"/>
      <c r="AEY206" s="378"/>
      <c r="AEZ206" s="378"/>
      <c r="AFA206" s="378"/>
      <c r="AFB206" s="379"/>
      <c r="AFD206" s="377"/>
      <c r="AFE206" s="381"/>
      <c r="AFF206" s="381"/>
      <c r="AFG206" s="378"/>
      <c r="AFH206" s="378"/>
      <c r="AFI206" s="378"/>
      <c r="AFJ206" s="379"/>
      <c r="AFL206" s="377"/>
      <c r="AFM206" s="381"/>
      <c r="AFN206" s="381"/>
      <c r="AFO206" s="378"/>
      <c r="AFP206" s="378"/>
      <c r="AFQ206" s="378"/>
      <c r="AFR206" s="379"/>
      <c r="AFT206" s="377"/>
      <c r="AFU206" s="381"/>
      <c r="AFV206" s="381"/>
      <c r="AFW206" s="378"/>
      <c r="AFX206" s="378"/>
      <c r="AFY206" s="378"/>
      <c r="AFZ206" s="379"/>
      <c r="AGB206" s="377"/>
      <c r="AGC206" s="381"/>
      <c r="AGD206" s="381"/>
      <c r="AGE206" s="378"/>
      <c r="AGF206" s="378"/>
      <c r="AGG206" s="378"/>
      <c r="AGH206" s="379"/>
      <c r="AGJ206" s="377"/>
      <c r="AGK206" s="381"/>
      <c r="AGL206" s="381"/>
      <c r="AGM206" s="378"/>
      <c r="AGN206" s="378"/>
      <c r="AGO206" s="378"/>
      <c r="AGP206" s="379"/>
      <c r="AGR206" s="377"/>
      <c r="AGS206" s="381"/>
      <c r="AGT206" s="381"/>
      <c r="AGU206" s="378"/>
      <c r="AGV206" s="378"/>
      <c r="AGW206" s="378"/>
      <c r="AGX206" s="379"/>
      <c r="AGZ206" s="377"/>
      <c r="AHA206" s="381"/>
      <c r="AHB206" s="381"/>
      <c r="AHC206" s="378"/>
      <c r="AHD206" s="378"/>
      <c r="AHE206" s="378"/>
      <c r="AHF206" s="379"/>
      <c r="AHH206" s="377"/>
      <c r="AHI206" s="381"/>
      <c r="AHJ206" s="381"/>
      <c r="AHK206" s="378"/>
      <c r="AHL206" s="378"/>
      <c r="AHM206" s="378"/>
      <c r="AHN206" s="379"/>
      <c r="AHP206" s="377"/>
      <c r="AHQ206" s="381"/>
      <c r="AHR206" s="381"/>
      <c r="AHS206" s="378"/>
      <c r="AHT206" s="378"/>
      <c r="AHU206" s="378"/>
      <c r="AHV206" s="379"/>
      <c r="AHX206" s="377"/>
      <c r="AHY206" s="381"/>
      <c r="AHZ206" s="381"/>
      <c r="AIA206" s="378"/>
      <c r="AIB206" s="378"/>
      <c r="AIC206" s="378"/>
      <c r="AID206" s="379"/>
      <c r="AIF206" s="377"/>
      <c r="AIG206" s="381"/>
      <c r="AIH206" s="381"/>
      <c r="AII206" s="378"/>
      <c r="AIJ206" s="378"/>
      <c r="AIK206" s="378"/>
      <c r="AIL206" s="379"/>
      <c r="AIN206" s="377"/>
      <c r="AIO206" s="381"/>
      <c r="AIP206" s="381"/>
      <c r="AIQ206" s="378"/>
      <c r="AIR206" s="378"/>
      <c r="AIS206" s="378"/>
      <c r="AIT206" s="379"/>
      <c r="AIV206" s="377"/>
      <c r="AIW206" s="381"/>
      <c r="AIX206" s="381"/>
      <c r="AIY206" s="378"/>
      <c r="AIZ206" s="378"/>
      <c r="AJA206" s="378"/>
      <c r="AJB206" s="379"/>
      <c r="AJD206" s="377"/>
      <c r="AJE206" s="381"/>
      <c r="AJF206" s="381"/>
      <c r="AJG206" s="378"/>
      <c r="AJH206" s="378"/>
      <c r="AJI206" s="378"/>
      <c r="AJJ206" s="379"/>
      <c r="AJL206" s="377"/>
      <c r="AJM206" s="381"/>
      <c r="AJN206" s="381"/>
      <c r="AJO206" s="378"/>
      <c r="AJP206" s="378"/>
      <c r="AJQ206" s="378"/>
      <c r="AJR206" s="379"/>
      <c r="AJT206" s="377"/>
      <c r="AJU206" s="381"/>
      <c r="AJV206" s="381"/>
      <c r="AJW206" s="378"/>
      <c r="AJX206" s="378"/>
      <c r="AJY206" s="378"/>
      <c r="AJZ206" s="379"/>
      <c r="AKB206" s="377"/>
      <c r="AKC206" s="381"/>
      <c r="AKD206" s="381"/>
      <c r="AKE206" s="378"/>
      <c r="AKF206" s="378"/>
      <c r="AKG206" s="378"/>
      <c r="AKH206" s="379"/>
      <c r="AKJ206" s="377"/>
      <c r="AKK206" s="381"/>
      <c r="AKL206" s="381"/>
      <c r="AKM206" s="378"/>
      <c r="AKN206" s="378"/>
      <c r="AKO206" s="378"/>
      <c r="AKP206" s="379"/>
      <c r="AKR206" s="377"/>
      <c r="AKS206" s="381"/>
      <c r="AKT206" s="381"/>
      <c r="AKU206" s="378"/>
      <c r="AKV206" s="378"/>
      <c r="AKW206" s="378"/>
      <c r="AKX206" s="379"/>
      <c r="AKZ206" s="377"/>
      <c r="ALA206" s="381"/>
      <c r="ALB206" s="381"/>
      <c r="ALC206" s="378"/>
      <c r="ALD206" s="378"/>
      <c r="ALE206" s="378"/>
      <c r="ALF206" s="379"/>
      <c r="ALH206" s="377"/>
      <c r="ALI206" s="381"/>
      <c r="ALJ206" s="381"/>
      <c r="ALK206" s="378"/>
      <c r="ALL206" s="378"/>
      <c r="ALM206" s="378"/>
      <c r="ALN206" s="379"/>
      <c r="ALP206" s="377"/>
      <c r="ALQ206" s="381"/>
      <c r="ALR206" s="381"/>
      <c r="ALS206" s="378"/>
      <c r="ALT206" s="378"/>
      <c r="ALU206" s="378"/>
      <c r="ALV206" s="379"/>
      <c r="ALX206" s="377"/>
      <c r="ALY206" s="381"/>
      <c r="ALZ206" s="381"/>
      <c r="AMA206" s="378"/>
      <c r="AMB206" s="378"/>
      <c r="AMC206" s="378"/>
      <c r="AMD206" s="379"/>
      <c r="AMF206" s="377"/>
      <c r="AMG206" s="381"/>
      <c r="AMH206" s="381"/>
      <c r="AMI206" s="378"/>
      <c r="AMJ206" s="378"/>
      <c r="AMK206" s="378"/>
      <c r="AML206" s="379"/>
      <c r="AMN206" s="377"/>
      <c r="AMO206" s="381"/>
      <c r="AMP206" s="381"/>
      <c r="AMQ206" s="378"/>
      <c r="AMR206" s="378"/>
      <c r="AMS206" s="378"/>
      <c r="AMT206" s="379"/>
      <c r="AMV206" s="377"/>
      <c r="AMW206" s="381"/>
      <c r="AMX206" s="381"/>
      <c r="AMY206" s="378"/>
      <c r="AMZ206" s="378"/>
      <c r="ANA206" s="378"/>
      <c r="ANB206" s="379"/>
      <c r="AND206" s="377"/>
      <c r="ANE206" s="381"/>
      <c r="ANF206" s="381"/>
      <c r="ANG206" s="378"/>
      <c r="ANH206" s="378"/>
      <c r="ANI206" s="378"/>
      <c r="ANJ206" s="379"/>
      <c r="ANL206" s="377"/>
      <c r="ANM206" s="381"/>
      <c r="ANN206" s="381"/>
      <c r="ANO206" s="378"/>
      <c r="ANP206" s="378"/>
      <c r="ANQ206" s="378"/>
      <c r="ANR206" s="379"/>
      <c r="ANT206" s="377"/>
      <c r="ANU206" s="381"/>
      <c r="ANV206" s="381"/>
      <c r="ANW206" s="378"/>
      <c r="ANX206" s="378"/>
      <c r="ANY206" s="378"/>
      <c r="ANZ206" s="379"/>
      <c r="AOB206" s="377"/>
      <c r="AOC206" s="381"/>
      <c r="AOD206" s="381"/>
      <c r="AOE206" s="378"/>
      <c r="AOF206" s="378"/>
      <c r="AOG206" s="378"/>
      <c r="AOH206" s="379"/>
      <c r="AOJ206" s="377"/>
      <c r="AOK206" s="381"/>
      <c r="AOL206" s="381"/>
      <c r="AOM206" s="378"/>
      <c r="AON206" s="378"/>
      <c r="AOO206" s="378"/>
      <c r="AOP206" s="379"/>
      <c r="AOR206" s="377"/>
      <c r="AOS206" s="381"/>
      <c r="AOT206" s="381"/>
      <c r="AOU206" s="378"/>
      <c r="AOV206" s="378"/>
      <c r="AOW206" s="378"/>
      <c r="AOX206" s="379"/>
      <c r="AOZ206" s="377"/>
      <c r="APA206" s="381"/>
      <c r="APB206" s="381"/>
      <c r="APC206" s="378"/>
      <c r="APD206" s="378"/>
      <c r="APE206" s="378"/>
      <c r="APF206" s="379"/>
      <c r="APH206" s="377"/>
      <c r="API206" s="381"/>
      <c r="APJ206" s="381"/>
      <c r="APK206" s="378"/>
      <c r="APL206" s="378"/>
      <c r="APM206" s="378"/>
      <c r="APN206" s="379"/>
      <c r="APP206" s="377"/>
      <c r="APQ206" s="381"/>
      <c r="APR206" s="381"/>
      <c r="APS206" s="378"/>
      <c r="APT206" s="378"/>
      <c r="APU206" s="378"/>
      <c r="APV206" s="379"/>
      <c r="APX206" s="377"/>
      <c r="APY206" s="381"/>
      <c r="APZ206" s="381"/>
      <c r="AQA206" s="378"/>
      <c r="AQB206" s="378"/>
      <c r="AQC206" s="378"/>
      <c r="AQD206" s="379"/>
      <c r="AQF206" s="377"/>
      <c r="AQG206" s="381"/>
      <c r="AQH206" s="381"/>
      <c r="AQI206" s="378"/>
      <c r="AQJ206" s="378"/>
      <c r="AQK206" s="378"/>
      <c r="AQL206" s="379"/>
      <c r="AQN206" s="377"/>
      <c r="AQO206" s="381"/>
      <c r="AQP206" s="381"/>
      <c r="AQQ206" s="378"/>
      <c r="AQR206" s="378"/>
      <c r="AQS206" s="378"/>
      <c r="AQT206" s="379"/>
      <c r="AQV206" s="377"/>
      <c r="AQW206" s="381"/>
      <c r="AQX206" s="381"/>
      <c r="AQY206" s="378"/>
      <c r="AQZ206" s="378"/>
      <c r="ARA206" s="378"/>
      <c r="ARB206" s="379"/>
      <c r="ARD206" s="377"/>
      <c r="ARE206" s="381"/>
      <c r="ARF206" s="381"/>
      <c r="ARG206" s="378"/>
      <c r="ARH206" s="378"/>
      <c r="ARI206" s="378"/>
      <c r="ARJ206" s="379"/>
      <c r="ARL206" s="377"/>
      <c r="ARM206" s="381"/>
      <c r="ARN206" s="381"/>
      <c r="ARO206" s="378"/>
      <c r="ARP206" s="378"/>
      <c r="ARQ206" s="378"/>
      <c r="ARR206" s="379"/>
      <c r="ART206" s="377"/>
      <c r="ARU206" s="381"/>
      <c r="ARV206" s="381"/>
      <c r="ARW206" s="378"/>
      <c r="ARX206" s="378"/>
      <c r="ARY206" s="378"/>
      <c r="ARZ206" s="379"/>
      <c r="ASB206" s="377"/>
      <c r="ASC206" s="381"/>
      <c r="ASD206" s="381"/>
      <c r="ASE206" s="378"/>
      <c r="ASF206" s="378"/>
      <c r="ASG206" s="378"/>
      <c r="ASH206" s="379"/>
      <c r="ASJ206" s="377"/>
      <c r="ASK206" s="381"/>
      <c r="ASL206" s="381"/>
      <c r="ASM206" s="378"/>
      <c r="ASN206" s="378"/>
      <c r="ASO206" s="378"/>
      <c r="ASP206" s="379"/>
      <c r="ASR206" s="377"/>
      <c r="ASS206" s="381"/>
      <c r="AST206" s="381"/>
      <c r="ASU206" s="378"/>
      <c r="ASV206" s="378"/>
      <c r="ASW206" s="378"/>
      <c r="ASX206" s="379"/>
      <c r="ASZ206" s="377"/>
      <c r="ATA206" s="381"/>
      <c r="ATB206" s="381"/>
      <c r="ATC206" s="378"/>
      <c r="ATD206" s="378"/>
      <c r="ATE206" s="378"/>
      <c r="ATF206" s="379"/>
      <c r="ATH206" s="377"/>
      <c r="ATI206" s="381"/>
      <c r="ATJ206" s="381"/>
      <c r="ATK206" s="378"/>
      <c r="ATL206" s="378"/>
      <c r="ATM206" s="378"/>
      <c r="ATN206" s="379"/>
      <c r="ATP206" s="377"/>
      <c r="ATQ206" s="381"/>
      <c r="ATR206" s="381"/>
      <c r="ATS206" s="378"/>
      <c r="ATT206" s="378"/>
      <c r="ATU206" s="378"/>
      <c r="ATV206" s="379"/>
      <c r="ATX206" s="377"/>
      <c r="ATY206" s="381"/>
      <c r="ATZ206" s="381"/>
      <c r="AUA206" s="378"/>
      <c r="AUB206" s="378"/>
      <c r="AUC206" s="378"/>
      <c r="AUD206" s="379"/>
      <c r="AUF206" s="377"/>
      <c r="AUG206" s="381"/>
      <c r="AUH206" s="381"/>
      <c r="AUI206" s="378"/>
      <c r="AUJ206" s="378"/>
      <c r="AUK206" s="378"/>
      <c r="AUL206" s="379"/>
      <c r="AUN206" s="377"/>
      <c r="AUO206" s="381"/>
      <c r="AUP206" s="381"/>
      <c r="AUQ206" s="378"/>
      <c r="AUR206" s="378"/>
      <c r="AUS206" s="378"/>
      <c r="AUT206" s="379"/>
      <c r="AUV206" s="377"/>
      <c r="AUW206" s="381"/>
      <c r="AUX206" s="381"/>
      <c r="AUY206" s="378"/>
      <c r="AUZ206" s="378"/>
      <c r="AVA206" s="378"/>
      <c r="AVB206" s="379"/>
      <c r="AVD206" s="377"/>
      <c r="AVE206" s="381"/>
      <c r="AVF206" s="381"/>
      <c r="AVG206" s="378"/>
      <c r="AVH206" s="378"/>
      <c r="AVI206" s="378"/>
      <c r="AVJ206" s="379"/>
      <c r="AVL206" s="377"/>
      <c r="AVM206" s="381"/>
      <c r="AVN206" s="381"/>
      <c r="AVO206" s="378"/>
      <c r="AVP206" s="378"/>
      <c r="AVQ206" s="378"/>
      <c r="AVR206" s="379"/>
      <c r="AVT206" s="377"/>
      <c r="AVU206" s="381"/>
      <c r="AVV206" s="381"/>
      <c r="AVW206" s="378"/>
      <c r="AVX206" s="378"/>
      <c r="AVY206" s="378"/>
      <c r="AVZ206" s="379"/>
      <c r="AWB206" s="377"/>
      <c r="AWC206" s="381"/>
      <c r="AWD206" s="381"/>
      <c r="AWE206" s="378"/>
      <c r="AWF206" s="378"/>
      <c r="AWG206" s="378"/>
      <c r="AWH206" s="379"/>
      <c r="AWJ206" s="377"/>
      <c r="AWK206" s="381"/>
      <c r="AWL206" s="381"/>
      <c r="AWM206" s="378"/>
      <c r="AWN206" s="378"/>
      <c r="AWO206" s="378"/>
      <c r="AWP206" s="379"/>
      <c r="AWR206" s="377"/>
      <c r="AWS206" s="381"/>
      <c r="AWT206" s="381"/>
      <c r="AWU206" s="378"/>
      <c r="AWV206" s="378"/>
      <c r="AWW206" s="378"/>
      <c r="AWX206" s="379"/>
      <c r="AWZ206" s="377"/>
      <c r="AXA206" s="381"/>
      <c r="AXB206" s="381"/>
      <c r="AXC206" s="378"/>
      <c r="AXD206" s="378"/>
      <c r="AXE206" s="378"/>
      <c r="AXF206" s="379"/>
      <c r="AXH206" s="377"/>
      <c r="AXI206" s="381"/>
      <c r="AXJ206" s="381"/>
      <c r="AXK206" s="378"/>
      <c r="AXL206" s="378"/>
      <c r="AXM206" s="378"/>
      <c r="AXN206" s="379"/>
      <c r="AXP206" s="377"/>
      <c r="AXQ206" s="381"/>
      <c r="AXR206" s="381"/>
      <c r="AXS206" s="378"/>
      <c r="AXT206" s="378"/>
      <c r="AXU206" s="378"/>
      <c r="AXV206" s="379"/>
      <c r="AXX206" s="377"/>
      <c r="AXY206" s="381"/>
      <c r="AXZ206" s="381"/>
      <c r="AYA206" s="378"/>
      <c r="AYB206" s="378"/>
      <c r="AYC206" s="378"/>
      <c r="AYD206" s="379"/>
      <c r="AYF206" s="377"/>
      <c r="AYG206" s="381"/>
      <c r="AYH206" s="381"/>
      <c r="AYI206" s="378"/>
      <c r="AYJ206" s="378"/>
      <c r="AYK206" s="378"/>
      <c r="AYL206" s="379"/>
      <c r="AYN206" s="377"/>
      <c r="AYO206" s="381"/>
      <c r="AYP206" s="381"/>
      <c r="AYQ206" s="378"/>
      <c r="AYR206" s="378"/>
      <c r="AYS206" s="378"/>
      <c r="AYT206" s="379"/>
      <c r="AYV206" s="377"/>
      <c r="AYW206" s="381"/>
      <c r="AYX206" s="381"/>
      <c r="AYY206" s="378"/>
      <c r="AYZ206" s="378"/>
      <c r="AZA206" s="378"/>
      <c r="AZB206" s="379"/>
      <c r="AZD206" s="377"/>
      <c r="AZE206" s="381"/>
      <c r="AZF206" s="381"/>
      <c r="AZG206" s="378"/>
      <c r="AZH206" s="378"/>
      <c r="AZI206" s="378"/>
      <c r="AZJ206" s="379"/>
      <c r="AZL206" s="377"/>
      <c r="AZM206" s="381"/>
      <c r="AZN206" s="381"/>
      <c r="AZO206" s="378"/>
      <c r="AZP206" s="378"/>
      <c r="AZQ206" s="378"/>
      <c r="AZR206" s="379"/>
      <c r="AZT206" s="377"/>
      <c r="AZU206" s="381"/>
      <c r="AZV206" s="381"/>
      <c r="AZW206" s="378"/>
      <c r="AZX206" s="378"/>
      <c r="AZY206" s="378"/>
      <c r="AZZ206" s="379"/>
      <c r="BAB206" s="377"/>
      <c r="BAC206" s="381"/>
      <c r="BAD206" s="381"/>
      <c r="BAE206" s="378"/>
      <c r="BAF206" s="378"/>
      <c r="BAG206" s="378"/>
      <c r="BAH206" s="379"/>
      <c r="BAJ206" s="377"/>
      <c r="BAK206" s="381"/>
      <c r="BAL206" s="381"/>
      <c r="BAM206" s="378"/>
      <c r="BAN206" s="378"/>
      <c r="BAO206" s="378"/>
      <c r="BAP206" s="379"/>
      <c r="BAR206" s="377"/>
      <c r="BAS206" s="381"/>
      <c r="BAT206" s="381"/>
      <c r="BAU206" s="378"/>
      <c r="BAV206" s="378"/>
      <c r="BAW206" s="378"/>
      <c r="BAX206" s="379"/>
      <c r="BAZ206" s="377"/>
      <c r="BBA206" s="381"/>
      <c r="BBB206" s="381"/>
      <c r="BBC206" s="378"/>
      <c r="BBD206" s="378"/>
      <c r="BBE206" s="378"/>
      <c r="BBF206" s="379"/>
      <c r="BBH206" s="377"/>
      <c r="BBI206" s="381"/>
      <c r="BBJ206" s="381"/>
      <c r="BBK206" s="378"/>
      <c r="BBL206" s="378"/>
      <c r="BBM206" s="378"/>
      <c r="BBN206" s="379"/>
      <c r="BBP206" s="377"/>
      <c r="BBQ206" s="381"/>
      <c r="BBR206" s="381"/>
      <c r="BBS206" s="378"/>
      <c r="BBT206" s="378"/>
      <c r="BBU206" s="378"/>
      <c r="BBV206" s="379"/>
      <c r="BBX206" s="377"/>
      <c r="BBY206" s="381"/>
      <c r="BBZ206" s="381"/>
      <c r="BCA206" s="378"/>
      <c r="BCB206" s="378"/>
      <c r="BCC206" s="378"/>
      <c r="BCD206" s="379"/>
      <c r="BCF206" s="377"/>
      <c r="BCG206" s="381"/>
      <c r="BCH206" s="381"/>
      <c r="BCI206" s="378"/>
      <c r="BCJ206" s="378"/>
      <c r="BCK206" s="378"/>
      <c r="BCL206" s="379"/>
      <c r="BCN206" s="377"/>
      <c r="BCO206" s="381"/>
      <c r="BCP206" s="381"/>
      <c r="BCQ206" s="378"/>
      <c r="BCR206" s="378"/>
      <c r="BCS206" s="378"/>
      <c r="BCT206" s="379"/>
      <c r="BCV206" s="377"/>
      <c r="BCW206" s="381"/>
      <c r="BCX206" s="381"/>
      <c r="BCY206" s="378"/>
      <c r="BCZ206" s="378"/>
      <c r="BDA206" s="378"/>
      <c r="BDB206" s="379"/>
      <c r="BDD206" s="377"/>
      <c r="BDE206" s="381"/>
      <c r="BDF206" s="381"/>
      <c r="BDG206" s="378"/>
      <c r="BDH206" s="378"/>
      <c r="BDI206" s="378"/>
      <c r="BDJ206" s="379"/>
      <c r="BDL206" s="377"/>
      <c r="BDM206" s="381"/>
      <c r="BDN206" s="381"/>
      <c r="BDO206" s="378"/>
      <c r="BDP206" s="378"/>
      <c r="BDQ206" s="378"/>
      <c r="BDR206" s="379"/>
      <c r="BDT206" s="377"/>
      <c r="BDU206" s="381"/>
      <c r="BDV206" s="381"/>
      <c r="BDW206" s="378"/>
      <c r="BDX206" s="378"/>
      <c r="BDY206" s="378"/>
      <c r="BDZ206" s="379"/>
      <c r="BEB206" s="377"/>
      <c r="BEC206" s="381"/>
      <c r="BED206" s="381"/>
      <c r="BEE206" s="378"/>
      <c r="BEF206" s="378"/>
      <c r="BEG206" s="378"/>
      <c r="BEH206" s="379"/>
      <c r="BEJ206" s="377"/>
      <c r="BEK206" s="381"/>
      <c r="BEL206" s="381"/>
      <c r="BEM206" s="378"/>
      <c r="BEN206" s="378"/>
      <c r="BEO206" s="378"/>
      <c r="BEP206" s="379"/>
      <c r="BER206" s="377"/>
      <c r="BES206" s="381"/>
      <c r="BET206" s="381"/>
      <c r="BEU206" s="378"/>
      <c r="BEV206" s="378"/>
      <c r="BEW206" s="378"/>
      <c r="BEX206" s="379"/>
      <c r="BEZ206" s="377"/>
      <c r="BFA206" s="381"/>
      <c r="BFB206" s="381"/>
      <c r="BFC206" s="378"/>
      <c r="BFD206" s="378"/>
      <c r="BFE206" s="378"/>
      <c r="BFF206" s="379"/>
      <c r="BFH206" s="377"/>
      <c r="BFI206" s="381"/>
      <c r="BFJ206" s="381"/>
      <c r="BFK206" s="378"/>
      <c r="BFL206" s="378"/>
      <c r="BFM206" s="378"/>
      <c r="BFN206" s="379"/>
      <c r="BFP206" s="377"/>
      <c r="BFQ206" s="381"/>
      <c r="BFR206" s="381"/>
      <c r="BFS206" s="378"/>
      <c r="BFT206" s="378"/>
      <c r="BFU206" s="378"/>
      <c r="BFV206" s="379"/>
      <c r="BFX206" s="377"/>
      <c r="BFY206" s="381"/>
      <c r="BFZ206" s="381"/>
      <c r="BGA206" s="378"/>
      <c r="BGB206" s="378"/>
      <c r="BGC206" s="378"/>
      <c r="BGD206" s="379"/>
      <c r="BGF206" s="377"/>
      <c r="BGG206" s="381"/>
      <c r="BGH206" s="381"/>
      <c r="BGI206" s="378"/>
      <c r="BGJ206" s="378"/>
      <c r="BGK206" s="378"/>
      <c r="BGL206" s="379"/>
      <c r="BGN206" s="377"/>
      <c r="BGO206" s="381"/>
      <c r="BGP206" s="381"/>
      <c r="BGQ206" s="378"/>
      <c r="BGR206" s="378"/>
      <c r="BGS206" s="378"/>
      <c r="BGT206" s="379"/>
      <c r="BGV206" s="377"/>
      <c r="BGW206" s="381"/>
      <c r="BGX206" s="381"/>
      <c r="BGY206" s="378"/>
      <c r="BGZ206" s="378"/>
      <c r="BHA206" s="378"/>
      <c r="BHB206" s="379"/>
      <c r="BHD206" s="377"/>
      <c r="BHE206" s="381"/>
      <c r="BHF206" s="381"/>
      <c r="BHG206" s="378"/>
      <c r="BHH206" s="378"/>
      <c r="BHI206" s="378"/>
      <c r="BHJ206" s="379"/>
      <c r="BHL206" s="377"/>
      <c r="BHM206" s="381"/>
      <c r="BHN206" s="381"/>
      <c r="BHO206" s="378"/>
      <c r="BHP206" s="378"/>
      <c r="BHQ206" s="378"/>
      <c r="BHR206" s="379"/>
      <c r="BHT206" s="377"/>
      <c r="BHU206" s="381"/>
      <c r="BHV206" s="381"/>
      <c r="BHW206" s="378"/>
      <c r="BHX206" s="378"/>
      <c r="BHY206" s="378"/>
      <c r="BHZ206" s="379"/>
      <c r="BIB206" s="377"/>
      <c r="BIC206" s="381"/>
      <c r="BID206" s="381"/>
      <c r="BIE206" s="378"/>
      <c r="BIF206" s="378"/>
      <c r="BIG206" s="378"/>
      <c r="BIH206" s="379"/>
      <c r="BIJ206" s="377"/>
      <c r="BIK206" s="381"/>
      <c r="BIL206" s="381"/>
      <c r="BIM206" s="378"/>
      <c r="BIN206" s="378"/>
      <c r="BIO206" s="378"/>
      <c r="BIP206" s="379"/>
      <c r="BIR206" s="377"/>
      <c r="BIS206" s="381"/>
      <c r="BIT206" s="381"/>
      <c r="BIU206" s="378"/>
      <c r="BIV206" s="378"/>
      <c r="BIW206" s="378"/>
      <c r="BIX206" s="379"/>
      <c r="BIZ206" s="377"/>
      <c r="BJA206" s="381"/>
      <c r="BJB206" s="381"/>
      <c r="BJC206" s="378"/>
      <c r="BJD206" s="378"/>
      <c r="BJE206" s="378"/>
      <c r="BJF206" s="379"/>
      <c r="BJH206" s="377"/>
      <c r="BJI206" s="381"/>
      <c r="BJJ206" s="381"/>
      <c r="BJK206" s="378"/>
      <c r="BJL206" s="378"/>
      <c r="BJM206" s="378"/>
      <c r="BJN206" s="379"/>
      <c r="BJP206" s="377"/>
      <c r="BJQ206" s="381"/>
      <c r="BJR206" s="381"/>
      <c r="BJS206" s="378"/>
      <c r="BJT206" s="378"/>
      <c r="BJU206" s="378"/>
      <c r="BJV206" s="379"/>
      <c r="BJX206" s="377"/>
      <c r="BJY206" s="381"/>
      <c r="BJZ206" s="381"/>
      <c r="BKA206" s="378"/>
      <c r="BKB206" s="378"/>
      <c r="BKC206" s="378"/>
      <c r="BKD206" s="379"/>
      <c r="BKF206" s="377"/>
      <c r="BKG206" s="381"/>
      <c r="BKH206" s="381"/>
      <c r="BKI206" s="378"/>
      <c r="BKJ206" s="378"/>
      <c r="BKK206" s="378"/>
      <c r="BKL206" s="379"/>
      <c r="BKN206" s="377"/>
      <c r="BKO206" s="381"/>
      <c r="BKP206" s="381"/>
      <c r="BKQ206" s="378"/>
      <c r="BKR206" s="378"/>
      <c r="BKS206" s="378"/>
      <c r="BKT206" s="379"/>
      <c r="BKV206" s="377"/>
      <c r="BKW206" s="381"/>
      <c r="BKX206" s="381"/>
      <c r="BKY206" s="378"/>
      <c r="BKZ206" s="378"/>
      <c r="BLA206" s="378"/>
      <c r="BLB206" s="379"/>
      <c r="BLD206" s="377"/>
      <c r="BLE206" s="381"/>
      <c r="BLF206" s="381"/>
      <c r="BLG206" s="378"/>
      <c r="BLH206" s="378"/>
      <c r="BLI206" s="378"/>
      <c r="BLJ206" s="379"/>
      <c r="BLL206" s="377"/>
      <c r="BLM206" s="381"/>
      <c r="BLN206" s="381"/>
      <c r="BLO206" s="378"/>
      <c r="BLP206" s="378"/>
      <c r="BLQ206" s="378"/>
      <c r="BLR206" s="379"/>
      <c r="BLT206" s="377"/>
      <c r="BLU206" s="381"/>
      <c r="BLV206" s="381"/>
      <c r="BLW206" s="378"/>
      <c r="BLX206" s="378"/>
      <c r="BLY206" s="378"/>
      <c r="BLZ206" s="379"/>
      <c r="BMB206" s="377"/>
      <c r="BMC206" s="381"/>
      <c r="BMD206" s="381"/>
      <c r="BME206" s="378"/>
      <c r="BMF206" s="378"/>
      <c r="BMG206" s="378"/>
      <c r="BMH206" s="379"/>
      <c r="BMJ206" s="377"/>
      <c r="BMK206" s="381"/>
      <c r="BML206" s="381"/>
      <c r="BMM206" s="378"/>
      <c r="BMN206" s="378"/>
      <c r="BMO206" s="378"/>
      <c r="BMP206" s="379"/>
      <c r="BMR206" s="377"/>
      <c r="BMS206" s="381"/>
      <c r="BMT206" s="381"/>
      <c r="BMU206" s="378"/>
      <c r="BMV206" s="378"/>
      <c r="BMW206" s="378"/>
      <c r="BMX206" s="379"/>
      <c r="BMZ206" s="377"/>
      <c r="BNA206" s="381"/>
      <c r="BNB206" s="381"/>
      <c r="BNC206" s="378"/>
      <c r="BND206" s="378"/>
      <c r="BNE206" s="378"/>
      <c r="BNF206" s="379"/>
      <c r="BNH206" s="377"/>
      <c r="BNI206" s="381"/>
      <c r="BNJ206" s="381"/>
      <c r="BNK206" s="378"/>
      <c r="BNL206" s="378"/>
      <c r="BNM206" s="378"/>
      <c r="BNN206" s="379"/>
      <c r="BNP206" s="377"/>
      <c r="BNQ206" s="381"/>
      <c r="BNR206" s="381"/>
      <c r="BNS206" s="378"/>
      <c r="BNT206" s="378"/>
      <c r="BNU206" s="378"/>
      <c r="BNV206" s="379"/>
      <c r="BNX206" s="377"/>
      <c r="BNY206" s="381"/>
      <c r="BNZ206" s="381"/>
      <c r="BOA206" s="378"/>
      <c r="BOB206" s="378"/>
      <c r="BOC206" s="378"/>
      <c r="BOD206" s="379"/>
      <c r="BOF206" s="377"/>
      <c r="BOG206" s="381"/>
      <c r="BOH206" s="381"/>
      <c r="BOI206" s="378"/>
      <c r="BOJ206" s="378"/>
      <c r="BOK206" s="378"/>
      <c r="BOL206" s="379"/>
      <c r="BON206" s="377"/>
      <c r="BOO206" s="381"/>
      <c r="BOP206" s="381"/>
      <c r="BOQ206" s="378"/>
      <c r="BOR206" s="378"/>
      <c r="BOS206" s="378"/>
      <c r="BOT206" s="379"/>
      <c r="BOV206" s="377"/>
      <c r="BOW206" s="381"/>
      <c r="BOX206" s="381"/>
      <c r="BOY206" s="378"/>
      <c r="BOZ206" s="378"/>
      <c r="BPA206" s="378"/>
      <c r="BPB206" s="379"/>
      <c r="BPD206" s="377"/>
      <c r="BPE206" s="381"/>
      <c r="BPF206" s="381"/>
      <c r="BPG206" s="378"/>
      <c r="BPH206" s="378"/>
      <c r="BPI206" s="378"/>
      <c r="BPJ206" s="379"/>
      <c r="BPL206" s="377"/>
      <c r="BPM206" s="381"/>
      <c r="BPN206" s="381"/>
      <c r="BPO206" s="378"/>
      <c r="BPP206" s="378"/>
      <c r="BPQ206" s="378"/>
      <c r="BPR206" s="379"/>
      <c r="BPT206" s="377"/>
      <c r="BPU206" s="381"/>
      <c r="BPV206" s="381"/>
      <c r="BPW206" s="378"/>
      <c r="BPX206" s="378"/>
      <c r="BPY206" s="378"/>
      <c r="BPZ206" s="379"/>
      <c r="BQB206" s="377"/>
      <c r="BQC206" s="381"/>
      <c r="BQD206" s="381"/>
      <c r="BQE206" s="378"/>
      <c r="BQF206" s="378"/>
      <c r="BQG206" s="378"/>
      <c r="BQH206" s="379"/>
      <c r="BQJ206" s="377"/>
      <c r="BQK206" s="381"/>
      <c r="BQL206" s="381"/>
      <c r="BQM206" s="378"/>
      <c r="BQN206" s="378"/>
      <c r="BQO206" s="378"/>
      <c r="BQP206" s="379"/>
      <c r="BQR206" s="377"/>
      <c r="BQS206" s="381"/>
      <c r="BQT206" s="381"/>
      <c r="BQU206" s="378"/>
      <c r="BQV206" s="378"/>
      <c r="BQW206" s="378"/>
      <c r="BQX206" s="379"/>
      <c r="BQZ206" s="377"/>
      <c r="BRA206" s="381"/>
      <c r="BRB206" s="381"/>
      <c r="BRC206" s="378"/>
      <c r="BRD206" s="378"/>
      <c r="BRE206" s="378"/>
      <c r="BRF206" s="379"/>
      <c r="BRH206" s="377"/>
      <c r="BRI206" s="381"/>
      <c r="BRJ206" s="381"/>
      <c r="BRK206" s="378"/>
      <c r="BRL206" s="378"/>
      <c r="BRM206" s="378"/>
      <c r="BRN206" s="379"/>
      <c r="BRP206" s="377"/>
      <c r="BRQ206" s="381"/>
      <c r="BRR206" s="381"/>
      <c r="BRS206" s="378"/>
      <c r="BRT206" s="378"/>
      <c r="BRU206" s="378"/>
      <c r="BRV206" s="379"/>
      <c r="BRX206" s="377"/>
      <c r="BRY206" s="381"/>
      <c r="BRZ206" s="381"/>
      <c r="BSA206" s="378"/>
      <c r="BSB206" s="378"/>
      <c r="BSC206" s="378"/>
      <c r="BSD206" s="379"/>
      <c r="BSF206" s="377"/>
      <c r="BSG206" s="381"/>
      <c r="BSH206" s="381"/>
      <c r="BSI206" s="378"/>
      <c r="BSJ206" s="378"/>
      <c r="BSK206" s="378"/>
      <c r="BSL206" s="379"/>
      <c r="BSN206" s="377"/>
      <c r="BSO206" s="381"/>
      <c r="BSP206" s="381"/>
      <c r="BSQ206" s="378"/>
      <c r="BSR206" s="378"/>
      <c r="BSS206" s="378"/>
      <c r="BST206" s="379"/>
      <c r="BSV206" s="377"/>
      <c r="BSW206" s="381"/>
      <c r="BSX206" s="381"/>
      <c r="BSY206" s="378"/>
      <c r="BSZ206" s="378"/>
      <c r="BTA206" s="378"/>
      <c r="BTB206" s="379"/>
      <c r="BTD206" s="377"/>
      <c r="BTE206" s="381"/>
      <c r="BTF206" s="381"/>
      <c r="BTG206" s="378"/>
      <c r="BTH206" s="378"/>
      <c r="BTI206" s="378"/>
      <c r="BTJ206" s="379"/>
      <c r="BTL206" s="377"/>
      <c r="BTM206" s="381"/>
      <c r="BTN206" s="381"/>
      <c r="BTO206" s="378"/>
      <c r="BTP206" s="378"/>
      <c r="BTQ206" s="378"/>
      <c r="BTR206" s="379"/>
      <c r="BTT206" s="377"/>
      <c r="BTU206" s="381"/>
      <c r="BTV206" s="381"/>
      <c r="BTW206" s="378"/>
      <c r="BTX206" s="378"/>
      <c r="BTY206" s="378"/>
      <c r="BTZ206" s="379"/>
      <c r="BUB206" s="377"/>
      <c r="BUC206" s="381"/>
      <c r="BUD206" s="381"/>
      <c r="BUE206" s="378"/>
      <c r="BUF206" s="378"/>
      <c r="BUG206" s="378"/>
      <c r="BUH206" s="379"/>
      <c r="BUJ206" s="377"/>
      <c r="BUK206" s="381"/>
      <c r="BUL206" s="381"/>
      <c r="BUM206" s="378"/>
      <c r="BUN206" s="378"/>
      <c r="BUO206" s="378"/>
      <c r="BUP206" s="379"/>
      <c r="BUR206" s="377"/>
      <c r="BUS206" s="381"/>
      <c r="BUT206" s="381"/>
      <c r="BUU206" s="378"/>
      <c r="BUV206" s="378"/>
      <c r="BUW206" s="378"/>
      <c r="BUX206" s="379"/>
      <c r="BUZ206" s="377"/>
      <c r="BVA206" s="381"/>
      <c r="BVB206" s="381"/>
      <c r="BVC206" s="378"/>
      <c r="BVD206" s="378"/>
      <c r="BVE206" s="378"/>
      <c r="BVF206" s="379"/>
      <c r="BVH206" s="377"/>
      <c r="BVI206" s="381"/>
      <c r="BVJ206" s="381"/>
      <c r="BVK206" s="378"/>
      <c r="BVL206" s="378"/>
      <c r="BVM206" s="378"/>
      <c r="BVN206" s="379"/>
      <c r="BVP206" s="377"/>
      <c r="BVQ206" s="381"/>
      <c r="BVR206" s="381"/>
      <c r="BVS206" s="378"/>
      <c r="BVT206" s="378"/>
      <c r="BVU206" s="378"/>
      <c r="BVV206" s="379"/>
      <c r="BVX206" s="377"/>
      <c r="BVY206" s="381"/>
      <c r="BVZ206" s="381"/>
      <c r="BWA206" s="378"/>
      <c r="BWB206" s="378"/>
      <c r="BWC206" s="378"/>
      <c r="BWD206" s="379"/>
      <c r="BWF206" s="377"/>
      <c r="BWG206" s="381"/>
      <c r="BWH206" s="381"/>
      <c r="BWI206" s="378"/>
      <c r="BWJ206" s="378"/>
      <c r="BWK206" s="378"/>
      <c r="BWL206" s="379"/>
      <c r="BWN206" s="377"/>
      <c r="BWO206" s="381"/>
      <c r="BWP206" s="381"/>
      <c r="BWQ206" s="378"/>
      <c r="BWR206" s="378"/>
      <c r="BWS206" s="378"/>
      <c r="BWT206" s="379"/>
      <c r="BWV206" s="377"/>
      <c r="BWW206" s="381"/>
      <c r="BWX206" s="381"/>
      <c r="BWY206" s="378"/>
      <c r="BWZ206" s="378"/>
      <c r="BXA206" s="378"/>
      <c r="BXB206" s="379"/>
      <c r="BXD206" s="377"/>
      <c r="BXE206" s="381"/>
      <c r="BXF206" s="381"/>
      <c r="BXG206" s="378"/>
      <c r="BXH206" s="378"/>
      <c r="BXI206" s="378"/>
      <c r="BXJ206" s="379"/>
      <c r="BXL206" s="377"/>
      <c r="BXM206" s="381"/>
      <c r="BXN206" s="381"/>
      <c r="BXO206" s="378"/>
      <c r="BXP206" s="378"/>
      <c r="BXQ206" s="378"/>
      <c r="BXR206" s="379"/>
      <c r="BXT206" s="377"/>
      <c r="BXU206" s="381"/>
      <c r="BXV206" s="381"/>
      <c r="BXW206" s="378"/>
      <c r="BXX206" s="378"/>
      <c r="BXY206" s="378"/>
      <c r="BXZ206" s="379"/>
      <c r="BYB206" s="377"/>
      <c r="BYC206" s="381"/>
      <c r="BYD206" s="381"/>
      <c r="BYE206" s="378"/>
      <c r="BYF206" s="378"/>
      <c r="BYG206" s="378"/>
      <c r="BYH206" s="379"/>
      <c r="BYJ206" s="377"/>
      <c r="BYK206" s="381"/>
      <c r="BYL206" s="381"/>
      <c r="BYM206" s="378"/>
      <c r="BYN206" s="378"/>
      <c r="BYO206" s="378"/>
      <c r="BYP206" s="379"/>
      <c r="BYR206" s="377"/>
      <c r="BYS206" s="381"/>
      <c r="BYT206" s="381"/>
      <c r="BYU206" s="378"/>
      <c r="BYV206" s="378"/>
      <c r="BYW206" s="378"/>
      <c r="BYX206" s="379"/>
      <c r="BYZ206" s="377"/>
      <c r="BZA206" s="381"/>
      <c r="BZB206" s="381"/>
      <c r="BZC206" s="378"/>
      <c r="BZD206" s="378"/>
      <c r="BZE206" s="378"/>
      <c r="BZF206" s="379"/>
      <c r="BZH206" s="377"/>
      <c r="BZI206" s="381"/>
      <c r="BZJ206" s="381"/>
      <c r="BZK206" s="378"/>
      <c r="BZL206" s="378"/>
      <c r="BZM206" s="378"/>
      <c r="BZN206" s="379"/>
      <c r="BZP206" s="377"/>
      <c r="BZQ206" s="381"/>
      <c r="BZR206" s="381"/>
      <c r="BZS206" s="378"/>
      <c r="BZT206" s="378"/>
      <c r="BZU206" s="378"/>
      <c r="BZV206" s="379"/>
      <c r="BZX206" s="377"/>
      <c r="BZY206" s="381"/>
      <c r="BZZ206" s="381"/>
      <c r="CAA206" s="378"/>
      <c r="CAB206" s="378"/>
      <c r="CAC206" s="378"/>
      <c r="CAD206" s="379"/>
      <c r="CAF206" s="377"/>
      <c r="CAG206" s="381"/>
      <c r="CAH206" s="381"/>
      <c r="CAI206" s="378"/>
      <c r="CAJ206" s="378"/>
      <c r="CAK206" s="378"/>
      <c r="CAL206" s="379"/>
      <c r="CAN206" s="377"/>
      <c r="CAO206" s="381"/>
      <c r="CAP206" s="381"/>
      <c r="CAQ206" s="378"/>
      <c r="CAR206" s="378"/>
      <c r="CAS206" s="378"/>
      <c r="CAT206" s="379"/>
      <c r="CAV206" s="377"/>
      <c r="CAW206" s="381"/>
      <c r="CAX206" s="381"/>
      <c r="CAY206" s="378"/>
      <c r="CAZ206" s="378"/>
      <c r="CBA206" s="378"/>
      <c r="CBB206" s="379"/>
      <c r="CBD206" s="377"/>
      <c r="CBE206" s="381"/>
      <c r="CBF206" s="381"/>
      <c r="CBG206" s="378"/>
      <c r="CBH206" s="378"/>
      <c r="CBI206" s="378"/>
      <c r="CBJ206" s="379"/>
      <c r="CBL206" s="377"/>
      <c r="CBM206" s="381"/>
      <c r="CBN206" s="381"/>
      <c r="CBO206" s="378"/>
      <c r="CBP206" s="378"/>
      <c r="CBQ206" s="378"/>
      <c r="CBR206" s="379"/>
      <c r="CBT206" s="377"/>
      <c r="CBU206" s="381"/>
      <c r="CBV206" s="381"/>
      <c r="CBW206" s="378"/>
      <c r="CBX206" s="378"/>
      <c r="CBY206" s="378"/>
      <c r="CBZ206" s="379"/>
      <c r="CCB206" s="377"/>
      <c r="CCC206" s="381"/>
      <c r="CCD206" s="381"/>
      <c r="CCE206" s="378"/>
      <c r="CCF206" s="378"/>
      <c r="CCG206" s="378"/>
      <c r="CCH206" s="379"/>
      <c r="CCJ206" s="377"/>
      <c r="CCK206" s="381"/>
      <c r="CCL206" s="381"/>
      <c r="CCM206" s="378"/>
      <c r="CCN206" s="378"/>
      <c r="CCO206" s="378"/>
      <c r="CCP206" s="379"/>
      <c r="CCR206" s="377"/>
      <c r="CCS206" s="381"/>
      <c r="CCT206" s="381"/>
      <c r="CCU206" s="378"/>
      <c r="CCV206" s="378"/>
      <c r="CCW206" s="378"/>
      <c r="CCX206" s="379"/>
      <c r="CCZ206" s="377"/>
      <c r="CDA206" s="381"/>
      <c r="CDB206" s="381"/>
      <c r="CDC206" s="378"/>
      <c r="CDD206" s="378"/>
      <c r="CDE206" s="378"/>
      <c r="CDF206" s="379"/>
      <c r="CDH206" s="377"/>
      <c r="CDI206" s="381"/>
      <c r="CDJ206" s="381"/>
      <c r="CDK206" s="378"/>
      <c r="CDL206" s="378"/>
      <c r="CDM206" s="378"/>
      <c r="CDN206" s="379"/>
      <c r="CDP206" s="377"/>
      <c r="CDQ206" s="381"/>
      <c r="CDR206" s="381"/>
      <c r="CDS206" s="378"/>
      <c r="CDT206" s="378"/>
      <c r="CDU206" s="378"/>
      <c r="CDV206" s="379"/>
      <c r="CDX206" s="377"/>
      <c r="CDY206" s="381"/>
      <c r="CDZ206" s="381"/>
      <c r="CEA206" s="378"/>
      <c r="CEB206" s="378"/>
      <c r="CEC206" s="378"/>
      <c r="CED206" s="379"/>
      <c r="CEF206" s="377"/>
      <c r="CEG206" s="381"/>
      <c r="CEH206" s="381"/>
      <c r="CEI206" s="378"/>
      <c r="CEJ206" s="378"/>
      <c r="CEK206" s="378"/>
      <c r="CEL206" s="379"/>
      <c r="CEN206" s="377"/>
      <c r="CEO206" s="381"/>
      <c r="CEP206" s="381"/>
      <c r="CEQ206" s="378"/>
      <c r="CER206" s="378"/>
      <c r="CES206" s="378"/>
      <c r="CET206" s="379"/>
      <c r="CEV206" s="377"/>
      <c r="CEW206" s="381"/>
      <c r="CEX206" s="381"/>
      <c r="CEY206" s="378"/>
      <c r="CEZ206" s="378"/>
      <c r="CFA206" s="378"/>
      <c r="CFB206" s="379"/>
      <c r="CFD206" s="377"/>
      <c r="CFE206" s="381"/>
      <c r="CFF206" s="381"/>
      <c r="CFG206" s="378"/>
      <c r="CFH206" s="378"/>
      <c r="CFI206" s="378"/>
      <c r="CFJ206" s="379"/>
      <c r="CFL206" s="377"/>
      <c r="CFM206" s="381"/>
      <c r="CFN206" s="381"/>
      <c r="CFO206" s="378"/>
      <c r="CFP206" s="378"/>
      <c r="CFQ206" s="378"/>
      <c r="CFR206" s="379"/>
      <c r="CFT206" s="377"/>
      <c r="CFU206" s="381"/>
      <c r="CFV206" s="381"/>
      <c r="CFW206" s="378"/>
      <c r="CFX206" s="378"/>
      <c r="CFY206" s="378"/>
      <c r="CFZ206" s="379"/>
      <c r="CGB206" s="377"/>
      <c r="CGC206" s="381"/>
      <c r="CGD206" s="381"/>
      <c r="CGE206" s="378"/>
      <c r="CGF206" s="378"/>
      <c r="CGG206" s="378"/>
      <c r="CGH206" s="379"/>
      <c r="CGJ206" s="377"/>
      <c r="CGK206" s="381"/>
      <c r="CGL206" s="381"/>
      <c r="CGM206" s="378"/>
      <c r="CGN206" s="378"/>
      <c r="CGO206" s="378"/>
      <c r="CGP206" s="379"/>
      <c r="CGR206" s="377"/>
      <c r="CGS206" s="381"/>
      <c r="CGT206" s="381"/>
      <c r="CGU206" s="378"/>
      <c r="CGV206" s="378"/>
      <c r="CGW206" s="378"/>
      <c r="CGX206" s="379"/>
      <c r="CGZ206" s="377"/>
      <c r="CHA206" s="381"/>
      <c r="CHB206" s="381"/>
      <c r="CHC206" s="378"/>
      <c r="CHD206" s="378"/>
      <c r="CHE206" s="378"/>
      <c r="CHF206" s="379"/>
      <c r="CHH206" s="377"/>
      <c r="CHI206" s="381"/>
      <c r="CHJ206" s="381"/>
      <c r="CHK206" s="378"/>
      <c r="CHL206" s="378"/>
      <c r="CHM206" s="378"/>
      <c r="CHN206" s="379"/>
      <c r="CHP206" s="377"/>
      <c r="CHQ206" s="381"/>
      <c r="CHR206" s="381"/>
      <c r="CHS206" s="378"/>
      <c r="CHT206" s="378"/>
      <c r="CHU206" s="378"/>
      <c r="CHV206" s="379"/>
      <c r="CHX206" s="377"/>
      <c r="CHY206" s="381"/>
      <c r="CHZ206" s="381"/>
      <c r="CIA206" s="378"/>
      <c r="CIB206" s="378"/>
      <c r="CIC206" s="378"/>
      <c r="CID206" s="379"/>
      <c r="CIF206" s="377"/>
      <c r="CIG206" s="381"/>
      <c r="CIH206" s="381"/>
      <c r="CII206" s="378"/>
      <c r="CIJ206" s="378"/>
      <c r="CIK206" s="378"/>
      <c r="CIL206" s="379"/>
      <c r="CIN206" s="377"/>
      <c r="CIO206" s="381"/>
      <c r="CIP206" s="381"/>
      <c r="CIQ206" s="378"/>
      <c r="CIR206" s="378"/>
      <c r="CIS206" s="378"/>
      <c r="CIT206" s="379"/>
      <c r="CIV206" s="377"/>
      <c r="CIW206" s="381"/>
      <c r="CIX206" s="381"/>
      <c r="CIY206" s="378"/>
      <c r="CIZ206" s="378"/>
      <c r="CJA206" s="378"/>
      <c r="CJB206" s="379"/>
      <c r="CJD206" s="377"/>
      <c r="CJE206" s="381"/>
      <c r="CJF206" s="381"/>
      <c r="CJG206" s="378"/>
      <c r="CJH206" s="378"/>
      <c r="CJI206" s="378"/>
      <c r="CJJ206" s="379"/>
      <c r="CJL206" s="377"/>
      <c r="CJM206" s="381"/>
      <c r="CJN206" s="381"/>
      <c r="CJO206" s="378"/>
      <c r="CJP206" s="378"/>
      <c r="CJQ206" s="378"/>
      <c r="CJR206" s="379"/>
      <c r="CJT206" s="377"/>
      <c r="CJU206" s="381"/>
      <c r="CJV206" s="381"/>
      <c r="CJW206" s="378"/>
      <c r="CJX206" s="378"/>
      <c r="CJY206" s="378"/>
      <c r="CJZ206" s="379"/>
      <c r="CKB206" s="377"/>
      <c r="CKC206" s="381"/>
      <c r="CKD206" s="381"/>
      <c r="CKE206" s="378"/>
      <c r="CKF206" s="378"/>
      <c r="CKG206" s="378"/>
      <c r="CKH206" s="379"/>
      <c r="CKJ206" s="377"/>
      <c r="CKK206" s="381"/>
      <c r="CKL206" s="381"/>
      <c r="CKM206" s="378"/>
      <c r="CKN206" s="378"/>
      <c r="CKO206" s="378"/>
      <c r="CKP206" s="379"/>
      <c r="CKR206" s="377"/>
      <c r="CKS206" s="381"/>
      <c r="CKT206" s="381"/>
      <c r="CKU206" s="378"/>
      <c r="CKV206" s="378"/>
      <c r="CKW206" s="378"/>
      <c r="CKX206" s="379"/>
      <c r="CKZ206" s="377"/>
      <c r="CLA206" s="381"/>
      <c r="CLB206" s="381"/>
      <c r="CLC206" s="378"/>
      <c r="CLD206" s="378"/>
      <c r="CLE206" s="378"/>
      <c r="CLF206" s="379"/>
      <c r="CLH206" s="377"/>
      <c r="CLI206" s="381"/>
      <c r="CLJ206" s="381"/>
      <c r="CLK206" s="378"/>
      <c r="CLL206" s="378"/>
      <c r="CLM206" s="378"/>
      <c r="CLN206" s="379"/>
      <c r="CLP206" s="377"/>
      <c r="CLQ206" s="381"/>
      <c r="CLR206" s="381"/>
      <c r="CLS206" s="378"/>
      <c r="CLT206" s="378"/>
      <c r="CLU206" s="378"/>
      <c r="CLV206" s="379"/>
      <c r="CLX206" s="377"/>
      <c r="CLY206" s="381"/>
      <c r="CLZ206" s="381"/>
      <c r="CMA206" s="378"/>
      <c r="CMB206" s="378"/>
      <c r="CMC206" s="378"/>
      <c r="CMD206" s="379"/>
      <c r="CMF206" s="377"/>
      <c r="CMG206" s="381"/>
      <c r="CMH206" s="381"/>
      <c r="CMI206" s="378"/>
      <c r="CMJ206" s="378"/>
      <c r="CMK206" s="378"/>
      <c r="CML206" s="379"/>
      <c r="CMN206" s="377"/>
      <c r="CMO206" s="381"/>
      <c r="CMP206" s="381"/>
      <c r="CMQ206" s="378"/>
      <c r="CMR206" s="378"/>
      <c r="CMS206" s="378"/>
      <c r="CMT206" s="379"/>
      <c r="CMV206" s="377"/>
      <c r="CMW206" s="381"/>
      <c r="CMX206" s="381"/>
      <c r="CMY206" s="378"/>
      <c r="CMZ206" s="378"/>
      <c r="CNA206" s="378"/>
      <c r="CNB206" s="379"/>
      <c r="CND206" s="377"/>
      <c r="CNE206" s="381"/>
      <c r="CNF206" s="381"/>
      <c r="CNG206" s="378"/>
      <c r="CNH206" s="378"/>
      <c r="CNI206" s="378"/>
      <c r="CNJ206" s="379"/>
      <c r="CNL206" s="377"/>
      <c r="CNM206" s="381"/>
      <c r="CNN206" s="381"/>
      <c r="CNO206" s="378"/>
      <c r="CNP206" s="378"/>
      <c r="CNQ206" s="378"/>
      <c r="CNR206" s="379"/>
      <c r="CNT206" s="377"/>
      <c r="CNU206" s="381"/>
      <c r="CNV206" s="381"/>
      <c r="CNW206" s="378"/>
      <c r="CNX206" s="378"/>
      <c r="CNY206" s="378"/>
      <c r="CNZ206" s="379"/>
      <c r="COB206" s="377"/>
      <c r="COC206" s="381"/>
      <c r="COD206" s="381"/>
      <c r="COE206" s="378"/>
      <c r="COF206" s="378"/>
      <c r="COG206" s="378"/>
      <c r="COH206" s="379"/>
      <c r="COJ206" s="377"/>
      <c r="COK206" s="381"/>
      <c r="COL206" s="381"/>
      <c r="COM206" s="378"/>
      <c r="CON206" s="378"/>
      <c r="COO206" s="378"/>
      <c r="COP206" s="379"/>
      <c r="COR206" s="377"/>
      <c r="COS206" s="381"/>
      <c r="COT206" s="381"/>
      <c r="COU206" s="378"/>
      <c r="COV206" s="378"/>
      <c r="COW206" s="378"/>
      <c r="COX206" s="379"/>
      <c r="COZ206" s="377"/>
      <c r="CPA206" s="381"/>
      <c r="CPB206" s="381"/>
      <c r="CPC206" s="378"/>
      <c r="CPD206" s="378"/>
      <c r="CPE206" s="378"/>
      <c r="CPF206" s="379"/>
      <c r="CPH206" s="377"/>
      <c r="CPI206" s="381"/>
      <c r="CPJ206" s="381"/>
      <c r="CPK206" s="378"/>
      <c r="CPL206" s="378"/>
      <c r="CPM206" s="378"/>
      <c r="CPN206" s="379"/>
      <c r="CPP206" s="377"/>
      <c r="CPQ206" s="381"/>
      <c r="CPR206" s="381"/>
      <c r="CPS206" s="378"/>
      <c r="CPT206" s="378"/>
      <c r="CPU206" s="378"/>
      <c r="CPV206" s="379"/>
      <c r="CPX206" s="377"/>
      <c r="CPY206" s="381"/>
      <c r="CPZ206" s="381"/>
      <c r="CQA206" s="378"/>
      <c r="CQB206" s="378"/>
      <c r="CQC206" s="378"/>
      <c r="CQD206" s="379"/>
      <c r="CQF206" s="377"/>
      <c r="CQG206" s="381"/>
      <c r="CQH206" s="381"/>
      <c r="CQI206" s="378"/>
      <c r="CQJ206" s="378"/>
      <c r="CQK206" s="378"/>
      <c r="CQL206" s="379"/>
      <c r="CQN206" s="377"/>
      <c r="CQO206" s="381"/>
      <c r="CQP206" s="381"/>
      <c r="CQQ206" s="378"/>
      <c r="CQR206" s="378"/>
      <c r="CQS206" s="378"/>
      <c r="CQT206" s="379"/>
      <c r="CQV206" s="377"/>
      <c r="CQW206" s="381"/>
      <c r="CQX206" s="381"/>
      <c r="CQY206" s="378"/>
      <c r="CQZ206" s="378"/>
      <c r="CRA206" s="378"/>
      <c r="CRB206" s="379"/>
      <c r="CRD206" s="377"/>
      <c r="CRE206" s="381"/>
      <c r="CRF206" s="381"/>
      <c r="CRG206" s="378"/>
      <c r="CRH206" s="378"/>
      <c r="CRI206" s="378"/>
      <c r="CRJ206" s="379"/>
      <c r="CRL206" s="377"/>
      <c r="CRM206" s="381"/>
      <c r="CRN206" s="381"/>
      <c r="CRO206" s="378"/>
      <c r="CRP206" s="378"/>
      <c r="CRQ206" s="378"/>
      <c r="CRR206" s="379"/>
      <c r="CRT206" s="377"/>
      <c r="CRU206" s="381"/>
      <c r="CRV206" s="381"/>
      <c r="CRW206" s="378"/>
      <c r="CRX206" s="378"/>
      <c r="CRY206" s="378"/>
      <c r="CRZ206" s="379"/>
      <c r="CSB206" s="377"/>
      <c r="CSC206" s="381"/>
      <c r="CSD206" s="381"/>
      <c r="CSE206" s="378"/>
      <c r="CSF206" s="378"/>
      <c r="CSG206" s="378"/>
      <c r="CSH206" s="379"/>
      <c r="CSJ206" s="377"/>
      <c r="CSK206" s="381"/>
      <c r="CSL206" s="381"/>
      <c r="CSM206" s="378"/>
      <c r="CSN206" s="378"/>
      <c r="CSO206" s="378"/>
      <c r="CSP206" s="379"/>
      <c r="CSR206" s="377"/>
      <c r="CSS206" s="381"/>
      <c r="CST206" s="381"/>
      <c r="CSU206" s="378"/>
      <c r="CSV206" s="378"/>
      <c r="CSW206" s="378"/>
      <c r="CSX206" s="379"/>
      <c r="CSZ206" s="377"/>
      <c r="CTA206" s="381"/>
      <c r="CTB206" s="381"/>
      <c r="CTC206" s="378"/>
      <c r="CTD206" s="378"/>
      <c r="CTE206" s="378"/>
      <c r="CTF206" s="379"/>
      <c r="CTH206" s="377"/>
      <c r="CTI206" s="381"/>
      <c r="CTJ206" s="381"/>
      <c r="CTK206" s="378"/>
      <c r="CTL206" s="378"/>
      <c r="CTM206" s="378"/>
      <c r="CTN206" s="379"/>
      <c r="CTP206" s="377"/>
      <c r="CTQ206" s="381"/>
      <c r="CTR206" s="381"/>
      <c r="CTS206" s="378"/>
      <c r="CTT206" s="378"/>
      <c r="CTU206" s="378"/>
      <c r="CTV206" s="379"/>
      <c r="CTX206" s="377"/>
      <c r="CTY206" s="381"/>
      <c r="CTZ206" s="381"/>
      <c r="CUA206" s="378"/>
      <c r="CUB206" s="378"/>
      <c r="CUC206" s="378"/>
      <c r="CUD206" s="379"/>
      <c r="CUF206" s="377"/>
      <c r="CUG206" s="381"/>
      <c r="CUH206" s="381"/>
      <c r="CUI206" s="378"/>
      <c r="CUJ206" s="378"/>
      <c r="CUK206" s="378"/>
      <c r="CUL206" s="379"/>
      <c r="CUN206" s="377"/>
      <c r="CUO206" s="381"/>
      <c r="CUP206" s="381"/>
      <c r="CUQ206" s="378"/>
      <c r="CUR206" s="378"/>
      <c r="CUS206" s="378"/>
      <c r="CUT206" s="379"/>
      <c r="CUV206" s="377"/>
      <c r="CUW206" s="381"/>
      <c r="CUX206" s="381"/>
      <c r="CUY206" s="378"/>
      <c r="CUZ206" s="378"/>
      <c r="CVA206" s="378"/>
      <c r="CVB206" s="379"/>
      <c r="CVD206" s="377"/>
      <c r="CVE206" s="381"/>
      <c r="CVF206" s="381"/>
      <c r="CVG206" s="378"/>
      <c r="CVH206" s="378"/>
      <c r="CVI206" s="378"/>
      <c r="CVJ206" s="379"/>
      <c r="CVL206" s="377"/>
      <c r="CVM206" s="381"/>
      <c r="CVN206" s="381"/>
      <c r="CVO206" s="378"/>
      <c r="CVP206" s="378"/>
      <c r="CVQ206" s="378"/>
      <c r="CVR206" s="379"/>
      <c r="CVT206" s="377"/>
      <c r="CVU206" s="381"/>
      <c r="CVV206" s="381"/>
      <c r="CVW206" s="378"/>
      <c r="CVX206" s="378"/>
      <c r="CVY206" s="378"/>
      <c r="CVZ206" s="379"/>
      <c r="CWB206" s="377"/>
      <c r="CWC206" s="381"/>
      <c r="CWD206" s="381"/>
      <c r="CWE206" s="378"/>
      <c r="CWF206" s="378"/>
      <c r="CWG206" s="378"/>
      <c r="CWH206" s="379"/>
      <c r="CWJ206" s="377"/>
      <c r="CWK206" s="381"/>
      <c r="CWL206" s="381"/>
      <c r="CWM206" s="378"/>
      <c r="CWN206" s="378"/>
      <c r="CWO206" s="378"/>
      <c r="CWP206" s="379"/>
      <c r="CWR206" s="377"/>
      <c r="CWS206" s="381"/>
      <c r="CWT206" s="381"/>
      <c r="CWU206" s="378"/>
      <c r="CWV206" s="378"/>
      <c r="CWW206" s="378"/>
      <c r="CWX206" s="379"/>
      <c r="CWZ206" s="377"/>
      <c r="CXA206" s="381"/>
      <c r="CXB206" s="381"/>
      <c r="CXC206" s="378"/>
      <c r="CXD206" s="378"/>
      <c r="CXE206" s="378"/>
      <c r="CXF206" s="379"/>
      <c r="CXH206" s="377"/>
      <c r="CXI206" s="381"/>
      <c r="CXJ206" s="381"/>
      <c r="CXK206" s="378"/>
      <c r="CXL206" s="378"/>
      <c r="CXM206" s="378"/>
      <c r="CXN206" s="379"/>
      <c r="CXP206" s="377"/>
      <c r="CXQ206" s="381"/>
      <c r="CXR206" s="381"/>
      <c r="CXS206" s="378"/>
      <c r="CXT206" s="378"/>
      <c r="CXU206" s="378"/>
      <c r="CXV206" s="379"/>
      <c r="CXX206" s="377"/>
      <c r="CXY206" s="381"/>
      <c r="CXZ206" s="381"/>
      <c r="CYA206" s="378"/>
      <c r="CYB206" s="378"/>
      <c r="CYC206" s="378"/>
      <c r="CYD206" s="379"/>
      <c r="CYF206" s="377"/>
      <c r="CYG206" s="381"/>
      <c r="CYH206" s="381"/>
      <c r="CYI206" s="378"/>
      <c r="CYJ206" s="378"/>
      <c r="CYK206" s="378"/>
      <c r="CYL206" s="379"/>
      <c r="CYN206" s="377"/>
      <c r="CYO206" s="381"/>
      <c r="CYP206" s="381"/>
      <c r="CYQ206" s="378"/>
      <c r="CYR206" s="378"/>
      <c r="CYS206" s="378"/>
      <c r="CYT206" s="379"/>
      <c r="CYV206" s="377"/>
      <c r="CYW206" s="381"/>
      <c r="CYX206" s="381"/>
      <c r="CYY206" s="378"/>
      <c r="CYZ206" s="378"/>
      <c r="CZA206" s="378"/>
      <c r="CZB206" s="379"/>
      <c r="CZD206" s="377"/>
      <c r="CZE206" s="381"/>
      <c r="CZF206" s="381"/>
      <c r="CZG206" s="378"/>
      <c r="CZH206" s="378"/>
      <c r="CZI206" s="378"/>
      <c r="CZJ206" s="379"/>
      <c r="CZL206" s="377"/>
      <c r="CZM206" s="381"/>
      <c r="CZN206" s="381"/>
      <c r="CZO206" s="378"/>
      <c r="CZP206" s="378"/>
      <c r="CZQ206" s="378"/>
      <c r="CZR206" s="379"/>
      <c r="CZT206" s="377"/>
      <c r="CZU206" s="381"/>
      <c r="CZV206" s="381"/>
      <c r="CZW206" s="378"/>
      <c r="CZX206" s="378"/>
      <c r="CZY206" s="378"/>
      <c r="CZZ206" s="379"/>
      <c r="DAB206" s="377"/>
      <c r="DAC206" s="381"/>
      <c r="DAD206" s="381"/>
      <c r="DAE206" s="378"/>
      <c r="DAF206" s="378"/>
      <c r="DAG206" s="378"/>
      <c r="DAH206" s="379"/>
      <c r="DAJ206" s="377"/>
      <c r="DAK206" s="381"/>
      <c r="DAL206" s="381"/>
      <c r="DAM206" s="378"/>
      <c r="DAN206" s="378"/>
      <c r="DAO206" s="378"/>
      <c r="DAP206" s="379"/>
      <c r="DAR206" s="377"/>
      <c r="DAS206" s="381"/>
      <c r="DAT206" s="381"/>
      <c r="DAU206" s="378"/>
      <c r="DAV206" s="378"/>
      <c r="DAW206" s="378"/>
      <c r="DAX206" s="379"/>
      <c r="DAZ206" s="377"/>
      <c r="DBA206" s="381"/>
      <c r="DBB206" s="381"/>
      <c r="DBC206" s="378"/>
      <c r="DBD206" s="378"/>
      <c r="DBE206" s="378"/>
      <c r="DBF206" s="379"/>
      <c r="DBH206" s="377"/>
      <c r="DBI206" s="381"/>
      <c r="DBJ206" s="381"/>
      <c r="DBK206" s="378"/>
      <c r="DBL206" s="378"/>
      <c r="DBM206" s="378"/>
      <c r="DBN206" s="379"/>
      <c r="DBP206" s="377"/>
      <c r="DBQ206" s="381"/>
      <c r="DBR206" s="381"/>
      <c r="DBS206" s="378"/>
      <c r="DBT206" s="378"/>
      <c r="DBU206" s="378"/>
      <c r="DBV206" s="379"/>
      <c r="DBX206" s="377"/>
      <c r="DBY206" s="381"/>
      <c r="DBZ206" s="381"/>
      <c r="DCA206" s="378"/>
      <c r="DCB206" s="378"/>
      <c r="DCC206" s="378"/>
      <c r="DCD206" s="379"/>
      <c r="DCF206" s="377"/>
      <c r="DCG206" s="381"/>
      <c r="DCH206" s="381"/>
      <c r="DCI206" s="378"/>
      <c r="DCJ206" s="378"/>
      <c r="DCK206" s="378"/>
      <c r="DCL206" s="379"/>
      <c r="DCN206" s="377"/>
      <c r="DCO206" s="381"/>
      <c r="DCP206" s="381"/>
      <c r="DCQ206" s="378"/>
      <c r="DCR206" s="378"/>
      <c r="DCS206" s="378"/>
      <c r="DCT206" s="379"/>
      <c r="DCV206" s="377"/>
      <c r="DCW206" s="381"/>
      <c r="DCX206" s="381"/>
      <c r="DCY206" s="378"/>
      <c r="DCZ206" s="378"/>
      <c r="DDA206" s="378"/>
      <c r="DDB206" s="379"/>
      <c r="DDD206" s="377"/>
      <c r="DDE206" s="381"/>
      <c r="DDF206" s="381"/>
      <c r="DDG206" s="378"/>
      <c r="DDH206" s="378"/>
      <c r="DDI206" s="378"/>
      <c r="DDJ206" s="379"/>
      <c r="DDL206" s="377"/>
      <c r="DDM206" s="381"/>
      <c r="DDN206" s="381"/>
      <c r="DDO206" s="378"/>
      <c r="DDP206" s="378"/>
      <c r="DDQ206" s="378"/>
      <c r="DDR206" s="379"/>
      <c r="DDT206" s="377"/>
      <c r="DDU206" s="381"/>
      <c r="DDV206" s="381"/>
      <c r="DDW206" s="378"/>
      <c r="DDX206" s="378"/>
      <c r="DDY206" s="378"/>
      <c r="DDZ206" s="379"/>
      <c r="DEB206" s="377"/>
      <c r="DEC206" s="381"/>
      <c r="DED206" s="381"/>
      <c r="DEE206" s="378"/>
      <c r="DEF206" s="378"/>
      <c r="DEG206" s="378"/>
      <c r="DEH206" s="379"/>
      <c r="DEJ206" s="377"/>
      <c r="DEK206" s="381"/>
      <c r="DEL206" s="381"/>
      <c r="DEM206" s="378"/>
      <c r="DEN206" s="378"/>
      <c r="DEO206" s="378"/>
      <c r="DEP206" s="379"/>
      <c r="DER206" s="377"/>
      <c r="DES206" s="381"/>
      <c r="DET206" s="381"/>
      <c r="DEU206" s="378"/>
      <c r="DEV206" s="378"/>
      <c r="DEW206" s="378"/>
      <c r="DEX206" s="379"/>
      <c r="DEZ206" s="377"/>
      <c r="DFA206" s="381"/>
      <c r="DFB206" s="381"/>
      <c r="DFC206" s="378"/>
      <c r="DFD206" s="378"/>
      <c r="DFE206" s="378"/>
      <c r="DFF206" s="379"/>
      <c r="DFH206" s="377"/>
      <c r="DFI206" s="381"/>
      <c r="DFJ206" s="381"/>
      <c r="DFK206" s="378"/>
      <c r="DFL206" s="378"/>
      <c r="DFM206" s="378"/>
      <c r="DFN206" s="379"/>
      <c r="DFP206" s="377"/>
      <c r="DFQ206" s="381"/>
      <c r="DFR206" s="381"/>
      <c r="DFS206" s="378"/>
      <c r="DFT206" s="378"/>
      <c r="DFU206" s="378"/>
      <c r="DFV206" s="379"/>
      <c r="DFX206" s="377"/>
      <c r="DFY206" s="381"/>
      <c r="DFZ206" s="381"/>
      <c r="DGA206" s="378"/>
      <c r="DGB206" s="378"/>
      <c r="DGC206" s="378"/>
      <c r="DGD206" s="379"/>
      <c r="DGF206" s="377"/>
      <c r="DGG206" s="381"/>
      <c r="DGH206" s="381"/>
      <c r="DGI206" s="378"/>
      <c r="DGJ206" s="378"/>
      <c r="DGK206" s="378"/>
      <c r="DGL206" s="379"/>
      <c r="DGN206" s="377"/>
      <c r="DGO206" s="381"/>
      <c r="DGP206" s="381"/>
      <c r="DGQ206" s="378"/>
      <c r="DGR206" s="378"/>
      <c r="DGS206" s="378"/>
      <c r="DGT206" s="379"/>
      <c r="DGV206" s="377"/>
      <c r="DGW206" s="381"/>
      <c r="DGX206" s="381"/>
      <c r="DGY206" s="378"/>
      <c r="DGZ206" s="378"/>
      <c r="DHA206" s="378"/>
      <c r="DHB206" s="379"/>
      <c r="DHD206" s="377"/>
      <c r="DHE206" s="381"/>
      <c r="DHF206" s="381"/>
      <c r="DHG206" s="378"/>
      <c r="DHH206" s="378"/>
      <c r="DHI206" s="378"/>
      <c r="DHJ206" s="379"/>
      <c r="DHL206" s="377"/>
      <c r="DHM206" s="381"/>
      <c r="DHN206" s="381"/>
      <c r="DHO206" s="378"/>
      <c r="DHP206" s="378"/>
      <c r="DHQ206" s="378"/>
      <c r="DHR206" s="379"/>
      <c r="DHT206" s="377"/>
      <c r="DHU206" s="381"/>
      <c r="DHV206" s="381"/>
      <c r="DHW206" s="378"/>
      <c r="DHX206" s="378"/>
      <c r="DHY206" s="378"/>
      <c r="DHZ206" s="379"/>
      <c r="DIB206" s="377"/>
      <c r="DIC206" s="381"/>
      <c r="DID206" s="381"/>
      <c r="DIE206" s="378"/>
      <c r="DIF206" s="378"/>
      <c r="DIG206" s="378"/>
      <c r="DIH206" s="379"/>
      <c r="DIJ206" s="377"/>
      <c r="DIK206" s="381"/>
      <c r="DIL206" s="381"/>
      <c r="DIM206" s="378"/>
      <c r="DIN206" s="378"/>
      <c r="DIO206" s="378"/>
      <c r="DIP206" s="379"/>
      <c r="DIR206" s="377"/>
      <c r="DIS206" s="381"/>
      <c r="DIT206" s="381"/>
      <c r="DIU206" s="378"/>
      <c r="DIV206" s="378"/>
      <c r="DIW206" s="378"/>
      <c r="DIX206" s="379"/>
      <c r="DIZ206" s="377"/>
      <c r="DJA206" s="381"/>
      <c r="DJB206" s="381"/>
      <c r="DJC206" s="378"/>
      <c r="DJD206" s="378"/>
      <c r="DJE206" s="378"/>
      <c r="DJF206" s="379"/>
      <c r="DJH206" s="377"/>
      <c r="DJI206" s="381"/>
      <c r="DJJ206" s="381"/>
      <c r="DJK206" s="378"/>
      <c r="DJL206" s="378"/>
      <c r="DJM206" s="378"/>
      <c r="DJN206" s="379"/>
      <c r="DJP206" s="377"/>
      <c r="DJQ206" s="381"/>
      <c r="DJR206" s="381"/>
      <c r="DJS206" s="378"/>
      <c r="DJT206" s="378"/>
      <c r="DJU206" s="378"/>
      <c r="DJV206" s="379"/>
      <c r="DJX206" s="377"/>
      <c r="DJY206" s="381"/>
      <c r="DJZ206" s="381"/>
      <c r="DKA206" s="378"/>
      <c r="DKB206" s="378"/>
      <c r="DKC206" s="378"/>
      <c r="DKD206" s="379"/>
      <c r="DKF206" s="377"/>
      <c r="DKG206" s="381"/>
      <c r="DKH206" s="381"/>
      <c r="DKI206" s="378"/>
      <c r="DKJ206" s="378"/>
      <c r="DKK206" s="378"/>
      <c r="DKL206" s="379"/>
      <c r="DKN206" s="377"/>
      <c r="DKO206" s="381"/>
      <c r="DKP206" s="381"/>
      <c r="DKQ206" s="378"/>
      <c r="DKR206" s="378"/>
      <c r="DKS206" s="378"/>
      <c r="DKT206" s="379"/>
      <c r="DKV206" s="377"/>
      <c r="DKW206" s="381"/>
      <c r="DKX206" s="381"/>
      <c r="DKY206" s="378"/>
      <c r="DKZ206" s="378"/>
      <c r="DLA206" s="378"/>
      <c r="DLB206" s="379"/>
      <c r="DLD206" s="377"/>
      <c r="DLE206" s="381"/>
      <c r="DLF206" s="381"/>
      <c r="DLG206" s="378"/>
      <c r="DLH206" s="378"/>
      <c r="DLI206" s="378"/>
      <c r="DLJ206" s="379"/>
      <c r="DLL206" s="377"/>
      <c r="DLM206" s="381"/>
      <c r="DLN206" s="381"/>
      <c r="DLO206" s="378"/>
      <c r="DLP206" s="378"/>
      <c r="DLQ206" s="378"/>
      <c r="DLR206" s="379"/>
      <c r="DLT206" s="377"/>
      <c r="DLU206" s="381"/>
      <c r="DLV206" s="381"/>
      <c r="DLW206" s="378"/>
      <c r="DLX206" s="378"/>
      <c r="DLY206" s="378"/>
      <c r="DLZ206" s="379"/>
      <c r="DMB206" s="377"/>
      <c r="DMC206" s="381"/>
      <c r="DMD206" s="381"/>
      <c r="DME206" s="378"/>
      <c r="DMF206" s="378"/>
      <c r="DMG206" s="378"/>
      <c r="DMH206" s="379"/>
      <c r="DMJ206" s="377"/>
      <c r="DMK206" s="381"/>
      <c r="DML206" s="381"/>
      <c r="DMM206" s="378"/>
      <c r="DMN206" s="378"/>
      <c r="DMO206" s="378"/>
      <c r="DMP206" s="379"/>
      <c r="DMR206" s="377"/>
      <c r="DMS206" s="381"/>
      <c r="DMT206" s="381"/>
      <c r="DMU206" s="378"/>
      <c r="DMV206" s="378"/>
      <c r="DMW206" s="378"/>
      <c r="DMX206" s="379"/>
      <c r="DMZ206" s="377"/>
      <c r="DNA206" s="381"/>
      <c r="DNB206" s="381"/>
      <c r="DNC206" s="378"/>
      <c r="DND206" s="378"/>
      <c r="DNE206" s="378"/>
      <c r="DNF206" s="379"/>
      <c r="DNH206" s="377"/>
      <c r="DNI206" s="381"/>
      <c r="DNJ206" s="381"/>
      <c r="DNK206" s="378"/>
      <c r="DNL206" s="378"/>
      <c r="DNM206" s="378"/>
      <c r="DNN206" s="379"/>
      <c r="DNP206" s="377"/>
      <c r="DNQ206" s="381"/>
      <c r="DNR206" s="381"/>
      <c r="DNS206" s="378"/>
      <c r="DNT206" s="378"/>
      <c r="DNU206" s="378"/>
      <c r="DNV206" s="379"/>
      <c r="DNX206" s="377"/>
      <c r="DNY206" s="381"/>
      <c r="DNZ206" s="381"/>
      <c r="DOA206" s="378"/>
      <c r="DOB206" s="378"/>
      <c r="DOC206" s="378"/>
      <c r="DOD206" s="379"/>
      <c r="DOF206" s="377"/>
      <c r="DOG206" s="381"/>
      <c r="DOH206" s="381"/>
      <c r="DOI206" s="378"/>
      <c r="DOJ206" s="378"/>
      <c r="DOK206" s="378"/>
      <c r="DOL206" s="379"/>
      <c r="DON206" s="377"/>
      <c r="DOO206" s="381"/>
      <c r="DOP206" s="381"/>
      <c r="DOQ206" s="378"/>
      <c r="DOR206" s="378"/>
      <c r="DOS206" s="378"/>
      <c r="DOT206" s="379"/>
      <c r="DOV206" s="377"/>
      <c r="DOW206" s="381"/>
      <c r="DOX206" s="381"/>
      <c r="DOY206" s="378"/>
      <c r="DOZ206" s="378"/>
      <c r="DPA206" s="378"/>
      <c r="DPB206" s="379"/>
      <c r="DPD206" s="377"/>
      <c r="DPE206" s="381"/>
      <c r="DPF206" s="381"/>
      <c r="DPG206" s="378"/>
      <c r="DPH206" s="378"/>
      <c r="DPI206" s="378"/>
      <c r="DPJ206" s="379"/>
      <c r="DPL206" s="377"/>
      <c r="DPM206" s="381"/>
      <c r="DPN206" s="381"/>
      <c r="DPO206" s="378"/>
      <c r="DPP206" s="378"/>
      <c r="DPQ206" s="378"/>
      <c r="DPR206" s="379"/>
      <c r="DPT206" s="377"/>
      <c r="DPU206" s="381"/>
      <c r="DPV206" s="381"/>
      <c r="DPW206" s="378"/>
      <c r="DPX206" s="378"/>
      <c r="DPY206" s="378"/>
      <c r="DPZ206" s="379"/>
      <c r="DQB206" s="377"/>
      <c r="DQC206" s="381"/>
      <c r="DQD206" s="381"/>
      <c r="DQE206" s="378"/>
      <c r="DQF206" s="378"/>
      <c r="DQG206" s="378"/>
      <c r="DQH206" s="379"/>
      <c r="DQJ206" s="377"/>
      <c r="DQK206" s="381"/>
      <c r="DQL206" s="381"/>
      <c r="DQM206" s="378"/>
      <c r="DQN206" s="378"/>
      <c r="DQO206" s="378"/>
      <c r="DQP206" s="379"/>
      <c r="DQR206" s="377"/>
      <c r="DQS206" s="381"/>
      <c r="DQT206" s="381"/>
      <c r="DQU206" s="378"/>
      <c r="DQV206" s="378"/>
      <c r="DQW206" s="378"/>
      <c r="DQX206" s="379"/>
      <c r="DQZ206" s="377"/>
      <c r="DRA206" s="381"/>
      <c r="DRB206" s="381"/>
      <c r="DRC206" s="378"/>
      <c r="DRD206" s="378"/>
      <c r="DRE206" s="378"/>
      <c r="DRF206" s="379"/>
      <c r="DRH206" s="377"/>
      <c r="DRI206" s="381"/>
      <c r="DRJ206" s="381"/>
      <c r="DRK206" s="378"/>
      <c r="DRL206" s="378"/>
      <c r="DRM206" s="378"/>
      <c r="DRN206" s="379"/>
      <c r="DRP206" s="377"/>
      <c r="DRQ206" s="381"/>
      <c r="DRR206" s="381"/>
      <c r="DRS206" s="378"/>
      <c r="DRT206" s="378"/>
      <c r="DRU206" s="378"/>
      <c r="DRV206" s="379"/>
      <c r="DRX206" s="377"/>
      <c r="DRY206" s="381"/>
      <c r="DRZ206" s="381"/>
      <c r="DSA206" s="378"/>
      <c r="DSB206" s="378"/>
      <c r="DSC206" s="378"/>
      <c r="DSD206" s="379"/>
      <c r="DSF206" s="377"/>
      <c r="DSG206" s="381"/>
      <c r="DSH206" s="381"/>
      <c r="DSI206" s="378"/>
      <c r="DSJ206" s="378"/>
      <c r="DSK206" s="378"/>
      <c r="DSL206" s="379"/>
      <c r="DSN206" s="377"/>
      <c r="DSO206" s="381"/>
      <c r="DSP206" s="381"/>
      <c r="DSQ206" s="378"/>
      <c r="DSR206" s="378"/>
      <c r="DSS206" s="378"/>
      <c r="DST206" s="379"/>
      <c r="DSV206" s="377"/>
      <c r="DSW206" s="381"/>
      <c r="DSX206" s="381"/>
      <c r="DSY206" s="378"/>
      <c r="DSZ206" s="378"/>
      <c r="DTA206" s="378"/>
      <c r="DTB206" s="379"/>
      <c r="DTD206" s="377"/>
      <c r="DTE206" s="381"/>
      <c r="DTF206" s="381"/>
      <c r="DTG206" s="378"/>
      <c r="DTH206" s="378"/>
      <c r="DTI206" s="378"/>
      <c r="DTJ206" s="379"/>
      <c r="DTL206" s="377"/>
      <c r="DTM206" s="381"/>
      <c r="DTN206" s="381"/>
      <c r="DTO206" s="378"/>
      <c r="DTP206" s="378"/>
      <c r="DTQ206" s="378"/>
      <c r="DTR206" s="379"/>
      <c r="DTT206" s="377"/>
      <c r="DTU206" s="381"/>
      <c r="DTV206" s="381"/>
      <c r="DTW206" s="378"/>
      <c r="DTX206" s="378"/>
      <c r="DTY206" s="378"/>
      <c r="DTZ206" s="379"/>
      <c r="DUB206" s="377"/>
      <c r="DUC206" s="381"/>
      <c r="DUD206" s="381"/>
      <c r="DUE206" s="378"/>
      <c r="DUF206" s="378"/>
      <c r="DUG206" s="378"/>
      <c r="DUH206" s="379"/>
      <c r="DUJ206" s="377"/>
      <c r="DUK206" s="381"/>
      <c r="DUL206" s="381"/>
      <c r="DUM206" s="378"/>
      <c r="DUN206" s="378"/>
      <c r="DUO206" s="378"/>
      <c r="DUP206" s="379"/>
      <c r="DUR206" s="377"/>
      <c r="DUS206" s="381"/>
      <c r="DUT206" s="381"/>
      <c r="DUU206" s="378"/>
      <c r="DUV206" s="378"/>
      <c r="DUW206" s="378"/>
      <c r="DUX206" s="379"/>
      <c r="DUZ206" s="377"/>
      <c r="DVA206" s="381"/>
      <c r="DVB206" s="381"/>
      <c r="DVC206" s="378"/>
      <c r="DVD206" s="378"/>
      <c r="DVE206" s="378"/>
      <c r="DVF206" s="379"/>
      <c r="DVH206" s="377"/>
      <c r="DVI206" s="381"/>
      <c r="DVJ206" s="381"/>
      <c r="DVK206" s="378"/>
      <c r="DVL206" s="378"/>
      <c r="DVM206" s="378"/>
      <c r="DVN206" s="379"/>
      <c r="DVP206" s="377"/>
      <c r="DVQ206" s="381"/>
      <c r="DVR206" s="381"/>
      <c r="DVS206" s="378"/>
      <c r="DVT206" s="378"/>
      <c r="DVU206" s="378"/>
      <c r="DVV206" s="379"/>
      <c r="DVX206" s="377"/>
      <c r="DVY206" s="381"/>
      <c r="DVZ206" s="381"/>
      <c r="DWA206" s="378"/>
      <c r="DWB206" s="378"/>
      <c r="DWC206" s="378"/>
      <c r="DWD206" s="379"/>
      <c r="DWF206" s="377"/>
      <c r="DWG206" s="381"/>
      <c r="DWH206" s="381"/>
      <c r="DWI206" s="378"/>
      <c r="DWJ206" s="378"/>
      <c r="DWK206" s="378"/>
      <c r="DWL206" s="379"/>
      <c r="DWN206" s="377"/>
      <c r="DWO206" s="381"/>
      <c r="DWP206" s="381"/>
      <c r="DWQ206" s="378"/>
      <c r="DWR206" s="378"/>
      <c r="DWS206" s="378"/>
      <c r="DWT206" s="379"/>
      <c r="DWV206" s="377"/>
      <c r="DWW206" s="381"/>
      <c r="DWX206" s="381"/>
      <c r="DWY206" s="378"/>
      <c r="DWZ206" s="378"/>
      <c r="DXA206" s="378"/>
      <c r="DXB206" s="379"/>
      <c r="DXD206" s="377"/>
      <c r="DXE206" s="381"/>
      <c r="DXF206" s="381"/>
      <c r="DXG206" s="378"/>
      <c r="DXH206" s="378"/>
      <c r="DXI206" s="378"/>
      <c r="DXJ206" s="379"/>
      <c r="DXL206" s="377"/>
      <c r="DXM206" s="381"/>
      <c r="DXN206" s="381"/>
      <c r="DXO206" s="378"/>
      <c r="DXP206" s="378"/>
      <c r="DXQ206" s="378"/>
      <c r="DXR206" s="379"/>
      <c r="DXT206" s="377"/>
      <c r="DXU206" s="381"/>
      <c r="DXV206" s="381"/>
      <c r="DXW206" s="378"/>
      <c r="DXX206" s="378"/>
      <c r="DXY206" s="378"/>
      <c r="DXZ206" s="379"/>
      <c r="DYB206" s="377"/>
      <c r="DYC206" s="381"/>
      <c r="DYD206" s="381"/>
      <c r="DYE206" s="378"/>
      <c r="DYF206" s="378"/>
      <c r="DYG206" s="378"/>
      <c r="DYH206" s="379"/>
      <c r="DYJ206" s="377"/>
      <c r="DYK206" s="381"/>
      <c r="DYL206" s="381"/>
      <c r="DYM206" s="378"/>
      <c r="DYN206" s="378"/>
      <c r="DYO206" s="378"/>
      <c r="DYP206" s="379"/>
      <c r="DYR206" s="377"/>
      <c r="DYS206" s="381"/>
      <c r="DYT206" s="381"/>
      <c r="DYU206" s="378"/>
      <c r="DYV206" s="378"/>
      <c r="DYW206" s="378"/>
      <c r="DYX206" s="379"/>
      <c r="DYZ206" s="377"/>
      <c r="DZA206" s="381"/>
      <c r="DZB206" s="381"/>
      <c r="DZC206" s="378"/>
      <c r="DZD206" s="378"/>
      <c r="DZE206" s="378"/>
      <c r="DZF206" s="379"/>
      <c r="DZH206" s="377"/>
      <c r="DZI206" s="381"/>
      <c r="DZJ206" s="381"/>
      <c r="DZK206" s="378"/>
      <c r="DZL206" s="378"/>
      <c r="DZM206" s="378"/>
      <c r="DZN206" s="379"/>
      <c r="DZP206" s="377"/>
      <c r="DZQ206" s="381"/>
      <c r="DZR206" s="381"/>
      <c r="DZS206" s="378"/>
      <c r="DZT206" s="378"/>
      <c r="DZU206" s="378"/>
      <c r="DZV206" s="379"/>
      <c r="DZX206" s="377"/>
      <c r="DZY206" s="381"/>
      <c r="DZZ206" s="381"/>
      <c r="EAA206" s="378"/>
      <c r="EAB206" s="378"/>
      <c r="EAC206" s="378"/>
      <c r="EAD206" s="379"/>
      <c r="EAF206" s="377"/>
      <c r="EAG206" s="381"/>
      <c r="EAH206" s="381"/>
      <c r="EAI206" s="378"/>
      <c r="EAJ206" s="378"/>
      <c r="EAK206" s="378"/>
      <c r="EAL206" s="379"/>
      <c r="EAN206" s="377"/>
      <c r="EAO206" s="381"/>
      <c r="EAP206" s="381"/>
      <c r="EAQ206" s="378"/>
      <c r="EAR206" s="378"/>
      <c r="EAS206" s="378"/>
      <c r="EAT206" s="379"/>
      <c r="EAV206" s="377"/>
      <c r="EAW206" s="381"/>
      <c r="EAX206" s="381"/>
      <c r="EAY206" s="378"/>
      <c r="EAZ206" s="378"/>
      <c r="EBA206" s="378"/>
      <c r="EBB206" s="379"/>
      <c r="EBD206" s="377"/>
      <c r="EBE206" s="381"/>
      <c r="EBF206" s="381"/>
      <c r="EBG206" s="378"/>
      <c r="EBH206" s="378"/>
      <c r="EBI206" s="378"/>
      <c r="EBJ206" s="379"/>
      <c r="EBL206" s="377"/>
      <c r="EBM206" s="381"/>
      <c r="EBN206" s="381"/>
      <c r="EBO206" s="378"/>
      <c r="EBP206" s="378"/>
      <c r="EBQ206" s="378"/>
      <c r="EBR206" s="379"/>
      <c r="EBT206" s="377"/>
      <c r="EBU206" s="381"/>
      <c r="EBV206" s="381"/>
      <c r="EBW206" s="378"/>
      <c r="EBX206" s="378"/>
      <c r="EBY206" s="378"/>
      <c r="EBZ206" s="379"/>
      <c r="ECB206" s="377"/>
      <c r="ECC206" s="381"/>
      <c r="ECD206" s="381"/>
      <c r="ECE206" s="378"/>
      <c r="ECF206" s="378"/>
      <c r="ECG206" s="378"/>
      <c r="ECH206" s="379"/>
      <c r="ECJ206" s="377"/>
      <c r="ECK206" s="381"/>
      <c r="ECL206" s="381"/>
      <c r="ECM206" s="378"/>
      <c r="ECN206" s="378"/>
      <c r="ECO206" s="378"/>
      <c r="ECP206" s="379"/>
      <c r="ECR206" s="377"/>
      <c r="ECS206" s="381"/>
      <c r="ECT206" s="381"/>
      <c r="ECU206" s="378"/>
      <c r="ECV206" s="378"/>
      <c r="ECW206" s="378"/>
      <c r="ECX206" s="379"/>
      <c r="ECZ206" s="377"/>
      <c r="EDA206" s="381"/>
      <c r="EDB206" s="381"/>
      <c r="EDC206" s="378"/>
      <c r="EDD206" s="378"/>
      <c r="EDE206" s="378"/>
      <c r="EDF206" s="379"/>
      <c r="EDH206" s="377"/>
      <c r="EDI206" s="381"/>
      <c r="EDJ206" s="381"/>
      <c r="EDK206" s="378"/>
      <c r="EDL206" s="378"/>
      <c r="EDM206" s="378"/>
      <c r="EDN206" s="379"/>
      <c r="EDP206" s="377"/>
      <c r="EDQ206" s="381"/>
      <c r="EDR206" s="381"/>
      <c r="EDS206" s="378"/>
      <c r="EDT206" s="378"/>
      <c r="EDU206" s="378"/>
      <c r="EDV206" s="379"/>
      <c r="EDX206" s="377"/>
      <c r="EDY206" s="381"/>
      <c r="EDZ206" s="381"/>
      <c r="EEA206" s="378"/>
      <c r="EEB206" s="378"/>
      <c r="EEC206" s="378"/>
      <c r="EED206" s="379"/>
      <c r="EEF206" s="377"/>
      <c r="EEG206" s="381"/>
      <c r="EEH206" s="381"/>
      <c r="EEI206" s="378"/>
      <c r="EEJ206" s="378"/>
      <c r="EEK206" s="378"/>
      <c r="EEL206" s="379"/>
      <c r="EEN206" s="377"/>
      <c r="EEO206" s="381"/>
      <c r="EEP206" s="381"/>
      <c r="EEQ206" s="378"/>
      <c r="EER206" s="378"/>
      <c r="EES206" s="378"/>
      <c r="EET206" s="379"/>
      <c r="EEV206" s="377"/>
      <c r="EEW206" s="381"/>
      <c r="EEX206" s="381"/>
      <c r="EEY206" s="378"/>
      <c r="EEZ206" s="378"/>
      <c r="EFA206" s="378"/>
      <c r="EFB206" s="379"/>
      <c r="EFD206" s="377"/>
      <c r="EFE206" s="381"/>
      <c r="EFF206" s="381"/>
      <c r="EFG206" s="378"/>
      <c r="EFH206" s="378"/>
      <c r="EFI206" s="378"/>
      <c r="EFJ206" s="379"/>
      <c r="EFL206" s="377"/>
      <c r="EFM206" s="381"/>
      <c r="EFN206" s="381"/>
      <c r="EFO206" s="378"/>
      <c r="EFP206" s="378"/>
      <c r="EFQ206" s="378"/>
      <c r="EFR206" s="379"/>
      <c r="EFT206" s="377"/>
      <c r="EFU206" s="381"/>
      <c r="EFV206" s="381"/>
      <c r="EFW206" s="378"/>
      <c r="EFX206" s="378"/>
      <c r="EFY206" s="378"/>
      <c r="EFZ206" s="379"/>
      <c r="EGB206" s="377"/>
      <c r="EGC206" s="381"/>
      <c r="EGD206" s="381"/>
      <c r="EGE206" s="378"/>
      <c r="EGF206" s="378"/>
      <c r="EGG206" s="378"/>
      <c r="EGH206" s="379"/>
      <c r="EGJ206" s="377"/>
      <c r="EGK206" s="381"/>
      <c r="EGL206" s="381"/>
      <c r="EGM206" s="378"/>
      <c r="EGN206" s="378"/>
      <c r="EGO206" s="378"/>
      <c r="EGP206" s="379"/>
      <c r="EGR206" s="377"/>
      <c r="EGS206" s="381"/>
      <c r="EGT206" s="381"/>
      <c r="EGU206" s="378"/>
      <c r="EGV206" s="378"/>
      <c r="EGW206" s="378"/>
      <c r="EGX206" s="379"/>
      <c r="EGZ206" s="377"/>
      <c r="EHA206" s="381"/>
      <c r="EHB206" s="381"/>
      <c r="EHC206" s="378"/>
      <c r="EHD206" s="378"/>
      <c r="EHE206" s="378"/>
      <c r="EHF206" s="379"/>
      <c r="EHH206" s="377"/>
      <c r="EHI206" s="381"/>
      <c r="EHJ206" s="381"/>
      <c r="EHK206" s="378"/>
      <c r="EHL206" s="378"/>
      <c r="EHM206" s="378"/>
      <c r="EHN206" s="379"/>
      <c r="EHP206" s="377"/>
      <c r="EHQ206" s="381"/>
      <c r="EHR206" s="381"/>
      <c r="EHS206" s="378"/>
      <c r="EHT206" s="378"/>
      <c r="EHU206" s="378"/>
      <c r="EHV206" s="379"/>
      <c r="EHX206" s="377"/>
      <c r="EHY206" s="381"/>
      <c r="EHZ206" s="381"/>
      <c r="EIA206" s="378"/>
      <c r="EIB206" s="378"/>
      <c r="EIC206" s="378"/>
      <c r="EID206" s="379"/>
      <c r="EIF206" s="377"/>
      <c r="EIG206" s="381"/>
      <c r="EIH206" s="381"/>
      <c r="EII206" s="378"/>
      <c r="EIJ206" s="378"/>
      <c r="EIK206" s="378"/>
      <c r="EIL206" s="379"/>
      <c r="EIN206" s="377"/>
      <c r="EIO206" s="381"/>
      <c r="EIP206" s="381"/>
      <c r="EIQ206" s="378"/>
      <c r="EIR206" s="378"/>
      <c r="EIS206" s="378"/>
      <c r="EIT206" s="379"/>
      <c r="EIV206" s="377"/>
      <c r="EIW206" s="381"/>
      <c r="EIX206" s="381"/>
      <c r="EIY206" s="378"/>
      <c r="EIZ206" s="378"/>
      <c r="EJA206" s="378"/>
      <c r="EJB206" s="379"/>
      <c r="EJD206" s="377"/>
      <c r="EJE206" s="381"/>
      <c r="EJF206" s="381"/>
      <c r="EJG206" s="378"/>
      <c r="EJH206" s="378"/>
      <c r="EJI206" s="378"/>
      <c r="EJJ206" s="379"/>
      <c r="EJL206" s="377"/>
      <c r="EJM206" s="381"/>
      <c r="EJN206" s="381"/>
      <c r="EJO206" s="378"/>
      <c r="EJP206" s="378"/>
      <c r="EJQ206" s="378"/>
      <c r="EJR206" s="379"/>
      <c r="EJT206" s="377"/>
      <c r="EJU206" s="381"/>
      <c r="EJV206" s="381"/>
      <c r="EJW206" s="378"/>
      <c r="EJX206" s="378"/>
      <c r="EJY206" s="378"/>
      <c r="EJZ206" s="379"/>
      <c r="EKB206" s="377"/>
      <c r="EKC206" s="381"/>
      <c r="EKD206" s="381"/>
      <c r="EKE206" s="378"/>
      <c r="EKF206" s="378"/>
      <c r="EKG206" s="378"/>
      <c r="EKH206" s="379"/>
      <c r="EKJ206" s="377"/>
      <c r="EKK206" s="381"/>
      <c r="EKL206" s="381"/>
      <c r="EKM206" s="378"/>
      <c r="EKN206" s="378"/>
      <c r="EKO206" s="378"/>
      <c r="EKP206" s="379"/>
      <c r="EKR206" s="377"/>
      <c r="EKS206" s="381"/>
      <c r="EKT206" s="381"/>
      <c r="EKU206" s="378"/>
      <c r="EKV206" s="378"/>
      <c r="EKW206" s="378"/>
      <c r="EKX206" s="379"/>
      <c r="EKZ206" s="377"/>
      <c r="ELA206" s="381"/>
      <c r="ELB206" s="381"/>
      <c r="ELC206" s="378"/>
      <c r="ELD206" s="378"/>
      <c r="ELE206" s="378"/>
      <c r="ELF206" s="379"/>
      <c r="ELH206" s="377"/>
      <c r="ELI206" s="381"/>
      <c r="ELJ206" s="381"/>
      <c r="ELK206" s="378"/>
      <c r="ELL206" s="378"/>
      <c r="ELM206" s="378"/>
      <c r="ELN206" s="379"/>
      <c r="ELP206" s="377"/>
      <c r="ELQ206" s="381"/>
      <c r="ELR206" s="381"/>
      <c r="ELS206" s="378"/>
      <c r="ELT206" s="378"/>
      <c r="ELU206" s="378"/>
      <c r="ELV206" s="379"/>
      <c r="ELX206" s="377"/>
      <c r="ELY206" s="381"/>
      <c r="ELZ206" s="381"/>
      <c r="EMA206" s="378"/>
      <c r="EMB206" s="378"/>
      <c r="EMC206" s="378"/>
      <c r="EMD206" s="379"/>
      <c r="EMF206" s="377"/>
      <c r="EMG206" s="381"/>
      <c r="EMH206" s="381"/>
      <c r="EMI206" s="378"/>
      <c r="EMJ206" s="378"/>
      <c r="EMK206" s="378"/>
      <c r="EML206" s="379"/>
      <c r="EMN206" s="377"/>
      <c r="EMO206" s="381"/>
      <c r="EMP206" s="381"/>
      <c r="EMQ206" s="378"/>
      <c r="EMR206" s="378"/>
      <c r="EMS206" s="378"/>
      <c r="EMT206" s="379"/>
      <c r="EMV206" s="377"/>
      <c r="EMW206" s="381"/>
      <c r="EMX206" s="381"/>
      <c r="EMY206" s="378"/>
      <c r="EMZ206" s="378"/>
      <c r="ENA206" s="378"/>
      <c r="ENB206" s="379"/>
      <c r="END206" s="377"/>
      <c r="ENE206" s="381"/>
      <c r="ENF206" s="381"/>
      <c r="ENG206" s="378"/>
      <c r="ENH206" s="378"/>
      <c r="ENI206" s="378"/>
      <c r="ENJ206" s="379"/>
      <c r="ENL206" s="377"/>
      <c r="ENM206" s="381"/>
      <c r="ENN206" s="381"/>
      <c r="ENO206" s="378"/>
      <c r="ENP206" s="378"/>
      <c r="ENQ206" s="378"/>
      <c r="ENR206" s="379"/>
      <c r="ENT206" s="377"/>
      <c r="ENU206" s="381"/>
      <c r="ENV206" s="381"/>
      <c r="ENW206" s="378"/>
      <c r="ENX206" s="378"/>
      <c r="ENY206" s="378"/>
      <c r="ENZ206" s="379"/>
      <c r="EOB206" s="377"/>
      <c r="EOC206" s="381"/>
      <c r="EOD206" s="381"/>
      <c r="EOE206" s="378"/>
      <c r="EOF206" s="378"/>
      <c r="EOG206" s="378"/>
      <c r="EOH206" s="379"/>
      <c r="EOJ206" s="377"/>
      <c r="EOK206" s="381"/>
      <c r="EOL206" s="381"/>
      <c r="EOM206" s="378"/>
      <c r="EON206" s="378"/>
      <c r="EOO206" s="378"/>
      <c r="EOP206" s="379"/>
      <c r="EOR206" s="377"/>
      <c r="EOS206" s="381"/>
      <c r="EOT206" s="381"/>
      <c r="EOU206" s="378"/>
      <c r="EOV206" s="378"/>
      <c r="EOW206" s="378"/>
      <c r="EOX206" s="379"/>
      <c r="EOZ206" s="377"/>
      <c r="EPA206" s="381"/>
      <c r="EPB206" s="381"/>
      <c r="EPC206" s="378"/>
      <c r="EPD206" s="378"/>
      <c r="EPE206" s="378"/>
      <c r="EPF206" s="379"/>
      <c r="EPH206" s="377"/>
      <c r="EPI206" s="381"/>
      <c r="EPJ206" s="381"/>
      <c r="EPK206" s="378"/>
      <c r="EPL206" s="378"/>
      <c r="EPM206" s="378"/>
      <c r="EPN206" s="379"/>
      <c r="EPP206" s="377"/>
      <c r="EPQ206" s="381"/>
      <c r="EPR206" s="381"/>
      <c r="EPS206" s="378"/>
      <c r="EPT206" s="378"/>
      <c r="EPU206" s="378"/>
      <c r="EPV206" s="379"/>
      <c r="EPX206" s="377"/>
      <c r="EPY206" s="381"/>
      <c r="EPZ206" s="381"/>
      <c r="EQA206" s="378"/>
      <c r="EQB206" s="378"/>
      <c r="EQC206" s="378"/>
      <c r="EQD206" s="379"/>
      <c r="EQF206" s="377"/>
      <c r="EQG206" s="381"/>
      <c r="EQH206" s="381"/>
      <c r="EQI206" s="378"/>
      <c r="EQJ206" s="378"/>
      <c r="EQK206" s="378"/>
      <c r="EQL206" s="379"/>
      <c r="EQN206" s="377"/>
      <c r="EQO206" s="381"/>
      <c r="EQP206" s="381"/>
      <c r="EQQ206" s="378"/>
      <c r="EQR206" s="378"/>
      <c r="EQS206" s="378"/>
      <c r="EQT206" s="379"/>
      <c r="EQV206" s="377"/>
      <c r="EQW206" s="381"/>
      <c r="EQX206" s="381"/>
      <c r="EQY206" s="378"/>
      <c r="EQZ206" s="378"/>
      <c r="ERA206" s="378"/>
      <c r="ERB206" s="379"/>
      <c r="ERD206" s="377"/>
      <c r="ERE206" s="381"/>
      <c r="ERF206" s="381"/>
      <c r="ERG206" s="378"/>
      <c r="ERH206" s="378"/>
      <c r="ERI206" s="378"/>
      <c r="ERJ206" s="379"/>
      <c r="ERL206" s="377"/>
      <c r="ERM206" s="381"/>
      <c r="ERN206" s="381"/>
      <c r="ERO206" s="378"/>
      <c r="ERP206" s="378"/>
      <c r="ERQ206" s="378"/>
      <c r="ERR206" s="379"/>
      <c r="ERT206" s="377"/>
      <c r="ERU206" s="381"/>
      <c r="ERV206" s="381"/>
      <c r="ERW206" s="378"/>
      <c r="ERX206" s="378"/>
      <c r="ERY206" s="378"/>
      <c r="ERZ206" s="379"/>
      <c r="ESB206" s="377"/>
      <c r="ESC206" s="381"/>
      <c r="ESD206" s="381"/>
      <c r="ESE206" s="378"/>
      <c r="ESF206" s="378"/>
      <c r="ESG206" s="378"/>
      <c r="ESH206" s="379"/>
      <c r="ESJ206" s="377"/>
      <c r="ESK206" s="381"/>
      <c r="ESL206" s="381"/>
      <c r="ESM206" s="378"/>
      <c r="ESN206" s="378"/>
      <c r="ESO206" s="378"/>
      <c r="ESP206" s="379"/>
      <c r="ESR206" s="377"/>
      <c r="ESS206" s="381"/>
      <c r="EST206" s="381"/>
      <c r="ESU206" s="378"/>
      <c r="ESV206" s="378"/>
      <c r="ESW206" s="378"/>
      <c r="ESX206" s="379"/>
      <c r="ESZ206" s="377"/>
      <c r="ETA206" s="381"/>
      <c r="ETB206" s="381"/>
      <c r="ETC206" s="378"/>
      <c r="ETD206" s="378"/>
      <c r="ETE206" s="378"/>
      <c r="ETF206" s="379"/>
      <c r="ETH206" s="377"/>
      <c r="ETI206" s="381"/>
      <c r="ETJ206" s="381"/>
      <c r="ETK206" s="378"/>
      <c r="ETL206" s="378"/>
      <c r="ETM206" s="378"/>
      <c r="ETN206" s="379"/>
      <c r="ETP206" s="377"/>
      <c r="ETQ206" s="381"/>
      <c r="ETR206" s="381"/>
      <c r="ETS206" s="378"/>
      <c r="ETT206" s="378"/>
      <c r="ETU206" s="378"/>
      <c r="ETV206" s="379"/>
      <c r="ETX206" s="377"/>
      <c r="ETY206" s="381"/>
      <c r="ETZ206" s="381"/>
      <c r="EUA206" s="378"/>
      <c r="EUB206" s="378"/>
      <c r="EUC206" s="378"/>
      <c r="EUD206" s="379"/>
      <c r="EUF206" s="377"/>
      <c r="EUG206" s="381"/>
      <c r="EUH206" s="381"/>
      <c r="EUI206" s="378"/>
      <c r="EUJ206" s="378"/>
      <c r="EUK206" s="378"/>
      <c r="EUL206" s="379"/>
      <c r="EUN206" s="377"/>
      <c r="EUO206" s="381"/>
      <c r="EUP206" s="381"/>
      <c r="EUQ206" s="378"/>
      <c r="EUR206" s="378"/>
      <c r="EUS206" s="378"/>
      <c r="EUT206" s="379"/>
      <c r="EUV206" s="377"/>
      <c r="EUW206" s="381"/>
      <c r="EUX206" s="381"/>
      <c r="EUY206" s="378"/>
      <c r="EUZ206" s="378"/>
      <c r="EVA206" s="378"/>
      <c r="EVB206" s="379"/>
      <c r="EVD206" s="377"/>
      <c r="EVE206" s="381"/>
      <c r="EVF206" s="381"/>
      <c r="EVG206" s="378"/>
      <c r="EVH206" s="378"/>
      <c r="EVI206" s="378"/>
      <c r="EVJ206" s="379"/>
      <c r="EVL206" s="377"/>
      <c r="EVM206" s="381"/>
      <c r="EVN206" s="381"/>
      <c r="EVO206" s="378"/>
      <c r="EVP206" s="378"/>
      <c r="EVQ206" s="378"/>
      <c r="EVR206" s="379"/>
      <c r="EVT206" s="377"/>
      <c r="EVU206" s="381"/>
      <c r="EVV206" s="381"/>
      <c r="EVW206" s="378"/>
      <c r="EVX206" s="378"/>
      <c r="EVY206" s="378"/>
      <c r="EVZ206" s="379"/>
      <c r="EWB206" s="377"/>
      <c r="EWC206" s="381"/>
      <c r="EWD206" s="381"/>
      <c r="EWE206" s="378"/>
      <c r="EWF206" s="378"/>
      <c r="EWG206" s="378"/>
      <c r="EWH206" s="379"/>
      <c r="EWJ206" s="377"/>
      <c r="EWK206" s="381"/>
      <c r="EWL206" s="381"/>
      <c r="EWM206" s="378"/>
      <c r="EWN206" s="378"/>
      <c r="EWO206" s="378"/>
      <c r="EWP206" s="379"/>
      <c r="EWR206" s="377"/>
      <c r="EWS206" s="381"/>
      <c r="EWT206" s="381"/>
      <c r="EWU206" s="378"/>
      <c r="EWV206" s="378"/>
      <c r="EWW206" s="378"/>
      <c r="EWX206" s="379"/>
      <c r="EWZ206" s="377"/>
      <c r="EXA206" s="381"/>
      <c r="EXB206" s="381"/>
      <c r="EXC206" s="378"/>
      <c r="EXD206" s="378"/>
      <c r="EXE206" s="378"/>
      <c r="EXF206" s="379"/>
      <c r="EXH206" s="377"/>
      <c r="EXI206" s="381"/>
      <c r="EXJ206" s="381"/>
      <c r="EXK206" s="378"/>
      <c r="EXL206" s="378"/>
      <c r="EXM206" s="378"/>
      <c r="EXN206" s="379"/>
      <c r="EXP206" s="377"/>
      <c r="EXQ206" s="381"/>
      <c r="EXR206" s="381"/>
      <c r="EXS206" s="378"/>
      <c r="EXT206" s="378"/>
      <c r="EXU206" s="378"/>
      <c r="EXV206" s="379"/>
      <c r="EXX206" s="377"/>
      <c r="EXY206" s="381"/>
      <c r="EXZ206" s="381"/>
      <c r="EYA206" s="378"/>
      <c r="EYB206" s="378"/>
      <c r="EYC206" s="378"/>
      <c r="EYD206" s="379"/>
      <c r="EYF206" s="377"/>
      <c r="EYG206" s="381"/>
      <c r="EYH206" s="381"/>
      <c r="EYI206" s="378"/>
      <c r="EYJ206" s="378"/>
      <c r="EYK206" s="378"/>
      <c r="EYL206" s="379"/>
      <c r="EYN206" s="377"/>
      <c r="EYO206" s="381"/>
      <c r="EYP206" s="381"/>
      <c r="EYQ206" s="378"/>
      <c r="EYR206" s="378"/>
      <c r="EYS206" s="378"/>
      <c r="EYT206" s="379"/>
      <c r="EYV206" s="377"/>
      <c r="EYW206" s="381"/>
      <c r="EYX206" s="381"/>
      <c r="EYY206" s="378"/>
      <c r="EYZ206" s="378"/>
      <c r="EZA206" s="378"/>
      <c r="EZB206" s="379"/>
      <c r="EZD206" s="377"/>
      <c r="EZE206" s="381"/>
      <c r="EZF206" s="381"/>
      <c r="EZG206" s="378"/>
      <c r="EZH206" s="378"/>
      <c r="EZI206" s="378"/>
      <c r="EZJ206" s="379"/>
      <c r="EZL206" s="377"/>
      <c r="EZM206" s="381"/>
      <c r="EZN206" s="381"/>
      <c r="EZO206" s="378"/>
      <c r="EZP206" s="378"/>
      <c r="EZQ206" s="378"/>
      <c r="EZR206" s="379"/>
      <c r="EZT206" s="377"/>
      <c r="EZU206" s="381"/>
      <c r="EZV206" s="381"/>
      <c r="EZW206" s="378"/>
      <c r="EZX206" s="378"/>
      <c r="EZY206" s="378"/>
      <c r="EZZ206" s="379"/>
      <c r="FAB206" s="377"/>
      <c r="FAC206" s="381"/>
      <c r="FAD206" s="381"/>
      <c r="FAE206" s="378"/>
      <c r="FAF206" s="378"/>
      <c r="FAG206" s="378"/>
      <c r="FAH206" s="379"/>
      <c r="FAJ206" s="377"/>
      <c r="FAK206" s="381"/>
      <c r="FAL206" s="381"/>
      <c r="FAM206" s="378"/>
      <c r="FAN206" s="378"/>
      <c r="FAO206" s="378"/>
      <c r="FAP206" s="379"/>
      <c r="FAR206" s="377"/>
      <c r="FAS206" s="381"/>
      <c r="FAT206" s="381"/>
      <c r="FAU206" s="378"/>
      <c r="FAV206" s="378"/>
      <c r="FAW206" s="378"/>
      <c r="FAX206" s="379"/>
      <c r="FAZ206" s="377"/>
      <c r="FBA206" s="381"/>
      <c r="FBB206" s="381"/>
      <c r="FBC206" s="378"/>
      <c r="FBD206" s="378"/>
      <c r="FBE206" s="378"/>
      <c r="FBF206" s="379"/>
      <c r="FBH206" s="377"/>
      <c r="FBI206" s="381"/>
      <c r="FBJ206" s="381"/>
      <c r="FBK206" s="378"/>
      <c r="FBL206" s="378"/>
      <c r="FBM206" s="378"/>
      <c r="FBN206" s="379"/>
      <c r="FBP206" s="377"/>
      <c r="FBQ206" s="381"/>
      <c r="FBR206" s="381"/>
      <c r="FBS206" s="378"/>
      <c r="FBT206" s="378"/>
      <c r="FBU206" s="378"/>
      <c r="FBV206" s="379"/>
      <c r="FBX206" s="377"/>
      <c r="FBY206" s="381"/>
      <c r="FBZ206" s="381"/>
      <c r="FCA206" s="378"/>
      <c r="FCB206" s="378"/>
      <c r="FCC206" s="378"/>
      <c r="FCD206" s="379"/>
      <c r="FCF206" s="377"/>
      <c r="FCG206" s="381"/>
      <c r="FCH206" s="381"/>
      <c r="FCI206" s="378"/>
      <c r="FCJ206" s="378"/>
      <c r="FCK206" s="378"/>
      <c r="FCL206" s="379"/>
      <c r="FCN206" s="377"/>
      <c r="FCO206" s="381"/>
      <c r="FCP206" s="381"/>
      <c r="FCQ206" s="378"/>
      <c r="FCR206" s="378"/>
      <c r="FCS206" s="378"/>
      <c r="FCT206" s="379"/>
      <c r="FCV206" s="377"/>
      <c r="FCW206" s="381"/>
      <c r="FCX206" s="381"/>
      <c r="FCY206" s="378"/>
      <c r="FCZ206" s="378"/>
      <c r="FDA206" s="378"/>
      <c r="FDB206" s="379"/>
      <c r="FDD206" s="377"/>
      <c r="FDE206" s="381"/>
      <c r="FDF206" s="381"/>
      <c r="FDG206" s="378"/>
      <c r="FDH206" s="378"/>
      <c r="FDI206" s="378"/>
      <c r="FDJ206" s="379"/>
      <c r="FDL206" s="377"/>
      <c r="FDM206" s="381"/>
      <c r="FDN206" s="381"/>
      <c r="FDO206" s="378"/>
      <c r="FDP206" s="378"/>
      <c r="FDQ206" s="378"/>
      <c r="FDR206" s="379"/>
      <c r="FDT206" s="377"/>
      <c r="FDU206" s="381"/>
      <c r="FDV206" s="381"/>
      <c r="FDW206" s="378"/>
      <c r="FDX206" s="378"/>
      <c r="FDY206" s="378"/>
      <c r="FDZ206" s="379"/>
      <c r="FEB206" s="377"/>
      <c r="FEC206" s="381"/>
      <c r="FED206" s="381"/>
      <c r="FEE206" s="378"/>
      <c r="FEF206" s="378"/>
      <c r="FEG206" s="378"/>
      <c r="FEH206" s="379"/>
      <c r="FEJ206" s="377"/>
      <c r="FEK206" s="381"/>
      <c r="FEL206" s="381"/>
      <c r="FEM206" s="378"/>
      <c r="FEN206" s="378"/>
      <c r="FEO206" s="378"/>
      <c r="FEP206" s="379"/>
      <c r="FER206" s="377"/>
      <c r="FES206" s="381"/>
      <c r="FET206" s="381"/>
      <c r="FEU206" s="378"/>
      <c r="FEV206" s="378"/>
      <c r="FEW206" s="378"/>
      <c r="FEX206" s="379"/>
      <c r="FEZ206" s="377"/>
      <c r="FFA206" s="381"/>
      <c r="FFB206" s="381"/>
      <c r="FFC206" s="378"/>
      <c r="FFD206" s="378"/>
      <c r="FFE206" s="378"/>
      <c r="FFF206" s="379"/>
      <c r="FFH206" s="377"/>
      <c r="FFI206" s="381"/>
      <c r="FFJ206" s="381"/>
      <c r="FFK206" s="378"/>
      <c r="FFL206" s="378"/>
      <c r="FFM206" s="378"/>
      <c r="FFN206" s="379"/>
      <c r="FFP206" s="377"/>
      <c r="FFQ206" s="381"/>
      <c r="FFR206" s="381"/>
      <c r="FFS206" s="378"/>
      <c r="FFT206" s="378"/>
      <c r="FFU206" s="378"/>
      <c r="FFV206" s="379"/>
      <c r="FFX206" s="377"/>
      <c r="FFY206" s="381"/>
      <c r="FFZ206" s="381"/>
      <c r="FGA206" s="378"/>
      <c r="FGB206" s="378"/>
      <c r="FGC206" s="378"/>
      <c r="FGD206" s="379"/>
      <c r="FGF206" s="377"/>
      <c r="FGG206" s="381"/>
      <c r="FGH206" s="381"/>
      <c r="FGI206" s="378"/>
      <c r="FGJ206" s="378"/>
      <c r="FGK206" s="378"/>
      <c r="FGL206" s="379"/>
      <c r="FGN206" s="377"/>
      <c r="FGO206" s="381"/>
      <c r="FGP206" s="381"/>
      <c r="FGQ206" s="378"/>
      <c r="FGR206" s="378"/>
      <c r="FGS206" s="378"/>
      <c r="FGT206" s="379"/>
      <c r="FGV206" s="377"/>
      <c r="FGW206" s="381"/>
      <c r="FGX206" s="381"/>
      <c r="FGY206" s="378"/>
      <c r="FGZ206" s="378"/>
      <c r="FHA206" s="378"/>
      <c r="FHB206" s="379"/>
      <c r="FHD206" s="377"/>
      <c r="FHE206" s="381"/>
      <c r="FHF206" s="381"/>
      <c r="FHG206" s="378"/>
      <c r="FHH206" s="378"/>
      <c r="FHI206" s="378"/>
      <c r="FHJ206" s="379"/>
      <c r="FHL206" s="377"/>
      <c r="FHM206" s="381"/>
      <c r="FHN206" s="381"/>
      <c r="FHO206" s="378"/>
      <c r="FHP206" s="378"/>
      <c r="FHQ206" s="378"/>
      <c r="FHR206" s="379"/>
      <c r="FHT206" s="377"/>
      <c r="FHU206" s="381"/>
      <c r="FHV206" s="381"/>
      <c r="FHW206" s="378"/>
      <c r="FHX206" s="378"/>
      <c r="FHY206" s="378"/>
      <c r="FHZ206" s="379"/>
      <c r="FIB206" s="377"/>
      <c r="FIC206" s="381"/>
      <c r="FID206" s="381"/>
      <c r="FIE206" s="378"/>
      <c r="FIF206" s="378"/>
      <c r="FIG206" s="378"/>
      <c r="FIH206" s="379"/>
      <c r="FIJ206" s="377"/>
      <c r="FIK206" s="381"/>
      <c r="FIL206" s="381"/>
      <c r="FIM206" s="378"/>
      <c r="FIN206" s="378"/>
      <c r="FIO206" s="378"/>
      <c r="FIP206" s="379"/>
      <c r="FIR206" s="377"/>
      <c r="FIS206" s="381"/>
      <c r="FIT206" s="381"/>
      <c r="FIU206" s="378"/>
      <c r="FIV206" s="378"/>
      <c r="FIW206" s="378"/>
      <c r="FIX206" s="379"/>
      <c r="FIZ206" s="377"/>
      <c r="FJA206" s="381"/>
      <c r="FJB206" s="381"/>
      <c r="FJC206" s="378"/>
      <c r="FJD206" s="378"/>
      <c r="FJE206" s="378"/>
      <c r="FJF206" s="379"/>
      <c r="FJH206" s="377"/>
      <c r="FJI206" s="381"/>
      <c r="FJJ206" s="381"/>
      <c r="FJK206" s="378"/>
      <c r="FJL206" s="378"/>
      <c r="FJM206" s="378"/>
      <c r="FJN206" s="379"/>
      <c r="FJP206" s="377"/>
      <c r="FJQ206" s="381"/>
      <c r="FJR206" s="381"/>
      <c r="FJS206" s="378"/>
      <c r="FJT206" s="378"/>
      <c r="FJU206" s="378"/>
      <c r="FJV206" s="379"/>
      <c r="FJX206" s="377"/>
      <c r="FJY206" s="381"/>
      <c r="FJZ206" s="381"/>
      <c r="FKA206" s="378"/>
      <c r="FKB206" s="378"/>
      <c r="FKC206" s="378"/>
      <c r="FKD206" s="379"/>
      <c r="FKF206" s="377"/>
      <c r="FKG206" s="381"/>
      <c r="FKH206" s="381"/>
      <c r="FKI206" s="378"/>
      <c r="FKJ206" s="378"/>
      <c r="FKK206" s="378"/>
      <c r="FKL206" s="379"/>
      <c r="FKN206" s="377"/>
      <c r="FKO206" s="381"/>
      <c r="FKP206" s="381"/>
      <c r="FKQ206" s="378"/>
      <c r="FKR206" s="378"/>
      <c r="FKS206" s="378"/>
      <c r="FKT206" s="379"/>
      <c r="FKV206" s="377"/>
      <c r="FKW206" s="381"/>
      <c r="FKX206" s="381"/>
      <c r="FKY206" s="378"/>
      <c r="FKZ206" s="378"/>
      <c r="FLA206" s="378"/>
      <c r="FLB206" s="379"/>
      <c r="FLD206" s="377"/>
      <c r="FLE206" s="381"/>
      <c r="FLF206" s="381"/>
      <c r="FLG206" s="378"/>
      <c r="FLH206" s="378"/>
      <c r="FLI206" s="378"/>
      <c r="FLJ206" s="379"/>
      <c r="FLL206" s="377"/>
      <c r="FLM206" s="381"/>
      <c r="FLN206" s="381"/>
      <c r="FLO206" s="378"/>
      <c r="FLP206" s="378"/>
      <c r="FLQ206" s="378"/>
      <c r="FLR206" s="379"/>
      <c r="FLT206" s="377"/>
      <c r="FLU206" s="381"/>
      <c r="FLV206" s="381"/>
      <c r="FLW206" s="378"/>
      <c r="FLX206" s="378"/>
      <c r="FLY206" s="378"/>
      <c r="FLZ206" s="379"/>
      <c r="FMB206" s="377"/>
      <c r="FMC206" s="381"/>
      <c r="FMD206" s="381"/>
      <c r="FME206" s="378"/>
      <c r="FMF206" s="378"/>
      <c r="FMG206" s="378"/>
      <c r="FMH206" s="379"/>
      <c r="FMJ206" s="377"/>
      <c r="FMK206" s="381"/>
      <c r="FML206" s="381"/>
      <c r="FMM206" s="378"/>
      <c r="FMN206" s="378"/>
      <c r="FMO206" s="378"/>
      <c r="FMP206" s="379"/>
      <c r="FMR206" s="377"/>
      <c r="FMS206" s="381"/>
      <c r="FMT206" s="381"/>
      <c r="FMU206" s="378"/>
      <c r="FMV206" s="378"/>
      <c r="FMW206" s="378"/>
      <c r="FMX206" s="379"/>
      <c r="FMZ206" s="377"/>
      <c r="FNA206" s="381"/>
      <c r="FNB206" s="381"/>
      <c r="FNC206" s="378"/>
      <c r="FND206" s="378"/>
      <c r="FNE206" s="378"/>
      <c r="FNF206" s="379"/>
      <c r="FNH206" s="377"/>
      <c r="FNI206" s="381"/>
      <c r="FNJ206" s="381"/>
      <c r="FNK206" s="378"/>
      <c r="FNL206" s="378"/>
      <c r="FNM206" s="378"/>
      <c r="FNN206" s="379"/>
      <c r="FNP206" s="377"/>
      <c r="FNQ206" s="381"/>
      <c r="FNR206" s="381"/>
      <c r="FNS206" s="378"/>
      <c r="FNT206" s="378"/>
      <c r="FNU206" s="378"/>
      <c r="FNV206" s="379"/>
      <c r="FNX206" s="377"/>
      <c r="FNY206" s="381"/>
      <c r="FNZ206" s="381"/>
      <c r="FOA206" s="378"/>
      <c r="FOB206" s="378"/>
      <c r="FOC206" s="378"/>
      <c r="FOD206" s="379"/>
      <c r="FOF206" s="377"/>
      <c r="FOG206" s="381"/>
      <c r="FOH206" s="381"/>
      <c r="FOI206" s="378"/>
      <c r="FOJ206" s="378"/>
      <c r="FOK206" s="378"/>
      <c r="FOL206" s="379"/>
      <c r="FON206" s="377"/>
      <c r="FOO206" s="381"/>
      <c r="FOP206" s="381"/>
      <c r="FOQ206" s="378"/>
      <c r="FOR206" s="378"/>
      <c r="FOS206" s="378"/>
      <c r="FOT206" s="379"/>
      <c r="FOV206" s="377"/>
      <c r="FOW206" s="381"/>
      <c r="FOX206" s="381"/>
      <c r="FOY206" s="378"/>
      <c r="FOZ206" s="378"/>
      <c r="FPA206" s="378"/>
      <c r="FPB206" s="379"/>
      <c r="FPD206" s="377"/>
      <c r="FPE206" s="381"/>
      <c r="FPF206" s="381"/>
      <c r="FPG206" s="378"/>
      <c r="FPH206" s="378"/>
      <c r="FPI206" s="378"/>
      <c r="FPJ206" s="379"/>
      <c r="FPL206" s="377"/>
      <c r="FPM206" s="381"/>
      <c r="FPN206" s="381"/>
      <c r="FPO206" s="378"/>
      <c r="FPP206" s="378"/>
      <c r="FPQ206" s="378"/>
      <c r="FPR206" s="379"/>
      <c r="FPT206" s="377"/>
      <c r="FPU206" s="381"/>
      <c r="FPV206" s="381"/>
      <c r="FPW206" s="378"/>
      <c r="FPX206" s="378"/>
      <c r="FPY206" s="378"/>
      <c r="FPZ206" s="379"/>
      <c r="FQB206" s="377"/>
      <c r="FQC206" s="381"/>
      <c r="FQD206" s="381"/>
      <c r="FQE206" s="378"/>
      <c r="FQF206" s="378"/>
      <c r="FQG206" s="378"/>
      <c r="FQH206" s="379"/>
      <c r="FQJ206" s="377"/>
      <c r="FQK206" s="381"/>
      <c r="FQL206" s="381"/>
      <c r="FQM206" s="378"/>
      <c r="FQN206" s="378"/>
      <c r="FQO206" s="378"/>
      <c r="FQP206" s="379"/>
      <c r="FQR206" s="377"/>
      <c r="FQS206" s="381"/>
      <c r="FQT206" s="381"/>
      <c r="FQU206" s="378"/>
      <c r="FQV206" s="378"/>
      <c r="FQW206" s="378"/>
      <c r="FQX206" s="379"/>
      <c r="FQZ206" s="377"/>
      <c r="FRA206" s="381"/>
      <c r="FRB206" s="381"/>
      <c r="FRC206" s="378"/>
      <c r="FRD206" s="378"/>
      <c r="FRE206" s="378"/>
      <c r="FRF206" s="379"/>
      <c r="FRH206" s="377"/>
      <c r="FRI206" s="381"/>
      <c r="FRJ206" s="381"/>
      <c r="FRK206" s="378"/>
      <c r="FRL206" s="378"/>
      <c r="FRM206" s="378"/>
      <c r="FRN206" s="379"/>
      <c r="FRP206" s="377"/>
      <c r="FRQ206" s="381"/>
      <c r="FRR206" s="381"/>
      <c r="FRS206" s="378"/>
      <c r="FRT206" s="378"/>
      <c r="FRU206" s="378"/>
      <c r="FRV206" s="379"/>
      <c r="FRX206" s="377"/>
      <c r="FRY206" s="381"/>
      <c r="FRZ206" s="381"/>
      <c r="FSA206" s="378"/>
      <c r="FSB206" s="378"/>
      <c r="FSC206" s="378"/>
      <c r="FSD206" s="379"/>
      <c r="FSF206" s="377"/>
      <c r="FSG206" s="381"/>
      <c r="FSH206" s="381"/>
      <c r="FSI206" s="378"/>
      <c r="FSJ206" s="378"/>
      <c r="FSK206" s="378"/>
      <c r="FSL206" s="379"/>
      <c r="FSN206" s="377"/>
      <c r="FSO206" s="381"/>
      <c r="FSP206" s="381"/>
      <c r="FSQ206" s="378"/>
      <c r="FSR206" s="378"/>
      <c r="FSS206" s="378"/>
      <c r="FST206" s="379"/>
      <c r="FSV206" s="377"/>
      <c r="FSW206" s="381"/>
      <c r="FSX206" s="381"/>
      <c r="FSY206" s="378"/>
      <c r="FSZ206" s="378"/>
      <c r="FTA206" s="378"/>
      <c r="FTB206" s="379"/>
      <c r="FTD206" s="377"/>
      <c r="FTE206" s="381"/>
      <c r="FTF206" s="381"/>
      <c r="FTG206" s="378"/>
      <c r="FTH206" s="378"/>
      <c r="FTI206" s="378"/>
      <c r="FTJ206" s="379"/>
      <c r="FTL206" s="377"/>
      <c r="FTM206" s="381"/>
      <c r="FTN206" s="381"/>
      <c r="FTO206" s="378"/>
      <c r="FTP206" s="378"/>
      <c r="FTQ206" s="378"/>
      <c r="FTR206" s="379"/>
      <c r="FTT206" s="377"/>
      <c r="FTU206" s="381"/>
      <c r="FTV206" s="381"/>
      <c r="FTW206" s="378"/>
      <c r="FTX206" s="378"/>
      <c r="FTY206" s="378"/>
      <c r="FTZ206" s="379"/>
      <c r="FUB206" s="377"/>
      <c r="FUC206" s="381"/>
      <c r="FUD206" s="381"/>
      <c r="FUE206" s="378"/>
      <c r="FUF206" s="378"/>
      <c r="FUG206" s="378"/>
      <c r="FUH206" s="379"/>
      <c r="FUJ206" s="377"/>
      <c r="FUK206" s="381"/>
      <c r="FUL206" s="381"/>
      <c r="FUM206" s="378"/>
      <c r="FUN206" s="378"/>
      <c r="FUO206" s="378"/>
      <c r="FUP206" s="379"/>
      <c r="FUR206" s="377"/>
      <c r="FUS206" s="381"/>
      <c r="FUT206" s="381"/>
      <c r="FUU206" s="378"/>
      <c r="FUV206" s="378"/>
      <c r="FUW206" s="378"/>
      <c r="FUX206" s="379"/>
      <c r="FUZ206" s="377"/>
      <c r="FVA206" s="381"/>
      <c r="FVB206" s="381"/>
      <c r="FVC206" s="378"/>
      <c r="FVD206" s="378"/>
      <c r="FVE206" s="378"/>
      <c r="FVF206" s="379"/>
      <c r="FVH206" s="377"/>
      <c r="FVI206" s="381"/>
      <c r="FVJ206" s="381"/>
      <c r="FVK206" s="378"/>
      <c r="FVL206" s="378"/>
      <c r="FVM206" s="378"/>
      <c r="FVN206" s="379"/>
      <c r="FVP206" s="377"/>
      <c r="FVQ206" s="381"/>
      <c r="FVR206" s="381"/>
      <c r="FVS206" s="378"/>
      <c r="FVT206" s="378"/>
      <c r="FVU206" s="378"/>
      <c r="FVV206" s="379"/>
      <c r="FVX206" s="377"/>
      <c r="FVY206" s="381"/>
      <c r="FVZ206" s="381"/>
      <c r="FWA206" s="378"/>
      <c r="FWB206" s="378"/>
      <c r="FWC206" s="378"/>
      <c r="FWD206" s="379"/>
      <c r="FWF206" s="377"/>
      <c r="FWG206" s="381"/>
      <c r="FWH206" s="381"/>
      <c r="FWI206" s="378"/>
      <c r="FWJ206" s="378"/>
      <c r="FWK206" s="378"/>
      <c r="FWL206" s="379"/>
      <c r="FWN206" s="377"/>
      <c r="FWO206" s="381"/>
      <c r="FWP206" s="381"/>
      <c r="FWQ206" s="378"/>
      <c r="FWR206" s="378"/>
      <c r="FWS206" s="378"/>
      <c r="FWT206" s="379"/>
      <c r="FWV206" s="377"/>
      <c r="FWW206" s="381"/>
      <c r="FWX206" s="381"/>
      <c r="FWY206" s="378"/>
      <c r="FWZ206" s="378"/>
      <c r="FXA206" s="378"/>
      <c r="FXB206" s="379"/>
      <c r="FXD206" s="377"/>
      <c r="FXE206" s="381"/>
      <c r="FXF206" s="381"/>
      <c r="FXG206" s="378"/>
      <c r="FXH206" s="378"/>
      <c r="FXI206" s="378"/>
      <c r="FXJ206" s="379"/>
      <c r="FXL206" s="377"/>
      <c r="FXM206" s="381"/>
      <c r="FXN206" s="381"/>
      <c r="FXO206" s="378"/>
      <c r="FXP206" s="378"/>
      <c r="FXQ206" s="378"/>
      <c r="FXR206" s="379"/>
      <c r="FXT206" s="377"/>
      <c r="FXU206" s="381"/>
      <c r="FXV206" s="381"/>
      <c r="FXW206" s="378"/>
      <c r="FXX206" s="378"/>
      <c r="FXY206" s="378"/>
      <c r="FXZ206" s="379"/>
      <c r="FYB206" s="377"/>
      <c r="FYC206" s="381"/>
      <c r="FYD206" s="381"/>
      <c r="FYE206" s="378"/>
      <c r="FYF206" s="378"/>
      <c r="FYG206" s="378"/>
      <c r="FYH206" s="379"/>
      <c r="FYJ206" s="377"/>
      <c r="FYK206" s="381"/>
      <c r="FYL206" s="381"/>
      <c r="FYM206" s="378"/>
      <c r="FYN206" s="378"/>
      <c r="FYO206" s="378"/>
      <c r="FYP206" s="379"/>
      <c r="FYR206" s="377"/>
      <c r="FYS206" s="381"/>
      <c r="FYT206" s="381"/>
      <c r="FYU206" s="378"/>
      <c r="FYV206" s="378"/>
      <c r="FYW206" s="378"/>
      <c r="FYX206" s="379"/>
      <c r="FYZ206" s="377"/>
      <c r="FZA206" s="381"/>
      <c r="FZB206" s="381"/>
      <c r="FZC206" s="378"/>
      <c r="FZD206" s="378"/>
      <c r="FZE206" s="378"/>
      <c r="FZF206" s="379"/>
      <c r="FZH206" s="377"/>
      <c r="FZI206" s="381"/>
      <c r="FZJ206" s="381"/>
      <c r="FZK206" s="378"/>
      <c r="FZL206" s="378"/>
      <c r="FZM206" s="378"/>
      <c r="FZN206" s="379"/>
      <c r="FZP206" s="377"/>
      <c r="FZQ206" s="381"/>
      <c r="FZR206" s="381"/>
      <c r="FZS206" s="378"/>
      <c r="FZT206" s="378"/>
      <c r="FZU206" s="378"/>
      <c r="FZV206" s="379"/>
      <c r="FZX206" s="377"/>
      <c r="FZY206" s="381"/>
      <c r="FZZ206" s="381"/>
      <c r="GAA206" s="378"/>
      <c r="GAB206" s="378"/>
      <c r="GAC206" s="378"/>
      <c r="GAD206" s="379"/>
      <c r="GAF206" s="377"/>
      <c r="GAG206" s="381"/>
      <c r="GAH206" s="381"/>
      <c r="GAI206" s="378"/>
      <c r="GAJ206" s="378"/>
      <c r="GAK206" s="378"/>
      <c r="GAL206" s="379"/>
      <c r="GAN206" s="377"/>
      <c r="GAO206" s="381"/>
      <c r="GAP206" s="381"/>
      <c r="GAQ206" s="378"/>
      <c r="GAR206" s="378"/>
      <c r="GAS206" s="378"/>
      <c r="GAT206" s="379"/>
      <c r="GAV206" s="377"/>
      <c r="GAW206" s="381"/>
      <c r="GAX206" s="381"/>
      <c r="GAY206" s="378"/>
      <c r="GAZ206" s="378"/>
      <c r="GBA206" s="378"/>
      <c r="GBB206" s="379"/>
      <c r="GBD206" s="377"/>
      <c r="GBE206" s="381"/>
      <c r="GBF206" s="381"/>
      <c r="GBG206" s="378"/>
      <c r="GBH206" s="378"/>
      <c r="GBI206" s="378"/>
      <c r="GBJ206" s="379"/>
      <c r="GBL206" s="377"/>
      <c r="GBM206" s="381"/>
      <c r="GBN206" s="381"/>
      <c r="GBO206" s="378"/>
      <c r="GBP206" s="378"/>
      <c r="GBQ206" s="378"/>
      <c r="GBR206" s="379"/>
      <c r="GBT206" s="377"/>
      <c r="GBU206" s="381"/>
      <c r="GBV206" s="381"/>
      <c r="GBW206" s="378"/>
      <c r="GBX206" s="378"/>
      <c r="GBY206" s="378"/>
      <c r="GBZ206" s="379"/>
      <c r="GCB206" s="377"/>
      <c r="GCC206" s="381"/>
      <c r="GCD206" s="381"/>
      <c r="GCE206" s="378"/>
      <c r="GCF206" s="378"/>
      <c r="GCG206" s="378"/>
      <c r="GCH206" s="379"/>
      <c r="GCJ206" s="377"/>
      <c r="GCK206" s="381"/>
      <c r="GCL206" s="381"/>
      <c r="GCM206" s="378"/>
      <c r="GCN206" s="378"/>
      <c r="GCO206" s="378"/>
      <c r="GCP206" s="379"/>
      <c r="GCR206" s="377"/>
      <c r="GCS206" s="381"/>
      <c r="GCT206" s="381"/>
      <c r="GCU206" s="378"/>
      <c r="GCV206" s="378"/>
      <c r="GCW206" s="378"/>
      <c r="GCX206" s="379"/>
      <c r="GCZ206" s="377"/>
      <c r="GDA206" s="381"/>
      <c r="GDB206" s="381"/>
      <c r="GDC206" s="378"/>
      <c r="GDD206" s="378"/>
      <c r="GDE206" s="378"/>
      <c r="GDF206" s="379"/>
      <c r="GDH206" s="377"/>
      <c r="GDI206" s="381"/>
      <c r="GDJ206" s="381"/>
      <c r="GDK206" s="378"/>
      <c r="GDL206" s="378"/>
      <c r="GDM206" s="378"/>
      <c r="GDN206" s="379"/>
      <c r="GDP206" s="377"/>
      <c r="GDQ206" s="381"/>
      <c r="GDR206" s="381"/>
      <c r="GDS206" s="378"/>
      <c r="GDT206" s="378"/>
      <c r="GDU206" s="378"/>
      <c r="GDV206" s="379"/>
      <c r="GDX206" s="377"/>
      <c r="GDY206" s="381"/>
      <c r="GDZ206" s="381"/>
      <c r="GEA206" s="378"/>
      <c r="GEB206" s="378"/>
      <c r="GEC206" s="378"/>
      <c r="GED206" s="379"/>
      <c r="GEF206" s="377"/>
      <c r="GEG206" s="381"/>
      <c r="GEH206" s="381"/>
      <c r="GEI206" s="378"/>
      <c r="GEJ206" s="378"/>
      <c r="GEK206" s="378"/>
      <c r="GEL206" s="379"/>
      <c r="GEN206" s="377"/>
      <c r="GEO206" s="381"/>
      <c r="GEP206" s="381"/>
      <c r="GEQ206" s="378"/>
      <c r="GER206" s="378"/>
      <c r="GES206" s="378"/>
      <c r="GET206" s="379"/>
      <c r="GEV206" s="377"/>
      <c r="GEW206" s="381"/>
      <c r="GEX206" s="381"/>
      <c r="GEY206" s="378"/>
      <c r="GEZ206" s="378"/>
      <c r="GFA206" s="378"/>
      <c r="GFB206" s="379"/>
      <c r="GFD206" s="377"/>
      <c r="GFE206" s="381"/>
      <c r="GFF206" s="381"/>
      <c r="GFG206" s="378"/>
      <c r="GFH206" s="378"/>
      <c r="GFI206" s="378"/>
      <c r="GFJ206" s="379"/>
      <c r="GFL206" s="377"/>
      <c r="GFM206" s="381"/>
      <c r="GFN206" s="381"/>
      <c r="GFO206" s="378"/>
      <c r="GFP206" s="378"/>
      <c r="GFQ206" s="378"/>
      <c r="GFR206" s="379"/>
      <c r="GFT206" s="377"/>
      <c r="GFU206" s="381"/>
      <c r="GFV206" s="381"/>
      <c r="GFW206" s="378"/>
      <c r="GFX206" s="378"/>
      <c r="GFY206" s="378"/>
      <c r="GFZ206" s="379"/>
      <c r="GGB206" s="377"/>
      <c r="GGC206" s="381"/>
      <c r="GGD206" s="381"/>
      <c r="GGE206" s="378"/>
      <c r="GGF206" s="378"/>
      <c r="GGG206" s="378"/>
      <c r="GGH206" s="379"/>
      <c r="GGJ206" s="377"/>
      <c r="GGK206" s="381"/>
      <c r="GGL206" s="381"/>
      <c r="GGM206" s="378"/>
      <c r="GGN206" s="378"/>
      <c r="GGO206" s="378"/>
      <c r="GGP206" s="379"/>
      <c r="GGR206" s="377"/>
      <c r="GGS206" s="381"/>
      <c r="GGT206" s="381"/>
      <c r="GGU206" s="378"/>
      <c r="GGV206" s="378"/>
      <c r="GGW206" s="378"/>
      <c r="GGX206" s="379"/>
      <c r="GGZ206" s="377"/>
      <c r="GHA206" s="381"/>
      <c r="GHB206" s="381"/>
      <c r="GHC206" s="378"/>
      <c r="GHD206" s="378"/>
      <c r="GHE206" s="378"/>
      <c r="GHF206" s="379"/>
      <c r="GHH206" s="377"/>
      <c r="GHI206" s="381"/>
      <c r="GHJ206" s="381"/>
      <c r="GHK206" s="378"/>
      <c r="GHL206" s="378"/>
      <c r="GHM206" s="378"/>
      <c r="GHN206" s="379"/>
      <c r="GHP206" s="377"/>
      <c r="GHQ206" s="381"/>
      <c r="GHR206" s="381"/>
      <c r="GHS206" s="378"/>
      <c r="GHT206" s="378"/>
      <c r="GHU206" s="378"/>
      <c r="GHV206" s="379"/>
      <c r="GHX206" s="377"/>
      <c r="GHY206" s="381"/>
      <c r="GHZ206" s="381"/>
      <c r="GIA206" s="378"/>
      <c r="GIB206" s="378"/>
      <c r="GIC206" s="378"/>
      <c r="GID206" s="379"/>
      <c r="GIF206" s="377"/>
      <c r="GIG206" s="381"/>
      <c r="GIH206" s="381"/>
      <c r="GII206" s="378"/>
      <c r="GIJ206" s="378"/>
      <c r="GIK206" s="378"/>
      <c r="GIL206" s="379"/>
      <c r="GIN206" s="377"/>
      <c r="GIO206" s="381"/>
      <c r="GIP206" s="381"/>
      <c r="GIQ206" s="378"/>
      <c r="GIR206" s="378"/>
      <c r="GIS206" s="378"/>
      <c r="GIT206" s="379"/>
      <c r="GIV206" s="377"/>
      <c r="GIW206" s="381"/>
      <c r="GIX206" s="381"/>
      <c r="GIY206" s="378"/>
      <c r="GIZ206" s="378"/>
      <c r="GJA206" s="378"/>
      <c r="GJB206" s="379"/>
      <c r="GJD206" s="377"/>
      <c r="GJE206" s="381"/>
      <c r="GJF206" s="381"/>
      <c r="GJG206" s="378"/>
      <c r="GJH206" s="378"/>
      <c r="GJI206" s="378"/>
      <c r="GJJ206" s="379"/>
      <c r="GJL206" s="377"/>
      <c r="GJM206" s="381"/>
      <c r="GJN206" s="381"/>
      <c r="GJO206" s="378"/>
      <c r="GJP206" s="378"/>
      <c r="GJQ206" s="378"/>
      <c r="GJR206" s="379"/>
      <c r="GJT206" s="377"/>
      <c r="GJU206" s="381"/>
      <c r="GJV206" s="381"/>
      <c r="GJW206" s="378"/>
      <c r="GJX206" s="378"/>
      <c r="GJY206" s="378"/>
      <c r="GJZ206" s="379"/>
      <c r="GKB206" s="377"/>
      <c r="GKC206" s="381"/>
      <c r="GKD206" s="381"/>
      <c r="GKE206" s="378"/>
      <c r="GKF206" s="378"/>
      <c r="GKG206" s="378"/>
      <c r="GKH206" s="379"/>
      <c r="GKJ206" s="377"/>
      <c r="GKK206" s="381"/>
      <c r="GKL206" s="381"/>
      <c r="GKM206" s="378"/>
      <c r="GKN206" s="378"/>
      <c r="GKO206" s="378"/>
      <c r="GKP206" s="379"/>
      <c r="GKR206" s="377"/>
      <c r="GKS206" s="381"/>
      <c r="GKT206" s="381"/>
      <c r="GKU206" s="378"/>
      <c r="GKV206" s="378"/>
      <c r="GKW206" s="378"/>
      <c r="GKX206" s="379"/>
      <c r="GKZ206" s="377"/>
      <c r="GLA206" s="381"/>
      <c r="GLB206" s="381"/>
      <c r="GLC206" s="378"/>
      <c r="GLD206" s="378"/>
      <c r="GLE206" s="378"/>
      <c r="GLF206" s="379"/>
      <c r="GLH206" s="377"/>
      <c r="GLI206" s="381"/>
      <c r="GLJ206" s="381"/>
      <c r="GLK206" s="378"/>
      <c r="GLL206" s="378"/>
      <c r="GLM206" s="378"/>
      <c r="GLN206" s="379"/>
      <c r="GLP206" s="377"/>
      <c r="GLQ206" s="381"/>
      <c r="GLR206" s="381"/>
      <c r="GLS206" s="378"/>
      <c r="GLT206" s="378"/>
      <c r="GLU206" s="378"/>
      <c r="GLV206" s="379"/>
      <c r="GLX206" s="377"/>
      <c r="GLY206" s="381"/>
      <c r="GLZ206" s="381"/>
      <c r="GMA206" s="378"/>
      <c r="GMB206" s="378"/>
      <c r="GMC206" s="378"/>
      <c r="GMD206" s="379"/>
      <c r="GMF206" s="377"/>
      <c r="GMG206" s="381"/>
      <c r="GMH206" s="381"/>
      <c r="GMI206" s="378"/>
      <c r="GMJ206" s="378"/>
      <c r="GMK206" s="378"/>
      <c r="GML206" s="379"/>
      <c r="GMN206" s="377"/>
      <c r="GMO206" s="381"/>
      <c r="GMP206" s="381"/>
      <c r="GMQ206" s="378"/>
      <c r="GMR206" s="378"/>
      <c r="GMS206" s="378"/>
      <c r="GMT206" s="379"/>
      <c r="GMV206" s="377"/>
      <c r="GMW206" s="381"/>
      <c r="GMX206" s="381"/>
      <c r="GMY206" s="378"/>
      <c r="GMZ206" s="378"/>
      <c r="GNA206" s="378"/>
      <c r="GNB206" s="379"/>
      <c r="GND206" s="377"/>
      <c r="GNE206" s="381"/>
      <c r="GNF206" s="381"/>
      <c r="GNG206" s="378"/>
      <c r="GNH206" s="378"/>
      <c r="GNI206" s="378"/>
      <c r="GNJ206" s="379"/>
      <c r="GNL206" s="377"/>
      <c r="GNM206" s="381"/>
      <c r="GNN206" s="381"/>
      <c r="GNO206" s="378"/>
      <c r="GNP206" s="378"/>
      <c r="GNQ206" s="378"/>
      <c r="GNR206" s="379"/>
      <c r="GNT206" s="377"/>
      <c r="GNU206" s="381"/>
      <c r="GNV206" s="381"/>
      <c r="GNW206" s="378"/>
      <c r="GNX206" s="378"/>
      <c r="GNY206" s="378"/>
      <c r="GNZ206" s="379"/>
      <c r="GOB206" s="377"/>
      <c r="GOC206" s="381"/>
      <c r="GOD206" s="381"/>
      <c r="GOE206" s="378"/>
      <c r="GOF206" s="378"/>
      <c r="GOG206" s="378"/>
      <c r="GOH206" s="379"/>
      <c r="GOJ206" s="377"/>
      <c r="GOK206" s="381"/>
      <c r="GOL206" s="381"/>
      <c r="GOM206" s="378"/>
      <c r="GON206" s="378"/>
      <c r="GOO206" s="378"/>
      <c r="GOP206" s="379"/>
      <c r="GOR206" s="377"/>
      <c r="GOS206" s="381"/>
      <c r="GOT206" s="381"/>
      <c r="GOU206" s="378"/>
      <c r="GOV206" s="378"/>
      <c r="GOW206" s="378"/>
      <c r="GOX206" s="379"/>
      <c r="GOZ206" s="377"/>
      <c r="GPA206" s="381"/>
      <c r="GPB206" s="381"/>
      <c r="GPC206" s="378"/>
      <c r="GPD206" s="378"/>
      <c r="GPE206" s="378"/>
      <c r="GPF206" s="379"/>
      <c r="GPH206" s="377"/>
      <c r="GPI206" s="381"/>
      <c r="GPJ206" s="381"/>
      <c r="GPK206" s="378"/>
      <c r="GPL206" s="378"/>
      <c r="GPM206" s="378"/>
      <c r="GPN206" s="379"/>
      <c r="GPP206" s="377"/>
      <c r="GPQ206" s="381"/>
      <c r="GPR206" s="381"/>
      <c r="GPS206" s="378"/>
      <c r="GPT206" s="378"/>
      <c r="GPU206" s="378"/>
      <c r="GPV206" s="379"/>
      <c r="GPX206" s="377"/>
      <c r="GPY206" s="381"/>
      <c r="GPZ206" s="381"/>
      <c r="GQA206" s="378"/>
      <c r="GQB206" s="378"/>
      <c r="GQC206" s="378"/>
      <c r="GQD206" s="379"/>
      <c r="GQF206" s="377"/>
      <c r="GQG206" s="381"/>
      <c r="GQH206" s="381"/>
      <c r="GQI206" s="378"/>
      <c r="GQJ206" s="378"/>
      <c r="GQK206" s="378"/>
      <c r="GQL206" s="379"/>
      <c r="GQN206" s="377"/>
      <c r="GQO206" s="381"/>
      <c r="GQP206" s="381"/>
      <c r="GQQ206" s="378"/>
      <c r="GQR206" s="378"/>
      <c r="GQS206" s="378"/>
      <c r="GQT206" s="379"/>
      <c r="GQV206" s="377"/>
      <c r="GQW206" s="381"/>
      <c r="GQX206" s="381"/>
      <c r="GQY206" s="378"/>
      <c r="GQZ206" s="378"/>
      <c r="GRA206" s="378"/>
      <c r="GRB206" s="379"/>
      <c r="GRD206" s="377"/>
      <c r="GRE206" s="381"/>
      <c r="GRF206" s="381"/>
      <c r="GRG206" s="378"/>
      <c r="GRH206" s="378"/>
      <c r="GRI206" s="378"/>
      <c r="GRJ206" s="379"/>
      <c r="GRL206" s="377"/>
      <c r="GRM206" s="381"/>
      <c r="GRN206" s="381"/>
      <c r="GRO206" s="378"/>
      <c r="GRP206" s="378"/>
      <c r="GRQ206" s="378"/>
      <c r="GRR206" s="379"/>
      <c r="GRT206" s="377"/>
      <c r="GRU206" s="381"/>
      <c r="GRV206" s="381"/>
      <c r="GRW206" s="378"/>
      <c r="GRX206" s="378"/>
      <c r="GRY206" s="378"/>
      <c r="GRZ206" s="379"/>
      <c r="GSB206" s="377"/>
      <c r="GSC206" s="381"/>
      <c r="GSD206" s="381"/>
      <c r="GSE206" s="378"/>
      <c r="GSF206" s="378"/>
      <c r="GSG206" s="378"/>
      <c r="GSH206" s="379"/>
      <c r="GSJ206" s="377"/>
      <c r="GSK206" s="381"/>
      <c r="GSL206" s="381"/>
      <c r="GSM206" s="378"/>
      <c r="GSN206" s="378"/>
      <c r="GSO206" s="378"/>
      <c r="GSP206" s="379"/>
      <c r="GSR206" s="377"/>
      <c r="GSS206" s="381"/>
      <c r="GST206" s="381"/>
      <c r="GSU206" s="378"/>
      <c r="GSV206" s="378"/>
      <c r="GSW206" s="378"/>
      <c r="GSX206" s="379"/>
      <c r="GSZ206" s="377"/>
      <c r="GTA206" s="381"/>
      <c r="GTB206" s="381"/>
      <c r="GTC206" s="378"/>
      <c r="GTD206" s="378"/>
      <c r="GTE206" s="378"/>
      <c r="GTF206" s="379"/>
      <c r="GTH206" s="377"/>
      <c r="GTI206" s="381"/>
      <c r="GTJ206" s="381"/>
      <c r="GTK206" s="378"/>
      <c r="GTL206" s="378"/>
      <c r="GTM206" s="378"/>
      <c r="GTN206" s="379"/>
      <c r="GTP206" s="377"/>
      <c r="GTQ206" s="381"/>
      <c r="GTR206" s="381"/>
      <c r="GTS206" s="378"/>
      <c r="GTT206" s="378"/>
      <c r="GTU206" s="378"/>
      <c r="GTV206" s="379"/>
      <c r="GTX206" s="377"/>
      <c r="GTY206" s="381"/>
      <c r="GTZ206" s="381"/>
      <c r="GUA206" s="378"/>
      <c r="GUB206" s="378"/>
      <c r="GUC206" s="378"/>
      <c r="GUD206" s="379"/>
      <c r="GUF206" s="377"/>
      <c r="GUG206" s="381"/>
      <c r="GUH206" s="381"/>
      <c r="GUI206" s="378"/>
      <c r="GUJ206" s="378"/>
      <c r="GUK206" s="378"/>
      <c r="GUL206" s="379"/>
      <c r="GUN206" s="377"/>
      <c r="GUO206" s="381"/>
      <c r="GUP206" s="381"/>
      <c r="GUQ206" s="378"/>
      <c r="GUR206" s="378"/>
      <c r="GUS206" s="378"/>
      <c r="GUT206" s="379"/>
      <c r="GUV206" s="377"/>
      <c r="GUW206" s="381"/>
      <c r="GUX206" s="381"/>
      <c r="GUY206" s="378"/>
      <c r="GUZ206" s="378"/>
      <c r="GVA206" s="378"/>
      <c r="GVB206" s="379"/>
      <c r="GVD206" s="377"/>
      <c r="GVE206" s="381"/>
      <c r="GVF206" s="381"/>
      <c r="GVG206" s="378"/>
      <c r="GVH206" s="378"/>
      <c r="GVI206" s="378"/>
      <c r="GVJ206" s="379"/>
      <c r="GVL206" s="377"/>
      <c r="GVM206" s="381"/>
      <c r="GVN206" s="381"/>
      <c r="GVO206" s="378"/>
      <c r="GVP206" s="378"/>
      <c r="GVQ206" s="378"/>
      <c r="GVR206" s="379"/>
      <c r="GVT206" s="377"/>
      <c r="GVU206" s="381"/>
      <c r="GVV206" s="381"/>
      <c r="GVW206" s="378"/>
      <c r="GVX206" s="378"/>
      <c r="GVY206" s="378"/>
      <c r="GVZ206" s="379"/>
      <c r="GWB206" s="377"/>
      <c r="GWC206" s="381"/>
      <c r="GWD206" s="381"/>
      <c r="GWE206" s="378"/>
      <c r="GWF206" s="378"/>
      <c r="GWG206" s="378"/>
      <c r="GWH206" s="379"/>
      <c r="GWJ206" s="377"/>
      <c r="GWK206" s="381"/>
      <c r="GWL206" s="381"/>
      <c r="GWM206" s="378"/>
      <c r="GWN206" s="378"/>
      <c r="GWO206" s="378"/>
      <c r="GWP206" s="379"/>
      <c r="GWR206" s="377"/>
      <c r="GWS206" s="381"/>
      <c r="GWT206" s="381"/>
      <c r="GWU206" s="378"/>
      <c r="GWV206" s="378"/>
      <c r="GWW206" s="378"/>
      <c r="GWX206" s="379"/>
      <c r="GWZ206" s="377"/>
      <c r="GXA206" s="381"/>
      <c r="GXB206" s="381"/>
      <c r="GXC206" s="378"/>
      <c r="GXD206" s="378"/>
      <c r="GXE206" s="378"/>
      <c r="GXF206" s="379"/>
      <c r="GXH206" s="377"/>
      <c r="GXI206" s="381"/>
      <c r="GXJ206" s="381"/>
      <c r="GXK206" s="378"/>
      <c r="GXL206" s="378"/>
      <c r="GXM206" s="378"/>
      <c r="GXN206" s="379"/>
      <c r="GXP206" s="377"/>
      <c r="GXQ206" s="381"/>
      <c r="GXR206" s="381"/>
      <c r="GXS206" s="378"/>
      <c r="GXT206" s="378"/>
      <c r="GXU206" s="378"/>
      <c r="GXV206" s="379"/>
      <c r="GXX206" s="377"/>
      <c r="GXY206" s="381"/>
      <c r="GXZ206" s="381"/>
      <c r="GYA206" s="378"/>
      <c r="GYB206" s="378"/>
      <c r="GYC206" s="378"/>
      <c r="GYD206" s="379"/>
      <c r="GYF206" s="377"/>
      <c r="GYG206" s="381"/>
      <c r="GYH206" s="381"/>
      <c r="GYI206" s="378"/>
      <c r="GYJ206" s="378"/>
      <c r="GYK206" s="378"/>
      <c r="GYL206" s="379"/>
      <c r="GYN206" s="377"/>
      <c r="GYO206" s="381"/>
      <c r="GYP206" s="381"/>
      <c r="GYQ206" s="378"/>
      <c r="GYR206" s="378"/>
      <c r="GYS206" s="378"/>
      <c r="GYT206" s="379"/>
      <c r="GYV206" s="377"/>
      <c r="GYW206" s="381"/>
      <c r="GYX206" s="381"/>
      <c r="GYY206" s="378"/>
      <c r="GYZ206" s="378"/>
      <c r="GZA206" s="378"/>
      <c r="GZB206" s="379"/>
      <c r="GZD206" s="377"/>
      <c r="GZE206" s="381"/>
      <c r="GZF206" s="381"/>
      <c r="GZG206" s="378"/>
      <c r="GZH206" s="378"/>
      <c r="GZI206" s="378"/>
      <c r="GZJ206" s="379"/>
      <c r="GZL206" s="377"/>
      <c r="GZM206" s="381"/>
      <c r="GZN206" s="381"/>
      <c r="GZO206" s="378"/>
      <c r="GZP206" s="378"/>
      <c r="GZQ206" s="378"/>
      <c r="GZR206" s="379"/>
      <c r="GZT206" s="377"/>
      <c r="GZU206" s="381"/>
      <c r="GZV206" s="381"/>
      <c r="GZW206" s="378"/>
      <c r="GZX206" s="378"/>
      <c r="GZY206" s="378"/>
      <c r="GZZ206" s="379"/>
      <c r="HAB206" s="377"/>
      <c r="HAC206" s="381"/>
      <c r="HAD206" s="381"/>
      <c r="HAE206" s="378"/>
      <c r="HAF206" s="378"/>
      <c r="HAG206" s="378"/>
      <c r="HAH206" s="379"/>
      <c r="HAJ206" s="377"/>
      <c r="HAK206" s="381"/>
      <c r="HAL206" s="381"/>
      <c r="HAM206" s="378"/>
      <c r="HAN206" s="378"/>
      <c r="HAO206" s="378"/>
      <c r="HAP206" s="379"/>
      <c r="HAR206" s="377"/>
      <c r="HAS206" s="381"/>
      <c r="HAT206" s="381"/>
      <c r="HAU206" s="378"/>
      <c r="HAV206" s="378"/>
      <c r="HAW206" s="378"/>
      <c r="HAX206" s="379"/>
      <c r="HAZ206" s="377"/>
      <c r="HBA206" s="381"/>
      <c r="HBB206" s="381"/>
      <c r="HBC206" s="378"/>
      <c r="HBD206" s="378"/>
      <c r="HBE206" s="378"/>
      <c r="HBF206" s="379"/>
      <c r="HBH206" s="377"/>
      <c r="HBI206" s="381"/>
      <c r="HBJ206" s="381"/>
      <c r="HBK206" s="378"/>
      <c r="HBL206" s="378"/>
      <c r="HBM206" s="378"/>
      <c r="HBN206" s="379"/>
      <c r="HBP206" s="377"/>
      <c r="HBQ206" s="381"/>
      <c r="HBR206" s="381"/>
      <c r="HBS206" s="378"/>
      <c r="HBT206" s="378"/>
      <c r="HBU206" s="378"/>
      <c r="HBV206" s="379"/>
      <c r="HBX206" s="377"/>
      <c r="HBY206" s="381"/>
      <c r="HBZ206" s="381"/>
      <c r="HCA206" s="378"/>
      <c r="HCB206" s="378"/>
      <c r="HCC206" s="378"/>
      <c r="HCD206" s="379"/>
      <c r="HCF206" s="377"/>
      <c r="HCG206" s="381"/>
      <c r="HCH206" s="381"/>
      <c r="HCI206" s="378"/>
      <c r="HCJ206" s="378"/>
      <c r="HCK206" s="378"/>
      <c r="HCL206" s="379"/>
      <c r="HCN206" s="377"/>
      <c r="HCO206" s="381"/>
      <c r="HCP206" s="381"/>
      <c r="HCQ206" s="378"/>
      <c r="HCR206" s="378"/>
      <c r="HCS206" s="378"/>
      <c r="HCT206" s="379"/>
      <c r="HCV206" s="377"/>
      <c r="HCW206" s="381"/>
      <c r="HCX206" s="381"/>
      <c r="HCY206" s="378"/>
      <c r="HCZ206" s="378"/>
      <c r="HDA206" s="378"/>
      <c r="HDB206" s="379"/>
      <c r="HDD206" s="377"/>
      <c r="HDE206" s="381"/>
      <c r="HDF206" s="381"/>
      <c r="HDG206" s="378"/>
      <c r="HDH206" s="378"/>
      <c r="HDI206" s="378"/>
      <c r="HDJ206" s="379"/>
      <c r="HDL206" s="377"/>
      <c r="HDM206" s="381"/>
      <c r="HDN206" s="381"/>
      <c r="HDO206" s="378"/>
      <c r="HDP206" s="378"/>
      <c r="HDQ206" s="378"/>
      <c r="HDR206" s="379"/>
      <c r="HDT206" s="377"/>
      <c r="HDU206" s="381"/>
      <c r="HDV206" s="381"/>
      <c r="HDW206" s="378"/>
      <c r="HDX206" s="378"/>
      <c r="HDY206" s="378"/>
      <c r="HDZ206" s="379"/>
      <c r="HEB206" s="377"/>
      <c r="HEC206" s="381"/>
      <c r="HED206" s="381"/>
      <c r="HEE206" s="378"/>
      <c r="HEF206" s="378"/>
      <c r="HEG206" s="378"/>
      <c r="HEH206" s="379"/>
      <c r="HEJ206" s="377"/>
      <c r="HEK206" s="381"/>
      <c r="HEL206" s="381"/>
      <c r="HEM206" s="378"/>
      <c r="HEN206" s="378"/>
      <c r="HEO206" s="378"/>
      <c r="HEP206" s="379"/>
      <c r="HER206" s="377"/>
      <c r="HES206" s="381"/>
      <c r="HET206" s="381"/>
      <c r="HEU206" s="378"/>
      <c r="HEV206" s="378"/>
      <c r="HEW206" s="378"/>
      <c r="HEX206" s="379"/>
      <c r="HEZ206" s="377"/>
      <c r="HFA206" s="381"/>
      <c r="HFB206" s="381"/>
      <c r="HFC206" s="378"/>
      <c r="HFD206" s="378"/>
      <c r="HFE206" s="378"/>
      <c r="HFF206" s="379"/>
      <c r="HFH206" s="377"/>
      <c r="HFI206" s="381"/>
      <c r="HFJ206" s="381"/>
      <c r="HFK206" s="378"/>
      <c r="HFL206" s="378"/>
      <c r="HFM206" s="378"/>
      <c r="HFN206" s="379"/>
      <c r="HFP206" s="377"/>
      <c r="HFQ206" s="381"/>
      <c r="HFR206" s="381"/>
      <c r="HFS206" s="378"/>
      <c r="HFT206" s="378"/>
      <c r="HFU206" s="378"/>
      <c r="HFV206" s="379"/>
      <c r="HFX206" s="377"/>
      <c r="HFY206" s="381"/>
      <c r="HFZ206" s="381"/>
      <c r="HGA206" s="378"/>
      <c r="HGB206" s="378"/>
      <c r="HGC206" s="378"/>
      <c r="HGD206" s="379"/>
      <c r="HGF206" s="377"/>
      <c r="HGG206" s="381"/>
      <c r="HGH206" s="381"/>
      <c r="HGI206" s="378"/>
      <c r="HGJ206" s="378"/>
      <c r="HGK206" s="378"/>
      <c r="HGL206" s="379"/>
      <c r="HGN206" s="377"/>
      <c r="HGO206" s="381"/>
      <c r="HGP206" s="381"/>
      <c r="HGQ206" s="378"/>
      <c r="HGR206" s="378"/>
      <c r="HGS206" s="378"/>
      <c r="HGT206" s="379"/>
      <c r="HGV206" s="377"/>
      <c r="HGW206" s="381"/>
      <c r="HGX206" s="381"/>
      <c r="HGY206" s="378"/>
      <c r="HGZ206" s="378"/>
      <c r="HHA206" s="378"/>
      <c r="HHB206" s="379"/>
      <c r="HHD206" s="377"/>
      <c r="HHE206" s="381"/>
      <c r="HHF206" s="381"/>
      <c r="HHG206" s="378"/>
      <c r="HHH206" s="378"/>
      <c r="HHI206" s="378"/>
      <c r="HHJ206" s="379"/>
      <c r="HHL206" s="377"/>
      <c r="HHM206" s="381"/>
      <c r="HHN206" s="381"/>
      <c r="HHO206" s="378"/>
      <c r="HHP206" s="378"/>
      <c r="HHQ206" s="378"/>
      <c r="HHR206" s="379"/>
      <c r="HHT206" s="377"/>
      <c r="HHU206" s="381"/>
      <c r="HHV206" s="381"/>
      <c r="HHW206" s="378"/>
      <c r="HHX206" s="378"/>
      <c r="HHY206" s="378"/>
      <c r="HHZ206" s="379"/>
      <c r="HIB206" s="377"/>
      <c r="HIC206" s="381"/>
      <c r="HID206" s="381"/>
      <c r="HIE206" s="378"/>
      <c r="HIF206" s="378"/>
      <c r="HIG206" s="378"/>
      <c r="HIH206" s="379"/>
      <c r="HIJ206" s="377"/>
      <c r="HIK206" s="381"/>
      <c r="HIL206" s="381"/>
      <c r="HIM206" s="378"/>
      <c r="HIN206" s="378"/>
      <c r="HIO206" s="378"/>
      <c r="HIP206" s="379"/>
      <c r="HIR206" s="377"/>
      <c r="HIS206" s="381"/>
      <c r="HIT206" s="381"/>
      <c r="HIU206" s="378"/>
      <c r="HIV206" s="378"/>
      <c r="HIW206" s="378"/>
      <c r="HIX206" s="379"/>
      <c r="HIZ206" s="377"/>
      <c r="HJA206" s="381"/>
      <c r="HJB206" s="381"/>
      <c r="HJC206" s="378"/>
      <c r="HJD206" s="378"/>
      <c r="HJE206" s="378"/>
      <c r="HJF206" s="379"/>
      <c r="HJH206" s="377"/>
      <c r="HJI206" s="381"/>
      <c r="HJJ206" s="381"/>
      <c r="HJK206" s="378"/>
      <c r="HJL206" s="378"/>
      <c r="HJM206" s="378"/>
      <c r="HJN206" s="379"/>
      <c r="HJP206" s="377"/>
      <c r="HJQ206" s="381"/>
      <c r="HJR206" s="381"/>
      <c r="HJS206" s="378"/>
      <c r="HJT206" s="378"/>
      <c r="HJU206" s="378"/>
      <c r="HJV206" s="379"/>
      <c r="HJX206" s="377"/>
      <c r="HJY206" s="381"/>
      <c r="HJZ206" s="381"/>
      <c r="HKA206" s="378"/>
      <c r="HKB206" s="378"/>
      <c r="HKC206" s="378"/>
      <c r="HKD206" s="379"/>
      <c r="HKF206" s="377"/>
      <c r="HKG206" s="381"/>
      <c r="HKH206" s="381"/>
      <c r="HKI206" s="378"/>
      <c r="HKJ206" s="378"/>
      <c r="HKK206" s="378"/>
      <c r="HKL206" s="379"/>
      <c r="HKN206" s="377"/>
      <c r="HKO206" s="381"/>
      <c r="HKP206" s="381"/>
      <c r="HKQ206" s="378"/>
      <c r="HKR206" s="378"/>
      <c r="HKS206" s="378"/>
      <c r="HKT206" s="379"/>
      <c r="HKV206" s="377"/>
      <c r="HKW206" s="381"/>
      <c r="HKX206" s="381"/>
      <c r="HKY206" s="378"/>
      <c r="HKZ206" s="378"/>
      <c r="HLA206" s="378"/>
      <c r="HLB206" s="379"/>
      <c r="HLD206" s="377"/>
      <c r="HLE206" s="381"/>
      <c r="HLF206" s="381"/>
      <c r="HLG206" s="378"/>
      <c r="HLH206" s="378"/>
      <c r="HLI206" s="378"/>
      <c r="HLJ206" s="379"/>
      <c r="HLL206" s="377"/>
      <c r="HLM206" s="381"/>
      <c r="HLN206" s="381"/>
      <c r="HLO206" s="378"/>
      <c r="HLP206" s="378"/>
      <c r="HLQ206" s="378"/>
      <c r="HLR206" s="379"/>
      <c r="HLT206" s="377"/>
      <c r="HLU206" s="381"/>
      <c r="HLV206" s="381"/>
      <c r="HLW206" s="378"/>
      <c r="HLX206" s="378"/>
      <c r="HLY206" s="378"/>
      <c r="HLZ206" s="379"/>
      <c r="HMB206" s="377"/>
      <c r="HMC206" s="381"/>
      <c r="HMD206" s="381"/>
      <c r="HME206" s="378"/>
      <c r="HMF206" s="378"/>
      <c r="HMG206" s="378"/>
      <c r="HMH206" s="379"/>
      <c r="HMJ206" s="377"/>
      <c r="HMK206" s="381"/>
      <c r="HML206" s="381"/>
      <c r="HMM206" s="378"/>
      <c r="HMN206" s="378"/>
      <c r="HMO206" s="378"/>
      <c r="HMP206" s="379"/>
      <c r="HMR206" s="377"/>
      <c r="HMS206" s="381"/>
      <c r="HMT206" s="381"/>
      <c r="HMU206" s="378"/>
      <c r="HMV206" s="378"/>
      <c r="HMW206" s="378"/>
      <c r="HMX206" s="379"/>
      <c r="HMZ206" s="377"/>
      <c r="HNA206" s="381"/>
      <c r="HNB206" s="381"/>
      <c r="HNC206" s="378"/>
      <c r="HND206" s="378"/>
      <c r="HNE206" s="378"/>
      <c r="HNF206" s="379"/>
      <c r="HNH206" s="377"/>
      <c r="HNI206" s="381"/>
      <c r="HNJ206" s="381"/>
      <c r="HNK206" s="378"/>
      <c r="HNL206" s="378"/>
      <c r="HNM206" s="378"/>
      <c r="HNN206" s="379"/>
      <c r="HNP206" s="377"/>
      <c r="HNQ206" s="381"/>
      <c r="HNR206" s="381"/>
      <c r="HNS206" s="378"/>
      <c r="HNT206" s="378"/>
      <c r="HNU206" s="378"/>
      <c r="HNV206" s="379"/>
      <c r="HNX206" s="377"/>
      <c r="HNY206" s="381"/>
      <c r="HNZ206" s="381"/>
      <c r="HOA206" s="378"/>
      <c r="HOB206" s="378"/>
      <c r="HOC206" s="378"/>
      <c r="HOD206" s="379"/>
      <c r="HOF206" s="377"/>
      <c r="HOG206" s="381"/>
      <c r="HOH206" s="381"/>
      <c r="HOI206" s="378"/>
      <c r="HOJ206" s="378"/>
      <c r="HOK206" s="378"/>
      <c r="HOL206" s="379"/>
      <c r="HON206" s="377"/>
      <c r="HOO206" s="381"/>
      <c r="HOP206" s="381"/>
      <c r="HOQ206" s="378"/>
      <c r="HOR206" s="378"/>
      <c r="HOS206" s="378"/>
      <c r="HOT206" s="379"/>
      <c r="HOV206" s="377"/>
      <c r="HOW206" s="381"/>
      <c r="HOX206" s="381"/>
      <c r="HOY206" s="378"/>
      <c r="HOZ206" s="378"/>
      <c r="HPA206" s="378"/>
      <c r="HPB206" s="379"/>
      <c r="HPD206" s="377"/>
      <c r="HPE206" s="381"/>
      <c r="HPF206" s="381"/>
      <c r="HPG206" s="378"/>
      <c r="HPH206" s="378"/>
      <c r="HPI206" s="378"/>
      <c r="HPJ206" s="379"/>
      <c r="HPL206" s="377"/>
      <c r="HPM206" s="381"/>
      <c r="HPN206" s="381"/>
      <c r="HPO206" s="378"/>
      <c r="HPP206" s="378"/>
      <c r="HPQ206" s="378"/>
      <c r="HPR206" s="379"/>
      <c r="HPT206" s="377"/>
      <c r="HPU206" s="381"/>
      <c r="HPV206" s="381"/>
      <c r="HPW206" s="378"/>
      <c r="HPX206" s="378"/>
      <c r="HPY206" s="378"/>
      <c r="HPZ206" s="379"/>
      <c r="HQB206" s="377"/>
      <c r="HQC206" s="381"/>
      <c r="HQD206" s="381"/>
      <c r="HQE206" s="378"/>
      <c r="HQF206" s="378"/>
      <c r="HQG206" s="378"/>
      <c r="HQH206" s="379"/>
      <c r="HQJ206" s="377"/>
      <c r="HQK206" s="381"/>
      <c r="HQL206" s="381"/>
      <c r="HQM206" s="378"/>
      <c r="HQN206" s="378"/>
      <c r="HQO206" s="378"/>
      <c r="HQP206" s="379"/>
      <c r="HQR206" s="377"/>
      <c r="HQS206" s="381"/>
      <c r="HQT206" s="381"/>
      <c r="HQU206" s="378"/>
      <c r="HQV206" s="378"/>
      <c r="HQW206" s="378"/>
      <c r="HQX206" s="379"/>
      <c r="HQZ206" s="377"/>
      <c r="HRA206" s="381"/>
      <c r="HRB206" s="381"/>
      <c r="HRC206" s="378"/>
      <c r="HRD206" s="378"/>
      <c r="HRE206" s="378"/>
      <c r="HRF206" s="379"/>
      <c r="HRH206" s="377"/>
      <c r="HRI206" s="381"/>
      <c r="HRJ206" s="381"/>
      <c r="HRK206" s="378"/>
      <c r="HRL206" s="378"/>
      <c r="HRM206" s="378"/>
      <c r="HRN206" s="379"/>
      <c r="HRP206" s="377"/>
      <c r="HRQ206" s="381"/>
      <c r="HRR206" s="381"/>
      <c r="HRS206" s="378"/>
      <c r="HRT206" s="378"/>
      <c r="HRU206" s="378"/>
      <c r="HRV206" s="379"/>
      <c r="HRX206" s="377"/>
      <c r="HRY206" s="381"/>
      <c r="HRZ206" s="381"/>
      <c r="HSA206" s="378"/>
      <c r="HSB206" s="378"/>
      <c r="HSC206" s="378"/>
      <c r="HSD206" s="379"/>
      <c r="HSF206" s="377"/>
      <c r="HSG206" s="381"/>
      <c r="HSH206" s="381"/>
      <c r="HSI206" s="378"/>
      <c r="HSJ206" s="378"/>
      <c r="HSK206" s="378"/>
      <c r="HSL206" s="379"/>
      <c r="HSN206" s="377"/>
      <c r="HSO206" s="381"/>
      <c r="HSP206" s="381"/>
      <c r="HSQ206" s="378"/>
      <c r="HSR206" s="378"/>
      <c r="HSS206" s="378"/>
      <c r="HST206" s="379"/>
      <c r="HSV206" s="377"/>
      <c r="HSW206" s="381"/>
      <c r="HSX206" s="381"/>
      <c r="HSY206" s="378"/>
      <c r="HSZ206" s="378"/>
      <c r="HTA206" s="378"/>
      <c r="HTB206" s="379"/>
      <c r="HTD206" s="377"/>
      <c r="HTE206" s="381"/>
      <c r="HTF206" s="381"/>
      <c r="HTG206" s="378"/>
      <c r="HTH206" s="378"/>
      <c r="HTI206" s="378"/>
      <c r="HTJ206" s="379"/>
      <c r="HTL206" s="377"/>
      <c r="HTM206" s="381"/>
      <c r="HTN206" s="381"/>
      <c r="HTO206" s="378"/>
      <c r="HTP206" s="378"/>
      <c r="HTQ206" s="378"/>
      <c r="HTR206" s="379"/>
      <c r="HTT206" s="377"/>
      <c r="HTU206" s="381"/>
      <c r="HTV206" s="381"/>
      <c r="HTW206" s="378"/>
      <c r="HTX206" s="378"/>
      <c r="HTY206" s="378"/>
      <c r="HTZ206" s="379"/>
      <c r="HUB206" s="377"/>
      <c r="HUC206" s="381"/>
      <c r="HUD206" s="381"/>
      <c r="HUE206" s="378"/>
      <c r="HUF206" s="378"/>
      <c r="HUG206" s="378"/>
      <c r="HUH206" s="379"/>
      <c r="HUJ206" s="377"/>
      <c r="HUK206" s="381"/>
      <c r="HUL206" s="381"/>
      <c r="HUM206" s="378"/>
      <c r="HUN206" s="378"/>
      <c r="HUO206" s="378"/>
      <c r="HUP206" s="379"/>
      <c r="HUR206" s="377"/>
      <c r="HUS206" s="381"/>
      <c r="HUT206" s="381"/>
      <c r="HUU206" s="378"/>
      <c r="HUV206" s="378"/>
      <c r="HUW206" s="378"/>
      <c r="HUX206" s="379"/>
      <c r="HUZ206" s="377"/>
      <c r="HVA206" s="381"/>
      <c r="HVB206" s="381"/>
      <c r="HVC206" s="378"/>
      <c r="HVD206" s="378"/>
      <c r="HVE206" s="378"/>
      <c r="HVF206" s="379"/>
      <c r="HVH206" s="377"/>
      <c r="HVI206" s="381"/>
      <c r="HVJ206" s="381"/>
      <c r="HVK206" s="378"/>
      <c r="HVL206" s="378"/>
      <c r="HVM206" s="378"/>
      <c r="HVN206" s="379"/>
      <c r="HVP206" s="377"/>
      <c r="HVQ206" s="381"/>
      <c r="HVR206" s="381"/>
      <c r="HVS206" s="378"/>
      <c r="HVT206" s="378"/>
      <c r="HVU206" s="378"/>
      <c r="HVV206" s="379"/>
      <c r="HVX206" s="377"/>
      <c r="HVY206" s="381"/>
      <c r="HVZ206" s="381"/>
      <c r="HWA206" s="378"/>
      <c r="HWB206" s="378"/>
      <c r="HWC206" s="378"/>
      <c r="HWD206" s="379"/>
      <c r="HWF206" s="377"/>
      <c r="HWG206" s="381"/>
      <c r="HWH206" s="381"/>
      <c r="HWI206" s="378"/>
      <c r="HWJ206" s="378"/>
      <c r="HWK206" s="378"/>
      <c r="HWL206" s="379"/>
      <c r="HWN206" s="377"/>
      <c r="HWO206" s="381"/>
      <c r="HWP206" s="381"/>
      <c r="HWQ206" s="378"/>
      <c r="HWR206" s="378"/>
      <c r="HWS206" s="378"/>
      <c r="HWT206" s="379"/>
      <c r="HWV206" s="377"/>
      <c r="HWW206" s="381"/>
      <c r="HWX206" s="381"/>
      <c r="HWY206" s="378"/>
      <c r="HWZ206" s="378"/>
      <c r="HXA206" s="378"/>
      <c r="HXB206" s="379"/>
      <c r="HXD206" s="377"/>
      <c r="HXE206" s="381"/>
      <c r="HXF206" s="381"/>
      <c r="HXG206" s="378"/>
      <c r="HXH206" s="378"/>
      <c r="HXI206" s="378"/>
      <c r="HXJ206" s="379"/>
      <c r="HXL206" s="377"/>
      <c r="HXM206" s="381"/>
      <c r="HXN206" s="381"/>
      <c r="HXO206" s="378"/>
      <c r="HXP206" s="378"/>
      <c r="HXQ206" s="378"/>
      <c r="HXR206" s="379"/>
      <c r="HXT206" s="377"/>
      <c r="HXU206" s="381"/>
      <c r="HXV206" s="381"/>
      <c r="HXW206" s="378"/>
      <c r="HXX206" s="378"/>
      <c r="HXY206" s="378"/>
      <c r="HXZ206" s="379"/>
      <c r="HYB206" s="377"/>
      <c r="HYC206" s="381"/>
      <c r="HYD206" s="381"/>
      <c r="HYE206" s="378"/>
      <c r="HYF206" s="378"/>
      <c r="HYG206" s="378"/>
      <c r="HYH206" s="379"/>
      <c r="HYJ206" s="377"/>
      <c r="HYK206" s="381"/>
      <c r="HYL206" s="381"/>
      <c r="HYM206" s="378"/>
      <c r="HYN206" s="378"/>
      <c r="HYO206" s="378"/>
      <c r="HYP206" s="379"/>
      <c r="HYR206" s="377"/>
      <c r="HYS206" s="381"/>
      <c r="HYT206" s="381"/>
      <c r="HYU206" s="378"/>
      <c r="HYV206" s="378"/>
      <c r="HYW206" s="378"/>
      <c r="HYX206" s="379"/>
      <c r="HYZ206" s="377"/>
      <c r="HZA206" s="381"/>
      <c r="HZB206" s="381"/>
      <c r="HZC206" s="378"/>
      <c r="HZD206" s="378"/>
      <c r="HZE206" s="378"/>
      <c r="HZF206" s="379"/>
      <c r="HZH206" s="377"/>
      <c r="HZI206" s="381"/>
      <c r="HZJ206" s="381"/>
      <c r="HZK206" s="378"/>
      <c r="HZL206" s="378"/>
      <c r="HZM206" s="378"/>
      <c r="HZN206" s="379"/>
      <c r="HZP206" s="377"/>
      <c r="HZQ206" s="381"/>
      <c r="HZR206" s="381"/>
      <c r="HZS206" s="378"/>
      <c r="HZT206" s="378"/>
      <c r="HZU206" s="378"/>
      <c r="HZV206" s="379"/>
      <c r="HZX206" s="377"/>
      <c r="HZY206" s="381"/>
      <c r="HZZ206" s="381"/>
      <c r="IAA206" s="378"/>
      <c r="IAB206" s="378"/>
      <c r="IAC206" s="378"/>
      <c r="IAD206" s="379"/>
      <c r="IAF206" s="377"/>
      <c r="IAG206" s="381"/>
      <c r="IAH206" s="381"/>
      <c r="IAI206" s="378"/>
      <c r="IAJ206" s="378"/>
      <c r="IAK206" s="378"/>
      <c r="IAL206" s="379"/>
      <c r="IAN206" s="377"/>
      <c r="IAO206" s="381"/>
      <c r="IAP206" s="381"/>
      <c r="IAQ206" s="378"/>
      <c r="IAR206" s="378"/>
      <c r="IAS206" s="378"/>
      <c r="IAT206" s="379"/>
      <c r="IAV206" s="377"/>
      <c r="IAW206" s="381"/>
      <c r="IAX206" s="381"/>
      <c r="IAY206" s="378"/>
      <c r="IAZ206" s="378"/>
      <c r="IBA206" s="378"/>
      <c r="IBB206" s="379"/>
      <c r="IBD206" s="377"/>
      <c r="IBE206" s="381"/>
      <c r="IBF206" s="381"/>
      <c r="IBG206" s="378"/>
      <c r="IBH206" s="378"/>
      <c r="IBI206" s="378"/>
      <c r="IBJ206" s="379"/>
      <c r="IBL206" s="377"/>
      <c r="IBM206" s="381"/>
      <c r="IBN206" s="381"/>
      <c r="IBO206" s="378"/>
      <c r="IBP206" s="378"/>
      <c r="IBQ206" s="378"/>
      <c r="IBR206" s="379"/>
      <c r="IBT206" s="377"/>
      <c r="IBU206" s="381"/>
      <c r="IBV206" s="381"/>
      <c r="IBW206" s="378"/>
      <c r="IBX206" s="378"/>
      <c r="IBY206" s="378"/>
      <c r="IBZ206" s="379"/>
      <c r="ICB206" s="377"/>
      <c r="ICC206" s="381"/>
      <c r="ICD206" s="381"/>
      <c r="ICE206" s="378"/>
      <c r="ICF206" s="378"/>
      <c r="ICG206" s="378"/>
      <c r="ICH206" s="379"/>
      <c r="ICJ206" s="377"/>
      <c r="ICK206" s="381"/>
      <c r="ICL206" s="381"/>
      <c r="ICM206" s="378"/>
      <c r="ICN206" s="378"/>
      <c r="ICO206" s="378"/>
      <c r="ICP206" s="379"/>
      <c r="ICR206" s="377"/>
      <c r="ICS206" s="381"/>
      <c r="ICT206" s="381"/>
      <c r="ICU206" s="378"/>
      <c r="ICV206" s="378"/>
      <c r="ICW206" s="378"/>
      <c r="ICX206" s="379"/>
      <c r="ICZ206" s="377"/>
      <c r="IDA206" s="381"/>
      <c r="IDB206" s="381"/>
      <c r="IDC206" s="378"/>
      <c r="IDD206" s="378"/>
      <c r="IDE206" s="378"/>
      <c r="IDF206" s="379"/>
      <c r="IDH206" s="377"/>
      <c r="IDI206" s="381"/>
      <c r="IDJ206" s="381"/>
      <c r="IDK206" s="378"/>
      <c r="IDL206" s="378"/>
      <c r="IDM206" s="378"/>
      <c r="IDN206" s="379"/>
      <c r="IDP206" s="377"/>
      <c r="IDQ206" s="381"/>
      <c r="IDR206" s="381"/>
      <c r="IDS206" s="378"/>
      <c r="IDT206" s="378"/>
      <c r="IDU206" s="378"/>
      <c r="IDV206" s="379"/>
      <c r="IDX206" s="377"/>
      <c r="IDY206" s="381"/>
      <c r="IDZ206" s="381"/>
      <c r="IEA206" s="378"/>
      <c r="IEB206" s="378"/>
      <c r="IEC206" s="378"/>
      <c r="IED206" s="379"/>
      <c r="IEF206" s="377"/>
      <c r="IEG206" s="381"/>
      <c r="IEH206" s="381"/>
      <c r="IEI206" s="378"/>
      <c r="IEJ206" s="378"/>
      <c r="IEK206" s="378"/>
      <c r="IEL206" s="379"/>
      <c r="IEN206" s="377"/>
      <c r="IEO206" s="381"/>
      <c r="IEP206" s="381"/>
      <c r="IEQ206" s="378"/>
      <c r="IER206" s="378"/>
      <c r="IES206" s="378"/>
      <c r="IET206" s="379"/>
      <c r="IEV206" s="377"/>
      <c r="IEW206" s="381"/>
      <c r="IEX206" s="381"/>
      <c r="IEY206" s="378"/>
      <c r="IEZ206" s="378"/>
      <c r="IFA206" s="378"/>
      <c r="IFB206" s="379"/>
      <c r="IFD206" s="377"/>
      <c r="IFE206" s="381"/>
      <c r="IFF206" s="381"/>
      <c r="IFG206" s="378"/>
      <c r="IFH206" s="378"/>
      <c r="IFI206" s="378"/>
      <c r="IFJ206" s="379"/>
      <c r="IFL206" s="377"/>
      <c r="IFM206" s="381"/>
      <c r="IFN206" s="381"/>
      <c r="IFO206" s="378"/>
      <c r="IFP206" s="378"/>
      <c r="IFQ206" s="378"/>
      <c r="IFR206" s="379"/>
      <c r="IFT206" s="377"/>
      <c r="IFU206" s="381"/>
      <c r="IFV206" s="381"/>
      <c r="IFW206" s="378"/>
      <c r="IFX206" s="378"/>
      <c r="IFY206" s="378"/>
      <c r="IFZ206" s="379"/>
      <c r="IGB206" s="377"/>
      <c r="IGC206" s="381"/>
      <c r="IGD206" s="381"/>
      <c r="IGE206" s="378"/>
      <c r="IGF206" s="378"/>
      <c r="IGG206" s="378"/>
      <c r="IGH206" s="379"/>
      <c r="IGJ206" s="377"/>
      <c r="IGK206" s="381"/>
      <c r="IGL206" s="381"/>
      <c r="IGM206" s="378"/>
      <c r="IGN206" s="378"/>
      <c r="IGO206" s="378"/>
      <c r="IGP206" s="379"/>
      <c r="IGR206" s="377"/>
      <c r="IGS206" s="381"/>
      <c r="IGT206" s="381"/>
      <c r="IGU206" s="378"/>
      <c r="IGV206" s="378"/>
      <c r="IGW206" s="378"/>
      <c r="IGX206" s="379"/>
      <c r="IGZ206" s="377"/>
      <c r="IHA206" s="381"/>
      <c r="IHB206" s="381"/>
      <c r="IHC206" s="378"/>
      <c r="IHD206" s="378"/>
      <c r="IHE206" s="378"/>
      <c r="IHF206" s="379"/>
      <c r="IHH206" s="377"/>
      <c r="IHI206" s="381"/>
      <c r="IHJ206" s="381"/>
      <c r="IHK206" s="378"/>
      <c r="IHL206" s="378"/>
      <c r="IHM206" s="378"/>
      <c r="IHN206" s="379"/>
      <c r="IHP206" s="377"/>
      <c r="IHQ206" s="381"/>
      <c r="IHR206" s="381"/>
      <c r="IHS206" s="378"/>
      <c r="IHT206" s="378"/>
      <c r="IHU206" s="378"/>
      <c r="IHV206" s="379"/>
      <c r="IHX206" s="377"/>
      <c r="IHY206" s="381"/>
      <c r="IHZ206" s="381"/>
      <c r="IIA206" s="378"/>
      <c r="IIB206" s="378"/>
      <c r="IIC206" s="378"/>
      <c r="IID206" s="379"/>
      <c r="IIF206" s="377"/>
      <c r="IIG206" s="381"/>
      <c r="IIH206" s="381"/>
      <c r="III206" s="378"/>
      <c r="IIJ206" s="378"/>
      <c r="IIK206" s="378"/>
      <c r="IIL206" s="379"/>
      <c r="IIN206" s="377"/>
      <c r="IIO206" s="381"/>
      <c r="IIP206" s="381"/>
      <c r="IIQ206" s="378"/>
      <c r="IIR206" s="378"/>
      <c r="IIS206" s="378"/>
      <c r="IIT206" s="379"/>
      <c r="IIV206" s="377"/>
      <c r="IIW206" s="381"/>
      <c r="IIX206" s="381"/>
      <c r="IIY206" s="378"/>
      <c r="IIZ206" s="378"/>
      <c r="IJA206" s="378"/>
      <c r="IJB206" s="379"/>
      <c r="IJD206" s="377"/>
      <c r="IJE206" s="381"/>
      <c r="IJF206" s="381"/>
      <c r="IJG206" s="378"/>
      <c r="IJH206" s="378"/>
      <c r="IJI206" s="378"/>
      <c r="IJJ206" s="379"/>
      <c r="IJL206" s="377"/>
      <c r="IJM206" s="381"/>
      <c r="IJN206" s="381"/>
      <c r="IJO206" s="378"/>
      <c r="IJP206" s="378"/>
      <c r="IJQ206" s="378"/>
      <c r="IJR206" s="379"/>
      <c r="IJT206" s="377"/>
      <c r="IJU206" s="381"/>
      <c r="IJV206" s="381"/>
      <c r="IJW206" s="378"/>
      <c r="IJX206" s="378"/>
      <c r="IJY206" s="378"/>
      <c r="IJZ206" s="379"/>
      <c r="IKB206" s="377"/>
      <c r="IKC206" s="381"/>
      <c r="IKD206" s="381"/>
      <c r="IKE206" s="378"/>
      <c r="IKF206" s="378"/>
      <c r="IKG206" s="378"/>
      <c r="IKH206" s="379"/>
      <c r="IKJ206" s="377"/>
      <c r="IKK206" s="381"/>
      <c r="IKL206" s="381"/>
      <c r="IKM206" s="378"/>
      <c r="IKN206" s="378"/>
      <c r="IKO206" s="378"/>
      <c r="IKP206" s="379"/>
      <c r="IKR206" s="377"/>
      <c r="IKS206" s="381"/>
      <c r="IKT206" s="381"/>
      <c r="IKU206" s="378"/>
      <c r="IKV206" s="378"/>
      <c r="IKW206" s="378"/>
      <c r="IKX206" s="379"/>
      <c r="IKZ206" s="377"/>
      <c r="ILA206" s="381"/>
      <c r="ILB206" s="381"/>
      <c r="ILC206" s="378"/>
      <c r="ILD206" s="378"/>
      <c r="ILE206" s="378"/>
      <c r="ILF206" s="379"/>
      <c r="ILH206" s="377"/>
      <c r="ILI206" s="381"/>
      <c r="ILJ206" s="381"/>
      <c r="ILK206" s="378"/>
      <c r="ILL206" s="378"/>
      <c r="ILM206" s="378"/>
      <c r="ILN206" s="379"/>
      <c r="ILP206" s="377"/>
      <c r="ILQ206" s="381"/>
      <c r="ILR206" s="381"/>
      <c r="ILS206" s="378"/>
      <c r="ILT206" s="378"/>
      <c r="ILU206" s="378"/>
      <c r="ILV206" s="379"/>
      <c r="ILX206" s="377"/>
      <c r="ILY206" s="381"/>
      <c r="ILZ206" s="381"/>
      <c r="IMA206" s="378"/>
      <c r="IMB206" s="378"/>
      <c r="IMC206" s="378"/>
      <c r="IMD206" s="379"/>
      <c r="IMF206" s="377"/>
      <c r="IMG206" s="381"/>
      <c r="IMH206" s="381"/>
      <c r="IMI206" s="378"/>
      <c r="IMJ206" s="378"/>
      <c r="IMK206" s="378"/>
      <c r="IML206" s="379"/>
      <c r="IMN206" s="377"/>
      <c r="IMO206" s="381"/>
      <c r="IMP206" s="381"/>
      <c r="IMQ206" s="378"/>
      <c r="IMR206" s="378"/>
      <c r="IMS206" s="378"/>
      <c r="IMT206" s="379"/>
      <c r="IMV206" s="377"/>
      <c r="IMW206" s="381"/>
      <c r="IMX206" s="381"/>
      <c r="IMY206" s="378"/>
      <c r="IMZ206" s="378"/>
      <c r="INA206" s="378"/>
      <c r="INB206" s="379"/>
      <c r="IND206" s="377"/>
      <c r="INE206" s="381"/>
      <c r="INF206" s="381"/>
      <c r="ING206" s="378"/>
      <c r="INH206" s="378"/>
      <c r="INI206" s="378"/>
      <c r="INJ206" s="379"/>
      <c r="INL206" s="377"/>
      <c r="INM206" s="381"/>
      <c r="INN206" s="381"/>
      <c r="INO206" s="378"/>
      <c r="INP206" s="378"/>
      <c r="INQ206" s="378"/>
      <c r="INR206" s="379"/>
      <c r="INT206" s="377"/>
      <c r="INU206" s="381"/>
      <c r="INV206" s="381"/>
      <c r="INW206" s="378"/>
      <c r="INX206" s="378"/>
      <c r="INY206" s="378"/>
      <c r="INZ206" s="379"/>
      <c r="IOB206" s="377"/>
      <c r="IOC206" s="381"/>
      <c r="IOD206" s="381"/>
      <c r="IOE206" s="378"/>
      <c r="IOF206" s="378"/>
      <c r="IOG206" s="378"/>
      <c r="IOH206" s="379"/>
      <c r="IOJ206" s="377"/>
      <c r="IOK206" s="381"/>
      <c r="IOL206" s="381"/>
      <c r="IOM206" s="378"/>
      <c r="ION206" s="378"/>
      <c r="IOO206" s="378"/>
      <c r="IOP206" s="379"/>
      <c r="IOR206" s="377"/>
      <c r="IOS206" s="381"/>
      <c r="IOT206" s="381"/>
      <c r="IOU206" s="378"/>
      <c r="IOV206" s="378"/>
      <c r="IOW206" s="378"/>
      <c r="IOX206" s="379"/>
      <c r="IOZ206" s="377"/>
      <c r="IPA206" s="381"/>
      <c r="IPB206" s="381"/>
      <c r="IPC206" s="378"/>
      <c r="IPD206" s="378"/>
      <c r="IPE206" s="378"/>
      <c r="IPF206" s="379"/>
      <c r="IPH206" s="377"/>
      <c r="IPI206" s="381"/>
      <c r="IPJ206" s="381"/>
      <c r="IPK206" s="378"/>
      <c r="IPL206" s="378"/>
      <c r="IPM206" s="378"/>
      <c r="IPN206" s="379"/>
      <c r="IPP206" s="377"/>
      <c r="IPQ206" s="381"/>
      <c r="IPR206" s="381"/>
      <c r="IPS206" s="378"/>
      <c r="IPT206" s="378"/>
      <c r="IPU206" s="378"/>
      <c r="IPV206" s="379"/>
      <c r="IPX206" s="377"/>
      <c r="IPY206" s="381"/>
      <c r="IPZ206" s="381"/>
      <c r="IQA206" s="378"/>
      <c r="IQB206" s="378"/>
      <c r="IQC206" s="378"/>
      <c r="IQD206" s="379"/>
      <c r="IQF206" s="377"/>
      <c r="IQG206" s="381"/>
      <c r="IQH206" s="381"/>
      <c r="IQI206" s="378"/>
      <c r="IQJ206" s="378"/>
      <c r="IQK206" s="378"/>
      <c r="IQL206" s="379"/>
      <c r="IQN206" s="377"/>
      <c r="IQO206" s="381"/>
      <c r="IQP206" s="381"/>
      <c r="IQQ206" s="378"/>
      <c r="IQR206" s="378"/>
      <c r="IQS206" s="378"/>
      <c r="IQT206" s="379"/>
      <c r="IQV206" s="377"/>
      <c r="IQW206" s="381"/>
      <c r="IQX206" s="381"/>
      <c r="IQY206" s="378"/>
      <c r="IQZ206" s="378"/>
      <c r="IRA206" s="378"/>
      <c r="IRB206" s="379"/>
      <c r="IRD206" s="377"/>
      <c r="IRE206" s="381"/>
      <c r="IRF206" s="381"/>
      <c r="IRG206" s="378"/>
      <c r="IRH206" s="378"/>
      <c r="IRI206" s="378"/>
      <c r="IRJ206" s="379"/>
      <c r="IRL206" s="377"/>
      <c r="IRM206" s="381"/>
      <c r="IRN206" s="381"/>
      <c r="IRO206" s="378"/>
      <c r="IRP206" s="378"/>
      <c r="IRQ206" s="378"/>
      <c r="IRR206" s="379"/>
      <c r="IRT206" s="377"/>
      <c r="IRU206" s="381"/>
      <c r="IRV206" s="381"/>
      <c r="IRW206" s="378"/>
      <c r="IRX206" s="378"/>
      <c r="IRY206" s="378"/>
      <c r="IRZ206" s="379"/>
      <c r="ISB206" s="377"/>
      <c r="ISC206" s="381"/>
      <c r="ISD206" s="381"/>
      <c r="ISE206" s="378"/>
      <c r="ISF206" s="378"/>
      <c r="ISG206" s="378"/>
      <c r="ISH206" s="379"/>
      <c r="ISJ206" s="377"/>
      <c r="ISK206" s="381"/>
      <c r="ISL206" s="381"/>
      <c r="ISM206" s="378"/>
      <c r="ISN206" s="378"/>
      <c r="ISO206" s="378"/>
      <c r="ISP206" s="379"/>
      <c r="ISR206" s="377"/>
      <c r="ISS206" s="381"/>
      <c r="IST206" s="381"/>
      <c r="ISU206" s="378"/>
      <c r="ISV206" s="378"/>
      <c r="ISW206" s="378"/>
      <c r="ISX206" s="379"/>
      <c r="ISZ206" s="377"/>
      <c r="ITA206" s="381"/>
      <c r="ITB206" s="381"/>
      <c r="ITC206" s="378"/>
      <c r="ITD206" s="378"/>
      <c r="ITE206" s="378"/>
      <c r="ITF206" s="379"/>
      <c r="ITH206" s="377"/>
      <c r="ITI206" s="381"/>
      <c r="ITJ206" s="381"/>
      <c r="ITK206" s="378"/>
      <c r="ITL206" s="378"/>
      <c r="ITM206" s="378"/>
      <c r="ITN206" s="379"/>
      <c r="ITP206" s="377"/>
      <c r="ITQ206" s="381"/>
      <c r="ITR206" s="381"/>
      <c r="ITS206" s="378"/>
      <c r="ITT206" s="378"/>
      <c r="ITU206" s="378"/>
      <c r="ITV206" s="379"/>
      <c r="ITX206" s="377"/>
      <c r="ITY206" s="381"/>
      <c r="ITZ206" s="381"/>
      <c r="IUA206" s="378"/>
      <c r="IUB206" s="378"/>
      <c r="IUC206" s="378"/>
      <c r="IUD206" s="379"/>
      <c r="IUF206" s="377"/>
      <c r="IUG206" s="381"/>
      <c r="IUH206" s="381"/>
      <c r="IUI206" s="378"/>
      <c r="IUJ206" s="378"/>
      <c r="IUK206" s="378"/>
      <c r="IUL206" s="379"/>
      <c r="IUN206" s="377"/>
      <c r="IUO206" s="381"/>
      <c r="IUP206" s="381"/>
      <c r="IUQ206" s="378"/>
      <c r="IUR206" s="378"/>
      <c r="IUS206" s="378"/>
      <c r="IUT206" s="379"/>
      <c r="IUV206" s="377"/>
      <c r="IUW206" s="381"/>
      <c r="IUX206" s="381"/>
      <c r="IUY206" s="378"/>
      <c r="IUZ206" s="378"/>
      <c r="IVA206" s="378"/>
      <c r="IVB206" s="379"/>
      <c r="IVD206" s="377"/>
      <c r="IVE206" s="381"/>
      <c r="IVF206" s="381"/>
      <c r="IVG206" s="378"/>
      <c r="IVH206" s="378"/>
      <c r="IVI206" s="378"/>
      <c r="IVJ206" s="379"/>
      <c r="IVL206" s="377"/>
      <c r="IVM206" s="381"/>
      <c r="IVN206" s="381"/>
      <c r="IVO206" s="378"/>
      <c r="IVP206" s="378"/>
      <c r="IVQ206" s="378"/>
      <c r="IVR206" s="379"/>
      <c r="IVT206" s="377"/>
      <c r="IVU206" s="381"/>
      <c r="IVV206" s="381"/>
      <c r="IVW206" s="378"/>
      <c r="IVX206" s="378"/>
      <c r="IVY206" s="378"/>
      <c r="IVZ206" s="379"/>
      <c r="IWB206" s="377"/>
      <c r="IWC206" s="381"/>
      <c r="IWD206" s="381"/>
      <c r="IWE206" s="378"/>
      <c r="IWF206" s="378"/>
      <c r="IWG206" s="378"/>
      <c r="IWH206" s="379"/>
      <c r="IWJ206" s="377"/>
      <c r="IWK206" s="381"/>
      <c r="IWL206" s="381"/>
      <c r="IWM206" s="378"/>
      <c r="IWN206" s="378"/>
      <c r="IWO206" s="378"/>
      <c r="IWP206" s="379"/>
      <c r="IWR206" s="377"/>
      <c r="IWS206" s="381"/>
      <c r="IWT206" s="381"/>
      <c r="IWU206" s="378"/>
      <c r="IWV206" s="378"/>
      <c r="IWW206" s="378"/>
      <c r="IWX206" s="379"/>
      <c r="IWZ206" s="377"/>
      <c r="IXA206" s="381"/>
      <c r="IXB206" s="381"/>
      <c r="IXC206" s="378"/>
      <c r="IXD206" s="378"/>
      <c r="IXE206" s="378"/>
      <c r="IXF206" s="379"/>
      <c r="IXH206" s="377"/>
      <c r="IXI206" s="381"/>
      <c r="IXJ206" s="381"/>
      <c r="IXK206" s="378"/>
      <c r="IXL206" s="378"/>
      <c r="IXM206" s="378"/>
      <c r="IXN206" s="379"/>
      <c r="IXP206" s="377"/>
      <c r="IXQ206" s="381"/>
      <c r="IXR206" s="381"/>
      <c r="IXS206" s="378"/>
      <c r="IXT206" s="378"/>
      <c r="IXU206" s="378"/>
      <c r="IXV206" s="379"/>
      <c r="IXX206" s="377"/>
      <c r="IXY206" s="381"/>
      <c r="IXZ206" s="381"/>
      <c r="IYA206" s="378"/>
      <c r="IYB206" s="378"/>
      <c r="IYC206" s="378"/>
      <c r="IYD206" s="379"/>
      <c r="IYF206" s="377"/>
      <c r="IYG206" s="381"/>
      <c r="IYH206" s="381"/>
      <c r="IYI206" s="378"/>
      <c r="IYJ206" s="378"/>
      <c r="IYK206" s="378"/>
      <c r="IYL206" s="379"/>
      <c r="IYN206" s="377"/>
      <c r="IYO206" s="381"/>
      <c r="IYP206" s="381"/>
      <c r="IYQ206" s="378"/>
      <c r="IYR206" s="378"/>
      <c r="IYS206" s="378"/>
      <c r="IYT206" s="379"/>
      <c r="IYV206" s="377"/>
      <c r="IYW206" s="381"/>
      <c r="IYX206" s="381"/>
      <c r="IYY206" s="378"/>
      <c r="IYZ206" s="378"/>
      <c r="IZA206" s="378"/>
      <c r="IZB206" s="379"/>
      <c r="IZD206" s="377"/>
      <c r="IZE206" s="381"/>
      <c r="IZF206" s="381"/>
      <c r="IZG206" s="378"/>
      <c r="IZH206" s="378"/>
      <c r="IZI206" s="378"/>
      <c r="IZJ206" s="379"/>
      <c r="IZL206" s="377"/>
      <c r="IZM206" s="381"/>
      <c r="IZN206" s="381"/>
      <c r="IZO206" s="378"/>
      <c r="IZP206" s="378"/>
      <c r="IZQ206" s="378"/>
      <c r="IZR206" s="379"/>
      <c r="IZT206" s="377"/>
      <c r="IZU206" s="381"/>
      <c r="IZV206" s="381"/>
      <c r="IZW206" s="378"/>
      <c r="IZX206" s="378"/>
      <c r="IZY206" s="378"/>
      <c r="IZZ206" s="379"/>
      <c r="JAB206" s="377"/>
      <c r="JAC206" s="381"/>
      <c r="JAD206" s="381"/>
      <c r="JAE206" s="378"/>
      <c r="JAF206" s="378"/>
      <c r="JAG206" s="378"/>
      <c r="JAH206" s="379"/>
      <c r="JAJ206" s="377"/>
      <c r="JAK206" s="381"/>
      <c r="JAL206" s="381"/>
      <c r="JAM206" s="378"/>
      <c r="JAN206" s="378"/>
      <c r="JAO206" s="378"/>
      <c r="JAP206" s="379"/>
      <c r="JAR206" s="377"/>
      <c r="JAS206" s="381"/>
      <c r="JAT206" s="381"/>
      <c r="JAU206" s="378"/>
      <c r="JAV206" s="378"/>
      <c r="JAW206" s="378"/>
      <c r="JAX206" s="379"/>
      <c r="JAZ206" s="377"/>
      <c r="JBA206" s="381"/>
      <c r="JBB206" s="381"/>
      <c r="JBC206" s="378"/>
      <c r="JBD206" s="378"/>
      <c r="JBE206" s="378"/>
      <c r="JBF206" s="379"/>
      <c r="JBH206" s="377"/>
      <c r="JBI206" s="381"/>
      <c r="JBJ206" s="381"/>
      <c r="JBK206" s="378"/>
      <c r="JBL206" s="378"/>
      <c r="JBM206" s="378"/>
      <c r="JBN206" s="379"/>
      <c r="JBP206" s="377"/>
      <c r="JBQ206" s="381"/>
      <c r="JBR206" s="381"/>
      <c r="JBS206" s="378"/>
      <c r="JBT206" s="378"/>
      <c r="JBU206" s="378"/>
      <c r="JBV206" s="379"/>
      <c r="JBX206" s="377"/>
      <c r="JBY206" s="381"/>
      <c r="JBZ206" s="381"/>
      <c r="JCA206" s="378"/>
      <c r="JCB206" s="378"/>
      <c r="JCC206" s="378"/>
      <c r="JCD206" s="379"/>
      <c r="JCF206" s="377"/>
      <c r="JCG206" s="381"/>
      <c r="JCH206" s="381"/>
      <c r="JCI206" s="378"/>
      <c r="JCJ206" s="378"/>
      <c r="JCK206" s="378"/>
      <c r="JCL206" s="379"/>
      <c r="JCN206" s="377"/>
      <c r="JCO206" s="381"/>
      <c r="JCP206" s="381"/>
      <c r="JCQ206" s="378"/>
      <c r="JCR206" s="378"/>
      <c r="JCS206" s="378"/>
      <c r="JCT206" s="379"/>
      <c r="JCV206" s="377"/>
      <c r="JCW206" s="381"/>
      <c r="JCX206" s="381"/>
      <c r="JCY206" s="378"/>
      <c r="JCZ206" s="378"/>
      <c r="JDA206" s="378"/>
      <c r="JDB206" s="379"/>
      <c r="JDD206" s="377"/>
      <c r="JDE206" s="381"/>
      <c r="JDF206" s="381"/>
      <c r="JDG206" s="378"/>
      <c r="JDH206" s="378"/>
      <c r="JDI206" s="378"/>
      <c r="JDJ206" s="379"/>
      <c r="JDL206" s="377"/>
      <c r="JDM206" s="381"/>
      <c r="JDN206" s="381"/>
      <c r="JDO206" s="378"/>
      <c r="JDP206" s="378"/>
      <c r="JDQ206" s="378"/>
      <c r="JDR206" s="379"/>
      <c r="JDT206" s="377"/>
      <c r="JDU206" s="381"/>
      <c r="JDV206" s="381"/>
      <c r="JDW206" s="378"/>
      <c r="JDX206" s="378"/>
      <c r="JDY206" s="378"/>
      <c r="JDZ206" s="379"/>
      <c r="JEB206" s="377"/>
      <c r="JEC206" s="381"/>
      <c r="JED206" s="381"/>
      <c r="JEE206" s="378"/>
      <c r="JEF206" s="378"/>
      <c r="JEG206" s="378"/>
      <c r="JEH206" s="379"/>
      <c r="JEJ206" s="377"/>
      <c r="JEK206" s="381"/>
      <c r="JEL206" s="381"/>
      <c r="JEM206" s="378"/>
      <c r="JEN206" s="378"/>
      <c r="JEO206" s="378"/>
      <c r="JEP206" s="379"/>
      <c r="JER206" s="377"/>
      <c r="JES206" s="381"/>
      <c r="JET206" s="381"/>
      <c r="JEU206" s="378"/>
      <c r="JEV206" s="378"/>
      <c r="JEW206" s="378"/>
      <c r="JEX206" s="379"/>
      <c r="JEZ206" s="377"/>
      <c r="JFA206" s="381"/>
      <c r="JFB206" s="381"/>
      <c r="JFC206" s="378"/>
      <c r="JFD206" s="378"/>
      <c r="JFE206" s="378"/>
      <c r="JFF206" s="379"/>
      <c r="JFH206" s="377"/>
      <c r="JFI206" s="381"/>
      <c r="JFJ206" s="381"/>
      <c r="JFK206" s="378"/>
      <c r="JFL206" s="378"/>
      <c r="JFM206" s="378"/>
      <c r="JFN206" s="379"/>
      <c r="JFP206" s="377"/>
      <c r="JFQ206" s="381"/>
      <c r="JFR206" s="381"/>
      <c r="JFS206" s="378"/>
      <c r="JFT206" s="378"/>
      <c r="JFU206" s="378"/>
      <c r="JFV206" s="379"/>
      <c r="JFX206" s="377"/>
      <c r="JFY206" s="381"/>
      <c r="JFZ206" s="381"/>
      <c r="JGA206" s="378"/>
      <c r="JGB206" s="378"/>
      <c r="JGC206" s="378"/>
      <c r="JGD206" s="379"/>
      <c r="JGF206" s="377"/>
      <c r="JGG206" s="381"/>
      <c r="JGH206" s="381"/>
      <c r="JGI206" s="378"/>
      <c r="JGJ206" s="378"/>
      <c r="JGK206" s="378"/>
      <c r="JGL206" s="379"/>
      <c r="JGN206" s="377"/>
      <c r="JGO206" s="381"/>
      <c r="JGP206" s="381"/>
      <c r="JGQ206" s="378"/>
      <c r="JGR206" s="378"/>
      <c r="JGS206" s="378"/>
      <c r="JGT206" s="379"/>
      <c r="JGV206" s="377"/>
      <c r="JGW206" s="381"/>
      <c r="JGX206" s="381"/>
      <c r="JGY206" s="378"/>
      <c r="JGZ206" s="378"/>
      <c r="JHA206" s="378"/>
      <c r="JHB206" s="379"/>
      <c r="JHD206" s="377"/>
      <c r="JHE206" s="381"/>
      <c r="JHF206" s="381"/>
      <c r="JHG206" s="378"/>
      <c r="JHH206" s="378"/>
      <c r="JHI206" s="378"/>
      <c r="JHJ206" s="379"/>
      <c r="JHL206" s="377"/>
      <c r="JHM206" s="381"/>
      <c r="JHN206" s="381"/>
      <c r="JHO206" s="378"/>
      <c r="JHP206" s="378"/>
      <c r="JHQ206" s="378"/>
      <c r="JHR206" s="379"/>
      <c r="JHT206" s="377"/>
      <c r="JHU206" s="381"/>
      <c r="JHV206" s="381"/>
      <c r="JHW206" s="378"/>
      <c r="JHX206" s="378"/>
      <c r="JHY206" s="378"/>
      <c r="JHZ206" s="379"/>
      <c r="JIB206" s="377"/>
      <c r="JIC206" s="381"/>
      <c r="JID206" s="381"/>
      <c r="JIE206" s="378"/>
      <c r="JIF206" s="378"/>
      <c r="JIG206" s="378"/>
      <c r="JIH206" s="379"/>
      <c r="JIJ206" s="377"/>
      <c r="JIK206" s="381"/>
      <c r="JIL206" s="381"/>
      <c r="JIM206" s="378"/>
      <c r="JIN206" s="378"/>
      <c r="JIO206" s="378"/>
      <c r="JIP206" s="379"/>
      <c r="JIR206" s="377"/>
      <c r="JIS206" s="381"/>
      <c r="JIT206" s="381"/>
      <c r="JIU206" s="378"/>
      <c r="JIV206" s="378"/>
      <c r="JIW206" s="378"/>
      <c r="JIX206" s="379"/>
      <c r="JIZ206" s="377"/>
      <c r="JJA206" s="381"/>
      <c r="JJB206" s="381"/>
      <c r="JJC206" s="378"/>
      <c r="JJD206" s="378"/>
      <c r="JJE206" s="378"/>
      <c r="JJF206" s="379"/>
      <c r="JJH206" s="377"/>
      <c r="JJI206" s="381"/>
      <c r="JJJ206" s="381"/>
      <c r="JJK206" s="378"/>
      <c r="JJL206" s="378"/>
      <c r="JJM206" s="378"/>
      <c r="JJN206" s="379"/>
      <c r="JJP206" s="377"/>
      <c r="JJQ206" s="381"/>
      <c r="JJR206" s="381"/>
      <c r="JJS206" s="378"/>
      <c r="JJT206" s="378"/>
      <c r="JJU206" s="378"/>
      <c r="JJV206" s="379"/>
      <c r="JJX206" s="377"/>
      <c r="JJY206" s="381"/>
      <c r="JJZ206" s="381"/>
      <c r="JKA206" s="378"/>
      <c r="JKB206" s="378"/>
      <c r="JKC206" s="378"/>
      <c r="JKD206" s="379"/>
      <c r="JKF206" s="377"/>
      <c r="JKG206" s="381"/>
      <c r="JKH206" s="381"/>
      <c r="JKI206" s="378"/>
      <c r="JKJ206" s="378"/>
      <c r="JKK206" s="378"/>
      <c r="JKL206" s="379"/>
      <c r="JKN206" s="377"/>
      <c r="JKO206" s="381"/>
      <c r="JKP206" s="381"/>
      <c r="JKQ206" s="378"/>
      <c r="JKR206" s="378"/>
      <c r="JKS206" s="378"/>
      <c r="JKT206" s="379"/>
      <c r="JKV206" s="377"/>
      <c r="JKW206" s="381"/>
      <c r="JKX206" s="381"/>
      <c r="JKY206" s="378"/>
      <c r="JKZ206" s="378"/>
      <c r="JLA206" s="378"/>
      <c r="JLB206" s="379"/>
      <c r="JLD206" s="377"/>
      <c r="JLE206" s="381"/>
      <c r="JLF206" s="381"/>
      <c r="JLG206" s="378"/>
      <c r="JLH206" s="378"/>
      <c r="JLI206" s="378"/>
      <c r="JLJ206" s="379"/>
      <c r="JLL206" s="377"/>
      <c r="JLM206" s="381"/>
      <c r="JLN206" s="381"/>
      <c r="JLO206" s="378"/>
      <c r="JLP206" s="378"/>
      <c r="JLQ206" s="378"/>
      <c r="JLR206" s="379"/>
      <c r="JLT206" s="377"/>
      <c r="JLU206" s="381"/>
      <c r="JLV206" s="381"/>
      <c r="JLW206" s="378"/>
      <c r="JLX206" s="378"/>
      <c r="JLY206" s="378"/>
      <c r="JLZ206" s="379"/>
      <c r="JMB206" s="377"/>
      <c r="JMC206" s="381"/>
      <c r="JMD206" s="381"/>
      <c r="JME206" s="378"/>
      <c r="JMF206" s="378"/>
      <c r="JMG206" s="378"/>
      <c r="JMH206" s="379"/>
      <c r="JMJ206" s="377"/>
      <c r="JMK206" s="381"/>
      <c r="JML206" s="381"/>
      <c r="JMM206" s="378"/>
      <c r="JMN206" s="378"/>
      <c r="JMO206" s="378"/>
      <c r="JMP206" s="379"/>
      <c r="JMR206" s="377"/>
      <c r="JMS206" s="381"/>
      <c r="JMT206" s="381"/>
      <c r="JMU206" s="378"/>
      <c r="JMV206" s="378"/>
      <c r="JMW206" s="378"/>
      <c r="JMX206" s="379"/>
      <c r="JMZ206" s="377"/>
      <c r="JNA206" s="381"/>
      <c r="JNB206" s="381"/>
      <c r="JNC206" s="378"/>
      <c r="JND206" s="378"/>
      <c r="JNE206" s="378"/>
      <c r="JNF206" s="379"/>
      <c r="JNH206" s="377"/>
      <c r="JNI206" s="381"/>
      <c r="JNJ206" s="381"/>
      <c r="JNK206" s="378"/>
      <c r="JNL206" s="378"/>
      <c r="JNM206" s="378"/>
      <c r="JNN206" s="379"/>
      <c r="JNP206" s="377"/>
      <c r="JNQ206" s="381"/>
      <c r="JNR206" s="381"/>
      <c r="JNS206" s="378"/>
      <c r="JNT206" s="378"/>
      <c r="JNU206" s="378"/>
      <c r="JNV206" s="379"/>
      <c r="JNX206" s="377"/>
      <c r="JNY206" s="381"/>
      <c r="JNZ206" s="381"/>
      <c r="JOA206" s="378"/>
      <c r="JOB206" s="378"/>
      <c r="JOC206" s="378"/>
      <c r="JOD206" s="379"/>
      <c r="JOF206" s="377"/>
      <c r="JOG206" s="381"/>
      <c r="JOH206" s="381"/>
      <c r="JOI206" s="378"/>
      <c r="JOJ206" s="378"/>
      <c r="JOK206" s="378"/>
      <c r="JOL206" s="379"/>
      <c r="JON206" s="377"/>
      <c r="JOO206" s="381"/>
      <c r="JOP206" s="381"/>
      <c r="JOQ206" s="378"/>
      <c r="JOR206" s="378"/>
      <c r="JOS206" s="378"/>
      <c r="JOT206" s="379"/>
      <c r="JOV206" s="377"/>
      <c r="JOW206" s="381"/>
      <c r="JOX206" s="381"/>
      <c r="JOY206" s="378"/>
      <c r="JOZ206" s="378"/>
      <c r="JPA206" s="378"/>
      <c r="JPB206" s="379"/>
      <c r="JPD206" s="377"/>
      <c r="JPE206" s="381"/>
      <c r="JPF206" s="381"/>
      <c r="JPG206" s="378"/>
      <c r="JPH206" s="378"/>
      <c r="JPI206" s="378"/>
      <c r="JPJ206" s="379"/>
      <c r="JPL206" s="377"/>
      <c r="JPM206" s="381"/>
      <c r="JPN206" s="381"/>
      <c r="JPO206" s="378"/>
      <c r="JPP206" s="378"/>
      <c r="JPQ206" s="378"/>
      <c r="JPR206" s="379"/>
      <c r="JPT206" s="377"/>
      <c r="JPU206" s="381"/>
      <c r="JPV206" s="381"/>
      <c r="JPW206" s="378"/>
      <c r="JPX206" s="378"/>
      <c r="JPY206" s="378"/>
      <c r="JPZ206" s="379"/>
      <c r="JQB206" s="377"/>
      <c r="JQC206" s="381"/>
      <c r="JQD206" s="381"/>
      <c r="JQE206" s="378"/>
      <c r="JQF206" s="378"/>
      <c r="JQG206" s="378"/>
      <c r="JQH206" s="379"/>
      <c r="JQJ206" s="377"/>
      <c r="JQK206" s="381"/>
      <c r="JQL206" s="381"/>
      <c r="JQM206" s="378"/>
      <c r="JQN206" s="378"/>
      <c r="JQO206" s="378"/>
      <c r="JQP206" s="379"/>
      <c r="JQR206" s="377"/>
      <c r="JQS206" s="381"/>
      <c r="JQT206" s="381"/>
      <c r="JQU206" s="378"/>
      <c r="JQV206" s="378"/>
      <c r="JQW206" s="378"/>
      <c r="JQX206" s="379"/>
      <c r="JQZ206" s="377"/>
      <c r="JRA206" s="381"/>
      <c r="JRB206" s="381"/>
      <c r="JRC206" s="378"/>
      <c r="JRD206" s="378"/>
      <c r="JRE206" s="378"/>
      <c r="JRF206" s="379"/>
      <c r="JRH206" s="377"/>
      <c r="JRI206" s="381"/>
      <c r="JRJ206" s="381"/>
      <c r="JRK206" s="378"/>
      <c r="JRL206" s="378"/>
      <c r="JRM206" s="378"/>
      <c r="JRN206" s="379"/>
      <c r="JRP206" s="377"/>
      <c r="JRQ206" s="381"/>
      <c r="JRR206" s="381"/>
      <c r="JRS206" s="378"/>
      <c r="JRT206" s="378"/>
      <c r="JRU206" s="378"/>
      <c r="JRV206" s="379"/>
      <c r="JRX206" s="377"/>
      <c r="JRY206" s="381"/>
      <c r="JRZ206" s="381"/>
      <c r="JSA206" s="378"/>
      <c r="JSB206" s="378"/>
      <c r="JSC206" s="378"/>
      <c r="JSD206" s="379"/>
      <c r="JSF206" s="377"/>
      <c r="JSG206" s="381"/>
      <c r="JSH206" s="381"/>
      <c r="JSI206" s="378"/>
      <c r="JSJ206" s="378"/>
      <c r="JSK206" s="378"/>
      <c r="JSL206" s="379"/>
      <c r="JSN206" s="377"/>
      <c r="JSO206" s="381"/>
      <c r="JSP206" s="381"/>
      <c r="JSQ206" s="378"/>
      <c r="JSR206" s="378"/>
      <c r="JSS206" s="378"/>
      <c r="JST206" s="379"/>
      <c r="JSV206" s="377"/>
      <c r="JSW206" s="381"/>
      <c r="JSX206" s="381"/>
      <c r="JSY206" s="378"/>
      <c r="JSZ206" s="378"/>
      <c r="JTA206" s="378"/>
      <c r="JTB206" s="379"/>
      <c r="JTD206" s="377"/>
      <c r="JTE206" s="381"/>
      <c r="JTF206" s="381"/>
      <c r="JTG206" s="378"/>
      <c r="JTH206" s="378"/>
      <c r="JTI206" s="378"/>
      <c r="JTJ206" s="379"/>
      <c r="JTL206" s="377"/>
      <c r="JTM206" s="381"/>
      <c r="JTN206" s="381"/>
      <c r="JTO206" s="378"/>
      <c r="JTP206" s="378"/>
      <c r="JTQ206" s="378"/>
      <c r="JTR206" s="379"/>
      <c r="JTT206" s="377"/>
      <c r="JTU206" s="381"/>
      <c r="JTV206" s="381"/>
      <c r="JTW206" s="378"/>
      <c r="JTX206" s="378"/>
      <c r="JTY206" s="378"/>
      <c r="JTZ206" s="379"/>
      <c r="JUB206" s="377"/>
      <c r="JUC206" s="381"/>
      <c r="JUD206" s="381"/>
      <c r="JUE206" s="378"/>
      <c r="JUF206" s="378"/>
      <c r="JUG206" s="378"/>
      <c r="JUH206" s="379"/>
      <c r="JUJ206" s="377"/>
      <c r="JUK206" s="381"/>
      <c r="JUL206" s="381"/>
      <c r="JUM206" s="378"/>
      <c r="JUN206" s="378"/>
      <c r="JUO206" s="378"/>
      <c r="JUP206" s="379"/>
      <c r="JUR206" s="377"/>
      <c r="JUS206" s="381"/>
      <c r="JUT206" s="381"/>
      <c r="JUU206" s="378"/>
      <c r="JUV206" s="378"/>
      <c r="JUW206" s="378"/>
      <c r="JUX206" s="379"/>
      <c r="JUZ206" s="377"/>
      <c r="JVA206" s="381"/>
      <c r="JVB206" s="381"/>
      <c r="JVC206" s="378"/>
      <c r="JVD206" s="378"/>
      <c r="JVE206" s="378"/>
      <c r="JVF206" s="379"/>
      <c r="JVH206" s="377"/>
      <c r="JVI206" s="381"/>
      <c r="JVJ206" s="381"/>
      <c r="JVK206" s="378"/>
      <c r="JVL206" s="378"/>
      <c r="JVM206" s="378"/>
      <c r="JVN206" s="379"/>
      <c r="JVP206" s="377"/>
      <c r="JVQ206" s="381"/>
      <c r="JVR206" s="381"/>
      <c r="JVS206" s="378"/>
      <c r="JVT206" s="378"/>
      <c r="JVU206" s="378"/>
      <c r="JVV206" s="379"/>
      <c r="JVX206" s="377"/>
      <c r="JVY206" s="381"/>
      <c r="JVZ206" s="381"/>
      <c r="JWA206" s="378"/>
      <c r="JWB206" s="378"/>
      <c r="JWC206" s="378"/>
      <c r="JWD206" s="379"/>
      <c r="JWF206" s="377"/>
      <c r="JWG206" s="381"/>
      <c r="JWH206" s="381"/>
      <c r="JWI206" s="378"/>
      <c r="JWJ206" s="378"/>
      <c r="JWK206" s="378"/>
      <c r="JWL206" s="379"/>
      <c r="JWN206" s="377"/>
      <c r="JWO206" s="381"/>
      <c r="JWP206" s="381"/>
      <c r="JWQ206" s="378"/>
      <c r="JWR206" s="378"/>
      <c r="JWS206" s="378"/>
      <c r="JWT206" s="379"/>
      <c r="JWV206" s="377"/>
      <c r="JWW206" s="381"/>
      <c r="JWX206" s="381"/>
      <c r="JWY206" s="378"/>
      <c r="JWZ206" s="378"/>
      <c r="JXA206" s="378"/>
      <c r="JXB206" s="379"/>
      <c r="JXD206" s="377"/>
      <c r="JXE206" s="381"/>
      <c r="JXF206" s="381"/>
      <c r="JXG206" s="378"/>
      <c r="JXH206" s="378"/>
      <c r="JXI206" s="378"/>
      <c r="JXJ206" s="379"/>
      <c r="JXL206" s="377"/>
      <c r="JXM206" s="381"/>
      <c r="JXN206" s="381"/>
      <c r="JXO206" s="378"/>
      <c r="JXP206" s="378"/>
      <c r="JXQ206" s="378"/>
      <c r="JXR206" s="379"/>
      <c r="JXT206" s="377"/>
      <c r="JXU206" s="381"/>
      <c r="JXV206" s="381"/>
      <c r="JXW206" s="378"/>
      <c r="JXX206" s="378"/>
      <c r="JXY206" s="378"/>
      <c r="JXZ206" s="379"/>
      <c r="JYB206" s="377"/>
      <c r="JYC206" s="381"/>
      <c r="JYD206" s="381"/>
      <c r="JYE206" s="378"/>
      <c r="JYF206" s="378"/>
      <c r="JYG206" s="378"/>
      <c r="JYH206" s="379"/>
      <c r="JYJ206" s="377"/>
      <c r="JYK206" s="381"/>
      <c r="JYL206" s="381"/>
      <c r="JYM206" s="378"/>
      <c r="JYN206" s="378"/>
      <c r="JYO206" s="378"/>
      <c r="JYP206" s="379"/>
      <c r="JYR206" s="377"/>
      <c r="JYS206" s="381"/>
      <c r="JYT206" s="381"/>
      <c r="JYU206" s="378"/>
      <c r="JYV206" s="378"/>
      <c r="JYW206" s="378"/>
      <c r="JYX206" s="379"/>
      <c r="JYZ206" s="377"/>
      <c r="JZA206" s="381"/>
      <c r="JZB206" s="381"/>
      <c r="JZC206" s="378"/>
      <c r="JZD206" s="378"/>
      <c r="JZE206" s="378"/>
      <c r="JZF206" s="379"/>
      <c r="JZH206" s="377"/>
      <c r="JZI206" s="381"/>
      <c r="JZJ206" s="381"/>
      <c r="JZK206" s="378"/>
      <c r="JZL206" s="378"/>
      <c r="JZM206" s="378"/>
      <c r="JZN206" s="379"/>
      <c r="JZP206" s="377"/>
      <c r="JZQ206" s="381"/>
      <c r="JZR206" s="381"/>
      <c r="JZS206" s="378"/>
      <c r="JZT206" s="378"/>
      <c r="JZU206" s="378"/>
      <c r="JZV206" s="379"/>
      <c r="JZX206" s="377"/>
      <c r="JZY206" s="381"/>
      <c r="JZZ206" s="381"/>
      <c r="KAA206" s="378"/>
      <c r="KAB206" s="378"/>
      <c r="KAC206" s="378"/>
      <c r="KAD206" s="379"/>
      <c r="KAF206" s="377"/>
      <c r="KAG206" s="381"/>
      <c r="KAH206" s="381"/>
      <c r="KAI206" s="378"/>
      <c r="KAJ206" s="378"/>
      <c r="KAK206" s="378"/>
      <c r="KAL206" s="379"/>
      <c r="KAN206" s="377"/>
      <c r="KAO206" s="381"/>
      <c r="KAP206" s="381"/>
      <c r="KAQ206" s="378"/>
      <c r="KAR206" s="378"/>
      <c r="KAS206" s="378"/>
      <c r="KAT206" s="379"/>
      <c r="KAV206" s="377"/>
      <c r="KAW206" s="381"/>
      <c r="KAX206" s="381"/>
      <c r="KAY206" s="378"/>
      <c r="KAZ206" s="378"/>
      <c r="KBA206" s="378"/>
      <c r="KBB206" s="379"/>
      <c r="KBD206" s="377"/>
      <c r="KBE206" s="381"/>
      <c r="KBF206" s="381"/>
      <c r="KBG206" s="378"/>
      <c r="KBH206" s="378"/>
      <c r="KBI206" s="378"/>
      <c r="KBJ206" s="379"/>
      <c r="KBL206" s="377"/>
      <c r="KBM206" s="381"/>
      <c r="KBN206" s="381"/>
      <c r="KBO206" s="378"/>
      <c r="KBP206" s="378"/>
      <c r="KBQ206" s="378"/>
      <c r="KBR206" s="379"/>
      <c r="KBT206" s="377"/>
      <c r="KBU206" s="381"/>
      <c r="KBV206" s="381"/>
      <c r="KBW206" s="378"/>
      <c r="KBX206" s="378"/>
      <c r="KBY206" s="378"/>
      <c r="KBZ206" s="379"/>
      <c r="KCB206" s="377"/>
      <c r="KCC206" s="381"/>
      <c r="KCD206" s="381"/>
      <c r="KCE206" s="378"/>
      <c r="KCF206" s="378"/>
      <c r="KCG206" s="378"/>
      <c r="KCH206" s="379"/>
      <c r="KCJ206" s="377"/>
      <c r="KCK206" s="381"/>
      <c r="KCL206" s="381"/>
      <c r="KCM206" s="378"/>
      <c r="KCN206" s="378"/>
      <c r="KCO206" s="378"/>
      <c r="KCP206" s="379"/>
      <c r="KCR206" s="377"/>
      <c r="KCS206" s="381"/>
      <c r="KCT206" s="381"/>
      <c r="KCU206" s="378"/>
      <c r="KCV206" s="378"/>
      <c r="KCW206" s="378"/>
      <c r="KCX206" s="379"/>
      <c r="KCZ206" s="377"/>
      <c r="KDA206" s="381"/>
      <c r="KDB206" s="381"/>
      <c r="KDC206" s="378"/>
      <c r="KDD206" s="378"/>
      <c r="KDE206" s="378"/>
      <c r="KDF206" s="379"/>
      <c r="KDH206" s="377"/>
      <c r="KDI206" s="381"/>
      <c r="KDJ206" s="381"/>
      <c r="KDK206" s="378"/>
      <c r="KDL206" s="378"/>
      <c r="KDM206" s="378"/>
      <c r="KDN206" s="379"/>
      <c r="KDP206" s="377"/>
      <c r="KDQ206" s="381"/>
      <c r="KDR206" s="381"/>
      <c r="KDS206" s="378"/>
      <c r="KDT206" s="378"/>
      <c r="KDU206" s="378"/>
      <c r="KDV206" s="379"/>
      <c r="KDX206" s="377"/>
      <c r="KDY206" s="381"/>
      <c r="KDZ206" s="381"/>
      <c r="KEA206" s="378"/>
      <c r="KEB206" s="378"/>
      <c r="KEC206" s="378"/>
      <c r="KED206" s="379"/>
      <c r="KEF206" s="377"/>
      <c r="KEG206" s="381"/>
      <c r="KEH206" s="381"/>
      <c r="KEI206" s="378"/>
      <c r="KEJ206" s="378"/>
      <c r="KEK206" s="378"/>
      <c r="KEL206" s="379"/>
      <c r="KEN206" s="377"/>
      <c r="KEO206" s="381"/>
      <c r="KEP206" s="381"/>
      <c r="KEQ206" s="378"/>
      <c r="KER206" s="378"/>
      <c r="KES206" s="378"/>
      <c r="KET206" s="379"/>
      <c r="KEV206" s="377"/>
      <c r="KEW206" s="381"/>
      <c r="KEX206" s="381"/>
      <c r="KEY206" s="378"/>
      <c r="KEZ206" s="378"/>
      <c r="KFA206" s="378"/>
      <c r="KFB206" s="379"/>
      <c r="KFD206" s="377"/>
      <c r="KFE206" s="381"/>
      <c r="KFF206" s="381"/>
      <c r="KFG206" s="378"/>
      <c r="KFH206" s="378"/>
      <c r="KFI206" s="378"/>
      <c r="KFJ206" s="379"/>
      <c r="KFL206" s="377"/>
      <c r="KFM206" s="381"/>
      <c r="KFN206" s="381"/>
      <c r="KFO206" s="378"/>
      <c r="KFP206" s="378"/>
      <c r="KFQ206" s="378"/>
      <c r="KFR206" s="379"/>
      <c r="KFT206" s="377"/>
      <c r="KFU206" s="381"/>
      <c r="KFV206" s="381"/>
      <c r="KFW206" s="378"/>
      <c r="KFX206" s="378"/>
      <c r="KFY206" s="378"/>
      <c r="KFZ206" s="379"/>
      <c r="KGB206" s="377"/>
      <c r="KGC206" s="381"/>
      <c r="KGD206" s="381"/>
      <c r="KGE206" s="378"/>
      <c r="KGF206" s="378"/>
      <c r="KGG206" s="378"/>
      <c r="KGH206" s="379"/>
      <c r="KGJ206" s="377"/>
      <c r="KGK206" s="381"/>
      <c r="KGL206" s="381"/>
      <c r="KGM206" s="378"/>
      <c r="KGN206" s="378"/>
      <c r="KGO206" s="378"/>
      <c r="KGP206" s="379"/>
      <c r="KGR206" s="377"/>
      <c r="KGS206" s="381"/>
      <c r="KGT206" s="381"/>
      <c r="KGU206" s="378"/>
      <c r="KGV206" s="378"/>
      <c r="KGW206" s="378"/>
      <c r="KGX206" s="379"/>
      <c r="KGZ206" s="377"/>
      <c r="KHA206" s="381"/>
      <c r="KHB206" s="381"/>
      <c r="KHC206" s="378"/>
      <c r="KHD206" s="378"/>
      <c r="KHE206" s="378"/>
      <c r="KHF206" s="379"/>
      <c r="KHH206" s="377"/>
      <c r="KHI206" s="381"/>
      <c r="KHJ206" s="381"/>
      <c r="KHK206" s="378"/>
      <c r="KHL206" s="378"/>
      <c r="KHM206" s="378"/>
      <c r="KHN206" s="379"/>
      <c r="KHP206" s="377"/>
      <c r="KHQ206" s="381"/>
      <c r="KHR206" s="381"/>
      <c r="KHS206" s="378"/>
      <c r="KHT206" s="378"/>
      <c r="KHU206" s="378"/>
      <c r="KHV206" s="379"/>
      <c r="KHX206" s="377"/>
      <c r="KHY206" s="381"/>
      <c r="KHZ206" s="381"/>
      <c r="KIA206" s="378"/>
      <c r="KIB206" s="378"/>
      <c r="KIC206" s="378"/>
      <c r="KID206" s="379"/>
      <c r="KIF206" s="377"/>
      <c r="KIG206" s="381"/>
      <c r="KIH206" s="381"/>
      <c r="KII206" s="378"/>
      <c r="KIJ206" s="378"/>
      <c r="KIK206" s="378"/>
      <c r="KIL206" s="379"/>
      <c r="KIN206" s="377"/>
      <c r="KIO206" s="381"/>
      <c r="KIP206" s="381"/>
      <c r="KIQ206" s="378"/>
      <c r="KIR206" s="378"/>
      <c r="KIS206" s="378"/>
      <c r="KIT206" s="379"/>
      <c r="KIV206" s="377"/>
      <c r="KIW206" s="381"/>
      <c r="KIX206" s="381"/>
      <c r="KIY206" s="378"/>
      <c r="KIZ206" s="378"/>
      <c r="KJA206" s="378"/>
      <c r="KJB206" s="379"/>
      <c r="KJD206" s="377"/>
      <c r="KJE206" s="381"/>
      <c r="KJF206" s="381"/>
      <c r="KJG206" s="378"/>
      <c r="KJH206" s="378"/>
      <c r="KJI206" s="378"/>
      <c r="KJJ206" s="379"/>
      <c r="KJL206" s="377"/>
      <c r="KJM206" s="381"/>
      <c r="KJN206" s="381"/>
      <c r="KJO206" s="378"/>
      <c r="KJP206" s="378"/>
      <c r="KJQ206" s="378"/>
      <c r="KJR206" s="379"/>
      <c r="KJT206" s="377"/>
      <c r="KJU206" s="381"/>
      <c r="KJV206" s="381"/>
      <c r="KJW206" s="378"/>
      <c r="KJX206" s="378"/>
      <c r="KJY206" s="378"/>
      <c r="KJZ206" s="379"/>
      <c r="KKB206" s="377"/>
      <c r="KKC206" s="381"/>
      <c r="KKD206" s="381"/>
      <c r="KKE206" s="378"/>
      <c r="KKF206" s="378"/>
      <c r="KKG206" s="378"/>
      <c r="KKH206" s="379"/>
      <c r="KKJ206" s="377"/>
      <c r="KKK206" s="381"/>
      <c r="KKL206" s="381"/>
      <c r="KKM206" s="378"/>
      <c r="KKN206" s="378"/>
      <c r="KKO206" s="378"/>
      <c r="KKP206" s="379"/>
      <c r="KKR206" s="377"/>
      <c r="KKS206" s="381"/>
      <c r="KKT206" s="381"/>
      <c r="KKU206" s="378"/>
      <c r="KKV206" s="378"/>
      <c r="KKW206" s="378"/>
      <c r="KKX206" s="379"/>
      <c r="KKZ206" s="377"/>
      <c r="KLA206" s="381"/>
      <c r="KLB206" s="381"/>
      <c r="KLC206" s="378"/>
      <c r="KLD206" s="378"/>
      <c r="KLE206" s="378"/>
      <c r="KLF206" s="379"/>
      <c r="KLH206" s="377"/>
      <c r="KLI206" s="381"/>
      <c r="KLJ206" s="381"/>
      <c r="KLK206" s="378"/>
      <c r="KLL206" s="378"/>
      <c r="KLM206" s="378"/>
      <c r="KLN206" s="379"/>
      <c r="KLP206" s="377"/>
      <c r="KLQ206" s="381"/>
      <c r="KLR206" s="381"/>
      <c r="KLS206" s="378"/>
      <c r="KLT206" s="378"/>
      <c r="KLU206" s="378"/>
      <c r="KLV206" s="379"/>
      <c r="KLX206" s="377"/>
      <c r="KLY206" s="381"/>
      <c r="KLZ206" s="381"/>
      <c r="KMA206" s="378"/>
      <c r="KMB206" s="378"/>
      <c r="KMC206" s="378"/>
      <c r="KMD206" s="379"/>
      <c r="KMF206" s="377"/>
      <c r="KMG206" s="381"/>
      <c r="KMH206" s="381"/>
      <c r="KMI206" s="378"/>
      <c r="KMJ206" s="378"/>
      <c r="KMK206" s="378"/>
      <c r="KML206" s="379"/>
      <c r="KMN206" s="377"/>
      <c r="KMO206" s="381"/>
      <c r="KMP206" s="381"/>
      <c r="KMQ206" s="378"/>
      <c r="KMR206" s="378"/>
      <c r="KMS206" s="378"/>
      <c r="KMT206" s="379"/>
      <c r="KMV206" s="377"/>
      <c r="KMW206" s="381"/>
      <c r="KMX206" s="381"/>
      <c r="KMY206" s="378"/>
      <c r="KMZ206" s="378"/>
      <c r="KNA206" s="378"/>
      <c r="KNB206" s="379"/>
      <c r="KND206" s="377"/>
      <c r="KNE206" s="381"/>
      <c r="KNF206" s="381"/>
      <c r="KNG206" s="378"/>
      <c r="KNH206" s="378"/>
      <c r="KNI206" s="378"/>
      <c r="KNJ206" s="379"/>
      <c r="KNL206" s="377"/>
      <c r="KNM206" s="381"/>
      <c r="KNN206" s="381"/>
      <c r="KNO206" s="378"/>
      <c r="KNP206" s="378"/>
      <c r="KNQ206" s="378"/>
      <c r="KNR206" s="379"/>
      <c r="KNT206" s="377"/>
      <c r="KNU206" s="381"/>
      <c r="KNV206" s="381"/>
      <c r="KNW206" s="378"/>
      <c r="KNX206" s="378"/>
      <c r="KNY206" s="378"/>
      <c r="KNZ206" s="379"/>
      <c r="KOB206" s="377"/>
      <c r="KOC206" s="381"/>
      <c r="KOD206" s="381"/>
      <c r="KOE206" s="378"/>
      <c r="KOF206" s="378"/>
      <c r="KOG206" s="378"/>
      <c r="KOH206" s="379"/>
      <c r="KOJ206" s="377"/>
      <c r="KOK206" s="381"/>
      <c r="KOL206" s="381"/>
      <c r="KOM206" s="378"/>
      <c r="KON206" s="378"/>
      <c r="KOO206" s="378"/>
      <c r="KOP206" s="379"/>
      <c r="KOR206" s="377"/>
      <c r="KOS206" s="381"/>
      <c r="KOT206" s="381"/>
      <c r="KOU206" s="378"/>
      <c r="KOV206" s="378"/>
      <c r="KOW206" s="378"/>
      <c r="KOX206" s="379"/>
      <c r="KOZ206" s="377"/>
      <c r="KPA206" s="381"/>
      <c r="KPB206" s="381"/>
      <c r="KPC206" s="378"/>
      <c r="KPD206" s="378"/>
      <c r="KPE206" s="378"/>
      <c r="KPF206" s="379"/>
      <c r="KPH206" s="377"/>
      <c r="KPI206" s="381"/>
      <c r="KPJ206" s="381"/>
      <c r="KPK206" s="378"/>
      <c r="KPL206" s="378"/>
      <c r="KPM206" s="378"/>
      <c r="KPN206" s="379"/>
      <c r="KPP206" s="377"/>
      <c r="KPQ206" s="381"/>
      <c r="KPR206" s="381"/>
      <c r="KPS206" s="378"/>
      <c r="KPT206" s="378"/>
      <c r="KPU206" s="378"/>
      <c r="KPV206" s="379"/>
      <c r="KPX206" s="377"/>
      <c r="KPY206" s="381"/>
      <c r="KPZ206" s="381"/>
      <c r="KQA206" s="378"/>
      <c r="KQB206" s="378"/>
      <c r="KQC206" s="378"/>
      <c r="KQD206" s="379"/>
      <c r="KQF206" s="377"/>
      <c r="KQG206" s="381"/>
      <c r="KQH206" s="381"/>
      <c r="KQI206" s="378"/>
      <c r="KQJ206" s="378"/>
      <c r="KQK206" s="378"/>
      <c r="KQL206" s="379"/>
      <c r="KQN206" s="377"/>
      <c r="KQO206" s="381"/>
      <c r="KQP206" s="381"/>
      <c r="KQQ206" s="378"/>
      <c r="KQR206" s="378"/>
      <c r="KQS206" s="378"/>
      <c r="KQT206" s="379"/>
      <c r="KQV206" s="377"/>
      <c r="KQW206" s="381"/>
      <c r="KQX206" s="381"/>
      <c r="KQY206" s="378"/>
      <c r="KQZ206" s="378"/>
      <c r="KRA206" s="378"/>
      <c r="KRB206" s="379"/>
      <c r="KRD206" s="377"/>
      <c r="KRE206" s="381"/>
      <c r="KRF206" s="381"/>
      <c r="KRG206" s="378"/>
      <c r="KRH206" s="378"/>
      <c r="KRI206" s="378"/>
      <c r="KRJ206" s="379"/>
      <c r="KRL206" s="377"/>
      <c r="KRM206" s="381"/>
      <c r="KRN206" s="381"/>
      <c r="KRO206" s="378"/>
      <c r="KRP206" s="378"/>
      <c r="KRQ206" s="378"/>
      <c r="KRR206" s="379"/>
      <c r="KRT206" s="377"/>
      <c r="KRU206" s="381"/>
      <c r="KRV206" s="381"/>
      <c r="KRW206" s="378"/>
      <c r="KRX206" s="378"/>
      <c r="KRY206" s="378"/>
      <c r="KRZ206" s="379"/>
      <c r="KSB206" s="377"/>
      <c r="KSC206" s="381"/>
      <c r="KSD206" s="381"/>
      <c r="KSE206" s="378"/>
      <c r="KSF206" s="378"/>
      <c r="KSG206" s="378"/>
      <c r="KSH206" s="379"/>
      <c r="KSJ206" s="377"/>
      <c r="KSK206" s="381"/>
      <c r="KSL206" s="381"/>
      <c r="KSM206" s="378"/>
      <c r="KSN206" s="378"/>
      <c r="KSO206" s="378"/>
      <c r="KSP206" s="379"/>
      <c r="KSR206" s="377"/>
      <c r="KSS206" s="381"/>
      <c r="KST206" s="381"/>
      <c r="KSU206" s="378"/>
      <c r="KSV206" s="378"/>
      <c r="KSW206" s="378"/>
      <c r="KSX206" s="379"/>
      <c r="KSZ206" s="377"/>
      <c r="KTA206" s="381"/>
      <c r="KTB206" s="381"/>
      <c r="KTC206" s="378"/>
      <c r="KTD206" s="378"/>
      <c r="KTE206" s="378"/>
      <c r="KTF206" s="379"/>
      <c r="KTH206" s="377"/>
      <c r="KTI206" s="381"/>
      <c r="KTJ206" s="381"/>
      <c r="KTK206" s="378"/>
      <c r="KTL206" s="378"/>
      <c r="KTM206" s="378"/>
      <c r="KTN206" s="379"/>
      <c r="KTP206" s="377"/>
      <c r="KTQ206" s="381"/>
      <c r="KTR206" s="381"/>
      <c r="KTS206" s="378"/>
      <c r="KTT206" s="378"/>
      <c r="KTU206" s="378"/>
      <c r="KTV206" s="379"/>
      <c r="KTX206" s="377"/>
      <c r="KTY206" s="381"/>
      <c r="KTZ206" s="381"/>
      <c r="KUA206" s="378"/>
      <c r="KUB206" s="378"/>
      <c r="KUC206" s="378"/>
      <c r="KUD206" s="379"/>
      <c r="KUF206" s="377"/>
      <c r="KUG206" s="381"/>
      <c r="KUH206" s="381"/>
      <c r="KUI206" s="378"/>
      <c r="KUJ206" s="378"/>
      <c r="KUK206" s="378"/>
      <c r="KUL206" s="379"/>
      <c r="KUN206" s="377"/>
      <c r="KUO206" s="381"/>
      <c r="KUP206" s="381"/>
      <c r="KUQ206" s="378"/>
      <c r="KUR206" s="378"/>
      <c r="KUS206" s="378"/>
      <c r="KUT206" s="379"/>
      <c r="KUV206" s="377"/>
      <c r="KUW206" s="381"/>
      <c r="KUX206" s="381"/>
      <c r="KUY206" s="378"/>
      <c r="KUZ206" s="378"/>
      <c r="KVA206" s="378"/>
      <c r="KVB206" s="379"/>
      <c r="KVD206" s="377"/>
      <c r="KVE206" s="381"/>
      <c r="KVF206" s="381"/>
      <c r="KVG206" s="378"/>
      <c r="KVH206" s="378"/>
      <c r="KVI206" s="378"/>
      <c r="KVJ206" s="379"/>
      <c r="KVL206" s="377"/>
      <c r="KVM206" s="381"/>
      <c r="KVN206" s="381"/>
      <c r="KVO206" s="378"/>
      <c r="KVP206" s="378"/>
      <c r="KVQ206" s="378"/>
      <c r="KVR206" s="379"/>
      <c r="KVT206" s="377"/>
      <c r="KVU206" s="381"/>
      <c r="KVV206" s="381"/>
      <c r="KVW206" s="378"/>
      <c r="KVX206" s="378"/>
      <c r="KVY206" s="378"/>
      <c r="KVZ206" s="379"/>
      <c r="KWB206" s="377"/>
      <c r="KWC206" s="381"/>
      <c r="KWD206" s="381"/>
      <c r="KWE206" s="378"/>
      <c r="KWF206" s="378"/>
      <c r="KWG206" s="378"/>
      <c r="KWH206" s="379"/>
      <c r="KWJ206" s="377"/>
      <c r="KWK206" s="381"/>
      <c r="KWL206" s="381"/>
      <c r="KWM206" s="378"/>
      <c r="KWN206" s="378"/>
      <c r="KWO206" s="378"/>
      <c r="KWP206" s="379"/>
      <c r="KWR206" s="377"/>
      <c r="KWS206" s="381"/>
      <c r="KWT206" s="381"/>
      <c r="KWU206" s="378"/>
      <c r="KWV206" s="378"/>
      <c r="KWW206" s="378"/>
      <c r="KWX206" s="379"/>
      <c r="KWZ206" s="377"/>
      <c r="KXA206" s="381"/>
      <c r="KXB206" s="381"/>
      <c r="KXC206" s="378"/>
      <c r="KXD206" s="378"/>
      <c r="KXE206" s="378"/>
      <c r="KXF206" s="379"/>
      <c r="KXH206" s="377"/>
      <c r="KXI206" s="381"/>
      <c r="KXJ206" s="381"/>
      <c r="KXK206" s="378"/>
      <c r="KXL206" s="378"/>
      <c r="KXM206" s="378"/>
      <c r="KXN206" s="379"/>
      <c r="KXP206" s="377"/>
      <c r="KXQ206" s="381"/>
      <c r="KXR206" s="381"/>
      <c r="KXS206" s="378"/>
      <c r="KXT206" s="378"/>
      <c r="KXU206" s="378"/>
      <c r="KXV206" s="379"/>
      <c r="KXX206" s="377"/>
      <c r="KXY206" s="381"/>
      <c r="KXZ206" s="381"/>
      <c r="KYA206" s="378"/>
      <c r="KYB206" s="378"/>
      <c r="KYC206" s="378"/>
      <c r="KYD206" s="379"/>
      <c r="KYF206" s="377"/>
      <c r="KYG206" s="381"/>
      <c r="KYH206" s="381"/>
      <c r="KYI206" s="378"/>
      <c r="KYJ206" s="378"/>
      <c r="KYK206" s="378"/>
      <c r="KYL206" s="379"/>
      <c r="KYN206" s="377"/>
      <c r="KYO206" s="381"/>
      <c r="KYP206" s="381"/>
      <c r="KYQ206" s="378"/>
      <c r="KYR206" s="378"/>
      <c r="KYS206" s="378"/>
      <c r="KYT206" s="379"/>
      <c r="KYV206" s="377"/>
      <c r="KYW206" s="381"/>
      <c r="KYX206" s="381"/>
      <c r="KYY206" s="378"/>
      <c r="KYZ206" s="378"/>
      <c r="KZA206" s="378"/>
      <c r="KZB206" s="379"/>
      <c r="KZD206" s="377"/>
      <c r="KZE206" s="381"/>
      <c r="KZF206" s="381"/>
      <c r="KZG206" s="378"/>
      <c r="KZH206" s="378"/>
      <c r="KZI206" s="378"/>
      <c r="KZJ206" s="379"/>
      <c r="KZL206" s="377"/>
      <c r="KZM206" s="381"/>
      <c r="KZN206" s="381"/>
      <c r="KZO206" s="378"/>
      <c r="KZP206" s="378"/>
      <c r="KZQ206" s="378"/>
      <c r="KZR206" s="379"/>
      <c r="KZT206" s="377"/>
      <c r="KZU206" s="381"/>
      <c r="KZV206" s="381"/>
      <c r="KZW206" s="378"/>
      <c r="KZX206" s="378"/>
      <c r="KZY206" s="378"/>
      <c r="KZZ206" s="379"/>
      <c r="LAB206" s="377"/>
      <c r="LAC206" s="381"/>
      <c r="LAD206" s="381"/>
      <c r="LAE206" s="378"/>
      <c r="LAF206" s="378"/>
      <c r="LAG206" s="378"/>
      <c r="LAH206" s="379"/>
      <c r="LAJ206" s="377"/>
      <c r="LAK206" s="381"/>
      <c r="LAL206" s="381"/>
      <c r="LAM206" s="378"/>
      <c r="LAN206" s="378"/>
      <c r="LAO206" s="378"/>
      <c r="LAP206" s="379"/>
      <c r="LAR206" s="377"/>
      <c r="LAS206" s="381"/>
      <c r="LAT206" s="381"/>
      <c r="LAU206" s="378"/>
      <c r="LAV206" s="378"/>
      <c r="LAW206" s="378"/>
      <c r="LAX206" s="379"/>
      <c r="LAZ206" s="377"/>
      <c r="LBA206" s="381"/>
      <c r="LBB206" s="381"/>
      <c r="LBC206" s="378"/>
      <c r="LBD206" s="378"/>
      <c r="LBE206" s="378"/>
      <c r="LBF206" s="379"/>
      <c r="LBH206" s="377"/>
      <c r="LBI206" s="381"/>
      <c r="LBJ206" s="381"/>
      <c r="LBK206" s="378"/>
      <c r="LBL206" s="378"/>
      <c r="LBM206" s="378"/>
      <c r="LBN206" s="379"/>
      <c r="LBP206" s="377"/>
      <c r="LBQ206" s="381"/>
      <c r="LBR206" s="381"/>
      <c r="LBS206" s="378"/>
      <c r="LBT206" s="378"/>
      <c r="LBU206" s="378"/>
      <c r="LBV206" s="379"/>
      <c r="LBX206" s="377"/>
      <c r="LBY206" s="381"/>
      <c r="LBZ206" s="381"/>
      <c r="LCA206" s="378"/>
      <c r="LCB206" s="378"/>
      <c r="LCC206" s="378"/>
      <c r="LCD206" s="379"/>
      <c r="LCF206" s="377"/>
      <c r="LCG206" s="381"/>
      <c r="LCH206" s="381"/>
      <c r="LCI206" s="378"/>
      <c r="LCJ206" s="378"/>
      <c r="LCK206" s="378"/>
      <c r="LCL206" s="379"/>
      <c r="LCN206" s="377"/>
      <c r="LCO206" s="381"/>
      <c r="LCP206" s="381"/>
      <c r="LCQ206" s="378"/>
      <c r="LCR206" s="378"/>
      <c r="LCS206" s="378"/>
      <c r="LCT206" s="379"/>
      <c r="LCV206" s="377"/>
      <c r="LCW206" s="381"/>
      <c r="LCX206" s="381"/>
      <c r="LCY206" s="378"/>
      <c r="LCZ206" s="378"/>
      <c r="LDA206" s="378"/>
      <c r="LDB206" s="379"/>
      <c r="LDD206" s="377"/>
      <c r="LDE206" s="381"/>
      <c r="LDF206" s="381"/>
      <c r="LDG206" s="378"/>
      <c r="LDH206" s="378"/>
      <c r="LDI206" s="378"/>
      <c r="LDJ206" s="379"/>
      <c r="LDL206" s="377"/>
      <c r="LDM206" s="381"/>
      <c r="LDN206" s="381"/>
      <c r="LDO206" s="378"/>
      <c r="LDP206" s="378"/>
      <c r="LDQ206" s="378"/>
      <c r="LDR206" s="379"/>
      <c r="LDT206" s="377"/>
      <c r="LDU206" s="381"/>
      <c r="LDV206" s="381"/>
      <c r="LDW206" s="378"/>
      <c r="LDX206" s="378"/>
      <c r="LDY206" s="378"/>
      <c r="LDZ206" s="379"/>
      <c r="LEB206" s="377"/>
      <c r="LEC206" s="381"/>
      <c r="LED206" s="381"/>
      <c r="LEE206" s="378"/>
      <c r="LEF206" s="378"/>
      <c r="LEG206" s="378"/>
      <c r="LEH206" s="379"/>
      <c r="LEJ206" s="377"/>
      <c r="LEK206" s="381"/>
      <c r="LEL206" s="381"/>
      <c r="LEM206" s="378"/>
      <c r="LEN206" s="378"/>
      <c r="LEO206" s="378"/>
      <c r="LEP206" s="379"/>
      <c r="LER206" s="377"/>
      <c r="LES206" s="381"/>
      <c r="LET206" s="381"/>
      <c r="LEU206" s="378"/>
      <c r="LEV206" s="378"/>
      <c r="LEW206" s="378"/>
      <c r="LEX206" s="379"/>
      <c r="LEZ206" s="377"/>
      <c r="LFA206" s="381"/>
      <c r="LFB206" s="381"/>
      <c r="LFC206" s="378"/>
      <c r="LFD206" s="378"/>
      <c r="LFE206" s="378"/>
      <c r="LFF206" s="379"/>
      <c r="LFH206" s="377"/>
      <c r="LFI206" s="381"/>
      <c r="LFJ206" s="381"/>
      <c r="LFK206" s="378"/>
      <c r="LFL206" s="378"/>
      <c r="LFM206" s="378"/>
      <c r="LFN206" s="379"/>
      <c r="LFP206" s="377"/>
      <c r="LFQ206" s="381"/>
      <c r="LFR206" s="381"/>
      <c r="LFS206" s="378"/>
      <c r="LFT206" s="378"/>
      <c r="LFU206" s="378"/>
      <c r="LFV206" s="379"/>
      <c r="LFX206" s="377"/>
      <c r="LFY206" s="381"/>
      <c r="LFZ206" s="381"/>
      <c r="LGA206" s="378"/>
      <c r="LGB206" s="378"/>
      <c r="LGC206" s="378"/>
      <c r="LGD206" s="379"/>
      <c r="LGF206" s="377"/>
      <c r="LGG206" s="381"/>
      <c r="LGH206" s="381"/>
      <c r="LGI206" s="378"/>
      <c r="LGJ206" s="378"/>
      <c r="LGK206" s="378"/>
      <c r="LGL206" s="379"/>
      <c r="LGN206" s="377"/>
      <c r="LGO206" s="381"/>
      <c r="LGP206" s="381"/>
      <c r="LGQ206" s="378"/>
      <c r="LGR206" s="378"/>
      <c r="LGS206" s="378"/>
      <c r="LGT206" s="379"/>
      <c r="LGV206" s="377"/>
      <c r="LGW206" s="381"/>
      <c r="LGX206" s="381"/>
      <c r="LGY206" s="378"/>
      <c r="LGZ206" s="378"/>
      <c r="LHA206" s="378"/>
      <c r="LHB206" s="379"/>
      <c r="LHD206" s="377"/>
      <c r="LHE206" s="381"/>
      <c r="LHF206" s="381"/>
      <c r="LHG206" s="378"/>
      <c r="LHH206" s="378"/>
      <c r="LHI206" s="378"/>
      <c r="LHJ206" s="379"/>
      <c r="LHL206" s="377"/>
      <c r="LHM206" s="381"/>
      <c r="LHN206" s="381"/>
      <c r="LHO206" s="378"/>
      <c r="LHP206" s="378"/>
      <c r="LHQ206" s="378"/>
      <c r="LHR206" s="379"/>
      <c r="LHT206" s="377"/>
      <c r="LHU206" s="381"/>
      <c r="LHV206" s="381"/>
      <c r="LHW206" s="378"/>
      <c r="LHX206" s="378"/>
      <c r="LHY206" s="378"/>
      <c r="LHZ206" s="379"/>
      <c r="LIB206" s="377"/>
      <c r="LIC206" s="381"/>
      <c r="LID206" s="381"/>
      <c r="LIE206" s="378"/>
      <c r="LIF206" s="378"/>
      <c r="LIG206" s="378"/>
      <c r="LIH206" s="379"/>
      <c r="LIJ206" s="377"/>
      <c r="LIK206" s="381"/>
      <c r="LIL206" s="381"/>
      <c r="LIM206" s="378"/>
      <c r="LIN206" s="378"/>
      <c r="LIO206" s="378"/>
      <c r="LIP206" s="379"/>
      <c r="LIR206" s="377"/>
      <c r="LIS206" s="381"/>
      <c r="LIT206" s="381"/>
      <c r="LIU206" s="378"/>
      <c r="LIV206" s="378"/>
      <c r="LIW206" s="378"/>
      <c r="LIX206" s="379"/>
      <c r="LIZ206" s="377"/>
      <c r="LJA206" s="381"/>
      <c r="LJB206" s="381"/>
      <c r="LJC206" s="378"/>
      <c r="LJD206" s="378"/>
      <c r="LJE206" s="378"/>
      <c r="LJF206" s="379"/>
      <c r="LJH206" s="377"/>
      <c r="LJI206" s="381"/>
      <c r="LJJ206" s="381"/>
      <c r="LJK206" s="378"/>
      <c r="LJL206" s="378"/>
      <c r="LJM206" s="378"/>
      <c r="LJN206" s="379"/>
      <c r="LJP206" s="377"/>
      <c r="LJQ206" s="381"/>
      <c r="LJR206" s="381"/>
      <c r="LJS206" s="378"/>
      <c r="LJT206" s="378"/>
      <c r="LJU206" s="378"/>
      <c r="LJV206" s="379"/>
      <c r="LJX206" s="377"/>
      <c r="LJY206" s="381"/>
      <c r="LJZ206" s="381"/>
      <c r="LKA206" s="378"/>
      <c r="LKB206" s="378"/>
      <c r="LKC206" s="378"/>
      <c r="LKD206" s="379"/>
      <c r="LKF206" s="377"/>
      <c r="LKG206" s="381"/>
      <c r="LKH206" s="381"/>
      <c r="LKI206" s="378"/>
      <c r="LKJ206" s="378"/>
      <c r="LKK206" s="378"/>
      <c r="LKL206" s="379"/>
      <c r="LKN206" s="377"/>
      <c r="LKO206" s="381"/>
      <c r="LKP206" s="381"/>
      <c r="LKQ206" s="378"/>
      <c r="LKR206" s="378"/>
      <c r="LKS206" s="378"/>
      <c r="LKT206" s="379"/>
      <c r="LKV206" s="377"/>
      <c r="LKW206" s="381"/>
      <c r="LKX206" s="381"/>
      <c r="LKY206" s="378"/>
      <c r="LKZ206" s="378"/>
      <c r="LLA206" s="378"/>
      <c r="LLB206" s="379"/>
      <c r="LLD206" s="377"/>
      <c r="LLE206" s="381"/>
      <c r="LLF206" s="381"/>
      <c r="LLG206" s="378"/>
      <c r="LLH206" s="378"/>
      <c r="LLI206" s="378"/>
      <c r="LLJ206" s="379"/>
      <c r="LLL206" s="377"/>
      <c r="LLM206" s="381"/>
      <c r="LLN206" s="381"/>
      <c r="LLO206" s="378"/>
      <c r="LLP206" s="378"/>
      <c r="LLQ206" s="378"/>
      <c r="LLR206" s="379"/>
      <c r="LLT206" s="377"/>
      <c r="LLU206" s="381"/>
      <c r="LLV206" s="381"/>
      <c r="LLW206" s="378"/>
      <c r="LLX206" s="378"/>
      <c r="LLY206" s="378"/>
      <c r="LLZ206" s="379"/>
      <c r="LMB206" s="377"/>
      <c r="LMC206" s="381"/>
      <c r="LMD206" s="381"/>
      <c r="LME206" s="378"/>
      <c r="LMF206" s="378"/>
      <c r="LMG206" s="378"/>
      <c r="LMH206" s="379"/>
      <c r="LMJ206" s="377"/>
      <c r="LMK206" s="381"/>
      <c r="LML206" s="381"/>
      <c r="LMM206" s="378"/>
      <c r="LMN206" s="378"/>
      <c r="LMO206" s="378"/>
      <c r="LMP206" s="379"/>
      <c r="LMR206" s="377"/>
      <c r="LMS206" s="381"/>
      <c r="LMT206" s="381"/>
      <c r="LMU206" s="378"/>
      <c r="LMV206" s="378"/>
      <c r="LMW206" s="378"/>
      <c r="LMX206" s="379"/>
      <c r="LMZ206" s="377"/>
      <c r="LNA206" s="381"/>
      <c r="LNB206" s="381"/>
      <c r="LNC206" s="378"/>
      <c r="LND206" s="378"/>
      <c r="LNE206" s="378"/>
      <c r="LNF206" s="379"/>
      <c r="LNH206" s="377"/>
      <c r="LNI206" s="381"/>
      <c r="LNJ206" s="381"/>
      <c r="LNK206" s="378"/>
      <c r="LNL206" s="378"/>
      <c r="LNM206" s="378"/>
      <c r="LNN206" s="379"/>
      <c r="LNP206" s="377"/>
      <c r="LNQ206" s="381"/>
      <c r="LNR206" s="381"/>
      <c r="LNS206" s="378"/>
      <c r="LNT206" s="378"/>
      <c r="LNU206" s="378"/>
      <c r="LNV206" s="379"/>
      <c r="LNX206" s="377"/>
      <c r="LNY206" s="381"/>
      <c r="LNZ206" s="381"/>
      <c r="LOA206" s="378"/>
      <c r="LOB206" s="378"/>
      <c r="LOC206" s="378"/>
      <c r="LOD206" s="379"/>
      <c r="LOF206" s="377"/>
      <c r="LOG206" s="381"/>
      <c r="LOH206" s="381"/>
      <c r="LOI206" s="378"/>
      <c r="LOJ206" s="378"/>
      <c r="LOK206" s="378"/>
      <c r="LOL206" s="379"/>
      <c r="LON206" s="377"/>
      <c r="LOO206" s="381"/>
      <c r="LOP206" s="381"/>
      <c r="LOQ206" s="378"/>
      <c r="LOR206" s="378"/>
      <c r="LOS206" s="378"/>
      <c r="LOT206" s="379"/>
      <c r="LOV206" s="377"/>
      <c r="LOW206" s="381"/>
      <c r="LOX206" s="381"/>
      <c r="LOY206" s="378"/>
      <c r="LOZ206" s="378"/>
      <c r="LPA206" s="378"/>
      <c r="LPB206" s="379"/>
      <c r="LPD206" s="377"/>
      <c r="LPE206" s="381"/>
      <c r="LPF206" s="381"/>
      <c r="LPG206" s="378"/>
      <c r="LPH206" s="378"/>
      <c r="LPI206" s="378"/>
      <c r="LPJ206" s="379"/>
      <c r="LPL206" s="377"/>
      <c r="LPM206" s="381"/>
      <c r="LPN206" s="381"/>
      <c r="LPO206" s="378"/>
      <c r="LPP206" s="378"/>
      <c r="LPQ206" s="378"/>
      <c r="LPR206" s="379"/>
      <c r="LPT206" s="377"/>
      <c r="LPU206" s="381"/>
      <c r="LPV206" s="381"/>
      <c r="LPW206" s="378"/>
      <c r="LPX206" s="378"/>
      <c r="LPY206" s="378"/>
      <c r="LPZ206" s="379"/>
      <c r="LQB206" s="377"/>
      <c r="LQC206" s="381"/>
      <c r="LQD206" s="381"/>
      <c r="LQE206" s="378"/>
      <c r="LQF206" s="378"/>
      <c r="LQG206" s="378"/>
      <c r="LQH206" s="379"/>
      <c r="LQJ206" s="377"/>
      <c r="LQK206" s="381"/>
      <c r="LQL206" s="381"/>
      <c r="LQM206" s="378"/>
      <c r="LQN206" s="378"/>
      <c r="LQO206" s="378"/>
      <c r="LQP206" s="379"/>
      <c r="LQR206" s="377"/>
      <c r="LQS206" s="381"/>
      <c r="LQT206" s="381"/>
      <c r="LQU206" s="378"/>
      <c r="LQV206" s="378"/>
      <c r="LQW206" s="378"/>
      <c r="LQX206" s="379"/>
      <c r="LQZ206" s="377"/>
      <c r="LRA206" s="381"/>
      <c r="LRB206" s="381"/>
      <c r="LRC206" s="378"/>
      <c r="LRD206" s="378"/>
      <c r="LRE206" s="378"/>
      <c r="LRF206" s="379"/>
      <c r="LRH206" s="377"/>
      <c r="LRI206" s="381"/>
      <c r="LRJ206" s="381"/>
      <c r="LRK206" s="378"/>
      <c r="LRL206" s="378"/>
      <c r="LRM206" s="378"/>
      <c r="LRN206" s="379"/>
      <c r="LRP206" s="377"/>
      <c r="LRQ206" s="381"/>
      <c r="LRR206" s="381"/>
      <c r="LRS206" s="378"/>
      <c r="LRT206" s="378"/>
      <c r="LRU206" s="378"/>
      <c r="LRV206" s="379"/>
      <c r="LRX206" s="377"/>
      <c r="LRY206" s="381"/>
      <c r="LRZ206" s="381"/>
      <c r="LSA206" s="378"/>
      <c r="LSB206" s="378"/>
      <c r="LSC206" s="378"/>
      <c r="LSD206" s="379"/>
      <c r="LSF206" s="377"/>
      <c r="LSG206" s="381"/>
      <c r="LSH206" s="381"/>
      <c r="LSI206" s="378"/>
      <c r="LSJ206" s="378"/>
      <c r="LSK206" s="378"/>
      <c r="LSL206" s="379"/>
      <c r="LSN206" s="377"/>
      <c r="LSO206" s="381"/>
      <c r="LSP206" s="381"/>
      <c r="LSQ206" s="378"/>
      <c r="LSR206" s="378"/>
      <c r="LSS206" s="378"/>
      <c r="LST206" s="379"/>
      <c r="LSV206" s="377"/>
      <c r="LSW206" s="381"/>
      <c r="LSX206" s="381"/>
      <c r="LSY206" s="378"/>
      <c r="LSZ206" s="378"/>
      <c r="LTA206" s="378"/>
      <c r="LTB206" s="379"/>
      <c r="LTD206" s="377"/>
      <c r="LTE206" s="381"/>
      <c r="LTF206" s="381"/>
      <c r="LTG206" s="378"/>
      <c r="LTH206" s="378"/>
      <c r="LTI206" s="378"/>
      <c r="LTJ206" s="379"/>
      <c r="LTL206" s="377"/>
      <c r="LTM206" s="381"/>
      <c r="LTN206" s="381"/>
      <c r="LTO206" s="378"/>
      <c r="LTP206" s="378"/>
      <c r="LTQ206" s="378"/>
      <c r="LTR206" s="379"/>
      <c r="LTT206" s="377"/>
      <c r="LTU206" s="381"/>
      <c r="LTV206" s="381"/>
      <c r="LTW206" s="378"/>
      <c r="LTX206" s="378"/>
      <c r="LTY206" s="378"/>
      <c r="LTZ206" s="379"/>
      <c r="LUB206" s="377"/>
      <c r="LUC206" s="381"/>
      <c r="LUD206" s="381"/>
      <c r="LUE206" s="378"/>
      <c r="LUF206" s="378"/>
      <c r="LUG206" s="378"/>
      <c r="LUH206" s="379"/>
      <c r="LUJ206" s="377"/>
      <c r="LUK206" s="381"/>
      <c r="LUL206" s="381"/>
      <c r="LUM206" s="378"/>
      <c r="LUN206" s="378"/>
      <c r="LUO206" s="378"/>
      <c r="LUP206" s="379"/>
      <c r="LUR206" s="377"/>
      <c r="LUS206" s="381"/>
      <c r="LUT206" s="381"/>
      <c r="LUU206" s="378"/>
      <c r="LUV206" s="378"/>
      <c r="LUW206" s="378"/>
      <c r="LUX206" s="379"/>
      <c r="LUZ206" s="377"/>
      <c r="LVA206" s="381"/>
      <c r="LVB206" s="381"/>
      <c r="LVC206" s="378"/>
      <c r="LVD206" s="378"/>
      <c r="LVE206" s="378"/>
      <c r="LVF206" s="379"/>
      <c r="LVH206" s="377"/>
      <c r="LVI206" s="381"/>
      <c r="LVJ206" s="381"/>
      <c r="LVK206" s="378"/>
      <c r="LVL206" s="378"/>
      <c r="LVM206" s="378"/>
      <c r="LVN206" s="379"/>
      <c r="LVP206" s="377"/>
      <c r="LVQ206" s="381"/>
      <c r="LVR206" s="381"/>
      <c r="LVS206" s="378"/>
      <c r="LVT206" s="378"/>
      <c r="LVU206" s="378"/>
      <c r="LVV206" s="379"/>
      <c r="LVX206" s="377"/>
      <c r="LVY206" s="381"/>
      <c r="LVZ206" s="381"/>
      <c r="LWA206" s="378"/>
      <c r="LWB206" s="378"/>
      <c r="LWC206" s="378"/>
      <c r="LWD206" s="379"/>
      <c r="LWF206" s="377"/>
      <c r="LWG206" s="381"/>
      <c r="LWH206" s="381"/>
      <c r="LWI206" s="378"/>
      <c r="LWJ206" s="378"/>
      <c r="LWK206" s="378"/>
      <c r="LWL206" s="379"/>
      <c r="LWN206" s="377"/>
      <c r="LWO206" s="381"/>
      <c r="LWP206" s="381"/>
      <c r="LWQ206" s="378"/>
      <c r="LWR206" s="378"/>
      <c r="LWS206" s="378"/>
      <c r="LWT206" s="379"/>
      <c r="LWV206" s="377"/>
      <c r="LWW206" s="381"/>
      <c r="LWX206" s="381"/>
      <c r="LWY206" s="378"/>
      <c r="LWZ206" s="378"/>
      <c r="LXA206" s="378"/>
      <c r="LXB206" s="379"/>
      <c r="LXD206" s="377"/>
      <c r="LXE206" s="381"/>
      <c r="LXF206" s="381"/>
      <c r="LXG206" s="378"/>
      <c r="LXH206" s="378"/>
      <c r="LXI206" s="378"/>
      <c r="LXJ206" s="379"/>
      <c r="LXL206" s="377"/>
      <c r="LXM206" s="381"/>
      <c r="LXN206" s="381"/>
      <c r="LXO206" s="378"/>
      <c r="LXP206" s="378"/>
      <c r="LXQ206" s="378"/>
      <c r="LXR206" s="379"/>
      <c r="LXT206" s="377"/>
      <c r="LXU206" s="381"/>
      <c r="LXV206" s="381"/>
      <c r="LXW206" s="378"/>
      <c r="LXX206" s="378"/>
      <c r="LXY206" s="378"/>
      <c r="LXZ206" s="379"/>
      <c r="LYB206" s="377"/>
      <c r="LYC206" s="381"/>
      <c r="LYD206" s="381"/>
      <c r="LYE206" s="378"/>
      <c r="LYF206" s="378"/>
      <c r="LYG206" s="378"/>
      <c r="LYH206" s="379"/>
      <c r="LYJ206" s="377"/>
      <c r="LYK206" s="381"/>
      <c r="LYL206" s="381"/>
      <c r="LYM206" s="378"/>
      <c r="LYN206" s="378"/>
      <c r="LYO206" s="378"/>
      <c r="LYP206" s="379"/>
      <c r="LYR206" s="377"/>
      <c r="LYS206" s="381"/>
      <c r="LYT206" s="381"/>
      <c r="LYU206" s="378"/>
      <c r="LYV206" s="378"/>
      <c r="LYW206" s="378"/>
      <c r="LYX206" s="379"/>
      <c r="LYZ206" s="377"/>
      <c r="LZA206" s="381"/>
      <c r="LZB206" s="381"/>
      <c r="LZC206" s="378"/>
      <c r="LZD206" s="378"/>
      <c r="LZE206" s="378"/>
      <c r="LZF206" s="379"/>
      <c r="LZH206" s="377"/>
      <c r="LZI206" s="381"/>
      <c r="LZJ206" s="381"/>
      <c r="LZK206" s="378"/>
      <c r="LZL206" s="378"/>
      <c r="LZM206" s="378"/>
      <c r="LZN206" s="379"/>
      <c r="LZP206" s="377"/>
      <c r="LZQ206" s="381"/>
      <c r="LZR206" s="381"/>
      <c r="LZS206" s="378"/>
      <c r="LZT206" s="378"/>
      <c r="LZU206" s="378"/>
      <c r="LZV206" s="379"/>
      <c r="LZX206" s="377"/>
      <c r="LZY206" s="381"/>
      <c r="LZZ206" s="381"/>
      <c r="MAA206" s="378"/>
      <c r="MAB206" s="378"/>
      <c r="MAC206" s="378"/>
      <c r="MAD206" s="379"/>
      <c r="MAF206" s="377"/>
      <c r="MAG206" s="381"/>
      <c r="MAH206" s="381"/>
      <c r="MAI206" s="378"/>
      <c r="MAJ206" s="378"/>
      <c r="MAK206" s="378"/>
      <c r="MAL206" s="379"/>
      <c r="MAN206" s="377"/>
      <c r="MAO206" s="381"/>
      <c r="MAP206" s="381"/>
      <c r="MAQ206" s="378"/>
      <c r="MAR206" s="378"/>
      <c r="MAS206" s="378"/>
      <c r="MAT206" s="379"/>
      <c r="MAV206" s="377"/>
      <c r="MAW206" s="381"/>
      <c r="MAX206" s="381"/>
      <c r="MAY206" s="378"/>
      <c r="MAZ206" s="378"/>
      <c r="MBA206" s="378"/>
      <c r="MBB206" s="379"/>
      <c r="MBD206" s="377"/>
      <c r="MBE206" s="381"/>
      <c r="MBF206" s="381"/>
      <c r="MBG206" s="378"/>
      <c r="MBH206" s="378"/>
      <c r="MBI206" s="378"/>
      <c r="MBJ206" s="379"/>
      <c r="MBL206" s="377"/>
      <c r="MBM206" s="381"/>
      <c r="MBN206" s="381"/>
      <c r="MBO206" s="378"/>
      <c r="MBP206" s="378"/>
      <c r="MBQ206" s="378"/>
      <c r="MBR206" s="379"/>
      <c r="MBT206" s="377"/>
      <c r="MBU206" s="381"/>
      <c r="MBV206" s="381"/>
      <c r="MBW206" s="378"/>
      <c r="MBX206" s="378"/>
      <c r="MBY206" s="378"/>
      <c r="MBZ206" s="379"/>
      <c r="MCB206" s="377"/>
      <c r="MCC206" s="381"/>
      <c r="MCD206" s="381"/>
      <c r="MCE206" s="378"/>
      <c r="MCF206" s="378"/>
      <c r="MCG206" s="378"/>
      <c r="MCH206" s="379"/>
      <c r="MCJ206" s="377"/>
      <c r="MCK206" s="381"/>
      <c r="MCL206" s="381"/>
      <c r="MCM206" s="378"/>
      <c r="MCN206" s="378"/>
      <c r="MCO206" s="378"/>
      <c r="MCP206" s="379"/>
      <c r="MCR206" s="377"/>
      <c r="MCS206" s="381"/>
      <c r="MCT206" s="381"/>
      <c r="MCU206" s="378"/>
      <c r="MCV206" s="378"/>
      <c r="MCW206" s="378"/>
      <c r="MCX206" s="379"/>
      <c r="MCZ206" s="377"/>
      <c r="MDA206" s="381"/>
      <c r="MDB206" s="381"/>
      <c r="MDC206" s="378"/>
      <c r="MDD206" s="378"/>
      <c r="MDE206" s="378"/>
      <c r="MDF206" s="379"/>
      <c r="MDH206" s="377"/>
      <c r="MDI206" s="381"/>
      <c r="MDJ206" s="381"/>
      <c r="MDK206" s="378"/>
      <c r="MDL206" s="378"/>
      <c r="MDM206" s="378"/>
      <c r="MDN206" s="379"/>
      <c r="MDP206" s="377"/>
      <c r="MDQ206" s="381"/>
      <c r="MDR206" s="381"/>
      <c r="MDS206" s="378"/>
      <c r="MDT206" s="378"/>
      <c r="MDU206" s="378"/>
      <c r="MDV206" s="379"/>
      <c r="MDX206" s="377"/>
      <c r="MDY206" s="381"/>
      <c r="MDZ206" s="381"/>
      <c r="MEA206" s="378"/>
      <c r="MEB206" s="378"/>
      <c r="MEC206" s="378"/>
      <c r="MED206" s="379"/>
      <c r="MEF206" s="377"/>
      <c r="MEG206" s="381"/>
      <c r="MEH206" s="381"/>
      <c r="MEI206" s="378"/>
      <c r="MEJ206" s="378"/>
      <c r="MEK206" s="378"/>
      <c r="MEL206" s="379"/>
      <c r="MEN206" s="377"/>
      <c r="MEO206" s="381"/>
      <c r="MEP206" s="381"/>
      <c r="MEQ206" s="378"/>
      <c r="MER206" s="378"/>
      <c r="MES206" s="378"/>
      <c r="MET206" s="379"/>
      <c r="MEV206" s="377"/>
      <c r="MEW206" s="381"/>
      <c r="MEX206" s="381"/>
      <c r="MEY206" s="378"/>
      <c r="MEZ206" s="378"/>
      <c r="MFA206" s="378"/>
      <c r="MFB206" s="379"/>
      <c r="MFD206" s="377"/>
      <c r="MFE206" s="381"/>
      <c r="MFF206" s="381"/>
      <c r="MFG206" s="378"/>
      <c r="MFH206" s="378"/>
      <c r="MFI206" s="378"/>
      <c r="MFJ206" s="379"/>
      <c r="MFL206" s="377"/>
      <c r="MFM206" s="381"/>
      <c r="MFN206" s="381"/>
      <c r="MFO206" s="378"/>
      <c r="MFP206" s="378"/>
      <c r="MFQ206" s="378"/>
      <c r="MFR206" s="379"/>
      <c r="MFT206" s="377"/>
      <c r="MFU206" s="381"/>
      <c r="MFV206" s="381"/>
      <c r="MFW206" s="378"/>
      <c r="MFX206" s="378"/>
      <c r="MFY206" s="378"/>
      <c r="MFZ206" s="379"/>
      <c r="MGB206" s="377"/>
      <c r="MGC206" s="381"/>
      <c r="MGD206" s="381"/>
      <c r="MGE206" s="378"/>
      <c r="MGF206" s="378"/>
      <c r="MGG206" s="378"/>
      <c r="MGH206" s="379"/>
      <c r="MGJ206" s="377"/>
      <c r="MGK206" s="381"/>
      <c r="MGL206" s="381"/>
      <c r="MGM206" s="378"/>
      <c r="MGN206" s="378"/>
      <c r="MGO206" s="378"/>
      <c r="MGP206" s="379"/>
      <c r="MGR206" s="377"/>
      <c r="MGS206" s="381"/>
      <c r="MGT206" s="381"/>
      <c r="MGU206" s="378"/>
      <c r="MGV206" s="378"/>
      <c r="MGW206" s="378"/>
      <c r="MGX206" s="379"/>
      <c r="MGZ206" s="377"/>
      <c r="MHA206" s="381"/>
      <c r="MHB206" s="381"/>
      <c r="MHC206" s="378"/>
      <c r="MHD206" s="378"/>
      <c r="MHE206" s="378"/>
      <c r="MHF206" s="379"/>
      <c r="MHH206" s="377"/>
      <c r="MHI206" s="381"/>
      <c r="MHJ206" s="381"/>
      <c r="MHK206" s="378"/>
      <c r="MHL206" s="378"/>
      <c r="MHM206" s="378"/>
      <c r="MHN206" s="379"/>
      <c r="MHP206" s="377"/>
      <c r="MHQ206" s="381"/>
      <c r="MHR206" s="381"/>
      <c r="MHS206" s="378"/>
      <c r="MHT206" s="378"/>
      <c r="MHU206" s="378"/>
      <c r="MHV206" s="379"/>
      <c r="MHX206" s="377"/>
      <c r="MHY206" s="381"/>
      <c r="MHZ206" s="381"/>
      <c r="MIA206" s="378"/>
      <c r="MIB206" s="378"/>
      <c r="MIC206" s="378"/>
      <c r="MID206" s="379"/>
      <c r="MIF206" s="377"/>
      <c r="MIG206" s="381"/>
      <c r="MIH206" s="381"/>
      <c r="MII206" s="378"/>
      <c r="MIJ206" s="378"/>
      <c r="MIK206" s="378"/>
      <c r="MIL206" s="379"/>
      <c r="MIN206" s="377"/>
      <c r="MIO206" s="381"/>
      <c r="MIP206" s="381"/>
      <c r="MIQ206" s="378"/>
      <c r="MIR206" s="378"/>
      <c r="MIS206" s="378"/>
      <c r="MIT206" s="379"/>
      <c r="MIV206" s="377"/>
      <c r="MIW206" s="381"/>
      <c r="MIX206" s="381"/>
      <c r="MIY206" s="378"/>
      <c r="MIZ206" s="378"/>
      <c r="MJA206" s="378"/>
      <c r="MJB206" s="379"/>
      <c r="MJD206" s="377"/>
      <c r="MJE206" s="381"/>
      <c r="MJF206" s="381"/>
      <c r="MJG206" s="378"/>
      <c r="MJH206" s="378"/>
      <c r="MJI206" s="378"/>
      <c r="MJJ206" s="379"/>
      <c r="MJL206" s="377"/>
      <c r="MJM206" s="381"/>
      <c r="MJN206" s="381"/>
      <c r="MJO206" s="378"/>
      <c r="MJP206" s="378"/>
      <c r="MJQ206" s="378"/>
      <c r="MJR206" s="379"/>
      <c r="MJT206" s="377"/>
      <c r="MJU206" s="381"/>
      <c r="MJV206" s="381"/>
      <c r="MJW206" s="378"/>
      <c r="MJX206" s="378"/>
      <c r="MJY206" s="378"/>
      <c r="MJZ206" s="379"/>
      <c r="MKB206" s="377"/>
      <c r="MKC206" s="381"/>
      <c r="MKD206" s="381"/>
      <c r="MKE206" s="378"/>
      <c r="MKF206" s="378"/>
      <c r="MKG206" s="378"/>
      <c r="MKH206" s="379"/>
      <c r="MKJ206" s="377"/>
      <c r="MKK206" s="381"/>
      <c r="MKL206" s="381"/>
      <c r="MKM206" s="378"/>
      <c r="MKN206" s="378"/>
      <c r="MKO206" s="378"/>
      <c r="MKP206" s="379"/>
      <c r="MKR206" s="377"/>
      <c r="MKS206" s="381"/>
      <c r="MKT206" s="381"/>
      <c r="MKU206" s="378"/>
      <c r="MKV206" s="378"/>
      <c r="MKW206" s="378"/>
      <c r="MKX206" s="379"/>
      <c r="MKZ206" s="377"/>
      <c r="MLA206" s="381"/>
      <c r="MLB206" s="381"/>
      <c r="MLC206" s="378"/>
      <c r="MLD206" s="378"/>
      <c r="MLE206" s="378"/>
      <c r="MLF206" s="379"/>
      <c r="MLH206" s="377"/>
      <c r="MLI206" s="381"/>
      <c r="MLJ206" s="381"/>
      <c r="MLK206" s="378"/>
      <c r="MLL206" s="378"/>
      <c r="MLM206" s="378"/>
      <c r="MLN206" s="379"/>
      <c r="MLP206" s="377"/>
      <c r="MLQ206" s="381"/>
      <c r="MLR206" s="381"/>
      <c r="MLS206" s="378"/>
      <c r="MLT206" s="378"/>
      <c r="MLU206" s="378"/>
      <c r="MLV206" s="379"/>
      <c r="MLX206" s="377"/>
      <c r="MLY206" s="381"/>
      <c r="MLZ206" s="381"/>
      <c r="MMA206" s="378"/>
      <c r="MMB206" s="378"/>
      <c r="MMC206" s="378"/>
      <c r="MMD206" s="379"/>
      <c r="MMF206" s="377"/>
      <c r="MMG206" s="381"/>
      <c r="MMH206" s="381"/>
      <c r="MMI206" s="378"/>
      <c r="MMJ206" s="378"/>
      <c r="MMK206" s="378"/>
      <c r="MML206" s="379"/>
      <c r="MMN206" s="377"/>
      <c r="MMO206" s="381"/>
      <c r="MMP206" s="381"/>
      <c r="MMQ206" s="378"/>
      <c r="MMR206" s="378"/>
      <c r="MMS206" s="378"/>
      <c r="MMT206" s="379"/>
      <c r="MMV206" s="377"/>
      <c r="MMW206" s="381"/>
      <c r="MMX206" s="381"/>
      <c r="MMY206" s="378"/>
      <c r="MMZ206" s="378"/>
      <c r="MNA206" s="378"/>
      <c r="MNB206" s="379"/>
      <c r="MND206" s="377"/>
      <c r="MNE206" s="381"/>
      <c r="MNF206" s="381"/>
      <c r="MNG206" s="378"/>
      <c r="MNH206" s="378"/>
      <c r="MNI206" s="378"/>
      <c r="MNJ206" s="379"/>
      <c r="MNL206" s="377"/>
      <c r="MNM206" s="381"/>
      <c r="MNN206" s="381"/>
      <c r="MNO206" s="378"/>
      <c r="MNP206" s="378"/>
      <c r="MNQ206" s="378"/>
      <c r="MNR206" s="379"/>
      <c r="MNT206" s="377"/>
      <c r="MNU206" s="381"/>
      <c r="MNV206" s="381"/>
      <c r="MNW206" s="378"/>
      <c r="MNX206" s="378"/>
      <c r="MNY206" s="378"/>
      <c r="MNZ206" s="379"/>
      <c r="MOB206" s="377"/>
      <c r="MOC206" s="381"/>
      <c r="MOD206" s="381"/>
      <c r="MOE206" s="378"/>
      <c r="MOF206" s="378"/>
      <c r="MOG206" s="378"/>
      <c r="MOH206" s="379"/>
      <c r="MOJ206" s="377"/>
      <c r="MOK206" s="381"/>
      <c r="MOL206" s="381"/>
      <c r="MOM206" s="378"/>
      <c r="MON206" s="378"/>
      <c r="MOO206" s="378"/>
      <c r="MOP206" s="379"/>
      <c r="MOR206" s="377"/>
      <c r="MOS206" s="381"/>
      <c r="MOT206" s="381"/>
      <c r="MOU206" s="378"/>
      <c r="MOV206" s="378"/>
      <c r="MOW206" s="378"/>
      <c r="MOX206" s="379"/>
      <c r="MOZ206" s="377"/>
      <c r="MPA206" s="381"/>
      <c r="MPB206" s="381"/>
      <c r="MPC206" s="378"/>
      <c r="MPD206" s="378"/>
      <c r="MPE206" s="378"/>
      <c r="MPF206" s="379"/>
      <c r="MPH206" s="377"/>
      <c r="MPI206" s="381"/>
      <c r="MPJ206" s="381"/>
      <c r="MPK206" s="378"/>
      <c r="MPL206" s="378"/>
      <c r="MPM206" s="378"/>
      <c r="MPN206" s="379"/>
      <c r="MPP206" s="377"/>
      <c r="MPQ206" s="381"/>
      <c r="MPR206" s="381"/>
      <c r="MPS206" s="378"/>
      <c r="MPT206" s="378"/>
      <c r="MPU206" s="378"/>
      <c r="MPV206" s="379"/>
      <c r="MPX206" s="377"/>
      <c r="MPY206" s="381"/>
      <c r="MPZ206" s="381"/>
      <c r="MQA206" s="378"/>
      <c r="MQB206" s="378"/>
      <c r="MQC206" s="378"/>
      <c r="MQD206" s="379"/>
      <c r="MQF206" s="377"/>
      <c r="MQG206" s="381"/>
      <c r="MQH206" s="381"/>
      <c r="MQI206" s="378"/>
      <c r="MQJ206" s="378"/>
      <c r="MQK206" s="378"/>
      <c r="MQL206" s="379"/>
      <c r="MQN206" s="377"/>
      <c r="MQO206" s="381"/>
      <c r="MQP206" s="381"/>
      <c r="MQQ206" s="378"/>
      <c r="MQR206" s="378"/>
      <c r="MQS206" s="378"/>
      <c r="MQT206" s="379"/>
      <c r="MQV206" s="377"/>
      <c r="MQW206" s="381"/>
      <c r="MQX206" s="381"/>
      <c r="MQY206" s="378"/>
      <c r="MQZ206" s="378"/>
      <c r="MRA206" s="378"/>
      <c r="MRB206" s="379"/>
      <c r="MRD206" s="377"/>
      <c r="MRE206" s="381"/>
      <c r="MRF206" s="381"/>
      <c r="MRG206" s="378"/>
      <c r="MRH206" s="378"/>
      <c r="MRI206" s="378"/>
      <c r="MRJ206" s="379"/>
      <c r="MRL206" s="377"/>
      <c r="MRM206" s="381"/>
      <c r="MRN206" s="381"/>
      <c r="MRO206" s="378"/>
      <c r="MRP206" s="378"/>
      <c r="MRQ206" s="378"/>
      <c r="MRR206" s="379"/>
      <c r="MRT206" s="377"/>
      <c r="MRU206" s="381"/>
      <c r="MRV206" s="381"/>
      <c r="MRW206" s="378"/>
      <c r="MRX206" s="378"/>
      <c r="MRY206" s="378"/>
      <c r="MRZ206" s="379"/>
      <c r="MSB206" s="377"/>
      <c r="MSC206" s="381"/>
      <c r="MSD206" s="381"/>
      <c r="MSE206" s="378"/>
      <c r="MSF206" s="378"/>
      <c r="MSG206" s="378"/>
      <c r="MSH206" s="379"/>
      <c r="MSJ206" s="377"/>
      <c r="MSK206" s="381"/>
      <c r="MSL206" s="381"/>
      <c r="MSM206" s="378"/>
      <c r="MSN206" s="378"/>
      <c r="MSO206" s="378"/>
      <c r="MSP206" s="379"/>
      <c r="MSR206" s="377"/>
      <c r="MSS206" s="381"/>
      <c r="MST206" s="381"/>
      <c r="MSU206" s="378"/>
      <c r="MSV206" s="378"/>
      <c r="MSW206" s="378"/>
      <c r="MSX206" s="379"/>
      <c r="MSZ206" s="377"/>
      <c r="MTA206" s="381"/>
      <c r="MTB206" s="381"/>
      <c r="MTC206" s="378"/>
      <c r="MTD206" s="378"/>
      <c r="MTE206" s="378"/>
      <c r="MTF206" s="379"/>
      <c r="MTH206" s="377"/>
      <c r="MTI206" s="381"/>
      <c r="MTJ206" s="381"/>
      <c r="MTK206" s="378"/>
      <c r="MTL206" s="378"/>
      <c r="MTM206" s="378"/>
      <c r="MTN206" s="379"/>
      <c r="MTP206" s="377"/>
      <c r="MTQ206" s="381"/>
      <c r="MTR206" s="381"/>
      <c r="MTS206" s="378"/>
      <c r="MTT206" s="378"/>
      <c r="MTU206" s="378"/>
      <c r="MTV206" s="379"/>
      <c r="MTX206" s="377"/>
      <c r="MTY206" s="381"/>
      <c r="MTZ206" s="381"/>
      <c r="MUA206" s="378"/>
      <c r="MUB206" s="378"/>
      <c r="MUC206" s="378"/>
      <c r="MUD206" s="379"/>
      <c r="MUF206" s="377"/>
      <c r="MUG206" s="381"/>
      <c r="MUH206" s="381"/>
      <c r="MUI206" s="378"/>
      <c r="MUJ206" s="378"/>
      <c r="MUK206" s="378"/>
      <c r="MUL206" s="379"/>
      <c r="MUN206" s="377"/>
      <c r="MUO206" s="381"/>
      <c r="MUP206" s="381"/>
      <c r="MUQ206" s="378"/>
      <c r="MUR206" s="378"/>
      <c r="MUS206" s="378"/>
      <c r="MUT206" s="379"/>
      <c r="MUV206" s="377"/>
      <c r="MUW206" s="381"/>
      <c r="MUX206" s="381"/>
      <c r="MUY206" s="378"/>
      <c r="MUZ206" s="378"/>
      <c r="MVA206" s="378"/>
      <c r="MVB206" s="379"/>
      <c r="MVD206" s="377"/>
      <c r="MVE206" s="381"/>
      <c r="MVF206" s="381"/>
      <c r="MVG206" s="378"/>
      <c r="MVH206" s="378"/>
      <c r="MVI206" s="378"/>
      <c r="MVJ206" s="379"/>
      <c r="MVL206" s="377"/>
      <c r="MVM206" s="381"/>
      <c r="MVN206" s="381"/>
      <c r="MVO206" s="378"/>
      <c r="MVP206" s="378"/>
      <c r="MVQ206" s="378"/>
      <c r="MVR206" s="379"/>
      <c r="MVT206" s="377"/>
      <c r="MVU206" s="381"/>
      <c r="MVV206" s="381"/>
      <c r="MVW206" s="378"/>
      <c r="MVX206" s="378"/>
      <c r="MVY206" s="378"/>
      <c r="MVZ206" s="379"/>
      <c r="MWB206" s="377"/>
      <c r="MWC206" s="381"/>
      <c r="MWD206" s="381"/>
      <c r="MWE206" s="378"/>
      <c r="MWF206" s="378"/>
      <c r="MWG206" s="378"/>
      <c r="MWH206" s="379"/>
      <c r="MWJ206" s="377"/>
      <c r="MWK206" s="381"/>
      <c r="MWL206" s="381"/>
      <c r="MWM206" s="378"/>
      <c r="MWN206" s="378"/>
      <c r="MWO206" s="378"/>
      <c r="MWP206" s="379"/>
      <c r="MWR206" s="377"/>
      <c r="MWS206" s="381"/>
      <c r="MWT206" s="381"/>
      <c r="MWU206" s="378"/>
      <c r="MWV206" s="378"/>
      <c r="MWW206" s="378"/>
      <c r="MWX206" s="379"/>
      <c r="MWZ206" s="377"/>
      <c r="MXA206" s="381"/>
      <c r="MXB206" s="381"/>
      <c r="MXC206" s="378"/>
      <c r="MXD206" s="378"/>
      <c r="MXE206" s="378"/>
      <c r="MXF206" s="379"/>
      <c r="MXH206" s="377"/>
      <c r="MXI206" s="381"/>
      <c r="MXJ206" s="381"/>
      <c r="MXK206" s="378"/>
      <c r="MXL206" s="378"/>
      <c r="MXM206" s="378"/>
      <c r="MXN206" s="379"/>
      <c r="MXP206" s="377"/>
      <c r="MXQ206" s="381"/>
      <c r="MXR206" s="381"/>
      <c r="MXS206" s="378"/>
      <c r="MXT206" s="378"/>
      <c r="MXU206" s="378"/>
      <c r="MXV206" s="379"/>
      <c r="MXX206" s="377"/>
      <c r="MXY206" s="381"/>
      <c r="MXZ206" s="381"/>
      <c r="MYA206" s="378"/>
      <c r="MYB206" s="378"/>
      <c r="MYC206" s="378"/>
      <c r="MYD206" s="379"/>
      <c r="MYF206" s="377"/>
      <c r="MYG206" s="381"/>
      <c r="MYH206" s="381"/>
      <c r="MYI206" s="378"/>
      <c r="MYJ206" s="378"/>
      <c r="MYK206" s="378"/>
      <c r="MYL206" s="379"/>
      <c r="MYN206" s="377"/>
      <c r="MYO206" s="381"/>
      <c r="MYP206" s="381"/>
      <c r="MYQ206" s="378"/>
      <c r="MYR206" s="378"/>
      <c r="MYS206" s="378"/>
      <c r="MYT206" s="379"/>
      <c r="MYV206" s="377"/>
      <c r="MYW206" s="381"/>
      <c r="MYX206" s="381"/>
      <c r="MYY206" s="378"/>
      <c r="MYZ206" s="378"/>
      <c r="MZA206" s="378"/>
      <c r="MZB206" s="379"/>
      <c r="MZD206" s="377"/>
      <c r="MZE206" s="381"/>
      <c r="MZF206" s="381"/>
      <c r="MZG206" s="378"/>
      <c r="MZH206" s="378"/>
      <c r="MZI206" s="378"/>
      <c r="MZJ206" s="379"/>
      <c r="MZL206" s="377"/>
      <c r="MZM206" s="381"/>
      <c r="MZN206" s="381"/>
      <c r="MZO206" s="378"/>
      <c r="MZP206" s="378"/>
      <c r="MZQ206" s="378"/>
      <c r="MZR206" s="379"/>
      <c r="MZT206" s="377"/>
      <c r="MZU206" s="381"/>
      <c r="MZV206" s="381"/>
      <c r="MZW206" s="378"/>
      <c r="MZX206" s="378"/>
      <c r="MZY206" s="378"/>
      <c r="MZZ206" s="379"/>
      <c r="NAB206" s="377"/>
      <c r="NAC206" s="381"/>
      <c r="NAD206" s="381"/>
      <c r="NAE206" s="378"/>
      <c r="NAF206" s="378"/>
      <c r="NAG206" s="378"/>
      <c r="NAH206" s="379"/>
      <c r="NAJ206" s="377"/>
      <c r="NAK206" s="381"/>
      <c r="NAL206" s="381"/>
      <c r="NAM206" s="378"/>
      <c r="NAN206" s="378"/>
      <c r="NAO206" s="378"/>
      <c r="NAP206" s="379"/>
      <c r="NAR206" s="377"/>
      <c r="NAS206" s="381"/>
      <c r="NAT206" s="381"/>
      <c r="NAU206" s="378"/>
      <c r="NAV206" s="378"/>
      <c r="NAW206" s="378"/>
      <c r="NAX206" s="379"/>
      <c r="NAZ206" s="377"/>
      <c r="NBA206" s="381"/>
      <c r="NBB206" s="381"/>
      <c r="NBC206" s="378"/>
      <c r="NBD206" s="378"/>
      <c r="NBE206" s="378"/>
      <c r="NBF206" s="379"/>
      <c r="NBH206" s="377"/>
      <c r="NBI206" s="381"/>
      <c r="NBJ206" s="381"/>
      <c r="NBK206" s="378"/>
      <c r="NBL206" s="378"/>
      <c r="NBM206" s="378"/>
      <c r="NBN206" s="379"/>
      <c r="NBP206" s="377"/>
      <c r="NBQ206" s="381"/>
      <c r="NBR206" s="381"/>
      <c r="NBS206" s="378"/>
      <c r="NBT206" s="378"/>
      <c r="NBU206" s="378"/>
      <c r="NBV206" s="379"/>
      <c r="NBX206" s="377"/>
      <c r="NBY206" s="381"/>
      <c r="NBZ206" s="381"/>
      <c r="NCA206" s="378"/>
      <c r="NCB206" s="378"/>
      <c r="NCC206" s="378"/>
      <c r="NCD206" s="379"/>
      <c r="NCF206" s="377"/>
      <c r="NCG206" s="381"/>
      <c r="NCH206" s="381"/>
      <c r="NCI206" s="378"/>
      <c r="NCJ206" s="378"/>
      <c r="NCK206" s="378"/>
      <c r="NCL206" s="379"/>
      <c r="NCN206" s="377"/>
      <c r="NCO206" s="381"/>
      <c r="NCP206" s="381"/>
      <c r="NCQ206" s="378"/>
      <c r="NCR206" s="378"/>
      <c r="NCS206" s="378"/>
      <c r="NCT206" s="379"/>
      <c r="NCV206" s="377"/>
      <c r="NCW206" s="381"/>
      <c r="NCX206" s="381"/>
      <c r="NCY206" s="378"/>
      <c r="NCZ206" s="378"/>
      <c r="NDA206" s="378"/>
      <c r="NDB206" s="379"/>
      <c r="NDD206" s="377"/>
      <c r="NDE206" s="381"/>
      <c r="NDF206" s="381"/>
      <c r="NDG206" s="378"/>
      <c r="NDH206" s="378"/>
      <c r="NDI206" s="378"/>
      <c r="NDJ206" s="379"/>
      <c r="NDL206" s="377"/>
      <c r="NDM206" s="381"/>
      <c r="NDN206" s="381"/>
      <c r="NDO206" s="378"/>
      <c r="NDP206" s="378"/>
      <c r="NDQ206" s="378"/>
      <c r="NDR206" s="379"/>
      <c r="NDT206" s="377"/>
      <c r="NDU206" s="381"/>
      <c r="NDV206" s="381"/>
      <c r="NDW206" s="378"/>
      <c r="NDX206" s="378"/>
      <c r="NDY206" s="378"/>
      <c r="NDZ206" s="379"/>
      <c r="NEB206" s="377"/>
      <c r="NEC206" s="381"/>
      <c r="NED206" s="381"/>
      <c r="NEE206" s="378"/>
      <c r="NEF206" s="378"/>
      <c r="NEG206" s="378"/>
      <c r="NEH206" s="379"/>
      <c r="NEJ206" s="377"/>
      <c r="NEK206" s="381"/>
      <c r="NEL206" s="381"/>
      <c r="NEM206" s="378"/>
      <c r="NEN206" s="378"/>
      <c r="NEO206" s="378"/>
      <c r="NEP206" s="379"/>
      <c r="NER206" s="377"/>
      <c r="NES206" s="381"/>
      <c r="NET206" s="381"/>
      <c r="NEU206" s="378"/>
      <c r="NEV206" s="378"/>
      <c r="NEW206" s="378"/>
      <c r="NEX206" s="379"/>
      <c r="NEZ206" s="377"/>
      <c r="NFA206" s="381"/>
      <c r="NFB206" s="381"/>
      <c r="NFC206" s="378"/>
      <c r="NFD206" s="378"/>
      <c r="NFE206" s="378"/>
      <c r="NFF206" s="379"/>
      <c r="NFH206" s="377"/>
      <c r="NFI206" s="381"/>
      <c r="NFJ206" s="381"/>
      <c r="NFK206" s="378"/>
      <c r="NFL206" s="378"/>
      <c r="NFM206" s="378"/>
      <c r="NFN206" s="379"/>
      <c r="NFP206" s="377"/>
      <c r="NFQ206" s="381"/>
      <c r="NFR206" s="381"/>
      <c r="NFS206" s="378"/>
      <c r="NFT206" s="378"/>
      <c r="NFU206" s="378"/>
      <c r="NFV206" s="379"/>
      <c r="NFX206" s="377"/>
      <c r="NFY206" s="381"/>
      <c r="NFZ206" s="381"/>
      <c r="NGA206" s="378"/>
      <c r="NGB206" s="378"/>
      <c r="NGC206" s="378"/>
      <c r="NGD206" s="379"/>
      <c r="NGF206" s="377"/>
      <c r="NGG206" s="381"/>
      <c r="NGH206" s="381"/>
      <c r="NGI206" s="378"/>
      <c r="NGJ206" s="378"/>
      <c r="NGK206" s="378"/>
      <c r="NGL206" s="379"/>
      <c r="NGN206" s="377"/>
      <c r="NGO206" s="381"/>
      <c r="NGP206" s="381"/>
      <c r="NGQ206" s="378"/>
      <c r="NGR206" s="378"/>
      <c r="NGS206" s="378"/>
      <c r="NGT206" s="379"/>
      <c r="NGV206" s="377"/>
      <c r="NGW206" s="381"/>
      <c r="NGX206" s="381"/>
      <c r="NGY206" s="378"/>
      <c r="NGZ206" s="378"/>
      <c r="NHA206" s="378"/>
      <c r="NHB206" s="379"/>
      <c r="NHD206" s="377"/>
      <c r="NHE206" s="381"/>
      <c r="NHF206" s="381"/>
      <c r="NHG206" s="378"/>
      <c r="NHH206" s="378"/>
      <c r="NHI206" s="378"/>
      <c r="NHJ206" s="379"/>
      <c r="NHL206" s="377"/>
      <c r="NHM206" s="381"/>
      <c r="NHN206" s="381"/>
      <c r="NHO206" s="378"/>
      <c r="NHP206" s="378"/>
      <c r="NHQ206" s="378"/>
      <c r="NHR206" s="379"/>
      <c r="NHT206" s="377"/>
      <c r="NHU206" s="381"/>
      <c r="NHV206" s="381"/>
      <c r="NHW206" s="378"/>
      <c r="NHX206" s="378"/>
      <c r="NHY206" s="378"/>
      <c r="NHZ206" s="379"/>
      <c r="NIB206" s="377"/>
      <c r="NIC206" s="381"/>
      <c r="NID206" s="381"/>
      <c r="NIE206" s="378"/>
      <c r="NIF206" s="378"/>
      <c r="NIG206" s="378"/>
      <c r="NIH206" s="379"/>
      <c r="NIJ206" s="377"/>
      <c r="NIK206" s="381"/>
      <c r="NIL206" s="381"/>
      <c r="NIM206" s="378"/>
      <c r="NIN206" s="378"/>
      <c r="NIO206" s="378"/>
      <c r="NIP206" s="379"/>
      <c r="NIR206" s="377"/>
      <c r="NIS206" s="381"/>
      <c r="NIT206" s="381"/>
      <c r="NIU206" s="378"/>
      <c r="NIV206" s="378"/>
      <c r="NIW206" s="378"/>
      <c r="NIX206" s="379"/>
      <c r="NIZ206" s="377"/>
      <c r="NJA206" s="381"/>
      <c r="NJB206" s="381"/>
      <c r="NJC206" s="378"/>
      <c r="NJD206" s="378"/>
      <c r="NJE206" s="378"/>
      <c r="NJF206" s="379"/>
      <c r="NJH206" s="377"/>
      <c r="NJI206" s="381"/>
      <c r="NJJ206" s="381"/>
      <c r="NJK206" s="378"/>
      <c r="NJL206" s="378"/>
      <c r="NJM206" s="378"/>
      <c r="NJN206" s="379"/>
      <c r="NJP206" s="377"/>
      <c r="NJQ206" s="381"/>
      <c r="NJR206" s="381"/>
      <c r="NJS206" s="378"/>
      <c r="NJT206" s="378"/>
      <c r="NJU206" s="378"/>
      <c r="NJV206" s="379"/>
      <c r="NJX206" s="377"/>
      <c r="NJY206" s="381"/>
      <c r="NJZ206" s="381"/>
      <c r="NKA206" s="378"/>
      <c r="NKB206" s="378"/>
      <c r="NKC206" s="378"/>
      <c r="NKD206" s="379"/>
      <c r="NKF206" s="377"/>
      <c r="NKG206" s="381"/>
      <c r="NKH206" s="381"/>
      <c r="NKI206" s="378"/>
      <c r="NKJ206" s="378"/>
      <c r="NKK206" s="378"/>
      <c r="NKL206" s="379"/>
      <c r="NKN206" s="377"/>
      <c r="NKO206" s="381"/>
      <c r="NKP206" s="381"/>
      <c r="NKQ206" s="378"/>
      <c r="NKR206" s="378"/>
      <c r="NKS206" s="378"/>
      <c r="NKT206" s="379"/>
      <c r="NKV206" s="377"/>
      <c r="NKW206" s="381"/>
      <c r="NKX206" s="381"/>
      <c r="NKY206" s="378"/>
      <c r="NKZ206" s="378"/>
      <c r="NLA206" s="378"/>
      <c r="NLB206" s="379"/>
      <c r="NLD206" s="377"/>
      <c r="NLE206" s="381"/>
      <c r="NLF206" s="381"/>
      <c r="NLG206" s="378"/>
      <c r="NLH206" s="378"/>
      <c r="NLI206" s="378"/>
      <c r="NLJ206" s="379"/>
      <c r="NLL206" s="377"/>
      <c r="NLM206" s="381"/>
      <c r="NLN206" s="381"/>
      <c r="NLO206" s="378"/>
      <c r="NLP206" s="378"/>
      <c r="NLQ206" s="378"/>
      <c r="NLR206" s="379"/>
      <c r="NLT206" s="377"/>
      <c r="NLU206" s="381"/>
      <c r="NLV206" s="381"/>
      <c r="NLW206" s="378"/>
      <c r="NLX206" s="378"/>
      <c r="NLY206" s="378"/>
      <c r="NLZ206" s="379"/>
      <c r="NMB206" s="377"/>
      <c r="NMC206" s="381"/>
      <c r="NMD206" s="381"/>
      <c r="NME206" s="378"/>
      <c r="NMF206" s="378"/>
      <c r="NMG206" s="378"/>
      <c r="NMH206" s="379"/>
      <c r="NMJ206" s="377"/>
      <c r="NMK206" s="381"/>
      <c r="NML206" s="381"/>
      <c r="NMM206" s="378"/>
      <c r="NMN206" s="378"/>
      <c r="NMO206" s="378"/>
      <c r="NMP206" s="379"/>
      <c r="NMR206" s="377"/>
      <c r="NMS206" s="381"/>
      <c r="NMT206" s="381"/>
      <c r="NMU206" s="378"/>
      <c r="NMV206" s="378"/>
      <c r="NMW206" s="378"/>
      <c r="NMX206" s="379"/>
      <c r="NMZ206" s="377"/>
      <c r="NNA206" s="381"/>
      <c r="NNB206" s="381"/>
      <c r="NNC206" s="378"/>
      <c r="NND206" s="378"/>
      <c r="NNE206" s="378"/>
      <c r="NNF206" s="379"/>
      <c r="NNH206" s="377"/>
      <c r="NNI206" s="381"/>
      <c r="NNJ206" s="381"/>
      <c r="NNK206" s="378"/>
      <c r="NNL206" s="378"/>
      <c r="NNM206" s="378"/>
      <c r="NNN206" s="379"/>
      <c r="NNP206" s="377"/>
      <c r="NNQ206" s="381"/>
      <c r="NNR206" s="381"/>
      <c r="NNS206" s="378"/>
      <c r="NNT206" s="378"/>
      <c r="NNU206" s="378"/>
      <c r="NNV206" s="379"/>
      <c r="NNX206" s="377"/>
      <c r="NNY206" s="381"/>
      <c r="NNZ206" s="381"/>
      <c r="NOA206" s="378"/>
      <c r="NOB206" s="378"/>
      <c r="NOC206" s="378"/>
      <c r="NOD206" s="379"/>
      <c r="NOF206" s="377"/>
      <c r="NOG206" s="381"/>
      <c r="NOH206" s="381"/>
      <c r="NOI206" s="378"/>
      <c r="NOJ206" s="378"/>
      <c r="NOK206" s="378"/>
      <c r="NOL206" s="379"/>
      <c r="NON206" s="377"/>
      <c r="NOO206" s="381"/>
      <c r="NOP206" s="381"/>
      <c r="NOQ206" s="378"/>
      <c r="NOR206" s="378"/>
      <c r="NOS206" s="378"/>
      <c r="NOT206" s="379"/>
      <c r="NOV206" s="377"/>
      <c r="NOW206" s="381"/>
      <c r="NOX206" s="381"/>
      <c r="NOY206" s="378"/>
      <c r="NOZ206" s="378"/>
      <c r="NPA206" s="378"/>
      <c r="NPB206" s="379"/>
      <c r="NPD206" s="377"/>
      <c r="NPE206" s="381"/>
      <c r="NPF206" s="381"/>
      <c r="NPG206" s="378"/>
      <c r="NPH206" s="378"/>
      <c r="NPI206" s="378"/>
      <c r="NPJ206" s="379"/>
      <c r="NPL206" s="377"/>
      <c r="NPM206" s="381"/>
      <c r="NPN206" s="381"/>
      <c r="NPO206" s="378"/>
      <c r="NPP206" s="378"/>
      <c r="NPQ206" s="378"/>
      <c r="NPR206" s="379"/>
      <c r="NPT206" s="377"/>
      <c r="NPU206" s="381"/>
      <c r="NPV206" s="381"/>
      <c r="NPW206" s="378"/>
      <c r="NPX206" s="378"/>
      <c r="NPY206" s="378"/>
      <c r="NPZ206" s="379"/>
      <c r="NQB206" s="377"/>
      <c r="NQC206" s="381"/>
      <c r="NQD206" s="381"/>
      <c r="NQE206" s="378"/>
      <c r="NQF206" s="378"/>
      <c r="NQG206" s="378"/>
      <c r="NQH206" s="379"/>
      <c r="NQJ206" s="377"/>
      <c r="NQK206" s="381"/>
      <c r="NQL206" s="381"/>
      <c r="NQM206" s="378"/>
      <c r="NQN206" s="378"/>
      <c r="NQO206" s="378"/>
      <c r="NQP206" s="379"/>
      <c r="NQR206" s="377"/>
      <c r="NQS206" s="381"/>
      <c r="NQT206" s="381"/>
      <c r="NQU206" s="378"/>
      <c r="NQV206" s="378"/>
      <c r="NQW206" s="378"/>
      <c r="NQX206" s="379"/>
      <c r="NQZ206" s="377"/>
      <c r="NRA206" s="381"/>
      <c r="NRB206" s="381"/>
      <c r="NRC206" s="378"/>
      <c r="NRD206" s="378"/>
      <c r="NRE206" s="378"/>
      <c r="NRF206" s="379"/>
      <c r="NRH206" s="377"/>
      <c r="NRI206" s="381"/>
      <c r="NRJ206" s="381"/>
      <c r="NRK206" s="378"/>
      <c r="NRL206" s="378"/>
      <c r="NRM206" s="378"/>
      <c r="NRN206" s="379"/>
      <c r="NRP206" s="377"/>
      <c r="NRQ206" s="381"/>
      <c r="NRR206" s="381"/>
      <c r="NRS206" s="378"/>
      <c r="NRT206" s="378"/>
      <c r="NRU206" s="378"/>
      <c r="NRV206" s="379"/>
      <c r="NRX206" s="377"/>
      <c r="NRY206" s="381"/>
      <c r="NRZ206" s="381"/>
      <c r="NSA206" s="378"/>
      <c r="NSB206" s="378"/>
      <c r="NSC206" s="378"/>
      <c r="NSD206" s="379"/>
      <c r="NSF206" s="377"/>
      <c r="NSG206" s="381"/>
      <c r="NSH206" s="381"/>
      <c r="NSI206" s="378"/>
      <c r="NSJ206" s="378"/>
      <c r="NSK206" s="378"/>
      <c r="NSL206" s="379"/>
      <c r="NSN206" s="377"/>
      <c r="NSO206" s="381"/>
      <c r="NSP206" s="381"/>
      <c r="NSQ206" s="378"/>
      <c r="NSR206" s="378"/>
      <c r="NSS206" s="378"/>
      <c r="NST206" s="379"/>
      <c r="NSV206" s="377"/>
      <c r="NSW206" s="381"/>
      <c r="NSX206" s="381"/>
      <c r="NSY206" s="378"/>
      <c r="NSZ206" s="378"/>
      <c r="NTA206" s="378"/>
      <c r="NTB206" s="379"/>
      <c r="NTD206" s="377"/>
      <c r="NTE206" s="381"/>
      <c r="NTF206" s="381"/>
      <c r="NTG206" s="378"/>
      <c r="NTH206" s="378"/>
      <c r="NTI206" s="378"/>
      <c r="NTJ206" s="379"/>
      <c r="NTL206" s="377"/>
      <c r="NTM206" s="381"/>
      <c r="NTN206" s="381"/>
      <c r="NTO206" s="378"/>
      <c r="NTP206" s="378"/>
      <c r="NTQ206" s="378"/>
      <c r="NTR206" s="379"/>
      <c r="NTT206" s="377"/>
      <c r="NTU206" s="381"/>
      <c r="NTV206" s="381"/>
      <c r="NTW206" s="378"/>
      <c r="NTX206" s="378"/>
      <c r="NTY206" s="378"/>
      <c r="NTZ206" s="379"/>
      <c r="NUB206" s="377"/>
      <c r="NUC206" s="381"/>
      <c r="NUD206" s="381"/>
      <c r="NUE206" s="378"/>
      <c r="NUF206" s="378"/>
      <c r="NUG206" s="378"/>
      <c r="NUH206" s="379"/>
      <c r="NUJ206" s="377"/>
      <c r="NUK206" s="381"/>
      <c r="NUL206" s="381"/>
      <c r="NUM206" s="378"/>
      <c r="NUN206" s="378"/>
      <c r="NUO206" s="378"/>
      <c r="NUP206" s="379"/>
      <c r="NUR206" s="377"/>
      <c r="NUS206" s="381"/>
      <c r="NUT206" s="381"/>
      <c r="NUU206" s="378"/>
      <c r="NUV206" s="378"/>
      <c r="NUW206" s="378"/>
      <c r="NUX206" s="379"/>
      <c r="NUZ206" s="377"/>
      <c r="NVA206" s="381"/>
      <c r="NVB206" s="381"/>
      <c r="NVC206" s="378"/>
      <c r="NVD206" s="378"/>
      <c r="NVE206" s="378"/>
      <c r="NVF206" s="379"/>
      <c r="NVH206" s="377"/>
      <c r="NVI206" s="381"/>
      <c r="NVJ206" s="381"/>
      <c r="NVK206" s="378"/>
      <c r="NVL206" s="378"/>
      <c r="NVM206" s="378"/>
      <c r="NVN206" s="379"/>
      <c r="NVP206" s="377"/>
      <c r="NVQ206" s="381"/>
      <c r="NVR206" s="381"/>
      <c r="NVS206" s="378"/>
      <c r="NVT206" s="378"/>
      <c r="NVU206" s="378"/>
      <c r="NVV206" s="379"/>
      <c r="NVX206" s="377"/>
      <c r="NVY206" s="381"/>
      <c r="NVZ206" s="381"/>
      <c r="NWA206" s="378"/>
      <c r="NWB206" s="378"/>
      <c r="NWC206" s="378"/>
      <c r="NWD206" s="379"/>
      <c r="NWF206" s="377"/>
      <c r="NWG206" s="381"/>
      <c r="NWH206" s="381"/>
      <c r="NWI206" s="378"/>
      <c r="NWJ206" s="378"/>
      <c r="NWK206" s="378"/>
      <c r="NWL206" s="379"/>
      <c r="NWN206" s="377"/>
      <c r="NWO206" s="381"/>
      <c r="NWP206" s="381"/>
      <c r="NWQ206" s="378"/>
      <c r="NWR206" s="378"/>
      <c r="NWS206" s="378"/>
      <c r="NWT206" s="379"/>
      <c r="NWV206" s="377"/>
      <c r="NWW206" s="381"/>
      <c r="NWX206" s="381"/>
      <c r="NWY206" s="378"/>
      <c r="NWZ206" s="378"/>
      <c r="NXA206" s="378"/>
      <c r="NXB206" s="379"/>
      <c r="NXD206" s="377"/>
      <c r="NXE206" s="381"/>
      <c r="NXF206" s="381"/>
      <c r="NXG206" s="378"/>
      <c r="NXH206" s="378"/>
      <c r="NXI206" s="378"/>
      <c r="NXJ206" s="379"/>
      <c r="NXL206" s="377"/>
      <c r="NXM206" s="381"/>
      <c r="NXN206" s="381"/>
      <c r="NXO206" s="378"/>
      <c r="NXP206" s="378"/>
      <c r="NXQ206" s="378"/>
      <c r="NXR206" s="379"/>
      <c r="NXT206" s="377"/>
      <c r="NXU206" s="381"/>
      <c r="NXV206" s="381"/>
      <c r="NXW206" s="378"/>
      <c r="NXX206" s="378"/>
      <c r="NXY206" s="378"/>
      <c r="NXZ206" s="379"/>
      <c r="NYB206" s="377"/>
      <c r="NYC206" s="381"/>
      <c r="NYD206" s="381"/>
      <c r="NYE206" s="378"/>
      <c r="NYF206" s="378"/>
      <c r="NYG206" s="378"/>
      <c r="NYH206" s="379"/>
      <c r="NYJ206" s="377"/>
      <c r="NYK206" s="381"/>
      <c r="NYL206" s="381"/>
      <c r="NYM206" s="378"/>
      <c r="NYN206" s="378"/>
      <c r="NYO206" s="378"/>
      <c r="NYP206" s="379"/>
      <c r="NYR206" s="377"/>
      <c r="NYS206" s="381"/>
      <c r="NYT206" s="381"/>
      <c r="NYU206" s="378"/>
      <c r="NYV206" s="378"/>
      <c r="NYW206" s="378"/>
      <c r="NYX206" s="379"/>
      <c r="NYZ206" s="377"/>
      <c r="NZA206" s="381"/>
      <c r="NZB206" s="381"/>
      <c r="NZC206" s="378"/>
      <c r="NZD206" s="378"/>
      <c r="NZE206" s="378"/>
      <c r="NZF206" s="379"/>
      <c r="NZH206" s="377"/>
      <c r="NZI206" s="381"/>
      <c r="NZJ206" s="381"/>
      <c r="NZK206" s="378"/>
      <c r="NZL206" s="378"/>
      <c r="NZM206" s="378"/>
      <c r="NZN206" s="379"/>
      <c r="NZP206" s="377"/>
      <c r="NZQ206" s="381"/>
      <c r="NZR206" s="381"/>
      <c r="NZS206" s="378"/>
      <c r="NZT206" s="378"/>
      <c r="NZU206" s="378"/>
      <c r="NZV206" s="379"/>
      <c r="NZX206" s="377"/>
      <c r="NZY206" s="381"/>
      <c r="NZZ206" s="381"/>
      <c r="OAA206" s="378"/>
      <c r="OAB206" s="378"/>
      <c r="OAC206" s="378"/>
      <c r="OAD206" s="379"/>
      <c r="OAF206" s="377"/>
      <c r="OAG206" s="381"/>
      <c r="OAH206" s="381"/>
      <c r="OAI206" s="378"/>
      <c r="OAJ206" s="378"/>
      <c r="OAK206" s="378"/>
      <c r="OAL206" s="379"/>
      <c r="OAN206" s="377"/>
      <c r="OAO206" s="381"/>
      <c r="OAP206" s="381"/>
      <c r="OAQ206" s="378"/>
      <c r="OAR206" s="378"/>
      <c r="OAS206" s="378"/>
      <c r="OAT206" s="379"/>
      <c r="OAV206" s="377"/>
      <c r="OAW206" s="381"/>
      <c r="OAX206" s="381"/>
      <c r="OAY206" s="378"/>
      <c r="OAZ206" s="378"/>
      <c r="OBA206" s="378"/>
      <c r="OBB206" s="379"/>
      <c r="OBD206" s="377"/>
      <c r="OBE206" s="381"/>
      <c r="OBF206" s="381"/>
      <c r="OBG206" s="378"/>
      <c r="OBH206" s="378"/>
      <c r="OBI206" s="378"/>
      <c r="OBJ206" s="379"/>
      <c r="OBL206" s="377"/>
      <c r="OBM206" s="381"/>
      <c r="OBN206" s="381"/>
      <c r="OBO206" s="378"/>
      <c r="OBP206" s="378"/>
      <c r="OBQ206" s="378"/>
      <c r="OBR206" s="379"/>
      <c r="OBT206" s="377"/>
      <c r="OBU206" s="381"/>
      <c r="OBV206" s="381"/>
      <c r="OBW206" s="378"/>
      <c r="OBX206" s="378"/>
      <c r="OBY206" s="378"/>
      <c r="OBZ206" s="379"/>
      <c r="OCB206" s="377"/>
      <c r="OCC206" s="381"/>
      <c r="OCD206" s="381"/>
      <c r="OCE206" s="378"/>
      <c r="OCF206" s="378"/>
      <c r="OCG206" s="378"/>
      <c r="OCH206" s="379"/>
      <c r="OCJ206" s="377"/>
      <c r="OCK206" s="381"/>
      <c r="OCL206" s="381"/>
      <c r="OCM206" s="378"/>
      <c r="OCN206" s="378"/>
      <c r="OCO206" s="378"/>
      <c r="OCP206" s="379"/>
      <c r="OCR206" s="377"/>
      <c r="OCS206" s="381"/>
      <c r="OCT206" s="381"/>
      <c r="OCU206" s="378"/>
      <c r="OCV206" s="378"/>
      <c r="OCW206" s="378"/>
      <c r="OCX206" s="379"/>
      <c r="OCZ206" s="377"/>
      <c r="ODA206" s="381"/>
      <c r="ODB206" s="381"/>
      <c r="ODC206" s="378"/>
      <c r="ODD206" s="378"/>
      <c r="ODE206" s="378"/>
      <c r="ODF206" s="379"/>
      <c r="ODH206" s="377"/>
      <c r="ODI206" s="381"/>
      <c r="ODJ206" s="381"/>
      <c r="ODK206" s="378"/>
      <c r="ODL206" s="378"/>
      <c r="ODM206" s="378"/>
      <c r="ODN206" s="379"/>
      <c r="ODP206" s="377"/>
      <c r="ODQ206" s="381"/>
      <c r="ODR206" s="381"/>
      <c r="ODS206" s="378"/>
      <c r="ODT206" s="378"/>
      <c r="ODU206" s="378"/>
      <c r="ODV206" s="379"/>
      <c r="ODX206" s="377"/>
      <c r="ODY206" s="381"/>
      <c r="ODZ206" s="381"/>
      <c r="OEA206" s="378"/>
      <c r="OEB206" s="378"/>
      <c r="OEC206" s="378"/>
      <c r="OED206" s="379"/>
      <c r="OEF206" s="377"/>
      <c r="OEG206" s="381"/>
      <c r="OEH206" s="381"/>
      <c r="OEI206" s="378"/>
      <c r="OEJ206" s="378"/>
      <c r="OEK206" s="378"/>
      <c r="OEL206" s="379"/>
      <c r="OEN206" s="377"/>
      <c r="OEO206" s="381"/>
      <c r="OEP206" s="381"/>
      <c r="OEQ206" s="378"/>
      <c r="OER206" s="378"/>
      <c r="OES206" s="378"/>
      <c r="OET206" s="379"/>
      <c r="OEV206" s="377"/>
      <c r="OEW206" s="381"/>
      <c r="OEX206" s="381"/>
      <c r="OEY206" s="378"/>
      <c r="OEZ206" s="378"/>
      <c r="OFA206" s="378"/>
      <c r="OFB206" s="379"/>
      <c r="OFD206" s="377"/>
      <c r="OFE206" s="381"/>
      <c r="OFF206" s="381"/>
      <c r="OFG206" s="378"/>
      <c r="OFH206" s="378"/>
      <c r="OFI206" s="378"/>
      <c r="OFJ206" s="379"/>
      <c r="OFL206" s="377"/>
      <c r="OFM206" s="381"/>
      <c r="OFN206" s="381"/>
      <c r="OFO206" s="378"/>
      <c r="OFP206" s="378"/>
      <c r="OFQ206" s="378"/>
      <c r="OFR206" s="379"/>
      <c r="OFT206" s="377"/>
      <c r="OFU206" s="381"/>
      <c r="OFV206" s="381"/>
      <c r="OFW206" s="378"/>
      <c r="OFX206" s="378"/>
      <c r="OFY206" s="378"/>
      <c r="OFZ206" s="379"/>
      <c r="OGB206" s="377"/>
      <c r="OGC206" s="381"/>
      <c r="OGD206" s="381"/>
      <c r="OGE206" s="378"/>
      <c r="OGF206" s="378"/>
      <c r="OGG206" s="378"/>
      <c r="OGH206" s="379"/>
      <c r="OGJ206" s="377"/>
      <c r="OGK206" s="381"/>
      <c r="OGL206" s="381"/>
      <c r="OGM206" s="378"/>
      <c r="OGN206" s="378"/>
      <c r="OGO206" s="378"/>
      <c r="OGP206" s="379"/>
      <c r="OGR206" s="377"/>
      <c r="OGS206" s="381"/>
      <c r="OGT206" s="381"/>
      <c r="OGU206" s="378"/>
      <c r="OGV206" s="378"/>
      <c r="OGW206" s="378"/>
      <c r="OGX206" s="379"/>
      <c r="OGZ206" s="377"/>
      <c r="OHA206" s="381"/>
      <c r="OHB206" s="381"/>
      <c r="OHC206" s="378"/>
      <c r="OHD206" s="378"/>
      <c r="OHE206" s="378"/>
      <c r="OHF206" s="379"/>
      <c r="OHH206" s="377"/>
      <c r="OHI206" s="381"/>
      <c r="OHJ206" s="381"/>
      <c r="OHK206" s="378"/>
      <c r="OHL206" s="378"/>
      <c r="OHM206" s="378"/>
      <c r="OHN206" s="379"/>
      <c r="OHP206" s="377"/>
      <c r="OHQ206" s="381"/>
      <c r="OHR206" s="381"/>
      <c r="OHS206" s="378"/>
      <c r="OHT206" s="378"/>
      <c r="OHU206" s="378"/>
      <c r="OHV206" s="379"/>
      <c r="OHX206" s="377"/>
      <c r="OHY206" s="381"/>
      <c r="OHZ206" s="381"/>
      <c r="OIA206" s="378"/>
      <c r="OIB206" s="378"/>
      <c r="OIC206" s="378"/>
      <c r="OID206" s="379"/>
      <c r="OIF206" s="377"/>
      <c r="OIG206" s="381"/>
      <c r="OIH206" s="381"/>
      <c r="OII206" s="378"/>
      <c r="OIJ206" s="378"/>
      <c r="OIK206" s="378"/>
      <c r="OIL206" s="379"/>
      <c r="OIN206" s="377"/>
      <c r="OIO206" s="381"/>
      <c r="OIP206" s="381"/>
      <c r="OIQ206" s="378"/>
      <c r="OIR206" s="378"/>
      <c r="OIS206" s="378"/>
      <c r="OIT206" s="379"/>
      <c r="OIV206" s="377"/>
      <c r="OIW206" s="381"/>
      <c r="OIX206" s="381"/>
      <c r="OIY206" s="378"/>
      <c r="OIZ206" s="378"/>
      <c r="OJA206" s="378"/>
      <c r="OJB206" s="379"/>
      <c r="OJD206" s="377"/>
      <c r="OJE206" s="381"/>
      <c r="OJF206" s="381"/>
      <c r="OJG206" s="378"/>
      <c r="OJH206" s="378"/>
      <c r="OJI206" s="378"/>
      <c r="OJJ206" s="379"/>
      <c r="OJL206" s="377"/>
      <c r="OJM206" s="381"/>
      <c r="OJN206" s="381"/>
      <c r="OJO206" s="378"/>
      <c r="OJP206" s="378"/>
      <c r="OJQ206" s="378"/>
      <c r="OJR206" s="379"/>
      <c r="OJT206" s="377"/>
      <c r="OJU206" s="381"/>
      <c r="OJV206" s="381"/>
      <c r="OJW206" s="378"/>
      <c r="OJX206" s="378"/>
      <c r="OJY206" s="378"/>
      <c r="OJZ206" s="379"/>
      <c r="OKB206" s="377"/>
      <c r="OKC206" s="381"/>
      <c r="OKD206" s="381"/>
      <c r="OKE206" s="378"/>
      <c r="OKF206" s="378"/>
      <c r="OKG206" s="378"/>
      <c r="OKH206" s="379"/>
      <c r="OKJ206" s="377"/>
      <c r="OKK206" s="381"/>
      <c r="OKL206" s="381"/>
      <c r="OKM206" s="378"/>
      <c r="OKN206" s="378"/>
      <c r="OKO206" s="378"/>
      <c r="OKP206" s="379"/>
      <c r="OKR206" s="377"/>
      <c r="OKS206" s="381"/>
      <c r="OKT206" s="381"/>
      <c r="OKU206" s="378"/>
      <c r="OKV206" s="378"/>
      <c r="OKW206" s="378"/>
      <c r="OKX206" s="379"/>
      <c r="OKZ206" s="377"/>
      <c r="OLA206" s="381"/>
      <c r="OLB206" s="381"/>
      <c r="OLC206" s="378"/>
      <c r="OLD206" s="378"/>
      <c r="OLE206" s="378"/>
      <c r="OLF206" s="379"/>
      <c r="OLH206" s="377"/>
      <c r="OLI206" s="381"/>
      <c r="OLJ206" s="381"/>
      <c r="OLK206" s="378"/>
      <c r="OLL206" s="378"/>
      <c r="OLM206" s="378"/>
      <c r="OLN206" s="379"/>
      <c r="OLP206" s="377"/>
      <c r="OLQ206" s="381"/>
      <c r="OLR206" s="381"/>
      <c r="OLS206" s="378"/>
      <c r="OLT206" s="378"/>
      <c r="OLU206" s="378"/>
      <c r="OLV206" s="379"/>
      <c r="OLX206" s="377"/>
      <c r="OLY206" s="381"/>
      <c r="OLZ206" s="381"/>
      <c r="OMA206" s="378"/>
      <c r="OMB206" s="378"/>
      <c r="OMC206" s="378"/>
      <c r="OMD206" s="379"/>
      <c r="OMF206" s="377"/>
      <c r="OMG206" s="381"/>
      <c r="OMH206" s="381"/>
      <c r="OMI206" s="378"/>
      <c r="OMJ206" s="378"/>
      <c r="OMK206" s="378"/>
      <c r="OML206" s="379"/>
      <c r="OMN206" s="377"/>
      <c r="OMO206" s="381"/>
      <c r="OMP206" s="381"/>
      <c r="OMQ206" s="378"/>
      <c r="OMR206" s="378"/>
      <c r="OMS206" s="378"/>
      <c r="OMT206" s="379"/>
      <c r="OMV206" s="377"/>
      <c r="OMW206" s="381"/>
      <c r="OMX206" s="381"/>
      <c r="OMY206" s="378"/>
      <c r="OMZ206" s="378"/>
      <c r="ONA206" s="378"/>
      <c r="ONB206" s="379"/>
      <c r="OND206" s="377"/>
      <c r="ONE206" s="381"/>
      <c r="ONF206" s="381"/>
      <c r="ONG206" s="378"/>
      <c r="ONH206" s="378"/>
      <c r="ONI206" s="378"/>
      <c r="ONJ206" s="379"/>
      <c r="ONL206" s="377"/>
      <c r="ONM206" s="381"/>
      <c r="ONN206" s="381"/>
      <c r="ONO206" s="378"/>
      <c r="ONP206" s="378"/>
      <c r="ONQ206" s="378"/>
      <c r="ONR206" s="379"/>
      <c r="ONT206" s="377"/>
      <c r="ONU206" s="381"/>
      <c r="ONV206" s="381"/>
      <c r="ONW206" s="378"/>
      <c r="ONX206" s="378"/>
      <c r="ONY206" s="378"/>
      <c r="ONZ206" s="379"/>
      <c r="OOB206" s="377"/>
      <c r="OOC206" s="381"/>
      <c r="OOD206" s="381"/>
      <c r="OOE206" s="378"/>
      <c r="OOF206" s="378"/>
      <c r="OOG206" s="378"/>
      <c r="OOH206" s="379"/>
      <c r="OOJ206" s="377"/>
      <c r="OOK206" s="381"/>
      <c r="OOL206" s="381"/>
      <c r="OOM206" s="378"/>
      <c r="OON206" s="378"/>
      <c r="OOO206" s="378"/>
      <c r="OOP206" s="379"/>
      <c r="OOR206" s="377"/>
      <c r="OOS206" s="381"/>
      <c r="OOT206" s="381"/>
      <c r="OOU206" s="378"/>
      <c r="OOV206" s="378"/>
      <c r="OOW206" s="378"/>
      <c r="OOX206" s="379"/>
      <c r="OOZ206" s="377"/>
      <c r="OPA206" s="381"/>
      <c r="OPB206" s="381"/>
      <c r="OPC206" s="378"/>
      <c r="OPD206" s="378"/>
      <c r="OPE206" s="378"/>
      <c r="OPF206" s="379"/>
      <c r="OPH206" s="377"/>
      <c r="OPI206" s="381"/>
      <c r="OPJ206" s="381"/>
      <c r="OPK206" s="378"/>
      <c r="OPL206" s="378"/>
      <c r="OPM206" s="378"/>
      <c r="OPN206" s="379"/>
      <c r="OPP206" s="377"/>
      <c r="OPQ206" s="381"/>
      <c r="OPR206" s="381"/>
      <c r="OPS206" s="378"/>
      <c r="OPT206" s="378"/>
      <c r="OPU206" s="378"/>
      <c r="OPV206" s="379"/>
      <c r="OPX206" s="377"/>
      <c r="OPY206" s="381"/>
      <c r="OPZ206" s="381"/>
      <c r="OQA206" s="378"/>
      <c r="OQB206" s="378"/>
      <c r="OQC206" s="378"/>
      <c r="OQD206" s="379"/>
      <c r="OQF206" s="377"/>
      <c r="OQG206" s="381"/>
      <c r="OQH206" s="381"/>
      <c r="OQI206" s="378"/>
      <c r="OQJ206" s="378"/>
      <c r="OQK206" s="378"/>
      <c r="OQL206" s="379"/>
      <c r="OQN206" s="377"/>
      <c r="OQO206" s="381"/>
      <c r="OQP206" s="381"/>
      <c r="OQQ206" s="378"/>
      <c r="OQR206" s="378"/>
      <c r="OQS206" s="378"/>
      <c r="OQT206" s="379"/>
      <c r="OQV206" s="377"/>
      <c r="OQW206" s="381"/>
      <c r="OQX206" s="381"/>
      <c r="OQY206" s="378"/>
      <c r="OQZ206" s="378"/>
      <c r="ORA206" s="378"/>
      <c r="ORB206" s="379"/>
      <c r="ORD206" s="377"/>
      <c r="ORE206" s="381"/>
      <c r="ORF206" s="381"/>
      <c r="ORG206" s="378"/>
      <c r="ORH206" s="378"/>
      <c r="ORI206" s="378"/>
      <c r="ORJ206" s="379"/>
      <c r="ORL206" s="377"/>
      <c r="ORM206" s="381"/>
      <c r="ORN206" s="381"/>
      <c r="ORO206" s="378"/>
      <c r="ORP206" s="378"/>
      <c r="ORQ206" s="378"/>
      <c r="ORR206" s="379"/>
      <c r="ORT206" s="377"/>
      <c r="ORU206" s="381"/>
      <c r="ORV206" s="381"/>
      <c r="ORW206" s="378"/>
      <c r="ORX206" s="378"/>
      <c r="ORY206" s="378"/>
      <c r="ORZ206" s="379"/>
      <c r="OSB206" s="377"/>
      <c r="OSC206" s="381"/>
      <c r="OSD206" s="381"/>
      <c r="OSE206" s="378"/>
      <c r="OSF206" s="378"/>
      <c r="OSG206" s="378"/>
      <c r="OSH206" s="379"/>
      <c r="OSJ206" s="377"/>
      <c r="OSK206" s="381"/>
      <c r="OSL206" s="381"/>
      <c r="OSM206" s="378"/>
      <c r="OSN206" s="378"/>
      <c r="OSO206" s="378"/>
      <c r="OSP206" s="379"/>
      <c r="OSR206" s="377"/>
      <c r="OSS206" s="381"/>
      <c r="OST206" s="381"/>
      <c r="OSU206" s="378"/>
      <c r="OSV206" s="378"/>
      <c r="OSW206" s="378"/>
      <c r="OSX206" s="379"/>
      <c r="OSZ206" s="377"/>
      <c r="OTA206" s="381"/>
      <c r="OTB206" s="381"/>
      <c r="OTC206" s="378"/>
      <c r="OTD206" s="378"/>
      <c r="OTE206" s="378"/>
      <c r="OTF206" s="379"/>
      <c r="OTH206" s="377"/>
      <c r="OTI206" s="381"/>
      <c r="OTJ206" s="381"/>
      <c r="OTK206" s="378"/>
      <c r="OTL206" s="378"/>
      <c r="OTM206" s="378"/>
      <c r="OTN206" s="379"/>
      <c r="OTP206" s="377"/>
      <c r="OTQ206" s="381"/>
      <c r="OTR206" s="381"/>
      <c r="OTS206" s="378"/>
      <c r="OTT206" s="378"/>
      <c r="OTU206" s="378"/>
      <c r="OTV206" s="379"/>
      <c r="OTX206" s="377"/>
      <c r="OTY206" s="381"/>
      <c r="OTZ206" s="381"/>
      <c r="OUA206" s="378"/>
      <c r="OUB206" s="378"/>
      <c r="OUC206" s="378"/>
      <c r="OUD206" s="379"/>
      <c r="OUF206" s="377"/>
      <c r="OUG206" s="381"/>
      <c r="OUH206" s="381"/>
      <c r="OUI206" s="378"/>
      <c r="OUJ206" s="378"/>
      <c r="OUK206" s="378"/>
      <c r="OUL206" s="379"/>
      <c r="OUN206" s="377"/>
      <c r="OUO206" s="381"/>
      <c r="OUP206" s="381"/>
      <c r="OUQ206" s="378"/>
      <c r="OUR206" s="378"/>
      <c r="OUS206" s="378"/>
      <c r="OUT206" s="379"/>
      <c r="OUV206" s="377"/>
      <c r="OUW206" s="381"/>
      <c r="OUX206" s="381"/>
      <c r="OUY206" s="378"/>
      <c r="OUZ206" s="378"/>
      <c r="OVA206" s="378"/>
      <c r="OVB206" s="379"/>
      <c r="OVD206" s="377"/>
      <c r="OVE206" s="381"/>
      <c r="OVF206" s="381"/>
      <c r="OVG206" s="378"/>
      <c r="OVH206" s="378"/>
      <c r="OVI206" s="378"/>
      <c r="OVJ206" s="379"/>
      <c r="OVL206" s="377"/>
      <c r="OVM206" s="381"/>
      <c r="OVN206" s="381"/>
      <c r="OVO206" s="378"/>
      <c r="OVP206" s="378"/>
      <c r="OVQ206" s="378"/>
      <c r="OVR206" s="379"/>
      <c r="OVT206" s="377"/>
      <c r="OVU206" s="381"/>
      <c r="OVV206" s="381"/>
      <c r="OVW206" s="378"/>
      <c r="OVX206" s="378"/>
      <c r="OVY206" s="378"/>
      <c r="OVZ206" s="379"/>
      <c r="OWB206" s="377"/>
      <c r="OWC206" s="381"/>
      <c r="OWD206" s="381"/>
      <c r="OWE206" s="378"/>
      <c r="OWF206" s="378"/>
      <c r="OWG206" s="378"/>
      <c r="OWH206" s="379"/>
      <c r="OWJ206" s="377"/>
      <c r="OWK206" s="381"/>
      <c r="OWL206" s="381"/>
      <c r="OWM206" s="378"/>
      <c r="OWN206" s="378"/>
      <c r="OWO206" s="378"/>
      <c r="OWP206" s="379"/>
      <c r="OWR206" s="377"/>
      <c r="OWS206" s="381"/>
      <c r="OWT206" s="381"/>
      <c r="OWU206" s="378"/>
      <c r="OWV206" s="378"/>
      <c r="OWW206" s="378"/>
      <c r="OWX206" s="379"/>
      <c r="OWZ206" s="377"/>
      <c r="OXA206" s="381"/>
      <c r="OXB206" s="381"/>
      <c r="OXC206" s="378"/>
      <c r="OXD206" s="378"/>
      <c r="OXE206" s="378"/>
      <c r="OXF206" s="379"/>
      <c r="OXH206" s="377"/>
      <c r="OXI206" s="381"/>
      <c r="OXJ206" s="381"/>
      <c r="OXK206" s="378"/>
      <c r="OXL206" s="378"/>
      <c r="OXM206" s="378"/>
      <c r="OXN206" s="379"/>
      <c r="OXP206" s="377"/>
      <c r="OXQ206" s="381"/>
      <c r="OXR206" s="381"/>
      <c r="OXS206" s="378"/>
      <c r="OXT206" s="378"/>
      <c r="OXU206" s="378"/>
      <c r="OXV206" s="379"/>
      <c r="OXX206" s="377"/>
      <c r="OXY206" s="381"/>
      <c r="OXZ206" s="381"/>
      <c r="OYA206" s="378"/>
      <c r="OYB206" s="378"/>
      <c r="OYC206" s="378"/>
      <c r="OYD206" s="379"/>
      <c r="OYF206" s="377"/>
      <c r="OYG206" s="381"/>
      <c r="OYH206" s="381"/>
      <c r="OYI206" s="378"/>
      <c r="OYJ206" s="378"/>
      <c r="OYK206" s="378"/>
      <c r="OYL206" s="379"/>
      <c r="OYN206" s="377"/>
      <c r="OYO206" s="381"/>
      <c r="OYP206" s="381"/>
      <c r="OYQ206" s="378"/>
      <c r="OYR206" s="378"/>
      <c r="OYS206" s="378"/>
      <c r="OYT206" s="379"/>
      <c r="OYV206" s="377"/>
      <c r="OYW206" s="381"/>
      <c r="OYX206" s="381"/>
      <c r="OYY206" s="378"/>
      <c r="OYZ206" s="378"/>
      <c r="OZA206" s="378"/>
      <c r="OZB206" s="379"/>
      <c r="OZD206" s="377"/>
      <c r="OZE206" s="381"/>
      <c r="OZF206" s="381"/>
      <c r="OZG206" s="378"/>
      <c r="OZH206" s="378"/>
      <c r="OZI206" s="378"/>
      <c r="OZJ206" s="379"/>
      <c r="OZL206" s="377"/>
      <c r="OZM206" s="381"/>
      <c r="OZN206" s="381"/>
      <c r="OZO206" s="378"/>
      <c r="OZP206" s="378"/>
      <c r="OZQ206" s="378"/>
      <c r="OZR206" s="379"/>
      <c r="OZT206" s="377"/>
      <c r="OZU206" s="381"/>
      <c r="OZV206" s="381"/>
      <c r="OZW206" s="378"/>
      <c r="OZX206" s="378"/>
      <c r="OZY206" s="378"/>
      <c r="OZZ206" s="379"/>
      <c r="PAB206" s="377"/>
      <c r="PAC206" s="381"/>
      <c r="PAD206" s="381"/>
      <c r="PAE206" s="378"/>
      <c r="PAF206" s="378"/>
      <c r="PAG206" s="378"/>
      <c r="PAH206" s="379"/>
      <c r="PAJ206" s="377"/>
      <c r="PAK206" s="381"/>
      <c r="PAL206" s="381"/>
      <c r="PAM206" s="378"/>
      <c r="PAN206" s="378"/>
      <c r="PAO206" s="378"/>
      <c r="PAP206" s="379"/>
      <c r="PAR206" s="377"/>
      <c r="PAS206" s="381"/>
      <c r="PAT206" s="381"/>
      <c r="PAU206" s="378"/>
      <c r="PAV206" s="378"/>
      <c r="PAW206" s="378"/>
      <c r="PAX206" s="379"/>
      <c r="PAZ206" s="377"/>
      <c r="PBA206" s="381"/>
      <c r="PBB206" s="381"/>
      <c r="PBC206" s="378"/>
      <c r="PBD206" s="378"/>
      <c r="PBE206" s="378"/>
      <c r="PBF206" s="379"/>
      <c r="PBH206" s="377"/>
      <c r="PBI206" s="381"/>
      <c r="PBJ206" s="381"/>
      <c r="PBK206" s="378"/>
      <c r="PBL206" s="378"/>
      <c r="PBM206" s="378"/>
      <c r="PBN206" s="379"/>
      <c r="PBP206" s="377"/>
      <c r="PBQ206" s="381"/>
      <c r="PBR206" s="381"/>
      <c r="PBS206" s="378"/>
      <c r="PBT206" s="378"/>
      <c r="PBU206" s="378"/>
      <c r="PBV206" s="379"/>
      <c r="PBX206" s="377"/>
      <c r="PBY206" s="381"/>
      <c r="PBZ206" s="381"/>
      <c r="PCA206" s="378"/>
      <c r="PCB206" s="378"/>
      <c r="PCC206" s="378"/>
      <c r="PCD206" s="379"/>
      <c r="PCF206" s="377"/>
      <c r="PCG206" s="381"/>
      <c r="PCH206" s="381"/>
      <c r="PCI206" s="378"/>
      <c r="PCJ206" s="378"/>
      <c r="PCK206" s="378"/>
      <c r="PCL206" s="379"/>
      <c r="PCN206" s="377"/>
      <c r="PCO206" s="381"/>
      <c r="PCP206" s="381"/>
      <c r="PCQ206" s="378"/>
      <c r="PCR206" s="378"/>
      <c r="PCS206" s="378"/>
      <c r="PCT206" s="379"/>
      <c r="PCV206" s="377"/>
      <c r="PCW206" s="381"/>
      <c r="PCX206" s="381"/>
      <c r="PCY206" s="378"/>
      <c r="PCZ206" s="378"/>
      <c r="PDA206" s="378"/>
      <c r="PDB206" s="379"/>
      <c r="PDD206" s="377"/>
      <c r="PDE206" s="381"/>
      <c r="PDF206" s="381"/>
      <c r="PDG206" s="378"/>
      <c r="PDH206" s="378"/>
      <c r="PDI206" s="378"/>
      <c r="PDJ206" s="379"/>
      <c r="PDL206" s="377"/>
      <c r="PDM206" s="381"/>
      <c r="PDN206" s="381"/>
      <c r="PDO206" s="378"/>
      <c r="PDP206" s="378"/>
      <c r="PDQ206" s="378"/>
      <c r="PDR206" s="379"/>
      <c r="PDT206" s="377"/>
      <c r="PDU206" s="381"/>
      <c r="PDV206" s="381"/>
      <c r="PDW206" s="378"/>
      <c r="PDX206" s="378"/>
      <c r="PDY206" s="378"/>
      <c r="PDZ206" s="379"/>
      <c r="PEB206" s="377"/>
      <c r="PEC206" s="381"/>
      <c r="PED206" s="381"/>
      <c r="PEE206" s="378"/>
      <c r="PEF206" s="378"/>
      <c r="PEG206" s="378"/>
      <c r="PEH206" s="379"/>
      <c r="PEJ206" s="377"/>
      <c r="PEK206" s="381"/>
      <c r="PEL206" s="381"/>
      <c r="PEM206" s="378"/>
      <c r="PEN206" s="378"/>
      <c r="PEO206" s="378"/>
      <c r="PEP206" s="379"/>
      <c r="PER206" s="377"/>
      <c r="PES206" s="381"/>
      <c r="PET206" s="381"/>
      <c r="PEU206" s="378"/>
      <c r="PEV206" s="378"/>
      <c r="PEW206" s="378"/>
      <c r="PEX206" s="379"/>
      <c r="PEZ206" s="377"/>
      <c r="PFA206" s="381"/>
      <c r="PFB206" s="381"/>
      <c r="PFC206" s="378"/>
      <c r="PFD206" s="378"/>
      <c r="PFE206" s="378"/>
      <c r="PFF206" s="379"/>
      <c r="PFH206" s="377"/>
      <c r="PFI206" s="381"/>
      <c r="PFJ206" s="381"/>
      <c r="PFK206" s="378"/>
      <c r="PFL206" s="378"/>
      <c r="PFM206" s="378"/>
      <c r="PFN206" s="379"/>
      <c r="PFP206" s="377"/>
      <c r="PFQ206" s="381"/>
      <c r="PFR206" s="381"/>
      <c r="PFS206" s="378"/>
      <c r="PFT206" s="378"/>
      <c r="PFU206" s="378"/>
      <c r="PFV206" s="379"/>
      <c r="PFX206" s="377"/>
      <c r="PFY206" s="381"/>
      <c r="PFZ206" s="381"/>
      <c r="PGA206" s="378"/>
      <c r="PGB206" s="378"/>
      <c r="PGC206" s="378"/>
      <c r="PGD206" s="379"/>
      <c r="PGF206" s="377"/>
      <c r="PGG206" s="381"/>
      <c r="PGH206" s="381"/>
      <c r="PGI206" s="378"/>
      <c r="PGJ206" s="378"/>
      <c r="PGK206" s="378"/>
      <c r="PGL206" s="379"/>
      <c r="PGN206" s="377"/>
      <c r="PGO206" s="381"/>
      <c r="PGP206" s="381"/>
      <c r="PGQ206" s="378"/>
      <c r="PGR206" s="378"/>
      <c r="PGS206" s="378"/>
      <c r="PGT206" s="379"/>
      <c r="PGV206" s="377"/>
      <c r="PGW206" s="381"/>
      <c r="PGX206" s="381"/>
      <c r="PGY206" s="378"/>
      <c r="PGZ206" s="378"/>
      <c r="PHA206" s="378"/>
      <c r="PHB206" s="379"/>
      <c r="PHD206" s="377"/>
      <c r="PHE206" s="381"/>
      <c r="PHF206" s="381"/>
      <c r="PHG206" s="378"/>
      <c r="PHH206" s="378"/>
      <c r="PHI206" s="378"/>
      <c r="PHJ206" s="379"/>
      <c r="PHL206" s="377"/>
      <c r="PHM206" s="381"/>
      <c r="PHN206" s="381"/>
      <c r="PHO206" s="378"/>
      <c r="PHP206" s="378"/>
      <c r="PHQ206" s="378"/>
      <c r="PHR206" s="379"/>
      <c r="PHT206" s="377"/>
      <c r="PHU206" s="381"/>
      <c r="PHV206" s="381"/>
      <c r="PHW206" s="378"/>
      <c r="PHX206" s="378"/>
      <c r="PHY206" s="378"/>
      <c r="PHZ206" s="379"/>
      <c r="PIB206" s="377"/>
      <c r="PIC206" s="381"/>
      <c r="PID206" s="381"/>
      <c r="PIE206" s="378"/>
      <c r="PIF206" s="378"/>
      <c r="PIG206" s="378"/>
      <c r="PIH206" s="379"/>
      <c r="PIJ206" s="377"/>
      <c r="PIK206" s="381"/>
      <c r="PIL206" s="381"/>
      <c r="PIM206" s="378"/>
      <c r="PIN206" s="378"/>
      <c r="PIO206" s="378"/>
      <c r="PIP206" s="379"/>
      <c r="PIR206" s="377"/>
      <c r="PIS206" s="381"/>
      <c r="PIT206" s="381"/>
      <c r="PIU206" s="378"/>
      <c r="PIV206" s="378"/>
      <c r="PIW206" s="378"/>
      <c r="PIX206" s="379"/>
      <c r="PIZ206" s="377"/>
      <c r="PJA206" s="381"/>
      <c r="PJB206" s="381"/>
      <c r="PJC206" s="378"/>
      <c r="PJD206" s="378"/>
      <c r="PJE206" s="378"/>
      <c r="PJF206" s="379"/>
      <c r="PJH206" s="377"/>
      <c r="PJI206" s="381"/>
      <c r="PJJ206" s="381"/>
      <c r="PJK206" s="378"/>
      <c r="PJL206" s="378"/>
      <c r="PJM206" s="378"/>
      <c r="PJN206" s="379"/>
      <c r="PJP206" s="377"/>
      <c r="PJQ206" s="381"/>
      <c r="PJR206" s="381"/>
      <c r="PJS206" s="378"/>
      <c r="PJT206" s="378"/>
      <c r="PJU206" s="378"/>
      <c r="PJV206" s="379"/>
      <c r="PJX206" s="377"/>
      <c r="PJY206" s="381"/>
      <c r="PJZ206" s="381"/>
      <c r="PKA206" s="378"/>
      <c r="PKB206" s="378"/>
      <c r="PKC206" s="378"/>
      <c r="PKD206" s="379"/>
      <c r="PKF206" s="377"/>
      <c r="PKG206" s="381"/>
      <c r="PKH206" s="381"/>
      <c r="PKI206" s="378"/>
      <c r="PKJ206" s="378"/>
      <c r="PKK206" s="378"/>
      <c r="PKL206" s="379"/>
      <c r="PKN206" s="377"/>
      <c r="PKO206" s="381"/>
      <c r="PKP206" s="381"/>
      <c r="PKQ206" s="378"/>
      <c r="PKR206" s="378"/>
      <c r="PKS206" s="378"/>
      <c r="PKT206" s="379"/>
      <c r="PKV206" s="377"/>
      <c r="PKW206" s="381"/>
      <c r="PKX206" s="381"/>
      <c r="PKY206" s="378"/>
      <c r="PKZ206" s="378"/>
      <c r="PLA206" s="378"/>
      <c r="PLB206" s="379"/>
      <c r="PLD206" s="377"/>
      <c r="PLE206" s="381"/>
      <c r="PLF206" s="381"/>
      <c r="PLG206" s="378"/>
      <c r="PLH206" s="378"/>
      <c r="PLI206" s="378"/>
      <c r="PLJ206" s="379"/>
      <c r="PLL206" s="377"/>
      <c r="PLM206" s="381"/>
      <c r="PLN206" s="381"/>
      <c r="PLO206" s="378"/>
      <c r="PLP206" s="378"/>
      <c r="PLQ206" s="378"/>
      <c r="PLR206" s="379"/>
      <c r="PLT206" s="377"/>
      <c r="PLU206" s="381"/>
      <c r="PLV206" s="381"/>
      <c r="PLW206" s="378"/>
      <c r="PLX206" s="378"/>
      <c r="PLY206" s="378"/>
      <c r="PLZ206" s="379"/>
      <c r="PMB206" s="377"/>
      <c r="PMC206" s="381"/>
      <c r="PMD206" s="381"/>
      <c r="PME206" s="378"/>
      <c r="PMF206" s="378"/>
      <c r="PMG206" s="378"/>
      <c r="PMH206" s="379"/>
      <c r="PMJ206" s="377"/>
      <c r="PMK206" s="381"/>
      <c r="PML206" s="381"/>
      <c r="PMM206" s="378"/>
      <c r="PMN206" s="378"/>
      <c r="PMO206" s="378"/>
      <c r="PMP206" s="379"/>
      <c r="PMR206" s="377"/>
      <c r="PMS206" s="381"/>
      <c r="PMT206" s="381"/>
      <c r="PMU206" s="378"/>
      <c r="PMV206" s="378"/>
      <c r="PMW206" s="378"/>
      <c r="PMX206" s="379"/>
      <c r="PMZ206" s="377"/>
      <c r="PNA206" s="381"/>
      <c r="PNB206" s="381"/>
      <c r="PNC206" s="378"/>
      <c r="PND206" s="378"/>
      <c r="PNE206" s="378"/>
      <c r="PNF206" s="379"/>
      <c r="PNH206" s="377"/>
      <c r="PNI206" s="381"/>
      <c r="PNJ206" s="381"/>
      <c r="PNK206" s="378"/>
      <c r="PNL206" s="378"/>
      <c r="PNM206" s="378"/>
      <c r="PNN206" s="379"/>
      <c r="PNP206" s="377"/>
      <c r="PNQ206" s="381"/>
      <c r="PNR206" s="381"/>
      <c r="PNS206" s="378"/>
      <c r="PNT206" s="378"/>
      <c r="PNU206" s="378"/>
      <c r="PNV206" s="379"/>
      <c r="PNX206" s="377"/>
      <c r="PNY206" s="381"/>
      <c r="PNZ206" s="381"/>
      <c r="POA206" s="378"/>
      <c r="POB206" s="378"/>
      <c r="POC206" s="378"/>
      <c r="POD206" s="379"/>
      <c r="POF206" s="377"/>
      <c r="POG206" s="381"/>
      <c r="POH206" s="381"/>
      <c r="POI206" s="378"/>
      <c r="POJ206" s="378"/>
      <c r="POK206" s="378"/>
      <c r="POL206" s="379"/>
      <c r="PON206" s="377"/>
      <c r="POO206" s="381"/>
      <c r="POP206" s="381"/>
      <c r="POQ206" s="378"/>
      <c r="POR206" s="378"/>
      <c r="POS206" s="378"/>
      <c r="POT206" s="379"/>
      <c r="POV206" s="377"/>
      <c r="POW206" s="381"/>
      <c r="POX206" s="381"/>
      <c r="POY206" s="378"/>
      <c r="POZ206" s="378"/>
      <c r="PPA206" s="378"/>
      <c r="PPB206" s="379"/>
      <c r="PPD206" s="377"/>
      <c r="PPE206" s="381"/>
      <c r="PPF206" s="381"/>
      <c r="PPG206" s="378"/>
      <c r="PPH206" s="378"/>
      <c r="PPI206" s="378"/>
      <c r="PPJ206" s="379"/>
      <c r="PPL206" s="377"/>
      <c r="PPM206" s="381"/>
      <c r="PPN206" s="381"/>
      <c r="PPO206" s="378"/>
      <c r="PPP206" s="378"/>
      <c r="PPQ206" s="378"/>
      <c r="PPR206" s="379"/>
      <c r="PPT206" s="377"/>
      <c r="PPU206" s="381"/>
      <c r="PPV206" s="381"/>
      <c r="PPW206" s="378"/>
      <c r="PPX206" s="378"/>
      <c r="PPY206" s="378"/>
      <c r="PPZ206" s="379"/>
      <c r="PQB206" s="377"/>
      <c r="PQC206" s="381"/>
      <c r="PQD206" s="381"/>
      <c r="PQE206" s="378"/>
      <c r="PQF206" s="378"/>
      <c r="PQG206" s="378"/>
      <c r="PQH206" s="379"/>
      <c r="PQJ206" s="377"/>
      <c r="PQK206" s="381"/>
      <c r="PQL206" s="381"/>
      <c r="PQM206" s="378"/>
      <c r="PQN206" s="378"/>
      <c r="PQO206" s="378"/>
      <c r="PQP206" s="379"/>
      <c r="PQR206" s="377"/>
      <c r="PQS206" s="381"/>
      <c r="PQT206" s="381"/>
      <c r="PQU206" s="378"/>
      <c r="PQV206" s="378"/>
      <c r="PQW206" s="378"/>
      <c r="PQX206" s="379"/>
      <c r="PQZ206" s="377"/>
      <c r="PRA206" s="381"/>
      <c r="PRB206" s="381"/>
      <c r="PRC206" s="378"/>
      <c r="PRD206" s="378"/>
      <c r="PRE206" s="378"/>
      <c r="PRF206" s="379"/>
      <c r="PRH206" s="377"/>
      <c r="PRI206" s="381"/>
      <c r="PRJ206" s="381"/>
      <c r="PRK206" s="378"/>
      <c r="PRL206" s="378"/>
      <c r="PRM206" s="378"/>
      <c r="PRN206" s="379"/>
      <c r="PRP206" s="377"/>
      <c r="PRQ206" s="381"/>
      <c r="PRR206" s="381"/>
      <c r="PRS206" s="378"/>
      <c r="PRT206" s="378"/>
      <c r="PRU206" s="378"/>
      <c r="PRV206" s="379"/>
      <c r="PRX206" s="377"/>
      <c r="PRY206" s="381"/>
      <c r="PRZ206" s="381"/>
      <c r="PSA206" s="378"/>
      <c r="PSB206" s="378"/>
      <c r="PSC206" s="378"/>
      <c r="PSD206" s="379"/>
      <c r="PSF206" s="377"/>
      <c r="PSG206" s="381"/>
      <c r="PSH206" s="381"/>
      <c r="PSI206" s="378"/>
      <c r="PSJ206" s="378"/>
      <c r="PSK206" s="378"/>
      <c r="PSL206" s="379"/>
      <c r="PSN206" s="377"/>
      <c r="PSO206" s="381"/>
      <c r="PSP206" s="381"/>
      <c r="PSQ206" s="378"/>
      <c r="PSR206" s="378"/>
      <c r="PSS206" s="378"/>
      <c r="PST206" s="379"/>
      <c r="PSV206" s="377"/>
      <c r="PSW206" s="381"/>
      <c r="PSX206" s="381"/>
      <c r="PSY206" s="378"/>
      <c r="PSZ206" s="378"/>
      <c r="PTA206" s="378"/>
      <c r="PTB206" s="379"/>
      <c r="PTD206" s="377"/>
      <c r="PTE206" s="381"/>
      <c r="PTF206" s="381"/>
      <c r="PTG206" s="378"/>
      <c r="PTH206" s="378"/>
      <c r="PTI206" s="378"/>
      <c r="PTJ206" s="379"/>
      <c r="PTL206" s="377"/>
      <c r="PTM206" s="381"/>
      <c r="PTN206" s="381"/>
      <c r="PTO206" s="378"/>
      <c r="PTP206" s="378"/>
      <c r="PTQ206" s="378"/>
      <c r="PTR206" s="379"/>
      <c r="PTT206" s="377"/>
      <c r="PTU206" s="381"/>
      <c r="PTV206" s="381"/>
      <c r="PTW206" s="378"/>
      <c r="PTX206" s="378"/>
      <c r="PTY206" s="378"/>
      <c r="PTZ206" s="379"/>
      <c r="PUB206" s="377"/>
      <c r="PUC206" s="381"/>
      <c r="PUD206" s="381"/>
      <c r="PUE206" s="378"/>
      <c r="PUF206" s="378"/>
      <c r="PUG206" s="378"/>
      <c r="PUH206" s="379"/>
      <c r="PUJ206" s="377"/>
      <c r="PUK206" s="381"/>
      <c r="PUL206" s="381"/>
      <c r="PUM206" s="378"/>
      <c r="PUN206" s="378"/>
      <c r="PUO206" s="378"/>
      <c r="PUP206" s="379"/>
      <c r="PUR206" s="377"/>
      <c r="PUS206" s="381"/>
      <c r="PUT206" s="381"/>
      <c r="PUU206" s="378"/>
      <c r="PUV206" s="378"/>
      <c r="PUW206" s="378"/>
      <c r="PUX206" s="379"/>
      <c r="PUZ206" s="377"/>
      <c r="PVA206" s="381"/>
      <c r="PVB206" s="381"/>
      <c r="PVC206" s="378"/>
      <c r="PVD206" s="378"/>
      <c r="PVE206" s="378"/>
      <c r="PVF206" s="379"/>
      <c r="PVH206" s="377"/>
      <c r="PVI206" s="381"/>
      <c r="PVJ206" s="381"/>
      <c r="PVK206" s="378"/>
      <c r="PVL206" s="378"/>
      <c r="PVM206" s="378"/>
      <c r="PVN206" s="379"/>
      <c r="PVP206" s="377"/>
      <c r="PVQ206" s="381"/>
      <c r="PVR206" s="381"/>
      <c r="PVS206" s="378"/>
      <c r="PVT206" s="378"/>
      <c r="PVU206" s="378"/>
      <c r="PVV206" s="379"/>
      <c r="PVX206" s="377"/>
      <c r="PVY206" s="381"/>
      <c r="PVZ206" s="381"/>
      <c r="PWA206" s="378"/>
      <c r="PWB206" s="378"/>
      <c r="PWC206" s="378"/>
      <c r="PWD206" s="379"/>
      <c r="PWF206" s="377"/>
      <c r="PWG206" s="381"/>
      <c r="PWH206" s="381"/>
      <c r="PWI206" s="378"/>
      <c r="PWJ206" s="378"/>
      <c r="PWK206" s="378"/>
      <c r="PWL206" s="379"/>
      <c r="PWN206" s="377"/>
      <c r="PWO206" s="381"/>
      <c r="PWP206" s="381"/>
      <c r="PWQ206" s="378"/>
      <c r="PWR206" s="378"/>
      <c r="PWS206" s="378"/>
      <c r="PWT206" s="379"/>
      <c r="PWV206" s="377"/>
      <c r="PWW206" s="381"/>
      <c r="PWX206" s="381"/>
      <c r="PWY206" s="378"/>
      <c r="PWZ206" s="378"/>
      <c r="PXA206" s="378"/>
      <c r="PXB206" s="379"/>
      <c r="PXD206" s="377"/>
      <c r="PXE206" s="381"/>
      <c r="PXF206" s="381"/>
      <c r="PXG206" s="378"/>
      <c r="PXH206" s="378"/>
      <c r="PXI206" s="378"/>
      <c r="PXJ206" s="379"/>
      <c r="PXL206" s="377"/>
      <c r="PXM206" s="381"/>
      <c r="PXN206" s="381"/>
      <c r="PXO206" s="378"/>
      <c r="PXP206" s="378"/>
      <c r="PXQ206" s="378"/>
      <c r="PXR206" s="379"/>
      <c r="PXT206" s="377"/>
      <c r="PXU206" s="381"/>
      <c r="PXV206" s="381"/>
      <c r="PXW206" s="378"/>
      <c r="PXX206" s="378"/>
      <c r="PXY206" s="378"/>
      <c r="PXZ206" s="379"/>
      <c r="PYB206" s="377"/>
      <c r="PYC206" s="381"/>
      <c r="PYD206" s="381"/>
      <c r="PYE206" s="378"/>
      <c r="PYF206" s="378"/>
      <c r="PYG206" s="378"/>
      <c r="PYH206" s="379"/>
      <c r="PYJ206" s="377"/>
      <c r="PYK206" s="381"/>
      <c r="PYL206" s="381"/>
      <c r="PYM206" s="378"/>
      <c r="PYN206" s="378"/>
      <c r="PYO206" s="378"/>
      <c r="PYP206" s="379"/>
      <c r="PYR206" s="377"/>
      <c r="PYS206" s="381"/>
      <c r="PYT206" s="381"/>
      <c r="PYU206" s="378"/>
      <c r="PYV206" s="378"/>
      <c r="PYW206" s="378"/>
      <c r="PYX206" s="379"/>
      <c r="PYZ206" s="377"/>
      <c r="PZA206" s="381"/>
      <c r="PZB206" s="381"/>
      <c r="PZC206" s="378"/>
      <c r="PZD206" s="378"/>
      <c r="PZE206" s="378"/>
      <c r="PZF206" s="379"/>
      <c r="PZH206" s="377"/>
      <c r="PZI206" s="381"/>
      <c r="PZJ206" s="381"/>
      <c r="PZK206" s="378"/>
      <c r="PZL206" s="378"/>
      <c r="PZM206" s="378"/>
      <c r="PZN206" s="379"/>
      <c r="PZP206" s="377"/>
      <c r="PZQ206" s="381"/>
      <c r="PZR206" s="381"/>
      <c r="PZS206" s="378"/>
      <c r="PZT206" s="378"/>
      <c r="PZU206" s="378"/>
      <c r="PZV206" s="379"/>
      <c r="PZX206" s="377"/>
      <c r="PZY206" s="381"/>
      <c r="PZZ206" s="381"/>
      <c r="QAA206" s="378"/>
      <c r="QAB206" s="378"/>
      <c r="QAC206" s="378"/>
      <c r="QAD206" s="379"/>
      <c r="QAF206" s="377"/>
      <c r="QAG206" s="381"/>
      <c r="QAH206" s="381"/>
      <c r="QAI206" s="378"/>
      <c r="QAJ206" s="378"/>
      <c r="QAK206" s="378"/>
      <c r="QAL206" s="379"/>
      <c r="QAN206" s="377"/>
      <c r="QAO206" s="381"/>
      <c r="QAP206" s="381"/>
      <c r="QAQ206" s="378"/>
      <c r="QAR206" s="378"/>
      <c r="QAS206" s="378"/>
      <c r="QAT206" s="379"/>
      <c r="QAV206" s="377"/>
      <c r="QAW206" s="381"/>
      <c r="QAX206" s="381"/>
      <c r="QAY206" s="378"/>
      <c r="QAZ206" s="378"/>
      <c r="QBA206" s="378"/>
      <c r="QBB206" s="379"/>
      <c r="QBD206" s="377"/>
      <c r="QBE206" s="381"/>
      <c r="QBF206" s="381"/>
      <c r="QBG206" s="378"/>
      <c r="QBH206" s="378"/>
      <c r="QBI206" s="378"/>
      <c r="QBJ206" s="379"/>
      <c r="QBL206" s="377"/>
      <c r="QBM206" s="381"/>
      <c r="QBN206" s="381"/>
      <c r="QBO206" s="378"/>
      <c r="QBP206" s="378"/>
      <c r="QBQ206" s="378"/>
      <c r="QBR206" s="379"/>
      <c r="QBT206" s="377"/>
      <c r="QBU206" s="381"/>
      <c r="QBV206" s="381"/>
      <c r="QBW206" s="378"/>
      <c r="QBX206" s="378"/>
      <c r="QBY206" s="378"/>
      <c r="QBZ206" s="379"/>
      <c r="QCB206" s="377"/>
      <c r="QCC206" s="381"/>
      <c r="QCD206" s="381"/>
      <c r="QCE206" s="378"/>
      <c r="QCF206" s="378"/>
      <c r="QCG206" s="378"/>
      <c r="QCH206" s="379"/>
      <c r="QCJ206" s="377"/>
      <c r="QCK206" s="381"/>
      <c r="QCL206" s="381"/>
      <c r="QCM206" s="378"/>
      <c r="QCN206" s="378"/>
      <c r="QCO206" s="378"/>
      <c r="QCP206" s="379"/>
      <c r="QCR206" s="377"/>
      <c r="QCS206" s="381"/>
      <c r="QCT206" s="381"/>
      <c r="QCU206" s="378"/>
      <c r="QCV206" s="378"/>
      <c r="QCW206" s="378"/>
      <c r="QCX206" s="379"/>
      <c r="QCZ206" s="377"/>
      <c r="QDA206" s="381"/>
      <c r="QDB206" s="381"/>
      <c r="QDC206" s="378"/>
      <c r="QDD206" s="378"/>
      <c r="QDE206" s="378"/>
      <c r="QDF206" s="379"/>
      <c r="QDH206" s="377"/>
      <c r="QDI206" s="381"/>
      <c r="QDJ206" s="381"/>
      <c r="QDK206" s="378"/>
      <c r="QDL206" s="378"/>
      <c r="QDM206" s="378"/>
      <c r="QDN206" s="379"/>
      <c r="QDP206" s="377"/>
      <c r="QDQ206" s="381"/>
      <c r="QDR206" s="381"/>
      <c r="QDS206" s="378"/>
      <c r="QDT206" s="378"/>
      <c r="QDU206" s="378"/>
      <c r="QDV206" s="379"/>
      <c r="QDX206" s="377"/>
      <c r="QDY206" s="381"/>
      <c r="QDZ206" s="381"/>
      <c r="QEA206" s="378"/>
      <c r="QEB206" s="378"/>
      <c r="QEC206" s="378"/>
      <c r="QED206" s="379"/>
      <c r="QEF206" s="377"/>
      <c r="QEG206" s="381"/>
      <c r="QEH206" s="381"/>
      <c r="QEI206" s="378"/>
      <c r="QEJ206" s="378"/>
      <c r="QEK206" s="378"/>
      <c r="QEL206" s="379"/>
      <c r="QEN206" s="377"/>
      <c r="QEO206" s="381"/>
      <c r="QEP206" s="381"/>
      <c r="QEQ206" s="378"/>
      <c r="QER206" s="378"/>
      <c r="QES206" s="378"/>
      <c r="QET206" s="379"/>
      <c r="QEV206" s="377"/>
      <c r="QEW206" s="381"/>
      <c r="QEX206" s="381"/>
      <c r="QEY206" s="378"/>
      <c r="QEZ206" s="378"/>
      <c r="QFA206" s="378"/>
      <c r="QFB206" s="379"/>
      <c r="QFD206" s="377"/>
      <c r="QFE206" s="381"/>
      <c r="QFF206" s="381"/>
      <c r="QFG206" s="378"/>
      <c r="QFH206" s="378"/>
      <c r="QFI206" s="378"/>
      <c r="QFJ206" s="379"/>
      <c r="QFL206" s="377"/>
      <c r="QFM206" s="381"/>
      <c r="QFN206" s="381"/>
      <c r="QFO206" s="378"/>
      <c r="QFP206" s="378"/>
      <c r="QFQ206" s="378"/>
      <c r="QFR206" s="379"/>
      <c r="QFT206" s="377"/>
      <c r="QFU206" s="381"/>
      <c r="QFV206" s="381"/>
      <c r="QFW206" s="378"/>
      <c r="QFX206" s="378"/>
      <c r="QFY206" s="378"/>
      <c r="QFZ206" s="379"/>
      <c r="QGB206" s="377"/>
      <c r="QGC206" s="381"/>
      <c r="QGD206" s="381"/>
      <c r="QGE206" s="378"/>
      <c r="QGF206" s="378"/>
      <c r="QGG206" s="378"/>
      <c r="QGH206" s="379"/>
      <c r="QGJ206" s="377"/>
      <c r="QGK206" s="381"/>
      <c r="QGL206" s="381"/>
      <c r="QGM206" s="378"/>
      <c r="QGN206" s="378"/>
      <c r="QGO206" s="378"/>
      <c r="QGP206" s="379"/>
      <c r="QGR206" s="377"/>
      <c r="QGS206" s="381"/>
      <c r="QGT206" s="381"/>
      <c r="QGU206" s="378"/>
      <c r="QGV206" s="378"/>
      <c r="QGW206" s="378"/>
      <c r="QGX206" s="379"/>
      <c r="QGZ206" s="377"/>
      <c r="QHA206" s="381"/>
      <c r="QHB206" s="381"/>
      <c r="QHC206" s="378"/>
      <c r="QHD206" s="378"/>
      <c r="QHE206" s="378"/>
      <c r="QHF206" s="379"/>
      <c r="QHH206" s="377"/>
      <c r="QHI206" s="381"/>
      <c r="QHJ206" s="381"/>
      <c r="QHK206" s="378"/>
      <c r="QHL206" s="378"/>
      <c r="QHM206" s="378"/>
      <c r="QHN206" s="379"/>
      <c r="QHP206" s="377"/>
      <c r="QHQ206" s="381"/>
      <c r="QHR206" s="381"/>
      <c r="QHS206" s="378"/>
      <c r="QHT206" s="378"/>
      <c r="QHU206" s="378"/>
      <c r="QHV206" s="379"/>
      <c r="QHX206" s="377"/>
      <c r="QHY206" s="381"/>
      <c r="QHZ206" s="381"/>
      <c r="QIA206" s="378"/>
      <c r="QIB206" s="378"/>
      <c r="QIC206" s="378"/>
      <c r="QID206" s="379"/>
      <c r="QIF206" s="377"/>
      <c r="QIG206" s="381"/>
      <c r="QIH206" s="381"/>
      <c r="QII206" s="378"/>
      <c r="QIJ206" s="378"/>
      <c r="QIK206" s="378"/>
      <c r="QIL206" s="379"/>
      <c r="QIN206" s="377"/>
      <c r="QIO206" s="381"/>
      <c r="QIP206" s="381"/>
      <c r="QIQ206" s="378"/>
      <c r="QIR206" s="378"/>
      <c r="QIS206" s="378"/>
      <c r="QIT206" s="379"/>
      <c r="QIV206" s="377"/>
      <c r="QIW206" s="381"/>
      <c r="QIX206" s="381"/>
      <c r="QIY206" s="378"/>
      <c r="QIZ206" s="378"/>
      <c r="QJA206" s="378"/>
      <c r="QJB206" s="379"/>
      <c r="QJD206" s="377"/>
      <c r="QJE206" s="381"/>
      <c r="QJF206" s="381"/>
      <c r="QJG206" s="378"/>
      <c r="QJH206" s="378"/>
      <c r="QJI206" s="378"/>
      <c r="QJJ206" s="379"/>
      <c r="QJL206" s="377"/>
      <c r="QJM206" s="381"/>
      <c r="QJN206" s="381"/>
      <c r="QJO206" s="378"/>
      <c r="QJP206" s="378"/>
      <c r="QJQ206" s="378"/>
      <c r="QJR206" s="379"/>
      <c r="QJT206" s="377"/>
      <c r="QJU206" s="381"/>
      <c r="QJV206" s="381"/>
      <c r="QJW206" s="378"/>
      <c r="QJX206" s="378"/>
      <c r="QJY206" s="378"/>
      <c r="QJZ206" s="379"/>
      <c r="QKB206" s="377"/>
      <c r="QKC206" s="381"/>
      <c r="QKD206" s="381"/>
      <c r="QKE206" s="378"/>
      <c r="QKF206" s="378"/>
      <c r="QKG206" s="378"/>
      <c r="QKH206" s="379"/>
      <c r="QKJ206" s="377"/>
      <c r="QKK206" s="381"/>
      <c r="QKL206" s="381"/>
      <c r="QKM206" s="378"/>
      <c r="QKN206" s="378"/>
      <c r="QKO206" s="378"/>
      <c r="QKP206" s="379"/>
      <c r="QKR206" s="377"/>
      <c r="QKS206" s="381"/>
      <c r="QKT206" s="381"/>
      <c r="QKU206" s="378"/>
      <c r="QKV206" s="378"/>
      <c r="QKW206" s="378"/>
      <c r="QKX206" s="379"/>
      <c r="QKZ206" s="377"/>
      <c r="QLA206" s="381"/>
      <c r="QLB206" s="381"/>
      <c r="QLC206" s="378"/>
      <c r="QLD206" s="378"/>
      <c r="QLE206" s="378"/>
      <c r="QLF206" s="379"/>
      <c r="QLH206" s="377"/>
      <c r="QLI206" s="381"/>
      <c r="QLJ206" s="381"/>
      <c r="QLK206" s="378"/>
      <c r="QLL206" s="378"/>
      <c r="QLM206" s="378"/>
      <c r="QLN206" s="379"/>
      <c r="QLP206" s="377"/>
      <c r="QLQ206" s="381"/>
      <c r="QLR206" s="381"/>
      <c r="QLS206" s="378"/>
      <c r="QLT206" s="378"/>
      <c r="QLU206" s="378"/>
      <c r="QLV206" s="379"/>
      <c r="QLX206" s="377"/>
      <c r="QLY206" s="381"/>
      <c r="QLZ206" s="381"/>
      <c r="QMA206" s="378"/>
      <c r="QMB206" s="378"/>
      <c r="QMC206" s="378"/>
      <c r="QMD206" s="379"/>
      <c r="QMF206" s="377"/>
      <c r="QMG206" s="381"/>
      <c r="QMH206" s="381"/>
      <c r="QMI206" s="378"/>
      <c r="QMJ206" s="378"/>
      <c r="QMK206" s="378"/>
      <c r="QML206" s="379"/>
      <c r="QMN206" s="377"/>
      <c r="QMO206" s="381"/>
      <c r="QMP206" s="381"/>
      <c r="QMQ206" s="378"/>
      <c r="QMR206" s="378"/>
      <c r="QMS206" s="378"/>
      <c r="QMT206" s="379"/>
      <c r="QMV206" s="377"/>
      <c r="QMW206" s="381"/>
      <c r="QMX206" s="381"/>
      <c r="QMY206" s="378"/>
      <c r="QMZ206" s="378"/>
      <c r="QNA206" s="378"/>
      <c r="QNB206" s="379"/>
      <c r="QND206" s="377"/>
      <c r="QNE206" s="381"/>
      <c r="QNF206" s="381"/>
      <c r="QNG206" s="378"/>
      <c r="QNH206" s="378"/>
      <c r="QNI206" s="378"/>
      <c r="QNJ206" s="379"/>
      <c r="QNL206" s="377"/>
      <c r="QNM206" s="381"/>
      <c r="QNN206" s="381"/>
      <c r="QNO206" s="378"/>
      <c r="QNP206" s="378"/>
      <c r="QNQ206" s="378"/>
      <c r="QNR206" s="379"/>
      <c r="QNT206" s="377"/>
      <c r="QNU206" s="381"/>
      <c r="QNV206" s="381"/>
      <c r="QNW206" s="378"/>
      <c r="QNX206" s="378"/>
      <c r="QNY206" s="378"/>
      <c r="QNZ206" s="379"/>
      <c r="QOB206" s="377"/>
      <c r="QOC206" s="381"/>
      <c r="QOD206" s="381"/>
      <c r="QOE206" s="378"/>
      <c r="QOF206" s="378"/>
      <c r="QOG206" s="378"/>
      <c r="QOH206" s="379"/>
      <c r="QOJ206" s="377"/>
      <c r="QOK206" s="381"/>
      <c r="QOL206" s="381"/>
      <c r="QOM206" s="378"/>
      <c r="QON206" s="378"/>
      <c r="QOO206" s="378"/>
      <c r="QOP206" s="379"/>
      <c r="QOR206" s="377"/>
      <c r="QOS206" s="381"/>
      <c r="QOT206" s="381"/>
      <c r="QOU206" s="378"/>
      <c r="QOV206" s="378"/>
      <c r="QOW206" s="378"/>
      <c r="QOX206" s="379"/>
      <c r="QOZ206" s="377"/>
      <c r="QPA206" s="381"/>
      <c r="QPB206" s="381"/>
      <c r="QPC206" s="378"/>
      <c r="QPD206" s="378"/>
      <c r="QPE206" s="378"/>
      <c r="QPF206" s="379"/>
      <c r="QPH206" s="377"/>
      <c r="QPI206" s="381"/>
      <c r="QPJ206" s="381"/>
      <c r="QPK206" s="378"/>
      <c r="QPL206" s="378"/>
      <c r="QPM206" s="378"/>
      <c r="QPN206" s="379"/>
      <c r="QPP206" s="377"/>
      <c r="QPQ206" s="381"/>
      <c r="QPR206" s="381"/>
      <c r="QPS206" s="378"/>
      <c r="QPT206" s="378"/>
      <c r="QPU206" s="378"/>
      <c r="QPV206" s="379"/>
      <c r="QPX206" s="377"/>
      <c r="QPY206" s="381"/>
      <c r="QPZ206" s="381"/>
      <c r="QQA206" s="378"/>
      <c r="QQB206" s="378"/>
      <c r="QQC206" s="378"/>
      <c r="QQD206" s="379"/>
      <c r="QQF206" s="377"/>
      <c r="QQG206" s="381"/>
      <c r="QQH206" s="381"/>
      <c r="QQI206" s="378"/>
      <c r="QQJ206" s="378"/>
      <c r="QQK206" s="378"/>
      <c r="QQL206" s="379"/>
      <c r="QQN206" s="377"/>
      <c r="QQO206" s="381"/>
      <c r="QQP206" s="381"/>
      <c r="QQQ206" s="378"/>
      <c r="QQR206" s="378"/>
      <c r="QQS206" s="378"/>
      <c r="QQT206" s="379"/>
      <c r="QQV206" s="377"/>
      <c r="QQW206" s="381"/>
      <c r="QQX206" s="381"/>
      <c r="QQY206" s="378"/>
      <c r="QQZ206" s="378"/>
      <c r="QRA206" s="378"/>
      <c r="QRB206" s="379"/>
      <c r="QRD206" s="377"/>
      <c r="QRE206" s="381"/>
      <c r="QRF206" s="381"/>
      <c r="QRG206" s="378"/>
      <c r="QRH206" s="378"/>
      <c r="QRI206" s="378"/>
      <c r="QRJ206" s="379"/>
      <c r="QRL206" s="377"/>
      <c r="QRM206" s="381"/>
      <c r="QRN206" s="381"/>
      <c r="QRO206" s="378"/>
      <c r="QRP206" s="378"/>
      <c r="QRQ206" s="378"/>
      <c r="QRR206" s="379"/>
      <c r="QRT206" s="377"/>
      <c r="QRU206" s="381"/>
      <c r="QRV206" s="381"/>
      <c r="QRW206" s="378"/>
      <c r="QRX206" s="378"/>
      <c r="QRY206" s="378"/>
      <c r="QRZ206" s="379"/>
      <c r="QSB206" s="377"/>
      <c r="QSC206" s="381"/>
      <c r="QSD206" s="381"/>
      <c r="QSE206" s="378"/>
      <c r="QSF206" s="378"/>
      <c r="QSG206" s="378"/>
      <c r="QSH206" s="379"/>
      <c r="QSJ206" s="377"/>
      <c r="QSK206" s="381"/>
      <c r="QSL206" s="381"/>
      <c r="QSM206" s="378"/>
      <c r="QSN206" s="378"/>
      <c r="QSO206" s="378"/>
      <c r="QSP206" s="379"/>
      <c r="QSR206" s="377"/>
      <c r="QSS206" s="381"/>
      <c r="QST206" s="381"/>
      <c r="QSU206" s="378"/>
      <c r="QSV206" s="378"/>
      <c r="QSW206" s="378"/>
      <c r="QSX206" s="379"/>
      <c r="QSZ206" s="377"/>
      <c r="QTA206" s="381"/>
      <c r="QTB206" s="381"/>
      <c r="QTC206" s="378"/>
      <c r="QTD206" s="378"/>
      <c r="QTE206" s="378"/>
      <c r="QTF206" s="379"/>
      <c r="QTH206" s="377"/>
      <c r="QTI206" s="381"/>
      <c r="QTJ206" s="381"/>
      <c r="QTK206" s="378"/>
      <c r="QTL206" s="378"/>
      <c r="QTM206" s="378"/>
      <c r="QTN206" s="379"/>
      <c r="QTP206" s="377"/>
      <c r="QTQ206" s="381"/>
      <c r="QTR206" s="381"/>
      <c r="QTS206" s="378"/>
      <c r="QTT206" s="378"/>
      <c r="QTU206" s="378"/>
      <c r="QTV206" s="379"/>
      <c r="QTX206" s="377"/>
      <c r="QTY206" s="381"/>
      <c r="QTZ206" s="381"/>
      <c r="QUA206" s="378"/>
      <c r="QUB206" s="378"/>
      <c r="QUC206" s="378"/>
      <c r="QUD206" s="379"/>
      <c r="QUF206" s="377"/>
      <c r="QUG206" s="381"/>
      <c r="QUH206" s="381"/>
      <c r="QUI206" s="378"/>
      <c r="QUJ206" s="378"/>
      <c r="QUK206" s="378"/>
      <c r="QUL206" s="379"/>
      <c r="QUN206" s="377"/>
      <c r="QUO206" s="381"/>
      <c r="QUP206" s="381"/>
      <c r="QUQ206" s="378"/>
      <c r="QUR206" s="378"/>
      <c r="QUS206" s="378"/>
      <c r="QUT206" s="379"/>
      <c r="QUV206" s="377"/>
      <c r="QUW206" s="381"/>
      <c r="QUX206" s="381"/>
      <c r="QUY206" s="378"/>
      <c r="QUZ206" s="378"/>
      <c r="QVA206" s="378"/>
      <c r="QVB206" s="379"/>
      <c r="QVD206" s="377"/>
      <c r="QVE206" s="381"/>
      <c r="QVF206" s="381"/>
      <c r="QVG206" s="378"/>
      <c r="QVH206" s="378"/>
      <c r="QVI206" s="378"/>
      <c r="QVJ206" s="379"/>
      <c r="QVL206" s="377"/>
      <c r="QVM206" s="381"/>
      <c r="QVN206" s="381"/>
      <c r="QVO206" s="378"/>
      <c r="QVP206" s="378"/>
      <c r="QVQ206" s="378"/>
      <c r="QVR206" s="379"/>
      <c r="QVT206" s="377"/>
      <c r="QVU206" s="381"/>
      <c r="QVV206" s="381"/>
      <c r="QVW206" s="378"/>
      <c r="QVX206" s="378"/>
      <c r="QVY206" s="378"/>
      <c r="QVZ206" s="379"/>
      <c r="QWB206" s="377"/>
      <c r="QWC206" s="381"/>
      <c r="QWD206" s="381"/>
      <c r="QWE206" s="378"/>
      <c r="QWF206" s="378"/>
      <c r="QWG206" s="378"/>
      <c r="QWH206" s="379"/>
      <c r="QWJ206" s="377"/>
      <c r="QWK206" s="381"/>
      <c r="QWL206" s="381"/>
      <c r="QWM206" s="378"/>
      <c r="QWN206" s="378"/>
      <c r="QWO206" s="378"/>
      <c r="QWP206" s="379"/>
      <c r="QWR206" s="377"/>
      <c r="QWS206" s="381"/>
      <c r="QWT206" s="381"/>
      <c r="QWU206" s="378"/>
      <c r="QWV206" s="378"/>
      <c r="QWW206" s="378"/>
      <c r="QWX206" s="379"/>
      <c r="QWZ206" s="377"/>
      <c r="QXA206" s="381"/>
      <c r="QXB206" s="381"/>
      <c r="QXC206" s="378"/>
      <c r="QXD206" s="378"/>
      <c r="QXE206" s="378"/>
      <c r="QXF206" s="379"/>
      <c r="QXH206" s="377"/>
      <c r="QXI206" s="381"/>
      <c r="QXJ206" s="381"/>
      <c r="QXK206" s="378"/>
      <c r="QXL206" s="378"/>
      <c r="QXM206" s="378"/>
      <c r="QXN206" s="379"/>
      <c r="QXP206" s="377"/>
      <c r="QXQ206" s="381"/>
      <c r="QXR206" s="381"/>
      <c r="QXS206" s="378"/>
      <c r="QXT206" s="378"/>
      <c r="QXU206" s="378"/>
      <c r="QXV206" s="379"/>
      <c r="QXX206" s="377"/>
      <c r="QXY206" s="381"/>
      <c r="QXZ206" s="381"/>
      <c r="QYA206" s="378"/>
      <c r="QYB206" s="378"/>
      <c r="QYC206" s="378"/>
      <c r="QYD206" s="379"/>
      <c r="QYF206" s="377"/>
      <c r="QYG206" s="381"/>
      <c r="QYH206" s="381"/>
      <c r="QYI206" s="378"/>
      <c r="QYJ206" s="378"/>
      <c r="QYK206" s="378"/>
      <c r="QYL206" s="379"/>
      <c r="QYN206" s="377"/>
      <c r="QYO206" s="381"/>
      <c r="QYP206" s="381"/>
      <c r="QYQ206" s="378"/>
      <c r="QYR206" s="378"/>
      <c r="QYS206" s="378"/>
      <c r="QYT206" s="379"/>
      <c r="QYV206" s="377"/>
      <c r="QYW206" s="381"/>
      <c r="QYX206" s="381"/>
      <c r="QYY206" s="378"/>
      <c r="QYZ206" s="378"/>
      <c r="QZA206" s="378"/>
      <c r="QZB206" s="379"/>
      <c r="QZD206" s="377"/>
      <c r="QZE206" s="381"/>
      <c r="QZF206" s="381"/>
      <c r="QZG206" s="378"/>
      <c r="QZH206" s="378"/>
      <c r="QZI206" s="378"/>
      <c r="QZJ206" s="379"/>
      <c r="QZL206" s="377"/>
      <c r="QZM206" s="381"/>
      <c r="QZN206" s="381"/>
      <c r="QZO206" s="378"/>
      <c r="QZP206" s="378"/>
      <c r="QZQ206" s="378"/>
      <c r="QZR206" s="379"/>
      <c r="QZT206" s="377"/>
      <c r="QZU206" s="381"/>
      <c r="QZV206" s="381"/>
      <c r="QZW206" s="378"/>
      <c r="QZX206" s="378"/>
      <c r="QZY206" s="378"/>
      <c r="QZZ206" s="379"/>
      <c r="RAB206" s="377"/>
      <c r="RAC206" s="381"/>
      <c r="RAD206" s="381"/>
      <c r="RAE206" s="378"/>
      <c r="RAF206" s="378"/>
      <c r="RAG206" s="378"/>
      <c r="RAH206" s="379"/>
      <c r="RAJ206" s="377"/>
      <c r="RAK206" s="381"/>
      <c r="RAL206" s="381"/>
      <c r="RAM206" s="378"/>
      <c r="RAN206" s="378"/>
      <c r="RAO206" s="378"/>
      <c r="RAP206" s="379"/>
      <c r="RAR206" s="377"/>
      <c r="RAS206" s="381"/>
      <c r="RAT206" s="381"/>
      <c r="RAU206" s="378"/>
      <c r="RAV206" s="378"/>
      <c r="RAW206" s="378"/>
      <c r="RAX206" s="379"/>
      <c r="RAZ206" s="377"/>
      <c r="RBA206" s="381"/>
      <c r="RBB206" s="381"/>
      <c r="RBC206" s="378"/>
      <c r="RBD206" s="378"/>
      <c r="RBE206" s="378"/>
      <c r="RBF206" s="379"/>
      <c r="RBH206" s="377"/>
      <c r="RBI206" s="381"/>
      <c r="RBJ206" s="381"/>
      <c r="RBK206" s="378"/>
      <c r="RBL206" s="378"/>
      <c r="RBM206" s="378"/>
      <c r="RBN206" s="379"/>
      <c r="RBP206" s="377"/>
      <c r="RBQ206" s="381"/>
      <c r="RBR206" s="381"/>
      <c r="RBS206" s="378"/>
      <c r="RBT206" s="378"/>
      <c r="RBU206" s="378"/>
      <c r="RBV206" s="379"/>
      <c r="RBX206" s="377"/>
      <c r="RBY206" s="381"/>
      <c r="RBZ206" s="381"/>
      <c r="RCA206" s="378"/>
      <c r="RCB206" s="378"/>
      <c r="RCC206" s="378"/>
      <c r="RCD206" s="379"/>
      <c r="RCF206" s="377"/>
      <c r="RCG206" s="381"/>
      <c r="RCH206" s="381"/>
      <c r="RCI206" s="378"/>
      <c r="RCJ206" s="378"/>
      <c r="RCK206" s="378"/>
      <c r="RCL206" s="379"/>
      <c r="RCN206" s="377"/>
      <c r="RCO206" s="381"/>
      <c r="RCP206" s="381"/>
      <c r="RCQ206" s="378"/>
      <c r="RCR206" s="378"/>
      <c r="RCS206" s="378"/>
      <c r="RCT206" s="379"/>
      <c r="RCV206" s="377"/>
      <c r="RCW206" s="381"/>
      <c r="RCX206" s="381"/>
      <c r="RCY206" s="378"/>
      <c r="RCZ206" s="378"/>
      <c r="RDA206" s="378"/>
      <c r="RDB206" s="379"/>
      <c r="RDD206" s="377"/>
      <c r="RDE206" s="381"/>
      <c r="RDF206" s="381"/>
      <c r="RDG206" s="378"/>
      <c r="RDH206" s="378"/>
      <c r="RDI206" s="378"/>
      <c r="RDJ206" s="379"/>
      <c r="RDL206" s="377"/>
      <c r="RDM206" s="381"/>
      <c r="RDN206" s="381"/>
      <c r="RDO206" s="378"/>
      <c r="RDP206" s="378"/>
      <c r="RDQ206" s="378"/>
      <c r="RDR206" s="379"/>
      <c r="RDT206" s="377"/>
      <c r="RDU206" s="381"/>
      <c r="RDV206" s="381"/>
      <c r="RDW206" s="378"/>
      <c r="RDX206" s="378"/>
      <c r="RDY206" s="378"/>
      <c r="RDZ206" s="379"/>
      <c r="REB206" s="377"/>
      <c r="REC206" s="381"/>
      <c r="RED206" s="381"/>
      <c r="REE206" s="378"/>
      <c r="REF206" s="378"/>
      <c r="REG206" s="378"/>
      <c r="REH206" s="379"/>
      <c r="REJ206" s="377"/>
      <c r="REK206" s="381"/>
      <c r="REL206" s="381"/>
      <c r="REM206" s="378"/>
      <c r="REN206" s="378"/>
      <c r="REO206" s="378"/>
      <c r="REP206" s="379"/>
      <c r="RER206" s="377"/>
      <c r="RES206" s="381"/>
      <c r="RET206" s="381"/>
      <c r="REU206" s="378"/>
      <c r="REV206" s="378"/>
      <c r="REW206" s="378"/>
      <c r="REX206" s="379"/>
      <c r="REZ206" s="377"/>
      <c r="RFA206" s="381"/>
      <c r="RFB206" s="381"/>
      <c r="RFC206" s="378"/>
      <c r="RFD206" s="378"/>
      <c r="RFE206" s="378"/>
      <c r="RFF206" s="379"/>
      <c r="RFH206" s="377"/>
      <c r="RFI206" s="381"/>
      <c r="RFJ206" s="381"/>
      <c r="RFK206" s="378"/>
      <c r="RFL206" s="378"/>
      <c r="RFM206" s="378"/>
      <c r="RFN206" s="379"/>
      <c r="RFP206" s="377"/>
      <c r="RFQ206" s="381"/>
      <c r="RFR206" s="381"/>
      <c r="RFS206" s="378"/>
      <c r="RFT206" s="378"/>
      <c r="RFU206" s="378"/>
      <c r="RFV206" s="379"/>
      <c r="RFX206" s="377"/>
      <c r="RFY206" s="381"/>
      <c r="RFZ206" s="381"/>
      <c r="RGA206" s="378"/>
      <c r="RGB206" s="378"/>
      <c r="RGC206" s="378"/>
      <c r="RGD206" s="379"/>
      <c r="RGF206" s="377"/>
      <c r="RGG206" s="381"/>
      <c r="RGH206" s="381"/>
      <c r="RGI206" s="378"/>
      <c r="RGJ206" s="378"/>
      <c r="RGK206" s="378"/>
      <c r="RGL206" s="379"/>
      <c r="RGN206" s="377"/>
      <c r="RGO206" s="381"/>
      <c r="RGP206" s="381"/>
      <c r="RGQ206" s="378"/>
      <c r="RGR206" s="378"/>
      <c r="RGS206" s="378"/>
      <c r="RGT206" s="379"/>
      <c r="RGV206" s="377"/>
      <c r="RGW206" s="381"/>
      <c r="RGX206" s="381"/>
      <c r="RGY206" s="378"/>
      <c r="RGZ206" s="378"/>
      <c r="RHA206" s="378"/>
      <c r="RHB206" s="379"/>
      <c r="RHD206" s="377"/>
      <c r="RHE206" s="381"/>
      <c r="RHF206" s="381"/>
      <c r="RHG206" s="378"/>
      <c r="RHH206" s="378"/>
      <c r="RHI206" s="378"/>
      <c r="RHJ206" s="379"/>
      <c r="RHL206" s="377"/>
      <c r="RHM206" s="381"/>
      <c r="RHN206" s="381"/>
      <c r="RHO206" s="378"/>
      <c r="RHP206" s="378"/>
      <c r="RHQ206" s="378"/>
      <c r="RHR206" s="379"/>
      <c r="RHT206" s="377"/>
      <c r="RHU206" s="381"/>
      <c r="RHV206" s="381"/>
      <c r="RHW206" s="378"/>
      <c r="RHX206" s="378"/>
      <c r="RHY206" s="378"/>
      <c r="RHZ206" s="379"/>
      <c r="RIB206" s="377"/>
      <c r="RIC206" s="381"/>
      <c r="RID206" s="381"/>
      <c r="RIE206" s="378"/>
      <c r="RIF206" s="378"/>
      <c r="RIG206" s="378"/>
      <c r="RIH206" s="379"/>
      <c r="RIJ206" s="377"/>
      <c r="RIK206" s="381"/>
      <c r="RIL206" s="381"/>
      <c r="RIM206" s="378"/>
      <c r="RIN206" s="378"/>
      <c r="RIO206" s="378"/>
      <c r="RIP206" s="379"/>
      <c r="RIR206" s="377"/>
      <c r="RIS206" s="381"/>
      <c r="RIT206" s="381"/>
      <c r="RIU206" s="378"/>
      <c r="RIV206" s="378"/>
      <c r="RIW206" s="378"/>
      <c r="RIX206" s="379"/>
      <c r="RIZ206" s="377"/>
      <c r="RJA206" s="381"/>
      <c r="RJB206" s="381"/>
      <c r="RJC206" s="378"/>
      <c r="RJD206" s="378"/>
      <c r="RJE206" s="378"/>
      <c r="RJF206" s="379"/>
      <c r="RJH206" s="377"/>
      <c r="RJI206" s="381"/>
      <c r="RJJ206" s="381"/>
      <c r="RJK206" s="378"/>
      <c r="RJL206" s="378"/>
      <c r="RJM206" s="378"/>
      <c r="RJN206" s="379"/>
      <c r="RJP206" s="377"/>
      <c r="RJQ206" s="381"/>
      <c r="RJR206" s="381"/>
      <c r="RJS206" s="378"/>
      <c r="RJT206" s="378"/>
      <c r="RJU206" s="378"/>
      <c r="RJV206" s="379"/>
      <c r="RJX206" s="377"/>
      <c r="RJY206" s="381"/>
      <c r="RJZ206" s="381"/>
      <c r="RKA206" s="378"/>
      <c r="RKB206" s="378"/>
      <c r="RKC206" s="378"/>
      <c r="RKD206" s="379"/>
      <c r="RKF206" s="377"/>
      <c r="RKG206" s="381"/>
      <c r="RKH206" s="381"/>
      <c r="RKI206" s="378"/>
      <c r="RKJ206" s="378"/>
      <c r="RKK206" s="378"/>
      <c r="RKL206" s="379"/>
      <c r="RKN206" s="377"/>
      <c r="RKO206" s="381"/>
      <c r="RKP206" s="381"/>
      <c r="RKQ206" s="378"/>
      <c r="RKR206" s="378"/>
      <c r="RKS206" s="378"/>
      <c r="RKT206" s="379"/>
      <c r="RKV206" s="377"/>
      <c r="RKW206" s="381"/>
      <c r="RKX206" s="381"/>
      <c r="RKY206" s="378"/>
      <c r="RKZ206" s="378"/>
      <c r="RLA206" s="378"/>
      <c r="RLB206" s="379"/>
      <c r="RLD206" s="377"/>
      <c r="RLE206" s="381"/>
      <c r="RLF206" s="381"/>
      <c r="RLG206" s="378"/>
      <c r="RLH206" s="378"/>
      <c r="RLI206" s="378"/>
      <c r="RLJ206" s="379"/>
      <c r="RLL206" s="377"/>
      <c r="RLM206" s="381"/>
      <c r="RLN206" s="381"/>
      <c r="RLO206" s="378"/>
      <c r="RLP206" s="378"/>
      <c r="RLQ206" s="378"/>
      <c r="RLR206" s="379"/>
      <c r="RLT206" s="377"/>
      <c r="RLU206" s="381"/>
      <c r="RLV206" s="381"/>
      <c r="RLW206" s="378"/>
      <c r="RLX206" s="378"/>
      <c r="RLY206" s="378"/>
      <c r="RLZ206" s="379"/>
      <c r="RMB206" s="377"/>
      <c r="RMC206" s="381"/>
      <c r="RMD206" s="381"/>
      <c r="RME206" s="378"/>
      <c r="RMF206" s="378"/>
      <c r="RMG206" s="378"/>
      <c r="RMH206" s="379"/>
      <c r="RMJ206" s="377"/>
      <c r="RMK206" s="381"/>
      <c r="RML206" s="381"/>
      <c r="RMM206" s="378"/>
      <c r="RMN206" s="378"/>
      <c r="RMO206" s="378"/>
      <c r="RMP206" s="379"/>
      <c r="RMR206" s="377"/>
      <c r="RMS206" s="381"/>
      <c r="RMT206" s="381"/>
      <c r="RMU206" s="378"/>
      <c r="RMV206" s="378"/>
      <c r="RMW206" s="378"/>
      <c r="RMX206" s="379"/>
      <c r="RMZ206" s="377"/>
      <c r="RNA206" s="381"/>
      <c r="RNB206" s="381"/>
      <c r="RNC206" s="378"/>
      <c r="RND206" s="378"/>
      <c r="RNE206" s="378"/>
      <c r="RNF206" s="379"/>
      <c r="RNH206" s="377"/>
      <c r="RNI206" s="381"/>
      <c r="RNJ206" s="381"/>
      <c r="RNK206" s="378"/>
      <c r="RNL206" s="378"/>
      <c r="RNM206" s="378"/>
      <c r="RNN206" s="379"/>
      <c r="RNP206" s="377"/>
      <c r="RNQ206" s="381"/>
      <c r="RNR206" s="381"/>
      <c r="RNS206" s="378"/>
      <c r="RNT206" s="378"/>
      <c r="RNU206" s="378"/>
      <c r="RNV206" s="379"/>
      <c r="RNX206" s="377"/>
      <c r="RNY206" s="381"/>
      <c r="RNZ206" s="381"/>
      <c r="ROA206" s="378"/>
      <c r="ROB206" s="378"/>
      <c r="ROC206" s="378"/>
      <c r="ROD206" s="379"/>
      <c r="ROF206" s="377"/>
      <c r="ROG206" s="381"/>
      <c r="ROH206" s="381"/>
      <c r="ROI206" s="378"/>
      <c r="ROJ206" s="378"/>
      <c r="ROK206" s="378"/>
      <c r="ROL206" s="379"/>
      <c r="RON206" s="377"/>
      <c r="ROO206" s="381"/>
      <c r="ROP206" s="381"/>
      <c r="ROQ206" s="378"/>
      <c r="ROR206" s="378"/>
      <c r="ROS206" s="378"/>
      <c r="ROT206" s="379"/>
      <c r="ROV206" s="377"/>
      <c r="ROW206" s="381"/>
      <c r="ROX206" s="381"/>
      <c r="ROY206" s="378"/>
      <c r="ROZ206" s="378"/>
      <c r="RPA206" s="378"/>
      <c r="RPB206" s="379"/>
      <c r="RPD206" s="377"/>
      <c r="RPE206" s="381"/>
      <c r="RPF206" s="381"/>
      <c r="RPG206" s="378"/>
      <c r="RPH206" s="378"/>
      <c r="RPI206" s="378"/>
      <c r="RPJ206" s="379"/>
      <c r="RPL206" s="377"/>
      <c r="RPM206" s="381"/>
      <c r="RPN206" s="381"/>
      <c r="RPO206" s="378"/>
      <c r="RPP206" s="378"/>
      <c r="RPQ206" s="378"/>
      <c r="RPR206" s="379"/>
      <c r="RPT206" s="377"/>
      <c r="RPU206" s="381"/>
      <c r="RPV206" s="381"/>
      <c r="RPW206" s="378"/>
      <c r="RPX206" s="378"/>
      <c r="RPY206" s="378"/>
      <c r="RPZ206" s="379"/>
      <c r="RQB206" s="377"/>
      <c r="RQC206" s="381"/>
      <c r="RQD206" s="381"/>
      <c r="RQE206" s="378"/>
      <c r="RQF206" s="378"/>
      <c r="RQG206" s="378"/>
      <c r="RQH206" s="379"/>
      <c r="RQJ206" s="377"/>
      <c r="RQK206" s="381"/>
      <c r="RQL206" s="381"/>
      <c r="RQM206" s="378"/>
      <c r="RQN206" s="378"/>
      <c r="RQO206" s="378"/>
      <c r="RQP206" s="379"/>
      <c r="RQR206" s="377"/>
      <c r="RQS206" s="381"/>
      <c r="RQT206" s="381"/>
      <c r="RQU206" s="378"/>
      <c r="RQV206" s="378"/>
      <c r="RQW206" s="378"/>
      <c r="RQX206" s="379"/>
      <c r="RQZ206" s="377"/>
      <c r="RRA206" s="381"/>
      <c r="RRB206" s="381"/>
      <c r="RRC206" s="378"/>
      <c r="RRD206" s="378"/>
      <c r="RRE206" s="378"/>
      <c r="RRF206" s="379"/>
      <c r="RRH206" s="377"/>
      <c r="RRI206" s="381"/>
      <c r="RRJ206" s="381"/>
      <c r="RRK206" s="378"/>
      <c r="RRL206" s="378"/>
      <c r="RRM206" s="378"/>
      <c r="RRN206" s="379"/>
      <c r="RRP206" s="377"/>
      <c r="RRQ206" s="381"/>
      <c r="RRR206" s="381"/>
      <c r="RRS206" s="378"/>
      <c r="RRT206" s="378"/>
      <c r="RRU206" s="378"/>
      <c r="RRV206" s="379"/>
      <c r="RRX206" s="377"/>
      <c r="RRY206" s="381"/>
      <c r="RRZ206" s="381"/>
      <c r="RSA206" s="378"/>
      <c r="RSB206" s="378"/>
      <c r="RSC206" s="378"/>
      <c r="RSD206" s="379"/>
      <c r="RSF206" s="377"/>
      <c r="RSG206" s="381"/>
      <c r="RSH206" s="381"/>
      <c r="RSI206" s="378"/>
      <c r="RSJ206" s="378"/>
      <c r="RSK206" s="378"/>
      <c r="RSL206" s="379"/>
      <c r="RSN206" s="377"/>
      <c r="RSO206" s="381"/>
      <c r="RSP206" s="381"/>
      <c r="RSQ206" s="378"/>
      <c r="RSR206" s="378"/>
      <c r="RSS206" s="378"/>
      <c r="RST206" s="379"/>
      <c r="RSV206" s="377"/>
      <c r="RSW206" s="381"/>
      <c r="RSX206" s="381"/>
      <c r="RSY206" s="378"/>
      <c r="RSZ206" s="378"/>
      <c r="RTA206" s="378"/>
      <c r="RTB206" s="379"/>
      <c r="RTD206" s="377"/>
      <c r="RTE206" s="381"/>
      <c r="RTF206" s="381"/>
      <c r="RTG206" s="378"/>
      <c r="RTH206" s="378"/>
      <c r="RTI206" s="378"/>
      <c r="RTJ206" s="379"/>
      <c r="RTL206" s="377"/>
      <c r="RTM206" s="381"/>
      <c r="RTN206" s="381"/>
      <c r="RTO206" s="378"/>
      <c r="RTP206" s="378"/>
      <c r="RTQ206" s="378"/>
      <c r="RTR206" s="379"/>
      <c r="RTT206" s="377"/>
      <c r="RTU206" s="381"/>
      <c r="RTV206" s="381"/>
      <c r="RTW206" s="378"/>
      <c r="RTX206" s="378"/>
      <c r="RTY206" s="378"/>
      <c r="RTZ206" s="379"/>
      <c r="RUB206" s="377"/>
      <c r="RUC206" s="381"/>
      <c r="RUD206" s="381"/>
      <c r="RUE206" s="378"/>
      <c r="RUF206" s="378"/>
      <c r="RUG206" s="378"/>
      <c r="RUH206" s="379"/>
      <c r="RUJ206" s="377"/>
      <c r="RUK206" s="381"/>
      <c r="RUL206" s="381"/>
      <c r="RUM206" s="378"/>
      <c r="RUN206" s="378"/>
      <c r="RUO206" s="378"/>
      <c r="RUP206" s="379"/>
      <c r="RUR206" s="377"/>
      <c r="RUS206" s="381"/>
      <c r="RUT206" s="381"/>
      <c r="RUU206" s="378"/>
      <c r="RUV206" s="378"/>
      <c r="RUW206" s="378"/>
      <c r="RUX206" s="379"/>
      <c r="RUZ206" s="377"/>
      <c r="RVA206" s="381"/>
      <c r="RVB206" s="381"/>
      <c r="RVC206" s="378"/>
      <c r="RVD206" s="378"/>
      <c r="RVE206" s="378"/>
      <c r="RVF206" s="379"/>
      <c r="RVH206" s="377"/>
      <c r="RVI206" s="381"/>
      <c r="RVJ206" s="381"/>
      <c r="RVK206" s="378"/>
      <c r="RVL206" s="378"/>
      <c r="RVM206" s="378"/>
      <c r="RVN206" s="379"/>
      <c r="RVP206" s="377"/>
      <c r="RVQ206" s="381"/>
      <c r="RVR206" s="381"/>
      <c r="RVS206" s="378"/>
      <c r="RVT206" s="378"/>
      <c r="RVU206" s="378"/>
      <c r="RVV206" s="379"/>
      <c r="RVX206" s="377"/>
      <c r="RVY206" s="381"/>
      <c r="RVZ206" s="381"/>
      <c r="RWA206" s="378"/>
      <c r="RWB206" s="378"/>
      <c r="RWC206" s="378"/>
      <c r="RWD206" s="379"/>
      <c r="RWF206" s="377"/>
      <c r="RWG206" s="381"/>
      <c r="RWH206" s="381"/>
      <c r="RWI206" s="378"/>
      <c r="RWJ206" s="378"/>
      <c r="RWK206" s="378"/>
      <c r="RWL206" s="379"/>
      <c r="RWN206" s="377"/>
      <c r="RWO206" s="381"/>
      <c r="RWP206" s="381"/>
      <c r="RWQ206" s="378"/>
      <c r="RWR206" s="378"/>
      <c r="RWS206" s="378"/>
      <c r="RWT206" s="379"/>
      <c r="RWV206" s="377"/>
      <c r="RWW206" s="381"/>
      <c r="RWX206" s="381"/>
      <c r="RWY206" s="378"/>
      <c r="RWZ206" s="378"/>
      <c r="RXA206" s="378"/>
      <c r="RXB206" s="379"/>
      <c r="RXD206" s="377"/>
      <c r="RXE206" s="381"/>
      <c r="RXF206" s="381"/>
      <c r="RXG206" s="378"/>
      <c r="RXH206" s="378"/>
      <c r="RXI206" s="378"/>
      <c r="RXJ206" s="379"/>
      <c r="RXL206" s="377"/>
      <c r="RXM206" s="381"/>
      <c r="RXN206" s="381"/>
      <c r="RXO206" s="378"/>
      <c r="RXP206" s="378"/>
      <c r="RXQ206" s="378"/>
      <c r="RXR206" s="379"/>
      <c r="RXT206" s="377"/>
      <c r="RXU206" s="381"/>
      <c r="RXV206" s="381"/>
      <c r="RXW206" s="378"/>
      <c r="RXX206" s="378"/>
      <c r="RXY206" s="378"/>
      <c r="RXZ206" s="379"/>
      <c r="RYB206" s="377"/>
      <c r="RYC206" s="381"/>
      <c r="RYD206" s="381"/>
      <c r="RYE206" s="378"/>
      <c r="RYF206" s="378"/>
      <c r="RYG206" s="378"/>
      <c r="RYH206" s="379"/>
      <c r="RYJ206" s="377"/>
      <c r="RYK206" s="381"/>
      <c r="RYL206" s="381"/>
      <c r="RYM206" s="378"/>
      <c r="RYN206" s="378"/>
      <c r="RYO206" s="378"/>
      <c r="RYP206" s="379"/>
      <c r="RYR206" s="377"/>
      <c r="RYS206" s="381"/>
      <c r="RYT206" s="381"/>
      <c r="RYU206" s="378"/>
      <c r="RYV206" s="378"/>
      <c r="RYW206" s="378"/>
      <c r="RYX206" s="379"/>
      <c r="RYZ206" s="377"/>
      <c r="RZA206" s="381"/>
      <c r="RZB206" s="381"/>
      <c r="RZC206" s="378"/>
      <c r="RZD206" s="378"/>
      <c r="RZE206" s="378"/>
      <c r="RZF206" s="379"/>
      <c r="RZH206" s="377"/>
      <c r="RZI206" s="381"/>
      <c r="RZJ206" s="381"/>
      <c r="RZK206" s="378"/>
      <c r="RZL206" s="378"/>
      <c r="RZM206" s="378"/>
      <c r="RZN206" s="379"/>
      <c r="RZP206" s="377"/>
      <c r="RZQ206" s="381"/>
      <c r="RZR206" s="381"/>
      <c r="RZS206" s="378"/>
      <c r="RZT206" s="378"/>
      <c r="RZU206" s="378"/>
      <c r="RZV206" s="379"/>
      <c r="RZX206" s="377"/>
      <c r="RZY206" s="381"/>
      <c r="RZZ206" s="381"/>
      <c r="SAA206" s="378"/>
      <c r="SAB206" s="378"/>
      <c r="SAC206" s="378"/>
      <c r="SAD206" s="379"/>
      <c r="SAF206" s="377"/>
      <c r="SAG206" s="381"/>
      <c r="SAH206" s="381"/>
      <c r="SAI206" s="378"/>
      <c r="SAJ206" s="378"/>
      <c r="SAK206" s="378"/>
      <c r="SAL206" s="379"/>
      <c r="SAN206" s="377"/>
      <c r="SAO206" s="381"/>
      <c r="SAP206" s="381"/>
      <c r="SAQ206" s="378"/>
      <c r="SAR206" s="378"/>
      <c r="SAS206" s="378"/>
      <c r="SAT206" s="379"/>
      <c r="SAV206" s="377"/>
      <c r="SAW206" s="381"/>
      <c r="SAX206" s="381"/>
      <c r="SAY206" s="378"/>
      <c r="SAZ206" s="378"/>
      <c r="SBA206" s="378"/>
      <c r="SBB206" s="379"/>
      <c r="SBD206" s="377"/>
      <c r="SBE206" s="381"/>
      <c r="SBF206" s="381"/>
      <c r="SBG206" s="378"/>
      <c r="SBH206" s="378"/>
      <c r="SBI206" s="378"/>
      <c r="SBJ206" s="379"/>
      <c r="SBL206" s="377"/>
      <c r="SBM206" s="381"/>
      <c r="SBN206" s="381"/>
      <c r="SBO206" s="378"/>
      <c r="SBP206" s="378"/>
      <c r="SBQ206" s="378"/>
      <c r="SBR206" s="379"/>
      <c r="SBT206" s="377"/>
      <c r="SBU206" s="381"/>
      <c r="SBV206" s="381"/>
      <c r="SBW206" s="378"/>
      <c r="SBX206" s="378"/>
      <c r="SBY206" s="378"/>
      <c r="SBZ206" s="379"/>
      <c r="SCB206" s="377"/>
      <c r="SCC206" s="381"/>
      <c r="SCD206" s="381"/>
      <c r="SCE206" s="378"/>
      <c r="SCF206" s="378"/>
      <c r="SCG206" s="378"/>
      <c r="SCH206" s="379"/>
      <c r="SCJ206" s="377"/>
      <c r="SCK206" s="381"/>
      <c r="SCL206" s="381"/>
      <c r="SCM206" s="378"/>
      <c r="SCN206" s="378"/>
      <c r="SCO206" s="378"/>
      <c r="SCP206" s="379"/>
      <c r="SCR206" s="377"/>
      <c r="SCS206" s="381"/>
      <c r="SCT206" s="381"/>
      <c r="SCU206" s="378"/>
      <c r="SCV206" s="378"/>
      <c r="SCW206" s="378"/>
      <c r="SCX206" s="379"/>
      <c r="SCZ206" s="377"/>
      <c r="SDA206" s="381"/>
      <c r="SDB206" s="381"/>
      <c r="SDC206" s="378"/>
      <c r="SDD206" s="378"/>
      <c r="SDE206" s="378"/>
      <c r="SDF206" s="379"/>
      <c r="SDH206" s="377"/>
      <c r="SDI206" s="381"/>
      <c r="SDJ206" s="381"/>
      <c r="SDK206" s="378"/>
      <c r="SDL206" s="378"/>
      <c r="SDM206" s="378"/>
      <c r="SDN206" s="379"/>
      <c r="SDP206" s="377"/>
      <c r="SDQ206" s="381"/>
      <c r="SDR206" s="381"/>
      <c r="SDS206" s="378"/>
      <c r="SDT206" s="378"/>
      <c r="SDU206" s="378"/>
      <c r="SDV206" s="379"/>
      <c r="SDX206" s="377"/>
      <c r="SDY206" s="381"/>
      <c r="SDZ206" s="381"/>
      <c r="SEA206" s="378"/>
      <c r="SEB206" s="378"/>
      <c r="SEC206" s="378"/>
      <c r="SED206" s="379"/>
      <c r="SEF206" s="377"/>
      <c r="SEG206" s="381"/>
      <c r="SEH206" s="381"/>
      <c r="SEI206" s="378"/>
      <c r="SEJ206" s="378"/>
      <c r="SEK206" s="378"/>
      <c r="SEL206" s="379"/>
      <c r="SEN206" s="377"/>
      <c r="SEO206" s="381"/>
      <c r="SEP206" s="381"/>
      <c r="SEQ206" s="378"/>
      <c r="SER206" s="378"/>
      <c r="SES206" s="378"/>
      <c r="SET206" s="379"/>
      <c r="SEV206" s="377"/>
      <c r="SEW206" s="381"/>
      <c r="SEX206" s="381"/>
      <c r="SEY206" s="378"/>
      <c r="SEZ206" s="378"/>
      <c r="SFA206" s="378"/>
      <c r="SFB206" s="379"/>
      <c r="SFD206" s="377"/>
      <c r="SFE206" s="381"/>
      <c r="SFF206" s="381"/>
      <c r="SFG206" s="378"/>
      <c r="SFH206" s="378"/>
      <c r="SFI206" s="378"/>
      <c r="SFJ206" s="379"/>
      <c r="SFL206" s="377"/>
      <c r="SFM206" s="381"/>
      <c r="SFN206" s="381"/>
      <c r="SFO206" s="378"/>
      <c r="SFP206" s="378"/>
      <c r="SFQ206" s="378"/>
      <c r="SFR206" s="379"/>
      <c r="SFT206" s="377"/>
      <c r="SFU206" s="381"/>
      <c r="SFV206" s="381"/>
      <c r="SFW206" s="378"/>
      <c r="SFX206" s="378"/>
      <c r="SFY206" s="378"/>
      <c r="SFZ206" s="379"/>
      <c r="SGB206" s="377"/>
      <c r="SGC206" s="381"/>
      <c r="SGD206" s="381"/>
      <c r="SGE206" s="378"/>
      <c r="SGF206" s="378"/>
      <c r="SGG206" s="378"/>
      <c r="SGH206" s="379"/>
      <c r="SGJ206" s="377"/>
      <c r="SGK206" s="381"/>
      <c r="SGL206" s="381"/>
      <c r="SGM206" s="378"/>
      <c r="SGN206" s="378"/>
      <c r="SGO206" s="378"/>
      <c r="SGP206" s="379"/>
      <c r="SGR206" s="377"/>
      <c r="SGS206" s="381"/>
      <c r="SGT206" s="381"/>
      <c r="SGU206" s="378"/>
      <c r="SGV206" s="378"/>
      <c r="SGW206" s="378"/>
      <c r="SGX206" s="379"/>
      <c r="SGZ206" s="377"/>
      <c r="SHA206" s="381"/>
      <c r="SHB206" s="381"/>
      <c r="SHC206" s="378"/>
      <c r="SHD206" s="378"/>
      <c r="SHE206" s="378"/>
      <c r="SHF206" s="379"/>
      <c r="SHH206" s="377"/>
      <c r="SHI206" s="381"/>
      <c r="SHJ206" s="381"/>
      <c r="SHK206" s="378"/>
      <c r="SHL206" s="378"/>
      <c r="SHM206" s="378"/>
      <c r="SHN206" s="379"/>
      <c r="SHP206" s="377"/>
      <c r="SHQ206" s="381"/>
      <c r="SHR206" s="381"/>
      <c r="SHS206" s="378"/>
      <c r="SHT206" s="378"/>
      <c r="SHU206" s="378"/>
      <c r="SHV206" s="379"/>
      <c r="SHX206" s="377"/>
      <c r="SHY206" s="381"/>
      <c r="SHZ206" s="381"/>
      <c r="SIA206" s="378"/>
      <c r="SIB206" s="378"/>
      <c r="SIC206" s="378"/>
      <c r="SID206" s="379"/>
      <c r="SIF206" s="377"/>
      <c r="SIG206" s="381"/>
      <c r="SIH206" s="381"/>
      <c r="SII206" s="378"/>
      <c r="SIJ206" s="378"/>
      <c r="SIK206" s="378"/>
      <c r="SIL206" s="379"/>
      <c r="SIN206" s="377"/>
      <c r="SIO206" s="381"/>
      <c r="SIP206" s="381"/>
      <c r="SIQ206" s="378"/>
      <c r="SIR206" s="378"/>
      <c r="SIS206" s="378"/>
      <c r="SIT206" s="379"/>
      <c r="SIV206" s="377"/>
      <c r="SIW206" s="381"/>
      <c r="SIX206" s="381"/>
      <c r="SIY206" s="378"/>
      <c r="SIZ206" s="378"/>
      <c r="SJA206" s="378"/>
      <c r="SJB206" s="379"/>
      <c r="SJD206" s="377"/>
      <c r="SJE206" s="381"/>
      <c r="SJF206" s="381"/>
      <c r="SJG206" s="378"/>
      <c r="SJH206" s="378"/>
      <c r="SJI206" s="378"/>
      <c r="SJJ206" s="379"/>
      <c r="SJL206" s="377"/>
      <c r="SJM206" s="381"/>
      <c r="SJN206" s="381"/>
      <c r="SJO206" s="378"/>
      <c r="SJP206" s="378"/>
      <c r="SJQ206" s="378"/>
      <c r="SJR206" s="379"/>
      <c r="SJT206" s="377"/>
      <c r="SJU206" s="381"/>
      <c r="SJV206" s="381"/>
      <c r="SJW206" s="378"/>
      <c r="SJX206" s="378"/>
      <c r="SJY206" s="378"/>
      <c r="SJZ206" s="379"/>
      <c r="SKB206" s="377"/>
      <c r="SKC206" s="381"/>
      <c r="SKD206" s="381"/>
      <c r="SKE206" s="378"/>
      <c r="SKF206" s="378"/>
      <c r="SKG206" s="378"/>
      <c r="SKH206" s="379"/>
      <c r="SKJ206" s="377"/>
      <c r="SKK206" s="381"/>
      <c r="SKL206" s="381"/>
      <c r="SKM206" s="378"/>
      <c r="SKN206" s="378"/>
      <c r="SKO206" s="378"/>
      <c r="SKP206" s="379"/>
      <c r="SKR206" s="377"/>
      <c r="SKS206" s="381"/>
      <c r="SKT206" s="381"/>
      <c r="SKU206" s="378"/>
      <c r="SKV206" s="378"/>
      <c r="SKW206" s="378"/>
      <c r="SKX206" s="379"/>
      <c r="SKZ206" s="377"/>
      <c r="SLA206" s="381"/>
      <c r="SLB206" s="381"/>
      <c r="SLC206" s="378"/>
      <c r="SLD206" s="378"/>
      <c r="SLE206" s="378"/>
      <c r="SLF206" s="379"/>
      <c r="SLH206" s="377"/>
      <c r="SLI206" s="381"/>
      <c r="SLJ206" s="381"/>
      <c r="SLK206" s="378"/>
      <c r="SLL206" s="378"/>
      <c r="SLM206" s="378"/>
      <c r="SLN206" s="379"/>
      <c r="SLP206" s="377"/>
      <c r="SLQ206" s="381"/>
      <c r="SLR206" s="381"/>
      <c r="SLS206" s="378"/>
      <c r="SLT206" s="378"/>
      <c r="SLU206" s="378"/>
      <c r="SLV206" s="379"/>
      <c r="SLX206" s="377"/>
      <c r="SLY206" s="381"/>
      <c r="SLZ206" s="381"/>
      <c r="SMA206" s="378"/>
      <c r="SMB206" s="378"/>
      <c r="SMC206" s="378"/>
      <c r="SMD206" s="379"/>
      <c r="SMF206" s="377"/>
      <c r="SMG206" s="381"/>
      <c r="SMH206" s="381"/>
      <c r="SMI206" s="378"/>
      <c r="SMJ206" s="378"/>
      <c r="SMK206" s="378"/>
      <c r="SML206" s="379"/>
      <c r="SMN206" s="377"/>
      <c r="SMO206" s="381"/>
      <c r="SMP206" s="381"/>
      <c r="SMQ206" s="378"/>
      <c r="SMR206" s="378"/>
      <c r="SMS206" s="378"/>
      <c r="SMT206" s="379"/>
      <c r="SMV206" s="377"/>
      <c r="SMW206" s="381"/>
      <c r="SMX206" s="381"/>
      <c r="SMY206" s="378"/>
      <c r="SMZ206" s="378"/>
      <c r="SNA206" s="378"/>
      <c r="SNB206" s="379"/>
      <c r="SND206" s="377"/>
      <c r="SNE206" s="381"/>
      <c r="SNF206" s="381"/>
      <c r="SNG206" s="378"/>
      <c r="SNH206" s="378"/>
      <c r="SNI206" s="378"/>
      <c r="SNJ206" s="379"/>
      <c r="SNL206" s="377"/>
      <c r="SNM206" s="381"/>
      <c r="SNN206" s="381"/>
      <c r="SNO206" s="378"/>
      <c r="SNP206" s="378"/>
      <c r="SNQ206" s="378"/>
      <c r="SNR206" s="379"/>
      <c r="SNT206" s="377"/>
      <c r="SNU206" s="381"/>
      <c r="SNV206" s="381"/>
      <c r="SNW206" s="378"/>
      <c r="SNX206" s="378"/>
      <c r="SNY206" s="378"/>
      <c r="SNZ206" s="379"/>
      <c r="SOB206" s="377"/>
      <c r="SOC206" s="381"/>
      <c r="SOD206" s="381"/>
      <c r="SOE206" s="378"/>
      <c r="SOF206" s="378"/>
      <c r="SOG206" s="378"/>
      <c r="SOH206" s="379"/>
      <c r="SOJ206" s="377"/>
      <c r="SOK206" s="381"/>
      <c r="SOL206" s="381"/>
      <c r="SOM206" s="378"/>
      <c r="SON206" s="378"/>
      <c r="SOO206" s="378"/>
      <c r="SOP206" s="379"/>
      <c r="SOR206" s="377"/>
      <c r="SOS206" s="381"/>
      <c r="SOT206" s="381"/>
      <c r="SOU206" s="378"/>
      <c r="SOV206" s="378"/>
      <c r="SOW206" s="378"/>
      <c r="SOX206" s="379"/>
      <c r="SOZ206" s="377"/>
      <c r="SPA206" s="381"/>
      <c r="SPB206" s="381"/>
      <c r="SPC206" s="378"/>
      <c r="SPD206" s="378"/>
      <c r="SPE206" s="378"/>
      <c r="SPF206" s="379"/>
      <c r="SPH206" s="377"/>
      <c r="SPI206" s="381"/>
      <c r="SPJ206" s="381"/>
      <c r="SPK206" s="378"/>
      <c r="SPL206" s="378"/>
      <c r="SPM206" s="378"/>
      <c r="SPN206" s="379"/>
      <c r="SPP206" s="377"/>
      <c r="SPQ206" s="381"/>
      <c r="SPR206" s="381"/>
      <c r="SPS206" s="378"/>
      <c r="SPT206" s="378"/>
      <c r="SPU206" s="378"/>
      <c r="SPV206" s="379"/>
      <c r="SPX206" s="377"/>
      <c r="SPY206" s="381"/>
      <c r="SPZ206" s="381"/>
      <c r="SQA206" s="378"/>
      <c r="SQB206" s="378"/>
      <c r="SQC206" s="378"/>
      <c r="SQD206" s="379"/>
      <c r="SQF206" s="377"/>
      <c r="SQG206" s="381"/>
      <c r="SQH206" s="381"/>
      <c r="SQI206" s="378"/>
      <c r="SQJ206" s="378"/>
      <c r="SQK206" s="378"/>
      <c r="SQL206" s="379"/>
      <c r="SQN206" s="377"/>
      <c r="SQO206" s="381"/>
      <c r="SQP206" s="381"/>
      <c r="SQQ206" s="378"/>
      <c r="SQR206" s="378"/>
      <c r="SQS206" s="378"/>
      <c r="SQT206" s="379"/>
      <c r="SQV206" s="377"/>
      <c r="SQW206" s="381"/>
      <c r="SQX206" s="381"/>
      <c r="SQY206" s="378"/>
      <c r="SQZ206" s="378"/>
      <c r="SRA206" s="378"/>
      <c r="SRB206" s="379"/>
      <c r="SRD206" s="377"/>
      <c r="SRE206" s="381"/>
      <c r="SRF206" s="381"/>
      <c r="SRG206" s="378"/>
      <c r="SRH206" s="378"/>
      <c r="SRI206" s="378"/>
      <c r="SRJ206" s="379"/>
      <c r="SRL206" s="377"/>
      <c r="SRM206" s="381"/>
      <c r="SRN206" s="381"/>
      <c r="SRO206" s="378"/>
      <c r="SRP206" s="378"/>
      <c r="SRQ206" s="378"/>
      <c r="SRR206" s="379"/>
      <c r="SRT206" s="377"/>
      <c r="SRU206" s="381"/>
      <c r="SRV206" s="381"/>
      <c r="SRW206" s="378"/>
      <c r="SRX206" s="378"/>
      <c r="SRY206" s="378"/>
      <c r="SRZ206" s="379"/>
      <c r="SSB206" s="377"/>
      <c r="SSC206" s="381"/>
      <c r="SSD206" s="381"/>
      <c r="SSE206" s="378"/>
      <c r="SSF206" s="378"/>
      <c r="SSG206" s="378"/>
      <c r="SSH206" s="379"/>
      <c r="SSJ206" s="377"/>
      <c r="SSK206" s="381"/>
      <c r="SSL206" s="381"/>
      <c r="SSM206" s="378"/>
      <c r="SSN206" s="378"/>
      <c r="SSO206" s="378"/>
      <c r="SSP206" s="379"/>
      <c r="SSR206" s="377"/>
      <c r="SSS206" s="381"/>
      <c r="SST206" s="381"/>
      <c r="SSU206" s="378"/>
      <c r="SSV206" s="378"/>
      <c r="SSW206" s="378"/>
      <c r="SSX206" s="379"/>
      <c r="SSZ206" s="377"/>
      <c r="STA206" s="381"/>
      <c r="STB206" s="381"/>
      <c r="STC206" s="378"/>
      <c r="STD206" s="378"/>
      <c r="STE206" s="378"/>
      <c r="STF206" s="379"/>
      <c r="STH206" s="377"/>
      <c r="STI206" s="381"/>
      <c r="STJ206" s="381"/>
      <c r="STK206" s="378"/>
      <c r="STL206" s="378"/>
      <c r="STM206" s="378"/>
      <c r="STN206" s="379"/>
      <c r="STP206" s="377"/>
      <c r="STQ206" s="381"/>
      <c r="STR206" s="381"/>
      <c r="STS206" s="378"/>
      <c r="STT206" s="378"/>
      <c r="STU206" s="378"/>
      <c r="STV206" s="379"/>
      <c r="STX206" s="377"/>
      <c r="STY206" s="381"/>
      <c r="STZ206" s="381"/>
      <c r="SUA206" s="378"/>
      <c r="SUB206" s="378"/>
      <c r="SUC206" s="378"/>
      <c r="SUD206" s="379"/>
      <c r="SUF206" s="377"/>
      <c r="SUG206" s="381"/>
      <c r="SUH206" s="381"/>
      <c r="SUI206" s="378"/>
      <c r="SUJ206" s="378"/>
      <c r="SUK206" s="378"/>
      <c r="SUL206" s="379"/>
      <c r="SUN206" s="377"/>
      <c r="SUO206" s="381"/>
      <c r="SUP206" s="381"/>
      <c r="SUQ206" s="378"/>
      <c r="SUR206" s="378"/>
      <c r="SUS206" s="378"/>
      <c r="SUT206" s="379"/>
      <c r="SUV206" s="377"/>
      <c r="SUW206" s="381"/>
      <c r="SUX206" s="381"/>
      <c r="SUY206" s="378"/>
      <c r="SUZ206" s="378"/>
      <c r="SVA206" s="378"/>
      <c r="SVB206" s="379"/>
      <c r="SVD206" s="377"/>
      <c r="SVE206" s="381"/>
      <c r="SVF206" s="381"/>
      <c r="SVG206" s="378"/>
      <c r="SVH206" s="378"/>
      <c r="SVI206" s="378"/>
      <c r="SVJ206" s="379"/>
      <c r="SVL206" s="377"/>
      <c r="SVM206" s="381"/>
      <c r="SVN206" s="381"/>
      <c r="SVO206" s="378"/>
      <c r="SVP206" s="378"/>
      <c r="SVQ206" s="378"/>
      <c r="SVR206" s="379"/>
      <c r="SVT206" s="377"/>
      <c r="SVU206" s="381"/>
      <c r="SVV206" s="381"/>
      <c r="SVW206" s="378"/>
      <c r="SVX206" s="378"/>
      <c r="SVY206" s="378"/>
      <c r="SVZ206" s="379"/>
      <c r="SWB206" s="377"/>
      <c r="SWC206" s="381"/>
      <c r="SWD206" s="381"/>
      <c r="SWE206" s="378"/>
      <c r="SWF206" s="378"/>
      <c r="SWG206" s="378"/>
      <c r="SWH206" s="379"/>
      <c r="SWJ206" s="377"/>
      <c r="SWK206" s="381"/>
      <c r="SWL206" s="381"/>
      <c r="SWM206" s="378"/>
      <c r="SWN206" s="378"/>
      <c r="SWO206" s="378"/>
      <c r="SWP206" s="379"/>
      <c r="SWR206" s="377"/>
      <c r="SWS206" s="381"/>
      <c r="SWT206" s="381"/>
      <c r="SWU206" s="378"/>
      <c r="SWV206" s="378"/>
      <c r="SWW206" s="378"/>
      <c r="SWX206" s="379"/>
      <c r="SWZ206" s="377"/>
      <c r="SXA206" s="381"/>
      <c r="SXB206" s="381"/>
      <c r="SXC206" s="378"/>
      <c r="SXD206" s="378"/>
      <c r="SXE206" s="378"/>
      <c r="SXF206" s="379"/>
      <c r="SXH206" s="377"/>
      <c r="SXI206" s="381"/>
      <c r="SXJ206" s="381"/>
      <c r="SXK206" s="378"/>
      <c r="SXL206" s="378"/>
      <c r="SXM206" s="378"/>
      <c r="SXN206" s="379"/>
      <c r="SXP206" s="377"/>
      <c r="SXQ206" s="381"/>
      <c r="SXR206" s="381"/>
      <c r="SXS206" s="378"/>
      <c r="SXT206" s="378"/>
      <c r="SXU206" s="378"/>
      <c r="SXV206" s="379"/>
      <c r="SXX206" s="377"/>
      <c r="SXY206" s="381"/>
      <c r="SXZ206" s="381"/>
      <c r="SYA206" s="378"/>
      <c r="SYB206" s="378"/>
      <c r="SYC206" s="378"/>
      <c r="SYD206" s="379"/>
      <c r="SYF206" s="377"/>
      <c r="SYG206" s="381"/>
      <c r="SYH206" s="381"/>
      <c r="SYI206" s="378"/>
      <c r="SYJ206" s="378"/>
      <c r="SYK206" s="378"/>
      <c r="SYL206" s="379"/>
      <c r="SYN206" s="377"/>
      <c r="SYO206" s="381"/>
      <c r="SYP206" s="381"/>
      <c r="SYQ206" s="378"/>
      <c r="SYR206" s="378"/>
      <c r="SYS206" s="378"/>
      <c r="SYT206" s="379"/>
      <c r="SYV206" s="377"/>
      <c r="SYW206" s="381"/>
      <c r="SYX206" s="381"/>
      <c r="SYY206" s="378"/>
      <c r="SYZ206" s="378"/>
      <c r="SZA206" s="378"/>
      <c r="SZB206" s="379"/>
      <c r="SZD206" s="377"/>
      <c r="SZE206" s="381"/>
      <c r="SZF206" s="381"/>
      <c r="SZG206" s="378"/>
      <c r="SZH206" s="378"/>
      <c r="SZI206" s="378"/>
      <c r="SZJ206" s="379"/>
      <c r="SZL206" s="377"/>
      <c r="SZM206" s="381"/>
      <c r="SZN206" s="381"/>
      <c r="SZO206" s="378"/>
      <c r="SZP206" s="378"/>
      <c r="SZQ206" s="378"/>
      <c r="SZR206" s="379"/>
      <c r="SZT206" s="377"/>
      <c r="SZU206" s="381"/>
      <c r="SZV206" s="381"/>
      <c r="SZW206" s="378"/>
      <c r="SZX206" s="378"/>
      <c r="SZY206" s="378"/>
      <c r="SZZ206" s="379"/>
      <c r="TAB206" s="377"/>
      <c r="TAC206" s="381"/>
      <c r="TAD206" s="381"/>
      <c r="TAE206" s="378"/>
      <c r="TAF206" s="378"/>
      <c r="TAG206" s="378"/>
      <c r="TAH206" s="379"/>
      <c r="TAJ206" s="377"/>
      <c r="TAK206" s="381"/>
      <c r="TAL206" s="381"/>
      <c r="TAM206" s="378"/>
      <c r="TAN206" s="378"/>
      <c r="TAO206" s="378"/>
      <c r="TAP206" s="379"/>
      <c r="TAR206" s="377"/>
      <c r="TAS206" s="381"/>
      <c r="TAT206" s="381"/>
      <c r="TAU206" s="378"/>
      <c r="TAV206" s="378"/>
      <c r="TAW206" s="378"/>
      <c r="TAX206" s="379"/>
      <c r="TAZ206" s="377"/>
      <c r="TBA206" s="381"/>
      <c r="TBB206" s="381"/>
      <c r="TBC206" s="378"/>
      <c r="TBD206" s="378"/>
      <c r="TBE206" s="378"/>
      <c r="TBF206" s="379"/>
      <c r="TBH206" s="377"/>
      <c r="TBI206" s="381"/>
      <c r="TBJ206" s="381"/>
      <c r="TBK206" s="378"/>
      <c r="TBL206" s="378"/>
      <c r="TBM206" s="378"/>
      <c r="TBN206" s="379"/>
      <c r="TBP206" s="377"/>
      <c r="TBQ206" s="381"/>
      <c r="TBR206" s="381"/>
      <c r="TBS206" s="378"/>
      <c r="TBT206" s="378"/>
      <c r="TBU206" s="378"/>
      <c r="TBV206" s="379"/>
      <c r="TBX206" s="377"/>
      <c r="TBY206" s="381"/>
      <c r="TBZ206" s="381"/>
      <c r="TCA206" s="378"/>
      <c r="TCB206" s="378"/>
      <c r="TCC206" s="378"/>
      <c r="TCD206" s="379"/>
      <c r="TCF206" s="377"/>
      <c r="TCG206" s="381"/>
      <c r="TCH206" s="381"/>
      <c r="TCI206" s="378"/>
      <c r="TCJ206" s="378"/>
      <c r="TCK206" s="378"/>
      <c r="TCL206" s="379"/>
      <c r="TCN206" s="377"/>
      <c r="TCO206" s="381"/>
      <c r="TCP206" s="381"/>
      <c r="TCQ206" s="378"/>
      <c r="TCR206" s="378"/>
      <c r="TCS206" s="378"/>
      <c r="TCT206" s="379"/>
      <c r="TCV206" s="377"/>
      <c r="TCW206" s="381"/>
      <c r="TCX206" s="381"/>
      <c r="TCY206" s="378"/>
      <c r="TCZ206" s="378"/>
      <c r="TDA206" s="378"/>
      <c r="TDB206" s="379"/>
      <c r="TDD206" s="377"/>
      <c r="TDE206" s="381"/>
      <c r="TDF206" s="381"/>
      <c r="TDG206" s="378"/>
      <c r="TDH206" s="378"/>
      <c r="TDI206" s="378"/>
      <c r="TDJ206" s="379"/>
      <c r="TDL206" s="377"/>
      <c r="TDM206" s="381"/>
      <c r="TDN206" s="381"/>
      <c r="TDO206" s="378"/>
      <c r="TDP206" s="378"/>
      <c r="TDQ206" s="378"/>
      <c r="TDR206" s="379"/>
      <c r="TDT206" s="377"/>
      <c r="TDU206" s="381"/>
      <c r="TDV206" s="381"/>
      <c r="TDW206" s="378"/>
      <c r="TDX206" s="378"/>
      <c r="TDY206" s="378"/>
      <c r="TDZ206" s="379"/>
      <c r="TEB206" s="377"/>
      <c r="TEC206" s="381"/>
      <c r="TED206" s="381"/>
      <c r="TEE206" s="378"/>
      <c r="TEF206" s="378"/>
      <c r="TEG206" s="378"/>
      <c r="TEH206" s="379"/>
      <c r="TEJ206" s="377"/>
      <c r="TEK206" s="381"/>
      <c r="TEL206" s="381"/>
      <c r="TEM206" s="378"/>
      <c r="TEN206" s="378"/>
      <c r="TEO206" s="378"/>
      <c r="TEP206" s="379"/>
      <c r="TER206" s="377"/>
      <c r="TES206" s="381"/>
      <c r="TET206" s="381"/>
      <c r="TEU206" s="378"/>
      <c r="TEV206" s="378"/>
      <c r="TEW206" s="378"/>
      <c r="TEX206" s="379"/>
      <c r="TEZ206" s="377"/>
      <c r="TFA206" s="381"/>
      <c r="TFB206" s="381"/>
      <c r="TFC206" s="378"/>
      <c r="TFD206" s="378"/>
      <c r="TFE206" s="378"/>
      <c r="TFF206" s="379"/>
      <c r="TFH206" s="377"/>
      <c r="TFI206" s="381"/>
      <c r="TFJ206" s="381"/>
      <c r="TFK206" s="378"/>
      <c r="TFL206" s="378"/>
      <c r="TFM206" s="378"/>
      <c r="TFN206" s="379"/>
      <c r="TFP206" s="377"/>
      <c r="TFQ206" s="381"/>
      <c r="TFR206" s="381"/>
      <c r="TFS206" s="378"/>
      <c r="TFT206" s="378"/>
      <c r="TFU206" s="378"/>
      <c r="TFV206" s="379"/>
      <c r="TFX206" s="377"/>
      <c r="TFY206" s="381"/>
      <c r="TFZ206" s="381"/>
      <c r="TGA206" s="378"/>
      <c r="TGB206" s="378"/>
      <c r="TGC206" s="378"/>
      <c r="TGD206" s="379"/>
      <c r="TGF206" s="377"/>
      <c r="TGG206" s="381"/>
      <c r="TGH206" s="381"/>
      <c r="TGI206" s="378"/>
      <c r="TGJ206" s="378"/>
      <c r="TGK206" s="378"/>
      <c r="TGL206" s="379"/>
      <c r="TGN206" s="377"/>
      <c r="TGO206" s="381"/>
      <c r="TGP206" s="381"/>
      <c r="TGQ206" s="378"/>
      <c r="TGR206" s="378"/>
      <c r="TGS206" s="378"/>
      <c r="TGT206" s="379"/>
      <c r="TGV206" s="377"/>
      <c r="TGW206" s="381"/>
      <c r="TGX206" s="381"/>
      <c r="TGY206" s="378"/>
      <c r="TGZ206" s="378"/>
      <c r="THA206" s="378"/>
      <c r="THB206" s="379"/>
      <c r="THD206" s="377"/>
      <c r="THE206" s="381"/>
      <c r="THF206" s="381"/>
      <c r="THG206" s="378"/>
      <c r="THH206" s="378"/>
      <c r="THI206" s="378"/>
      <c r="THJ206" s="379"/>
      <c r="THL206" s="377"/>
      <c r="THM206" s="381"/>
      <c r="THN206" s="381"/>
      <c r="THO206" s="378"/>
      <c r="THP206" s="378"/>
      <c r="THQ206" s="378"/>
      <c r="THR206" s="379"/>
      <c r="THT206" s="377"/>
      <c r="THU206" s="381"/>
      <c r="THV206" s="381"/>
      <c r="THW206" s="378"/>
      <c r="THX206" s="378"/>
      <c r="THY206" s="378"/>
      <c r="THZ206" s="379"/>
      <c r="TIB206" s="377"/>
      <c r="TIC206" s="381"/>
      <c r="TID206" s="381"/>
      <c r="TIE206" s="378"/>
      <c r="TIF206" s="378"/>
      <c r="TIG206" s="378"/>
      <c r="TIH206" s="379"/>
      <c r="TIJ206" s="377"/>
      <c r="TIK206" s="381"/>
      <c r="TIL206" s="381"/>
      <c r="TIM206" s="378"/>
      <c r="TIN206" s="378"/>
      <c r="TIO206" s="378"/>
      <c r="TIP206" s="379"/>
      <c r="TIR206" s="377"/>
      <c r="TIS206" s="381"/>
      <c r="TIT206" s="381"/>
      <c r="TIU206" s="378"/>
      <c r="TIV206" s="378"/>
      <c r="TIW206" s="378"/>
      <c r="TIX206" s="379"/>
      <c r="TIZ206" s="377"/>
      <c r="TJA206" s="381"/>
      <c r="TJB206" s="381"/>
      <c r="TJC206" s="378"/>
      <c r="TJD206" s="378"/>
      <c r="TJE206" s="378"/>
      <c r="TJF206" s="379"/>
      <c r="TJH206" s="377"/>
      <c r="TJI206" s="381"/>
      <c r="TJJ206" s="381"/>
      <c r="TJK206" s="378"/>
      <c r="TJL206" s="378"/>
      <c r="TJM206" s="378"/>
      <c r="TJN206" s="379"/>
      <c r="TJP206" s="377"/>
      <c r="TJQ206" s="381"/>
      <c r="TJR206" s="381"/>
      <c r="TJS206" s="378"/>
      <c r="TJT206" s="378"/>
      <c r="TJU206" s="378"/>
      <c r="TJV206" s="379"/>
      <c r="TJX206" s="377"/>
      <c r="TJY206" s="381"/>
      <c r="TJZ206" s="381"/>
      <c r="TKA206" s="378"/>
      <c r="TKB206" s="378"/>
      <c r="TKC206" s="378"/>
      <c r="TKD206" s="379"/>
      <c r="TKF206" s="377"/>
      <c r="TKG206" s="381"/>
      <c r="TKH206" s="381"/>
      <c r="TKI206" s="378"/>
      <c r="TKJ206" s="378"/>
      <c r="TKK206" s="378"/>
      <c r="TKL206" s="379"/>
      <c r="TKN206" s="377"/>
      <c r="TKO206" s="381"/>
      <c r="TKP206" s="381"/>
      <c r="TKQ206" s="378"/>
      <c r="TKR206" s="378"/>
      <c r="TKS206" s="378"/>
      <c r="TKT206" s="379"/>
      <c r="TKV206" s="377"/>
      <c r="TKW206" s="381"/>
      <c r="TKX206" s="381"/>
      <c r="TKY206" s="378"/>
      <c r="TKZ206" s="378"/>
      <c r="TLA206" s="378"/>
      <c r="TLB206" s="379"/>
      <c r="TLD206" s="377"/>
      <c r="TLE206" s="381"/>
      <c r="TLF206" s="381"/>
      <c r="TLG206" s="378"/>
      <c r="TLH206" s="378"/>
      <c r="TLI206" s="378"/>
      <c r="TLJ206" s="379"/>
      <c r="TLL206" s="377"/>
      <c r="TLM206" s="381"/>
      <c r="TLN206" s="381"/>
      <c r="TLO206" s="378"/>
      <c r="TLP206" s="378"/>
      <c r="TLQ206" s="378"/>
      <c r="TLR206" s="379"/>
      <c r="TLT206" s="377"/>
      <c r="TLU206" s="381"/>
      <c r="TLV206" s="381"/>
      <c r="TLW206" s="378"/>
      <c r="TLX206" s="378"/>
      <c r="TLY206" s="378"/>
      <c r="TLZ206" s="379"/>
      <c r="TMB206" s="377"/>
      <c r="TMC206" s="381"/>
      <c r="TMD206" s="381"/>
      <c r="TME206" s="378"/>
      <c r="TMF206" s="378"/>
      <c r="TMG206" s="378"/>
      <c r="TMH206" s="379"/>
      <c r="TMJ206" s="377"/>
      <c r="TMK206" s="381"/>
      <c r="TML206" s="381"/>
      <c r="TMM206" s="378"/>
      <c r="TMN206" s="378"/>
      <c r="TMO206" s="378"/>
      <c r="TMP206" s="379"/>
      <c r="TMR206" s="377"/>
      <c r="TMS206" s="381"/>
      <c r="TMT206" s="381"/>
      <c r="TMU206" s="378"/>
      <c r="TMV206" s="378"/>
      <c r="TMW206" s="378"/>
      <c r="TMX206" s="379"/>
      <c r="TMZ206" s="377"/>
      <c r="TNA206" s="381"/>
      <c r="TNB206" s="381"/>
      <c r="TNC206" s="378"/>
      <c r="TND206" s="378"/>
      <c r="TNE206" s="378"/>
      <c r="TNF206" s="379"/>
      <c r="TNH206" s="377"/>
      <c r="TNI206" s="381"/>
      <c r="TNJ206" s="381"/>
      <c r="TNK206" s="378"/>
      <c r="TNL206" s="378"/>
      <c r="TNM206" s="378"/>
      <c r="TNN206" s="379"/>
      <c r="TNP206" s="377"/>
      <c r="TNQ206" s="381"/>
      <c r="TNR206" s="381"/>
      <c r="TNS206" s="378"/>
      <c r="TNT206" s="378"/>
      <c r="TNU206" s="378"/>
      <c r="TNV206" s="379"/>
      <c r="TNX206" s="377"/>
      <c r="TNY206" s="381"/>
      <c r="TNZ206" s="381"/>
      <c r="TOA206" s="378"/>
      <c r="TOB206" s="378"/>
      <c r="TOC206" s="378"/>
      <c r="TOD206" s="379"/>
      <c r="TOF206" s="377"/>
      <c r="TOG206" s="381"/>
      <c r="TOH206" s="381"/>
      <c r="TOI206" s="378"/>
      <c r="TOJ206" s="378"/>
      <c r="TOK206" s="378"/>
      <c r="TOL206" s="379"/>
      <c r="TON206" s="377"/>
      <c r="TOO206" s="381"/>
      <c r="TOP206" s="381"/>
      <c r="TOQ206" s="378"/>
      <c r="TOR206" s="378"/>
      <c r="TOS206" s="378"/>
      <c r="TOT206" s="379"/>
      <c r="TOV206" s="377"/>
      <c r="TOW206" s="381"/>
      <c r="TOX206" s="381"/>
      <c r="TOY206" s="378"/>
      <c r="TOZ206" s="378"/>
      <c r="TPA206" s="378"/>
      <c r="TPB206" s="379"/>
      <c r="TPD206" s="377"/>
      <c r="TPE206" s="381"/>
      <c r="TPF206" s="381"/>
      <c r="TPG206" s="378"/>
      <c r="TPH206" s="378"/>
      <c r="TPI206" s="378"/>
      <c r="TPJ206" s="379"/>
      <c r="TPL206" s="377"/>
      <c r="TPM206" s="381"/>
      <c r="TPN206" s="381"/>
      <c r="TPO206" s="378"/>
      <c r="TPP206" s="378"/>
      <c r="TPQ206" s="378"/>
      <c r="TPR206" s="379"/>
      <c r="TPT206" s="377"/>
      <c r="TPU206" s="381"/>
      <c r="TPV206" s="381"/>
      <c r="TPW206" s="378"/>
      <c r="TPX206" s="378"/>
      <c r="TPY206" s="378"/>
      <c r="TPZ206" s="379"/>
      <c r="TQB206" s="377"/>
      <c r="TQC206" s="381"/>
      <c r="TQD206" s="381"/>
      <c r="TQE206" s="378"/>
      <c r="TQF206" s="378"/>
      <c r="TQG206" s="378"/>
      <c r="TQH206" s="379"/>
      <c r="TQJ206" s="377"/>
      <c r="TQK206" s="381"/>
      <c r="TQL206" s="381"/>
      <c r="TQM206" s="378"/>
      <c r="TQN206" s="378"/>
      <c r="TQO206" s="378"/>
      <c r="TQP206" s="379"/>
      <c r="TQR206" s="377"/>
      <c r="TQS206" s="381"/>
      <c r="TQT206" s="381"/>
      <c r="TQU206" s="378"/>
      <c r="TQV206" s="378"/>
      <c r="TQW206" s="378"/>
      <c r="TQX206" s="379"/>
      <c r="TQZ206" s="377"/>
      <c r="TRA206" s="381"/>
      <c r="TRB206" s="381"/>
      <c r="TRC206" s="378"/>
      <c r="TRD206" s="378"/>
      <c r="TRE206" s="378"/>
      <c r="TRF206" s="379"/>
      <c r="TRH206" s="377"/>
      <c r="TRI206" s="381"/>
      <c r="TRJ206" s="381"/>
      <c r="TRK206" s="378"/>
      <c r="TRL206" s="378"/>
      <c r="TRM206" s="378"/>
      <c r="TRN206" s="379"/>
      <c r="TRP206" s="377"/>
      <c r="TRQ206" s="381"/>
      <c r="TRR206" s="381"/>
      <c r="TRS206" s="378"/>
      <c r="TRT206" s="378"/>
      <c r="TRU206" s="378"/>
      <c r="TRV206" s="379"/>
      <c r="TRX206" s="377"/>
      <c r="TRY206" s="381"/>
      <c r="TRZ206" s="381"/>
      <c r="TSA206" s="378"/>
      <c r="TSB206" s="378"/>
      <c r="TSC206" s="378"/>
      <c r="TSD206" s="379"/>
      <c r="TSF206" s="377"/>
      <c r="TSG206" s="381"/>
      <c r="TSH206" s="381"/>
      <c r="TSI206" s="378"/>
      <c r="TSJ206" s="378"/>
      <c r="TSK206" s="378"/>
      <c r="TSL206" s="379"/>
      <c r="TSN206" s="377"/>
      <c r="TSO206" s="381"/>
      <c r="TSP206" s="381"/>
      <c r="TSQ206" s="378"/>
      <c r="TSR206" s="378"/>
      <c r="TSS206" s="378"/>
      <c r="TST206" s="379"/>
      <c r="TSV206" s="377"/>
      <c r="TSW206" s="381"/>
      <c r="TSX206" s="381"/>
      <c r="TSY206" s="378"/>
      <c r="TSZ206" s="378"/>
      <c r="TTA206" s="378"/>
      <c r="TTB206" s="379"/>
      <c r="TTD206" s="377"/>
      <c r="TTE206" s="381"/>
      <c r="TTF206" s="381"/>
      <c r="TTG206" s="378"/>
      <c r="TTH206" s="378"/>
      <c r="TTI206" s="378"/>
      <c r="TTJ206" s="379"/>
      <c r="TTL206" s="377"/>
      <c r="TTM206" s="381"/>
      <c r="TTN206" s="381"/>
      <c r="TTO206" s="378"/>
      <c r="TTP206" s="378"/>
      <c r="TTQ206" s="378"/>
      <c r="TTR206" s="379"/>
      <c r="TTT206" s="377"/>
      <c r="TTU206" s="381"/>
      <c r="TTV206" s="381"/>
      <c r="TTW206" s="378"/>
      <c r="TTX206" s="378"/>
      <c r="TTY206" s="378"/>
      <c r="TTZ206" s="379"/>
      <c r="TUB206" s="377"/>
      <c r="TUC206" s="381"/>
      <c r="TUD206" s="381"/>
      <c r="TUE206" s="378"/>
      <c r="TUF206" s="378"/>
      <c r="TUG206" s="378"/>
      <c r="TUH206" s="379"/>
      <c r="TUJ206" s="377"/>
      <c r="TUK206" s="381"/>
      <c r="TUL206" s="381"/>
      <c r="TUM206" s="378"/>
      <c r="TUN206" s="378"/>
      <c r="TUO206" s="378"/>
      <c r="TUP206" s="379"/>
      <c r="TUR206" s="377"/>
      <c r="TUS206" s="381"/>
      <c r="TUT206" s="381"/>
      <c r="TUU206" s="378"/>
      <c r="TUV206" s="378"/>
      <c r="TUW206" s="378"/>
      <c r="TUX206" s="379"/>
      <c r="TUZ206" s="377"/>
      <c r="TVA206" s="381"/>
      <c r="TVB206" s="381"/>
      <c r="TVC206" s="378"/>
      <c r="TVD206" s="378"/>
      <c r="TVE206" s="378"/>
      <c r="TVF206" s="379"/>
      <c r="TVH206" s="377"/>
      <c r="TVI206" s="381"/>
      <c r="TVJ206" s="381"/>
      <c r="TVK206" s="378"/>
      <c r="TVL206" s="378"/>
      <c r="TVM206" s="378"/>
      <c r="TVN206" s="379"/>
      <c r="TVP206" s="377"/>
      <c r="TVQ206" s="381"/>
      <c r="TVR206" s="381"/>
      <c r="TVS206" s="378"/>
      <c r="TVT206" s="378"/>
      <c r="TVU206" s="378"/>
      <c r="TVV206" s="379"/>
      <c r="TVX206" s="377"/>
      <c r="TVY206" s="381"/>
      <c r="TVZ206" s="381"/>
      <c r="TWA206" s="378"/>
      <c r="TWB206" s="378"/>
      <c r="TWC206" s="378"/>
      <c r="TWD206" s="379"/>
      <c r="TWF206" s="377"/>
      <c r="TWG206" s="381"/>
      <c r="TWH206" s="381"/>
      <c r="TWI206" s="378"/>
      <c r="TWJ206" s="378"/>
      <c r="TWK206" s="378"/>
      <c r="TWL206" s="379"/>
      <c r="TWN206" s="377"/>
      <c r="TWO206" s="381"/>
      <c r="TWP206" s="381"/>
      <c r="TWQ206" s="378"/>
      <c r="TWR206" s="378"/>
      <c r="TWS206" s="378"/>
      <c r="TWT206" s="379"/>
      <c r="TWV206" s="377"/>
      <c r="TWW206" s="381"/>
      <c r="TWX206" s="381"/>
      <c r="TWY206" s="378"/>
      <c r="TWZ206" s="378"/>
      <c r="TXA206" s="378"/>
      <c r="TXB206" s="379"/>
      <c r="TXD206" s="377"/>
      <c r="TXE206" s="381"/>
      <c r="TXF206" s="381"/>
      <c r="TXG206" s="378"/>
      <c r="TXH206" s="378"/>
      <c r="TXI206" s="378"/>
      <c r="TXJ206" s="379"/>
      <c r="TXL206" s="377"/>
      <c r="TXM206" s="381"/>
      <c r="TXN206" s="381"/>
      <c r="TXO206" s="378"/>
      <c r="TXP206" s="378"/>
      <c r="TXQ206" s="378"/>
      <c r="TXR206" s="379"/>
      <c r="TXT206" s="377"/>
      <c r="TXU206" s="381"/>
      <c r="TXV206" s="381"/>
      <c r="TXW206" s="378"/>
      <c r="TXX206" s="378"/>
      <c r="TXY206" s="378"/>
      <c r="TXZ206" s="379"/>
      <c r="TYB206" s="377"/>
      <c r="TYC206" s="381"/>
      <c r="TYD206" s="381"/>
      <c r="TYE206" s="378"/>
      <c r="TYF206" s="378"/>
      <c r="TYG206" s="378"/>
      <c r="TYH206" s="379"/>
      <c r="TYJ206" s="377"/>
      <c r="TYK206" s="381"/>
      <c r="TYL206" s="381"/>
      <c r="TYM206" s="378"/>
      <c r="TYN206" s="378"/>
      <c r="TYO206" s="378"/>
      <c r="TYP206" s="379"/>
      <c r="TYR206" s="377"/>
      <c r="TYS206" s="381"/>
      <c r="TYT206" s="381"/>
      <c r="TYU206" s="378"/>
      <c r="TYV206" s="378"/>
      <c r="TYW206" s="378"/>
      <c r="TYX206" s="379"/>
      <c r="TYZ206" s="377"/>
      <c r="TZA206" s="381"/>
      <c r="TZB206" s="381"/>
      <c r="TZC206" s="378"/>
      <c r="TZD206" s="378"/>
      <c r="TZE206" s="378"/>
      <c r="TZF206" s="379"/>
      <c r="TZH206" s="377"/>
      <c r="TZI206" s="381"/>
      <c r="TZJ206" s="381"/>
      <c r="TZK206" s="378"/>
      <c r="TZL206" s="378"/>
      <c r="TZM206" s="378"/>
      <c r="TZN206" s="379"/>
      <c r="TZP206" s="377"/>
      <c r="TZQ206" s="381"/>
      <c r="TZR206" s="381"/>
      <c r="TZS206" s="378"/>
      <c r="TZT206" s="378"/>
      <c r="TZU206" s="378"/>
      <c r="TZV206" s="379"/>
      <c r="TZX206" s="377"/>
      <c r="TZY206" s="381"/>
      <c r="TZZ206" s="381"/>
      <c r="UAA206" s="378"/>
      <c r="UAB206" s="378"/>
      <c r="UAC206" s="378"/>
      <c r="UAD206" s="379"/>
      <c r="UAF206" s="377"/>
      <c r="UAG206" s="381"/>
      <c r="UAH206" s="381"/>
      <c r="UAI206" s="378"/>
      <c r="UAJ206" s="378"/>
      <c r="UAK206" s="378"/>
      <c r="UAL206" s="379"/>
      <c r="UAN206" s="377"/>
      <c r="UAO206" s="381"/>
      <c r="UAP206" s="381"/>
      <c r="UAQ206" s="378"/>
      <c r="UAR206" s="378"/>
      <c r="UAS206" s="378"/>
      <c r="UAT206" s="379"/>
      <c r="UAV206" s="377"/>
      <c r="UAW206" s="381"/>
      <c r="UAX206" s="381"/>
      <c r="UAY206" s="378"/>
      <c r="UAZ206" s="378"/>
      <c r="UBA206" s="378"/>
      <c r="UBB206" s="379"/>
      <c r="UBD206" s="377"/>
      <c r="UBE206" s="381"/>
      <c r="UBF206" s="381"/>
      <c r="UBG206" s="378"/>
      <c r="UBH206" s="378"/>
      <c r="UBI206" s="378"/>
      <c r="UBJ206" s="379"/>
      <c r="UBL206" s="377"/>
      <c r="UBM206" s="381"/>
      <c r="UBN206" s="381"/>
      <c r="UBO206" s="378"/>
      <c r="UBP206" s="378"/>
      <c r="UBQ206" s="378"/>
      <c r="UBR206" s="379"/>
      <c r="UBT206" s="377"/>
      <c r="UBU206" s="381"/>
      <c r="UBV206" s="381"/>
      <c r="UBW206" s="378"/>
      <c r="UBX206" s="378"/>
      <c r="UBY206" s="378"/>
      <c r="UBZ206" s="379"/>
      <c r="UCB206" s="377"/>
      <c r="UCC206" s="381"/>
      <c r="UCD206" s="381"/>
      <c r="UCE206" s="378"/>
      <c r="UCF206" s="378"/>
      <c r="UCG206" s="378"/>
      <c r="UCH206" s="379"/>
      <c r="UCJ206" s="377"/>
      <c r="UCK206" s="381"/>
      <c r="UCL206" s="381"/>
      <c r="UCM206" s="378"/>
      <c r="UCN206" s="378"/>
      <c r="UCO206" s="378"/>
      <c r="UCP206" s="379"/>
      <c r="UCR206" s="377"/>
      <c r="UCS206" s="381"/>
      <c r="UCT206" s="381"/>
      <c r="UCU206" s="378"/>
      <c r="UCV206" s="378"/>
      <c r="UCW206" s="378"/>
      <c r="UCX206" s="379"/>
      <c r="UCZ206" s="377"/>
      <c r="UDA206" s="381"/>
      <c r="UDB206" s="381"/>
      <c r="UDC206" s="378"/>
      <c r="UDD206" s="378"/>
      <c r="UDE206" s="378"/>
      <c r="UDF206" s="379"/>
      <c r="UDH206" s="377"/>
      <c r="UDI206" s="381"/>
      <c r="UDJ206" s="381"/>
      <c r="UDK206" s="378"/>
      <c r="UDL206" s="378"/>
      <c r="UDM206" s="378"/>
      <c r="UDN206" s="379"/>
      <c r="UDP206" s="377"/>
      <c r="UDQ206" s="381"/>
      <c r="UDR206" s="381"/>
      <c r="UDS206" s="378"/>
      <c r="UDT206" s="378"/>
      <c r="UDU206" s="378"/>
      <c r="UDV206" s="379"/>
      <c r="UDX206" s="377"/>
      <c r="UDY206" s="381"/>
      <c r="UDZ206" s="381"/>
      <c r="UEA206" s="378"/>
      <c r="UEB206" s="378"/>
      <c r="UEC206" s="378"/>
      <c r="UED206" s="379"/>
      <c r="UEF206" s="377"/>
      <c r="UEG206" s="381"/>
      <c r="UEH206" s="381"/>
      <c r="UEI206" s="378"/>
      <c r="UEJ206" s="378"/>
      <c r="UEK206" s="378"/>
      <c r="UEL206" s="379"/>
      <c r="UEN206" s="377"/>
      <c r="UEO206" s="381"/>
      <c r="UEP206" s="381"/>
      <c r="UEQ206" s="378"/>
      <c r="UER206" s="378"/>
      <c r="UES206" s="378"/>
      <c r="UET206" s="379"/>
      <c r="UEV206" s="377"/>
      <c r="UEW206" s="381"/>
      <c r="UEX206" s="381"/>
      <c r="UEY206" s="378"/>
      <c r="UEZ206" s="378"/>
      <c r="UFA206" s="378"/>
      <c r="UFB206" s="379"/>
      <c r="UFD206" s="377"/>
      <c r="UFE206" s="381"/>
      <c r="UFF206" s="381"/>
      <c r="UFG206" s="378"/>
      <c r="UFH206" s="378"/>
      <c r="UFI206" s="378"/>
      <c r="UFJ206" s="379"/>
      <c r="UFL206" s="377"/>
      <c r="UFM206" s="381"/>
      <c r="UFN206" s="381"/>
      <c r="UFO206" s="378"/>
      <c r="UFP206" s="378"/>
      <c r="UFQ206" s="378"/>
      <c r="UFR206" s="379"/>
      <c r="UFT206" s="377"/>
      <c r="UFU206" s="381"/>
      <c r="UFV206" s="381"/>
      <c r="UFW206" s="378"/>
      <c r="UFX206" s="378"/>
      <c r="UFY206" s="378"/>
      <c r="UFZ206" s="379"/>
      <c r="UGB206" s="377"/>
      <c r="UGC206" s="381"/>
      <c r="UGD206" s="381"/>
      <c r="UGE206" s="378"/>
      <c r="UGF206" s="378"/>
      <c r="UGG206" s="378"/>
      <c r="UGH206" s="379"/>
      <c r="UGJ206" s="377"/>
      <c r="UGK206" s="381"/>
      <c r="UGL206" s="381"/>
      <c r="UGM206" s="378"/>
      <c r="UGN206" s="378"/>
      <c r="UGO206" s="378"/>
      <c r="UGP206" s="379"/>
      <c r="UGR206" s="377"/>
      <c r="UGS206" s="381"/>
      <c r="UGT206" s="381"/>
      <c r="UGU206" s="378"/>
      <c r="UGV206" s="378"/>
      <c r="UGW206" s="378"/>
      <c r="UGX206" s="379"/>
      <c r="UGZ206" s="377"/>
      <c r="UHA206" s="381"/>
      <c r="UHB206" s="381"/>
      <c r="UHC206" s="378"/>
      <c r="UHD206" s="378"/>
      <c r="UHE206" s="378"/>
      <c r="UHF206" s="379"/>
      <c r="UHH206" s="377"/>
      <c r="UHI206" s="381"/>
      <c r="UHJ206" s="381"/>
      <c r="UHK206" s="378"/>
      <c r="UHL206" s="378"/>
      <c r="UHM206" s="378"/>
      <c r="UHN206" s="379"/>
      <c r="UHP206" s="377"/>
      <c r="UHQ206" s="381"/>
      <c r="UHR206" s="381"/>
      <c r="UHS206" s="378"/>
      <c r="UHT206" s="378"/>
      <c r="UHU206" s="378"/>
      <c r="UHV206" s="379"/>
      <c r="UHX206" s="377"/>
      <c r="UHY206" s="381"/>
      <c r="UHZ206" s="381"/>
      <c r="UIA206" s="378"/>
      <c r="UIB206" s="378"/>
      <c r="UIC206" s="378"/>
      <c r="UID206" s="379"/>
      <c r="UIF206" s="377"/>
      <c r="UIG206" s="381"/>
      <c r="UIH206" s="381"/>
      <c r="UII206" s="378"/>
      <c r="UIJ206" s="378"/>
      <c r="UIK206" s="378"/>
      <c r="UIL206" s="379"/>
      <c r="UIN206" s="377"/>
      <c r="UIO206" s="381"/>
      <c r="UIP206" s="381"/>
      <c r="UIQ206" s="378"/>
      <c r="UIR206" s="378"/>
      <c r="UIS206" s="378"/>
      <c r="UIT206" s="379"/>
      <c r="UIV206" s="377"/>
      <c r="UIW206" s="381"/>
      <c r="UIX206" s="381"/>
      <c r="UIY206" s="378"/>
      <c r="UIZ206" s="378"/>
      <c r="UJA206" s="378"/>
      <c r="UJB206" s="379"/>
      <c r="UJD206" s="377"/>
      <c r="UJE206" s="381"/>
      <c r="UJF206" s="381"/>
      <c r="UJG206" s="378"/>
      <c r="UJH206" s="378"/>
      <c r="UJI206" s="378"/>
      <c r="UJJ206" s="379"/>
      <c r="UJL206" s="377"/>
      <c r="UJM206" s="381"/>
      <c r="UJN206" s="381"/>
      <c r="UJO206" s="378"/>
      <c r="UJP206" s="378"/>
      <c r="UJQ206" s="378"/>
      <c r="UJR206" s="379"/>
      <c r="UJT206" s="377"/>
      <c r="UJU206" s="381"/>
      <c r="UJV206" s="381"/>
      <c r="UJW206" s="378"/>
      <c r="UJX206" s="378"/>
      <c r="UJY206" s="378"/>
      <c r="UJZ206" s="379"/>
      <c r="UKB206" s="377"/>
      <c r="UKC206" s="381"/>
      <c r="UKD206" s="381"/>
      <c r="UKE206" s="378"/>
      <c r="UKF206" s="378"/>
      <c r="UKG206" s="378"/>
      <c r="UKH206" s="379"/>
      <c r="UKJ206" s="377"/>
      <c r="UKK206" s="381"/>
      <c r="UKL206" s="381"/>
      <c r="UKM206" s="378"/>
      <c r="UKN206" s="378"/>
      <c r="UKO206" s="378"/>
      <c r="UKP206" s="379"/>
      <c r="UKR206" s="377"/>
      <c r="UKS206" s="381"/>
      <c r="UKT206" s="381"/>
      <c r="UKU206" s="378"/>
      <c r="UKV206" s="378"/>
      <c r="UKW206" s="378"/>
      <c r="UKX206" s="379"/>
      <c r="UKZ206" s="377"/>
      <c r="ULA206" s="381"/>
      <c r="ULB206" s="381"/>
      <c r="ULC206" s="378"/>
      <c r="ULD206" s="378"/>
      <c r="ULE206" s="378"/>
      <c r="ULF206" s="379"/>
      <c r="ULH206" s="377"/>
      <c r="ULI206" s="381"/>
      <c r="ULJ206" s="381"/>
      <c r="ULK206" s="378"/>
      <c r="ULL206" s="378"/>
      <c r="ULM206" s="378"/>
      <c r="ULN206" s="379"/>
      <c r="ULP206" s="377"/>
      <c r="ULQ206" s="381"/>
      <c r="ULR206" s="381"/>
      <c r="ULS206" s="378"/>
      <c r="ULT206" s="378"/>
      <c r="ULU206" s="378"/>
      <c r="ULV206" s="379"/>
      <c r="ULX206" s="377"/>
      <c r="ULY206" s="381"/>
      <c r="ULZ206" s="381"/>
      <c r="UMA206" s="378"/>
      <c r="UMB206" s="378"/>
      <c r="UMC206" s="378"/>
      <c r="UMD206" s="379"/>
      <c r="UMF206" s="377"/>
      <c r="UMG206" s="381"/>
      <c r="UMH206" s="381"/>
      <c r="UMI206" s="378"/>
      <c r="UMJ206" s="378"/>
      <c r="UMK206" s="378"/>
      <c r="UML206" s="379"/>
      <c r="UMN206" s="377"/>
      <c r="UMO206" s="381"/>
      <c r="UMP206" s="381"/>
      <c r="UMQ206" s="378"/>
      <c r="UMR206" s="378"/>
      <c r="UMS206" s="378"/>
      <c r="UMT206" s="379"/>
      <c r="UMV206" s="377"/>
      <c r="UMW206" s="381"/>
      <c r="UMX206" s="381"/>
      <c r="UMY206" s="378"/>
      <c r="UMZ206" s="378"/>
      <c r="UNA206" s="378"/>
      <c r="UNB206" s="379"/>
      <c r="UND206" s="377"/>
      <c r="UNE206" s="381"/>
      <c r="UNF206" s="381"/>
      <c r="UNG206" s="378"/>
      <c r="UNH206" s="378"/>
      <c r="UNI206" s="378"/>
      <c r="UNJ206" s="379"/>
      <c r="UNL206" s="377"/>
      <c r="UNM206" s="381"/>
      <c r="UNN206" s="381"/>
      <c r="UNO206" s="378"/>
      <c r="UNP206" s="378"/>
      <c r="UNQ206" s="378"/>
      <c r="UNR206" s="379"/>
      <c r="UNT206" s="377"/>
      <c r="UNU206" s="381"/>
      <c r="UNV206" s="381"/>
      <c r="UNW206" s="378"/>
      <c r="UNX206" s="378"/>
      <c r="UNY206" s="378"/>
      <c r="UNZ206" s="379"/>
      <c r="UOB206" s="377"/>
      <c r="UOC206" s="381"/>
      <c r="UOD206" s="381"/>
      <c r="UOE206" s="378"/>
      <c r="UOF206" s="378"/>
      <c r="UOG206" s="378"/>
      <c r="UOH206" s="379"/>
      <c r="UOJ206" s="377"/>
      <c r="UOK206" s="381"/>
      <c r="UOL206" s="381"/>
      <c r="UOM206" s="378"/>
      <c r="UON206" s="378"/>
      <c r="UOO206" s="378"/>
      <c r="UOP206" s="379"/>
      <c r="UOR206" s="377"/>
      <c r="UOS206" s="381"/>
      <c r="UOT206" s="381"/>
      <c r="UOU206" s="378"/>
      <c r="UOV206" s="378"/>
      <c r="UOW206" s="378"/>
      <c r="UOX206" s="379"/>
      <c r="UOZ206" s="377"/>
      <c r="UPA206" s="381"/>
      <c r="UPB206" s="381"/>
      <c r="UPC206" s="378"/>
      <c r="UPD206" s="378"/>
      <c r="UPE206" s="378"/>
      <c r="UPF206" s="379"/>
      <c r="UPH206" s="377"/>
      <c r="UPI206" s="381"/>
      <c r="UPJ206" s="381"/>
      <c r="UPK206" s="378"/>
      <c r="UPL206" s="378"/>
      <c r="UPM206" s="378"/>
      <c r="UPN206" s="379"/>
      <c r="UPP206" s="377"/>
      <c r="UPQ206" s="381"/>
      <c r="UPR206" s="381"/>
      <c r="UPS206" s="378"/>
      <c r="UPT206" s="378"/>
      <c r="UPU206" s="378"/>
      <c r="UPV206" s="379"/>
      <c r="UPX206" s="377"/>
      <c r="UPY206" s="381"/>
      <c r="UPZ206" s="381"/>
      <c r="UQA206" s="378"/>
      <c r="UQB206" s="378"/>
      <c r="UQC206" s="378"/>
      <c r="UQD206" s="379"/>
      <c r="UQF206" s="377"/>
      <c r="UQG206" s="381"/>
      <c r="UQH206" s="381"/>
      <c r="UQI206" s="378"/>
      <c r="UQJ206" s="378"/>
      <c r="UQK206" s="378"/>
      <c r="UQL206" s="379"/>
      <c r="UQN206" s="377"/>
      <c r="UQO206" s="381"/>
      <c r="UQP206" s="381"/>
      <c r="UQQ206" s="378"/>
      <c r="UQR206" s="378"/>
      <c r="UQS206" s="378"/>
      <c r="UQT206" s="379"/>
      <c r="UQV206" s="377"/>
      <c r="UQW206" s="381"/>
      <c r="UQX206" s="381"/>
      <c r="UQY206" s="378"/>
      <c r="UQZ206" s="378"/>
      <c r="URA206" s="378"/>
      <c r="URB206" s="379"/>
      <c r="URD206" s="377"/>
      <c r="URE206" s="381"/>
      <c r="URF206" s="381"/>
      <c r="URG206" s="378"/>
      <c r="URH206" s="378"/>
      <c r="URI206" s="378"/>
      <c r="URJ206" s="379"/>
      <c r="URL206" s="377"/>
      <c r="URM206" s="381"/>
      <c r="URN206" s="381"/>
      <c r="URO206" s="378"/>
      <c r="URP206" s="378"/>
      <c r="URQ206" s="378"/>
      <c r="URR206" s="379"/>
      <c r="URT206" s="377"/>
      <c r="URU206" s="381"/>
      <c r="URV206" s="381"/>
      <c r="URW206" s="378"/>
      <c r="URX206" s="378"/>
      <c r="URY206" s="378"/>
      <c r="URZ206" s="379"/>
      <c r="USB206" s="377"/>
      <c r="USC206" s="381"/>
      <c r="USD206" s="381"/>
      <c r="USE206" s="378"/>
      <c r="USF206" s="378"/>
      <c r="USG206" s="378"/>
      <c r="USH206" s="379"/>
      <c r="USJ206" s="377"/>
      <c r="USK206" s="381"/>
      <c r="USL206" s="381"/>
      <c r="USM206" s="378"/>
      <c r="USN206" s="378"/>
      <c r="USO206" s="378"/>
      <c r="USP206" s="379"/>
      <c r="USR206" s="377"/>
      <c r="USS206" s="381"/>
      <c r="UST206" s="381"/>
      <c r="USU206" s="378"/>
      <c r="USV206" s="378"/>
      <c r="USW206" s="378"/>
      <c r="USX206" s="379"/>
      <c r="USZ206" s="377"/>
      <c r="UTA206" s="381"/>
      <c r="UTB206" s="381"/>
      <c r="UTC206" s="378"/>
      <c r="UTD206" s="378"/>
      <c r="UTE206" s="378"/>
      <c r="UTF206" s="379"/>
      <c r="UTH206" s="377"/>
      <c r="UTI206" s="381"/>
      <c r="UTJ206" s="381"/>
      <c r="UTK206" s="378"/>
      <c r="UTL206" s="378"/>
      <c r="UTM206" s="378"/>
      <c r="UTN206" s="379"/>
      <c r="UTP206" s="377"/>
      <c r="UTQ206" s="381"/>
      <c r="UTR206" s="381"/>
      <c r="UTS206" s="378"/>
      <c r="UTT206" s="378"/>
      <c r="UTU206" s="378"/>
      <c r="UTV206" s="379"/>
      <c r="UTX206" s="377"/>
      <c r="UTY206" s="381"/>
      <c r="UTZ206" s="381"/>
      <c r="UUA206" s="378"/>
      <c r="UUB206" s="378"/>
      <c r="UUC206" s="378"/>
      <c r="UUD206" s="379"/>
      <c r="UUF206" s="377"/>
      <c r="UUG206" s="381"/>
      <c r="UUH206" s="381"/>
      <c r="UUI206" s="378"/>
      <c r="UUJ206" s="378"/>
      <c r="UUK206" s="378"/>
      <c r="UUL206" s="379"/>
      <c r="UUN206" s="377"/>
      <c r="UUO206" s="381"/>
      <c r="UUP206" s="381"/>
      <c r="UUQ206" s="378"/>
      <c r="UUR206" s="378"/>
      <c r="UUS206" s="378"/>
      <c r="UUT206" s="379"/>
      <c r="UUV206" s="377"/>
      <c r="UUW206" s="381"/>
      <c r="UUX206" s="381"/>
      <c r="UUY206" s="378"/>
      <c r="UUZ206" s="378"/>
      <c r="UVA206" s="378"/>
      <c r="UVB206" s="379"/>
      <c r="UVD206" s="377"/>
      <c r="UVE206" s="381"/>
      <c r="UVF206" s="381"/>
      <c r="UVG206" s="378"/>
      <c r="UVH206" s="378"/>
      <c r="UVI206" s="378"/>
      <c r="UVJ206" s="379"/>
      <c r="UVL206" s="377"/>
      <c r="UVM206" s="381"/>
      <c r="UVN206" s="381"/>
      <c r="UVO206" s="378"/>
      <c r="UVP206" s="378"/>
      <c r="UVQ206" s="378"/>
      <c r="UVR206" s="379"/>
      <c r="UVT206" s="377"/>
      <c r="UVU206" s="381"/>
      <c r="UVV206" s="381"/>
      <c r="UVW206" s="378"/>
      <c r="UVX206" s="378"/>
      <c r="UVY206" s="378"/>
      <c r="UVZ206" s="379"/>
      <c r="UWB206" s="377"/>
      <c r="UWC206" s="381"/>
      <c r="UWD206" s="381"/>
      <c r="UWE206" s="378"/>
      <c r="UWF206" s="378"/>
      <c r="UWG206" s="378"/>
      <c r="UWH206" s="379"/>
      <c r="UWJ206" s="377"/>
      <c r="UWK206" s="381"/>
      <c r="UWL206" s="381"/>
      <c r="UWM206" s="378"/>
      <c r="UWN206" s="378"/>
      <c r="UWO206" s="378"/>
      <c r="UWP206" s="379"/>
      <c r="UWR206" s="377"/>
      <c r="UWS206" s="381"/>
      <c r="UWT206" s="381"/>
      <c r="UWU206" s="378"/>
      <c r="UWV206" s="378"/>
      <c r="UWW206" s="378"/>
      <c r="UWX206" s="379"/>
      <c r="UWZ206" s="377"/>
      <c r="UXA206" s="381"/>
      <c r="UXB206" s="381"/>
      <c r="UXC206" s="378"/>
      <c r="UXD206" s="378"/>
      <c r="UXE206" s="378"/>
      <c r="UXF206" s="379"/>
      <c r="UXH206" s="377"/>
      <c r="UXI206" s="381"/>
      <c r="UXJ206" s="381"/>
      <c r="UXK206" s="378"/>
      <c r="UXL206" s="378"/>
      <c r="UXM206" s="378"/>
      <c r="UXN206" s="379"/>
      <c r="UXP206" s="377"/>
      <c r="UXQ206" s="381"/>
      <c r="UXR206" s="381"/>
      <c r="UXS206" s="378"/>
      <c r="UXT206" s="378"/>
      <c r="UXU206" s="378"/>
      <c r="UXV206" s="379"/>
      <c r="UXX206" s="377"/>
      <c r="UXY206" s="381"/>
      <c r="UXZ206" s="381"/>
      <c r="UYA206" s="378"/>
      <c r="UYB206" s="378"/>
      <c r="UYC206" s="378"/>
      <c r="UYD206" s="379"/>
      <c r="UYF206" s="377"/>
      <c r="UYG206" s="381"/>
      <c r="UYH206" s="381"/>
      <c r="UYI206" s="378"/>
      <c r="UYJ206" s="378"/>
      <c r="UYK206" s="378"/>
      <c r="UYL206" s="379"/>
      <c r="UYN206" s="377"/>
      <c r="UYO206" s="381"/>
      <c r="UYP206" s="381"/>
      <c r="UYQ206" s="378"/>
      <c r="UYR206" s="378"/>
      <c r="UYS206" s="378"/>
      <c r="UYT206" s="379"/>
      <c r="UYV206" s="377"/>
      <c r="UYW206" s="381"/>
      <c r="UYX206" s="381"/>
      <c r="UYY206" s="378"/>
      <c r="UYZ206" s="378"/>
      <c r="UZA206" s="378"/>
      <c r="UZB206" s="379"/>
      <c r="UZD206" s="377"/>
      <c r="UZE206" s="381"/>
      <c r="UZF206" s="381"/>
      <c r="UZG206" s="378"/>
      <c r="UZH206" s="378"/>
      <c r="UZI206" s="378"/>
      <c r="UZJ206" s="379"/>
      <c r="UZL206" s="377"/>
      <c r="UZM206" s="381"/>
      <c r="UZN206" s="381"/>
      <c r="UZO206" s="378"/>
      <c r="UZP206" s="378"/>
      <c r="UZQ206" s="378"/>
      <c r="UZR206" s="379"/>
      <c r="UZT206" s="377"/>
      <c r="UZU206" s="381"/>
      <c r="UZV206" s="381"/>
      <c r="UZW206" s="378"/>
      <c r="UZX206" s="378"/>
      <c r="UZY206" s="378"/>
      <c r="UZZ206" s="379"/>
      <c r="VAB206" s="377"/>
      <c r="VAC206" s="381"/>
      <c r="VAD206" s="381"/>
      <c r="VAE206" s="378"/>
      <c r="VAF206" s="378"/>
      <c r="VAG206" s="378"/>
      <c r="VAH206" s="379"/>
      <c r="VAJ206" s="377"/>
      <c r="VAK206" s="381"/>
      <c r="VAL206" s="381"/>
      <c r="VAM206" s="378"/>
      <c r="VAN206" s="378"/>
      <c r="VAO206" s="378"/>
      <c r="VAP206" s="379"/>
      <c r="VAR206" s="377"/>
      <c r="VAS206" s="381"/>
      <c r="VAT206" s="381"/>
      <c r="VAU206" s="378"/>
      <c r="VAV206" s="378"/>
      <c r="VAW206" s="378"/>
      <c r="VAX206" s="379"/>
      <c r="VAZ206" s="377"/>
      <c r="VBA206" s="381"/>
      <c r="VBB206" s="381"/>
      <c r="VBC206" s="378"/>
      <c r="VBD206" s="378"/>
      <c r="VBE206" s="378"/>
      <c r="VBF206" s="379"/>
      <c r="VBH206" s="377"/>
      <c r="VBI206" s="381"/>
      <c r="VBJ206" s="381"/>
      <c r="VBK206" s="378"/>
      <c r="VBL206" s="378"/>
      <c r="VBM206" s="378"/>
      <c r="VBN206" s="379"/>
      <c r="VBP206" s="377"/>
      <c r="VBQ206" s="381"/>
      <c r="VBR206" s="381"/>
      <c r="VBS206" s="378"/>
      <c r="VBT206" s="378"/>
      <c r="VBU206" s="378"/>
      <c r="VBV206" s="379"/>
      <c r="VBX206" s="377"/>
      <c r="VBY206" s="381"/>
      <c r="VBZ206" s="381"/>
      <c r="VCA206" s="378"/>
      <c r="VCB206" s="378"/>
      <c r="VCC206" s="378"/>
      <c r="VCD206" s="379"/>
      <c r="VCF206" s="377"/>
      <c r="VCG206" s="381"/>
      <c r="VCH206" s="381"/>
      <c r="VCI206" s="378"/>
      <c r="VCJ206" s="378"/>
      <c r="VCK206" s="378"/>
      <c r="VCL206" s="379"/>
      <c r="VCN206" s="377"/>
      <c r="VCO206" s="381"/>
      <c r="VCP206" s="381"/>
      <c r="VCQ206" s="378"/>
      <c r="VCR206" s="378"/>
      <c r="VCS206" s="378"/>
      <c r="VCT206" s="379"/>
      <c r="VCV206" s="377"/>
      <c r="VCW206" s="381"/>
      <c r="VCX206" s="381"/>
      <c r="VCY206" s="378"/>
      <c r="VCZ206" s="378"/>
      <c r="VDA206" s="378"/>
      <c r="VDB206" s="379"/>
      <c r="VDD206" s="377"/>
      <c r="VDE206" s="381"/>
      <c r="VDF206" s="381"/>
      <c r="VDG206" s="378"/>
      <c r="VDH206" s="378"/>
      <c r="VDI206" s="378"/>
      <c r="VDJ206" s="379"/>
      <c r="VDL206" s="377"/>
      <c r="VDM206" s="381"/>
      <c r="VDN206" s="381"/>
      <c r="VDO206" s="378"/>
      <c r="VDP206" s="378"/>
      <c r="VDQ206" s="378"/>
      <c r="VDR206" s="379"/>
      <c r="VDT206" s="377"/>
      <c r="VDU206" s="381"/>
      <c r="VDV206" s="381"/>
      <c r="VDW206" s="378"/>
      <c r="VDX206" s="378"/>
      <c r="VDY206" s="378"/>
      <c r="VDZ206" s="379"/>
      <c r="VEB206" s="377"/>
      <c r="VEC206" s="381"/>
      <c r="VED206" s="381"/>
      <c r="VEE206" s="378"/>
      <c r="VEF206" s="378"/>
      <c r="VEG206" s="378"/>
      <c r="VEH206" s="379"/>
      <c r="VEJ206" s="377"/>
      <c r="VEK206" s="381"/>
      <c r="VEL206" s="381"/>
      <c r="VEM206" s="378"/>
      <c r="VEN206" s="378"/>
      <c r="VEO206" s="378"/>
      <c r="VEP206" s="379"/>
      <c r="VER206" s="377"/>
      <c r="VES206" s="381"/>
      <c r="VET206" s="381"/>
      <c r="VEU206" s="378"/>
      <c r="VEV206" s="378"/>
      <c r="VEW206" s="378"/>
      <c r="VEX206" s="379"/>
      <c r="VEZ206" s="377"/>
      <c r="VFA206" s="381"/>
      <c r="VFB206" s="381"/>
      <c r="VFC206" s="378"/>
      <c r="VFD206" s="378"/>
      <c r="VFE206" s="378"/>
      <c r="VFF206" s="379"/>
      <c r="VFH206" s="377"/>
      <c r="VFI206" s="381"/>
      <c r="VFJ206" s="381"/>
      <c r="VFK206" s="378"/>
      <c r="VFL206" s="378"/>
      <c r="VFM206" s="378"/>
      <c r="VFN206" s="379"/>
      <c r="VFP206" s="377"/>
      <c r="VFQ206" s="381"/>
      <c r="VFR206" s="381"/>
      <c r="VFS206" s="378"/>
      <c r="VFT206" s="378"/>
      <c r="VFU206" s="378"/>
      <c r="VFV206" s="379"/>
      <c r="VFX206" s="377"/>
      <c r="VFY206" s="381"/>
      <c r="VFZ206" s="381"/>
      <c r="VGA206" s="378"/>
      <c r="VGB206" s="378"/>
      <c r="VGC206" s="378"/>
      <c r="VGD206" s="379"/>
      <c r="VGF206" s="377"/>
      <c r="VGG206" s="381"/>
      <c r="VGH206" s="381"/>
      <c r="VGI206" s="378"/>
      <c r="VGJ206" s="378"/>
      <c r="VGK206" s="378"/>
      <c r="VGL206" s="379"/>
      <c r="VGN206" s="377"/>
      <c r="VGO206" s="381"/>
      <c r="VGP206" s="381"/>
      <c r="VGQ206" s="378"/>
      <c r="VGR206" s="378"/>
      <c r="VGS206" s="378"/>
      <c r="VGT206" s="379"/>
      <c r="VGV206" s="377"/>
      <c r="VGW206" s="381"/>
      <c r="VGX206" s="381"/>
      <c r="VGY206" s="378"/>
      <c r="VGZ206" s="378"/>
      <c r="VHA206" s="378"/>
      <c r="VHB206" s="379"/>
      <c r="VHD206" s="377"/>
      <c r="VHE206" s="381"/>
      <c r="VHF206" s="381"/>
      <c r="VHG206" s="378"/>
      <c r="VHH206" s="378"/>
      <c r="VHI206" s="378"/>
      <c r="VHJ206" s="379"/>
      <c r="VHL206" s="377"/>
      <c r="VHM206" s="381"/>
      <c r="VHN206" s="381"/>
      <c r="VHO206" s="378"/>
      <c r="VHP206" s="378"/>
      <c r="VHQ206" s="378"/>
      <c r="VHR206" s="379"/>
      <c r="VHT206" s="377"/>
      <c r="VHU206" s="381"/>
      <c r="VHV206" s="381"/>
      <c r="VHW206" s="378"/>
      <c r="VHX206" s="378"/>
      <c r="VHY206" s="378"/>
      <c r="VHZ206" s="379"/>
      <c r="VIB206" s="377"/>
      <c r="VIC206" s="381"/>
      <c r="VID206" s="381"/>
      <c r="VIE206" s="378"/>
      <c r="VIF206" s="378"/>
      <c r="VIG206" s="378"/>
      <c r="VIH206" s="379"/>
      <c r="VIJ206" s="377"/>
      <c r="VIK206" s="381"/>
      <c r="VIL206" s="381"/>
      <c r="VIM206" s="378"/>
      <c r="VIN206" s="378"/>
      <c r="VIO206" s="378"/>
      <c r="VIP206" s="379"/>
      <c r="VIR206" s="377"/>
      <c r="VIS206" s="381"/>
      <c r="VIT206" s="381"/>
      <c r="VIU206" s="378"/>
      <c r="VIV206" s="378"/>
      <c r="VIW206" s="378"/>
      <c r="VIX206" s="379"/>
      <c r="VIZ206" s="377"/>
      <c r="VJA206" s="381"/>
      <c r="VJB206" s="381"/>
      <c r="VJC206" s="378"/>
      <c r="VJD206" s="378"/>
      <c r="VJE206" s="378"/>
      <c r="VJF206" s="379"/>
      <c r="VJH206" s="377"/>
      <c r="VJI206" s="381"/>
      <c r="VJJ206" s="381"/>
      <c r="VJK206" s="378"/>
      <c r="VJL206" s="378"/>
      <c r="VJM206" s="378"/>
      <c r="VJN206" s="379"/>
      <c r="VJP206" s="377"/>
      <c r="VJQ206" s="381"/>
      <c r="VJR206" s="381"/>
      <c r="VJS206" s="378"/>
      <c r="VJT206" s="378"/>
      <c r="VJU206" s="378"/>
      <c r="VJV206" s="379"/>
      <c r="VJX206" s="377"/>
      <c r="VJY206" s="381"/>
      <c r="VJZ206" s="381"/>
      <c r="VKA206" s="378"/>
      <c r="VKB206" s="378"/>
      <c r="VKC206" s="378"/>
      <c r="VKD206" s="379"/>
      <c r="VKF206" s="377"/>
      <c r="VKG206" s="381"/>
      <c r="VKH206" s="381"/>
      <c r="VKI206" s="378"/>
      <c r="VKJ206" s="378"/>
      <c r="VKK206" s="378"/>
      <c r="VKL206" s="379"/>
      <c r="VKN206" s="377"/>
      <c r="VKO206" s="381"/>
      <c r="VKP206" s="381"/>
      <c r="VKQ206" s="378"/>
      <c r="VKR206" s="378"/>
      <c r="VKS206" s="378"/>
      <c r="VKT206" s="379"/>
      <c r="VKV206" s="377"/>
      <c r="VKW206" s="381"/>
      <c r="VKX206" s="381"/>
      <c r="VKY206" s="378"/>
      <c r="VKZ206" s="378"/>
      <c r="VLA206" s="378"/>
      <c r="VLB206" s="379"/>
      <c r="VLD206" s="377"/>
      <c r="VLE206" s="381"/>
      <c r="VLF206" s="381"/>
      <c r="VLG206" s="378"/>
      <c r="VLH206" s="378"/>
      <c r="VLI206" s="378"/>
      <c r="VLJ206" s="379"/>
      <c r="VLL206" s="377"/>
      <c r="VLM206" s="381"/>
      <c r="VLN206" s="381"/>
      <c r="VLO206" s="378"/>
      <c r="VLP206" s="378"/>
      <c r="VLQ206" s="378"/>
      <c r="VLR206" s="379"/>
      <c r="VLT206" s="377"/>
      <c r="VLU206" s="381"/>
      <c r="VLV206" s="381"/>
      <c r="VLW206" s="378"/>
      <c r="VLX206" s="378"/>
      <c r="VLY206" s="378"/>
      <c r="VLZ206" s="379"/>
      <c r="VMB206" s="377"/>
      <c r="VMC206" s="381"/>
      <c r="VMD206" s="381"/>
      <c r="VME206" s="378"/>
      <c r="VMF206" s="378"/>
      <c r="VMG206" s="378"/>
      <c r="VMH206" s="379"/>
      <c r="VMJ206" s="377"/>
      <c r="VMK206" s="381"/>
      <c r="VML206" s="381"/>
      <c r="VMM206" s="378"/>
      <c r="VMN206" s="378"/>
      <c r="VMO206" s="378"/>
      <c r="VMP206" s="379"/>
      <c r="VMR206" s="377"/>
      <c r="VMS206" s="381"/>
      <c r="VMT206" s="381"/>
      <c r="VMU206" s="378"/>
      <c r="VMV206" s="378"/>
      <c r="VMW206" s="378"/>
      <c r="VMX206" s="379"/>
      <c r="VMZ206" s="377"/>
      <c r="VNA206" s="381"/>
      <c r="VNB206" s="381"/>
      <c r="VNC206" s="378"/>
      <c r="VND206" s="378"/>
      <c r="VNE206" s="378"/>
      <c r="VNF206" s="379"/>
      <c r="VNH206" s="377"/>
      <c r="VNI206" s="381"/>
      <c r="VNJ206" s="381"/>
      <c r="VNK206" s="378"/>
      <c r="VNL206" s="378"/>
      <c r="VNM206" s="378"/>
      <c r="VNN206" s="379"/>
      <c r="VNP206" s="377"/>
      <c r="VNQ206" s="381"/>
      <c r="VNR206" s="381"/>
      <c r="VNS206" s="378"/>
      <c r="VNT206" s="378"/>
      <c r="VNU206" s="378"/>
      <c r="VNV206" s="379"/>
      <c r="VNX206" s="377"/>
      <c r="VNY206" s="381"/>
      <c r="VNZ206" s="381"/>
      <c r="VOA206" s="378"/>
      <c r="VOB206" s="378"/>
      <c r="VOC206" s="378"/>
      <c r="VOD206" s="379"/>
      <c r="VOF206" s="377"/>
      <c r="VOG206" s="381"/>
      <c r="VOH206" s="381"/>
      <c r="VOI206" s="378"/>
      <c r="VOJ206" s="378"/>
      <c r="VOK206" s="378"/>
      <c r="VOL206" s="379"/>
      <c r="VON206" s="377"/>
      <c r="VOO206" s="381"/>
      <c r="VOP206" s="381"/>
      <c r="VOQ206" s="378"/>
      <c r="VOR206" s="378"/>
      <c r="VOS206" s="378"/>
      <c r="VOT206" s="379"/>
      <c r="VOV206" s="377"/>
      <c r="VOW206" s="381"/>
      <c r="VOX206" s="381"/>
      <c r="VOY206" s="378"/>
      <c r="VOZ206" s="378"/>
      <c r="VPA206" s="378"/>
      <c r="VPB206" s="379"/>
      <c r="VPD206" s="377"/>
      <c r="VPE206" s="381"/>
      <c r="VPF206" s="381"/>
      <c r="VPG206" s="378"/>
      <c r="VPH206" s="378"/>
      <c r="VPI206" s="378"/>
      <c r="VPJ206" s="379"/>
      <c r="VPL206" s="377"/>
      <c r="VPM206" s="381"/>
      <c r="VPN206" s="381"/>
      <c r="VPO206" s="378"/>
      <c r="VPP206" s="378"/>
      <c r="VPQ206" s="378"/>
      <c r="VPR206" s="379"/>
      <c r="VPT206" s="377"/>
      <c r="VPU206" s="381"/>
      <c r="VPV206" s="381"/>
      <c r="VPW206" s="378"/>
      <c r="VPX206" s="378"/>
      <c r="VPY206" s="378"/>
      <c r="VPZ206" s="379"/>
      <c r="VQB206" s="377"/>
      <c r="VQC206" s="381"/>
      <c r="VQD206" s="381"/>
      <c r="VQE206" s="378"/>
      <c r="VQF206" s="378"/>
      <c r="VQG206" s="378"/>
      <c r="VQH206" s="379"/>
      <c r="VQJ206" s="377"/>
      <c r="VQK206" s="381"/>
      <c r="VQL206" s="381"/>
      <c r="VQM206" s="378"/>
      <c r="VQN206" s="378"/>
      <c r="VQO206" s="378"/>
      <c r="VQP206" s="379"/>
      <c r="VQR206" s="377"/>
      <c r="VQS206" s="381"/>
      <c r="VQT206" s="381"/>
      <c r="VQU206" s="378"/>
      <c r="VQV206" s="378"/>
      <c r="VQW206" s="378"/>
      <c r="VQX206" s="379"/>
      <c r="VQZ206" s="377"/>
      <c r="VRA206" s="381"/>
      <c r="VRB206" s="381"/>
      <c r="VRC206" s="378"/>
      <c r="VRD206" s="378"/>
      <c r="VRE206" s="378"/>
      <c r="VRF206" s="379"/>
      <c r="VRH206" s="377"/>
      <c r="VRI206" s="381"/>
      <c r="VRJ206" s="381"/>
      <c r="VRK206" s="378"/>
      <c r="VRL206" s="378"/>
      <c r="VRM206" s="378"/>
      <c r="VRN206" s="379"/>
      <c r="VRP206" s="377"/>
      <c r="VRQ206" s="381"/>
      <c r="VRR206" s="381"/>
      <c r="VRS206" s="378"/>
      <c r="VRT206" s="378"/>
      <c r="VRU206" s="378"/>
      <c r="VRV206" s="379"/>
      <c r="VRX206" s="377"/>
      <c r="VRY206" s="381"/>
      <c r="VRZ206" s="381"/>
      <c r="VSA206" s="378"/>
      <c r="VSB206" s="378"/>
      <c r="VSC206" s="378"/>
      <c r="VSD206" s="379"/>
      <c r="VSF206" s="377"/>
      <c r="VSG206" s="381"/>
      <c r="VSH206" s="381"/>
      <c r="VSI206" s="378"/>
      <c r="VSJ206" s="378"/>
      <c r="VSK206" s="378"/>
      <c r="VSL206" s="379"/>
      <c r="VSN206" s="377"/>
      <c r="VSO206" s="381"/>
      <c r="VSP206" s="381"/>
      <c r="VSQ206" s="378"/>
      <c r="VSR206" s="378"/>
      <c r="VSS206" s="378"/>
      <c r="VST206" s="379"/>
      <c r="VSV206" s="377"/>
      <c r="VSW206" s="381"/>
      <c r="VSX206" s="381"/>
      <c r="VSY206" s="378"/>
      <c r="VSZ206" s="378"/>
      <c r="VTA206" s="378"/>
      <c r="VTB206" s="379"/>
      <c r="VTD206" s="377"/>
      <c r="VTE206" s="381"/>
      <c r="VTF206" s="381"/>
      <c r="VTG206" s="378"/>
      <c r="VTH206" s="378"/>
      <c r="VTI206" s="378"/>
      <c r="VTJ206" s="379"/>
      <c r="VTL206" s="377"/>
      <c r="VTM206" s="381"/>
      <c r="VTN206" s="381"/>
      <c r="VTO206" s="378"/>
      <c r="VTP206" s="378"/>
      <c r="VTQ206" s="378"/>
      <c r="VTR206" s="379"/>
      <c r="VTT206" s="377"/>
      <c r="VTU206" s="381"/>
      <c r="VTV206" s="381"/>
      <c r="VTW206" s="378"/>
      <c r="VTX206" s="378"/>
      <c r="VTY206" s="378"/>
      <c r="VTZ206" s="379"/>
      <c r="VUB206" s="377"/>
      <c r="VUC206" s="381"/>
      <c r="VUD206" s="381"/>
      <c r="VUE206" s="378"/>
      <c r="VUF206" s="378"/>
      <c r="VUG206" s="378"/>
      <c r="VUH206" s="379"/>
      <c r="VUJ206" s="377"/>
      <c r="VUK206" s="381"/>
      <c r="VUL206" s="381"/>
      <c r="VUM206" s="378"/>
      <c r="VUN206" s="378"/>
      <c r="VUO206" s="378"/>
      <c r="VUP206" s="379"/>
      <c r="VUR206" s="377"/>
      <c r="VUS206" s="381"/>
      <c r="VUT206" s="381"/>
      <c r="VUU206" s="378"/>
      <c r="VUV206" s="378"/>
      <c r="VUW206" s="378"/>
      <c r="VUX206" s="379"/>
      <c r="VUZ206" s="377"/>
      <c r="VVA206" s="381"/>
      <c r="VVB206" s="381"/>
      <c r="VVC206" s="378"/>
      <c r="VVD206" s="378"/>
      <c r="VVE206" s="378"/>
      <c r="VVF206" s="379"/>
      <c r="VVH206" s="377"/>
      <c r="VVI206" s="381"/>
      <c r="VVJ206" s="381"/>
      <c r="VVK206" s="378"/>
      <c r="VVL206" s="378"/>
      <c r="VVM206" s="378"/>
      <c r="VVN206" s="379"/>
      <c r="VVP206" s="377"/>
      <c r="VVQ206" s="381"/>
      <c r="VVR206" s="381"/>
      <c r="VVS206" s="378"/>
      <c r="VVT206" s="378"/>
      <c r="VVU206" s="378"/>
      <c r="VVV206" s="379"/>
      <c r="VVX206" s="377"/>
      <c r="VVY206" s="381"/>
      <c r="VVZ206" s="381"/>
      <c r="VWA206" s="378"/>
      <c r="VWB206" s="378"/>
      <c r="VWC206" s="378"/>
      <c r="VWD206" s="379"/>
      <c r="VWF206" s="377"/>
      <c r="VWG206" s="381"/>
      <c r="VWH206" s="381"/>
      <c r="VWI206" s="378"/>
      <c r="VWJ206" s="378"/>
      <c r="VWK206" s="378"/>
      <c r="VWL206" s="379"/>
      <c r="VWN206" s="377"/>
      <c r="VWO206" s="381"/>
      <c r="VWP206" s="381"/>
      <c r="VWQ206" s="378"/>
      <c r="VWR206" s="378"/>
      <c r="VWS206" s="378"/>
      <c r="VWT206" s="379"/>
      <c r="VWV206" s="377"/>
      <c r="VWW206" s="381"/>
      <c r="VWX206" s="381"/>
      <c r="VWY206" s="378"/>
      <c r="VWZ206" s="378"/>
      <c r="VXA206" s="378"/>
      <c r="VXB206" s="379"/>
      <c r="VXD206" s="377"/>
      <c r="VXE206" s="381"/>
      <c r="VXF206" s="381"/>
      <c r="VXG206" s="378"/>
      <c r="VXH206" s="378"/>
      <c r="VXI206" s="378"/>
      <c r="VXJ206" s="379"/>
      <c r="VXL206" s="377"/>
      <c r="VXM206" s="381"/>
      <c r="VXN206" s="381"/>
      <c r="VXO206" s="378"/>
      <c r="VXP206" s="378"/>
      <c r="VXQ206" s="378"/>
      <c r="VXR206" s="379"/>
      <c r="VXT206" s="377"/>
      <c r="VXU206" s="381"/>
      <c r="VXV206" s="381"/>
      <c r="VXW206" s="378"/>
      <c r="VXX206" s="378"/>
      <c r="VXY206" s="378"/>
      <c r="VXZ206" s="379"/>
      <c r="VYB206" s="377"/>
      <c r="VYC206" s="381"/>
      <c r="VYD206" s="381"/>
      <c r="VYE206" s="378"/>
      <c r="VYF206" s="378"/>
      <c r="VYG206" s="378"/>
      <c r="VYH206" s="379"/>
      <c r="VYJ206" s="377"/>
      <c r="VYK206" s="381"/>
      <c r="VYL206" s="381"/>
      <c r="VYM206" s="378"/>
      <c r="VYN206" s="378"/>
      <c r="VYO206" s="378"/>
      <c r="VYP206" s="379"/>
      <c r="VYR206" s="377"/>
      <c r="VYS206" s="381"/>
      <c r="VYT206" s="381"/>
      <c r="VYU206" s="378"/>
      <c r="VYV206" s="378"/>
      <c r="VYW206" s="378"/>
      <c r="VYX206" s="379"/>
      <c r="VYZ206" s="377"/>
      <c r="VZA206" s="381"/>
      <c r="VZB206" s="381"/>
      <c r="VZC206" s="378"/>
      <c r="VZD206" s="378"/>
      <c r="VZE206" s="378"/>
      <c r="VZF206" s="379"/>
      <c r="VZH206" s="377"/>
      <c r="VZI206" s="381"/>
      <c r="VZJ206" s="381"/>
      <c r="VZK206" s="378"/>
      <c r="VZL206" s="378"/>
      <c r="VZM206" s="378"/>
      <c r="VZN206" s="379"/>
      <c r="VZP206" s="377"/>
      <c r="VZQ206" s="381"/>
      <c r="VZR206" s="381"/>
      <c r="VZS206" s="378"/>
      <c r="VZT206" s="378"/>
      <c r="VZU206" s="378"/>
      <c r="VZV206" s="379"/>
      <c r="VZX206" s="377"/>
      <c r="VZY206" s="381"/>
      <c r="VZZ206" s="381"/>
      <c r="WAA206" s="378"/>
      <c r="WAB206" s="378"/>
      <c r="WAC206" s="378"/>
      <c r="WAD206" s="379"/>
      <c r="WAF206" s="377"/>
      <c r="WAG206" s="381"/>
      <c r="WAH206" s="381"/>
      <c r="WAI206" s="378"/>
      <c r="WAJ206" s="378"/>
      <c r="WAK206" s="378"/>
      <c r="WAL206" s="379"/>
      <c r="WAN206" s="377"/>
      <c r="WAO206" s="381"/>
      <c r="WAP206" s="381"/>
      <c r="WAQ206" s="378"/>
      <c r="WAR206" s="378"/>
      <c r="WAS206" s="378"/>
      <c r="WAT206" s="379"/>
      <c r="WAV206" s="377"/>
      <c r="WAW206" s="381"/>
      <c r="WAX206" s="381"/>
      <c r="WAY206" s="378"/>
      <c r="WAZ206" s="378"/>
      <c r="WBA206" s="378"/>
      <c r="WBB206" s="379"/>
      <c r="WBD206" s="377"/>
      <c r="WBE206" s="381"/>
      <c r="WBF206" s="381"/>
      <c r="WBG206" s="378"/>
      <c r="WBH206" s="378"/>
      <c r="WBI206" s="378"/>
      <c r="WBJ206" s="379"/>
      <c r="WBL206" s="377"/>
      <c r="WBM206" s="381"/>
      <c r="WBN206" s="381"/>
      <c r="WBO206" s="378"/>
      <c r="WBP206" s="378"/>
      <c r="WBQ206" s="378"/>
      <c r="WBR206" s="379"/>
      <c r="WBT206" s="377"/>
      <c r="WBU206" s="381"/>
      <c r="WBV206" s="381"/>
      <c r="WBW206" s="378"/>
      <c r="WBX206" s="378"/>
      <c r="WBY206" s="378"/>
      <c r="WBZ206" s="379"/>
      <c r="WCB206" s="377"/>
      <c r="WCC206" s="381"/>
      <c r="WCD206" s="381"/>
      <c r="WCE206" s="378"/>
      <c r="WCF206" s="378"/>
      <c r="WCG206" s="378"/>
      <c r="WCH206" s="379"/>
      <c r="WCJ206" s="377"/>
      <c r="WCK206" s="381"/>
      <c r="WCL206" s="381"/>
      <c r="WCM206" s="378"/>
      <c r="WCN206" s="378"/>
      <c r="WCO206" s="378"/>
      <c r="WCP206" s="379"/>
      <c r="WCR206" s="377"/>
      <c r="WCS206" s="381"/>
      <c r="WCT206" s="381"/>
      <c r="WCU206" s="378"/>
      <c r="WCV206" s="378"/>
      <c r="WCW206" s="378"/>
      <c r="WCX206" s="379"/>
      <c r="WCZ206" s="377"/>
      <c r="WDA206" s="381"/>
      <c r="WDB206" s="381"/>
      <c r="WDC206" s="378"/>
      <c r="WDD206" s="378"/>
      <c r="WDE206" s="378"/>
      <c r="WDF206" s="379"/>
      <c r="WDH206" s="377"/>
      <c r="WDI206" s="381"/>
      <c r="WDJ206" s="381"/>
      <c r="WDK206" s="378"/>
      <c r="WDL206" s="378"/>
      <c r="WDM206" s="378"/>
      <c r="WDN206" s="379"/>
      <c r="WDP206" s="377"/>
      <c r="WDQ206" s="381"/>
      <c r="WDR206" s="381"/>
      <c r="WDS206" s="378"/>
      <c r="WDT206" s="378"/>
      <c r="WDU206" s="378"/>
      <c r="WDV206" s="379"/>
      <c r="WDX206" s="377"/>
      <c r="WDY206" s="381"/>
      <c r="WDZ206" s="381"/>
      <c r="WEA206" s="378"/>
      <c r="WEB206" s="378"/>
      <c r="WEC206" s="378"/>
      <c r="WED206" s="379"/>
      <c r="WEF206" s="377"/>
      <c r="WEG206" s="381"/>
      <c r="WEH206" s="381"/>
      <c r="WEI206" s="378"/>
      <c r="WEJ206" s="378"/>
      <c r="WEK206" s="378"/>
      <c r="WEL206" s="379"/>
      <c r="WEN206" s="377"/>
      <c r="WEO206" s="381"/>
      <c r="WEP206" s="381"/>
      <c r="WEQ206" s="378"/>
      <c r="WER206" s="378"/>
      <c r="WES206" s="378"/>
      <c r="WET206" s="379"/>
      <c r="WEV206" s="377"/>
      <c r="WEW206" s="381"/>
      <c r="WEX206" s="381"/>
      <c r="WEY206" s="378"/>
      <c r="WEZ206" s="378"/>
      <c r="WFA206" s="378"/>
      <c r="WFB206" s="379"/>
      <c r="WFD206" s="377"/>
      <c r="WFE206" s="381"/>
      <c r="WFF206" s="381"/>
      <c r="WFG206" s="378"/>
      <c r="WFH206" s="378"/>
      <c r="WFI206" s="378"/>
      <c r="WFJ206" s="379"/>
      <c r="WFL206" s="377"/>
      <c r="WFM206" s="381"/>
      <c r="WFN206" s="381"/>
      <c r="WFO206" s="378"/>
      <c r="WFP206" s="378"/>
      <c r="WFQ206" s="378"/>
      <c r="WFR206" s="379"/>
      <c r="WFT206" s="377"/>
      <c r="WFU206" s="381"/>
      <c r="WFV206" s="381"/>
      <c r="WFW206" s="378"/>
      <c r="WFX206" s="378"/>
      <c r="WFY206" s="378"/>
      <c r="WFZ206" s="379"/>
      <c r="WGB206" s="377"/>
      <c r="WGC206" s="381"/>
      <c r="WGD206" s="381"/>
      <c r="WGE206" s="378"/>
      <c r="WGF206" s="378"/>
      <c r="WGG206" s="378"/>
      <c r="WGH206" s="379"/>
      <c r="WGJ206" s="377"/>
      <c r="WGK206" s="381"/>
      <c r="WGL206" s="381"/>
      <c r="WGM206" s="378"/>
      <c r="WGN206" s="378"/>
      <c r="WGO206" s="378"/>
      <c r="WGP206" s="379"/>
      <c r="WGR206" s="377"/>
      <c r="WGS206" s="381"/>
      <c r="WGT206" s="381"/>
      <c r="WGU206" s="378"/>
      <c r="WGV206" s="378"/>
      <c r="WGW206" s="378"/>
      <c r="WGX206" s="379"/>
      <c r="WGZ206" s="377"/>
      <c r="WHA206" s="381"/>
      <c r="WHB206" s="381"/>
      <c r="WHC206" s="378"/>
      <c r="WHD206" s="378"/>
      <c r="WHE206" s="378"/>
      <c r="WHF206" s="379"/>
      <c r="WHH206" s="377"/>
      <c r="WHI206" s="381"/>
      <c r="WHJ206" s="381"/>
      <c r="WHK206" s="378"/>
      <c r="WHL206" s="378"/>
      <c r="WHM206" s="378"/>
      <c r="WHN206" s="379"/>
      <c r="WHP206" s="377"/>
      <c r="WHQ206" s="381"/>
      <c r="WHR206" s="381"/>
      <c r="WHS206" s="378"/>
      <c r="WHT206" s="378"/>
      <c r="WHU206" s="378"/>
      <c r="WHV206" s="379"/>
      <c r="WHX206" s="377"/>
      <c r="WHY206" s="381"/>
      <c r="WHZ206" s="381"/>
      <c r="WIA206" s="378"/>
      <c r="WIB206" s="378"/>
      <c r="WIC206" s="378"/>
      <c r="WID206" s="379"/>
      <c r="WIF206" s="377"/>
      <c r="WIG206" s="381"/>
      <c r="WIH206" s="381"/>
      <c r="WII206" s="378"/>
      <c r="WIJ206" s="378"/>
      <c r="WIK206" s="378"/>
      <c r="WIL206" s="379"/>
      <c r="WIN206" s="377"/>
      <c r="WIO206" s="381"/>
      <c r="WIP206" s="381"/>
      <c r="WIQ206" s="378"/>
      <c r="WIR206" s="378"/>
      <c r="WIS206" s="378"/>
      <c r="WIT206" s="379"/>
      <c r="WIV206" s="377"/>
      <c r="WIW206" s="381"/>
      <c r="WIX206" s="381"/>
      <c r="WIY206" s="378"/>
      <c r="WIZ206" s="378"/>
      <c r="WJA206" s="378"/>
      <c r="WJB206" s="379"/>
      <c r="WJD206" s="377"/>
      <c r="WJE206" s="381"/>
      <c r="WJF206" s="381"/>
      <c r="WJG206" s="378"/>
      <c r="WJH206" s="378"/>
      <c r="WJI206" s="378"/>
      <c r="WJJ206" s="379"/>
      <c r="WJL206" s="377"/>
      <c r="WJM206" s="381"/>
      <c r="WJN206" s="381"/>
      <c r="WJO206" s="378"/>
      <c r="WJP206" s="378"/>
      <c r="WJQ206" s="378"/>
      <c r="WJR206" s="379"/>
      <c r="WJT206" s="377"/>
      <c r="WJU206" s="381"/>
      <c r="WJV206" s="381"/>
      <c r="WJW206" s="378"/>
      <c r="WJX206" s="378"/>
      <c r="WJY206" s="378"/>
      <c r="WJZ206" s="379"/>
      <c r="WKB206" s="377"/>
      <c r="WKC206" s="381"/>
      <c r="WKD206" s="381"/>
      <c r="WKE206" s="378"/>
      <c r="WKF206" s="378"/>
      <c r="WKG206" s="378"/>
      <c r="WKH206" s="379"/>
      <c r="WKJ206" s="377"/>
      <c r="WKK206" s="381"/>
      <c r="WKL206" s="381"/>
      <c r="WKM206" s="378"/>
      <c r="WKN206" s="378"/>
      <c r="WKO206" s="378"/>
      <c r="WKP206" s="379"/>
      <c r="WKR206" s="377"/>
      <c r="WKS206" s="381"/>
      <c r="WKT206" s="381"/>
      <c r="WKU206" s="378"/>
      <c r="WKV206" s="378"/>
      <c r="WKW206" s="378"/>
      <c r="WKX206" s="379"/>
      <c r="WKZ206" s="377"/>
      <c r="WLA206" s="381"/>
      <c r="WLB206" s="381"/>
      <c r="WLC206" s="378"/>
      <c r="WLD206" s="378"/>
      <c r="WLE206" s="378"/>
      <c r="WLF206" s="379"/>
      <c r="WLH206" s="377"/>
      <c r="WLI206" s="381"/>
      <c r="WLJ206" s="381"/>
      <c r="WLK206" s="378"/>
      <c r="WLL206" s="378"/>
      <c r="WLM206" s="378"/>
      <c r="WLN206" s="379"/>
      <c r="WLP206" s="377"/>
      <c r="WLQ206" s="381"/>
      <c r="WLR206" s="381"/>
      <c r="WLS206" s="378"/>
      <c r="WLT206" s="378"/>
      <c r="WLU206" s="378"/>
      <c r="WLV206" s="379"/>
      <c r="WLX206" s="377"/>
      <c r="WLY206" s="381"/>
      <c r="WLZ206" s="381"/>
      <c r="WMA206" s="378"/>
      <c r="WMB206" s="378"/>
      <c r="WMC206" s="378"/>
      <c r="WMD206" s="379"/>
      <c r="WMF206" s="377"/>
      <c r="WMG206" s="381"/>
      <c r="WMH206" s="381"/>
      <c r="WMI206" s="378"/>
      <c r="WMJ206" s="378"/>
      <c r="WMK206" s="378"/>
      <c r="WML206" s="379"/>
      <c r="WMN206" s="377"/>
      <c r="WMO206" s="381"/>
      <c r="WMP206" s="381"/>
      <c r="WMQ206" s="378"/>
      <c r="WMR206" s="378"/>
      <c r="WMS206" s="378"/>
      <c r="WMT206" s="379"/>
      <c r="WMV206" s="377"/>
      <c r="WMW206" s="381"/>
      <c r="WMX206" s="381"/>
      <c r="WMY206" s="378"/>
      <c r="WMZ206" s="378"/>
      <c r="WNA206" s="378"/>
      <c r="WNB206" s="379"/>
      <c r="WND206" s="377"/>
      <c r="WNE206" s="381"/>
      <c r="WNF206" s="381"/>
      <c r="WNG206" s="378"/>
      <c r="WNH206" s="378"/>
      <c r="WNI206" s="378"/>
      <c r="WNJ206" s="379"/>
      <c r="WNL206" s="377"/>
      <c r="WNM206" s="381"/>
      <c r="WNN206" s="381"/>
      <c r="WNO206" s="378"/>
      <c r="WNP206" s="378"/>
      <c r="WNQ206" s="378"/>
      <c r="WNR206" s="379"/>
      <c r="WNT206" s="377"/>
      <c r="WNU206" s="381"/>
      <c r="WNV206" s="381"/>
      <c r="WNW206" s="378"/>
      <c r="WNX206" s="378"/>
      <c r="WNY206" s="378"/>
      <c r="WNZ206" s="379"/>
      <c r="WOB206" s="377"/>
      <c r="WOC206" s="381"/>
      <c r="WOD206" s="381"/>
      <c r="WOE206" s="378"/>
      <c r="WOF206" s="378"/>
      <c r="WOG206" s="378"/>
      <c r="WOH206" s="379"/>
      <c r="WOJ206" s="377"/>
      <c r="WOK206" s="381"/>
      <c r="WOL206" s="381"/>
      <c r="WOM206" s="378"/>
      <c r="WON206" s="378"/>
      <c r="WOO206" s="378"/>
      <c r="WOP206" s="379"/>
      <c r="WOR206" s="377"/>
      <c r="WOS206" s="381"/>
      <c r="WOT206" s="381"/>
      <c r="WOU206" s="378"/>
      <c r="WOV206" s="378"/>
      <c r="WOW206" s="378"/>
      <c r="WOX206" s="379"/>
      <c r="WOZ206" s="377"/>
      <c r="WPA206" s="381"/>
      <c r="WPB206" s="381"/>
      <c r="WPC206" s="378"/>
      <c r="WPD206" s="378"/>
      <c r="WPE206" s="378"/>
      <c r="WPF206" s="379"/>
      <c r="WPH206" s="377"/>
      <c r="WPI206" s="381"/>
      <c r="WPJ206" s="381"/>
      <c r="WPK206" s="378"/>
      <c r="WPL206" s="378"/>
      <c r="WPM206" s="378"/>
      <c r="WPN206" s="379"/>
      <c r="WPP206" s="377"/>
      <c r="WPQ206" s="381"/>
      <c r="WPR206" s="381"/>
      <c r="WPS206" s="378"/>
      <c r="WPT206" s="378"/>
      <c r="WPU206" s="378"/>
      <c r="WPV206" s="379"/>
      <c r="WPX206" s="377"/>
      <c r="WPY206" s="381"/>
      <c r="WPZ206" s="381"/>
      <c r="WQA206" s="378"/>
      <c r="WQB206" s="378"/>
      <c r="WQC206" s="378"/>
      <c r="WQD206" s="379"/>
      <c r="WQF206" s="377"/>
      <c r="WQG206" s="381"/>
      <c r="WQH206" s="381"/>
      <c r="WQI206" s="378"/>
      <c r="WQJ206" s="378"/>
      <c r="WQK206" s="378"/>
      <c r="WQL206" s="379"/>
      <c r="WQN206" s="377"/>
      <c r="WQO206" s="381"/>
      <c r="WQP206" s="381"/>
      <c r="WQQ206" s="378"/>
      <c r="WQR206" s="378"/>
      <c r="WQS206" s="378"/>
      <c r="WQT206" s="379"/>
      <c r="WQV206" s="377"/>
      <c r="WQW206" s="381"/>
      <c r="WQX206" s="381"/>
      <c r="WQY206" s="378"/>
      <c r="WQZ206" s="378"/>
      <c r="WRA206" s="378"/>
      <c r="WRB206" s="379"/>
      <c r="WRD206" s="377"/>
      <c r="WRE206" s="381"/>
      <c r="WRF206" s="381"/>
      <c r="WRG206" s="378"/>
      <c r="WRH206" s="378"/>
      <c r="WRI206" s="378"/>
      <c r="WRJ206" s="379"/>
      <c r="WRL206" s="377"/>
      <c r="WRM206" s="381"/>
      <c r="WRN206" s="381"/>
      <c r="WRO206" s="378"/>
      <c r="WRP206" s="378"/>
      <c r="WRQ206" s="378"/>
      <c r="WRR206" s="379"/>
      <c r="WRT206" s="377"/>
      <c r="WRU206" s="381"/>
      <c r="WRV206" s="381"/>
      <c r="WRW206" s="378"/>
      <c r="WRX206" s="378"/>
      <c r="WRY206" s="378"/>
      <c r="WRZ206" s="379"/>
      <c r="WSB206" s="377"/>
      <c r="WSC206" s="381"/>
      <c r="WSD206" s="381"/>
      <c r="WSE206" s="378"/>
      <c r="WSF206" s="378"/>
      <c r="WSG206" s="378"/>
      <c r="WSH206" s="379"/>
      <c r="WSJ206" s="377"/>
      <c r="WSK206" s="381"/>
      <c r="WSL206" s="381"/>
      <c r="WSM206" s="378"/>
      <c r="WSN206" s="378"/>
      <c r="WSO206" s="378"/>
      <c r="WSP206" s="379"/>
      <c r="WSR206" s="377"/>
      <c r="WSS206" s="381"/>
      <c r="WST206" s="381"/>
      <c r="WSU206" s="378"/>
      <c r="WSV206" s="378"/>
      <c r="WSW206" s="378"/>
      <c r="WSX206" s="379"/>
      <c r="WSZ206" s="377"/>
      <c r="WTA206" s="381"/>
      <c r="WTB206" s="381"/>
      <c r="WTC206" s="378"/>
      <c r="WTD206" s="378"/>
      <c r="WTE206" s="378"/>
      <c r="WTF206" s="379"/>
      <c r="WTH206" s="377"/>
      <c r="WTI206" s="381"/>
      <c r="WTJ206" s="381"/>
      <c r="WTK206" s="378"/>
      <c r="WTL206" s="378"/>
      <c r="WTM206" s="378"/>
      <c r="WTN206" s="379"/>
      <c r="WTP206" s="377"/>
      <c r="WTQ206" s="381"/>
      <c r="WTR206" s="381"/>
      <c r="WTS206" s="378"/>
      <c r="WTT206" s="378"/>
      <c r="WTU206" s="378"/>
      <c r="WTV206" s="379"/>
      <c r="WTX206" s="377"/>
      <c r="WTY206" s="381"/>
      <c r="WTZ206" s="381"/>
      <c r="WUA206" s="378"/>
      <c r="WUB206" s="378"/>
      <c r="WUC206" s="378"/>
      <c r="WUD206" s="379"/>
      <c r="WUF206" s="377"/>
      <c r="WUG206" s="381"/>
      <c r="WUH206" s="381"/>
      <c r="WUI206" s="378"/>
      <c r="WUJ206" s="378"/>
      <c r="WUK206" s="378"/>
      <c r="WUL206" s="379"/>
      <c r="WUN206" s="377"/>
      <c r="WUO206" s="381"/>
      <c r="WUP206" s="381"/>
      <c r="WUQ206" s="378"/>
      <c r="WUR206" s="378"/>
      <c r="WUS206" s="378"/>
      <c r="WUT206" s="379"/>
      <c r="WUV206" s="377"/>
      <c r="WUW206" s="381"/>
      <c r="WUX206" s="381"/>
      <c r="WUY206" s="378"/>
      <c r="WUZ206" s="378"/>
      <c r="WVA206" s="378"/>
      <c r="WVB206" s="379"/>
      <c r="WVD206" s="377"/>
      <c r="WVE206" s="381"/>
      <c r="WVF206" s="381"/>
      <c r="WVG206" s="378"/>
      <c r="WVH206" s="378"/>
      <c r="WVI206" s="378"/>
      <c r="WVJ206" s="379"/>
      <c r="WVL206" s="377"/>
      <c r="WVM206" s="381"/>
      <c r="WVN206" s="381"/>
      <c r="WVO206" s="378"/>
      <c r="WVP206" s="378"/>
      <c r="WVQ206" s="378"/>
      <c r="WVR206" s="379"/>
      <c r="WVT206" s="377"/>
      <c r="WVU206" s="381"/>
      <c r="WVV206" s="381"/>
      <c r="WVW206" s="378"/>
      <c r="WVX206" s="378"/>
      <c r="WVY206" s="378"/>
      <c r="WVZ206" s="379"/>
      <c r="WWB206" s="377"/>
      <c r="WWC206" s="381"/>
      <c r="WWD206" s="381"/>
      <c r="WWE206" s="378"/>
      <c r="WWF206" s="378"/>
      <c r="WWG206" s="378"/>
      <c r="WWH206" s="379"/>
      <c r="WWJ206" s="377"/>
      <c r="WWK206" s="381"/>
      <c r="WWL206" s="381"/>
      <c r="WWM206" s="378"/>
      <c r="WWN206" s="378"/>
      <c r="WWO206" s="378"/>
      <c r="WWP206" s="379"/>
      <c r="WWR206" s="377"/>
      <c r="WWS206" s="381"/>
      <c r="WWT206" s="381"/>
      <c r="WWU206" s="378"/>
      <c r="WWV206" s="378"/>
      <c r="WWW206" s="378"/>
      <c r="WWX206" s="379"/>
      <c r="WWZ206" s="377"/>
      <c r="WXA206" s="381"/>
      <c r="WXB206" s="381"/>
      <c r="WXC206" s="378"/>
      <c r="WXD206" s="378"/>
      <c r="WXE206" s="378"/>
      <c r="WXF206" s="379"/>
      <c r="WXH206" s="377"/>
      <c r="WXI206" s="381"/>
      <c r="WXJ206" s="381"/>
      <c r="WXK206" s="378"/>
      <c r="WXL206" s="378"/>
      <c r="WXM206" s="378"/>
      <c r="WXN206" s="379"/>
      <c r="WXP206" s="377"/>
      <c r="WXQ206" s="381"/>
      <c r="WXR206" s="381"/>
      <c r="WXS206" s="378"/>
      <c r="WXT206" s="378"/>
      <c r="WXU206" s="378"/>
      <c r="WXV206" s="379"/>
      <c r="WXX206" s="377"/>
      <c r="WXY206" s="381"/>
      <c r="WXZ206" s="381"/>
      <c r="WYA206" s="378"/>
      <c r="WYB206" s="378"/>
      <c r="WYC206" s="378"/>
      <c r="WYD206" s="379"/>
      <c r="WYF206" s="377"/>
      <c r="WYG206" s="381"/>
      <c r="WYH206" s="381"/>
      <c r="WYI206" s="378"/>
      <c r="WYJ206" s="378"/>
      <c r="WYK206" s="378"/>
      <c r="WYL206" s="379"/>
      <c r="WYN206" s="377"/>
      <c r="WYO206" s="381"/>
      <c r="WYP206" s="381"/>
      <c r="WYQ206" s="378"/>
      <c r="WYR206" s="378"/>
      <c r="WYS206" s="378"/>
      <c r="WYT206" s="379"/>
      <c r="WYV206" s="377"/>
      <c r="WYW206" s="381"/>
      <c r="WYX206" s="381"/>
      <c r="WYY206" s="378"/>
      <c r="WYZ206" s="378"/>
      <c r="WZA206" s="378"/>
      <c r="WZB206" s="379"/>
      <c r="WZD206" s="377"/>
      <c r="WZE206" s="381"/>
      <c r="WZF206" s="381"/>
      <c r="WZG206" s="378"/>
      <c r="WZH206" s="378"/>
      <c r="WZI206" s="378"/>
      <c r="WZJ206" s="379"/>
      <c r="WZL206" s="377"/>
      <c r="WZM206" s="381"/>
      <c r="WZN206" s="381"/>
      <c r="WZO206" s="378"/>
      <c r="WZP206" s="378"/>
      <c r="WZQ206" s="378"/>
      <c r="WZR206" s="379"/>
      <c r="WZT206" s="377"/>
      <c r="WZU206" s="381"/>
      <c r="WZV206" s="381"/>
      <c r="WZW206" s="378"/>
      <c r="WZX206" s="378"/>
      <c r="WZY206" s="378"/>
      <c r="WZZ206" s="379"/>
      <c r="XAB206" s="377"/>
      <c r="XAC206" s="381"/>
      <c r="XAD206" s="381"/>
      <c r="XAE206" s="378"/>
      <c r="XAF206" s="378"/>
      <c r="XAG206" s="378"/>
      <c r="XAH206" s="379"/>
      <c r="XAJ206" s="377"/>
      <c r="XAK206" s="381"/>
      <c r="XAL206" s="381"/>
      <c r="XAM206" s="378"/>
      <c r="XAN206" s="378"/>
      <c r="XAO206" s="378"/>
      <c r="XAP206" s="379"/>
      <c r="XAR206" s="377"/>
      <c r="XAS206" s="381"/>
      <c r="XAT206" s="381"/>
      <c r="XAU206" s="378"/>
      <c r="XAV206" s="378"/>
      <c r="XAW206" s="378"/>
      <c r="XAX206" s="379"/>
      <c r="XAZ206" s="377"/>
      <c r="XBA206" s="381"/>
      <c r="XBB206" s="381"/>
      <c r="XBC206" s="378"/>
      <c r="XBD206" s="378"/>
      <c r="XBE206" s="378"/>
      <c r="XBF206" s="379"/>
      <c r="XBH206" s="377"/>
      <c r="XBI206" s="381"/>
      <c r="XBJ206" s="381"/>
      <c r="XBK206" s="378"/>
      <c r="XBL206" s="378"/>
      <c r="XBM206" s="378"/>
      <c r="XBN206" s="379"/>
      <c r="XBP206" s="377"/>
      <c r="XBQ206" s="381"/>
      <c r="XBR206" s="381"/>
      <c r="XBS206" s="378"/>
      <c r="XBT206" s="378"/>
      <c r="XBU206" s="378"/>
      <c r="XBV206" s="379"/>
      <c r="XBX206" s="377"/>
      <c r="XBY206" s="381"/>
      <c r="XBZ206" s="381"/>
      <c r="XCA206" s="378"/>
      <c r="XCB206" s="378"/>
      <c r="XCC206" s="378"/>
      <c r="XCD206" s="379"/>
      <c r="XCF206" s="377"/>
      <c r="XCG206" s="381"/>
      <c r="XCH206" s="381"/>
      <c r="XCI206" s="378"/>
      <c r="XCJ206" s="378"/>
      <c r="XCK206" s="378"/>
      <c r="XCL206" s="379"/>
      <c r="XCN206" s="377"/>
      <c r="XCO206" s="381"/>
      <c r="XCP206" s="381"/>
      <c r="XCQ206" s="378"/>
      <c r="XCR206" s="378"/>
      <c r="XCS206" s="378"/>
      <c r="XCT206" s="379"/>
      <c r="XCV206" s="377"/>
      <c r="XCW206" s="381"/>
      <c r="XCX206" s="381"/>
      <c r="XCY206" s="378"/>
      <c r="XCZ206" s="378"/>
      <c r="XDA206" s="378"/>
      <c r="XDB206" s="379"/>
      <c r="XDD206" s="377"/>
      <c r="XDE206" s="381"/>
      <c r="XDF206" s="381"/>
      <c r="XDG206" s="378"/>
      <c r="XDH206" s="378"/>
      <c r="XDI206" s="378"/>
      <c r="XDJ206" s="379"/>
      <c r="XDL206" s="377"/>
      <c r="XDM206" s="381"/>
      <c r="XDN206" s="381"/>
      <c r="XDO206" s="378"/>
      <c r="XDP206" s="378"/>
      <c r="XDQ206" s="378"/>
      <c r="XDR206" s="379"/>
      <c r="XDT206" s="377"/>
      <c r="XDU206" s="381"/>
      <c r="XDV206" s="381"/>
      <c r="XDW206" s="378"/>
      <c r="XDX206" s="378"/>
      <c r="XDY206" s="378"/>
      <c r="XDZ206" s="379"/>
      <c r="XEB206" s="377"/>
      <c r="XEC206" s="381"/>
      <c r="XED206" s="381"/>
      <c r="XEE206" s="378"/>
      <c r="XEF206" s="378"/>
      <c r="XEG206" s="378"/>
      <c r="XEH206" s="379"/>
      <c r="XEJ206" s="377"/>
      <c r="XEK206" s="381"/>
      <c r="XEL206" s="381"/>
      <c r="XEM206" s="378"/>
      <c r="XEN206" s="378"/>
      <c r="XEO206" s="378"/>
      <c r="XEP206" s="379"/>
      <c r="XER206" s="377"/>
      <c r="XES206" s="381"/>
      <c r="XET206" s="381"/>
      <c r="XEU206" s="378"/>
      <c r="XEV206" s="378"/>
      <c r="XEW206" s="378"/>
      <c r="XEX206" s="379"/>
      <c r="XEZ206" s="377"/>
      <c r="XFA206" s="381"/>
      <c r="XFB206" s="381"/>
      <c r="XFC206" s="378"/>
      <c r="XFD206" s="378"/>
    </row>
    <row r="207" spans="1:16384" ht="39" customHeight="1">
      <c r="A207" s="364">
        <f t="shared" si="48"/>
        <v>198</v>
      </c>
      <c r="B207" s="898" t="s">
        <v>484</v>
      </c>
      <c r="C207" s="848"/>
      <c r="D207" s="848"/>
      <c r="E207" s="848"/>
      <c r="F207" s="943"/>
      <c r="G207" s="401" t="s">
        <v>447</v>
      </c>
      <c r="H207" s="402" t="s">
        <v>807</v>
      </c>
      <c r="I207" s="403"/>
      <c r="J207" s="403"/>
      <c r="K207" s="404"/>
      <c r="L207" s="375"/>
    </row>
    <row r="208" spans="1:16384" ht="30" customHeight="1">
      <c r="A208" s="364">
        <f t="shared" si="48"/>
        <v>199</v>
      </c>
      <c r="B208" s="958"/>
      <c r="C208" s="861" t="s">
        <v>174</v>
      </c>
      <c r="D208" s="824"/>
      <c r="E208" s="824"/>
      <c r="F208" s="862"/>
      <c r="G208" s="366">
        <f>SUM(G209:G222)</f>
        <v>0</v>
      </c>
      <c r="H208" s="366">
        <f>SUM(H209:H222)</f>
        <v>0</v>
      </c>
      <c r="I208" s="403"/>
      <c r="J208" s="403"/>
      <c r="K208" s="405"/>
      <c r="L208" s="375"/>
    </row>
    <row r="209" spans="1:12" ht="21" customHeight="1">
      <c r="A209" s="364">
        <f t="shared" si="48"/>
        <v>200</v>
      </c>
      <c r="B209" s="959"/>
      <c r="C209" s="864"/>
      <c r="D209" s="843" t="s">
        <v>765</v>
      </c>
      <c r="E209" s="844"/>
      <c r="F209" s="845"/>
      <c r="G209" s="367"/>
      <c r="H209" s="367"/>
      <c r="I209" s="406"/>
      <c r="J209" s="406"/>
      <c r="K209" s="405"/>
      <c r="L209" s="375"/>
    </row>
    <row r="210" spans="1:12" ht="33" customHeight="1">
      <c r="A210" s="364">
        <f t="shared" si="48"/>
        <v>201</v>
      </c>
      <c r="B210" s="959"/>
      <c r="C210" s="865"/>
      <c r="D210" s="843" t="s">
        <v>631</v>
      </c>
      <c r="E210" s="844"/>
      <c r="F210" s="845"/>
      <c r="G210" s="367"/>
      <c r="H210" s="367"/>
      <c r="I210" s="406"/>
      <c r="J210" s="406"/>
      <c r="K210" s="405"/>
      <c r="L210" s="375"/>
    </row>
    <row r="211" spans="1:12" ht="17.25" customHeight="1">
      <c r="A211" s="364">
        <f t="shared" si="48"/>
        <v>202</v>
      </c>
      <c r="B211" s="959"/>
      <c r="C211" s="865"/>
      <c r="D211" s="843" t="s">
        <v>21</v>
      </c>
      <c r="E211" s="844"/>
      <c r="F211" s="845"/>
      <c r="G211" s="367"/>
      <c r="H211" s="367"/>
      <c r="I211" s="406"/>
      <c r="J211" s="406"/>
      <c r="K211" s="405"/>
      <c r="L211" s="375"/>
    </row>
    <row r="212" spans="1:12" ht="20.25" customHeight="1">
      <c r="A212" s="364">
        <f t="shared" si="48"/>
        <v>203</v>
      </c>
      <c r="B212" s="959"/>
      <c r="C212" s="865"/>
      <c r="D212" s="843" t="s">
        <v>22</v>
      </c>
      <c r="E212" s="844"/>
      <c r="F212" s="845"/>
      <c r="G212" s="367"/>
      <c r="H212" s="367"/>
      <c r="I212" s="406"/>
      <c r="J212" s="406"/>
      <c r="K212" s="405"/>
      <c r="L212" s="375"/>
    </row>
    <row r="213" spans="1:12" ht="24" customHeight="1">
      <c r="A213" s="364">
        <f t="shared" si="48"/>
        <v>204</v>
      </c>
      <c r="B213" s="959"/>
      <c r="C213" s="865"/>
      <c r="D213" s="843" t="s">
        <v>23</v>
      </c>
      <c r="E213" s="844"/>
      <c r="F213" s="845"/>
      <c r="G213" s="367"/>
      <c r="H213" s="367"/>
      <c r="I213" s="406"/>
      <c r="J213" s="406"/>
      <c r="K213" s="405"/>
      <c r="L213" s="375"/>
    </row>
    <row r="214" spans="1:12" ht="21" customHeight="1">
      <c r="A214" s="364">
        <f t="shared" si="48"/>
        <v>205</v>
      </c>
      <c r="B214" s="959"/>
      <c r="C214" s="865"/>
      <c r="D214" s="843" t="s">
        <v>175</v>
      </c>
      <c r="E214" s="844"/>
      <c r="F214" s="845"/>
      <c r="G214" s="367"/>
      <c r="H214" s="367"/>
      <c r="I214" s="406"/>
      <c r="J214" s="406"/>
      <c r="K214" s="405"/>
      <c r="L214" s="375"/>
    </row>
    <row r="215" spans="1:12" ht="20.25" customHeight="1">
      <c r="A215" s="364">
        <f t="shared" si="48"/>
        <v>206</v>
      </c>
      <c r="B215" s="959"/>
      <c r="C215" s="865"/>
      <c r="D215" s="843" t="s">
        <v>24</v>
      </c>
      <c r="E215" s="844"/>
      <c r="F215" s="845"/>
      <c r="G215" s="367"/>
      <c r="H215" s="367"/>
      <c r="I215" s="406"/>
      <c r="J215" s="406"/>
      <c r="K215" s="405"/>
      <c r="L215" s="375"/>
    </row>
    <row r="216" spans="1:12" ht="25.5" customHeight="1">
      <c r="A216" s="364">
        <f t="shared" si="48"/>
        <v>207</v>
      </c>
      <c r="B216" s="959"/>
      <c r="C216" s="865"/>
      <c r="D216" s="843" t="s">
        <v>25</v>
      </c>
      <c r="E216" s="844"/>
      <c r="F216" s="845"/>
      <c r="G216" s="367"/>
      <c r="H216" s="367"/>
      <c r="I216" s="406"/>
      <c r="J216" s="406"/>
      <c r="K216" s="405"/>
      <c r="L216" s="375"/>
    </row>
    <row r="217" spans="1:12" ht="18.75" customHeight="1">
      <c r="A217" s="364">
        <f t="shared" si="48"/>
        <v>208</v>
      </c>
      <c r="B217" s="959"/>
      <c r="C217" s="865"/>
      <c r="D217" s="843" t="s">
        <v>26</v>
      </c>
      <c r="E217" s="844"/>
      <c r="F217" s="845"/>
      <c r="G217" s="367"/>
      <c r="H217" s="367"/>
      <c r="I217" s="406"/>
      <c r="J217" s="406"/>
      <c r="K217" s="405"/>
      <c r="L217" s="375"/>
    </row>
    <row r="218" spans="1:12" ht="20.25" customHeight="1">
      <c r="A218" s="364">
        <f t="shared" si="48"/>
        <v>209</v>
      </c>
      <c r="B218" s="959"/>
      <c r="C218" s="865"/>
      <c r="D218" s="843" t="s">
        <v>176</v>
      </c>
      <c r="E218" s="844"/>
      <c r="F218" s="845"/>
      <c r="G218" s="367"/>
      <c r="H218" s="367"/>
      <c r="I218" s="406"/>
      <c r="J218" s="406"/>
      <c r="K218" s="405"/>
      <c r="L218" s="375"/>
    </row>
    <row r="219" spans="1:12" ht="20.25" customHeight="1">
      <c r="A219" s="364">
        <f t="shared" si="48"/>
        <v>210</v>
      </c>
      <c r="B219" s="959"/>
      <c r="C219" s="865"/>
      <c r="D219" s="843" t="s">
        <v>805</v>
      </c>
      <c r="E219" s="844"/>
      <c r="F219" s="845"/>
      <c r="G219" s="367"/>
      <c r="H219" s="367"/>
      <c r="I219" s="406"/>
      <c r="J219" s="406"/>
      <c r="K219" s="405"/>
      <c r="L219" s="375"/>
    </row>
    <row r="220" spans="1:12" ht="22.5" customHeight="1">
      <c r="A220" s="364">
        <f t="shared" si="48"/>
        <v>211</v>
      </c>
      <c r="B220" s="959"/>
      <c r="C220" s="865"/>
      <c r="D220" s="843" t="s">
        <v>303</v>
      </c>
      <c r="E220" s="844"/>
      <c r="F220" s="845"/>
      <c r="G220" s="367"/>
      <c r="H220" s="367"/>
      <c r="I220" s="406"/>
      <c r="J220" s="406"/>
      <c r="K220" s="405"/>
      <c r="L220" s="375"/>
    </row>
    <row r="221" spans="1:12" ht="18.75" customHeight="1">
      <c r="A221" s="364">
        <f t="shared" si="48"/>
        <v>212</v>
      </c>
      <c r="B221" s="959"/>
      <c r="C221" s="865"/>
      <c r="D221" s="843" t="s">
        <v>304</v>
      </c>
      <c r="E221" s="844"/>
      <c r="F221" s="845"/>
      <c r="G221" s="367"/>
      <c r="H221" s="367"/>
      <c r="I221" s="406"/>
      <c r="J221" s="406"/>
      <c r="K221" s="405"/>
      <c r="L221" s="375"/>
    </row>
    <row r="222" spans="1:12" ht="33" customHeight="1">
      <c r="A222" s="364">
        <f t="shared" si="48"/>
        <v>213</v>
      </c>
      <c r="B222" s="959"/>
      <c r="C222" s="866"/>
      <c r="D222" s="843" t="s">
        <v>632</v>
      </c>
      <c r="E222" s="844"/>
      <c r="F222" s="845"/>
      <c r="G222" s="367"/>
      <c r="H222" s="367"/>
      <c r="I222" s="406"/>
      <c r="J222" s="406"/>
      <c r="K222" s="405"/>
      <c r="L222" s="375"/>
    </row>
    <row r="223" spans="1:12" ht="23.25" customHeight="1">
      <c r="A223" s="364">
        <f t="shared" si="48"/>
        <v>214</v>
      </c>
      <c r="B223" s="959"/>
      <c r="C223" s="861" t="s">
        <v>27</v>
      </c>
      <c r="D223" s="824"/>
      <c r="E223" s="824"/>
      <c r="F223" s="862"/>
      <c r="G223" s="366">
        <f>G224+G225-G226-G227</f>
        <v>0</v>
      </c>
      <c r="H223" s="366">
        <f>H224+H225-H226-H227</f>
        <v>0</v>
      </c>
      <c r="I223" s="406"/>
      <c r="J223" s="406"/>
      <c r="K223" s="405"/>
      <c r="L223" s="375"/>
    </row>
    <row r="224" spans="1:12" ht="27.75" customHeight="1">
      <c r="A224" s="364">
        <f t="shared" si="48"/>
        <v>215</v>
      </c>
      <c r="B224" s="959"/>
      <c r="C224" s="858"/>
      <c r="D224" s="890" t="s">
        <v>633</v>
      </c>
      <c r="E224" s="844"/>
      <c r="F224" s="845"/>
      <c r="G224" s="368"/>
      <c r="H224" s="368"/>
      <c r="I224" s="406"/>
      <c r="J224" s="406"/>
      <c r="K224" s="405"/>
      <c r="L224" s="375"/>
    </row>
    <row r="225" spans="1:12" ht="30.75" customHeight="1">
      <c r="A225" s="364">
        <f t="shared" si="48"/>
        <v>216</v>
      </c>
      <c r="B225" s="959"/>
      <c r="C225" s="859"/>
      <c r="D225" s="890" t="s">
        <v>177</v>
      </c>
      <c r="E225" s="844"/>
      <c r="F225" s="845"/>
      <c r="G225" s="368"/>
      <c r="H225" s="368"/>
      <c r="I225" s="406"/>
      <c r="J225" s="406"/>
      <c r="K225" s="405"/>
      <c r="L225" s="375"/>
    </row>
    <row r="226" spans="1:12" ht="34.5" customHeight="1">
      <c r="A226" s="364">
        <f t="shared" si="48"/>
        <v>217</v>
      </c>
      <c r="B226" s="959"/>
      <c r="C226" s="859"/>
      <c r="D226" s="942" t="s">
        <v>282</v>
      </c>
      <c r="E226" s="939"/>
      <c r="F226" s="940"/>
      <c r="G226" s="368"/>
      <c r="H226" s="368"/>
      <c r="I226" s="406"/>
      <c r="J226" s="406"/>
      <c r="K226" s="405"/>
      <c r="L226" s="375"/>
    </row>
    <row r="227" spans="1:12" ht="32.25" customHeight="1">
      <c r="A227" s="364">
        <f t="shared" si="48"/>
        <v>218</v>
      </c>
      <c r="B227" s="959"/>
      <c r="C227" s="860"/>
      <c r="D227" s="942" t="s">
        <v>283</v>
      </c>
      <c r="E227" s="939"/>
      <c r="F227" s="940"/>
      <c r="G227" s="368"/>
      <c r="H227" s="368"/>
      <c r="I227" s="406"/>
      <c r="J227" s="406"/>
      <c r="K227" s="405"/>
      <c r="L227" s="375"/>
    </row>
    <row r="228" spans="1:12" ht="25.5" customHeight="1">
      <c r="A228" s="364">
        <f t="shared" si="48"/>
        <v>219</v>
      </c>
      <c r="B228" s="959"/>
      <c r="C228" s="861" t="s">
        <v>28</v>
      </c>
      <c r="D228" s="824"/>
      <c r="E228" s="824"/>
      <c r="F228" s="862"/>
      <c r="G228" s="366">
        <f>G229+G230+G231+G232-G233-G234-G235</f>
        <v>0</v>
      </c>
      <c r="H228" s="366">
        <f>H229+H231+H232-H233-H234-H235</f>
        <v>0</v>
      </c>
      <c r="I228" s="406"/>
      <c r="J228" s="406"/>
      <c r="K228" s="405"/>
      <c r="L228" s="375"/>
    </row>
    <row r="229" spans="1:12" ht="40.5" customHeight="1">
      <c r="A229" s="364">
        <f t="shared" si="48"/>
        <v>220</v>
      </c>
      <c r="B229" s="959"/>
      <c r="C229" s="858"/>
      <c r="D229" s="890" t="s">
        <v>838</v>
      </c>
      <c r="E229" s="844"/>
      <c r="F229" s="845"/>
      <c r="G229" s="367"/>
      <c r="H229" s="367"/>
      <c r="I229" s="406"/>
      <c r="J229" s="406"/>
      <c r="K229" s="405"/>
      <c r="L229" s="375"/>
    </row>
    <row r="230" spans="1:12" ht="32.25" customHeight="1">
      <c r="A230" s="364">
        <f t="shared" si="48"/>
        <v>221</v>
      </c>
      <c r="B230" s="959"/>
      <c r="C230" s="858"/>
      <c r="D230" s="890" t="s">
        <v>837</v>
      </c>
      <c r="E230" s="844"/>
      <c r="F230" s="845"/>
      <c r="G230" s="367"/>
      <c r="H230" s="367"/>
      <c r="I230" s="406"/>
      <c r="J230" s="406"/>
      <c r="K230" s="405"/>
      <c r="L230" s="375"/>
    </row>
    <row r="231" spans="1:12" ht="34.5" customHeight="1">
      <c r="A231" s="364">
        <f t="shared" si="48"/>
        <v>222</v>
      </c>
      <c r="B231" s="959"/>
      <c r="C231" s="859"/>
      <c r="D231" s="890" t="s">
        <v>178</v>
      </c>
      <c r="E231" s="844"/>
      <c r="F231" s="845"/>
      <c r="G231" s="367"/>
      <c r="H231" s="367"/>
      <c r="I231" s="406"/>
      <c r="J231" s="406"/>
      <c r="K231" s="405"/>
      <c r="L231" s="375"/>
    </row>
    <row r="232" spans="1:12" ht="20.25" customHeight="1">
      <c r="A232" s="364">
        <f t="shared" si="48"/>
        <v>223</v>
      </c>
      <c r="B232" s="959"/>
      <c r="C232" s="859"/>
      <c r="D232" s="890" t="s">
        <v>634</v>
      </c>
      <c r="E232" s="844"/>
      <c r="F232" s="845"/>
      <c r="G232" s="367"/>
      <c r="H232" s="367"/>
      <c r="I232" s="406"/>
      <c r="J232" s="406"/>
      <c r="K232" s="405"/>
      <c r="L232" s="375"/>
    </row>
    <row r="233" spans="1:12" ht="21.75" customHeight="1">
      <c r="A233" s="364">
        <f t="shared" si="48"/>
        <v>224</v>
      </c>
      <c r="B233" s="959"/>
      <c r="C233" s="859"/>
      <c r="D233" s="942" t="s">
        <v>284</v>
      </c>
      <c r="E233" s="939"/>
      <c r="F233" s="940"/>
      <c r="G233" s="367"/>
      <c r="H233" s="367"/>
      <c r="I233" s="406"/>
      <c r="J233" s="406"/>
      <c r="K233" s="405"/>
      <c r="L233" s="375"/>
    </row>
    <row r="234" spans="1:12" ht="32.25" customHeight="1">
      <c r="A234" s="364">
        <f t="shared" si="48"/>
        <v>225</v>
      </c>
      <c r="B234" s="959"/>
      <c r="C234" s="859"/>
      <c r="D234" s="942" t="s">
        <v>285</v>
      </c>
      <c r="E234" s="939"/>
      <c r="F234" s="940"/>
      <c r="G234" s="367"/>
      <c r="H234" s="367"/>
      <c r="I234" s="406"/>
      <c r="J234" s="406"/>
      <c r="K234" s="405"/>
      <c r="L234" s="375"/>
    </row>
    <row r="235" spans="1:12" ht="35.25" customHeight="1">
      <c r="A235" s="364">
        <f t="shared" si="48"/>
        <v>226</v>
      </c>
      <c r="B235" s="959"/>
      <c r="C235" s="860"/>
      <c r="D235" s="942" t="s">
        <v>635</v>
      </c>
      <c r="E235" s="939"/>
      <c r="F235" s="940"/>
      <c r="G235" s="367"/>
      <c r="H235" s="367"/>
      <c r="I235" s="406"/>
      <c r="J235" s="406"/>
      <c r="K235" s="405"/>
      <c r="L235" s="375"/>
    </row>
    <row r="236" spans="1:12" ht="38.25" customHeight="1">
      <c r="A236" s="364">
        <f t="shared" si="48"/>
        <v>227</v>
      </c>
      <c r="B236" s="959"/>
      <c r="C236" s="913" t="s">
        <v>485</v>
      </c>
      <c r="D236" s="844"/>
      <c r="E236" s="844"/>
      <c r="F236" s="845"/>
      <c r="G236" s="366">
        <f>G237-G238</f>
        <v>0</v>
      </c>
      <c r="H236" s="366">
        <f>H237-H238</f>
        <v>0</v>
      </c>
      <c r="I236" s="406"/>
      <c r="J236" s="406"/>
      <c r="K236" s="405"/>
      <c r="L236" s="375"/>
    </row>
    <row r="237" spans="1:12" ht="22.5" customHeight="1">
      <c r="A237" s="364">
        <f t="shared" si="48"/>
        <v>228</v>
      </c>
      <c r="B237" s="959"/>
      <c r="C237" s="941"/>
      <c r="D237" s="890" t="s">
        <v>486</v>
      </c>
      <c r="E237" s="844"/>
      <c r="F237" s="845"/>
      <c r="G237" s="367"/>
      <c r="H237" s="367"/>
      <c r="I237" s="406"/>
      <c r="J237" s="406"/>
      <c r="K237" s="405"/>
      <c r="L237" s="375"/>
    </row>
    <row r="238" spans="1:12" ht="24" customHeight="1">
      <c r="A238" s="364">
        <f t="shared" si="48"/>
        <v>229</v>
      </c>
      <c r="B238" s="959"/>
      <c r="C238" s="860"/>
      <c r="D238" s="942" t="s">
        <v>623</v>
      </c>
      <c r="E238" s="939"/>
      <c r="F238" s="940"/>
      <c r="G238" s="367"/>
      <c r="H238" s="367"/>
      <c r="I238" s="406"/>
      <c r="J238" s="406"/>
      <c r="K238" s="405"/>
      <c r="L238" s="375"/>
    </row>
    <row r="239" spans="1:12" ht="21" customHeight="1">
      <c r="A239" s="364">
        <f t="shared" si="48"/>
        <v>230</v>
      </c>
      <c r="B239" s="959"/>
      <c r="C239" s="913" t="s">
        <v>179</v>
      </c>
      <c r="D239" s="844"/>
      <c r="E239" s="844"/>
      <c r="F239" s="845"/>
      <c r="G239" s="366">
        <f>G240-G241</f>
        <v>0</v>
      </c>
      <c r="H239" s="366">
        <f>H240-H241</f>
        <v>0</v>
      </c>
      <c r="I239" s="406"/>
      <c r="J239" s="406"/>
      <c r="K239" s="407"/>
      <c r="L239" s="375"/>
    </row>
    <row r="240" spans="1:12" ht="25.5" customHeight="1">
      <c r="A240" s="364">
        <f t="shared" si="48"/>
        <v>231</v>
      </c>
      <c r="B240" s="959"/>
      <c r="C240" s="941"/>
      <c r="D240" s="890" t="s">
        <v>562</v>
      </c>
      <c r="E240" s="844"/>
      <c r="F240" s="845"/>
      <c r="G240" s="408"/>
      <c r="H240" s="408"/>
      <c r="I240" s="406"/>
      <c r="J240" s="406"/>
      <c r="K240" s="405"/>
      <c r="L240" s="375"/>
    </row>
    <row r="241" spans="1:16384" ht="21.75" customHeight="1">
      <c r="A241" s="364">
        <f t="shared" si="48"/>
        <v>232</v>
      </c>
      <c r="B241" s="959"/>
      <c r="C241" s="860"/>
      <c r="D241" s="942" t="s">
        <v>561</v>
      </c>
      <c r="E241" s="939"/>
      <c r="F241" s="940"/>
      <c r="G241" s="408"/>
      <c r="H241" s="408"/>
      <c r="I241" s="406"/>
      <c r="J241" s="406"/>
      <c r="K241" s="405"/>
      <c r="L241" s="375"/>
    </row>
    <row r="242" spans="1:16384" ht="21.75" customHeight="1">
      <c r="A242" s="364">
        <f t="shared" si="48"/>
        <v>233</v>
      </c>
      <c r="B242" s="960"/>
      <c r="C242" s="961" t="s">
        <v>180</v>
      </c>
      <c r="D242" s="962"/>
      <c r="E242" s="962"/>
      <c r="F242" s="963"/>
      <c r="G242" s="409">
        <f>G208+G223+G228+G236+G239</f>
        <v>0</v>
      </c>
      <c r="H242" s="409">
        <f>H208+H223+H228+H236+H239</f>
        <v>0</v>
      </c>
      <c r="I242" s="406"/>
      <c r="J242" s="406"/>
      <c r="K242" s="410"/>
      <c r="L242" s="375"/>
    </row>
    <row r="243" spans="1:16384" ht="30.75" customHeight="1">
      <c r="A243" s="364">
        <f t="shared" si="48"/>
        <v>234</v>
      </c>
      <c r="B243" s="847" t="s">
        <v>781</v>
      </c>
      <c r="C243" s="848"/>
      <c r="D243" s="848"/>
      <c r="E243" s="848"/>
      <c r="F243" s="848"/>
      <c r="G243" s="411" t="s">
        <v>447</v>
      </c>
      <c r="H243" s="411" t="s">
        <v>807</v>
      </c>
      <c r="I243" s="412"/>
      <c r="J243" s="413"/>
      <c r="K243" s="414" t="s">
        <v>401</v>
      </c>
      <c r="L243" s="415"/>
      <c r="M243" s="375"/>
      <c r="N243" s="375"/>
      <c r="O243" s="375"/>
      <c r="W243" s="358"/>
      <c r="X243" s="358"/>
      <c r="Y243" s="358"/>
    </row>
    <row r="244" spans="1:16384" s="380" customFormat="1" ht="75" customHeight="1">
      <c r="A244" s="364">
        <f t="shared" si="48"/>
        <v>235</v>
      </c>
      <c r="B244" s="828"/>
      <c r="C244" s="945" t="s">
        <v>0</v>
      </c>
      <c r="D244" s="946"/>
      <c r="E244" s="888" t="s">
        <v>172</v>
      </c>
      <c r="F244" s="888"/>
      <c r="G244" s="416"/>
      <c r="H244" s="416"/>
      <c r="I244" s="417"/>
      <c r="J244" s="417"/>
      <c r="K244" s="418"/>
      <c r="L244" s="378"/>
      <c r="M244" s="379"/>
      <c r="O244" s="377"/>
      <c r="P244" s="381"/>
      <c r="Q244" s="381"/>
      <c r="R244" s="378"/>
      <c r="S244" s="378"/>
      <c r="T244" s="378"/>
      <c r="U244" s="379"/>
      <c r="W244" s="377"/>
      <c r="X244" s="381"/>
      <c r="Y244" s="381"/>
      <c r="Z244" s="378"/>
      <c r="AA244" s="378"/>
      <c r="AB244" s="378"/>
      <c r="AC244" s="379"/>
      <c r="AE244" s="377"/>
      <c r="AF244" s="381"/>
      <c r="AG244" s="381"/>
      <c r="AH244" s="378"/>
      <c r="AI244" s="378"/>
      <c r="AJ244" s="378"/>
      <c r="AK244" s="379"/>
      <c r="AM244" s="377"/>
      <c r="AN244" s="381"/>
      <c r="AO244" s="381"/>
      <c r="AP244" s="378"/>
      <c r="AQ244" s="378"/>
      <c r="AR244" s="378"/>
      <c r="AS244" s="379"/>
      <c r="AU244" s="377"/>
      <c r="AV244" s="381"/>
      <c r="AW244" s="381"/>
      <c r="AX244" s="378"/>
      <c r="AY244" s="378"/>
      <c r="AZ244" s="378"/>
      <c r="BA244" s="379"/>
      <c r="BC244" s="377"/>
      <c r="BD244" s="381"/>
      <c r="BE244" s="381"/>
      <c r="BF244" s="378"/>
      <c r="BG244" s="378"/>
      <c r="BH244" s="378"/>
      <c r="BI244" s="379"/>
      <c r="BK244" s="377"/>
      <c r="BL244" s="381"/>
      <c r="BM244" s="381"/>
      <c r="BN244" s="378"/>
      <c r="BO244" s="378"/>
      <c r="BP244" s="378"/>
      <c r="BQ244" s="379"/>
      <c r="BS244" s="377"/>
      <c r="BT244" s="381"/>
      <c r="BU244" s="381"/>
      <c r="BV244" s="378"/>
      <c r="BW244" s="378"/>
      <c r="BX244" s="378"/>
      <c r="BY244" s="379"/>
      <c r="CA244" s="377"/>
      <c r="CB244" s="381"/>
      <c r="CC244" s="381"/>
      <c r="CD244" s="378"/>
      <c r="CE244" s="378"/>
      <c r="CF244" s="378"/>
      <c r="CG244" s="379"/>
      <c r="CI244" s="377"/>
      <c r="CJ244" s="381"/>
      <c r="CK244" s="381"/>
      <c r="CL244" s="378"/>
      <c r="CM244" s="378"/>
      <c r="CN244" s="378"/>
      <c r="CO244" s="379"/>
      <c r="CQ244" s="377"/>
      <c r="CR244" s="381"/>
      <c r="CS244" s="381"/>
      <c r="CT244" s="378"/>
      <c r="CU244" s="378"/>
      <c r="CV244" s="378"/>
      <c r="CW244" s="379"/>
      <c r="CY244" s="377"/>
      <c r="CZ244" s="381"/>
      <c r="DA244" s="381"/>
      <c r="DB244" s="378"/>
      <c r="DC244" s="378"/>
      <c r="DD244" s="378"/>
      <c r="DE244" s="379"/>
      <c r="DG244" s="377"/>
      <c r="DH244" s="381"/>
      <c r="DI244" s="381"/>
      <c r="DJ244" s="378"/>
      <c r="DK244" s="378"/>
      <c r="DL244" s="378"/>
      <c r="DM244" s="379"/>
      <c r="DO244" s="377"/>
      <c r="DP244" s="381"/>
      <c r="DQ244" s="381"/>
      <c r="DR244" s="378"/>
      <c r="DS244" s="378"/>
      <c r="DT244" s="378"/>
      <c r="DU244" s="379"/>
      <c r="DW244" s="377"/>
      <c r="DX244" s="381"/>
      <c r="DY244" s="381"/>
      <c r="DZ244" s="378"/>
      <c r="EA244" s="378"/>
      <c r="EB244" s="378"/>
      <c r="EC244" s="379"/>
      <c r="EE244" s="377"/>
      <c r="EF244" s="381"/>
      <c r="EG244" s="381"/>
      <c r="EH244" s="378"/>
      <c r="EI244" s="378"/>
      <c r="EJ244" s="378"/>
      <c r="EK244" s="379"/>
      <c r="EM244" s="377"/>
      <c r="EN244" s="381"/>
      <c r="EO244" s="381"/>
      <c r="EP244" s="378"/>
      <c r="EQ244" s="378"/>
      <c r="ER244" s="378"/>
      <c r="ES244" s="379"/>
      <c r="EU244" s="377"/>
      <c r="EV244" s="381"/>
      <c r="EW244" s="381"/>
      <c r="EX244" s="378"/>
      <c r="EY244" s="378"/>
      <c r="EZ244" s="378"/>
      <c r="FA244" s="379"/>
      <c r="FC244" s="377"/>
      <c r="FD244" s="381"/>
      <c r="FE244" s="381"/>
      <c r="FF244" s="378"/>
      <c r="FG244" s="378"/>
      <c r="FH244" s="378"/>
      <c r="FI244" s="379"/>
      <c r="FK244" s="377"/>
      <c r="FL244" s="381"/>
      <c r="FM244" s="381"/>
      <c r="FN244" s="378"/>
      <c r="FO244" s="378"/>
      <c r="FP244" s="378"/>
      <c r="FQ244" s="379"/>
      <c r="FS244" s="377"/>
      <c r="FT244" s="381"/>
      <c r="FU244" s="381"/>
      <c r="FV244" s="378"/>
      <c r="FW244" s="378"/>
      <c r="FX244" s="378"/>
      <c r="FY244" s="379"/>
      <c r="GA244" s="377"/>
      <c r="GB244" s="381"/>
      <c r="GC244" s="381"/>
      <c r="GD244" s="378"/>
      <c r="GE244" s="378"/>
      <c r="GF244" s="378"/>
      <c r="GG244" s="379"/>
      <c r="GI244" s="377"/>
      <c r="GJ244" s="381"/>
      <c r="GK244" s="381"/>
      <c r="GL244" s="378"/>
      <c r="GM244" s="378"/>
      <c r="GN244" s="378"/>
      <c r="GO244" s="379"/>
      <c r="GQ244" s="377"/>
      <c r="GR244" s="381"/>
      <c r="GS244" s="381"/>
      <c r="GT244" s="378"/>
      <c r="GU244" s="378"/>
      <c r="GV244" s="378"/>
      <c r="GW244" s="379"/>
      <c r="GY244" s="377"/>
      <c r="GZ244" s="381"/>
      <c r="HA244" s="381"/>
      <c r="HB244" s="378"/>
      <c r="HC244" s="378"/>
      <c r="HD244" s="378"/>
      <c r="HE244" s="379"/>
      <c r="HG244" s="377"/>
      <c r="HH244" s="381"/>
      <c r="HI244" s="381"/>
      <c r="HJ244" s="378"/>
      <c r="HK244" s="378"/>
      <c r="HL244" s="378"/>
      <c r="HM244" s="379"/>
      <c r="HO244" s="377"/>
      <c r="HP244" s="381"/>
      <c r="HQ244" s="381"/>
      <c r="HR244" s="378"/>
      <c r="HS244" s="378"/>
      <c r="HT244" s="378"/>
      <c r="HU244" s="379"/>
      <c r="HW244" s="377"/>
      <c r="HX244" s="381"/>
      <c r="HY244" s="381"/>
      <c r="HZ244" s="378"/>
      <c r="IA244" s="378"/>
      <c r="IB244" s="378"/>
      <c r="IC244" s="379"/>
      <c r="IE244" s="377"/>
      <c r="IF244" s="381"/>
      <c r="IG244" s="381"/>
      <c r="IH244" s="378"/>
      <c r="II244" s="378"/>
      <c r="IJ244" s="378"/>
      <c r="IK244" s="379"/>
      <c r="IM244" s="377"/>
      <c r="IN244" s="381"/>
      <c r="IO244" s="381"/>
      <c r="IP244" s="378"/>
      <c r="IQ244" s="378"/>
      <c r="IR244" s="378"/>
      <c r="IS244" s="379"/>
      <c r="IU244" s="377"/>
      <c r="IV244" s="381"/>
      <c r="IW244" s="381"/>
      <c r="IX244" s="378"/>
      <c r="IY244" s="378"/>
      <c r="IZ244" s="378"/>
      <c r="JA244" s="379"/>
      <c r="JC244" s="377"/>
      <c r="JD244" s="381"/>
      <c r="JE244" s="381"/>
      <c r="JF244" s="378"/>
      <c r="JG244" s="378"/>
      <c r="JH244" s="378"/>
      <c r="JI244" s="379"/>
      <c r="JK244" s="377"/>
      <c r="JL244" s="381"/>
      <c r="JM244" s="381"/>
      <c r="JN244" s="378"/>
      <c r="JO244" s="378"/>
      <c r="JP244" s="378"/>
      <c r="JQ244" s="379"/>
      <c r="JS244" s="377"/>
      <c r="JT244" s="381"/>
      <c r="JU244" s="381"/>
      <c r="JV244" s="378"/>
      <c r="JW244" s="378"/>
      <c r="JX244" s="378"/>
      <c r="JY244" s="379"/>
      <c r="KA244" s="377"/>
      <c r="KB244" s="381"/>
      <c r="KC244" s="381"/>
      <c r="KD244" s="378"/>
      <c r="KE244" s="378"/>
      <c r="KF244" s="378"/>
      <c r="KG244" s="379"/>
      <c r="KI244" s="377"/>
      <c r="KJ244" s="381"/>
      <c r="KK244" s="381"/>
      <c r="KL244" s="378"/>
      <c r="KM244" s="378"/>
      <c r="KN244" s="378"/>
      <c r="KO244" s="379"/>
      <c r="KQ244" s="377"/>
      <c r="KR244" s="381"/>
      <c r="KS244" s="381"/>
      <c r="KT244" s="378"/>
      <c r="KU244" s="378"/>
      <c r="KV244" s="378"/>
      <c r="KW244" s="379"/>
      <c r="KY244" s="377"/>
      <c r="KZ244" s="381"/>
      <c r="LA244" s="381"/>
      <c r="LB244" s="378"/>
      <c r="LC244" s="378"/>
      <c r="LD244" s="378"/>
      <c r="LE244" s="379"/>
      <c r="LG244" s="377"/>
      <c r="LH244" s="381"/>
      <c r="LI244" s="381"/>
      <c r="LJ244" s="378"/>
      <c r="LK244" s="378"/>
      <c r="LL244" s="378"/>
      <c r="LM244" s="379"/>
      <c r="LO244" s="377"/>
      <c r="LP244" s="381"/>
      <c r="LQ244" s="381"/>
      <c r="LR244" s="378"/>
      <c r="LS244" s="378"/>
      <c r="LT244" s="378"/>
      <c r="LU244" s="379"/>
      <c r="LW244" s="377"/>
      <c r="LX244" s="381"/>
      <c r="LY244" s="381"/>
      <c r="LZ244" s="378"/>
      <c r="MA244" s="378"/>
      <c r="MB244" s="378"/>
      <c r="MC244" s="379"/>
      <c r="ME244" s="377"/>
      <c r="MF244" s="381"/>
      <c r="MG244" s="381"/>
      <c r="MH244" s="378"/>
      <c r="MI244" s="378"/>
      <c r="MJ244" s="378"/>
      <c r="MK244" s="379"/>
      <c r="MM244" s="377"/>
      <c r="MN244" s="381"/>
      <c r="MO244" s="381"/>
      <c r="MP244" s="378"/>
      <c r="MQ244" s="378"/>
      <c r="MR244" s="378"/>
      <c r="MS244" s="379"/>
      <c r="MU244" s="377"/>
      <c r="MV244" s="381"/>
      <c r="MW244" s="381"/>
      <c r="MX244" s="378"/>
      <c r="MY244" s="378"/>
      <c r="MZ244" s="378"/>
      <c r="NA244" s="379"/>
      <c r="NC244" s="377"/>
      <c r="ND244" s="381"/>
      <c r="NE244" s="381"/>
      <c r="NF244" s="378"/>
      <c r="NG244" s="378"/>
      <c r="NH244" s="378"/>
      <c r="NI244" s="379"/>
      <c r="NK244" s="377"/>
      <c r="NL244" s="381"/>
      <c r="NM244" s="381"/>
      <c r="NN244" s="378"/>
      <c r="NO244" s="378"/>
      <c r="NP244" s="378"/>
      <c r="NQ244" s="379"/>
      <c r="NS244" s="377"/>
      <c r="NT244" s="381"/>
      <c r="NU244" s="381"/>
      <c r="NV244" s="378"/>
      <c r="NW244" s="378"/>
      <c r="NX244" s="378"/>
      <c r="NY244" s="379"/>
      <c r="OA244" s="377"/>
      <c r="OB244" s="381"/>
      <c r="OC244" s="381"/>
      <c r="OD244" s="378"/>
      <c r="OE244" s="378"/>
      <c r="OF244" s="378"/>
      <c r="OG244" s="379"/>
      <c r="OI244" s="377"/>
      <c r="OJ244" s="381"/>
      <c r="OK244" s="381"/>
      <c r="OL244" s="378"/>
      <c r="OM244" s="378"/>
      <c r="ON244" s="378"/>
      <c r="OO244" s="379"/>
      <c r="OQ244" s="377"/>
      <c r="OR244" s="381"/>
      <c r="OS244" s="381"/>
      <c r="OT244" s="378"/>
      <c r="OU244" s="378"/>
      <c r="OV244" s="378"/>
      <c r="OW244" s="379"/>
      <c r="OY244" s="377"/>
      <c r="OZ244" s="381"/>
      <c r="PA244" s="381"/>
      <c r="PB244" s="378"/>
      <c r="PC244" s="378"/>
      <c r="PD244" s="378"/>
      <c r="PE244" s="379"/>
      <c r="PG244" s="377"/>
      <c r="PH244" s="381"/>
      <c r="PI244" s="381"/>
      <c r="PJ244" s="378"/>
      <c r="PK244" s="378"/>
      <c r="PL244" s="378"/>
      <c r="PM244" s="379"/>
      <c r="PO244" s="377"/>
      <c r="PP244" s="381"/>
      <c r="PQ244" s="381"/>
      <c r="PR244" s="378"/>
      <c r="PS244" s="378"/>
      <c r="PT244" s="378"/>
      <c r="PU244" s="379"/>
      <c r="PW244" s="377"/>
      <c r="PX244" s="381"/>
      <c r="PY244" s="381"/>
      <c r="PZ244" s="378"/>
      <c r="QA244" s="378"/>
      <c r="QB244" s="378"/>
      <c r="QC244" s="379"/>
      <c r="QE244" s="377"/>
      <c r="QF244" s="381"/>
      <c r="QG244" s="381"/>
      <c r="QH244" s="378"/>
      <c r="QI244" s="378"/>
      <c r="QJ244" s="378"/>
      <c r="QK244" s="379"/>
      <c r="QM244" s="377"/>
      <c r="QN244" s="381"/>
      <c r="QO244" s="381"/>
      <c r="QP244" s="378"/>
      <c r="QQ244" s="378"/>
      <c r="QR244" s="378"/>
      <c r="QS244" s="379"/>
      <c r="QU244" s="377"/>
      <c r="QV244" s="381"/>
      <c r="QW244" s="381"/>
      <c r="QX244" s="378"/>
      <c r="QY244" s="378"/>
      <c r="QZ244" s="378"/>
      <c r="RA244" s="379"/>
      <c r="RC244" s="377"/>
      <c r="RD244" s="381"/>
      <c r="RE244" s="381"/>
      <c r="RF244" s="378"/>
      <c r="RG244" s="378"/>
      <c r="RH244" s="378"/>
      <c r="RI244" s="379"/>
      <c r="RK244" s="377"/>
      <c r="RL244" s="381"/>
      <c r="RM244" s="381"/>
      <c r="RN244" s="378"/>
      <c r="RO244" s="378"/>
      <c r="RP244" s="378"/>
      <c r="RQ244" s="379"/>
      <c r="RS244" s="377"/>
      <c r="RT244" s="381"/>
      <c r="RU244" s="381"/>
      <c r="RV244" s="378"/>
      <c r="RW244" s="378"/>
      <c r="RX244" s="378"/>
      <c r="RY244" s="379"/>
      <c r="SA244" s="377"/>
      <c r="SB244" s="381"/>
      <c r="SC244" s="381"/>
      <c r="SD244" s="378"/>
      <c r="SE244" s="378"/>
      <c r="SF244" s="378"/>
      <c r="SG244" s="379"/>
      <c r="SI244" s="377"/>
      <c r="SJ244" s="381"/>
      <c r="SK244" s="381"/>
      <c r="SL244" s="378"/>
      <c r="SM244" s="378"/>
      <c r="SN244" s="378"/>
      <c r="SO244" s="379"/>
      <c r="SQ244" s="377"/>
      <c r="SR244" s="381"/>
      <c r="SS244" s="381"/>
      <c r="ST244" s="378"/>
      <c r="SU244" s="378"/>
      <c r="SV244" s="378"/>
      <c r="SW244" s="379"/>
      <c r="SY244" s="377"/>
      <c r="SZ244" s="381"/>
      <c r="TA244" s="381"/>
      <c r="TB244" s="378"/>
      <c r="TC244" s="378"/>
      <c r="TD244" s="378"/>
      <c r="TE244" s="379"/>
      <c r="TG244" s="377"/>
      <c r="TH244" s="381"/>
      <c r="TI244" s="381"/>
      <c r="TJ244" s="378"/>
      <c r="TK244" s="378"/>
      <c r="TL244" s="378"/>
      <c r="TM244" s="379"/>
      <c r="TO244" s="377"/>
      <c r="TP244" s="381"/>
      <c r="TQ244" s="381"/>
      <c r="TR244" s="378"/>
      <c r="TS244" s="378"/>
      <c r="TT244" s="378"/>
      <c r="TU244" s="379"/>
      <c r="TW244" s="377"/>
      <c r="TX244" s="381"/>
      <c r="TY244" s="381"/>
      <c r="TZ244" s="378"/>
      <c r="UA244" s="378"/>
      <c r="UB244" s="378"/>
      <c r="UC244" s="379"/>
      <c r="UE244" s="377"/>
      <c r="UF244" s="381"/>
      <c r="UG244" s="381"/>
      <c r="UH244" s="378"/>
      <c r="UI244" s="378"/>
      <c r="UJ244" s="378"/>
      <c r="UK244" s="379"/>
      <c r="UM244" s="377"/>
      <c r="UN244" s="381"/>
      <c r="UO244" s="381"/>
      <c r="UP244" s="378"/>
      <c r="UQ244" s="378"/>
      <c r="UR244" s="378"/>
      <c r="US244" s="379"/>
      <c r="UU244" s="377"/>
      <c r="UV244" s="381"/>
      <c r="UW244" s="381"/>
      <c r="UX244" s="378"/>
      <c r="UY244" s="378"/>
      <c r="UZ244" s="378"/>
      <c r="VA244" s="379"/>
      <c r="VC244" s="377"/>
      <c r="VD244" s="381"/>
      <c r="VE244" s="381"/>
      <c r="VF244" s="378"/>
      <c r="VG244" s="378"/>
      <c r="VH244" s="378"/>
      <c r="VI244" s="379"/>
      <c r="VK244" s="377"/>
      <c r="VL244" s="381"/>
      <c r="VM244" s="381"/>
      <c r="VN244" s="378"/>
      <c r="VO244" s="378"/>
      <c r="VP244" s="378"/>
      <c r="VQ244" s="379"/>
      <c r="VS244" s="377"/>
      <c r="VT244" s="381"/>
      <c r="VU244" s="381"/>
      <c r="VV244" s="378"/>
      <c r="VW244" s="378"/>
      <c r="VX244" s="378"/>
      <c r="VY244" s="379"/>
      <c r="WA244" s="377"/>
      <c r="WB244" s="381"/>
      <c r="WC244" s="381"/>
      <c r="WD244" s="378"/>
      <c r="WE244" s="378"/>
      <c r="WF244" s="378"/>
      <c r="WG244" s="379"/>
      <c r="WI244" s="377"/>
      <c r="WJ244" s="381"/>
      <c r="WK244" s="381"/>
      <c r="WL244" s="378"/>
      <c r="WM244" s="378"/>
      <c r="WN244" s="378"/>
      <c r="WO244" s="379"/>
      <c r="WQ244" s="377"/>
      <c r="WR244" s="381"/>
      <c r="WS244" s="381"/>
      <c r="WT244" s="378"/>
      <c r="WU244" s="378"/>
      <c r="WV244" s="378"/>
      <c r="WW244" s="379"/>
      <c r="WY244" s="377"/>
      <c r="WZ244" s="381"/>
      <c r="XA244" s="381"/>
      <c r="XB244" s="378"/>
      <c r="XC244" s="378"/>
      <c r="XD244" s="378"/>
      <c r="XE244" s="379"/>
      <c r="XG244" s="377"/>
      <c r="XH244" s="381"/>
      <c r="XI244" s="381"/>
      <c r="XJ244" s="378"/>
      <c r="XK244" s="378"/>
      <c r="XL244" s="378"/>
      <c r="XM244" s="379"/>
      <c r="XO244" s="377"/>
      <c r="XP244" s="381"/>
      <c r="XQ244" s="381"/>
      <c r="XR244" s="378"/>
      <c r="XS244" s="378"/>
      <c r="XT244" s="378"/>
      <c r="XU244" s="379"/>
      <c r="XW244" s="377"/>
      <c r="XX244" s="381"/>
      <c r="XY244" s="381"/>
      <c r="XZ244" s="378"/>
      <c r="YA244" s="378"/>
      <c r="YB244" s="378"/>
      <c r="YC244" s="379"/>
      <c r="YE244" s="377"/>
      <c r="YF244" s="381"/>
      <c r="YG244" s="381"/>
      <c r="YH244" s="378"/>
      <c r="YI244" s="378"/>
      <c r="YJ244" s="378"/>
      <c r="YK244" s="379"/>
      <c r="YM244" s="377"/>
      <c r="YN244" s="381"/>
      <c r="YO244" s="381"/>
      <c r="YP244" s="378"/>
      <c r="YQ244" s="378"/>
      <c r="YR244" s="378"/>
      <c r="YS244" s="379"/>
      <c r="YU244" s="377"/>
      <c r="YV244" s="381"/>
      <c r="YW244" s="381"/>
      <c r="YX244" s="378"/>
      <c r="YY244" s="378"/>
      <c r="YZ244" s="378"/>
      <c r="ZA244" s="379"/>
      <c r="ZC244" s="377"/>
      <c r="ZD244" s="381"/>
      <c r="ZE244" s="381"/>
      <c r="ZF244" s="378"/>
      <c r="ZG244" s="378"/>
      <c r="ZH244" s="378"/>
      <c r="ZI244" s="379"/>
      <c r="ZK244" s="377"/>
      <c r="ZL244" s="381"/>
      <c r="ZM244" s="381"/>
      <c r="ZN244" s="378"/>
      <c r="ZO244" s="378"/>
      <c r="ZP244" s="378"/>
      <c r="ZQ244" s="379"/>
      <c r="ZS244" s="377"/>
      <c r="ZT244" s="381"/>
      <c r="ZU244" s="381"/>
      <c r="ZV244" s="378"/>
      <c r="ZW244" s="378"/>
      <c r="ZX244" s="378"/>
      <c r="ZY244" s="379"/>
      <c r="AAA244" s="377"/>
      <c r="AAB244" s="381"/>
      <c r="AAC244" s="381"/>
      <c r="AAD244" s="378"/>
      <c r="AAE244" s="378"/>
      <c r="AAF244" s="378"/>
      <c r="AAG244" s="379"/>
      <c r="AAI244" s="377"/>
      <c r="AAJ244" s="381"/>
      <c r="AAK244" s="381"/>
      <c r="AAL244" s="378"/>
      <c r="AAM244" s="378"/>
      <c r="AAN244" s="378"/>
      <c r="AAO244" s="379"/>
      <c r="AAQ244" s="377"/>
      <c r="AAR244" s="381"/>
      <c r="AAS244" s="381"/>
      <c r="AAT244" s="378"/>
      <c r="AAU244" s="378"/>
      <c r="AAV244" s="378"/>
      <c r="AAW244" s="379"/>
      <c r="AAY244" s="377"/>
      <c r="AAZ244" s="381"/>
      <c r="ABA244" s="381"/>
      <c r="ABB244" s="378"/>
      <c r="ABC244" s="378"/>
      <c r="ABD244" s="378"/>
      <c r="ABE244" s="379"/>
      <c r="ABG244" s="377"/>
      <c r="ABH244" s="381"/>
      <c r="ABI244" s="381"/>
      <c r="ABJ244" s="378"/>
      <c r="ABK244" s="378"/>
      <c r="ABL244" s="378"/>
      <c r="ABM244" s="379"/>
      <c r="ABO244" s="377"/>
      <c r="ABP244" s="381"/>
      <c r="ABQ244" s="381"/>
      <c r="ABR244" s="378"/>
      <c r="ABS244" s="378"/>
      <c r="ABT244" s="378"/>
      <c r="ABU244" s="379"/>
      <c r="ABW244" s="377"/>
      <c r="ABX244" s="381"/>
      <c r="ABY244" s="381"/>
      <c r="ABZ244" s="378"/>
      <c r="ACA244" s="378"/>
      <c r="ACB244" s="378"/>
      <c r="ACC244" s="379"/>
      <c r="ACE244" s="377"/>
      <c r="ACF244" s="381"/>
      <c r="ACG244" s="381"/>
      <c r="ACH244" s="378"/>
      <c r="ACI244" s="378"/>
      <c r="ACJ244" s="378"/>
      <c r="ACK244" s="379"/>
      <c r="ACM244" s="377"/>
      <c r="ACN244" s="381"/>
      <c r="ACO244" s="381"/>
      <c r="ACP244" s="378"/>
      <c r="ACQ244" s="378"/>
      <c r="ACR244" s="378"/>
      <c r="ACS244" s="379"/>
      <c r="ACU244" s="377"/>
      <c r="ACV244" s="381"/>
      <c r="ACW244" s="381"/>
      <c r="ACX244" s="378"/>
      <c r="ACY244" s="378"/>
      <c r="ACZ244" s="378"/>
      <c r="ADA244" s="379"/>
      <c r="ADC244" s="377"/>
      <c r="ADD244" s="381"/>
      <c r="ADE244" s="381"/>
      <c r="ADF244" s="378"/>
      <c r="ADG244" s="378"/>
      <c r="ADH244" s="378"/>
      <c r="ADI244" s="379"/>
      <c r="ADK244" s="377"/>
      <c r="ADL244" s="381"/>
      <c r="ADM244" s="381"/>
      <c r="ADN244" s="378"/>
      <c r="ADO244" s="378"/>
      <c r="ADP244" s="378"/>
      <c r="ADQ244" s="379"/>
      <c r="ADS244" s="377"/>
      <c r="ADT244" s="381"/>
      <c r="ADU244" s="381"/>
      <c r="ADV244" s="378"/>
      <c r="ADW244" s="378"/>
      <c r="ADX244" s="378"/>
      <c r="ADY244" s="379"/>
      <c r="AEA244" s="377"/>
      <c r="AEB244" s="381"/>
      <c r="AEC244" s="381"/>
      <c r="AED244" s="378"/>
      <c r="AEE244" s="378"/>
      <c r="AEF244" s="378"/>
      <c r="AEG244" s="379"/>
      <c r="AEI244" s="377"/>
      <c r="AEJ244" s="381"/>
      <c r="AEK244" s="381"/>
      <c r="AEL244" s="378"/>
      <c r="AEM244" s="378"/>
      <c r="AEN244" s="378"/>
      <c r="AEO244" s="379"/>
      <c r="AEQ244" s="377"/>
      <c r="AER244" s="381"/>
      <c r="AES244" s="381"/>
      <c r="AET244" s="378"/>
      <c r="AEU244" s="378"/>
      <c r="AEV244" s="378"/>
      <c r="AEW244" s="379"/>
      <c r="AEY244" s="377"/>
      <c r="AEZ244" s="381"/>
      <c r="AFA244" s="381"/>
      <c r="AFB244" s="378"/>
      <c r="AFC244" s="378"/>
      <c r="AFD244" s="378"/>
      <c r="AFE244" s="379"/>
      <c r="AFG244" s="377"/>
      <c r="AFH244" s="381"/>
      <c r="AFI244" s="381"/>
      <c r="AFJ244" s="378"/>
      <c r="AFK244" s="378"/>
      <c r="AFL244" s="378"/>
      <c r="AFM244" s="379"/>
      <c r="AFO244" s="377"/>
      <c r="AFP244" s="381"/>
      <c r="AFQ244" s="381"/>
      <c r="AFR244" s="378"/>
      <c r="AFS244" s="378"/>
      <c r="AFT244" s="378"/>
      <c r="AFU244" s="379"/>
      <c r="AFW244" s="377"/>
      <c r="AFX244" s="381"/>
      <c r="AFY244" s="381"/>
      <c r="AFZ244" s="378"/>
      <c r="AGA244" s="378"/>
      <c r="AGB244" s="378"/>
      <c r="AGC244" s="379"/>
      <c r="AGE244" s="377"/>
      <c r="AGF244" s="381"/>
      <c r="AGG244" s="381"/>
      <c r="AGH244" s="378"/>
      <c r="AGI244" s="378"/>
      <c r="AGJ244" s="378"/>
      <c r="AGK244" s="379"/>
      <c r="AGM244" s="377"/>
      <c r="AGN244" s="381"/>
      <c r="AGO244" s="381"/>
      <c r="AGP244" s="378"/>
      <c r="AGQ244" s="378"/>
      <c r="AGR244" s="378"/>
      <c r="AGS244" s="379"/>
      <c r="AGU244" s="377"/>
      <c r="AGV244" s="381"/>
      <c r="AGW244" s="381"/>
      <c r="AGX244" s="378"/>
      <c r="AGY244" s="378"/>
      <c r="AGZ244" s="378"/>
      <c r="AHA244" s="379"/>
      <c r="AHC244" s="377"/>
      <c r="AHD244" s="381"/>
      <c r="AHE244" s="381"/>
      <c r="AHF244" s="378"/>
      <c r="AHG244" s="378"/>
      <c r="AHH244" s="378"/>
      <c r="AHI244" s="379"/>
      <c r="AHK244" s="377"/>
      <c r="AHL244" s="381"/>
      <c r="AHM244" s="381"/>
      <c r="AHN244" s="378"/>
      <c r="AHO244" s="378"/>
      <c r="AHP244" s="378"/>
      <c r="AHQ244" s="379"/>
      <c r="AHS244" s="377"/>
      <c r="AHT244" s="381"/>
      <c r="AHU244" s="381"/>
      <c r="AHV244" s="378"/>
      <c r="AHW244" s="378"/>
      <c r="AHX244" s="378"/>
      <c r="AHY244" s="379"/>
      <c r="AIA244" s="377"/>
      <c r="AIB244" s="381"/>
      <c r="AIC244" s="381"/>
      <c r="AID244" s="378"/>
      <c r="AIE244" s="378"/>
      <c r="AIF244" s="378"/>
      <c r="AIG244" s="379"/>
      <c r="AII244" s="377"/>
      <c r="AIJ244" s="381"/>
      <c r="AIK244" s="381"/>
      <c r="AIL244" s="378"/>
      <c r="AIM244" s="378"/>
      <c r="AIN244" s="378"/>
      <c r="AIO244" s="379"/>
      <c r="AIQ244" s="377"/>
      <c r="AIR244" s="381"/>
      <c r="AIS244" s="381"/>
      <c r="AIT244" s="378"/>
      <c r="AIU244" s="378"/>
      <c r="AIV244" s="378"/>
      <c r="AIW244" s="379"/>
      <c r="AIY244" s="377"/>
      <c r="AIZ244" s="381"/>
      <c r="AJA244" s="381"/>
      <c r="AJB244" s="378"/>
      <c r="AJC244" s="378"/>
      <c r="AJD244" s="378"/>
      <c r="AJE244" s="379"/>
      <c r="AJG244" s="377"/>
      <c r="AJH244" s="381"/>
      <c r="AJI244" s="381"/>
      <c r="AJJ244" s="378"/>
      <c r="AJK244" s="378"/>
      <c r="AJL244" s="378"/>
      <c r="AJM244" s="379"/>
      <c r="AJO244" s="377"/>
      <c r="AJP244" s="381"/>
      <c r="AJQ244" s="381"/>
      <c r="AJR244" s="378"/>
      <c r="AJS244" s="378"/>
      <c r="AJT244" s="378"/>
      <c r="AJU244" s="379"/>
      <c r="AJW244" s="377"/>
      <c r="AJX244" s="381"/>
      <c r="AJY244" s="381"/>
      <c r="AJZ244" s="378"/>
      <c r="AKA244" s="378"/>
      <c r="AKB244" s="378"/>
      <c r="AKC244" s="379"/>
      <c r="AKE244" s="377"/>
      <c r="AKF244" s="381"/>
      <c r="AKG244" s="381"/>
      <c r="AKH244" s="378"/>
      <c r="AKI244" s="378"/>
      <c r="AKJ244" s="378"/>
      <c r="AKK244" s="379"/>
      <c r="AKM244" s="377"/>
      <c r="AKN244" s="381"/>
      <c r="AKO244" s="381"/>
      <c r="AKP244" s="378"/>
      <c r="AKQ244" s="378"/>
      <c r="AKR244" s="378"/>
      <c r="AKS244" s="379"/>
      <c r="AKU244" s="377"/>
      <c r="AKV244" s="381"/>
      <c r="AKW244" s="381"/>
      <c r="AKX244" s="378"/>
      <c r="AKY244" s="378"/>
      <c r="AKZ244" s="378"/>
      <c r="ALA244" s="379"/>
      <c r="ALC244" s="377"/>
      <c r="ALD244" s="381"/>
      <c r="ALE244" s="381"/>
      <c r="ALF244" s="378"/>
      <c r="ALG244" s="378"/>
      <c r="ALH244" s="378"/>
      <c r="ALI244" s="379"/>
      <c r="ALK244" s="377"/>
      <c r="ALL244" s="381"/>
      <c r="ALM244" s="381"/>
      <c r="ALN244" s="378"/>
      <c r="ALO244" s="378"/>
      <c r="ALP244" s="378"/>
      <c r="ALQ244" s="379"/>
      <c r="ALS244" s="377"/>
      <c r="ALT244" s="381"/>
      <c r="ALU244" s="381"/>
      <c r="ALV244" s="378"/>
      <c r="ALW244" s="378"/>
      <c r="ALX244" s="378"/>
      <c r="ALY244" s="379"/>
      <c r="AMA244" s="377"/>
      <c r="AMB244" s="381"/>
      <c r="AMC244" s="381"/>
      <c r="AMD244" s="378"/>
      <c r="AME244" s="378"/>
      <c r="AMF244" s="378"/>
      <c r="AMG244" s="379"/>
      <c r="AMI244" s="377"/>
      <c r="AMJ244" s="381"/>
      <c r="AMK244" s="381"/>
      <c r="AML244" s="378"/>
      <c r="AMM244" s="378"/>
      <c r="AMN244" s="378"/>
      <c r="AMO244" s="379"/>
      <c r="AMQ244" s="377"/>
      <c r="AMR244" s="381"/>
      <c r="AMS244" s="381"/>
      <c r="AMT244" s="378"/>
      <c r="AMU244" s="378"/>
      <c r="AMV244" s="378"/>
      <c r="AMW244" s="379"/>
      <c r="AMY244" s="377"/>
      <c r="AMZ244" s="381"/>
      <c r="ANA244" s="381"/>
      <c r="ANB244" s="378"/>
      <c r="ANC244" s="378"/>
      <c r="AND244" s="378"/>
      <c r="ANE244" s="379"/>
      <c r="ANG244" s="377"/>
      <c r="ANH244" s="381"/>
      <c r="ANI244" s="381"/>
      <c r="ANJ244" s="378"/>
      <c r="ANK244" s="378"/>
      <c r="ANL244" s="378"/>
      <c r="ANM244" s="379"/>
      <c r="ANO244" s="377"/>
      <c r="ANP244" s="381"/>
      <c r="ANQ244" s="381"/>
      <c r="ANR244" s="378"/>
      <c r="ANS244" s="378"/>
      <c r="ANT244" s="378"/>
      <c r="ANU244" s="379"/>
      <c r="ANW244" s="377"/>
      <c r="ANX244" s="381"/>
      <c r="ANY244" s="381"/>
      <c r="ANZ244" s="378"/>
      <c r="AOA244" s="378"/>
      <c r="AOB244" s="378"/>
      <c r="AOC244" s="379"/>
      <c r="AOE244" s="377"/>
      <c r="AOF244" s="381"/>
      <c r="AOG244" s="381"/>
      <c r="AOH244" s="378"/>
      <c r="AOI244" s="378"/>
      <c r="AOJ244" s="378"/>
      <c r="AOK244" s="379"/>
      <c r="AOM244" s="377"/>
      <c r="AON244" s="381"/>
      <c r="AOO244" s="381"/>
      <c r="AOP244" s="378"/>
      <c r="AOQ244" s="378"/>
      <c r="AOR244" s="378"/>
      <c r="AOS244" s="379"/>
      <c r="AOU244" s="377"/>
      <c r="AOV244" s="381"/>
      <c r="AOW244" s="381"/>
      <c r="AOX244" s="378"/>
      <c r="AOY244" s="378"/>
      <c r="AOZ244" s="378"/>
      <c r="APA244" s="379"/>
      <c r="APC244" s="377"/>
      <c r="APD244" s="381"/>
      <c r="APE244" s="381"/>
      <c r="APF244" s="378"/>
      <c r="APG244" s="378"/>
      <c r="APH244" s="378"/>
      <c r="API244" s="379"/>
      <c r="APK244" s="377"/>
      <c r="APL244" s="381"/>
      <c r="APM244" s="381"/>
      <c r="APN244" s="378"/>
      <c r="APO244" s="378"/>
      <c r="APP244" s="378"/>
      <c r="APQ244" s="379"/>
      <c r="APS244" s="377"/>
      <c r="APT244" s="381"/>
      <c r="APU244" s="381"/>
      <c r="APV244" s="378"/>
      <c r="APW244" s="378"/>
      <c r="APX244" s="378"/>
      <c r="APY244" s="379"/>
      <c r="AQA244" s="377"/>
      <c r="AQB244" s="381"/>
      <c r="AQC244" s="381"/>
      <c r="AQD244" s="378"/>
      <c r="AQE244" s="378"/>
      <c r="AQF244" s="378"/>
      <c r="AQG244" s="379"/>
      <c r="AQI244" s="377"/>
      <c r="AQJ244" s="381"/>
      <c r="AQK244" s="381"/>
      <c r="AQL244" s="378"/>
      <c r="AQM244" s="378"/>
      <c r="AQN244" s="378"/>
      <c r="AQO244" s="379"/>
      <c r="AQQ244" s="377"/>
      <c r="AQR244" s="381"/>
      <c r="AQS244" s="381"/>
      <c r="AQT244" s="378"/>
      <c r="AQU244" s="378"/>
      <c r="AQV244" s="378"/>
      <c r="AQW244" s="379"/>
      <c r="AQY244" s="377"/>
      <c r="AQZ244" s="381"/>
      <c r="ARA244" s="381"/>
      <c r="ARB244" s="378"/>
      <c r="ARC244" s="378"/>
      <c r="ARD244" s="378"/>
      <c r="ARE244" s="379"/>
      <c r="ARG244" s="377"/>
      <c r="ARH244" s="381"/>
      <c r="ARI244" s="381"/>
      <c r="ARJ244" s="378"/>
      <c r="ARK244" s="378"/>
      <c r="ARL244" s="378"/>
      <c r="ARM244" s="379"/>
      <c r="ARO244" s="377"/>
      <c r="ARP244" s="381"/>
      <c r="ARQ244" s="381"/>
      <c r="ARR244" s="378"/>
      <c r="ARS244" s="378"/>
      <c r="ART244" s="378"/>
      <c r="ARU244" s="379"/>
      <c r="ARW244" s="377"/>
      <c r="ARX244" s="381"/>
      <c r="ARY244" s="381"/>
      <c r="ARZ244" s="378"/>
      <c r="ASA244" s="378"/>
      <c r="ASB244" s="378"/>
      <c r="ASC244" s="379"/>
      <c r="ASE244" s="377"/>
      <c r="ASF244" s="381"/>
      <c r="ASG244" s="381"/>
      <c r="ASH244" s="378"/>
      <c r="ASI244" s="378"/>
      <c r="ASJ244" s="378"/>
      <c r="ASK244" s="379"/>
      <c r="ASM244" s="377"/>
      <c r="ASN244" s="381"/>
      <c r="ASO244" s="381"/>
      <c r="ASP244" s="378"/>
      <c r="ASQ244" s="378"/>
      <c r="ASR244" s="378"/>
      <c r="ASS244" s="379"/>
      <c r="ASU244" s="377"/>
      <c r="ASV244" s="381"/>
      <c r="ASW244" s="381"/>
      <c r="ASX244" s="378"/>
      <c r="ASY244" s="378"/>
      <c r="ASZ244" s="378"/>
      <c r="ATA244" s="379"/>
      <c r="ATC244" s="377"/>
      <c r="ATD244" s="381"/>
      <c r="ATE244" s="381"/>
      <c r="ATF244" s="378"/>
      <c r="ATG244" s="378"/>
      <c r="ATH244" s="378"/>
      <c r="ATI244" s="379"/>
      <c r="ATK244" s="377"/>
      <c r="ATL244" s="381"/>
      <c r="ATM244" s="381"/>
      <c r="ATN244" s="378"/>
      <c r="ATO244" s="378"/>
      <c r="ATP244" s="378"/>
      <c r="ATQ244" s="379"/>
      <c r="ATS244" s="377"/>
      <c r="ATT244" s="381"/>
      <c r="ATU244" s="381"/>
      <c r="ATV244" s="378"/>
      <c r="ATW244" s="378"/>
      <c r="ATX244" s="378"/>
      <c r="ATY244" s="379"/>
      <c r="AUA244" s="377"/>
      <c r="AUB244" s="381"/>
      <c r="AUC244" s="381"/>
      <c r="AUD244" s="378"/>
      <c r="AUE244" s="378"/>
      <c r="AUF244" s="378"/>
      <c r="AUG244" s="379"/>
      <c r="AUI244" s="377"/>
      <c r="AUJ244" s="381"/>
      <c r="AUK244" s="381"/>
      <c r="AUL244" s="378"/>
      <c r="AUM244" s="378"/>
      <c r="AUN244" s="378"/>
      <c r="AUO244" s="379"/>
      <c r="AUQ244" s="377"/>
      <c r="AUR244" s="381"/>
      <c r="AUS244" s="381"/>
      <c r="AUT244" s="378"/>
      <c r="AUU244" s="378"/>
      <c r="AUV244" s="378"/>
      <c r="AUW244" s="379"/>
      <c r="AUY244" s="377"/>
      <c r="AUZ244" s="381"/>
      <c r="AVA244" s="381"/>
      <c r="AVB244" s="378"/>
      <c r="AVC244" s="378"/>
      <c r="AVD244" s="378"/>
      <c r="AVE244" s="379"/>
      <c r="AVG244" s="377"/>
      <c r="AVH244" s="381"/>
      <c r="AVI244" s="381"/>
      <c r="AVJ244" s="378"/>
      <c r="AVK244" s="378"/>
      <c r="AVL244" s="378"/>
      <c r="AVM244" s="379"/>
      <c r="AVO244" s="377"/>
      <c r="AVP244" s="381"/>
      <c r="AVQ244" s="381"/>
      <c r="AVR244" s="378"/>
      <c r="AVS244" s="378"/>
      <c r="AVT244" s="378"/>
      <c r="AVU244" s="379"/>
      <c r="AVW244" s="377"/>
      <c r="AVX244" s="381"/>
      <c r="AVY244" s="381"/>
      <c r="AVZ244" s="378"/>
      <c r="AWA244" s="378"/>
      <c r="AWB244" s="378"/>
      <c r="AWC244" s="379"/>
      <c r="AWE244" s="377"/>
      <c r="AWF244" s="381"/>
      <c r="AWG244" s="381"/>
      <c r="AWH244" s="378"/>
      <c r="AWI244" s="378"/>
      <c r="AWJ244" s="378"/>
      <c r="AWK244" s="379"/>
      <c r="AWM244" s="377"/>
      <c r="AWN244" s="381"/>
      <c r="AWO244" s="381"/>
      <c r="AWP244" s="378"/>
      <c r="AWQ244" s="378"/>
      <c r="AWR244" s="378"/>
      <c r="AWS244" s="379"/>
      <c r="AWU244" s="377"/>
      <c r="AWV244" s="381"/>
      <c r="AWW244" s="381"/>
      <c r="AWX244" s="378"/>
      <c r="AWY244" s="378"/>
      <c r="AWZ244" s="378"/>
      <c r="AXA244" s="379"/>
      <c r="AXC244" s="377"/>
      <c r="AXD244" s="381"/>
      <c r="AXE244" s="381"/>
      <c r="AXF244" s="378"/>
      <c r="AXG244" s="378"/>
      <c r="AXH244" s="378"/>
      <c r="AXI244" s="379"/>
      <c r="AXK244" s="377"/>
      <c r="AXL244" s="381"/>
      <c r="AXM244" s="381"/>
      <c r="AXN244" s="378"/>
      <c r="AXO244" s="378"/>
      <c r="AXP244" s="378"/>
      <c r="AXQ244" s="379"/>
      <c r="AXS244" s="377"/>
      <c r="AXT244" s="381"/>
      <c r="AXU244" s="381"/>
      <c r="AXV244" s="378"/>
      <c r="AXW244" s="378"/>
      <c r="AXX244" s="378"/>
      <c r="AXY244" s="379"/>
      <c r="AYA244" s="377"/>
      <c r="AYB244" s="381"/>
      <c r="AYC244" s="381"/>
      <c r="AYD244" s="378"/>
      <c r="AYE244" s="378"/>
      <c r="AYF244" s="378"/>
      <c r="AYG244" s="379"/>
      <c r="AYI244" s="377"/>
      <c r="AYJ244" s="381"/>
      <c r="AYK244" s="381"/>
      <c r="AYL244" s="378"/>
      <c r="AYM244" s="378"/>
      <c r="AYN244" s="378"/>
      <c r="AYO244" s="379"/>
      <c r="AYQ244" s="377"/>
      <c r="AYR244" s="381"/>
      <c r="AYS244" s="381"/>
      <c r="AYT244" s="378"/>
      <c r="AYU244" s="378"/>
      <c r="AYV244" s="378"/>
      <c r="AYW244" s="379"/>
      <c r="AYY244" s="377"/>
      <c r="AYZ244" s="381"/>
      <c r="AZA244" s="381"/>
      <c r="AZB244" s="378"/>
      <c r="AZC244" s="378"/>
      <c r="AZD244" s="378"/>
      <c r="AZE244" s="379"/>
      <c r="AZG244" s="377"/>
      <c r="AZH244" s="381"/>
      <c r="AZI244" s="381"/>
      <c r="AZJ244" s="378"/>
      <c r="AZK244" s="378"/>
      <c r="AZL244" s="378"/>
      <c r="AZM244" s="379"/>
      <c r="AZO244" s="377"/>
      <c r="AZP244" s="381"/>
      <c r="AZQ244" s="381"/>
      <c r="AZR244" s="378"/>
      <c r="AZS244" s="378"/>
      <c r="AZT244" s="378"/>
      <c r="AZU244" s="379"/>
      <c r="AZW244" s="377"/>
      <c r="AZX244" s="381"/>
      <c r="AZY244" s="381"/>
      <c r="AZZ244" s="378"/>
      <c r="BAA244" s="378"/>
      <c r="BAB244" s="378"/>
      <c r="BAC244" s="379"/>
      <c r="BAE244" s="377"/>
      <c r="BAF244" s="381"/>
      <c r="BAG244" s="381"/>
      <c r="BAH244" s="378"/>
      <c r="BAI244" s="378"/>
      <c r="BAJ244" s="378"/>
      <c r="BAK244" s="379"/>
      <c r="BAM244" s="377"/>
      <c r="BAN244" s="381"/>
      <c r="BAO244" s="381"/>
      <c r="BAP244" s="378"/>
      <c r="BAQ244" s="378"/>
      <c r="BAR244" s="378"/>
      <c r="BAS244" s="379"/>
      <c r="BAU244" s="377"/>
      <c r="BAV244" s="381"/>
      <c r="BAW244" s="381"/>
      <c r="BAX244" s="378"/>
      <c r="BAY244" s="378"/>
      <c r="BAZ244" s="378"/>
      <c r="BBA244" s="379"/>
      <c r="BBC244" s="377"/>
      <c r="BBD244" s="381"/>
      <c r="BBE244" s="381"/>
      <c r="BBF244" s="378"/>
      <c r="BBG244" s="378"/>
      <c r="BBH244" s="378"/>
      <c r="BBI244" s="379"/>
      <c r="BBK244" s="377"/>
      <c r="BBL244" s="381"/>
      <c r="BBM244" s="381"/>
      <c r="BBN244" s="378"/>
      <c r="BBO244" s="378"/>
      <c r="BBP244" s="378"/>
      <c r="BBQ244" s="379"/>
      <c r="BBS244" s="377"/>
      <c r="BBT244" s="381"/>
      <c r="BBU244" s="381"/>
      <c r="BBV244" s="378"/>
      <c r="BBW244" s="378"/>
      <c r="BBX244" s="378"/>
      <c r="BBY244" s="379"/>
      <c r="BCA244" s="377"/>
      <c r="BCB244" s="381"/>
      <c r="BCC244" s="381"/>
      <c r="BCD244" s="378"/>
      <c r="BCE244" s="378"/>
      <c r="BCF244" s="378"/>
      <c r="BCG244" s="379"/>
      <c r="BCI244" s="377"/>
      <c r="BCJ244" s="381"/>
      <c r="BCK244" s="381"/>
      <c r="BCL244" s="378"/>
      <c r="BCM244" s="378"/>
      <c r="BCN244" s="378"/>
      <c r="BCO244" s="379"/>
      <c r="BCQ244" s="377"/>
      <c r="BCR244" s="381"/>
      <c r="BCS244" s="381"/>
      <c r="BCT244" s="378"/>
      <c r="BCU244" s="378"/>
      <c r="BCV244" s="378"/>
      <c r="BCW244" s="379"/>
      <c r="BCY244" s="377"/>
      <c r="BCZ244" s="381"/>
      <c r="BDA244" s="381"/>
      <c r="BDB244" s="378"/>
      <c r="BDC244" s="378"/>
      <c r="BDD244" s="378"/>
      <c r="BDE244" s="379"/>
      <c r="BDG244" s="377"/>
      <c r="BDH244" s="381"/>
      <c r="BDI244" s="381"/>
      <c r="BDJ244" s="378"/>
      <c r="BDK244" s="378"/>
      <c r="BDL244" s="378"/>
      <c r="BDM244" s="379"/>
      <c r="BDO244" s="377"/>
      <c r="BDP244" s="381"/>
      <c r="BDQ244" s="381"/>
      <c r="BDR244" s="378"/>
      <c r="BDS244" s="378"/>
      <c r="BDT244" s="378"/>
      <c r="BDU244" s="379"/>
      <c r="BDW244" s="377"/>
      <c r="BDX244" s="381"/>
      <c r="BDY244" s="381"/>
      <c r="BDZ244" s="378"/>
      <c r="BEA244" s="378"/>
      <c r="BEB244" s="378"/>
      <c r="BEC244" s="379"/>
      <c r="BEE244" s="377"/>
      <c r="BEF244" s="381"/>
      <c r="BEG244" s="381"/>
      <c r="BEH244" s="378"/>
      <c r="BEI244" s="378"/>
      <c r="BEJ244" s="378"/>
      <c r="BEK244" s="379"/>
      <c r="BEM244" s="377"/>
      <c r="BEN244" s="381"/>
      <c r="BEO244" s="381"/>
      <c r="BEP244" s="378"/>
      <c r="BEQ244" s="378"/>
      <c r="BER244" s="378"/>
      <c r="BES244" s="379"/>
      <c r="BEU244" s="377"/>
      <c r="BEV244" s="381"/>
      <c r="BEW244" s="381"/>
      <c r="BEX244" s="378"/>
      <c r="BEY244" s="378"/>
      <c r="BEZ244" s="378"/>
      <c r="BFA244" s="379"/>
      <c r="BFC244" s="377"/>
      <c r="BFD244" s="381"/>
      <c r="BFE244" s="381"/>
      <c r="BFF244" s="378"/>
      <c r="BFG244" s="378"/>
      <c r="BFH244" s="378"/>
      <c r="BFI244" s="379"/>
      <c r="BFK244" s="377"/>
      <c r="BFL244" s="381"/>
      <c r="BFM244" s="381"/>
      <c r="BFN244" s="378"/>
      <c r="BFO244" s="378"/>
      <c r="BFP244" s="378"/>
      <c r="BFQ244" s="379"/>
      <c r="BFS244" s="377"/>
      <c r="BFT244" s="381"/>
      <c r="BFU244" s="381"/>
      <c r="BFV244" s="378"/>
      <c r="BFW244" s="378"/>
      <c r="BFX244" s="378"/>
      <c r="BFY244" s="379"/>
      <c r="BGA244" s="377"/>
      <c r="BGB244" s="381"/>
      <c r="BGC244" s="381"/>
      <c r="BGD244" s="378"/>
      <c r="BGE244" s="378"/>
      <c r="BGF244" s="378"/>
      <c r="BGG244" s="379"/>
      <c r="BGI244" s="377"/>
      <c r="BGJ244" s="381"/>
      <c r="BGK244" s="381"/>
      <c r="BGL244" s="378"/>
      <c r="BGM244" s="378"/>
      <c r="BGN244" s="378"/>
      <c r="BGO244" s="379"/>
      <c r="BGQ244" s="377"/>
      <c r="BGR244" s="381"/>
      <c r="BGS244" s="381"/>
      <c r="BGT244" s="378"/>
      <c r="BGU244" s="378"/>
      <c r="BGV244" s="378"/>
      <c r="BGW244" s="379"/>
      <c r="BGY244" s="377"/>
      <c r="BGZ244" s="381"/>
      <c r="BHA244" s="381"/>
      <c r="BHB244" s="378"/>
      <c r="BHC244" s="378"/>
      <c r="BHD244" s="378"/>
      <c r="BHE244" s="379"/>
      <c r="BHG244" s="377"/>
      <c r="BHH244" s="381"/>
      <c r="BHI244" s="381"/>
      <c r="BHJ244" s="378"/>
      <c r="BHK244" s="378"/>
      <c r="BHL244" s="378"/>
      <c r="BHM244" s="379"/>
      <c r="BHO244" s="377"/>
      <c r="BHP244" s="381"/>
      <c r="BHQ244" s="381"/>
      <c r="BHR244" s="378"/>
      <c r="BHS244" s="378"/>
      <c r="BHT244" s="378"/>
      <c r="BHU244" s="379"/>
      <c r="BHW244" s="377"/>
      <c r="BHX244" s="381"/>
      <c r="BHY244" s="381"/>
      <c r="BHZ244" s="378"/>
      <c r="BIA244" s="378"/>
      <c r="BIB244" s="378"/>
      <c r="BIC244" s="379"/>
      <c r="BIE244" s="377"/>
      <c r="BIF244" s="381"/>
      <c r="BIG244" s="381"/>
      <c r="BIH244" s="378"/>
      <c r="BII244" s="378"/>
      <c r="BIJ244" s="378"/>
      <c r="BIK244" s="379"/>
      <c r="BIM244" s="377"/>
      <c r="BIN244" s="381"/>
      <c r="BIO244" s="381"/>
      <c r="BIP244" s="378"/>
      <c r="BIQ244" s="378"/>
      <c r="BIR244" s="378"/>
      <c r="BIS244" s="379"/>
      <c r="BIU244" s="377"/>
      <c r="BIV244" s="381"/>
      <c r="BIW244" s="381"/>
      <c r="BIX244" s="378"/>
      <c r="BIY244" s="378"/>
      <c r="BIZ244" s="378"/>
      <c r="BJA244" s="379"/>
      <c r="BJC244" s="377"/>
      <c r="BJD244" s="381"/>
      <c r="BJE244" s="381"/>
      <c r="BJF244" s="378"/>
      <c r="BJG244" s="378"/>
      <c r="BJH244" s="378"/>
      <c r="BJI244" s="379"/>
      <c r="BJK244" s="377"/>
      <c r="BJL244" s="381"/>
      <c r="BJM244" s="381"/>
      <c r="BJN244" s="378"/>
      <c r="BJO244" s="378"/>
      <c r="BJP244" s="378"/>
      <c r="BJQ244" s="379"/>
      <c r="BJS244" s="377"/>
      <c r="BJT244" s="381"/>
      <c r="BJU244" s="381"/>
      <c r="BJV244" s="378"/>
      <c r="BJW244" s="378"/>
      <c r="BJX244" s="378"/>
      <c r="BJY244" s="379"/>
      <c r="BKA244" s="377"/>
      <c r="BKB244" s="381"/>
      <c r="BKC244" s="381"/>
      <c r="BKD244" s="378"/>
      <c r="BKE244" s="378"/>
      <c r="BKF244" s="378"/>
      <c r="BKG244" s="379"/>
      <c r="BKI244" s="377"/>
      <c r="BKJ244" s="381"/>
      <c r="BKK244" s="381"/>
      <c r="BKL244" s="378"/>
      <c r="BKM244" s="378"/>
      <c r="BKN244" s="378"/>
      <c r="BKO244" s="379"/>
      <c r="BKQ244" s="377"/>
      <c r="BKR244" s="381"/>
      <c r="BKS244" s="381"/>
      <c r="BKT244" s="378"/>
      <c r="BKU244" s="378"/>
      <c r="BKV244" s="378"/>
      <c r="BKW244" s="379"/>
      <c r="BKY244" s="377"/>
      <c r="BKZ244" s="381"/>
      <c r="BLA244" s="381"/>
      <c r="BLB244" s="378"/>
      <c r="BLC244" s="378"/>
      <c r="BLD244" s="378"/>
      <c r="BLE244" s="379"/>
      <c r="BLG244" s="377"/>
      <c r="BLH244" s="381"/>
      <c r="BLI244" s="381"/>
      <c r="BLJ244" s="378"/>
      <c r="BLK244" s="378"/>
      <c r="BLL244" s="378"/>
      <c r="BLM244" s="379"/>
      <c r="BLO244" s="377"/>
      <c r="BLP244" s="381"/>
      <c r="BLQ244" s="381"/>
      <c r="BLR244" s="378"/>
      <c r="BLS244" s="378"/>
      <c r="BLT244" s="378"/>
      <c r="BLU244" s="379"/>
      <c r="BLW244" s="377"/>
      <c r="BLX244" s="381"/>
      <c r="BLY244" s="381"/>
      <c r="BLZ244" s="378"/>
      <c r="BMA244" s="378"/>
      <c r="BMB244" s="378"/>
      <c r="BMC244" s="379"/>
      <c r="BME244" s="377"/>
      <c r="BMF244" s="381"/>
      <c r="BMG244" s="381"/>
      <c r="BMH244" s="378"/>
      <c r="BMI244" s="378"/>
      <c r="BMJ244" s="378"/>
      <c r="BMK244" s="379"/>
      <c r="BMM244" s="377"/>
      <c r="BMN244" s="381"/>
      <c r="BMO244" s="381"/>
      <c r="BMP244" s="378"/>
      <c r="BMQ244" s="378"/>
      <c r="BMR244" s="378"/>
      <c r="BMS244" s="379"/>
      <c r="BMU244" s="377"/>
      <c r="BMV244" s="381"/>
      <c r="BMW244" s="381"/>
      <c r="BMX244" s="378"/>
      <c r="BMY244" s="378"/>
      <c r="BMZ244" s="378"/>
      <c r="BNA244" s="379"/>
      <c r="BNC244" s="377"/>
      <c r="BND244" s="381"/>
      <c r="BNE244" s="381"/>
      <c r="BNF244" s="378"/>
      <c r="BNG244" s="378"/>
      <c r="BNH244" s="378"/>
      <c r="BNI244" s="379"/>
      <c r="BNK244" s="377"/>
      <c r="BNL244" s="381"/>
      <c r="BNM244" s="381"/>
      <c r="BNN244" s="378"/>
      <c r="BNO244" s="378"/>
      <c r="BNP244" s="378"/>
      <c r="BNQ244" s="379"/>
      <c r="BNS244" s="377"/>
      <c r="BNT244" s="381"/>
      <c r="BNU244" s="381"/>
      <c r="BNV244" s="378"/>
      <c r="BNW244" s="378"/>
      <c r="BNX244" s="378"/>
      <c r="BNY244" s="379"/>
      <c r="BOA244" s="377"/>
      <c r="BOB244" s="381"/>
      <c r="BOC244" s="381"/>
      <c r="BOD244" s="378"/>
      <c r="BOE244" s="378"/>
      <c r="BOF244" s="378"/>
      <c r="BOG244" s="379"/>
      <c r="BOI244" s="377"/>
      <c r="BOJ244" s="381"/>
      <c r="BOK244" s="381"/>
      <c r="BOL244" s="378"/>
      <c r="BOM244" s="378"/>
      <c r="BON244" s="378"/>
      <c r="BOO244" s="379"/>
      <c r="BOQ244" s="377"/>
      <c r="BOR244" s="381"/>
      <c r="BOS244" s="381"/>
      <c r="BOT244" s="378"/>
      <c r="BOU244" s="378"/>
      <c r="BOV244" s="378"/>
      <c r="BOW244" s="379"/>
      <c r="BOY244" s="377"/>
      <c r="BOZ244" s="381"/>
      <c r="BPA244" s="381"/>
      <c r="BPB244" s="378"/>
      <c r="BPC244" s="378"/>
      <c r="BPD244" s="378"/>
      <c r="BPE244" s="379"/>
      <c r="BPG244" s="377"/>
      <c r="BPH244" s="381"/>
      <c r="BPI244" s="381"/>
      <c r="BPJ244" s="378"/>
      <c r="BPK244" s="378"/>
      <c r="BPL244" s="378"/>
      <c r="BPM244" s="379"/>
      <c r="BPO244" s="377"/>
      <c r="BPP244" s="381"/>
      <c r="BPQ244" s="381"/>
      <c r="BPR244" s="378"/>
      <c r="BPS244" s="378"/>
      <c r="BPT244" s="378"/>
      <c r="BPU244" s="379"/>
      <c r="BPW244" s="377"/>
      <c r="BPX244" s="381"/>
      <c r="BPY244" s="381"/>
      <c r="BPZ244" s="378"/>
      <c r="BQA244" s="378"/>
      <c r="BQB244" s="378"/>
      <c r="BQC244" s="379"/>
      <c r="BQE244" s="377"/>
      <c r="BQF244" s="381"/>
      <c r="BQG244" s="381"/>
      <c r="BQH244" s="378"/>
      <c r="BQI244" s="378"/>
      <c r="BQJ244" s="378"/>
      <c r="BQK244" s="379"/>
      <c r="BQM244" s="377"/>
      <c r="BQN244" s="381"/>
      <c r="BQO244" s="381"/>
      <c r="BQP244" s="378"/>
      <c r="BQQ244" s="378"/>
      <c r="BQR244" s="378"/>
      <c r="BQS244" s="379"/>
      <c r="BQU244" s="377"/>
      <c r="BQV244" s="381"/>
      <c r="BQW244" s="381"/>
      <c r="BQX244" s="378"/>
      <c r="BQY244" s="378"/>
      <c r="BQZ244" s="378"/>
      <c r="BRA244" s="379"/>
      <c r="BRC244" s="377"/>
      <c r="BRD244" s="381"/>
      <c r="BRE244" s="381"/>
      <c r="BRF244" s="378"/>
      <c r="BRG244" s="378"/>
      <c r="BRH244" s="378"/>
      <c r="BRI244" s="379"/>
      <c r="BRK244" s="377"/>
      <c r="BRL244" s="381"/>
      <c r="BRM244" s="381"/>
      <c r="BRN244" s="378"/>
      <c r="BRO244" s="378"/>
      <c r="BRP244" s="378"/>
      <c r="BRQ244" s="379"/>
      <c r="BRS244" s="377"/>
      <c r="BRT244" s="381"/>
      <c r="BRU244" s="381"/>
      <c r="BRV244" s="378"/>
      <c r="BRW244" s="378"/>
      <c r="BRX244" s="378"/>
      <c r="BRY244" s="379"/>
      <c r="BSA244" s="377"/>
      <c r="BSB244" s="381"/>
      <c r="BSC244" s="381"/>
      <c r="BSD244" s="378"/>
      <c r="BSE244" s="378"/>
      <c r="BSF244" s="378"/>
      <c r="BSG244" s="379"/>
      <c r="BSI244" s="377"/>
      <c r="BSJ244" s="381"/>
      <c r="BSK244" s="381"/>
      <c r="BSL244" s="378"/>
      <c r="BSM244" s="378"/>
      <c r="BSN244" s="378"/>
      <c r="BSO244" s="379"/>
      <c r="BSQ244" s="377"/>
      <c r="BSR244" s="381"/>
      <c r="BSS244" s="381"/>
      <c r="BST244" s="378"/>
      <c r="BSU244" s="378"/>
      <c r="BSV244" s="378"/>
      <c r="BSW244" s="379"/>
      <c r="BSY244" s="377"/>
      <c r="BSZ244" s="381"/>
      <c r="BTA244" s="381"/>
      <c r="BTB244" s="378"/>
      <c r="BTC244" s="378"/>
      <c r="BTD244" s="378"/>
      <c r="BTE244" s="379"/>
      <c r="BTG244" s="377"/>
      <c r="BTH244" s="381"/>
      <c r="BTI244" s="381"/>
      <c r="BTJ244" s="378"/>
      <c r="BTK244" s="378"/>
      <c r="BTL244" s="378"/>
      <c r="BTM244" s="379"/>
      <c r="BTO244" s="377"/>
      <c r="BTP244" s="381"/>
      <c r="BTQ244" s="381"/>
      <c r="BTR244" s="378"/>
      <c r="BTS244" s="378"/>
      <c r="BTT244" s="378"/>
      <c r="BTU244" s="379"/>
      <c r="BTW244" s="377"/>
      <c r="BTX244" s="381"/>
      <c r="BTY244" s="381"/>
      <c r="BTZ244" s="378"/>
      <c r="BUA244" s="378"/>
      <c r="BUB244" s="378"/>
      <c r="BUC244" s="379"/>
      <c r="BUE244" s="377"/>
      <c r="BUF244" s="381"/>
      <c r="BUG244" s="381"/>
      <c r="BUH244" s="378"/>
      <c r="BUI244" s="378"/>
      <c r="BUJ244" s="378"/>
      <c r="BUK244" s="379"/>
      <c r="BUM244" s="377"/>
      <c r="BUN244" s="381"/>
      <c r="BUO244" s="381"/>
      <c r="BUP244" s="378"/>
      <c r="BUQ244" s="378"/>
      <c r="BUR244" s="378"/>
      <c r="BUS244" s="379"/>
      <c r="BUU244" s="377"/>
      <c r="BUV244" s="381"/>
      <c r="BUW244" s="381"/>
      <c r="BUX244" s="378"/>
      <c r="BUY244" s="378"/>
      <c r="BUZ244" s="378"/>
      <c r="BVA244" s="379"/>
      <c r="BVC244" s="377"/>
      <c r="BVD244" s="381"/>
      <c r="BVE244" s="381"/>
      <c r="BVF244" s="378"/>
      <c r="BVG244" s="378"/>
      <c r="BVH244" s="378"/>
      <c r="BVI244" s="379"/>
      <c r="BVK244" s="377"/>
      <c r="BVL244" s="381"/>
      <c r="BVM244" s="381"/>
      <c r="BVN244" s="378"/>
      <c r="BVO244" s="378"/>
      <c r="BVP244" s="378"/>
      <c r="BVQ244" s="379"/>
      <c r="BVS244" s="377"/>
      <c r="BVT244" s="381"/>
      <c r="BVU244" s="381"/>
      <c r="BVV244" s="378"/>
      <c r="BVW244" s="378"/>
      <c r="BVX244" s="378"/>
      <c r="BVY244" s="379"/>
      <c r="BWA244" s="377"/>
      <c r="BWB244" s="381"/>
      <c r="BWC244" s="381"/>
      <c r="BWD244" s="378"/>
      <c r="BWE244" s="378"/>
      <c r="BWF244" s="378"/>
      <c r="BWG244" s="379"/>
      <c r="BWI244" s="377"/>
      <c r="BWJ244" s="381"/>
      <c r="BWK244" s="381"/>
      <c r="BWL244" s="378"/>
      <c r="BWM244" s="378"/>
      <c r="BWN244" s="378"/>
      <c r="BWO244" s="379"/>
      <c r="BWQ244" s="377"/>
      <c r="BWR244" s="381"/>
      <c r="BWS244" s="381"/>
      <c r="BWT244" s="378"/>
      <c r="BWU244" s="378"/>
      <c r="BWV244" s="378"/>
      <c r="BWW244" s="379"/>
      <c r="BWY244" s="377"/>
      <c r="BWZ244" s="381"/>
      <c r="BXA244" s="381"/>
      <c r="BXB244" s="378"/>
      <c r="BXC244" s="378"/>
      <c r="BXD244" s="378"/>
      <c r="BXE244" s="379"/>
      <c r="BXG244" s="377"/>
      <c r="BXH244" s="381"/>
      <c r="BXI244" s="381"/>
      <c r="BXJ244" s="378"/>
      <c r="BXK244" s="378"/>
      <c r="BXL244" s="378"/>
      <c r="BXM244" s="379"/>
      <c r="BXO244" s="377"/>
      <c r="BXP244" s="381"/>
      <c r="BXQ244" s="381"/>
      <c r="BXR244" s="378"/>
      <c r="BXS244" s="378"/>
      <c r="BXT244" s="378"/>
      <c r="BXU244" s="379"/>
      <c r="BXW244" s="377"/>
      <c r="BXX244" s="381"/>
      <c r="BXY244" s="381"/>
      <c r="BXZ244" s="378"/>
      <c r="BYA244" s="378"/>
      <c r="BYB244" s="378"/>
      <c r="BYC244" s="379"/>
      <c r="BYE244" s="377"/>
      <c r="BYF244" s="381"/>
      <c r="BYG244" s="381"/>
      <c r="BYH244" s="378"/>
      <c r="BYI244" s="378"/>
      <c r="BYJ244" s="378"/>
      <c r="BYK244" s="379"/>
      <c r="BYM244" s="377"/>
      <c r="BYN244" s="381"/>
      <c r="BYO244" s="381"/>
      <c r="BYP244" s="378"/>
      <c r="BYQ244" s="378"/>
      <c r="BYR244" s="378"/>
      <c r="BYS244" s="379"/>
      <c r="BYU244" s="377"/>
      <c r="BYV244" s="381"/>
      <c r="BYW244" s="381"/>
      <c r="BYX244" s="378"/>
      <c r="BYY244" s="378"/>
      <c r="BYZ244" s="378"/>
      <c r="BZA244" s="379"/>
      <c r="BZC244" s="377"/>
      <c r="BZD244" s="381"/>
      <c r="BZE244" s="381"/>
      <c r="BZF244" s="378"/>
      <c r="BZG244" s="378"/>
      <c r="BZH244" s="378"/>
      <c r="BZI244" s="379"/>
      <c r="BZK244" s="377"/>
      <c r="BZL244" s="381"/>
      <c r="BZM244" s="381"/>
      <c r="BZN244" s="378"/>
      <c r="BZO244" s="378"/>
      <c r="BZP244" s="378"/>
      <c r="BZQ244" s="379"/>
      <c r="BZS244" s="377"/>
      <c r="BZT244" s="381"/>
      <c r="BZU244" s="381"/>
      <c r="BZV244" s="378"/>
      <c r="BZW244" s="378"/>
      <c r="BZX244" s="378"/>
      <c r="BZY244" s="379"/>
      <c r="CAA244" s="377"/>
      <c r="CAB244" s="381"/>
      <c r="CAC244" s="381"/>
      <c r="CAD244" s="378"/>
      <c r="CAE244" s="378"/>
      <c r="CAF244" s="378"/>
      <c r="CAG244" s="379"/>
      <c r="CAI244" s="377"/>
      <c r="CAJ244" s="381"/>
      <c r="CAK244" s="381"/>
      <c r="CAL244" s="378"/>
      <c r="CAM244" s="378"/>
      <c r="CAN244" s="378"/>
      <c r="CAO244" s="379"/>
      <c r="CAQ244" s="377"/>
      <c r="CAR244" s="381"/>
      <c r="CAS244" s="381"/>
      <c r="CAT244" s="378"/>
      <c r="CAU244" s="378"/>
      <c r="CAV244" s="378"/>
      <c r="CAW244" s="379"/>
      <c r="CAY244" s="377"/>
      <c r="CAZ244" s="381"/>
      <c r="CBA244" s="381"/>
      <c r="CBB244" s="378"/>
      <c r="CBC244" s="378"/>
      <c r="CBD244" s="378"/>
      <c r="CBE244" s="379"/>
      <c r="CBG244" s="377"/>
      <c r="CBH244" s="381"/>
      <c r="CBI244" s="381"/>
      <c r="CBJ244" s="378"/>
      <c r="CBK244" s="378"/>
      <c r="CBL244" s="378"/>
      <c r="CBM244" s="379"/>
      <c r="CBO244" s="377"/>
      <c r="CBP244" s="381"/>
      <c r="CBQ244" s="381"/>
      <c r="CBR244" s="378"/>
      <c r="CBS244" s="378"/>
      <c r="CBT244" s="378"/>
      <c r="CBU244" s="379"/>
      <c r="CBW244" s="377"/>
      <c r="CBX244" s="381"/>
      <c r="CBY244" s="381"/>
      <c r="CBZ244" s="378"/>
      <c r="CCA244" s="378"/>
      <c r="CCB244" s="378"/>
      <c r="CCC244" s="379"/>
      <c r="CCE244" s="377"/>
      <c r="CCF244" s="381"/>
      <c r="CCG244" s="381"/>
      <c r="CCH244" s="378"/>
      <c r="CCI244" s="378"/>
      <c r="CCJ244" s="378"/>
      <c r="CCK244" s="379"/>
      <c r="CCM244" s="377"/>
      <c r="CCN244" s="381"/>
      <c r="CCO244" s="381"/>
      <c r="CCP244" s="378"/>
      <c r="CCQ244" s="378"/>
      <c r="CCR244" s="378"/>
      <c r="CCS244" s="379"/>
      <c r="CCU244" s="377"/>
      <c r="CCV244" s="381"/>
      <c r="CCW244" s="381"/>
      <c r="CCX244" s="378"/>
      <c r="CCY244" s="378"/>
      <c r="CCZ244" s="378"/>
      <c r="CDA244" s="379"/>
      <c r="CDC244" s="377"/>
      <c r="CDD244" s="381"/>
      <c r="CDE244" s="381"/>
      <c r="CDF244" s="378"/>
      <c r="CDG244" s="378"/>
      <c r="CDH244" s="378"/>
      <c r="CDI244" s="379"/>
      <c r="CDK244" s="377"/>
      <c r="CDL244" s="381"/>
      <c r="CDM244" s="381"/>
      <c r="CDN244" s="378"/>
      <c r="CDO244" s="378"/>
      <c r="CDP244" s="378"/>
      <c r="CDQ244" s="379"/>
      <c r="CDS244" s="377"/>
      <c r="CDT244" s="381"/>
      <c r="CDU244" s="381"/>
      <c r="CDV244" s="378"/>
      <c r="CDW244" s="378"/>
      <c r="CDX244" s="378"/>
      <c r="CDY244" s="379"/>
      <c r="CEA244" s="377"/>
      <c r="CEB244" s="381"/>
      <c r="CEC244" s="381"/>
      <c r="CED244" s="378"/>
      <c r="CEE244" s="378"/>
      <c r="CEF244" s="378"/>
      <c r="CEG244" s="379"/>
      <c r="CEI244" s="377"/>
      <c r="CEJ244" s="381"/>
      <c r="CEK244" s="381"/>
      <c r="CEL244" s="378"/>
      <c r="CEM244" s="378"/>
      <c r="CEN244" s="378"/>
      <c r="CEO244" s="379"/>
      <c r="CEQ244" s="377"/>
      <c r="CER244" s="381"/>
      <c r="CES244" s="381"/>
      <c r="CET244" s="378"/>
      <c r="CEU244" s="378"/>
      <c r="CEV244" s="378"/>
      <c r="CEW244" s="379"/>
      <c r="CEY244" s="377"/>
      <c r="CEZ244" s="381"/>
      <c r="CFA244" s="381"/>
      <c r="CFB244" s="378"/>
      <c r="CFC244" s="378"/>
      <c r="CFD244" s="378"/>
      <c r="CFE244" s="379"/>
      <c r="CFG244" s="377"/>
      <c r="CFH244" s="381"/>
      <c r="CFI244" s="381"/>
      <c r="CFJ244" s="378"/>
      <c r="CFK244" s="378"/>
      <c r="CFL244" s="378"/>
      <c r="CFM244" s="379"/>
      <c r="CFO244" s="377"/>
      <c r="CFP244" s="381"/>
      <c r="CFQ244" s="381"/>
      <c r="CFR244" s="378"/>
      <c r="CFS244" s="378"/>
      <c r="CFT244" s="378"/>
      <c r="CFU244" s="379"/>
      <c r="CFW244" s="377"/>
      <c r="CFX244" s="381"/>
      <c r="CFY244" s="381"/>
      <c r="CFZ244" s="378"/>
      <c r="CGA244" s="378"/>
      <c r="CGB244" s="378"/>
      <c r="CGC244" s="379"/>
      <c r="CGE244" s="377"/>
      <c r="CGF244" s="381"/>
      <c r="CGG244" s="381"/>
      <c r="CGH244" s="378"/>
      <c r="CGI244" s="378"/>
      <c r="CGJ244" s="378"/>
      <c r="CGK244" s="379"/>
      <c r="CGM244" s="377"/>
      <c r="CGN244" s="381"/>
      <c r="CGO244" s="381"/>
      <c r="CGP244" s="378"/>
      <c r="CGQ244" s="378"/>
      <c r="CGR244" s="378"/>
      <c r="CGS244" s="379"/>
      <c r="CGU244" s="377"/>
      <c r="CGV244" s="381"/>
      <c r="CGW244" s="381"/>
      <c r="CGX244" s="378"/>
      <c r="CGY244" s="378"/>
      <c r="CGZ244" s="378"/>
      <c r="CHA244" s="379"/>
      <c r="CHC244" s="377"/>
      <c r="CHD244" s="381"/>
      <c r="CHE244" s="381"/>
      <c r="CHF244" s="378"/>
      <c r="CHG244" s="378"/>
      <c r="CHH244" s="378"/>
      <c r="CHI244" s="379"/>
      <c r="CHK244" s="377"/>
      <c r="CHL244" s="381"/>
      <c r="CHM244" s="381"/>
      <c r="CHN244" s="378"/>
      <c r="CHO244" s="378"/>
      <c r="CHP244" s="378"/>
      <c r="CHQ244" s="379"/>
      <c r="CHS244" s="377"/>
      <c r="CHT244" s="381"/>
      <c r="CHU244" s="381"/>
      <c r="CHV244" s="378"/>
      <c r="CHW244" s="378"/>
      <c r="CHX244" s="378"/>
      <c r="CHY244" s="379"/>
      <c r="CIA244" s="377"/>
      <c r="CIB244" s="381"/>
      <c r="CIC244" s="381"/>
      <c r="CID244" s="378"/>
      <c r="CIE244" s="378"/>
      <c r="CIF244" s="378"/>
      <c r="CIG244" s="379"/>
      <c r="CII244" s="377"/>
      <c r="CIJ244" s="381"/>
      <c r="CIK244" s="381"/>
      <c r="CIL244" s="378"/>
      <c r="CIM244" s="378"/>
      <c r="CIN244" s="378"/>
      <c r="CIO244" s="379"/>
      <c r="CIQ244" s="377"/>
      <c r="CIR244" s="381"/>
      <c r="CIS244" s="381"/>
      <c r="CIT244" s="378"/>
      <c r="CIU244" s="378"/>
      <c r="CIV244" s="378"/>
      <c r="CIW244" s="379"/>
      <c r="CIY244" s="377"/>
      <c r="CIZ244" s="381"/>
      <c r="CJA244" s="381"/>
      <c r="CJB244" s="378"/>
      <c r="CJC244" s="378"/>
      <c r="CJD244" s="378"/>
      <c r="CJE244" s="379"/>
      <c r="CJG244" s="377"/>
      <c r="CJH244" s="381"/>
      <c r="CJI244" s="381"/>
      <c r="CJJ244" s="378"/>
      <c r="CJK244" s="378"/>
      <c r="CJL244" s="378"/>
      <c r="CJM244" s="379"/>
      <c r="CJO244" s="377"/>
      <c r="CJP244" s="381"/>
      <c r="CJQ244" s="381"/>
      <c r="CJR244" s="378"/>
      <c r="CJS244" s="378"/>
      <c r="CJT244" s="378"/>
      <c r="CJU244" s="379"/>
      <c r="CJW244" s="377"/>
      <c r="CJX244" s="381"/>
      <c r="CJY244" s="381"/>
      <c r="CJZ244" s="378"/>
      <c r="CKA244" s="378"/>
      <c r="CKB244" s="378"/>
      <c r="CKC244" s="379"/>
      <c r="CKE244" s="377"/>
      <c r="CKF244" s="381"/>
      <c r="CKG244" s="381"/>
      <c r="CKH244" s="378"/>
      <c r="CKI244" s="378"/>
      <c r="CKJ244" s="378"/>
      <c r="CKK244" s="379"/>
      <c r="CKM244" s="377"/>
      <c r="CKN244" s="381"/>
      <c r="CKO244" s="381"/>
      <c r="CKP244" s="378"/>
      <c r="CKQ244" s="378"/>
      <c r="CKR244" s="378"/>
      <c r="CKS244" s="379"/>
      <c r="CKU244" s="377"/>
      <c r="CKV244" s="381"/>
      <c r="CKW244" s="381"/>
      <c r="CKX244" s="378"/>
      <c r="CKY244" s="378"/>
      <c r="CKZ244" s="378"/>
      <c r="CLA244" s="379"/>
      <c r="CLC244" s="377"/>
      <c r="CLD244" s="381"/>
      <c r="CLE244" s="381"/>
      <c r="CLF244" s="378"/>
      <c r="CLG244" s="378"/>
      <c r="CLH244" s="378"/>
      <c r="CLI244" s="379"/>
      <c r="CLK244" s="377"/>
      <c r="CLL244" s="381"/>
      <c r="CLM244" s="381"/>
      <c r="CLN244" s="378"/>
      <c r="CLO244" s="378"/>
      <c r="CLP244" s="378"/>
      <c r="CLQ244" s="379"/>
      <c r="CLS244" s="377"/>
      <c r="CLT244" s="381"/>
      <c r="CLU244" s="381"/>
      <c r="CLV244" s="378"/>
      <c r="CLW244" s="378"/>
      <c r="CLX244" s="378"/>
      <c r="CLY244" s="379"/>
      <c r="CMA244" s="377"/>
      <c r="CMB244" s="381"/>
      <c r="CMC244" s="381"/>
      <c r="CMD244" s="378"/>
      <c r="CME244" s="378"/>
      <c r="CMF244" s="378"/>
      <c r="CMG244" s="379"/>
      <c r="CMI244" s="377"/>
      <c r="CMJ244" s="381"/>
      <c r="CMK244" s="381"/>
      <c r="CML244" s="378"/>
      <c r="CMM244" s="378"/>
      <c r="CMN244" s="378"/>
      <c r="CMO244" s="379"/>
      <c r="CMQ244" s="377"/>
      <c r="CMR244" s="381"/>
      <c r="CMS244" s="381"/>
      <c r="CMT244" s="378"/>
      <c r="CMU244" s="378"/>
      <c r="CMV244" s="378"/>
      <c r="CMW244" s="379"/>
      <c r="CMY244" s="377"/>
      <c r="CMZ244" s="381"/>
      <c r="CNA244" s="381"/>
      <c r="CNB244" s="378"/>
      <c r="CNC244" s="378"/>
      <c r="CND244" s="378"/>
      <c r="CNE244" s="379"/>
      <c r="CNG244" s="377"/>
      <c r="CNH244" s="381"/>
      <c r="CNI244" s="381"/>
      <c r="CNJ244" s="378"/>
      <c r="CNK244" s="378"/>
      <c r="CNL244" s="378"/>
      <c r="CNM244" s="379"/>
      <c r="CNO244" s="377"/>
      <c r="CNP244" s="381"/>
      <c r="CNQ244" s="381"/>
      <c r="CNR244" s="378"/>
      <c r="CNS244" s="378"/>
      <c r="CNT244" s="378"/>
      <c r="CNU244" s="379"/>
      <c r="CNW244" s="377"/>
      <c r="CNX244" s="381"/>
      <c r="CNY244" s="381"/>
      <c r="CNZ244" s="378"/>
      <c r="COA244" s="378"/>
      <c r="COB244" s="378"/>
      <c r="COC244" s="379"/>
      <c r="COE244" s="377"/>
      <c r="COF244" s="381"/>
      <c r="COG244" s="381"/>
      <c r="COH244" s="378"/>
      <c r="COI244" s="378"/>
      <c r="COJ244" s="378"/>
      <c r="COK244" s="379"/>
      <c r="COM244" s="377"/>
      <c r="CON244" s="381"/>
      <c r="COO244" s="381"/>
      <c r="COP244" s="378"/>
      <c r="COQ244" s="378"/>
      <c r="COR244" s="378"/>
      <c r="COS244" s="379"/>
      <c r="COU244" s="377"/>
      <c r="COV244" s="381"/>
      <c r="COW244" s="381"/>
      <c r="COX244" s="378"/>
      <c r="COY244" s="378"/>
      <c r="COZ244" s="378"/>
      <c r="CPA244" s="379"/>
      <c r="CPC244" s="377"/>
      <c r="CPD244" s="381"/>
      <c r="CPE244" s="381"/>
      <c r="CPF244" s="378"/>
      <c r="CPG244" s="378"/>
      <c r="CPH244" s="378"/>
      <c r="CPI244" s="379"/>
      <c r="CPK244" s="377"/>
      <c r="CPL244" s="381"/>
      <c r="CPM244" s="381"/>
      <c r="CPN244" s="378"/>
      <c r="CPO244" s="378"/>
      <c r="CPP244" s="378"/>
      <c r="CPQ244" s="379"/>
      <c r="CPS244" s="377"/>
      <c r="CPT244" s="381"/>
      <c r="CPU244" s="381"/>
      <c r="CPV244" s="378"/>
      <c r="CPW244" s="378"/>
      <c r="CPX244" s="378"/>
      <c r="CPY244" s="379"/>
      <c r="CQA244" s="377"/>
      <c r="CQB244" s="381"/>
      <c r="CQC244" s="381"/>
      <c r="CQD244" s="378"/>
      <c r="CQE244" s="378"/>
      <c r="CQF244" s="378"/>
      <c r="CQG244" s="379"/>
      <c r="CQI244" s="377"/>
      <c r="CQJ244" s="381"/>
      <c r="CQK244" s="381"/>
      <c r="CQL244" s="378"/>
      <c r="CQM244" s="378"/>
      <c r="CQN244" s="378"/>
      <c r="CQO244" s="379"/>
      <c r="CQQ244" s="377"/>
      <c r="CQR244" s="381"/>
      <c r="CQS244" s="381"/>
      <c r="CQT244" s="378"/>
      <c r="CQU244" s="378"/>
      <c r="CQV244" s="378"/>
      <c r="CQW244" s="379"/>
      <c r="CQY244" s="377"/>
      <c r="CQZ244" s="381"/>
      <c r="CRA244" s="381"/>
      <c r="CRB244" s="378"/>
      <c r="CRC244" s="378"/>
      <c r="CRD244" s="378"/>
      <c r="CRE244" s="379"/>
      <c r="CRG244" s="377"/>
      <c r="CRH244" s="381"/>
      <c r="CRI244" s="381"/>
      <c r="CRJ244" s="378"/>
      <c r="CRK244" s="378"/>
      <c r="CRL244" s="378"/>
      <c r="CRM244" s="379"/>
      <c r="CRO244" s="377"/>
      <c r="CRP244" s="381"/>
      <c r="CRQ244" s="381"/>
      <c r="CRR244" s="378"/>
      <c r="CRS244" s="378"/>
      <c r="CRT244" s="378"/>
      <c r="CRU244" s="379"/>
      <c r="CRW244" s="377"/>
      <c r="CRX244" s="381"/>
      <c r="CRY244" s="381"/>
      <c r="CRZ244" s="378"/>
      <c r="CSA244" s="378"/>
      <c r="CSB244" s="378"/>
      <c r="CSC244" s="379"/>
      <c r="CSE244" s="377"/>
      <c r="CSF244" s="381"/>
      <c r="CSG244" s="381"/>
      <c r="CSH244" s="378"/>
      <c r="CSI244" s="378"/>
      <c r="CSJ244" s="378"/>
      <c r="CSK244" s="379"/>
      <c r="CSM244" s="377"/>
      <c r="CSN244" s="381"/>
      <c r="CSO244" s="381"/>
      <c r="CSP244" s="378"/>
      <c r="CSQ244" s="378"/>
      <c r="CSR244" s="378"/>
      <c r="CSS244" s="379"/>
      <c r="CSU244" s="377"/>
      <c r="CSV244" s="381"/>
      <c r="CSW244" s="381"/>
      <c r="CSX244" s="378"/>
      <c r="CSY244" s="378"/>
      <c r="CSZ244" s="378"/>
      <c r="CTA244" s="379"/>
      <c r="CTC244" s="377"/>
      <c r="CTD244" s="381"/>
      <c r="CTE244" s="381"/>
      <c r="CTF244" s="378"/>
      <c r="CTG244" s="378"/>
      <c r="CTH244" s="378"/>
      <c r="CTI244" s="379"/>
      <c r="CTK244" s="377"/>
      <c r="CTL244" s="381"/>
      <c r="CTM244" s="381"/>
      <c r="CTN244" s="378"/>
      <c r="CTO244" s="378"/>
      <c r="CTP244" s="378"/>
      <c r="CTQ244" s="379"/>
      <c r="CTS244" s="377"/>
      <c r="CTT244" s="381"/>
      <c r="CTU244" s="381"/>
      <c r="CTV244" s="378"/>
      <c r="CTW244" s="378"/>
      <c r="CTX244" s="378"/>
      <c r="CTY244" s="379"/>
      <c r="CUA244" s="377"/>
      <c r="CUB244" s="381"/>
      <c r="CUC244" s="381"/>
      <c r="CUD244" s="378"/>
      <c r="CUE244" s="378"/>
      <c r="CUF244" s="378"/>
      <c r="CUG244" s="379"/>
      <c r="CUI244" s="377"/>
      <c r="CUJ244" s="381"/>
      <c r="CUK244" s="381"/>
      <c r="CUL244" s="378"/>
      <c r="CUM244" s="378"/>
      <c r="CUN244" s="378"/>
      <c r="CUO244" s="379"/>
      <c r="CUQ244" s="377"/>
      <c r="CUR244" s="381"/>
      <c r="CUS244" s="381"/>
      <c r="CUT244" s="378"/>
      <c r="CUU244" s="378"/>
      <c r="CUV244" s="378"/>
      <c r="CUW244" s="379"/>
      <c r="CUY244" s="377"/>
      <c r="CUZ244" s="381"/>
      <c r="CVA244" s="381"/>
      <c r="CVB244" s="378"/>
      <c r="CVC244" s="378"/>
      <c r="CVD244" s="378"/>
      <c r="CVE244" s="379"/>
      <c r="CVG244" s="377"/>
      <c r="CVH244" s="381"/>
      <c r="CVI244" s="381"/>
      <c r="CVJ244" s="378"/>
      <c r="CVK244" s="378"/>
      <c r="CVL244" s="378"/>
      <c r="CVM244" s="379"/>
      <c r="CVO244" s="377"/>
      <c r="CVP244" s="381"/>
      <c r="CVQ244" s="381"/>
      <c r="CVR244" s="378"/>
      <c r="CVS244" s="378"/>
      <c r="CVT244" s="378"/>
      <c r="CVU244" s="379"/>
      <c r="CVW244" s="377"/>
      <c r="CVX244" s="381"/>
      <c r="CVY244" s="381"/>
      <c r="CVZ244" s="378"/>
      <c r="CWA244" s="378"/>
      <c r="CWB244" s="378"/>
      <c r="CWC244" s="379"/>
      <c r="CWE244" s="377"/>
      <c r="CWF244" s="381"/>
      <c r="CWG244" s="381"/>
      <c r="CWH244" s="378"/>
      <c r="CWI244" s="378"/>
      <c r="CWJ244" s="378"/>
      <c r="CWK244" s="379"/>
      <c r="CWM244" s="377"/>
      <c r="CWN244" s="381"/>
      <c r="CWO244" s="381"/>
      <c r="CWP244" s="378"/>
      <c r="CWQ244" s="378"/>
      <c r="CWR244" s="378"/>
      <c r="CWS244" s="379"/>
      <c r="CWU244" s="377"/>
      <c r="CWV244" s="381"/>
      <c r="CWW244" s="381"/>
      <c r="CWX244" s="378"/>
      <c r="CWY244" s="378"/>
      <c r="CWZ244" s="378"/>
      <c r="CXA244" s="379"/>
      <c r="CXC244" s="377"/>
      <c r="CXD244" s="381"/>
      <c r="CXE244" s="381"/>
      <c r="CXF244" s="378"/>
      <c r="CXG244" s="378"/>
      <c r="CXH244" s="378"/>
      <c r="CXI244" s="379"/>
      <c r="CXK244" s="377"/>
      <c r="CXL244" s="381"/>
      <c r="CXM244" s="381"/>
      <c r="CXN244" s="378"/>
      <c r="CXO244" s="378"/>
      <c r="CXP244" s="378"/>
      <c r="CXQ244" s="379"/>
      <c r="CXS244" s="377"/>
      <c r="CXT244" s="381"/>
      <c r="CXU244" s="381"/>
      <c r="CXV244" s="378"/>
      <c r="CXW244" s="378"/>
      <c r="CXX244" s="378"/>
      <c r="CXY244" s="379"/>
      <c r="CYA244" s="377"/>
      <c r="CYB244" s="381"/>
      <c r="CYC244" s="381"/>
      <c r="CYD244" s="378"/>
      <c r="CYE244" s="378"/>
      <c r="CYF244" s="378"/>
      <c r="CYG244" s="379"/>
      <c r="CYI244" s="377"/>
      <c r="CYJ244" s="381"/>
      <c r="CYK244" s="381"/>
      <c r="CYL244" s="378"/>
      <c r="CYM244" s="378"/>
      <c r="CYN244" s="378"/>
      <c r="CYO244" s="379"/>
      <c r="CYQ244" s="377"/>
      <c r="CYR244" s="381"/>
      <c r="CYS244" s="381"/>
      <c r="CYT244" s="378"/>
      <c r="CYU244" s="378"/>
      <c r="CYV244" s="378"/>
      <c r="CYW244" s="379"/>
      <c r="CYY244" s="377"/>
      <c r="CYZ244" s="381"/>
      <c r="CZA244" s="381"/>
      <c r="CZB244" s="378"/>
      <c r="CZC244" s="378"/>
      <c r="CZD244" s="378"/>
      <c r="CZE244" s="379"/>
      <c r="CZG244" s="377"/>
      <c r="CZH244" s="381"/>
      <c r="CZI244" s="381"/>
      <c r="CZJ244" s="378"/>
      <c r="CZK244" s="378"/>
      <c r="CZL244" s="378"/>
      <c r="CZM244" s="379"/>
      <c r="CZO244" s="377"/>
      <c r="CZP244" s="381"/>
      <c r="CZQ244" s="381"/>
      <c r="CZR244" s="378"/>
      <c r="CZS244" s="378"/>
      <c r="CZT244" s="378"/>
      <c r="CZU244" s="379"/>
      <c r="CZW244" s="377"/>
      <c r="CZX244" s="381"/>
      <c r="CZY244" s="381"/>
      <c r="CZZ244" s="378"/>
      <c r="DAA244" s="378"/>
      <c r="DAB244" s="378"/>
      <c r="DAC244" s="379"/>
      <c r="DAE244" s="377"/>
      <c r="DAF244" s="381"/>
      <c r="DAG244" s="381"/>
      <c r="DAH244" s="378"/>
      <c r="DAI244" s="378"/>
      <c r="DAJ244" s="378"/>
      <c r="DAK244" s="379"/>
      <c r="DAM244" s="377"/>
      <c r="DAN244" s="381"/>
      <c r="DAO244" s="381"/>
      <c r="DAP244" s="378"/>
      <c r="DAQ244" s="378"/>
      <c r="DAR244" s="378"/>
      <c r="DAS244" s="379"/>
      <c r="DAU244" s="377"/>
      <c r="DAV244" s="381"/>
      <c r="DAW244" s="381"/>
      <c r="DAX244" s="378"/>
      <c r="DAY244" s="378"/>
      <c r="DAZ244" s="378"/>
      <c r="DBA244" s="379"/>
      <c r="DBC244" s="377"/>
      <c r="DBD244" s="381"/>
      <c r="DBE244" s="381"/>
      <c r="DBF244" s="378"/>
      <c r="DBG244" s="378"/>
      <c r="DBH244" s="378"/>
      <c r="DBI244" s="379"/>
      <c r="DBK244" s="377"/>
      <c r="DBL244" s="381"/>
      <c r="DBM244" s="381"/>
      <c r="DBN244" s="378"/>
      <c r="DBO244" s="378"/>
      <c r="DBP244" s="378"/>
      <c r="DBQ244" s="379"/>
      <c r="DBS244" s="377"/>
      <c r="DBT244" s="381"/>
      <c r="DBU244" s="381"/>
      <c r="DBV244" s="378"/>
      <c r="DBW244" s="378"/>
      <c r="DBX244" s="378"/>
      <c r="DBY244" s="379"/>
      <c r="DCA244" s="377"/>
      <c r="DCB244" s="381"/>
      <c r="DCC244" s="381"/>
      <c r="DCD244" s="378"/>
      <c r="DCE244" s="378"/>
      <c r="DCF244" s="378"/>
      <c r="DCG244" s="379"/>
      <c r="DCI244" s="377"/>
      <c r="DCJ244" s="381"/>
      <c r="DCK244" s="381"/>
      <c r="DCL244" s="378"/>
      <c r="DCM244" s="378"/>
      <c r="DCN244" s="378"/>
      <c r="DCO244" s="379"/>
      <c r="DCQ244" s="377"/>
      <c r="DCR244" s="381"/>
      <c r="DCS244" s="381"/>
      <c r="DCT244" s="378"/>
      <c r="DCU244" s="378"/>
      <c r="DCV244" s="378"/>
      <c r="DCW244" s="379"/>
      <c r="DCY244" s="377"/>
      <c r="DCZ244" s="381"/>
      <c r="DDA244" s="381"/>
      <c r="DDB244" s="378"/>
      <c r="DDC244" s="378"/>
      <c r="DDD244" s="378"/>
      <c r="DDE244" s="379"/>
      <c r="DDG244" s="377"/>
      <c r="DDH244" s="381"/>
      <c r="DDI244" s="381"/>
      <c r="DDJ244" s="378"/>
      <c r="DDK244" s="378"/>
      <c r="DDL244" s="378"/>
      <c r="DDM244" s="379"/>
      <c r="DDO244" s="377"/>
      <c r="DDP244" s="381"/>
      <c r="DDQ244" s="381"/>
      <c r="DDR244" s="378"/>
      <c r="DDS244" s="378"/>
      <c r="DDT244" s="378"/>
      <c r="DDU244" s="379"/>
      <c r="DDW244" s="377"/>
      <c r="DDX244" s="381"/>
      <c r="DDY244" s="381"/>
      <c r="DDZ244" s="378"/>
      <c r="DEA244" s="378"/>
      <c r="DEB244" s="378"/>
      <c r="DEC244" s="379"/>
      <c r="DEE244" s="377"/>
      <c r="DEF244" s="381"/>
      <c r="DEG244" s="381"/>
      <c r="DEH244" s="378"/>
      <c r="DEI244" s="378"/>
      <c r="DEJ244" s="378"/>
      <c r="DEK244" s="379"/>
      <c r="DEM244" s="377"/>
      <c r="DEN244" s="381"/>
      <c r="DEO244" s="381"/>
      <c r="DEP244" s="378"/>
      <c r="DEQ244" s="378"/>
      <c r="DER244" s="378"/>
      <c r="DES244" s="379"/>
      <c r="DEU244" s="377"/>
      <c r="DEV244" s="381"/>
      <c r="DEW244" s="381"/>
      <c r="DEX244" s="378"/>
      <c r="DEY244" s="378"/>
      <c r="DEZ244" s="378"/>
      <c r="DFA244" s="379"/>
      <c r="DFC244" s="377"/>
      <c r="DFD244" s="381"/>
      <c r="DFE244" s="381"/>
      <c r="DFF244" s="378"/>
      <c r="DFG244" s="378"/>
      <c r="DFH244" s="378"/>
      <c r="DFI244" s="379"/>
      <c r="DFK244" s="377"/>
      <c r="DFL244" s="381"/>
      <c r="DFM244" s="381"/>
      <c r="DFN244" s="378"/>
      <c r="DFO244" s="378"/>
      <c r="DFP244" s="378"/>
      <c r="DFQ244" s="379"/>
      <c r="DFS244" s="377"/>
      <c r="DFT244" s="381"/>
      <c r="DFU244" s="381"/>
      <c r="DFV244" s="378"/>
      <c r="DFW244" s="378"/>
      <c r="DFX244" s="378"/>
      <c r="DFY244" s="379"/>
      <c r="DGA244" s="377"/>
      <c r="DGB244" s="381"/>
      <c r="DGC244" s="381"/>
      <c r="DGD244" s="378"/>
      <c r="DGE244" s="378"/>
      <c r="DGF244" s="378"/>
      <c r="DGG244" s="379"/>
      <c r="DGI244" s="377"/>
      <c r="DGJ244" s="381"/>
      <c r="DGK244" s="381"/>
      <c r="DGL244" s="378"/>
      <c r="DGM244" s="378"/>
      <c r="DGN244" s="378"/>
      <c r="DGO244" s="379"/>
      <c r="DGQ244" s="377"/>
      <c r="DGR244" s="381"/>
      <c r="DGS244" s="381"/>
      <c r="DGT244" s="378"/>
      <c r="DGU244" s="378"/>
      <c r="DGV244" s="378"/>
      <c r="DGW244" s="379"/>
      <c r="DGY244" s="377"/>
      <c r="DGZ244" s="381"/>
      <c r="DHA244" s="381"/>
      <c r="DHB244" s="378"/>
      <c r="DHC244" s="378"/>
      <c r="DHD244" s="378"/>
      <c r="DHE244" s="379"/>
      <c r="DHG244" s="377"/>
      <c r="DHH244" s="381"/>
      <c r="DHI244" s="381"/>
      <c r="DHJ244" s="378"/>
      <c r="DHK244" s="378"/>
      <c r="DHL244" s="378"/>
      <c r="DHM244" s="379"/>
      <c r="DHO244" s="377"/>
      <c r="DHP244" s="381"/>
      <c r="DHQ244" s="381"/>
      <c r="DHR244" s="378"/>
      <c r="DHS244" s="378"/>
      <c r="DHT244" s="378"/>
      <c r="DHU244" s="379"/>
      <c r="DHW244" s="377"/>
      <c r="DHX244" s="381"/>
      <c r="DHY244" s="381"/>
      <c r="DHZ244" s="378"/>
      <c r="DIA244" s="378"/>
      <c r="DIB244" s="378"/>
      <c r="DIC244" s="379"/>
      <c r="DIE244" s="377"/>
      <c r="DIF244" s="381"/>
      <c r="DIG244" s="381"/>
      <c r="DIH244" s="378"/>
      <c r="DII244" s="378"/>
      <c r="DIJ244" s="378"/>
      <c r="DIK244" s="379"/>
      <c r="DIM244" s="377"/>
      <c r="DIN244" s="381"/>
      <c r="DIO244" s="381"/>
      <c r="DIP244" s="378"/>
      <c r="DIQ244" s="378"/>
      <c r="DIR244" s="378"/>
      <c r="DIS244" s="379"/>
      <c r="DIU244" s="377"/>
      <c r="DIV244" s="381"/>
      <c r="DIW244" s="381"/>
      <c r="DIX244" s="378"/>
      <c r="DIY244" s="378"/>
      <c r="DIZ244" s="378"/>
      <c r="DJA244" s="379"/>
      <c r="DJC244" s="377"/>
      <c r="DJD244" s="381"/>
      <c r="DJE244" s="381"/>
      <c r="DJF244" s="378"/>
      <c r="DJG244" s="378"/>
      <c r="DJH244" s="378"/>
      <c r="DJI244" s="379"/>
      <c r="DJK244" s="377"/>
      <c r="DJL244" s="381"/>
      <c r="DJM244" s="381"/>
      <c r="DJN244" s="378"/>
      <c r="DJO244" s="378"/>
      <c r="DJP244" s="378"/>
      <c r="DJQ244" s="379"/>
      <c r="DJS244" s="377"/>
      <c r="DJT244" s="381"/>
      <c r="DJU244" s="381"/>
      <c r="DJV244" s="378"/>
      <c r="DJW244" s="378"/>
      <c r="DJX244" s="378"/>
      <c r="DJY244" s="379"/>
      <c r="DKA244" s="377"/>
      <c r="DKB244" s="381"/>
      <c r="DKC244" s="381"/>
      <c r="DKD244" s="378"/>
      <c r="DKE244" s="378"/>
      <c r="DKF244" s="378"/>
      <c r="DKG244" s="379"/>
      <c r="DKI244" s="377"/>
      <c r="DKJ244" s="381"/>
      <c r="DKK244" s="381"/>
      <c r="DKL244" s="378"/>
      <c r="DKM244" s="378"/>
      <c r="DKN244" s="378"/>
      <c r="DKO244" s="379"/>
      <c r="DKQ244" s="377"/>
      <c r="DKR244" s="381"/>
      <c r="DKS244" s="381"/>
      <c r="DKT244" s="378"/>
      <c r="DKU244" s="378"/>
      <c r="DKV244" s="378"/>
      <c r="DKW244" s="379"/>
      <c r="DKY244" s="377"/>
      <c r="DKZ244" s="381"/>
      <c r="DLA244" s="381"/>
      <c r="DLB244" s="378"/>
      <c r="DLC244" s="378"/>
      <c r="DLD244" s="378"/>
      <c r="DLE244" s="379"/>
      <c r="DLG244" s="377"/>
      <c r="DLH244" s="381"/>
      <c r="DLI244" s="381"/>
      <c r="DLJ244" s="378"/>
      <c r="DLK244" s="378"/>
      <c r="DLL244" s="378"/>
      <c r="DLM244" s="379"/>
      <c r="DLO244" s="377"/>
      <c r="DLP244" s="381"/>
      <c r="DLQ244" s="381"/>
      <c r="DLR244" s="378"/>
      <c r="DLS244" s="378"/>
      <c r="DLT244" s="378"/>
      <c r="DLU244" s="379"/>
      <c r="DLW244" s="377"/>
      <c r="DLX244" s="381"/>
      <c r="DLY244" s="381"/>
      <c r="DLZ244" s="378"/>
      <c r="DMA244" s="378"/>
      <c r="DMB244" s="378"/>
      <c r="DMC244" s="379"/>
      <c r="DME244" s="377"/>
      <c r="DMF244" s="381"/>
      <c r="DMG244" s="381"/>
      <c r="DMH244" s="378"/>
      <c r="DMI244" s="378"/>
      <c r="DMJ244" s="378"/>
      <c r="DMK244" s="379"/>
      <c r="DMM244" s="377"/>
      <c r="DMN244" s="381"/>
      <c r="DMO244" s="381"/>
      <c r="DMP244" s="378"/>
      <c r="DMQ244" s="378"/>
      <c r="DMR244" s="378"/>
      <c r="DMS244" s="379"/>
      <c r="DMU244" s="377"/>
      <c r="DMV244" s="381"/>
      <c r="DMW244" s="381"/>
      <c r="DMX244" s="378"/>
      <c r="DMY244" s="378"/>
      <c r="DMZ244" s="378"/>
      <c r="DNA244" s="379"/>
      <c r="DNC244" s="377"/>
      <c r="DND244" s="381"/>
      <c r="DNE244" s="381"/>
      <c r="DNF244" s="378"/>
      <c r="DNG244" s="378"/>
      <c r="DNH244" s="378"/>
      <c r="DNI244" s="379"/>
      <c r="DNK244" s="377"/>
      <c r="DNL244" s="381"/>
      <c r="DNM244" s="381"/>
      <c r="DNN244" s="378"/>
      <c r="DNO244" s="378"/>
      <c r="DNP244" s="378"/>
      <c r="DNQ244" s="379"/>
      <c r="DNS244" s="377"/>
      <c r="DNT244" s="381"/>
      <c r="DNU244" s="381"/>
      <c r="DNV244" s="378"/>
      <c r="DNW244" s="378"/>
      <c r="DNX244" s="378"/>
      <c r="DNY244" s="379"/>
      <c r="DOA244" s="377"/>
      <c r="DOB244" s="381"/>
      <c r="DOC244" s="381"/>
      <c r="DOD244" s="378"/>
      <c r="DOE244" s="378"/>
      <c r="DOF244" s="378"/>
      <c r="DOG244" s="379"/>
      <c r="DOI244" s="377"/>
      <c r="DOJ244" s="381"/>
      <c r="DOK244" s="381"/>
      <c r="DOL244" s="378"/>
      <c r="DOM244" s="378"/>
      <c r="DON244" s="378"/>
      <c r="DOO244" s="379"/>
      <c r="DOQ244" s="377"/>
      <c r="DOR244" s="381"/>
      <c r="DOS244" s="381"/>
      <c r="DOT244" s="378"/>
      <c r="DOU244" s="378"/>
      <c r="DOV244" s="378"/>
      <c r="DOW244" s="379"/>
      <c r="DOY244" s="377"/>
      <c r="DOZ244" s="381"/>
      <c r="DPA244" s="381"/>
      <c r="DPB244" s="378"/>
      <c r="DPC244" s="378"/>
      <c r="DPD244" s="378"/>
      <c r="DPE244" s="379"/>
      <c r="DPG244" s="377"/>
      <c r="DPH244" s="381"/>
      <c r="DPI244" s="381"/>
      <c r="DPJ244" s="378"/>
      <c r="DPK244" s="378"/>
      <c r="DPL244" s="378"/>
      <c r="DPM244" s="379"/>
      <c r="DPO244" s="377"/>
      <c r="DPP244" s="381"/>
      <c r="DPQ244" s="381"/>
      <c r="DPR244" s="378"/>
      <c r="DPS244" s="378"/>
      <c r="DPT244" s="378"/>
      <c r="DPU244" s="379"/>
      <c r="DPW244" s="377"/>
      <c r="DPX244" s="381"/>
      <c r="DPY244" s="381"/>
      <c r="DPZ244" s="378"/>
      <c r="DQA244" s="378"/>
      <c r="DQB244" s="378"/>
      <c r="DQC244" s="379"/>
      <c r="DQE244" s="377"/>
      <c r="DQF244" s="381"/>
      <c r="DQG244" s="381"/>
      <c r="DQH244" s="378"/>
      <c r="DQI244" s="378"/>
      <c r="DQJ244" s="378"/>
      <c r="DQK244" s="379"/>
      <c r="DQM244" s="377"/>
      <c r="DQN244" s="381"/>
      <c r="DQO244" s="381"/>
      <c r="DQP244" s="378"/>
      <c r="DQQ244" s="378"/>
      <c r="DQR244" s="378"/>
      <c r="DQS244" s="379"/>
      <c r="DQU244" s="377"/>
      <c r="DQV244" s="381"/>
      <c r="DQW244" s="381"/>
      <c r="DQX244" s="378"/>
      <c r="DQY244" s="378"/>
      <c r="DQZ244" s="378"/>
      <c r="DRA244" s="379"/>
      <c r="DRC244" s="377"/>
      <c r="DRD244" s="381"/>
      <c r="DRE244" s="381"/>
      <c r="DRF244" s="378"/>
      <c r="DRG244" s="378"/>
      <c r="DRH244" s="378"/>
      <c r="DRI244" s="379"/>
      <c r="DRK244" s="377"/>
      <c r="DRL244" s="381"/>
      <c r="DRM244" s="381"/>
      <c r="DRN244" s="378"/>
      <c r="DRO244" s="378"/>
      <c r="DRP244" s="378"/>
      <c r="DRQ244" s="379"/>
      <c r="DRS244" s="377"/>
      <c r="DRT244" s="381"/>
      <c r="DRU244" s="381"/>
      <c r="DRV244" s="378"/>
      <c r="DRW244" s="378"/>
      <c r="DRX244" s="378"/>
      <c r="DRY244" s="379"/>
      <c r="DSA244" s="377"/>
      <c r="DSB244" s="381"/>
      <c r="DSC244" s="381"/>
      <c r="DSD244" s="378"/>
      <c r="DSE244" s="378"/>
      <c r="DSF244" s="378"/>
      <c r="DSG244" s="379"/>
      <c r="DSI244" s="377"/>
      <c r="DSJ244" s="381"/>
      <c r="DSK244" s="381"/>
      <c r="DSL244" s="378"/>
      <c r="DSM244" s="378"/>
      <c r="DSN244" s="378"/>
      <c r="DSO244" s="379"/>
      <c r="DSQ244" s="377"/>
      <c r="DSR244" s="381"/>
      <c r="DSS244" s="381"/>
      <c r="DST244" s="378"/>
      <c r="DSU244" s="378"/>
      <c r="DSV244" s="378"/>
      <c r="DSW244" s="379"/>
      <c r="DSY244" s="377"/>
      <c r="DSZ244" s="381"/>
      <c r="DTA244" s="381"/>
      <c r="DTB244" s="378"/>
      <c r="DTC244" s="378"/>
      <c r="DTD244" s="378"/>
      <c r="DTE244" s="379"/>
      <c r="DTG244" s="377"/>
      <c r="DTH244" s="381"/>
      <c r="DTI244" s="381"/>
      <c r="DTJ244" s="378"/>
      <c r="DTK244" s="378"/>
      <c r="DTL244" s="378"/>
      <c r="DTM244" s="379"/>
      <c r="DTO244" s="377"/>
      <c r="DTP244" s="381"/>
      <c r="DTQ244" s="381"/>
      <c r="DTR244" s="378"/>
      <c r="DTS244" s="378"/>
      <c r="DTT244" s="378"/>
      <c r="DTU244" s="379"/>
      <c r="DTW244" s="377"/>
      <c r="DTX244" s="381"/>
      <c r="DTY244" s="381"/>
      <c r="DTZ244" s="378"/>
      <c r="DUA244" s="378"/>
      <c r="DUB244" s="378"/>
      <c r="DUC244" s="379"/>
      <c r="DUE244" s="377"/>
      <c r="DUF244" s="381"/>
      <c r="DUG244" s="381"/>
      <c r="DUH244" s="378"/>
      <c r="DUI244" s="378"/>
      <c r="DUJ244" s="378"/>
      <c r="DUK244" s="379"/>
      <c r="DUM244" s="377"/>
      <c r="DUN244" s="381"/>
      <c r="DUO244" s="381"/>
      <c r="DUP244" s="378"/>
      <c r="DUQ244" s="378"/>
      <c r="DUR244" s="378"/>
      <c r="DUS244" s="379"/>
      <c r="DUU244" s="377"/>
      <c r="DUV244" s="381"/>
      <c r="DUW244" s="381"/>
      <c r="DUX244" s="378"/>
      <c r="DUY244" s="378"/>
      <c r="DUZ244" s="378"/>
      <c r="DVA244" s="379"/>
      <c r="DVC244" s="377"/>
      <c r="DVD244" s="381"/>
      <c r="DVE244" s="381"/>
      <c r="DVF244" s="378"/>
      <c r="DVG244" s="378"/>
      <c r="DVH244" s="378"/>
      <c r="DVI244" s="379"/>
      <c r="DVK244" s="377"/>
      <c r="DVL244" s="381"/>
      <c r="DVM244" s="381"/>
      <c r="DVN244" s="378"/>
      <c r="DVO244" s="378"/>
      <c r="DVP244" s="378"/>
      <c r="DVQ244" s="379"/>
      <c r="DVS244" s="377"/>
      <c r="DVT244" s="381"/>
      <c r="DVU244" s="381"/>
      <c r="DVV244" s="378"/>
      <c r="DVW244" s="378"/>
      <c r="DVX244" s="378"/>
      <c r="DVY244" s="379"/>
      <c r="DWA244" s="377"/>
      <c r="DWB244" s="381"/>
      <c r="DWC244" s="381"/>
      <c r="DWD244" s="378"/>
      <c r="DWE244" s="378"/>
      <c r="DWF244" s="378"/>
      <c r="DWG244" s="379"/>
      <c r="DWI244" s="377"/>
      <c r="DWJ244" s="381"/>
      <c r="DWK244" s="381"/>
      <c r="DWL244" s="378"/>
      <c r="DWM244" s="378"/>
      <c r="DWN244" s="378"/>
      <c r="DWO244" s="379"/>
      <c r="DWQ244" s="377"/>
      <c r="DWR244" s="381"/>
      <c r="DWS244" s="381"/>
      <c r="DWT244" s="378"/>
      <c r="DWU244" s="378"/>
      <c r="DWV244" s="378"/>
      <c r="DWW244" s="379"/>
      <c r="DWY244" s="377"/>
      <c r="DWZ244" s="381"/>
      <c r="DXA244" s="381"/>
      <c r="DXB244" s="378"/>
      <c r="DXC244" s="378"/>
      <c r="DXD244" s="378"/>
      <c r="DXE244" s="379"/>
      <c r="DXG244" s="377"/>
      <c r="DXH244" s="381"/>
      <c r="DXI244" s="381"/>
      <c r="DXJ244" s="378"/>
      <c r="DXK244" s="378"/>
      <c r="DXL244" s="378"/>
      <c r="DXM244" s="379"/>
      <c r="DXO244" s="377"/>
      <c r="DXP244" s="381"/>
      <c r="DXQ244" s="381"/>
      <c r="DXR244" s="378"/>
      <c r="DXS244" s="378"/>
      <c r="DXT244" s="378"/>
      <c r="DXU244" s="379"/>
      <c r="DXW244" s="377"/>
      <c r="DXX244" s="381"/>
      <c r="DXY244" s="381"/>
      <c r="DXZ244" s="378"/>
      <c r="DYA244" s="378"/>
      <c r="DYB244" s="378"/>
      <c r="DYC244" s="379"/>
      <c r="DYE244" s="377"/>
      <c r="DYF244" s="381"/>
      <c r="DYG244" s="381"/>
      <c r="DYH244" s="378"/>
      <c r="DYI244" s="378"/>
      <c r="DYJ244" s="378"/>
      <c r="DYK244" s="379"/>
      <c r="DYM244" s="377"/>
      <c r="DYN244" s="381"/>
      <c r="DYO244" s="381"/>
      <c r="DYP244" s="378"/>
      <c r="DYQ244" s="378"/>
      <c r="DYR244" s="378"/>
      <c r="DYS244" s="379"/>
      <c r="DYU244" s="377"/>
      <c r="DYV244" s="381"/>
      <c r="DYW244" s="381"/>
      <c r="DYX244" s="378"/>
      <c r="DYY244" s="378"/>
      <c r="DYZ244" s="378"/>
      <c r="DZA244" s="379"/>
      <c r="DZC244" s="377"/>
      <c r="DZD244" s="381"/>
      <c r="DZE244" s="381"/>
      <c r="DZF244" s="378"/>
      <c r="DZG244" s="378"/>
      <c r="DZH244" s="378"/>
      <c r="DZI244" s="379"/>
      <c r="DZK244" s="377"/>
      <c r="DZL244" s="381"/>
      <c r="DZM244" s="381"/>
      <c r="DZN244" s="378"/>
      <c r="DZO244" s="378"/>
      <c r="DZP244" s="378"/>
      <c r="DZQ244" s="379"/>
      <c r="DZS244" s="377"/>
      <c r="DZT244" s="381"/>
      <c r="DZU244" s="381"/>
      <c r="DZV244" s="378"/>
      <c r="DZW244" s="378"/>
      <c r="DZX244" s="378"/>
      <c r="DZY244" s="379"/>
      <c r="EAA244" s="377"/>
      <c r="EAB244" s="381"/>
      <c r="EAC244" s="381"/>
      <c r="EAD244" s="378"/>
      <c r="EAE244" s="378"/>
      <c r="EAF244" s="378"/>
      <c r="EAG244" s="379"/>
      <c r="EAI244" s="377"/>
      <c r="EAJ244" s="381"/>
      <c r="EAK244" s="381"/>
      <c r="EAL244" s="378"/>
      <c r="EAM244" s="378"/>
      <c r="EAN244" s="378"/>
      <c r="EAO244" s="379"/>
      <c r="EAQ244" s="377"/>
      <c r="EAR244" s="381"/>
      <c r="EAS244" s="381"/>
      <c r="EAT244" s="378"/>
      <c r="EAU244" s="378"/>
      <c r="EAV244" s="378"/>
      <c r="EAW244" s="379"/>
      <c r="EAY244" s="377"/>
      <c r="EAZ244" s="381"/>
      <c r="EBA244" s="381"/>
      <c r="EBB244" s="378"/>
      <c r="EBC244" s="378"/>
      <c r="EBD244" s="378"/>
      <c r="EBE244" s="379"/>
      <c r="EBG244" s="377"/>
      <c r="EBH244" s="381"/>
      <c r="EBI244" s="381"/>
      <c r="EBJ244" s="378"/>
      <c r="EBK244" s="378"/>
      <c r="EBL244" s="378"/>
      <c r="EBM244" s="379"/>
      <c r="EBO244" s="377"/>
      <c r="EBP244" s="381"/>
      <c r="EBQ244" s="381"/>
      <c r="EBR244" s="378"/>
      <c r="EBS244" s="378"/>
      <c r="EBT244" s="378"/>
      <c r="EBU244" s="379"/>
      <c r="EBW244" s="377"/>
      <c r="EBX244" s="381"/>
      <c r="EBY244" s="381"/>
      <c r="EBZ244" s="378"/>
      <c r="ECA244" s="378"/>
      <c r="ECB244" s="378"/>
      <c r="ECC244" s="379"/>
      <c r="ECE244" s="377"/>
      <c r="ECF244" s="381"/>
      <c r="ECG244" s="381"/>
      <c r="ECH244" s="378"/>
      <c r="ECI244" s="378"/>
      <c r="ECJ244" s="378"/>
      <c r="ECK244" s="379"/>
      <c r="ECM244" s="377"/>
      <c r="ECN244" s="381"/>
      <c r="ECO244" s="381"/>
      <c r="ECP244" s="378"/>
      <c r="ECQ244" s="378"/>
      <c r="ECR244" s="378"/>
      <c r="ECS244" s="379"/>
      <c r="ECU244" s="377"/>
      <c r="ECV244" s="381"/>
      <c r="ECW244" s="381"/>
      <c r="ECX244" s="378"/>
      <c r="ECY244" s="378"/>
      <c r="ECZ244" s="378"/>
      <c r="EDA244" s="379"/>
      <c r="EDC244" s="377"/>
      <c r="EDD244" s="381"/>
      <c r="EDE244" s="381"/>
      <c r="EDF244" s="378"/>
      <c r="EDG244" s="378"/>
      <c r="EDH244" s="378"/>
      <c r="EDI244" s="379"/>
      <c r="EDK244" s="377"/>
      <c r="EDL244" s="381"/>
      <c r="EDM244" s="381"/>
      <c r="EDN244" s="378"/>
      <c r="EDO244" s="378"/>
      <c r="EDP244" s="378"/>
      <c r="EDQ244" s="379"/>
      <c r="EDS244" s="377"/>
      <c r="EDT244" s="381"/>
      <c r="EDU244" s="381"/>
      <c r="EDV244" s="378"/>
      <c r="EDW244" s="378"/>
      <c r="EDX244" s="378"/>
      <c r="EDY244" s="379"/>
      <c r="EEA244" s="377"/>
      <c r="EEB244" s="381"/>
      <c r="EEC244" s="381"/>
      <c r="EED244" s="378"/>
      <c r="EEE244" s="378"/>
      <c r="EEF244" s="378"/>
      <c r="EEG244" s="379"/>
      <c r="EEI244" s="377"/>
      <c r="EEJ244" s="381"/>
      <c r="EEK244" s="381"/>
      <c r="EEL244" s="378"/>
      <c r="EEM244" s="378"/>
      <c r="EEN244" s="378"/>
      <c r="EEO244" s="379"/>
      <c r="EEQ244" s="377"/>
      <c r="EER244" s="381"/>
      <c r="EES244" s="381"/>
      <c r="EET244" s="378"/>
      <c r="EEU244" s="378"/>
      <c r="EEV244" s="378"/>
      <c r="EEW244" s="379"/>
      <c r="EEY244" s="377"/>
      <c r="EEZ244" s="381"/>
      <c r="EFA244" s="381"/>
      <c r="EFB244" s="378"/>
      <c r="EFC244" s="378"/>
      <c r="EFD244" s="378"/>
      <c r="EFE244" s="379"/>
      <c r="EFG244" s="377"/>
      <c r="EFH244" s="381"/>
      <c r="EFI244" s="381"/>
      <c r="EFJ244" s="378"/>
      <c r="EFK244" s="378"/>
      <c r="EFL244" s="378"/>
      <c r="EFM244" s="379"/>
      <c r="EFO244" s="377"/>
      <c r="EFP244" s="381"/>
      <c r="EFQ244" s="381"/>
      <c r="EFR244" s="378"/>
      <c r="EFS244" s="378"/>
      <c r="EFT244" s="378"/>
      <c r="EFU244" s="379"/>
      <c r="EFW244" s="377"/>
      <c r="EFX244" s="381"/>
      <c r="EFY244" s="381"/>
      <c r="EFZ244" s="378"/>
      <c r="EGA244" s="378"/>
      <c r="EGB244" s="378"/>
      <c r="EGC244" s="379"/>
      <c r="EGE244" s="377"/>
      <c r="EGF244" s="381"/>
      <c r="EGG244" s="381"/>
      <c r="EGH244" s="378"/>
      <c r="EGI244" s="378"/>
      <c r="EGJ244" s="378"/>
      <c r="EGK244" s="379"/>
      <c r="EGM244" s="377"/>
      <c r="EGN244" s="381"/>
      <c r="EGO244" s="381"/>
      <c r="EGP244" s="378"/>
      <c r="EGQ244" s="378"/>
      <c r="EGR244" s="378"/>
      <c r="EGS244" s="379"/>
      <c r="EGU244" s="377"/>
      <c r="EGV244" s="381"/>
      <c r="EGW244" s="381"/>
      <c r="EGX244" s="378"/>
      <c r="EGY244" s="378"/>
      <c r="EGZ244" s="378"/>
      <c r="EHA244" s="379"/>
      <c r="EHC244" s="377"/>
      <c r="EHD244" s="381"/>
      <c r="EHE244" s="381"/>
      <c r="EHF244" s="378"/>
      <c r="EHG244" s="378"/>
      <c r="EHH244" s="378"/>
      <c r="EHI244" s="379"/>
      <c r="EHK244" s="377"/>
      <c r="EHL244" s="381"/>
      <c r="EHM244" s="381"/>
      <c r="EHN244" s="378"/>
      <c r="EHO244" s="378"/>
      <c r="EHP244" s="378"/>
      <c r="EHQ244" s="379"/>
      <c r="EHS244" s="377"/>
      <c r="EHT244" s="381"/>
      <c r="EHU244" s="381"/>
      <c r="EHV244" s="378"/>
      <c r="EHW244" s="378"/>
      <c r="EHX244" s="378"/>
      <c r="EHY244" s="379"/>
      <c r="EIA244" s="377"/>
      <c r="EIB244" s="381"/>
      <c r="EIC244" s="381"/>
      <c r="EID244" s="378"/>
      <c r="EIE244" s="378"/>
      <c r="EIF244" s="378"/>
      <c r="EIG244" s="379"/>
      <c r="EII244" s="377"/>
      <c r="EIJ244" s="381"/>
      <c r="EIK244" s="381"/>
      <c r="EIL244" s="378"/>
      <c r="EIM244" s="378"/>
      <c r="EIN244" s="378"/>
      <c r="EIO244" s="379"/>
      <c r="EIQ244" s="377"/>
      <c r="EIR244" s="381"/>
      <c r="EIS244" s="381"/>
      <c r="EIT244" s="378"/>
      <c r="EIU244" s="378"/>
      <c r="EIV244" s="378"/>
      <c r="EIW244" s="379"/>
      <c r="EIY244" s="377"/>
      <c r="EIZ244" s="381"/>
      <c r="EJA244" s="381"/>
      <c r="EJB244" s="378"/>
      <c r="EJC244" s="378"/>
      <c r="EJD244" s="378"/>
      <c r="EJE244" s="379"/>
      <c r="EJG244" s="377"/>
      <c r="EJH244" s="381"/>
      <c r="EJI244" s="381"/>
      <c r="EJJ244" s="378"/>
      <c r="EJK244" s="378"/>
      <c r="EJL244" s="378"/>
      <c r="EJM244" s="379"/>
      <c r="EJO244" s="377"/>
      <c r="EJP244" s="381"/>
      <c r="EJQ244" s="381"/>
      <c r="EJR244" s="378"/>
      <c r="EJS244" s="378"/>
      <c r="EJT244" s="378"/>
      <c r="EJU244" s="379"/>
      <c r="EJW244" s="377"/>
      <c r="EJX244" s="381"/>
      <c r="EJY244" s="381"/>
      <c r="EJZ244" s="378"/>
      <c r="EKA244" s="378"/>
      <c r="EKB244" s="378"/>
      <c r="EKC244" s="379"/>
      <c r="EKE244" s="377"/>
      <c r="EKF244" s="381"/>
      <c r="EKG244" s="381"/>
      <c r="EKH244" s="378"/>
      <c r="EKI244" s="378"/>
      <c r="EKJ244" s="378"/>
      <c r="EKK244" s="379"/>
      <c r="EKM244" s="377"/>
      <c r="EKN244" s="381"/>
      <c r="EKO244" s="381"/>
      <c r="EKP244" s="378"/>
      <c r="EKQ244" s="378"/>
      <c r="EKR244" s="378"/>
      <c r="EKS244" s="379"/>
      <c r="EKU244" s="377"/>
      <c r="EKV244" s="381"/>
      <c r="EKW244" s="381"/>
      <c r="EKX244" s="378"/>
      <c r="EKY244" s="378"/>
      <c r="EKZ244" s="378"/>
      <c r="ELA244" s="379"/>
      <c r="ELC244" s="377"/>
      <c r="ELD244" s="381"/>
      <c r="ELE244" s="381"/>
      <c r="ELF244" s="378"/>
      <c r="ELG244" s="378"/>
      <c r="ELH244" s="378"/>
      <c r="ELI244" s="379"/>
      <c r="ELK244" s="377"/>
      <c r="ELL244" s="381"/>
      <c r="ELM244" s="381"/>
      <c r="ELN244" s="378"/>
      <c r="ELO244" s="378"/>
      <c r="ELP244" s="378"/>
      <c r="ELQ244" s="379"/>
      <c r="ELS244" s="377"/>
      <c r="ELT244" s="381"/>
      <c r="ELU244" s="381"/>
      <c r="ELV244" s="378"/>
      <c r="ELW244" s="378"/>
      <c r="ELX244" s="378"/>
      <c r="ELY244" s="379"/>
      <c r="EMA244" s="377"/>
      <c r="EMB244" s="381"/>
      <c r="EMC244" s="381"/>
      <c r="EMD244" s="378"/>
      <c r="EME244" s="378"/>
      <c r="EMF244" s="378"/>
      <c r="EMG244" s="379"/>
      <c r="EMI244" s="377"/>
      <c r="EMJ244" s="381"/>
      <c r="EMK244" s="381"/>
      <c r="EML244" s="378"/>
      <c r="EMM244" s="378"/>
      <c r="EMN244" s="378"/>
      <c r="EMO244" s="379"/>
      <c r="EMQ244" s="377"/>
      <c r="EMR244" s="381"/>
      <c r="EMS244" s="381"/>
      <c r="EMT244" s="378"/>
      <c r="EMU244" s="378"/>
      <c r="EMV244" s="378"/>
      <c r="EMW244" s="379"/>
      <c r="EMY244" s="377"/>
      <c r="EMZ244" s="381"/>
      <c r="ENA244" s="381"/>
      <c r="ENB244" s="378"/>
      <c r="ENC244" s="378"/>
      <c r="END244" s="378"/>
      <c r="ENE244" s="379"/>
      <c r="ENG244" s="377"/>
      <c r="ENH244" s="381"/>
      <c r="ENI244" s="381"/>
      <c r="ENJ244" s="378"/>
      <c r="ENK244" s="378"/>
      <c r="ENL244" s="378"/>
      <c r="ENM244" s="379"/>
      <c r="ENO244" s="377"/>
      <c r="ENP244" s="381"/>
      <c r="ENQ244" s="381"/>
      <c r="ENR244" s="378"/>
      <c r="ENS244" s="378"/>
      <c r="ENT244" s="378"/>
      <c r="ENU244" s="379"/>
      <c r="ENW244" s="377"/>
      <c r="ENX244" s="381"/>
      <c r="ENY244" s="381"/>
      <c r="ENZ244" s="378"/>
      <c r="EOA244" s="378"/>
      <c r="EOB244" s="378"/>
      <c r="EOC244" s="379"/>
      <c r="EOE244" s="377"/>
      <c r="EOF244" s="381"/>
      <c r="EOG244" s="381"/>
      <c r="EOH244" s="378"/>
      <c r="EOI244" s="378"/>
      <c r="EOJ244" s="378"/>
      <c r="EOK244" s="379"/>
      <c r="EOM244" s="377"/>
      <c r="EON244" s="381"/>
      <c r="EOO244" s="381"/>
      <c r="EOP244" s="378"/>
      <c r="EOQ244" s="378"/>
      <c r="EOR244" s="378"/>
      <c r="EOS244" s="379"/>
      <c r="EOU244" s="377"/>
      <c r="EOV244" s="381"/>
      <c r="EOW244" s="381"/>
      <c r="EOX244" s="378"/>
      <c r="EOY244" s="378"/>
      <c r="EOZ244" s="378"/>
      <c r="EPA244" s="379"/>
      <c r="EPC244" s="377"/>
      <c r="EPD244" s="381"/>
      <c r="EPE244" s="381"/>
      <c r="EPF244" s="378"/>
      <c r="EPG244" s="378"/>
      <c r="EPH244" s="378"/>
      <c r="EPI244" s="379"/>
      <c r="EPK244" s="377"/>
      <c r="EPL244" s="381"/>
      <c r="EPM244" s="381"/>
      <c r="EPN244" s="378"/>
      <c r="EPO244" s="378"/>
      <c r="EPP244" s="378"/>
      <c r="EPQ244" s="379"/>
      <c r="EPS244" s="377"/>
      <c r="EPT244" s="381"/>
      <c r="EPU244" s="381"/>
      <c r="EPV244" s="378"/>
      <c r="EPW244" s="378"/>
      <c r="EPX244" s="378"/>
      <c r="EPY244" s="379"/>
      <c r="EQA244" s="377"/>
      <c r="EQB244" s="381"/>
      <c r="EQC244" s="381"/>
      <c r="EQD244" s="378"/>
      <c r="EQE244" s="378"/>
      <c r="EQF244" s="378"/>
      <c r="EQG244" s="379"/>
      <c r="EQI244" s="377"/>
      <c r="EQJ244" s="381"/>
      <c r="EQK244" s="381"/>
      <c r="EQL244" s="378"/>
      <c r="EQM244" s="378"/>
      <c r="EQN244" s="378"/>
      <c r="EQO244" s="379"/>
      <c r="EQQ244" s="377"/>
      <c r="EQR244" s="381"/>
      <c r="EQS244" s="381"/>
      <c r="EQT244" s="378"/>
      <c r="EQU244" s="378"/>
      <c r="EQV244" s="378"/>
      <c r="EQW244" s="379"/>
      <c r="EQY244" s="377"/>
      <c r="EQZ244" s="381"/>
      <c r="ERA244" s="381"/>
      <c r="ERB244" s="378"/>
      <c r="ERC244" s="378"/>
      <c r="ERD244" s="378"/>
      <c r="ERE244" s="379"/>
      <c r="ERG244" s="377"/>
      <c r="ERH244" s="381"/>
      <c r="ERI244" s="381"/>
      <c r="ERJ244" s="378"/>
      <c r="ERK244" s="378"/>
      <c r="ERL244" s="378"/>
      <c r="ERM244" s="379"/>
      <c r="ERO244" s="377"/>
      <c r="ERP244" s="381"/>
      <c r="ERQ244" s="381"/>
      <c r="ERR244" s="378"/>
      <c r="ERS244" s="378"/>
      <c r="ERT244" s="378"/>
      <c r="ERU244" s="379"/>
      <c r="ERW244" s="377"/>
      <c r="ERX244" s="381"/>
      <c r="ERY244" s="381"/>
      <c r="ERZ244" s="378"/>
      <c r="ESA244" s="378"/>
      <c r="ESB244" s="378"/>
      <c r="ESC244" s="379"/>
      <c r="ESE244" s="377"/>
      <c r="ESF244" s="381"/>
      <c r="ESG244" s="381"/>
      <c r="ESH244" s="378"/>
      <c r="ESI244" s="378"/>
      <c r="ESJ244" s="378"/>
      <c r="ESK244" s="379"/>
      <c r="ESM244" s="377"/>
      <c r="ESN244" s="381"/>
      <c r="ESO244" s="381"/>
      <c r="ESP244" s="378"/>
      <c r="ESQ244" s="378"/>
      <c r="ESR244" s="378"/>
      <c r="ESS244" s="379"/>
      <c r="ESU244" s="377"/>
      <c r="ESV244" s="381"/>
      <c r="ESW244" s="381"/>
      <c r="ESX244" s="378"/>
      <c r="ESY244" s="378"/>
      <c r="ESZ244" s="378"/>
      <c r="ETA244" s="379"/>
      <c r="ETC244" s="377"/>
      <c r="ETD244" s="381"/>
      <c r="ETE244" s="381"/>
      <c r="ETF244" s="378"/>
      <c r="ETG244" s="378"/>
      <c r="ETH244" s="378"/>
      <c r="ETI244" s="379"/>
      <c r="ETK244" s="377"/>
      <c r="ETL244" s="381"/>
      <c r="ETM244" s="381"/>
      <c r="ETN244" s="378"/>
      <c r="ETO244" s="378"/>
      <c r="ETP244" s="378"/>
      <c r="ETQ244" s="379"/>
      <c r="ETS244" s="377"/>
      <c r="ETT244" s="381"/>
      <c r="ETU244" s="381"/>
      <c r="ETV244" s="378"/>
      <c r="ETW244" s="378"/>
      <c r="ETX244" s="378"/>
      <c r="ETY244" s="379"/>
      <c r="EUA244" s="377"/>
      <c r="EUB244" s="381"/>
      <c r="EUC244" s="381"/>
      <c r="EUD244" s="378"/>
      <c r="EUE244" s="378"/>
      <c r="EUF244" s="378"/>
      <c r="EUG244" s="379"/>
      <c r="EUI244" s="377"/>
      <c r="EUJ244" s="381"/>
      <c r="EUK244" s="381"/>
      <c r="EUL244" s="378"/>
      <c r="EUM244" s="378"/>
      <c r="EUN244" s="378"/>
      <c r="EUO244" s="379"/>
      <c r="EUQ244" s="377"/>
      <c r="EUR244" s="381"/>
      <c r="EUS244" s="381"/>
      <c r="EUT244" s="378"/>
      <c r="EUU244" s="378"/>
      <c r="EUV244" s="378"/>
      <c r="EUW244" s="379"/>
      <c r="EUY244" s="377"/>
      <c r="EUZ244" s="381"/>
      <c r="EVA244" s="381"/>
      <c r="EVB244" s="378"/>
      <c r="EVC244" s="378"/>
      <c r="EVD244" s="378"/>
      <c r="EVE244" s="379"/>
      <c r="EVG244" s="377"/>
      <c r="EVH244" s="381"/>
      <c r="EVI244" s="381"/>
      <c r="EVJ244" s="378"/>
      <c r="EVK244" s="378"/>
      <c r="EVL244" s="378"/>
      <c r="EVM244" s="379"/>
      <c r="EVO244" s="377"/>
      <c r="EVP244" s="381"/>
      <c r="EVQ244" s="381"/>
      <c r="EVR244" s="378"/>
      <c r="EVS244" s="378"/>
      <c r="EVT244" s="378"/>
      <c r="EVU244" s="379"/>
      <c r="EVW244" s="377"/>
      <c r="EVX244" s="381"/>
      <c r="EVY244" s="381"/>
      <c r="EVZ244" s="378"/>
      <c r="EWA244" s="378"/>
      <c r="EWB244" s="378"/>
      <c r="EWC244" s="379"/>
      <c r="EWE244" s="377"/>
      <c r="EWF244" s="381"/>
      <c r="EWG244" s="381"/>
      <c r="EWH244" s="378"/>
      <c r="EWI244" s="378"/>
      <c r="EWJ244" s="378"/>
      <c r="EWK244" s="379"/>
      <c r="EWM244" s="377"/>
      <c r="EWN244" s="381"/>
      <c r="EWO244" s="381"/>
      <c r="EWP244" s="378"/>
      <c r="EWQ244" s="378"/>
      <c r="EWR244" s="378"/>
      <c r="EWS244" s="379"/>
      <c r="EWU244" s="377"/>
      <c r="EWV244" s="381"/>
      <c r="EWW244" s="381"/>
      <c r="EWX244" s="378"/>
      <c r="EWY244" s="378"/>
      <c r="EWZ244" s="378"/>
      <c r="EXA244" s="379"/>
      <c r="EXC244" s="377"/>
      <c r="EXD244" s="381"/>
      <c r="EXE244" s="381"/>
      <c r="EXF244" s="378"/>
      <c r="EXG244" s="378"/>
      <c r="EXH244" s="378"/>
      <c r="EXI244" s="379"/>
      <c r="EXK244" s="377"/>
      <c r="EXL244" s="381"/>
      <c r="EXM244" s="381"/>
      <c r="EXN244" s="378"/>
      <c r="EXO244" s="378"/>
      <c r="EXP244" s="378"/>
      <c r="EXQ244" s="379"/>
      <c r="EXS244" s="377"/>
      <c r="EXT244" s="381"/>
      <c r="EXU244" s="381"/>
      <c r="EXV244" s="378"/>
      <c r="EXW244" s="378"/>
      <c r="EXX244" s="378"/>
      <c r="EXY244" s="379"/>
      <c r="EYA244" s="377"/>
      <c r="EYB244" s="381"/>
      <c r="EYC244" s="381"/>
      <c r="EYD244" s="378"/>
      <c r="EYE244" s="378"/>
      <c r="EYF244" s="378"/>
      <c r="EYG244" s="379"/>
      <c r="EYI244" s="377"/>
      <c r="EYJ244" s="381"/>
      <c r="EYK244" s="381"/>
      <c r="EYL244" s="378"/>
      <c r="EYM244" s="378"/>
      <c r="EYN244" s="378"/>
      <c r="EYO244" s="379"/>
      <c r="EYQ244" s="377"/>
      <c r="EYR244" s="381"/>
      <c r="EYS244" s="381"/>
      <c r="EYT244" s="378"/>
      <c r="EYU244" s="378"/>
      <c r="EYV244" s="378"/>
      <c r="EYW244" s="379"/>
      <c r="EYY244" s="377"/>
      <c r="EYZ244" s="381"/>
      <c r="EZA244" s="381"/>
      <c r="EZB244" s="378"/>
      <c r="EZC244" s="378"/>
      <c r="EZD244" s="378"/>
      <c r="EZE244" s="379"/>
      <c r="EZG244" s="377"/>
      <c r="EZH244" s="381"/>
      <c r="EZI244" s="381"/>
      <c r="EZJ244" s="378"/>
      <c r="EZK244" s="378"/>
      <c r="EZL244" s="378"/>
      <c r="EZM244" s="379"/>
      <c r="EZO244" s="377"/>
      <c r="EZP244" s="381"/>
      <c r="EZQ244" s="381"/>
      <c r="EZR244" s="378"/>
      <c r="EZS244" s="378"/>
      <c r="EZT244" s="378"/>
      <c r="EZU244" s="379"/>
      <c r="EZW244" s="377"/>
      <c r="EZX244" s="381"/>
      <c r="EZY244" s="381"/>
      <c r="EZZ244" s="378"/>
      <c r="FAA244" s="378"/>
      <c r="FAB244" s="378"/>
      <c r="FAC244" s="379"/>
      <c r="FAE244" s="377"/>
      <c r="FAF244" s="381"/>
      <c r="FAG244" s="381"/>
      <c r="FAH244" s="378"/>
      <c r="FAI244" s="378"/>
      <c r="FAJ244" s="378"/>
      <c r="FAK244" s="379"/>
      <c r="FAM244" s="377"/>
      <c r="FAN244" s="381"/>
      <c r="FAO244" s="381"/>
      <c r="FAP244" s="378"/>
      <c r="FAQ244" s="378"/>
      <c r="FAR244" s="378"/>
      <c r="FAS244" s="379"/>
      <c r="FAU244" s="377"/>
      <c r="FAV244" s="381"/>
      <c r="FAW244" s="381"/>
      <c r="FAX244" s="378"/>
      <c r="FAY244" s="378"/>
      <c r="FAZ244" s="378"/>
      <c r="FBA244" s="379"/>
      <c r="FBC244" s="377"/>
      <c r="FBD244" s="381"/>
      <c r="FBE244" s="381"/>
      <c r="FBF244" s="378"/>
      <c r="FBG244" s="378"/>
      <c r="FBH244" s="378"/>
      <c r="FBI244" s="379"/>
      <c r="FBK244" s="377"/>
      <c r="FBL244" s="381"/>
      <c r="FBM244" s="381"/>
      <c r="FBN244" s="378"/>
      <c r="FBO244" s="378"/>
      <c r="FBP244" s="378"/>
      <c r="FBQ244" s="379"/>
      <c r="FBS244" s="377"/>
      <c r="FBT244" s="381"/>
      <c r="FBU244" s="381"/>
      <c r="FBV244" s="378"/>
      <c r="FBW244" s="378"/>
      <c r="FBX244" s="378"/>
      <c r="FBY244" s="379"/>
      <c r="FCA244" s="377"/>
      <c r="FCB244" s="381"/>
      <c r="FCC244" s="381"/>
      <c r="FCD244" s="378"/>
      <c r="FCE244" s="378"/>
      <c r="FCF244" s="378"/>
      <c r="FCG244" s="379"/>
      <c r="FCI244" s="377"/>
      <c r="FCJ244" s="381"/>
      <c r="FCK244" s="381"/>
      <c r="FCL244" s="378"/>
      <c r="FCM244" s="378"/>
      <c r="FCN244" s="378"/>
      <c r="FCO244" s="379"/>
      <c r="FCQ244" s="377"/>
      <c r="FCR244" s="381"/>
      <c r="FCS244" s="381"/>
      <c r="FCT244" s="378"/>
      <c r="FCU244" s="378"/>
      <c r="FCV244" s="378"/>
      <c r="FCW244" s="379"/>
      <c r="FCY244" s="377"/>
      <c r="FCZ244" s="381"/>
      <c r="FDA244" s="381"/>
      <c r="FDB244" s="378"/>
      <c r="FDC244" s="378"/>
      <c r="FDD244" s="378"/>
      <c r="FDE244" s="379"/>
      <c r="FDG244" s="377"/>
      <c r="FDH244" s="381"/>
      <c r="FDI244" s="381"/>
      <c r="FDJ244" s="378"/>
      <c r="FDK244" s="378"/>
      <c r="FDL244" s="378"/>
      <c r="FDM244" s="379"/>
      <c r="FDO244" s="377"/>
      <c r="FDP244" s="381"/>
      <c r="FDQ244" s="381"/>
      <c r="FDR244" s="378"/>
      <c r="FDS244" s="378"/>
      <c r="FDT244" s="378"/>
      <c r="FDU244" s="379"/>
      <c r="FDW244" s="377"/>
      <c r="FDX244" s="381"/>
      <c r="FDY244" s="381"/>
      <c r="FDZ244" s="378"/>
      <c r="FEA244" s="378"/>
      <c r="FEB244" s="378"/>
      <c r="FEC244" s="379"/>
      <c r="FEE244" s="377"/>
      <c r="FEF244" s="381"/>
      <c r="FEG244" s="381"/>
      <c r="FEH244" s="378"/>
      <c r="FEI244" s="378"/>
      <c r="FEJ244" s="378"/>
      <c r="FEK244" s="379"/>
      <c r="FEM244" s="377"/>
      <c r="FEN244" s="381"/>
      <c r="FEO244" s="381"/>
      <c r="FEP244" s="378"/>
      <c r="FEQ244" s="378"/>
      <c r="FER244" s="378"/>
      <c r="FES244" s="379"/>
      <c r="FEU244" s="377"/>
      <c r="FEV244" s="381"/>
      <c r="FEW244" s="381"/>
      <c r="FEX244" s="378"/>
      <c r="FEY244" s="378"/>
      <c r="FEZ244" s="378"/>
      <c r="FFA244" s="379"/>
      <c r="FFC244" s="377"/>
      <c r="FFD244" s="381"/>
      <c r="FFE244" s="381"/>
      <c r="FFF244" s="378"/>
      <c r="FFG244" s="378"/>
      <c r="FFH244" s="378"/>
      <c r="FFI244" s="379"/>
      <c r="FFK244" s="377"/>
      <c r="FFL244" s="381"/>
      <c r="FFM244" s="381"/>
      <c r="FFN244" s="378"/>
      <c r="FFO244" s="378"/>
      <c r="FFP244" s="378"/>
      <c r="FFQ244" s="379"/>
      <c r="FFS244" s="377"/>
      <c r="FFT244" s="381"/>
      <c r="FFU244" s="381"/>
      <c r="FFV244" s="378"/>
      <c r="FFW244" s="378"/>
      <c r="FFX244" s="378"/>
      <c r="FFY244" s="379"/>
      <c r="FGA244" s="377"/>
      <c r="FGB244" s="381"/>
      <c r="FGC244" s="381"/>
      <c r="FGD244" s="378"/>
      <c r="FGE244" s="378"/>
      <c r="FGF244" s="378"/>
      <c r="FGG244" s="379"/>
      <c r="FGI244" s="377"/>
      <c r="FGJ244" s="381"/>
      <c r="FGK244" s="381"/>
      <c r="FGL244" s="378"/>
      <c r="FGM244" s="378"/>
      <c r="FGN244" s="378"/>
      <c r="FGO244" s="379"/>
      <c r="FGQ244" s="377"/>
      <c r="FGR244" s="381"/>
      <c r="FGS244" s="381"/>
      <c r="FGT244" s="378"/>
      <c r="FGU244" s="378"/>
      <c r="FGV244" s="378"/>
      <c r="FGW244" s="379"/>
      <c r="FGY244" s="377"/>
      <c r="FGZ244" s="381"/>
      <c r="FHA244" s="381"/>
      <c r="FHB244" s="378"/>
      <c r="FHC244" s="378"/>
      <c r="FHD244" s="378"/>
      <c r="FHE244" s="379"/>
      <c r="FHG244" s="377"/>
      <c r="FHH244" s="381"/>
      <c r="FHI244" s="381"/>
      <c r="FHJ244" s="378"/>
      <c r="FHK244" s="378"/>
      <c r="FHL244" s="378"/>
      <c r="FHM244" s="379"/>
      <c r="FHO244" s="377"/>
      <c r="FHP244" s="381"/>
      <c r="FHQ244" s="381"/>
      <c r="FHR244" s="378"/>
      <c r="FHS244" s="378"/>
      <c r="FHT244" s="378"/>
      <c r="FHU244" s="379"/>
      <c r="FHW244" s="377"/>
      <c r="FHX244" s="381"/>
      <c r="FHY244" s="381"/>
      <c r="FHZ244" s="378"/>
      <c r="FIA244" s="378"/>
      <c r="FIB244" s="378"/>
      <c r="FIC244" s="379"/>
      <c r="FIE244" s="377"/>
      <c r="FIF244" s="381"/>
      <c r="FIG244" s="381"/>
      <c r="FIH244" s="378"/>
      <c r="FII244" s="378"/>
      <c r="FIJ244" s="378"/>
      <c r="FIK244" s="379"/>
      <c r="FIM244" s="377"/>
      <c r="FIN244" s="381"/>
      <c r="FIO244" s="381"/>
      <c r="FIP244" s="378"/>
      <c r="FIQ244" s="378"/>
      <c r="FIR244" s="378"/>
      <c r="FIS244" s="379"/>
      <c r="FIU244" s="377"/>
      <c r="FIV244" s="381"/>
      <c r="FIW244" s="381"/>
      <c r="FIX244" s="378"/>
      <c r="FIY244" s="378"/>
      <c r="FIZ244" s="378"/>
      <c r="FJA244" s="379"/>
      <c r="FJC244" s="377"/>
      <c r="FJD244" s="381"/>
      <c r="FJE244" s="381"/>
      <c r="FJF244" s="378"/>
      <c r="FJG244" s="378"/>
      <c r="FJH244" s="378"/>
      <c r="FJI244" s="379"/>
      <c r="FJK244" s="377"/>
      <c r="FJL244" s="381"/>
      <c r="FJM244" s="381"/>
      <c r="FJN244" s="378"/>
      <c r="FJO244" s="378"/>
      <c r="FJP244" s="378"/>
      <c r="FJQ244" s="379"/>
      <c r="FJS244" s="377"/>
      <c r="FJT244" s="381"/>
      <c r="FJU244" s="381"/>
      <c r="FJV244" s="378"/>
      <c r="FJW244" s="378"/>
      <c r="FJX244" s="378"/>
      <c r="FJY244" s="379"/>
      <c r="FKA244" s="377"/>
      <c r="FKB244" s="381"/>
      <c r="FKC244" s="381"/>
      <c r="FKD244" s="378"/>
      <c r="FKE244" s="378"/>
      <c r="FKF244" s="378"/>
      <c r="FKG244" s="379"/>
      <c r="FKI244" s="377"/>
      <c r="FKJ244" s="381"/>
      <c r="FKK244" s="381"/>
      <c r="FKL244" s="378"/>
      <c r="FKM244" s="378"/>
      <c r="FKN244" s="378"/>
      <c r="FKO244" s="379"/>
      <c r="FKQ244" s="377"/>
      <c r="FKR244" s="381"/>
      <c r="FKS244" s="381"/>
      <c r="FKT244" s="378"/>
      <c r="FKU244" s="378"/>
      <c r="FKV244" s="378"/>
      <c r="FKW244" s="379"/>
      <c r="FKY244" s="377"/>
      <c r="FKZ244" s="381"/>
      <c r="FLA244" s="381"/>
      <c r="FLB244" s="378"/>
      <c r="FLC244" s="378"/>
      <c r="FLD244" s="378"/>
      <c r="FLE244" s="379"/>
      <c r="FLG244" s="377"/>
      <c r="FLH244" s="381"/>
      <c r="FLI244" s="381"/>
      <c r="FLJ244" s="378"/>
      <c r="FLK244" s="378"/>
      <c r="FLL244" s="378"/>
      <c r="FLM244" s="379"/>
      <c r="FLO244" s="377"/>
      <c r="FLP244" s="381"/>
      <c r="FLQ244" s="381"/>
      <c r="FLR244" s="378"/>
      <c r="FLS244" s="378"/>
      <c r="FLT244" s="378"/>
      <c r="FLU244" s="379"/>
      <c r="FLW244" s="377"/>
      <c r="FLX244" s="381"/>
      <c r="FLY244" s="381"/>
      <c r="FLZ244" s="378"/>
      <c r="FMA244" s="378"/>
      <c r="FMB244" s="378"/>
      <c r="FMC244" s="379"/>
      <c r="FME244" s="377"/>
      <c r="FMF244" s="381"/>
      <c r="FMG244" s="381"/>
      <c r="FMH244" s="378"/>
      <c r="FMI244" s="378"/>
      <c r="FMJ244" s="378"/>
      <c r="FMK244" s="379"/>
      <c r="FMM244" s="377"/>
      <c r="FMN244" s="381"/>
      <c r="FMO244" s="381"/>
      <c r="FMP244" s="378"/>
      <c r="FMQ244" s="378"/>
      <c r="FMR244" s="378"/>
      <c r="FMS244" s="379"/>
      <c r="FMU244" s="377"/>
      <c r="FMV244" s="381"/>
      <c r="FMW244" s="381"/>
      <c r="FMX244" s="378"/>
      <c r="FMY244" s="378"/>
      <c r="FMZ244" s="378"/>
      <c r="FNA244" s="379"/>
      <c r="FNC244" s="377"/>
      <c r="FND244" s="381"/>
      <c r="FNE244" s="381"/>
      <c r="FNF244" s="378"/>
      <c r="FNG244" s="378"/>
      <c r="FNH244" s="378"/>
      <c r="FNI244" s="379"/>
      <c r="FNK244" s="377"/>
      <c r="FNL244" s="381"/>
      <c r="FNM244" s="381"/>
      <c r="FNN244" s="378"/>
      <c r="FNO244" s="378"/>
      <c r="FNP244" s="378"/>
      <c r="FNQ244" s="379"/>
      <c r="FNS244" s="377"/>
      <c r="FNT244" s="381"/>
      <c r="FNU244" s="381"/>
      <c r="FNV244" s="378"/>
      <c r="FNW244" s="378"/>
      <c r="FNX244" s="378"/>
      <c r="FNY244" s="379"/>
      <c r="FOA244" s="377"/>
      <c r="FOB244" s="381"/>
      <c r="FOC244" s="381"/>
      <c r="FOD244" s="378"/>
      <c r="FOE244" s="378"/>
      <c r="FOF244" s="378"/>
      <c r="FOG244" s="379"/>
      <c r="FOI244" s="377"/>
      <c r="FOJ244" s="381"/>
      <c r="FOK244" s="381"/>
      <c r="FOL244" s="378"/>
      <c r="FOM244" s="378"/>
      <c r="FON244" s="378"/>
      <c r="FOO244" s="379"/>
      <c r="FOQ244" s="377"/>
      <c r="FOR244" s="381"/>
      <c r="FOS244" s="381"/>
      <c r="FOT244" s="378"/>
      <c r="FOU244" s="378"/>
      <c r="FOV244" s="378"/>
      <c r="FOW244" s="379"/>
      <c r="FOY244" s="377"/>
      <c r="FOZ244" s="381"/>
      <c r="FPA244" s="381"/>
      <c r="FPB244" s="378"/>
      <c r="FPC244" s="378"/>
      <c r="FPD244" s="378"/>
      <c r="FPE244" s="379"/>
      <c r="FPG244" s="377"/>
      <c r="FPH244" s="381"/>
      <c r="FPI244" s="381"/>
      <c r="FPJ244" s="378"/>
      <c r="FPK244" s="378"/>
      <c r="FPL244" s="378"/>
      <c r="FPM244" s="379"/>
      <c r="FPO244" s="377"/>
      <c r="FPP244" s="381"/>
      <c r="FPQ244" s="381"/>
      <c r="FPR244" s="378"/>
      <c r="FPS244" s="378"/>
      <c r="FPT244" s="378"/>
      <c r="FPU244" s="379"/>
      <c r="FPW244" s="377"/>
      <c r="FPX244" s="381"/>
      <c r="FPY244" s="381"/>
      <c r="FPZ244" s="378"/>
      <c r="FQA244" s="378"/>
      <c r="FQB244" s="378"/>
      <c r="FQC244" s="379"/>
      <c r="FQE244" s="377"/>
      <c r="FQF244" s="381"/>
      <c r="FQG244" s="381"/>
      <c r="FQH244" s="378"/>
      <c r="FQI244" s="378"/>
      <c r="FQJ244" s="378"/>
      <c r="FQK244" s="379"/>
      <c r="FQM244" s="377"/>
      <c r="FQN244" s="381"/>
      <c r="FQO244" s="381"/>
      <c r="FQP244" s="378"/>
      <c r="FQQ244" s="378"/>
      <c r="FQR244" s="378"/>
      <c r="FQS244" s="379"/>
      <c r="FQU244" s="377"/>
      <c r="FQV244" s="381"/>
      <c r="FQW244" s="381"/>
      <c r="FQX244" s="378"/>
      <c r="FQY244" s="378"/>
      <c r="FQZ244" s="378"/>
      <c r="FRA244" s="379"/>
      <c r="FRC244" s="377"/>
      <c r="FRD244" s="381"/>
      <c r="FRE244" s="381"/>
      <c r="FRF244" s="378"/>
      <c r="FRG244" s="378"/>
      <c r="FRH244" s="378"/>
      <c r="FRI244" s="379"/>
      <c r="FRK244" s="377"/>
      <c r="FRL244" s="381"/>
      <c r="FRM244" s="381"/>
      <c r="FRN244" s="378"/>
      <c r="FRO244" s="378"/>
      <c r="FRP244" s="378"/>
      <c r="FRQ244" s="379"/>
      <c r="FRS244" s="377"/>
      <c r="FRT244" s="381"/>
      <c r="FRU244" s="381"/>
      <c r="FRV244" s="378"/>
      <c r="FRW244" s="378"/>
      <c r="FRX244" s="378"/>
      <c r="FRY244" s="379"/>
      <c r="FSA244" s="377"/>
      <c r="FSB244" s="381"/>
      <c r="FSC244" s="381"/>
      <c r="FSD244" s="378"/>
      <c r="FSE244" s="378"/>
      <c r="FSF244" s="378"/>
      <c r="FSG244" s="379"/>
      <c r="FSI244" s="377"/>
      <c r="FSJ244" s="381"/>
      <c r="FSK244" s="381"/>
      <c r="FSL244" s="378"/>
      <c r="FSM244" s="378"/>
      <c r="FSN244" s="378"/>
      <c r="FSO244" s="379"/>
      <c r="FSQ244" s="377"/>
      <c r="FSR244" s="381"/>
      <c r="FSS244" s="381"/>
      <c r="FST244" s="378"/>
      <c r="FSU244" s="378"/>
      <c r="FSV244" s="378"/>
      <c r="FSW244" s="379"/>
      <c r="FSY244" s="377"/>
      <c r="FSZ244" s="381"/>
      <c r="FTA244" s="381"/>
      <c r="FTB244" s="378"/>
      <c r="FTC244" s="378"/>
      <c r="FTD244" s="378"/>
      <c r="FTE244" s="379"/>
      <c r="FTG244" s="377"/>
      <c r="FTH244" s="381"/>
      <c r="FTI244" s="381"/>
      <c r="FTJ244" s="378"/>
      <c r="FTK244" s="378"/>
      <c r="FTL244" s="378"/>
      <c r="FTM244" s="379"/>
      <c r="FTO244" s="377"/>
      <c r="FTP244" s="381"/>
      <c r="FTQ244" s="381"/>
      <c r="FTR244" s="378"/>
      <c r="FTS244" s="378"/>
      <c r="FTT244" s="378"/>
      <c r="FTU244" s="379"/>
      <c r="FTW244" s="377"/>
      <c r="FTX244" s="381"/>
      <c r="FTY244" s="381"/>
      <c r="FTZ244" s="378"/>
      <c r="FUA244" s="378"/>
      <c r="FUB244" s="378"/>
      <c r="FUC244" s="379"/>
      <c r="FUE244" s="377"/>
      <c r="FUF244" s="381"/>
      <c r="FUG244" s="381"/>
      <c r="FUH244" s="378"/>
      <c r="FUI244" s="378"/>
      <c r="FUJ244" s="378"/>
      <c r="FUK244" s="379"/>
      <c r="FUM244" s="377"/>
      <c r="FUN244" s="381"/>
      <c r="FUO244" s="381"/>
      <c r="FUP244" s="378"/>
      <c r="FUQ244" s="378"/>
      <c r="FUR244" s="378"/>
      <c r="FUS244" s="379"/>
      <c r="FUU244" s="377"/>
      <c r="FUV244" s="381"/>
      <c r="FUW244" s="381"/>
      <c r="FUX244" s="378"/>
      <c r="FUY244" s="378"/>
      <c r="FUZ244" s="378"/>
      <c r="FVA244" s="379"/>
      <c r="FVC244" s="377"/>
      <c r="FVD244" s="381"/>
      <c r="FVE244" s="381"/>
      <c r="FVF244" s="378"/>
      <c r="FVG244" s="378"/>
      <c r="FVH244" s="378"/>
      <c r="FVI244" s="379"/>
      <c r="FVK244" s="377"/>
      <c r="FVL244" s="381"/>
      <c r="FVM244" s="381"/>
      <c r="FVN244" s="378"/>
      <c r="FVO244" s="378"/>
      <c r="FVP244" s="378"/>
      <c r="FVQ244" s="379"/>
      <c r="FVS244" s="377"/>
      <c r="FVT244" s="381"/>
      <c r="FVU244" s="381"/>
      <c r="FVV244" s="378"/>
      <c r="FVW244" s="378"/>
      <c r="FVX244" s="378"/>
      <c r="FVY244" s="379"/>
      <c r="FWA244" s="377"/>
      <c r="FWB244" s="381"/>
      <c r="FWC244" s="381"/>
      <c r="FWD244" s="378"/>
      <c r="FWE244" s="378"/>
      <c r="FWF244" s="378"/>
      <c r="FWG244" s="379"/>
      <c r="FWI244" s="377"/>
      <c r="FWJ244" s="381"/>
      <c r="FWK244" s="381"/>
      <c r="FWL244" s="378"/>
      <c r="FWM244" s="378"/>
      <c r="FWN244" s="378"/>
      <c r="FWO244" s="379"/>
      <c r="FWQ244" s="377"/>
      <c r="FWR244" s="381"/>
      <c r="FWS244" s="381"/>
      <c r="FWT244" s="378"/>
      <c r="FWU244" s="378"/>
      <c r="FWV244" s="378"/>
      <c r="FWW244" s="379"/>
      <c r="FWY244" s="377"/>
      <c r="FWZ244" s="381"/>
      <c r="FXA244" s="381"/>
      <c r="FXB244" s="378"/>
      <c r="FXC244" s="378"/>
      <c r="FXD244" s="378"/>
      <c r="FXE244" s="379"/>
      <c r="FXG244" s="377"/>
      <c r="FXH244" s="381"/>
      <c r="FXI244" s="381"/>
      <c r="FXJ244" s="378"/>
      <c r="FXK244" s="378"/>
      <c r="FXL244" s="378"/>
      <c r="FXM244" s="379"/>
      <c r="FXO244" s="377"/>
      <c r="FXP244" s="381"/>
      <c r="FXQ244" s="381"/>
      <c r="FXR244" s="378"/>
      <c r="FXS244" s="378"/>
      <c r="FXT244" s="378"/>
      <c r="FXU244" s="379"/>
      <c r="FXW244" s="377"/>
      <c r="FXX244" s="381"/>
      <c r="FXY244" s="381"/>
      <c r="FXZ244" s="378"/>
      <c r="FYA244" s="378"/>
      <c r="FYB244" s="378"/>
      <c r="FYC244" s="379"/>
      <c r="FYE244" s="377"/>
      <c r="FYF244" s="381"/>
      <c r="FYG244" s="381"/>
      <c r="FYH244" s="378"/>
      <c r="FYI244" s="378"/>
      <c r="FYJ244" s="378"/>
      <c r="FYK244" s="379"/>
      <c r="FYM244" s="377"/>
      <c r="FYN244" s="381"/>
      <c r="FYO244" s="381"/>
      <c r="FYP244" s="378"/>
      <c r="FYQ244" s="378"/>
      <c r="FYR244" s="378"/>
      <c r="FYS244" s="379"/>
      <c r="FYU244" s="377"/>
      <c r="FYV244" s="381"/>
      <c r="FYW244" s="381"/>
      <c r="FYX244" s="378"/>
      <c r="FYY244" s="378"/>
      <c r="FYZ244" s="378"/>
      <c r="FZA244" s="379"/>
      <c r="FZC244" s="377"/>
      <c r="FZD244" s="381"/>
      <c r="FZE244" s="381"/>
      <c r="FZF244" s="378"/>
      <c r="FZG244" s="378"/>
      <c r="FZH244" s="378"/>
      <c r="FZI244" s="379"/>
      <c r="FZK244" s="377"/>
      <c r="FZL244" s="381"/>
      <c r="FZM244" s="381"/>
      <c r="FZN244" s="378"/>
      <c r="FZO244" s="378"/>
      <c r="FZP244" s="378"/>
      <c r="FZQ244" s="379"/>
      <c r="FZS244" s="377"/>
      <c r="FZT244" s="381"/>
      <c r="FZU244" s="381"/>
      <c r="FZV244" s="378"/>
      <c r="FZW244" s="378"/>
      <c r="FZX244" s="378"/>
      <c r="FZY244" s="379"/>
      <c r="GAA244" s="377"/>
      <c r="GAB244" s="381"/>
      <c r="GAC244" s="381"/>
      <c r="GAD244" s="378"/>
      <c r="GAE244" s="378"/>
      <c r="GAF244" s="378"/>
      <c r="GAG244" s="379"/>
      <c r="GAI244" s="377"/>
      <c r="GAJ244" s="381"/>
      <c r="GAK244" s="381"/>
      <c r="GAL244" s="378"/>
      <c r="GAM244" s="378"/>
      <c r="GAN244" s="378"/>
      <c r="GAO244" s="379"/>
      <c r="GAQ244" s="377"/>
      <c r="GAR244" s="381"/>
      <c r="GAS244" s="381"/>
      <c r="GAT244" s="378"/>
      <c r="GAU244" s="378"/>
      <c r="GAV244" s="378"/>
      <c r="GAW244" s="379"/>
      <c r="GAY244" s="377"/>
      <c r="GAZ244" s="381"/>
      <c r="GBA244" s="381"/>
      <c r="GBB244" s="378"/>
      <c r="GBC244" s="378"/>
      <c r="GBD244" s="378"/>
      <c r="GBE244" s="379"/>
      <c r="GBG244" s="377"/>
      <c r="GBH244" s="381"/>
      <c r="GBI244" s="381"/>
      <c r="GBJ244" s="378"/>
      <c r="GBK244" s="378"/>
      <c r="GBL244" s="378"/>
      <c r="GBM244" s="379"/>
      <c r="GBO244" s="377"/>
      <c r="GBP244" s="381"/>
      <c r="GBQ244" s="381"/>
      <c r="GBR244" s="378"/>
      <c r="GBS244" s="378"/>
      <c r="GBT244" s="378"/>
      <c r="GBU244" s="379"/>
      <c r="GBW244" s="377"/>
      <c r="GBX244" s="381"/>
      <c r="GBY244" s="381"/>
      <c r="GBZ244" s="378"/>
      <c r="GCA244" s="378"/>
      <c r="GCB244" s="378"/>
      <c r="GCC244" s="379"/>
      <c r="GCE244" s="377"/>
      <c r="GCF244" s="381"/>
      <c r="GCG244" s="381"/>
      <c r="GCH244" s="378"/>
      <c r="GCI244" s="378"/>
      <c r="GCJ244" s="378"/>
      <c r="GCK244" s="379"/>
      <c r="GCM244" s="377"/>
      <c r="GCN244" s="381"/>
      <c r="GCO244" s="381"/>
      <c r="GCP244" s="378"/>
      <c r="GCQ244" s="378"/>
      <c r="GCR244" s="378"/>
      <c r="GCS244" s="379"/>
      <c r="GCU244" s="377"/>
      <c r="GCV244" s="381"/>
      <c r="GCW244" s="381"/>
      <c r="GCX244" s="378"/>
      <c r="GCY244" s="378"/>
      <c r="GCZ244" s="378"/>
      <c r="GDA244" s="379"/>
      <c r="GDC244" s="377"/>
      <c r="GDD244" s="381"/>
      <c r="GDE244" s="381"/>
      <c r="GDF244" s="378"/>
      <c r="GDG244" s="378"/>
      <c r="GDH244" s="378"/>
      <c r="GDI244" s="379"/>
      <c r="GDK244" s="377"/>
      <c r="GDL244" s="381"/>
      <c r="GDM244" s="381"/>
      <c r="GDN244" s="378"/>
      <c r="GDO244" s="378"/>
      <c r="GDP244" s="378"/>
      <c r="GDQ244" s="379"/>
      <c r="GDS244" s="377"/>
      <c r="GDT244" s="381"/>
      <c r="GDU244" s="381"/>
      <c r="GDV244" s="378"/>
      <c r="GDW244" s="378"/>
      <c r="GDX244" s="378"/>
      <c r="GDY244" s="379"/>
      <c r="GEA244" s="377"/>
      <c r="GEB244" s="381"/>
      <c r="GEC244" s="381"/>
      <c r="GED244" s="378"/>
      <c r="GEE244" s="378"/>
      <c r="GEF244" s="378"/>
      <c r="GEG244" s="379"/>
      <c r="GEI244" s="377"/>
      <c r="GEJ244" s="381"/>
      <c r="GEK244" s="381"/>
      <c r="GEL244" s="378"/>
      <c r="GEM244" s="378"/>
      <c r="GEN244" s="378"/>
      <c r="GEO244" s="379"/>
      <c r="GEQ244" s="377"/>
      <c r="GER244" s="381"/>
      <c r="GES244" s="381"/>
      <c r="GET244" s="378"/>
      <c r="GEU244" s="378"/>
      <c r="GEV244" s="378"/>
      <c r="GEW244" s="379"/>
      <c r="GEY244" s="377"/>
      <c r="GEZ244" s="381"/>
      <c r="GFA244" s="381"/>
      <c r="GFB244" s="378"/>
      <c r="GFC244" s="378"/>
      <c r="GFD244" s="378"/>
      <c r="GFE244" s="379"/>
      <c r="GFG244" s="377"/>
      <c r="GFH244" s="381"/>
      <c r="GFI244" s="381"/>
      <c r="GFJ244" s="378"/>
      <c r="GFK244" s="378"/>
      <c r="GFL244" s="378"/>
      <c r="GFM244" s="379"/>
      <c r="GFO244" s="377"/>
      <c r="GFP244" s="381"/>
      <c r="GFQ244" s="381"/>
      <c r="GFR244" s="378"/>
      <c r="GFS244" s="378"/>
      <c r="GFT244" s="378"/>
      <c r="GFU244" s="379"/>
      <c r="GFW244" s="377"/>
      <c r="GFX244" s="381"/>
      <c r="GFY244" s="381"/>
      <c r="GFZ244" s="378"/>
      <c r="GGA244" s="378"/>
      <c r="GGB244" s="378"/>
      <c r="GGC244" s="379"/>
      <c r="GGE244" s="377"/>
      <c r="GGF244" s="381"/>
      <c r="GGG244" s="381"/>
      <c r="GGH244" s="378"/>
      <c r="GGI244" s="378"/>
      <c r="GGJ244" s="378"/>
      <c r="GGK244" s="379"/>
      <c r="GGM244" s="377"/>
      <c r="GGN244" s="381"/>
      <c r="GGO244" s="381"/>
      <c r="GGP244" s="378"/>
      <c r="GGQ244" s="378"/>
      <c r="GGR244" s="378"/>
      <c r="GGS244" s="379"/>
      <c r="GGU244" s="377"/>
      <c r="GGV244" s="381"/>
      <c r="GGW244" s="381"/>
      <c r="GGX244" s="378"/>
      <c r="GGY244" s="378"/>
      <c r="GGZ244" s="378"/>
      <c r="GHA244" s="379"/>
      <c r="GHC244" s="377"/>
      <c r="GHD244" s="381"/>
      <c r="GHE244" s="381"/>
      <c r="GHF244" s="378"/>
      <c r="GHG244" s="378"/>
      <c r="GHH244" s="378"/>
      <c r="GHI244" s="379"/>
      <c r="GHK244" s="377"/>
      <c r="GHL244" s="381"/>
      <c r="GHM244" s="381"/>
      <c r="GHN244" s="378"/>
      <c r="GHO244" s="378"/>
      <c r="GHP244" s="378"/>
      <c r="GHQ244" s="379"/>
      <c r="GHS244" s="377"/>
      <c r="GHT244" s="381"/>
      <c r="GHU244" s="381"/>
      <c r="GHV244" s="378"/>
      <c r="GHW244" s="378"/>
      <c r="GHX244" s="378"/>
      <c r="GHY244" s="379"/>
      <c r="GIA244" s="377"/>
      <c r="GIB244" s="381"/>
      <c r="GIC244" s="381"/>
      <c r="GID244" s="378"/>
      <c r="GIE244" s="378"/>
      <c r="GIF244" s="378"/>
      <c r="GIG244" s="379"/>
      <c r="GII244" s="377"/>
      <c r="GIJ244" s="381"/>
      <c r="GIK244" s="381"/>
      <c r="GIL244" s="378"/>
      <c r="GIM244" s="378"/>
      <c r="GIN244" s="378"/>
      <c r="GIO244" s="379"/>
      <c r="GIQ244" s="377"/>
      <c r="GIR244" s="381"/>
      <c r="GIS244" s="381"/>
      <c r="GIT244" s="378"/>
      <c r="GIU244" s="378"/>
      <c r="GIV244" s="378"/>
      <c r="GIW244" s="379"/>
      <c r="GIY244" s="377"/>
      <c r="GIZ244" s="381"/>
      <c r="GJA244" s="381"/>
      <c r="GJB244" s="378"/>
      <c r="GJC244" s="378"/>
      <c r="GJD244" s="378"/>
      <c r="GJE244" s="379"/>
      <c r="GJG244" s="377"/>
      <c r="GJH244" s="381"/>
      <c r="GJI244" s="381"/>
      <c r="GJJ244" s="378"/>
      <c r="GJK244" s="378"/>
      <c r="GJL244" s="378"/>
      <c r="GJM244" s="379"/>
      <c r="GJO244" s="377"/>
      <c r="GJP244" s="381"/>
      <c r="GJQ244" s="381"/>
      <c r="GJR244" s="378"/>
      <c r="GJS244" s="378"/>
      <c r="GJT244" s="378"/>
      <c r="GJU244" s="379"/>
      <c r="GJW244" s="377"/>
      <c r="GJX244" s="381"/>
      <c r="GJY244" s="381"/>
      <c r="GJZ244" s="378"/>
      <c r="GKA244" s="378"/>
      <c r="GKB244" s="378"/>
      <c r="GKC244" s="379"/>
      <c r="GKE244" s="377"/>
      <c r="GKF244" s="381"/>
      <c r="GKG244" s="381"/>
      <c r="GKH244" s="378"/>
      <c r="GKI244" s="378"/>
      <c r="GKJ244" s="378"/>
      <c r="GKK244" s="379"/>
      <c r="GKM244" s="377"/>
      <c r="GKN244" s="381"/>
      <c r="GKO244" s="381"/>
      <c r="GKP244" s="378"/>
      <c r="GKQ244" s="378"/>
      <c r="GKR244" s="378"/>
      <c r="GKS244" s="379"/>
      <c r="GKU244" s="377"/>
      <c r="GKV244" s="381"/>
      <c r="GKW244" s="381"/>
      <c r="GKX244" s="378"/>
      <c r="GKY244" s="378"/>
      <c r="GKZ244" s="378"/>
      <c r="GLA244" s="379"/>
      <c r="GLC244" s="377"/>
      <c r="GLD244" s="381"/>
      <c r="GLE244" s="381"/>
      <c r="GLF244" s="378"/>
      <c r="GLG244" s="378"/>
      <c r="GLH244" s="378"/>
      <c r="GLI244" s="379"/>
      <c r="GLK244" s="377"/>
      <c r="GLL244" s="381"/>
      <c r="GLM244" s="381"/>
      <c r="GLN244" s="378"/>
      <c r="GLO244" s="378"/>
      <c r="GLP244" s="378"/>
      <c r="GLQ244" s="379"/>
      <c r="GLS244" s="377"/>
      <c r="GLT244" s="381"/>
      <c r="GLU244" s="381"/>
      <c r="GLV244" s="378"/>
      <c r="GLW244" s="378"/>
      <c r="GLX244" s="378"/>
      <c r="GLY244" s="379"/>
      <c r="GMA244" s="377"/>
      <c r="GMB244" s="381"/>
      <c r="GMC244" s="381"/>
      <c r="GMD244" s="378"/>
      <c r="GME244" s="378"/>
      <c r="GMF244" s="378"/>
      <c r="GMG244" s="379"/>
      <c r="GMI244" s="377"/>
      <c r="GMJ244" s="381"/>
      <c r="GMK244" s="381"/>
      <c r="GML244" s="378"/>
      <c r="GMM244" s="378"/>
      <c r="GMN244" s="378"/>
      <c r="GMO244" s="379"/>
      <c r="GMQ244" s="377"/>
      <c r="GMR244" s="381"/>
      <c r="GMS244" s="381"/>
      <c r="GMT244" s="378"/>
      <c r="GMU244" s="378"/>
      <c r="GMV244" s="378"/>
      <c r="GMW244" s="379"/>
      <c r="GMY244" s="377"/>
      <c r="GMZ244" s="381"/>
      <c r="GNA244" s="381"/>
      <c r="GNB244" s="378"/>
      <c r="GNC244" s="378"/>
      <c r="GND244" s="378"/>
      <c r="GNE244" s="379"/>
      <c r="GNG244" s="377"/>
      <c r="GNH244" s="381"/>
      <c r="GNI244" s="381"/>
      <c r="GNJ244" s="378"/>
      <c r="GNK244" s="378"/>
      <c r="GNL244" s="378"/>
      <c r="GNM244" s="379"/>
      <c r="GNO244" s="377"/>
      <c r="GNP244" s="381"/>
      <c r="GNQ244" s="381"/>
      <c r="GNR244" s="378"/>
      <c r="GNS244" s="378"/>
      <c r="GNT244" s="378"/>
      <c r="GNU244" s="379"/>
      <c r="GNW244" s="377"/>
      <c r="GNX244" s="381"/>
      <c r="GNY244" s="381"/>
      <c r="GNZ244" s="378"/>
      <c r="GOA244" s="378"/>
      <c r="GOB244" s="378"/>
      <c r="GOC244" s="379"/>
      <c r="GOE244" s="377"/>
      <c r="GOF244" s="381"/>
      <c r="GOG244" s="381"/>
      <c r="GOH244" s="378"/>
      <c r="GOI244" s="378"/>
      <c r="GOJ244" s="378"/>
      <c r="GOK244" s="379"/>
      <c r="GOM244" s="377"/>
      <c r="GON244" s="381"/>
      <c r="GOO244" s="381"/>
      <c r="GOP244" s="378"/>
      <c r="GOQ244" s="378"/>
      <c r="GOR244" s="378"/>
      <c r="GOS244" s="379"/>
      <c r="GOU244" s="377"/>
      <c r="GOV244" s="381"/>
      <c r="GOW244" s="381"/>
      <c r="GOX244" s="378"/>
      <c r="GOY244" s="378"/>
      <c r="GOZ244" s="378"/>
      <c r="GPA244" s="379"/>
      <c r="GPC244" s="377"/>
      <c r="GPD244" s="381"/>
      <c r="GPE244" s="381"/>
      <c r="GPF244" s="378"/>
      <c r="GPG244" s="378"/>
      <c r="GPH244" s="378"/>
      <c r="GPI244" s="379"/>
      <c r="GPK244" s="377"/>
      <c r="GPL244" s="381"/>
      <c r="GPM244" s="381"/>
      <c r="GPN244" s="378"/>
      <c r="GPO244" s="378"/>
      <c r="GPP244" s="378"/>
      <c r="GPQ244" s="379"/>
      <c r="GPS244" s="377"/>
      <c r="GPT244" s="381"/>
      <c r="GPU244" s="381"/>
      <c r="GPV244" s="378"/>
      <c r="GPW244" s="378"/>
      <c r="GPX244" s="378"/>
      <c r="GPY244" s="379"/>
      <c r="GQA244" s="377"/>
      <c r="GQB244" s="381"/>
      <c r="GQC244" s="381"/>
      <c r="GQD244" s="378"/>
      <c r="GQE244" s="378"/>
      <c r="GQF244" s="378"/>
      <c r="GQG244" s="379"/>
      <c r="GQI244" s="377"/>
      <c r="GQJ244" s="381"/>
      <c r="GQK244" s="381"/>
      <c r="GQL244" s="378"/>
      <c r="GQM244" s="378"/>
      <c r="GQN244" s="378"/>
      <c r="GQO244" s="379"/>
      <c r="GQQ244" s="377"/>
      <c r="GQR244" s="381"/>
      <c r="GQS244" s="381"/>
      <c r="GQT244" s="378"/>
      <c r="GQU244" s="378"/>
      <c r="GQV244" s="378"/>
      <c r="GQW244" s="379"/>
      <c r="GQY244" s="377"/>
      <c r="GQZ244" s="381"/>
      <c r="GRA244" s="381"/>
      <c r="GRB244" s="378"/>
      <c r="GRC244" s="378"/>
      <c r="GRD244" s="378"/>
      <c r="GRE244" s="379"/>
      <c r="GRG244" s="377"/>
      <c r="GRH244" s="381"/>
      <c r="GRI244" s="381"/>
      <c r="GRJ244" s="378"/>
      <c r="GRK244" s="378"/>
      <c r="GRL244" s="378"/>
      <c r="GRM244" s="379"/>
      <c r="GRO244" s="377"/>
      <c r="GRP244" s="381"/>
      <c r="GRQ244" s="381"/>
      <c r="GRR244" s="378"/>
      <c r="GRS244" s="378"/>
      <c r="GRT244" s="378"/>
      <c r="GRU244" s="379"/>
      <c r="GRW244" s="377"/>
      <c r="GRX244" s="381"/>
      <c r="GRY244" s="381"/>
      <c r="GRZ244" s="378"/>
      <c r="GSA244" s="378"/>
      <c r="GSB244" s="378"/>
      <c r="GSC244" s="379"/>
      <c r="GSE244" s="377"/>
      <c r="GSF244" s="381"/>
      <c r="GSG244" s="381"/>
      <c r="GSH244" s="378"/>
      <c r="GSI244" s="378"/>
      <c r="GSJ244" s="378"/>
      <c r="GSK244" s="379"/>
      <c r="GSM244" s="377"/>
      <c r="GSN244" s="381"/>
      <c r="GSO244" s="381"/>
      <c r="GSP244" s="378"/>
      <c r="GSQ244" s="378"/>
      <c r="GSR244" s="378"/>
      <c r="GSS244" s="379"/>
      <c r="GSU244" s="377"/>
      <c r="GSV244" s="381"/>
      <c r="GSW244" s="381"/>
      <c r="GSX244" s="378"/>
      <c r="GSY244" s="378"/>
      <c r="GSZ244" s="378"/>
      <c r="GTA244" s="379"/>
      <c r="GTC244" s="377"/>
      <c r="GTD244" s="381"/>
      <c r="GTE244" s="381"/>
      <c r="GTF244" s="378"/>
      <c r="GTG244" s="378"/>
      <c r="GTH244" s="378"/>
      <c r="GTI244" s="379"/>
      <c r="GTK244" s="377"/>
      <c r="GTL244" s="381"/>
      <c r="GTM244" s="381"/>
      <c r="GTN244" s="378"/>
      <c r="GTO244" s="378"/>
      <c r="GTP244" s="378"/>
      <c r="GTQ244" s="379"/>
      <c r="GTS244" s="377"/>
      <c r="GTT244" s="381"/>
      <c r="GTU244" s="381"/>
      <c r="GTV244" s="378"/>
      <c r="GTW244" s="378"/>
      <c r="GTX244" s="378"/>
      <c r="GTY244" s="379"/>
      <c r="GUA244" s="377"/>
      <c r="GUB244" s="381"/>
      <c r="GUC244" s="381"/>
      <c r="GUD244" s="378"/>
      <c r="GUE244" s="378"/>
      <c r="GUF244" s="378"/>
      <c r="GUG244" s="379"/>
      <c r="GUI244" s="377"/>
      <c r="GUJ244" s="381"/>
      <c r="GUK244" s="381"/>
      <c r="GUL244" s="378"/>
      <c r="GUM244" s="378"/>
      <c r="GUN244" s="378"/>
      <c r="GUO244" s="379"/>
      <c r="GUQ244" s="377"/>
      <c r="GUR244" s="381"/>
      <c r="GUS244" s="381"/>
      <c r="GUT244" s="378"/>
      <c r="GUU244" s="378"/>
      <c r="GUV244" s="378"/>
      <c r="GUW244" s="379"/>
      <c r="GUY244" s="377"/>
      <c r="GUZ244" s="381"/>
      <c r="GVA244" s="381"/>
      <c r="GVB244" s="378"/>
      <c r="GVC244" s="378"/>
      <c r="GVD244" s="378"/>
      <c r="GVE244" s="379"/>
      <c r="GVG244" s="377"/>
      <c r="GVH244" s="381"/>
      <c r="GVI244" s="381"/>
      <c r="GVJ244" s="378"/>
      <c r="GVK244" s="378"/>
      <c r="GVL244" s="378"/>
      <c r="GVM244" s="379"/>
      <c r="GVO244" s="377"/>
      <c r="GVP244" s="381"/>
      <c r="GVQ244" s="381"/>
      <c r="GVR244" s="378"/>
      <c r="GVS244" s="378"/>
      <c r="GVT244" s="378"/>
      <c r="GVU244" s="379"/>
      <c r="GVW244" s="377"/>
      <c r="GVX244" s="381"/>
      <c r="GVY244" s="381"/>
      <c r="GVZ244" s="378"/>
      <c r="GWA244" s="378"/>
      <c r="GWB244" s="378"/>
      <c r="GWC244" s="379"/>
      <c r="GWE244" s="377"/>
      <c r="GWF244" s="381"/>
      <c r="GWG244" s="381"/>
      <c r="GWH244" s="378"/>
      <c r="GWI244" s="378"/>
      <c r="GWJ244" s="378"/>
      <c r="GWK244" s="379"/>
      <c r="GWM244" s="377"/>
      <c r="GWN244" s="381"/>
      <c r="GWO244" s="381"/>
      <c r="GWP244" s="378"/>
      <c r="GWQ244" s="378"/>
      <c r="GWR244" s="378"/>
      <c r="GWS244" s="379"/>
      <c r="GWU244" s="377"/>
      <c r="GWV244" s="381"/>
      <c r="GWW244" s="381"/>
      <c r="GWX244" s="378"/>
      <c r="GWY244" s="378"/>
      <c r="GWZ244" s="378"/>
      <c r="GXA244" s="379"/>
      <c r="GXC244" s="377"/>
      <c r="GXD244" s="381"/>
      <c r="GXE244" s="381"/>
      <c r="GXF244" s="378"/>
      <c r="GXG244" s="378"/>
      <c r="GXH244" s="378"/>
      <c r="GXI244" s="379"/>
      <c r="GXK244" s="377"/>
      <c r="GXL244" s="381"/>
      <c r="GXM244" s="381"/>
      <c r="GXN244" s="378"/>
      <c r="GXO244" s="378"/>
      <c r="GXP244" s="378"/>
      <c r="GXQ244" s="379"/>
      <c r="GXS244" s="377"/>
      <c r="GXT244" s="381"/>
      <c r="GXU244" s="381"/>
      <c r="GXV244" s="378"/>
      <c r="GXW244" s="378"/>
      <c r="GXX244" s="378"/>
      <c r="GXY244" s="379"/>
      <c r="GYA244" s="377"/>
      <c r="GYB244" s="381"/>
      <c r="GYC244" s="381"/>
      <c r="GYD244" s="378"/>
      <c r="GYE244" s="378"/>
      <c r="GYF244" s="378"/>
      <c r="GYG244" s="379"/>
      <c r="GYI244" s="377"/>
      <c r="GYJ244" s="381"/>
      <c r="GYK244" s="381"/>
      <c r="GYL244" s="378"/>
      <c r="GYM244" s="378"/>
      <c r="GYN244" s="378"/>
      <c r="GYO244" s="379"/>
      <c r="GYQ244" s="377"/>
      <c r="GYR244" s="381"/>
      <c r="GYS244" s="381"/>
      <c r="GYT244" s="378"/>
      <c r="GYU244" s="378"/>
      <c r="GYV244" s="378"/>
      <c r="GYW244" s="379"/>
      <c r="GYY244" s="377"/>
      <c r="GYZ244" s="381"/>
      <c r="GZA244" s="381"/>
      <c r="GZB244" s="378"/>
      <c r="GZC244" s="378"/>
      <c r="GZD244" s="378"/>
      <c r="GZE244" s="379"/>
      <c r="GZG244" s="377"/>
      <c r="GZH244" s="381"/>
      <c r="GZI244" s="381"/>
      <c r="GZJ244" s="378"/>
      <c r="GZK244" s="378"/>
      <c r="GZL244" s="378"/>
      <c r="GZM244" s="379"/>
      <c r="GZO244" s="377"/>
      <c r="GZP244" s="381"/>
      <c r="GZQ244" s="381"/>
      <c r="GZR244" s="378"/>
      <c r="GZS244" s="378"/>
      <c r="GZT244" s="378"/>
      <c r="GZU244" s="379"/>
      <c r="GZW244" s="377"/>
      <c r="GZX244" s="381"/>
      <c r="GZY244" s="381"/>
      <c r="GZZ244" s="378"/>
      <c r="HAA244" s="378"/>
      <c r="HAB244" s="378"/>
      <c r="HAC244" s="379"/>
      <c r="HAE244" s="377"/>
      <c r="HAF244" s="381"/>
      <c r="HAG244" s="381"/>
      <c r="HAH244" s="378"/>
      <c r="HAI244" s="378"/>
      <c r="HAJ244" s="378"/>
      <c r="HAK244" s="379"/>
      <c r="HAM244" s="377"/>
      <c r="HAN244" s="381"/>
      <c r="HAO244" s="381"/>
      <c r="HAP244" s="378"/>
      <c r="HAQ244" s="378"/>
      <c r="HAR244" s="378"/>
      <c r="HAS244" s="379"/>
      <c r="HAU244" s="377"/>
      <c r="HAV244" s="381"/>
      <c r="HAW244" s="381"/>
      <c r="HAX244" s="378"/>
      <c r="HAY244" s="378"/>
      <c r="HAZ244" s="378"/>
      <c r="HBA244" s="379"/>
      <c r="HBC244" s="377"/>
      <c r="HBD244" s="381"/>
      <c r="HBE244" s="381"/>
      <c r="HBF244" s="378"/>
      <c r="HBG244" s="378"/>
      <c r="HBH244" s="378"/>
      <c r="HBI244" s="379"/>
      <c r="HBK244" s="377"/>
      <c r="HBL244" s="381"/>
      <c r="HBM244" s="381"/>
      <c r="HBN244" s="378"/>
      <c r="HBO244" s="378"/>
      <c r="HBP244" s="378"/>
      <c r="HBQ244" s="379"/>
      <c r="HBS244" s="377"/>
      <c r="HBT244" s="381"/>
      <c r="HBU244" s="381"/>
      <c r="HBV244" s="378"/>
      <c r="HBW244" s="378"/>
      <c r="HBX244" s="378"/>
      <c r="HBY244" s="379"/>
      <c r="HCA244" s="377"/>
      <c r="HCB244" s="381"/>
      <c r="HCC244" s="381"/>
      <c r="HCD244" s="378"/>
      <c r="HCE244" s="378"/>
      <c r="HCF244" s="378"/>
      <c r="HCG244" s="379"/>
      <c r="HCI244" s="377"/>
      <c r="HCJ244" s="381"/>
      <c r="HCK244" s="381"/>
      <c r="HCL244" s="378"/>
      <c r="HCM244" s="378"/>
      <c r="HCN244" s="378"/>
      <c r="HCO244" s="379"/>
      <c r="HCQ244" s="377"/>
      <c r="HCR244" s="381"/>
      <c r="HCS244" s="381"/>
      <c r="HCT244" s="378"/>
      <c r="HCU244" s="378"/>
      <c r="HCV244" s="378"/>
      <c r="HCW244" s="379"/>
      <c r="HCY244" s="377"/>
      <c r="HCZ244" s="381"/>
      <c r="HDA244" s="381"/>
      <c r="HDB244" s="378"/>
      <c r="HDC244" s="378"/>
      <c r="HDD244" s="378"/>
      <c r="HDE244" s="379"/>
      <c r="HDG244" s="377"/>
      <c r="HDH244" s="381"/>
      <c r="HDI244" s="381"/>
      <c r="HDJ244" s="378"/>
      <c r="HDK244" s="378"/>
      <c r="HDL244" s="378"/>
      <c r="HDM244" s="379"/>
      <c r="HDO244" s="377"/>
      <c r="HDP244" s="381"/>
      <c r="HDQ244" s="381"/>
      <c r="HDR244" s="378"/>
      <c r="HDS244" s="378"/>
      <c r="HDT244" s="378"/>
      <c r="HDU244" s="379"/>
      <c r="HDW244" s="377"/>
      <c r="HDX244" s="381"/>
      <c r="HDY244" s="381"/>
      <c r="HDZ244" s="378"/>
      <c r="HEA244" s="378"/>
      <c r="HEB244" s="378"/>
      <c r="HEC244" s="379"/>
      <c r="HEE244" s="377"/>
      <c r="HEF244" s="381"/>
      <c r="HEG244" s="381"/>
      <c r="HEH244" s="378"/>
      <c r="HEI244" s="378"/>
      <c r="HEJ244" s="378"/>
      <c r="HEK244" s="379"/>
      <c r="HEM244" s="377"/>
      <c r="HEN244" s="381"/>
      <c r="HEO244" s="381"/>
      <c r="HEP244" s="378"/>
      <c r="HEQ244" s="378"/>
      <c r="HER244" s="378"/>
      <c r="HES244" s="379"/>
      <c r="HEU244" s="377"/>
      <c r="HEV244" s="381"/>
      <c r="HEW244" s="381"/>
      <c r="HEX244" s="378"/>
      <c r="HEY244" s="378"/>
      <c r="HEZ244" s="378"/>
      <c r="HFA244" s="379"/>
      <c r="HFC244" s="377"/>
      <c r="HFD244" s="381"/>
      <c r="HFE244" s="381"/>
      <c r="HFF244" s="378"/>
      <c r="HFG244" s="378"/>
      <c r="HFH244" s="378"/>
      <c r="HFI244" s="379"/>
      <c r="HFK244" s="377"/>
      <c r="HFL244" s="381"/>
      <c r="HFM244" s="381"/>
      <c r="HFN244" s="378"/>
      <c r="HFO244" s="378"/>
      <c r="HFP244" s="378"/>
      <c r="HFQ244" s="379"/>
      <c r="HFS244" s="377"/>
      <c r="HFT244" s="381"/>
      <c r="HFU244" s="381"/>
      <c r="HFV244" s="378"/>
      <c r="HFW244" s="378"/>
      <c r="HFX244" s="378"/>
      <c r="HFY244" s="379"/>
      <c r="HGA244" s="377"/>
      <c r="HGB244" s="381"/>
      <c r="HGC244" s="381"/>
      <c r="HGD244" s="378"/>
      <c r="HGE244" s="378"/>
      <c r="HGF244" s="378"/>
      <c r="HGG244" s="379"/>
      <c r="HGI244" s="377"/>
      <c r="HGJ244" s="381"/>
      <c r="HGK244" s="381"/>
      <c r="HGL244" s="378"/>
      <c r="HGM244" s="378"/>
      <c r="HGN244" s="378"/>
      <c r="HGO244" s="379"/>
      <c r="HGQ244" s="377"/>
      <c r="HGR244" s="381"/>
      <c r="HGS244" s="381"/>
      <c r="HGT244" s="378"/>
      <c r="HGU244" s="378"/>
      <c r="HGV244" s="378"/>
      <c r="HGW244" s="379"/>
      <c r="HGY244" s="377"/>
      <c r="HGZ244" s="381"/>
      <c r="HHA244" s="381"/>
      <c r="HHB244" s="378"/>
      <c r="HHC244" s="378"/>
      <c r="HHD244" s="378"/>
      <c r="HHE244" s="379"/>
      <c r="HHG244" s="377"/>
      <c r="HHH244" s="381"/>
      <c r="HHI244" s="381"/>
      <c r="HHJ244" s="378"/>
      <c r="HHK244" s="378"/>
      <c r="HHL244" s="378"/>
      <c r="HHM244" s="379"/>
      <c r="HHO244" s="377"/>
      <c r="HHP244" s="381"/>
      <c r="HHQ244" s="381"/>
      <c r="HHR244" s="378"/>
      <c r="HHS244" s="378"/>
      <c r="HHT244" s="378"/>
      <c r="HHU244" s="379"/>
      <c r="HHW244" s="377"/>
      <c r="HHX244" s="381"/>
      <c r="HHY244" s="381"/>
      <c r="HHZ244" s="378"/>
      <c r="HIA244" s="378"/>
      <c r="HIB244" s="378"/>
      <c r="HIC244" s="379"/>
      <c r="HIE244" s="377"/>
      <c r="HIF244" s="381"/>
      <c r="HIG244" s="381"/>
      <c r="HIH244" s="378"/>
      <c r="HII244" s="378"/>
      <c r="HIJ244" s="378"/>
      <c r="HIK244" s="379"/>
      <c r="HIM244" s="377"/>
      <c r="HIN244" s="381"/>
      <c r="HIO244" s="381"/>
      <c r="HIP244" s="378"/>
      <c r="HIQ244" s="378"/>
      <c r="HIR244" s="378"/>
      <c r="HIS244" s="379"/>
      <c r="HIU244" s="377"/>
      <c r="HIV244" s="381"/>
      <c r="HIW244" s="381"/>
      <c r="HIX244" s="378"/>
      <c r="HIY244" s="378"/>
      <c r="HIZ244" s="378"/>
      <c r="HJA244" s="379"/>
      <c r="HJC244" s="377"/>
      <c r="HJD244" s="381"/>
      <c r="HJE244" s="381"/>
      <c r="HJF244" s="378"/>
      <c r="HJG244" s="378"/>
      <c r="HJH244" s="378"/>
      <c r="HJI244" s="379"/>
      <c r="HJK244" s="377"/>
      <c r="HJL244" s="381"/>
      <c r="HJM244" s="381"/>
      <c r="HJN244" s="378"/>
      <c r="HJO244" s="378"/>
      <c r="HJP244" s="378"/>
      <c r="HJQ244" s="379"/>
      <c r="HJS244" s="377"/>
      <c r="HJT244" s="381"/>
      <c r="HJU244" s="381"/>
      <c r="HJV244" s="378"/>
      <c r="HJW244" s="378"/>
      <c r="HJX244" s="378"/>
      <c r="HJY244" s="379"/>
      <c r="HKA244" s="377"/>
      <c r="HKB244" s="381"/>
      <c r="HKC244" s="381"/>
      <c r="HKD244" s="378"/>
      <c r="HKE244" s="378"/>
      <c r="HKF244" s="378"/>
      <c r="HKG244" s="379"/>
      <c r="HKI244" s="377"/>
      <c r="HKJ244" s="381"/>
      <c r="HKK244" s="381"/>
      <c r="HKL244" s="378"/>
      <c r="HKM244" s="378"/>
      <c r="HKN244" s="378"/>
      <c r="HKO244" s="379"/>
      <c r="HKQ244" s="377"/>
      <c r="HKR244" s="381"/>
      <c r="HKS244" s="381"/>
      <c r="HKT244" s="378"/>
      <c r="HKU244" s="378"/>
      <c r="HKV244" s="378"/>
      <c r="HKW244" s="379"/>
      <c r="HKY244" s="377"/>
      <c r="HKZ244" s="381"/>
      <c r="HLA244" s="381"/>
      <c r="HLB244" s="378"/>
      <c r="HLC244" s="378"/>
      <c r="HLD244" s="378"/>
      <c r="HLE244" s="379"/>
      <c r="HLG244" s="377"/>
      <c r="HLH244" s="381"/>
      <c r="HLI244" s="381"/>
      <c r="HLJ244" s="378"/>
      <c r="HLK244" s="378"/>
      <c r="HLL244" s="378"/>
      <c r="HLM244" s="379"/>
      <c r="HLO244" s="377"/>
      <c r="HLP244" s="381"/>
      <c r="HLQ244" s="381"/>
      <c r="HLR244" s="378"/>
      <c r="HLS244" s="378"/>
      <c r="HLT244" s="378"/>
      <c r="HLU244" s="379"/>
      <c r="HLW244" s="377"/>
      <c r="HLX244" s="381"/>
      <c r="HLY244" s="381"/>
      <c r="HLZ244" s="378"/>
      <c r="HMA244" s="378"/>
      <c r="HMB244" s="378"/>
      <c r="HMC244" s="379"/>
      <c r="HME244" s="377"/>
      <c r="HMF244" s="381"/>
      <c r="HMG244" s="381"/>
      <c r="HMH244" s="378"/>
      <c r="HMI244" s="378"/>
      <c r="HMJ244" s="378"/>
      <c r="HMK244" s="379"/>
      <c r="HMM244" s="377"/>
      <c r="HMN244" s="381"/>
      <c r="HMO244" s="381"/>
      <c r="HMP244" s="378"/>
      <c r="HMQ244" s="378"/>
      <c r="HMR244" s="378"/>
      <c r="HMS244" s="379"/>
      <c r="HMU244" s="377"/>
      <c r="HMV244" s="381"/>
      <c r="HMW244" s="381"/>
      <c r="HMX244" s="378"/>
      <c r="HMY244" s="378"/>
      <c r="HMZ244" s="378"/>
      <c r="HNA244" s="379"/>
      <c r="HNC244" s="377"/>
      <c r="HND244" s="381"/>
      <c r="HNE244" s="381"/>
      <c r="HNF244" s="378"/>
      <c r="HNG244" s="378"/>
      <c r="HNH244" s="378"/>
      <c r="HNI244" s="379"/>
      <c r="HNK244" s="377"/>
      <c r="HNL244" s="381"/>
      <c r="HNM244" s="381"/>
      <c r="HNN244" s="378"/>
      <c r="HNO244" s="378"/>
      <c r="HNP244" s="378"/>
      <c r="HNQ244" s="379"/>
      <c r="HNS244" s="377"/>
      <c r="HNT244" s="381"/>
      <c r="HNU244" s="381"/>
      <c r="HNV244" s="378"/>
      <c r="HNW244" s="378"/>
      <c r="HNX244" s="378"/>
      <c r="HNY244" s="379"/>
      <c r="HOA244" s="377"/>
      <c r="HOB244" s="381"/>
      <c r="HOC244" s="381"/>
      <c r="HOD244" s="378"/>
      <c r="HOE244" s="378"/>
      <c r="HOF244" s="378"/>
      <c r="HOG244" s="379"/>
      <c r="HOI244" s="377"/>
      <c r="HOJ244" s="381"/>
      <c r="HOK244" s="381"/>
      <c r="HOL244" s="378"/>
      <c r="HOM244" s="378"/>
      <c r="HON244" s="378"/>
      <c r="HOO244" s="379"/>
      <c r="HOQ244" s="377"/>
      <c r="HOR244" s="381"/>
      <c r="HOS244" s="381"/>
      <c r="HOT244" s="378"/>
      <c r="HOU244" s="378"/>
      <c r="HOV244" s="378"/>
      <c r="HOW244" s="379"/>
      <c r="HOY244" s="377"/>
      <c r="HOZ244" s="381"/>
      <c r="HPA244" s="381"/>
      <c r="HPB244" s="378"/>
      <c r="HPC244" s="378"/>
      <c r="HPD244" s="378"/>
      <c r="HPE244" s="379"/>
      <c r="HPG244" s="377"/>
      <c r="HPH244" s="381"/>
      <c r="HPI244" s="381"/>
      <c r="HPJ244" s="378"/>
      <c r="HPK244" s="378"/>
      <c r="HPL244" s="378"/>
      <c r="HPM244" s="379"/>
      <c r="HPO244" s="377"/>
      <c r="HPP244" s="381"/>
      <c r="HPQ244" s="381"/>
      <c r="HPR244" s="378"/>
      <c r="HPS244" s="378"/>
      <c r="HPT244" s="378"/>
      <c r="HPU244" s="379"/>
      <c r="HPW244" s="377"/>
      <c r="HPX244" s="381"/>
      <c r="HPY244" s="381"/>
      <c r="HPZ244" s="378"/>
      <c r="HQA244" s="378"/>
      <c r="HQB244" s="378"/>
      <c r="HQC244" s="379"/>
      <c r="HQE244" s="377"/>
      <c r="HQF244" s="381"/>
      <c r="HQG244" s="381"/>
      <c r="HQH244" s="378"/>
      <c r="HQI244" s="378"/>
      <c r="HQJ244" s="378"/>
      <c r="HQK244" s="379"/>
      <c r="HQM244" s="377"/>
      <c r="HQN244" s="381"/>
      <c r="HQO244" s="381"/>
      <c r="HQP244" s="378"/>
      <c r="HQQ244" s="378"/>
      <c r="HQR244" s="378"/>
      <c r="HQS244" s="379"/>
      <c r="HQU244" s="377"/>
      <c r="HQV244" s="381"/>
      <c r="HQW244" s="381"/>
      <c r="HQX244" s="378"/>
      <c r="HQY244" s="378"/>
      <c r="HQZ244" s="378"/>
      <c r="HRA244" s="379"/>
      <c r="HRC244" s="377"/>
      <c r="HRD244" s="381"/>
      <c r="HRE244" s="381"/>
      <c r="HRF244" s="378"/>
      <c r="HRG244" s="378"/>
      <c r="HRH244" s="378"/>
      <c r="HRI244" s="379"/>
      <c r="HRK244" s="377"/>
      <c r="HRL244" s="381"/>
      <c r="HRM244" s="381"/>
      <c r="HRN244" s="378"/>
      <c r="HRO244" s="378"/>
      <c r="HRP244" s="378"/>
      <c r="HRQ244" s="379"/>
      <c r="HRS244" s="377"/>
      <c r="HRT244" s="381"/>
      <c r="HRU244" s="381"/>
      <c r="HRV244" s="378"/>
      <c r="HRW244" s="378"/>
      <c r="HRX244" s="378"/>
      <c r="HRY244" s="379"/>
      <c r="HSA244" s="377"/>
      <c r="HSB244" s="381"/>
      <c r="HSC244" s="381"/>
      <c r="HSD244" s="378"/>
      <c r="HSE244" s="378"/>
      <c r="HSF244" s="378"/>
      <c r="HSG244" s="379"/>
      <c r="HSI244" s="377"/>
      <c r="HSJ244" s="381"/>
      <c r="HSK244" s="381"/>
      <c r="HSL244" s="378"/>
      <c r="HSM244" s="378"/>
      <c r="HSN244" s="378"/>
      <c r="HSO244" s="379"/>
      <c r="HSQ244" s="377"/>
      <c r="HSR244" s="381"/>
      <c r="HSS244" s="381"/>
      <c r="HST244" s="378"/>
      <c r="HSU244" s="378"/>
      <c r="HSV244" s="378"/>
      <c r="HSW244" s="379"/>
      <c r="HSY244" s="377"/>
      <c r="HSZ244" s="381"/>
      <c r="HTA244" s="381"/>
      <c r="HTB244" s="378"/>
      <c r="HTC244" s="378"/>
      <c r="HTD244" s="378"/>
      <c r="HTE244" s="379"/>
      <c r="HTG244" s="377"/>
      <c r="HTH244" s="381"/>
      <c r="HTI244" s="381"/>
      <c r="HTJ244" s="378"/>
      <c r="HTK244" s="378"/>
      <c r="HTL244" s="378"/>
      <c r="HTM244" s="379"/>
      <c r="HTO244" s="377"/>
      <c r="HTP244" s="381"/>
      <c r="HTQ244" s="381"/>
      <c r="HTR244" s="378"/>
      <c r="HTS244" s="378"/>
      <c r="HTT244" s="378"/>
      <c r="HTU244" s="379"/>
      <c r="HTW244" s="377"/>
      <c r="HTX244" s="381"/>
      <c r="HTY244" s="381"/>
      <c r="HTZ244" s="378"/>
      <c r="HUA244" s="378"/>
      <c r="HUB244" s="378"/>
      <c r="HUC244" s="379"/>
      <c r="HUE244" s="377"/>
      <c r="HUF244" s="381"/>
      <c r="HUG244" s="381"/>
      <c r="HUH244" s="378"/>
      <c r="HUI244" s="378"/>
      <c r="HUJ244" s="378"/>
      <c r="HUK244" s="379"/>
      <c r="HUM244" s="377"/>
      <c r="HUN244" s="381"/>
      <c r="HUO244" s="381"/>
      <c r="HUP244" s="378"/>
      <c r="HUQ244" s="378"/>
      <c r="HUR244" s="378"/>
      <c r="HUS244" s="379"/>
      <c r="HUU244" s="377"/>
      <c r="HUV244" s="381"/>
      <c r="HUW244" s="381"/>
      <c r="HUX244" s="378"/>
      <c r="HUY244" s="378"/>
      <c r="HUZ244" s="378"/>
      <c r="HVA244" s="379"/>
      <c r="HVC244" s="377"/>
      <c r="HVD244" s="381"/>
      <c r="HVE244" s="381"/>
      <c r="HVF244" s="378"/>
      <c r="HVG244" s="378"/>
      <c r="HVH244" s="378"/>
      <c r="HVI244" s="379"/>
      <c r="HVK244" s="377"/>
      <c r="HVL244" s="381"/>
      <c r="HVM244" s="381"/>
      <c r="HVN244" s="378"/>
      <c r="HVO244" s="378"/>
      <c r="HVP244" s="378"/>
      <c r="HVQ244" s="379"/>
      <c r="HVS244" s="377"/>
      <c r="HVT244" s="381"/>
      <c r="HVU244" s="381"/>
      <c r="HVV244" s="378"/>
      <c r="HVW244" s="378"/>
      <c r="HVX244" s="378"/>
      <c r="HVY244" s="379"/>
      <c r="HWA244" s="377"/>
      <c r="HWB244" s="381"/>
      <c r="HWC244" s="381"/>
      <c r="HWD244" s="378"/>
      <c r="HWE244" s="378"/>
      <c r="HWF244" s="378"/>
      <c r="HWG244" s="379"/>
      <c r="HWI244" s="377"/>
      <c r="HWJ244" s="381"/>
      <c r="HWK244" s="381"/>
      <c r="HWL244" s="378"/>
      <c r="HWM244" s="378"/>
      <c r="HWN244" s="378"/>
      <c r="HWO244" s="379"/>
      <c r="HWQ244" s="377"/>
      <c r="HWR244" s="381"/>
      <c r="HWS244" s="381"/>
      <c r="HWT244" s="378"/>
      <c r="HWU244" s="378"/>
      <c r="HWV244" s="378"/>
      <c r="HWW244" s="379"/>
      <c r="HWY244" s="377"/>
      <c r="HWZ244" s="381"/>
      <c r="HXA244" s="381"/>
      <c r="HXB244" s="378"/>
      <c r="HXC244" s="378"/>
      <c r="HXD244" s="378"/>
      <c r="HXE244" s="379"/>
      <c r="HXG244" s="377"/>
      <c r="HXH244" s="381"/>
      <c r="HXI244" s="381"/>
      <c r="HXJ244" s="378"/>
      <c r="HXK244" s="378"/>
      <c r="HXL244" s="378"/>
      <c r="HXM244" s="379"/>
      <c r="HXO244" s="377"/>
      <c r="HXP244" s="381"/>
      <c r="HXQ244" s="381"/>
      <c r="HXR244" s="378"/>
      <c r="HXS244" s="378"/>
      <c r="HXT244" s="378"/>
      <c r="HXU244" s="379"/>
      <c r="HXW244" s="377"/>
      <c r="HXX244" s="381"/>
      <c r="HXY244" s="381"/>
      <c r="HXZ244" s="378"/>
      <c r="HYA244" s="378"/>
      <c r="HYB244" s="378"/>
      <c r="HYC244" s="379"/>
      <c r="HYE244" s="377"/>
      <c r="HYF244" s="381"/>
      <c r="HYG244" s="381"/>
      <c r="HYH244" s="378"/>
      <c r="HYI244" s="378"/>
      <c r="HYJ244" s="378"/>
      <c r="HYK244" s="379"/>
      <c r="HYM244" s="377"/>
      <c r="HYN244" s="381"/>
      <c r="HYO244" s="381"/>
      <c r="HYP244" s="378"/>
      <c r="HYQ244" s="378"/>
      <c r="HYR244" s="378"/>
      <c r="HYS244" s="379"/>
      <c r="HYU244" s="377"/>
      <c r="HYV244" s="381"/>
      <c r="HYW244" s="381"/>
      <c r="HYX244" s="378"/>
      <c r="HYY244" s="378"/>
      <c r="HYZ244" s="378"/>
      <c r="HZA244" s="379"/>
      <c r="HZC244" s="377"/>
      <c r="HZD244" s="381"/>
      <c r="HZE244" s="381"/>
      <c r="HZF244" s="378"/>
      <c r="HZG244" s="378"/>
      <c r="HZH244" s="378"/>
      <c r="HZI244" s="379"/>
      <c r="HZK244" s="377"/>
      <c r="HZL244" s="381"/>
      <c r="HZM244" s="381"/>
      <c r="HZN244" s="378"/>
      <c r="HZO244" s="378"/>
      <c r="HZP244" s="378"/>
      <c r="HZQ244" s="379"/>
      <c r="HZS244" s="377"/>
      <c r="HZT244" s="381"/>
      <c r="HZU244" s="381"/>
      <c r="HZV244" s="378"/>
      <c r="HZW244" s="378"/>
      <c r="HZX244" s="378"/>
      <c r="HZY244" s="379"/>
      <c r="IAA244" s="377"/>
      <c r="IAB244" s="381"/>
      <c r="IAC244" s="381"/>
      <c r="IAD244" s="378"/>
      <c r="IAE244" s="378"/>
      <c r="IAF244" s="378"/>
      <c r="IAG244" s="379"/>
      <c r="IAI244" s="377"/>
      <c r="IAJ244" s="381"/>
      <c r="IAK244" s="381"/>
      <c r="IAL244" s="378"/>
      <c r="IAM244" s="378"/>
      <c r="IAN244" s="378"/>
      <c r="IAO244" s="379"/>
      <c r="IAQ244" s="377"/>
      <c r="IAR244" s="381"/>
      <c r="IAS244" s="381"/>
      <c r="IAT244" s="378"/>
      <c r="IAU244" s="378"/>
      <c r="IAV244" s="378"/>
      <c r="IAW244" s="379"/>
      <c r="IAY244" s="377"/>
      <c r="IAZ244" s="381"/>
      <c r="IBA244" s="381"/>
      <c r="IBB244" s="378"/>
      <c r="IBC244" s="378"/>
      <c r="IBD244" s="378"/>
      <c r="IBE244" s="379"/>
      <c r="IBG244" s="377"/>
      <c r="IBH244" s="381"/>
      <c r="IBI244" s="381"/>
      <c r="IBJ244" s="378"/>
      <c r="IBK244" s="378"/>
      <c r="IBL244" s="378"/>
      <c r="IBM244" s="379"/>
      <c r="IBO244" s="377"/>
      <c r="IBP244" s="381"/>
      <c r="IBQ244" s="381"/>
      <c r="IBR244" s="378"/>
      <c r="IBS244" s="378"/>
      <c r="IBT244" s="378"/>
      <c r="IBU244" s="379"/>
      <c r="IBW244" s="377"/>
      <c r="IBX244" s="381"/>
      <c r="IBY244" s="381"/>
      <c r="IBZ244" s="378"/>
      <c r="ICA244" s="378"/>
      <c r="ICB244" s="378"/>
      <c r="ICC244" s="379"/>
      <c r="ICE244" s="377"/>
      <c r="ICF244" s="381"/>
      <c r="ICG244" s="381"/>
      <c r="ICH244" s="378"/>
      <c r="ICI244" s="378"/>
      <c r="ICJ244" s="378"/>
      <c r="ICK244" s="379"/>
      <c r="ICM244" s="377"/>
      <c r="ICN244" s="381"/>
      <c r="ICO244" s="381"/>
      <c r="ICP244" s="378"/>
      <c r="ICQ244" s="378"/>
      <c r="ICR244" s="378"/>
      <c r="ICS244" s="379"/>
      <c r="ICU244" s="377"/>
      <c r="ICV244" s="381"/>
      <c r="ICW244" s="381"/>
      <c r="ICX244" s="378"/>
      <c r="ICY244" s="378"/>
      <c r="ICZ244" s="378"/>
      <c r="IDA244" s="379"/>
      <c r="IDC244" s="377"/>
      <c r="IDD244" s="381"/>
      <c r="IDE244" s="381"/>
      <c r="IDF244" s="378"/>
      <c r="IDG244" s="378"/>
      <c r="IDH244" s="378"/>
      <c r="IDI244" s="379"/>
      <c r="IDK244" s="377"/>
      <c r="IDL244" s="381"/>
      <c r="IDM244" s="381"/>
      <c r="IDN244" s="378"/>
      <c r="IDO244" s="378"/>
      <c r="IDP244" s="378"/>
      <c r="IDQ244" s="379"/>
      <c r="IDS244" s="377"/>
      <c r="IDT244" s="381"/>
      <c r="IDU244" s="381"/>
      <c r="IDV244" s="378"/>
      <c r="IDW244" s="378"/>
      <c r="IDX244" s="378"/>
      <c r="IDY244" s="379"/>
      <c r="IEA244" s="377"/>
      <c r="IEB244" s="381"/>
      <c r="IEC244" s="381"/>
      <c r="IED244" s="378"/>
      <c r="IEE244" s="378"/>
      <c r="IEF244" s="378"/>
      <c r="IEG244" s="379"/>
      <c r="IEI244" s="377"/>
      <c r="IEJ244" s="381"/>
      <c r="IEK244" s="381"/>
      <c r="IEL244" s="378"/>
      <c r="IEM244" s="378"/>
      <c r="IEN244" s="378"/>
      <c r="IEO244" s="379"/>
      <c r="IEQ244" s="377"/>
      <c r="IER244" s="381"/>
      <c r="IES244" s="381"/>
      <c r="IET244" s="378"/>
      <c r="IEU244" s="378"/>
      <c r="IEV244" s="378"/>
      <c r="IEW244" s="379"/>
      <c r="IEY244" s="377"/>
      <c r="IEZ244" s="381"/>
      <c r="IFA244" s="381"/>
      <c r="IFB244" s="378"/>
      <c r="IFC244" s="378"/>
      <c r="IFD244" s="378"/>
      <c r="IFE244" s="379"/>
      <c r="IFG244" s="377"/>
      <c r="IFH244" s="381"/>
      <c r="IFI244" s="381"/>
      <c r="IFJ244" s="378"/>
      <c r="IFK244" s="378"/>
      <c r="IFL244" s="378"/>
      <c r="IFM244" s="379"/>
      <c r="IFO244" s="377"/>
      <c r="IFP244" s="381"/>
      <c r="IFQ244" s="381"/>
      <c r="IFR244" s="378"/>
      <c r="IFS244" s="378"/>
      <c r="IFT244" s="378"/>
      <c r="IFU244" s="379"/>
      <c r="IFW244" s="377"/>
      <c r="IFX244" s="381"/>
      <c r="IFY244" s="381"/>
      <c r="IFZ244" s="378"/>
      <c r="IGA244" s="378"/>
      <c r="IGB244" s="378"/>
      <c r="IGC244" s="379"/>
      <c r="IGE244" s="377"/>
      <c r="IGF244" s="381"/>
      <c r="IGG244" s="381"/>
      <c r="IGH244" s="378"/>
      <c r="IGI244" s="378"/>
      <c r="IGJ244" s="378"/>
      <c r="IGK244" s="379"/>
      <c r="IGM244" s="377"/>
      <c r="IGN244" s="381"/>
      <c r="IGO244" s="381"/>
      <c r="IGP244" s="378"/>
      <c r="IGQ244" s="378"/>
      <c r="IGR244" s="378"/>
      <c r="IGS244" s="379"/>
      <c r="IGU244" s="377"/>
      <c r="IGV244" s="381"/>
      <c r="IGW244" s="381"/>
      <c r="IGX244" s="378"/>
      <c r="IGY244" s="378"/>
      <c r="IGZ244" s="378"/>
      <c r="IHA244" s="379"/>
      <c r="IHC244" s="377"/>
      <c r="IHD244" s="381"/>
      <c r="IHE244" s="381"/>
      <c r="IHF244" s="378"/>
      <c r="IHG244" s="378"/>
      <c r="IHH244" s="378"/>
      <c r="IHI244" s="379"/>
      <c r="IHK244" s="377"/>
      <c r="IHL244" s="381"/>
      <c r="IHM244" s="381"/>
      <c r="IHN244" s="378"/>
      <c r="IHO244" s="378"/>
      <c r="IHP244" s="378"/>
      <c r="IHQ244" s="379"/>
      <c r="IHS244" s="377"/>
      <c r="IHT244" s="381"/>
      <c r="IHU244" s="381"/>
      <c r="IHV244" s="378"/>
      <c r="IHW244" s="378"/>
      <c r="IHX244" s="378"/>
      <c r="IHY244" s="379"/>
      <c r="IIA244" s="377"/>
      <c r="IIB244" s="381"/>
      <c r="IIC244" s="381"/>
      <c r="IID244" s="378"/>
      <c r="IIE244" s="378"/>
      <c r="IIF244" s="378"/>
      <c r="IIG244" s="379"/>
      <c r="III244" s="377"/>
      <c r="IIJ244" s="381"/>
      <c r="IIK244" s="381"/>
      <c r="IIL244" s="378"/>
      <c r="IIM244" s="378"/>
      <c r="IIN244" s="378"/>
      <c r="IIO244" s="379"/>
      <c r="IIQ244" s="377"/>
      <c r="IIR244" s="381"/>
      <c r="IIS244" s="381"/>
      <c r="IIT244" s="378"/>
      <c r="IIU244" s="378"/>
      <c r="IIV244" s="378"/>
      <c r="IIW244" s="379"/>
      <c r="IIY244" s="377"/>
      <c r="IIZ244" s="381"/>
      <c r="IJA244" s="381"/>
      <c r="IJB244" s="378"/>
      <c r="IJC244" s="378"/>
      <c r="IJD244" s="378"/>
      <c r="IJE244" s="379"/>
      <c r="IJG244" s="377"/>
      <c r="IJH244" s="381"/>
      <c r="IJI244" s="381"/>
      <c r="IJJ244" s="378"/>
      <c r="IJK244" s="378"/>
      <c r="IJL244" s="378"/>
      <c r="IJM244" s="379"/>
      <c r="IJO244" s="377"/>
      <c r="IJP244" s="381"/>
      <c r="IJQ244" s="381"/>
      <c r="IJR244" s="378"/>
      <c r="IJS244" s="378"/>
      <c r="IJT244" s="378"/>
      <c r="IJU244" s="379"/>
      <c r="IJW244" s="377"/>
      <c r="IJX244" s="381"/>
      <c r="IJY244" s="381"/>
      <c r="IJZ244" s="378"/>
      <c r="IKA244" s="378"/>
      <c r="IKB244" s="378"/>
      <c r="IKC244" s="379"/>
      <c r="IKE244" s="377"/>
      <c r="IKF244" s="381"/>
      <c r="IKG244" s="381"/>
      <c r="IKH244" s="378"/>
      <c r="IKI244" s="378"/>
      <c r="IKJ244" s="378"/>
      <c r="IKK244" s="379"/>
      <c r="IKM244" s="377"/>
      <c r="IKN244" s="381"/>
      <c r="IKO244" s="381"/>
      <c r="IKP244" s="378"/>
      <c r="IKQ244" s="378"/>
      <c r="IKR244" s="378"/>
      <c r="IKS244" s="379"/>
      <c r="IKU244" s="377"/>
      <c r="IKV244" s="381"/>
      <c r="IKW244" s="381"/>
      <c r="IKX244" s="378"/>
      <c r="IKY244" s="378"/>
      <c r="IKZ244" s="378"/>
      <c r="ILA244" s="379"/>
      <c r="ILC244" s="377"/>
      <c r="ILD244" s="381"/>
      <c r="ILE244" s="381"/>
      <c r="ILF244" s="378"/>
      <c r="ILG244" s="378"/>
      <c r="ILH244" s="378"/>
      <c r="ILI244" s="379"/>
      <c r="ILK244" s="377"/>
      <c r="ILL244" s="381"/>
      <c r="ILM244" s="381"/>
      <c r="ILN244" s="378"/>
      <c r="ILO244" s="378"/>
      <c r="ILP244" s="378"/>
      <c r="ILQ244" s="379"/>
      <c r="ILS244" s="377"/>
      <c r="ILT244" s="381"/>
      <c r="ILU244" s="381"/>
      <c r="ILV244" s="378"/>
      <c r="ILW244" s="378"/>
      <c r="ILX244" s="378"/>
      <c r="ILY244" s="379"/>
      <c r="IMA244" s="377"/>
      <c r="IMB244" s="381"/>
      <c r="IMC244" s="381"/>
      <c r="IMD244" s="378"/>
      <c r="IME244" s="378"/>
      <c r="IMF244" s="378"/>
      <c r="IMG244" s="379"/>
      <c r="IMI244" s="377"/>
      <c r="IMJ244" s="381"/>
      <c r="IMK244" s="381"/>
      <c r="IML244" s="378"/>
      <c r="IMM244" s="378"/>
      <c r="IMN244" s="378"/>
      <c r="IMO244" s="379"/>
      <c r="IMQ244" s="377"/>
      <c r="IMR244" s="381"/>
      <c r="IMS244" s="381"/>
      <c r="IMT244" s="378"/>
      <c r="IMU244" s="378"/>
      <c r="IMV244" s="378"/>
      <c r="IMW244" s="379"/>
      <c r="IMY244" s="377"/>
      <c r="IMZ244" s="381"/>
      <c r="INA244" s="381"/>
      <c r="INB244" s="378"/>
      <c r="INC244" s="378"/>
      <c r="IND244" s="378"/>
      <c r="INE244" s="379"/>
      <c r="ING244" s="377"/>
      <c r="INH244" s="381"/>
      <c r="INI244" s="381"/>
      <c r="INJ244" s="378"/>
      <c r="INK244" s="378"/>
      <c r="INL244" s="378"/>
      <c r="INM244" s="379"/>
      <c r="INO244" s="377"/>
      <c r="INP244" s="381"/>
      <c r="INQ244" s="381"/>
      <c r="INR244" s="378"/>
      <c r="INS244" s="378"/>
      <c r="INT244" s="378"/>
      <c r="INU244" s="379"/>
      <c r="INW244" s="377"/>
      <c r="INX244" s="381"/>
      <c r="INY244" s="381"/>
      <c r="INZ244" s="378"/>
      <c r="IOA244" s="378"/>
      <c r="IOB244" s="378"/>
      <c r="IOC244" s="379"/>
      <c r="IOE244" s="377"/>
      <c r="IOF244" s="381"/>
      <c r="IOG244" s="381"/>
      <c r="IOH244" s="378"/>
      <c r="IOI244" s="378"/>
      <c r="IOJ244" s="378"/>
      <c r="IOK244" s="379"/>
      <c r="IOM244" s="377"/>
      <c r="ION244" s="381"/>
      <c r="IOO244" s="381"/>
      <c r="IOP244" s="378"/>
      <c r="IOQ244" s="378"/>
      <c r="IOR244" s="378"/>
      <c r="IOS244" s="379"/>
      <c r="IOU244" s="377"/>
      <c r="IOV244" s="381"/>
      <c r="IOW244" s="381"/>
      <c r="IOX244" s="378"/>
      <c r="IOY244" s="378"/>
      <c r="IOZ244" s="378"/>
      <c r="IPA244" s="379"/>
      <c r="IPC244" s="377"/>
      <c r="IPD244" s="381"/>
      <c r="IPE244" s="381"/>
      <c r="IPF244" s="378"/>
      <c r="IPG244" s="378"/>
      <c r="IPH244" s="378"/>
      <c r="IPI244" s="379"/>
      <c r="IPK244" s="377"/>
      <c r="IPL244" s="381"/>
      <c r="IPM244" s="381"/>
      <c r="IPN244" s="378"/>
      <c r="IPO244" s="378"/>
      <c r="IPP244" s="378"/>
      <c r="IPQ244" s="379"/>
      <c r="IPS244" s="377"/>
      <c r="IPT244" s="381"/>
      <c r="IPU244" s="381"/>
      <c r="IPV244" s="378"/>
      <c r="IPW244" s="378"/>
      <c r="IPX244" s="378"/>
      <c r="IPY244" s="379"/>
      <c r="IQA244" s="377"/>
      <c r="IQB244" s="381"/>
      <c r="IQC244" s="381"/>
      <c r="IQD244" s="378"/>
      <c r="IQE244" s="378"/>
      <c r="IQF244" s="378"/>
      <c r="IQG244" s="379"/>
      <c r="IQI244" s="377"/>
      <c r="IQJ244" s="381"/>
      <c r="IQK244" s="381"/>
      <c r="IQL244" s="378"/>
      <c r="IQM244" s="378"/>
      <c r="IQN244" s="378"/>
      <c r="IQO244" s="379"/>
      <c r="IQQ244" s="377"/>
      <c r="IQR244" s="381"/>
      <c r="IQS244" s="381"/>
      <c r="IQT244" s="378"/>
      <c r="IQU244" s="378"/>
      <c r="IQV244" s="378"/>
      <c r="IQW244" s="379"/>
      <c r="IQY244" s="377"/>
      <c r="IQZ244" s="381"/>
      <c r="IRA244" s="381"/>
      <c r="IRB244" s="378"/>
      <c r="IRC244" s="378"/>
      <c r="IRD244" s="378"/>
      <c r="IRE244" s="379"/>
      <c r="IRG244" s="377"/>
      <c r="IRH244" s="381"/>
      <c r="IRI244" s="381"/>
      <c r="IRJ244" s="378"/>
      <c r="IRK244" s="378"/>
      <c r="IRL244" s="378"/>
      <c r="IRM244" s="379"/>
      <c r="IRO244" s="377"/>
      <c r="IRP244" s="381"/>
      <c r="IRQ244" s="381"/>
      <c r="IRR244" s="378"/>
      <c r="IRS244" s="378"/>
      <c r="IRT244" s="378"/>
      <c r="IRU244" s="379"/>
      <c r="IRW244" s="377"/>
      <c r="IRX244" s="381"/>
      <c r="IRY244" s="381"/>
      <c r="IRZ244" s="378"/>
      <c r="ISA244" s="378"/>
      <c r="ISB244" s="378"/>
      <c r="ISC244" s="379"/>
      <c r="ISE244" s="377"/>
      <c r="ISF244" s="381"/>
      <c r="ISG244" s="381"/>
      <c r="ISH244" s="378"/>
      <c r="ISI244" s="378"/>
      <c r="ISJ244" s="378"/>
      <c r="ISK244" s="379"/>
      <c r="ISM244" s="377"/>
      <c r="ISN244" s="381"/>
      <c r="ISO244" s="381"/>
      <c r="ISP244" s="378"/>
      <c r="ISQ244" s="378"/>
      <c r="ISR244" s="378"/>
      <c r="ISS244" s="379"/>
      <c r="ISU244" s="377"/>
      <c r="ISV244" s="381"/>
      <c r="ISW244" s="381"/>
      <c r="ISX244" s="378"/>
      <c r="ISY244" s="378"/>
      <c r="ISZ244" s="378"/>
      <c r="ITA244" s="379"/>
      <c r="ITC244" s="377"/>
      <c r="ITD244" s="381"/>
      <c r="ITE244" s="381"/>
      <c r="ITF244" s="378"/>
      <c r="ITG244" s="378"/>
      <c r="ITH244" s="378"/>
      <c r="ITI244" s="379"/>
      <c r="ITK244" s="377"/>
      <c r="ITL244" s="381"/>
      <c r="ITM244" s="381"/>
      <c r="ITN244" s="378"/>
      <c r="ITO244" s="378"/>
      <c r="ITP244" s="378"/>
      <c r="ITQ244" s="379"/>
      <c r="ITS244" s="377"/>
      <c r="ITT244" s="381"/>
      <c r="ITU244" s="381"/>
      <c r="ITV244" s="378"/>
      <c r="ITW244" s="378"/>
      <c r="ITX244" s="378"/>
      <c r="ITY244" s="379"/>
      <c r="IUA244" s="377"/>
      <c r="IUB244" s="381"/>
      <c r="IUC244" s="381"/>
      <c r="IUD244" s="378"/>
      <c r="IUE244" s="378"/>
      <c r="IUF244" s="378"/>
      <c r="IUG244" s="379"/>
      <c r="IUI244" s="377"/>
      <c r="IUJ244" s="381"/>
      <c r="IUK244" s="381"/>
      <c r="IUL244" s="378"/>
      <c r="IUM244" s="378"/>
      <c r="IUN244" s="378"/>
      <c r="IUO244" s="379"/>
      <c r="IUQ244" s="377"/>
      <c r="IUR244" s="381"/>
      <c r="IUS244" s="381"/>
      <c r="IUT244" s="378"/>
      <c r="IUU244" s="378"/>
      <c r="IUV244" s="378"/>
      <c r="IUW244" s="379"/>
      <c r="IUY244" s="377"/>
      <c r="IUZ244" s="381"/>
      <c r="IVA244" s="381"/>
      <c r="IVB244" s="378"/>
      <c r="IVC244" s="378"/>
      <c r="IVD244" s="378"/>
      <c r="IVE244" s="379"/>
      <c r="IVG244" s="377"/>
      <c r="IVH244" s="381"/>
      <c r="IVI244" s="381"/>
      <c r="IVJ244" s="378"/>
      <c r="IVK244" s="378"/>
      <c r="IVL244" s="378"/>
      <c r="IVM244" s="379"/>
      <c r="IVO244" s="377"/>
      <c r="IVP244" s="381"/>
      <c r="IVQ244" s="381"/>
      <c r="IVR244" s="378"/>
      <c r="IVS244" s="378"/>
      <c r="IVT244" s="378"/>
      <c r="IVU244" s="379"/>
      <c r="IVW244" s="377"/>
      <c r="IVX244" s="381"/>
      <c r="IVY244" s="381"/>
      <c r="IVZ244" s="378"/>
      <c r="IWA244" s="378"/>
      <c r="IWB244" s="378"/>
      <c r="IWC244" s="379"/>
      <c r="IWE244" s="377"/>
      <c r="IWF244" s="381"/>
      <c r="IWG244" s="381"/>
      <c r="IWH244" s="378"/>
      <c r="IWI244" s="378"/>
      <c r="IWJ244" s="378"/>
      <c r="IWK244" s="379"/>
      <c r="IWM244" s="377"/>
      <c r="IWN244" s="381"/>
      <c r="IWO244" s="381"/>
      <c r="IWP244" s="378"/>
      <c r="IWQ244" s="378"/>
      <c r="IWR244" s="378"/>
      <c r="IWS244" s="379"/>
      <c r="IWU244" s="377"/>
      <c r="IWV244" s="381"/>
      <c r="IWW244" s="381"/>
      <c r="IWX244" s="378"/>
      <c r="IWY244" s="378"/>
      <c r="IWZ244" s="378"/>
      <c r="IXA244" s="379"/>
      <c r="IXC244" s="377"/>
      <c r="IXD244" s="381"/>
      <c r="IXE244" s="381"/>
      <c r="IXF244" s="378"/>
      <c r="IXG244" s="378"/>
      <c r="IXH244" s="378"/>
      <c r="IXI244" s="379"/>
      <c r="IXK244" s="377"/>
      <c r="IXL244" s="381"/>
      <c r="IXM244" s="381"/>
      <c r="IXN244" s="378"/>
      <c r="IXO244" s="378"/>
      <c r="IXP244" s="378"/>
      <c r="IXQ244" s="379"/>
      <c r="IXS244" s="377"/>
      <c r="IXT244" s="381"/>
      <c r="IXU244" s="381"/>
      <c r="IXV244" s="378"/>
      <c r="IXW244" s="378"/>
      <c r="IXX244" s="378"/>
      <c r="IXY244" s="379"/>
      <c r="IYA244" s="377"/>
      <c r="IYB244" s="381"/>
      <c r="IYC244" s="381"/>
      <c r="IYD244" s="378"/>
      <c r="IYE244" s="378"/>
      <c r="IYF244" s="378"/>
      <c r="IYG244" s="379"/>
      <c r="IYI244" s="377"/>
      <c r="IYJ244" s="381"/>
      <c r="IYK244" s="381"/>
      <c r="IYL244" s="378"/>
      <c r="IYM244" s="378"/>
      <c r="IYN244" s="378"/>
      <c r="IYO244" s="379"/>
      <c r="IYQ244" s="377"/>
      <c r="IYR244" s="381"/>
      <c r="IYS244" s="381"/>
      <c r="IYT244" s="378"/>
      <c r="IYU244" s="378"/>
      <c r="IYV244" s="378"/>
      <c r="IYW244" s="379"/>
      <c r="IYY244" s="377"/>
      <c r="IYZ244" s="381"/>
      <c r="IZA244" s="381"/>
      <c r="IZB244" s="378"/>
      <c r="IZC244" s="378"/>
      <c r="IZD244" s="378"/>
      <c r="IZE244" s="379"/>
      <c r="IZG244" s="377"/>
      <c r="IZH244" s="381"/>
      <c r="IZI244" s="381"/>
      <c r="IZJ244" s="378"/>
      <c r="IZK244" s="378"/>
      <c r="IZL244" s="378"/>
      <c r="IZM244" s="379"/>
      <c r="IZO244" s="377"/>
      <c r="IZP244" s="381"/>
      <c r="IZQ244" s="381"/>
      <c r="IZR244" s="378"/>
      <c r="IZS244" s="378"/>
      <c r="IZT244" s="378"/>
      <c r="IZU244" s="379"/>
      <c r="IZW244" s="377"/>
      <c r="IZX244" s="381"/>
      <c r="IZY244" s="381"/>
      <c r="IZZ244" s="378"/>
      <c r="JAA244" s="378"/>
      <c r="JAB244" s="378"/>
      <c r="JAC244" s="379"/>
      <c r="JAE244" s="377"/>
      <c r="JAF244" s="381"/>
      <c r="JAG244" s="381"/>
      <c r="JAH244" s="378"/>
      <c r="JAI244" s="378"/>
      <c r="JAJ244" s="378"/>
      <c r="JAK244" s="379"/>
      <c r="JAM244" s="377"/>
      <c r="JAN244" s="381"/>
      <c r="JAO244" s="381"/>
      <c r="JAP244" s="378"/>
      <c r="JAQ244" s="378"/>
      <c r="JAR244" s="378"/>
      <c r="JAS244" s="379"/>
      <c r="JAU244" s="377"/>
      <c r="JAV244" s="381"/>
      <c r="JAW244" s="381"/>
      <c r="JAX244" s="378"/>
      <c r="JAY244" s="378"/>
      <c r="JAZ244" s="378"/>
      <c r="JBA244" s="379"/>
      <c r="JBC244" s="377"/>
      <c r="JBD244" s="381"/>
      <c r="JBE244" s="381"/>
      <c r="JBF244" s="378"/>
      <c r="JBG244" s="378"/>
      <c r="JBH244" s="378"/>
      <c r="JBI244" s="379"/>
      <c r="JBK244" s="377"/>
      <c r="JBL244" s="381"/>
      <c r="JBM244" s="381"/>
      <c r="JBN244" s="378"/>
      <c r="JBO244" s="378"/>
      <c r="JBP244" s="378"/>
      <c r="JBQ244" s="379"/>
      <c r="JBS244" s="377"/>
      <c r="JBT244" s="381"/>
      <c r="JBU244" s="381"/>
      <c r="JBV244" s="378"/>
      <c r="JBW244" s="378"/>
      <c r="JBX244" s="378"/>
      <c r="JBY244" s="379"/>
      <c r="JCA244" s="377"/>
      <c r="JCB244" s="381"/>
      <c r="JCC244" s="381"/>
      <c r="JCD244" s="378"/>
      <c r="JCE244" s="378"/>
      <c r="JCF244" s="378"/>
      <c r="JCG244" s="379"/>
      <c r="JCI244" s="377"/>
      <c r="JCJ244" s="381"/>
      <c r="JCK244" s="381"/>
      <c r="JCL244" s="378"/>
      <c r="JCM244" s="378"/>
      <c r="JCN244" s="378"/>
      <c r="JCO244" s="379"/>
      <c r="JCQ244" s="377"/>
      <c r="JCR244" s="381"/>
      <c r="JCS244" s="381"/>
      <c r="JCT244" s="378"/>
      <c r="JCU244" s="378"/>
      <c r="JCV244" s="378"/>
      <c r="JCW244" s="379"/>
      <c r="JCY244" s="377"/>
      <c r="JCZ244" s="381"/>
      <c r="JDA244" s="381"/>
      <c r="JDB244" s="378"/>
      <c r="JDC244" s="378"/>
      <c r="JDD244" s="378"/>
      <c r="JDE244" s="379"/>
      <c r="JDG244" s="377"/>
      <c r="JDH244" s="381"/>
      <c r="JDI244" s="381"/>
      <c r="JDJ244" s="378"/>
      <c r="JDK244" s="378"/>
      <c r="JDL244" s="378"/>
      <c r="JDM244" s="379"/>
      <c r="JDO244" s="377"/>
      <c r="JDP244" s="381"/>
      <c r="JDQ244" s="381"/>
      <c r="JDR244" s="378"/>
      <c r="JDS244" s="378"/>
      <c r="JDT244" s="378"/>
      <c r="JDU244" s="379"/>
      <c r="JDW244" s="377"/>
      <c r="JDX244" s="381"/>
      <c r="JDY244" s="381"/>
      <c r="JDZ244" s="378"/>
      <c r="JEA244" s="378"/>
      <c r="JEB244" s="378"/>
      <c r="JEC244" s="379"/>
      <c r="JEE244" s="377"/>
      <c r="JEF244" s="381"/>
      <c r="JEG244" s="381"/>
      <c r="JEH244" s="378"/>
      <c r="JEI244" s="378"/>
      <c r="JEJ244" s="378"/>
      <c r="JEK244" s="379"/>
      <c r="JEM244" s="377"/>
      <c r="JEN244" s="381"/>
      <c r="JEO244" s="381"/>
      <c r="JEP244" s="378"/>
      <c r="JEQ244" s="378"/>
      <c r="JER244" s="378"/>
      <c r="JES244" s="379"/>
      <c r="JEU244" s="377"/>
      <c r="JEV244" s="381"/>
      <c r="JEW244" s="381"/>
      <c r="JEX244" s="378"/>
      <c r="JEY244" s="378"/>
      <c r="JEZ244" s="378"/>
      <c r="JFA244" s="379"/>
      <c r="JFC244" s="377"/>
      <c r="JFD244" s="381"/>
      <c r="JFE244" s="381"/>
      <c r="JFF244" s="378"/>
      <c r="JFG244" s="378"/>
      <c r="JFH244" s="378"/>
      <c r="JFI244" s="379"/>
      <c r="JFK244" s="377"/>
      <c r="JFL244" s="381"/>
      <c r="JFM244" s="381"/>
      <c r="JFN244" s="378"/>
      <c r="JFO244" s="378"/>
      <c r="JFP244" s="378"/>
      <c r="JFQ244" s="379"/>
      <c r="JFS244" s="377"/>
      <c r="JFT244" s="381"/>
      <c r="JFU244" s="381"/>
      <c r="JFV244" s="378"/>
      <c r="JFW244" s="378"/>
      <c r="JFX244" s="378"/>
      <c r="JFY244" s="379"/>
      <c r="JGA244" s="377"/>
      <c r="JGB244" s="381"/>
      <c r="JGC244" s="381"/>
      <c r="JGD244" s="378"/>
      <c r="JGE244" s="378"/>
      <c r="JGF244" s="378"/>
      <c r="JGG244" s="379"/>
      <c r="JGI244" s="377"/>
      <c r="JGJ244" s="381"/>
      <c r="JGK244" s="381"/>
      <c r="JGL244" s="378"/>
      <c r="JGM244" s="378"/>
      <c r="JGN244" s="378"/>
      <c r="JGO244" s="379"/>
      <c r="JGQ244" s="377"/>
      <c r="JGR244" s="381"/>
      <c r="JGS244" s="381"/>
      <c r="JGT244" s="378"/>
      <c r="JGU244" s="378"/>
      <c r="JGV244" s="378"/>
      <c r="JGW244" s="379"/>
      <c r="JGY244" s="377"/>
      <c r="JGZ244" s="381"/>
      <c r="JHA244" s="381"/>
      <c r="JHB244" s="378"/>
      <c r="JHC244" s="378"/>
      <c r="JHD244" s="378"/>
      <c r="JHE244" s="379"/>
      <c r="JHG244" s="377"/>
      <c r="JHH244" s="381"/>
      <c r="JHI244" s="381"/>
      <c r="JHJ244" s="378"/>
      <c r="JHK244" s="378"/>
      <c r="JHL244" s="378"/>
      <c r="JHM244" s="379"/>
      <c r="JHO244" s="377"/>
      <c r="JHP244" s="381"/>
      <c r="JHQ244" s="381"/>
      <c r="JHR244" s="378"/>
      <c r="JHS244" s="378"/>
      <c r="JHT244" s="378"/>
      <c r="JHU244" s="379"/>
      <c r="JHW244" s="377"/>
      <c r="JHX244" s="381"/>
      <c r="JHY244" s="381"/>
      <c r="JHZ244" s="378"/>
      <c r="JIA244" s="378"/>
      <c r="JIB244" s="378"/>
      <c r="JIC244" s="379"/>
      <c r="JIE244" s="377"/>
      <c r="JIF244" s="381"/>
      <c r="JIG244" s="381"/>
      <c r="JIH244" s="378"/>
      <c r="JII244" s="378"/>
      <c r="JIJ244" s="378"/>
      <c r="JIK244" s="379"/>
      <c r="JIM244" s="377"/>
      <c r="JIN244" s="381"/>
      <c r="JIO244" s="381"/>
      <c r="JIP244" s="378"/>
      <c r="JIQ244" s="378"/>
      <c r="JIR244" s="378"/>
      <c r="JIS244" s="379"/>
      <c r="JIU244" s="377"/>
      <c r="JIV244" s="381"/>
      <c r="JIW244" s="381"/>
      <c r="JIX244" s="378"/>
      <c r="JIY244" s="378"/>
      <c r="JIZ244" s="378"/>
      <c r="JJA244" s="379"/>
      <c r="JJC244" s="377"/>
      <c r="JJD244" s="381"/>
      <c r="JJE244" s="381"/>
      <c r="JJF244" s="378"/>
      <c r="JJG244" s="378"/>
      <c r="JJH244" s="378"/>
      <c r="JJI244" s="379"/>
      <c r="JJK244" s="377"/>
      <c r="JJL244" s="381"/>
      <c r="JJM244" s="381"/>
      <c r="JJN244" s="378"/>
      <c r="JJO244" s="378"/>
      <c r="JJP244" s="378"/>
      <c r="JJQ244" s="379"/>
      <c r="JJS244" s="377"/>
      <c r="JJT244" s="381"/>
      <c r="JJU244" s="381"/>
      <c r="JJV244" s="378"/>
      <c r="JJW244" s="378"/>
      <c r="JJX244" s="378"/>
      <c r="JJY244" s="379"/>
      <c r="JKA244" s="377"/>
      <c r="JKB244" s="381"/>
      <c r="JKC244" s="381"/>
      <c r="JKD244" s="378"/>
      <c r="JKE244" s="378"/>
      <c r="JKF244" s="378"/>
      <c r="JKG244" s="379"/>
      <c r="JKI244" s="377"/>
      <c r="JKJ244" s="381"/>
      <c r="JKK244" s="381"/>
      <c r="JKL244" s="378"/>
      <c r="JKM244" s="378"/>
      <c r="JKN244" s="378"/>
      <c r="JKO244" s="379"/>
      <c r="JKQ244" s="377"/>
      <c r="JKR244" s="381"/>
      <c r="JKS244" s="381"/>
      <c r="JKT244" s="378"/>
      <c r="JKU244" s="378"/>
      <c r="JKV244" s="378"/>
      <c r="JKW244" s="379"/>
      <c r="JKY244" s="377"/>
      <c r="JKZ244" s="381"/>
      <c r="JLA244" s="381"/>
      <c r="JLB244" s="378"/>
      <c r="JLC244" s="378"/>
      <c r="JLD244" s="378"/>
      <c r="JLE244" s="379"/>
      <c r="JLG244" s="377"/>
      <c r="JLH244" s="381"/>
      <c r="JLI244" s="381"/>
      <c r="JLJ244" s="378"/>
      <c r="JLK244" s="378"/>
      <c r="JLL244" s="378"/>
      <c r="JLM244" s="379"/>
      <c r="JLO244" s="377"/>
      <c r="JLP244" s="381"/>
      <c r="JLQ244" s="381"/>
      <c r="JLR244" s="378"/>
      <c r="JLS244" s="378"/>
      <c r="JLT244" s="378"/>
      <c r="JLU244" s="379"/>
      <c r="JLW244" s="377"/>
      <c r="JLX244" s="381"/>
      <c r="JLY244" s="381"/>
      <c r="JLZ244" s="378"/>
      <c r="JMA244" s="378"/>
      <c r="JMB244" s="378"/>
      <c r="JMC244" s="379"/>
      <c r="JME244" s="377"/>
      <c r="JMF244" s="381"/>
      <c r="JMG244" s="381"/>
      <c r="JMH244" s="378"/>
      <c r="JMI244" s="378"/>
      <c r="JMJ244" s="378"/>
      <c r="JMK244" s="379"/>
      <c r="JMM244" s="377"/>
      <c r="JMN244" s="381"/>
      <c r="JMO244" s="381"/>
      <c r="JMP244" s="378"/>
      <c r="JMQ244" s="378"/>
      <c r="JMR244" s="378"/>
      <c r="JMS244" s="379"/>
      <c r="JMU244" s="377"/>
      <c r="JMV244" s="381"/>
      <c r="JMW244" s="381"/>
      <c r="JMX244" s="378"/>
      <c r="JMY244" s="378"/>
      <c r="JMZ244" s="378"/>
      <c r="JNA244" s="379"/>
      <c r="JNC244" s="377"/>
      <c r="JND244" s="381"/>
      <c r="JNE244" s="381"/>
      <c r="JNF244" s="378"/>
      <c r="JNG244" s="378"/>
      <c r="JNH244" s="378"/>
      <c r="JNI244" s="379"/>
      <c r="JNK244" s="377"/>
      <c r="JNL244" s="381"/>
      <c r="JNM244" s="381"/>
      <c r="JNN244" s="378"/>
      <c r="JNO244" s="378"/>
      <c r="JNP244" s="378"/>
      <c r="JNQ244" s="379"/>
      <c r="JNS244" s="377"/>
      <c r="JNT244" s="381"/>
      <c r="JNU244" s="381"/>
      <c r="JNV244" s="378"/>
      <c r="JNW244" s="378"/>
      <c r="JNX244" s="378"/>
      <c r="JNY244" s="379"/>
      <c r="JOA244" s="377"/>
      <c r="JOB244" s="381"/>
      <c r="JOC244" s="381"/>
      <c r="JOD244" s="378"/>
      <c r="JOE244" s="378"/>
      <c r="JOF244" s="378"/>
      <c r="JOG244" s="379"/>
      <c r="JOI244" s="377"/>
      <c r="JOJ244" s="381"/>
      <c r="JOK244" s="381"/>
      <c r="JOL244" s="378"/>
      <c r="JOM244" s="378"/>
      <c r="JON244" s="378"/>
      <c r="JOO244" s="379"/>
      <c r="JOQ244" s="377"/>
      <c r="JOR244" s="381"/>
      <c r="JOS244" s="381"/>
      <c r="JOT244" s="378"/>
      <c r="JOU244" s="378"/>
      <c r="JOV244" s="378"/>
      <c r="JOW244" s="379"/>
      <c r="JOY244" s="377"/>
      <c r="JOZ244" s="381"/>
      <c r="JPA244" s="381"/>
      <c r="JPB244" s="378"/>
      <c r="JPC244" s="378"/>
      <c r="JPD244" s="378"/>
      <c r="JPE244" s="379"/>
      <c r="JPG244" s="377"/>
      <c r="JPH244" s="381"/>
      <c r="JPI244" s="381"/>
      <c r="JPJ244" s="378"/>
      <c r="JPK244" s="378"/>
      <c r="JPL244" s="378"/>
      <c r="JPM244" s="379"/>
      <c r="JPO244" s="377"/>
      <c r="JPP244" s="381"/>
      <c r="JPQ244" s="381"/>
      <c r="JPR244" s="378"/>
      <c r="JPS244" s="378"/>
      <c r="JPT244" s="378"/>
      <c r="JPU244" s="379"/>
      <c r="JPW244" s="377"/>
      <c r="JPX244" s="381"/>
      <c r="JPY244" s="381"/>
      <c r="JPZ244" s="378"/>
      <c r="JQA244" s="378"/>
      <c r="JQB244" s="378"/>
      <c r="JQC244" s="379"/>
      <c r="JQE244" s="377"/>
      <c r="JQF244" s="381"/>
      <c r="JQG244" s="381"/>
      <c r="JQH244" s="378"/>
      <c r="JQI244" s="378"/>
      <c r="JQJ244" s="378"/>
      <c r="JQK244" s="379"/>
      <c r="JQM244" s="377"/>
      <c r="JQN244" s="381"/>
      <c r="JQO244" s="381"/>
      <c r="JQP244" s="378"/>
      <c r="JQQ244" s="378"/>
      <c r="JQR244" s="378"/>
      <c r="JQS244" s="379"/>
      <c r="JQU244" s="377"/>
      <c r="JQV244" s="381"/>
      <c r="JQW244" s="381"/>
      <c r="JQX244" s="378"/>
      <c r="JQY244" s="378"/>
      <c r="JQZ244" s="378"/>
      <c r="JRA244" s="379"/>
      <c r="JRC244" s="377"/>
      <c r="JRD244" s="381"/>
      <c r="JRE244" s="381"/>
      <c r="JRF244" s="378"/>
      <c r="JRG244" s="378"/>
      <c r="JRH244" s="378"/>
      <c r="JRI244" s="379"/>
      <c r="JRK244" s="377"/>
      <c r="JRL244" s="381"/>
      <c r="JRM244" s="381"/>
      <c r="JRN244" s="378"/>
      <c r="JRO244" s="378"/>
      <c r="JRP244" s="378"/>
      <c r="JRQ244" s="379"/>
      <c r="JRS244" s="377"/>
      <c r="JRT244" s="381"/>
      <c r="JRU244" s="381"/>
      <c r="JRV244" s="378"/>
      <c r="JRW244" s="378"/>
      <c r="JRX244" s="378"/>
      <c r="JRY244" s="379"/>
      <c r="JSA244" s="377"/>
      <c r="JSB244" s="381"/>
      <c r="JSC244" s="381"/>
      <c r="JSD244" s="378"/>
      <c r="JSE244" s="378"/>
      <c r="JSF244" s="378"/>
      <c r="JSG244" s="379"/>
      <c r="JSI244" s="377"/>
      <c r="JSJ244" s="381"/>
      <c r="JSK244" s="381"/>
      <c r="JSL244" s="378"/>
      <c r="JSM244" s="378"/>
      <c r="JSN244" s="378"/>
      <c r="JSO244" s="379"/>
      <c r="JSQ244" s="377"/>
      <c r="JSR244" s="381"/>
      <c r="JSS244" s="381"/>
      <c r="JST244" s="378"/>
      <c r="JSU244" s="378"/>
      <c r="JSV244" s="378"/>
      <c r="JSW244" s="379"/>
      <c r="JSY244" s="377"/>
      <c r="JSZ244" s="381"/>
      <c r="JTA244" s="381"/>
      <c r="JTB244" s="378"/>
      <c r="JTC244" s="378"/>
      <c r="JTD244" s="378"/>
      <c r="JTE244" s="379"/>
      <c r="JTG244" s="377"/>
      <c r="JTH244" s="381"/>
      <c r="JTI244" s="381"/>
      <c r="JTJ244" s="378"/>
      <c r="JTK244" s="378"/>
      <c r="JTL244" s="378"/>
      <c r="JTM244" s="379"/>
      <c r="JTO244" s="377"/>
      <c r="JTP244" s="381"/>
      <c r="JTQ244" s="381"/>
      <c r="JTR244" s="378"/>
      <c r="JTS244" s="378"/>
      <c r="JTT244" s="378"/>
      <c r="JTU244" s="379"/>
      <c r="JTW244" s="377"/>
      <c r="JTX244" s="381"/>
      <c r="JTY244" s="381"/>
      <c r="JTZ244" s="378"/>
      <c r="JUA244" s="378"/>
      <c r="JUB244" s="378"/>
      <c r="JUC244" s="379"/>
      <c r="JUE244" s="377"/>
      <c r="JUF244" s="381"/>
      <c r="JUG244" s="381"/>
      <c r="JUH244" s="378"/>
      <c r="JUI244" s="378"/>
      <c r="JUJ244" s="378"/>
      <c r="JUK244" s="379"/>
      <c r="JUM244" s="377"/>
      <c r="JUN244" s="381"/>
      <c r="JUO244" s="381"/>
      <c r="JUP244" s="378"/>
      <c r="JUQ244" s="378"/>
      <c r="JUR244" s="378"/>
      <c r="JUS244" s="379"/>
      <c r="JUU244" s="377"/>
      <c r="JUV244" s="381"/>
      <c r="JUW244" s="381"/>
      <c r="JUX244" s="378"/>
      <c r="JUY244" s="378"/>
      <c r="JUZ244" s="378"/>
      <c r="JVA244" s="379"/>
      <c r="JVC244" s="377"/>
      <c r="JVD244" s="381"/>
      <c r="JVE244" s="381"/>
      <c r="JVF244" s="378"/>
      <c r="JVG244" s="378"/>
      <c r="JVH244" s="378"/>
      <c r="JVI244" s="379"/>
      <c r="JVK244" s="377"/>
      <c r="JVL244" s="381"/>
      <c r="JVM244" s="381"/>
      <c r="JVN244" s="378"/>
      <c r="JVO244" s="378"/>
      <c r="JVP244" s="378"/>
      <c r="JVQ244" s="379"/>
      <c r="JVS244" s="377"/>
      <c r="JVT244" s="381"/>
      <c r="JVU244" s="381"/>
      <c r="JVV244" s="378"/>
      <c r="JVW244" s="378"/>
      <c r="JVX244" s="378"/>
      <c r="JVY244" s="379"/>
      <c r="JWA244" s="377"/>
      <c r="JWB244" s="381"/>
      <c r="JWC244" s="381"/>
      <c r="JWD244" s="378"/>
      <c r="JWE244" s="378"/>
      <c r="JWF244" s="378"/>
      <c r="JWG244" s="379"/>
      <c r="JWI244" s="377"/>
      <c r="JWJ244" s="381"/>
      <c r="JWK244" s="381"/>
      <c r="JWL244" s="378"/>
      <c r="JWM244" s="378"/>
      <c r="JWN244" s="378"/>
      <c r="JWO244" s="379"/>
      <c r="JWQ244" s="377"/>
      <c r="JWR244" s="381"/>
      <c r="JWS244" s="381"/>
      <c r="JWT244" s="378"/>
      <c r="JWU244" s="378"/>
      <c r="JWV244" s="378"/>
      <c r="JWW244" s="379"/>
      <c r="JWY244" s="377"/>
      <c r="JWZ244" s="381"/>
      <c r="JXA244" s="381"/>
      <c r="JXB244" s="378"/>
      <c r="JXC244" s="378"/>
      <c r="JXD244" s="378"/>
      <c r="JXE244" s="379"/>
      <c r="JXG244" s="377"/>
      <c r="JXH244" s="381"/>
      <c r="JXI244" s="381"/>
      <c r="JXJ244" s="378"/>
      <c r="JXK244" s="378"/>
      <c r="JXL244" s="378"/>
      <c r="JXM244" s="379"/>
      <c r="JXO244" s="377"/>
      <c r="JXP244" s="381"/>
      <c r="JXQ244" s="381"/>
      <c r="JXR244" s="378"/>
      <c r="JXS244" s="378"/>
      <c r="JXT244" s="378"/>
      <c r="JXU244" s="379"/>
      <c r="JXW244" s="377"/>
      <c r="JXX244" s="381"/>
      <c r="JXY244" s="381"/>
      <c r="JXZ244" s="378"/>
      <c r="JYA244" s="378"/>
      <c r="JYB244" s="378"/>
      <c r="JYC244" s="379"/>
      <c r="JYE244" s="377"/>
      <c r="JYF244" s="381"/>
      <c r="JYG244" s="381"/>
      <c r="JYH244" s="378"/>
      <c r="JYI244" s="378"/>
      <c r="JYJ244" s="378"/>
      <c r="JYK244" s="379"/>
      <c r="JYM244" s="377"/>
      <c r="JYN244" s="381"/>
      <c r="JYO244" s="381"/>
      <c r="JYP244" s="378"/>
      <c r="JYQ244" s="378"/>
      <c r="JYR244" s="378"/>
      <c r="JYS244" s="379"/>
      <c r="JYU244" s="377"/>
      <c r="JYV244" s="381"/>
      <c r="JYW244" s="381"/>
      <c r="JYX244" s="378"/>
      <c r="JYY244" s="378"/>
      <c r="JYZ244" s="378"/>
      <c r="JZA244" s="379"/>
      <c r="JZC244" s="377"/>
      <c r="JZD244" s="381"/>
      <c r="JZE244" s="381"/>
      <c r="JZF244" s="378"/>
      <c r="JZG244" s="378"/>
      <c r="JZH244" s="378"/>
      <c r="JZI244" s="379"/>
      <c r="JZK244" s="377"/>
      <c r="JZL244" s="381"/>
      <c r="JZM244" s="381"/>
      <c r="JZN244" s="378"/>
      <c r="JZO244" s="378"/>
      <c r="JZP244" s="378"/>
      <c r="JZQ244" s="379"/>
      <c r="JZS244" s="377"/>
      <c r="JZT244" s="381"/>
      <c r="JZU244" s="381"/>
      <c r="JZV244" s="378"/>
      <c r="JZW244" s="378"/>
      <c r="JZX244" s="378"/>
      <c r="JZY244" s="379"/>
      <c r="KAA244" s="377"/>
      <c r="KAB244" s="381"/>
      <c r="KAC244" s="381"/>
      <c r="KAD244" s="378"/>
      <c r="KAE244" s="378"/>
      <c r="KAF244" s="378"/>
      <c r="KAG244" s="379"/>
      <c r="KAI244" s="377"/>
      <c r="KAJ244" s="381"/>
      <c r="KAK244" s="381"/>
      <c r="KAL244" s="378"/>
      <c r="KAM244" s="378"/>
      <c r="KAN244" s="378"/>
      <c r="KAO244" s="379"/>
      <c r="KAQ244" s="377"/>
      <c r="KAR244" s="381"/>
      <c r="KAS244" s="381"/>
      <c r="KAT244" s="378"/>
      <c r="KAU244" s="378"/>
      <c r="KAV244" s="378"/>
      <c r="KAW244" s="379"/>
      <c r="KAY244" s="377"/>
      <c r="KAZ244" s="381"/>
      <c r="KBA244" s="381"/>
      <c r="KBB244" s="378"/>
      <c r="KBC244" s="378"/>
      <c r="KBD244" s="378"/>
      <c r="KBE244" s="379"/>
      <c r="KBG244" s="377"/>
      <c r="KBH244" s="381"/>
      <c r="KBI244" s="381"/>
      <c r="KBJ244" s="378"/>
      <c r="KBK244" s="378"/>
      <c r="KBL244" s="378"/>
      <c r="KBM244" s="379"/>
      <c r="KBO244" s="377"/>
      <c r="KBP244" s="381"/>
      <c r="KBQ244" s="381"/>
      <c r="KBR244" s="378"/>
      <c r="KBS244" s="378"/>
      <c r="KBT244" s="378"/>
      <c r="KBU244" s="379"/>
      <c r="KBW244" s="377"/>
      <c r="KBX244" s="381"/>
      <c r="KBY244" s="381"/>
      <c r="KBZ244" s="378"/>
      <c r="KCA244" s="378"/>
      <c r="KCB244" s="378"/>
      <c r="KCC244" s="379"/>
      <c r="KCE244" s="377"/>
      <c r="KCF244" s="381"/>
      <c r="KCG244" s="381"/>
      <c r="KCH244" s="378"/>
      <c r="KCI244" s="378"/>
      <c r="KCJ244" s="378"/>
      <c r="KCK244" s="379"/>
      <c r="KCM244" s="377"/>
      <c r="KCN244" s="381"/>
      <c r="KCO244" s="381"/>
      <c r="KCP244" s="378"/>
      <c r="KCQ244" s="378"/>
      <c r="KCR244" s="378"/>
      <c r="KCS244" s="379"/>
      <c r="KCU244" s="377"/>
      <c r="KCV244" s="381"/>
      <c r="KCW244" s="381"/>
      <c r="KCX244" s="378"/>
      <c r="KCY244" s="378"/>
      <c r="KCZ244" s="378"/>
      <c r="KDA244" s="379"/>
      <c r="KDC244" s="377"/>
      <c r="KDD244" s="381"/>
      <c r="KDE244" s="381"/>
      <c r="KDF244" s="378"/>
      <c r="KDG244" s="378"/>
      <c r="KDH244" s="378"/>
      <c r="KDI244" s="379"/>
      <c r="KDK244" s="377"/>
      <c r="KDL244" s="381"/>
      <c r="KDM244" s="381"/>
      <c r="KDN244" s="378"/>
      <c r="KDO244" s="378"/>
      <c r="KDP244" s="378"/>
      <c r="KDQ244" s="379"/>
      <c r="KDS244" s="377"/>
      <c r="KDT244" s="381"/>
      <c r="KDU244" s="381"/>
      <c r="KDV244" s="378"/>
      <c r="KDW244" s="378"/>
      <c r="KDX244" s="378"/>
      <c r="KDY244" s="379"/>
      <c r="KEA244" s="377"/>
      <c r="KEB244" s="381"/>
      <c r="KEC244" s="381"/>
      <c r="KED244" s="378"/>
      <c r="KEE244" s="378"/>
      <c r="KEF244" s="378"/>
      <c r="KEG244" s="379"/>
      <c r="KEI244" s="377"/>
      <c r="KEJ244" s="381"/>
      <c r="KEK244" s="381"/>
      <c r="KEL244" s="378"/>
      <c r="KEM244" s="378"/>
      <c r="KEN244" s="378"/>
      <c r="KEO244" s="379"/>
      <c r="KEQ244" s="377"/>
      <c r="KER244" s="381"/>
      <c r="KES244" s="381"/>
      <c r="KET244" s="378"/>
      <c r="KEU244" s="378"/>
      <c r="KEV244" s="378"/>
      <c r="KEW244" s="379"/>
      <c r="KEY244" s="377"/>
      <c r="KEZ244" s="381"/>
      <c r="KFA244" s="381"/>
      <c r="KFB244" s="378"/>
      <c r="KFC244" s="378"/>
      <c r="KFD244" s="378"/>
      <c r="KFE244" s="379"/>
      <c r="KFG244" s="377"/>
      <c r="KFH244" s="381"/>
      <c r="KFI244" s="381"/>
      <c r="KFJ244" s="378"/>
      <c r="KFK244" s="378"/>
      <c r="KFL244" s="378"/>
      <c r="KFM244" s="379"/>
      <c r="KFO244" s="377"/>
      <c r="KFP244" s="381"/>
      <c r="KFQ244" s="381"/>
      <c r="KFR244" s="378"/>
      <c r="KFS244" s="378"/>
      <c r="KFT244" s="378"/>
      <c r="KFU244" s="379"/>
      <c r="KFW244" s="377"/>
      <c r="KFX244" s="381"/>
      <c r="KFY244" s="381"/>
      <c r="KFZ244" s="378"/>
      <c r="KGA244" s="378"/>
      <c r="KGB244" s="378"/>
      <c r="KGC244" s="379"/>
      <c r="KGE244" s="377"/>
      <c r="KGF244" s="381"/>
      <c r="KGG244" s="381"/>
      <c r="KGH244" s="378"/>
      <c r="KGI244" s="378"/>
      <c r="KGJ244" s="378"/>
      <c r="KGK244" s="379"/>
      <c r="KGM244" s="377"/>
      <c r="KGN244" s="381"/>
      <c r="KGO244" s="381"/>
      <c r="KGP244" s="378"/>
      <c r="KGQ244" s="378"/>
      <c r="KGR244" s="378"/>
      <c r="KGS244" s="379"/>
      <c r="KGU244" s="377"/>
      <c r="KGV244" s="381"/>
      <c r="KGW244" s="381"/>
      <c r="KGX244" s="378"/>
      <c r="KGY244" s="378"/>
      <c r="KGZ244" s="378"/>
      <c r="KHA244" s="379"/>
      <c r="KHC244" s="377"/>
      <c r="KHD244" s="381"/>
      <c r="KHE244" s="381"/>
      <c r="KHF244" s="378"/>
      <c r="KHG244" s="378"/>
      <c r="KHH244" s="378"/>
      <c r="KHI244" s="379"/>
      <c r="KHK244" s="377"/>
      <c r="KHL244" s="381"/>
      <c r="KHM244" s="381"/>
      <c r="KHN244" s="378"/>
      <c r="KHO244" s="378"/>
      <c r="KHP244" s="378"/>
      <c r="KHQ244" s="379"/>
      <c r="KHS244" s="377"/>
      <c r="KHT244" s="381"/>
      <c r="KHU244" s="381"/>
      <c r="KHV244" s="378"/>
      <c r="KHW244" s="378"/>
      <c r="KHX244" s="378"/>
      <c r="KHY244" s="379"/>
      <c r="KIA244" s="377"/>
      <c r="KIB244" s="381"/>
      <c r="KIC244" s="381"/>
      <c r="KID244" s="378"/>
      <c r="KIE244" s="378"/>
      <c r="KIF244" s="378"/>
      <c r="KIG244" s="379"/>
      <c r="KII244" s="377"/>
      <c r="KIJ244" s="381"/>
      <c r="KIK244" s="381"/>
      <c r="KIL244" s="378"/>
      <c r="KIM244" s="378"/>
      <c r="KIN244" s="378"/>
      <c r="KIO244" s="379"/>
      <c r="KIQ244" s="377"/>
      <c r="KIR244" s="381"/>
      <c r="KIS244" s="381"/>
      <c r="KIT244" s="378"/>
      <c r="KIU244" s="378"/>
      <c r="KIV244" s="378"/>
      <c r="KIW244" s="379"/>
      <c r="KIY244" s="377"/>
      <c r="KIZ244" s="381"/>
      <c r="KJA244" s="381"/>
      <c r="KJB244" s="378"/>
      <c r="KJC244" s="378"/>
      <c r="KJD244" s="378"/>
      <c r="KJE244" s="379"/>
      <c r="KJG244" s="377"/>
      <c r="KJH244" s="381"/>
      <c r="KJI244" s="381"/>
      <c r="KJJ244" s="378"/>
      <c r="KJK244" s="378"/>
      <c r="KJL244" s="378"/>
      <c r="KJM244" s="379"/>
      <c r="KJO244" s="377"/>
      <c r="KJP244" s="381"/>
      <c r="KJQ244" s="381"/>
      <c r="KJR244" s="378"/>
      <c r="KJS244" s="378"/>
      <c r="KJT244" s="378"/>
      <c r="KJU244" s="379"/>
      <c r="KJW244" s="377"/>
      <c r="KJX244" s="381"/>
      <c r="KJY244" s="381"/>
      <c r="KJZ244" s="378"/>
      <c r="KKA244" s="378"/>
      <c r="KKB244" s="378"/>
      <c r="KKC244" s="379"/>
      <c r="KKE244" s="377"/>
      <c r="KKF244" s="381"/>
      <c r="KKG244" s="381"/>
      <c r="KKH244" s="378"/>
      <c r="KKI244" s="378"/>
      <c r="KKJ244" s="378"/>
      <c r="KKK244" s="379"/>
      <c r="KKM244" s="377"/>
      <c r="KKN244" s="381"/>
      <c r="KKO244" s="381"/>
      <c r="KKP244" s="378"/>
      <c r="KKQ244" s="378"/>
      <c r="KKR244" s="378"/>
      <c r="KKS244" s="379"/>
      <c r="KKU244" s="377"/>
      <c r="KKV244" s="381"/>
      <c r="KKW244" s="381"/>
      <c r="KKX244" s="378"/>
      <c r="KKY244" s="378"/>
      <c r="KKZ244" s="378"/>
      <c r="KLA244" s="379"/>
      <c r="KLC244" s="377"/>
      <c r="KLD244" s="381"/>
      <c r="KLE244" s="381"/>
      <c r="KLF244" s="378"/>
      <c r="KLG244" s="378"/>
      <c r="KLH244" s="378"/>
      <c r="KLI244" s="379"/>
      <c r="KLK244" s="377"/>
      <c r="KLL244" s="381"/>
      <c r="KLM244" s="381"/>
      <c r="KLN244" s="378"/>
      <c r="KLO244" s="378"/>
      <c r="KLP244" s="378"/>
      <c r="KLQ244" s="379"/>
      <c r="KLS244" s="377"/>
      <c r="KLT244" s="381"/>
      <c r="KLU244" s="381"/>
      <c r="KLV244" s="378"/>
      <c r="KLW244" s="378"/>
      <c r="KLX244" s="378"/>
      <c r="KLY244" s="379"/>
      <c r="KMA244" s="377"/>
      <c r="KMB244" s="381"/>
      <c r="KMC244" s="381"/>
      <c r="KMD244" s="378"/>
      <c r="KME244" s="378"/>
      <c r="KMF244" s="378"/>
      <c r="KMG244" s="379"/>
      <c r="KMI244" s="377"/>
      <c r="KMJ244" s="381"/>
      <c r="KMK244" s="381"/>
      <c r="KML244" s="378"/>
      <c r="KMM244" s="378"/>
      <c r="KMN244" s="378"/>
      <c r="KMO244" s="379"/>
      <c r="KMQ244" s="377"/>
      <c r="KMR244" s="381"/>
      <c r="KMS244" s="381"/>
      <c r="KMT244" s="378"/>
      <c r="KMU244" s="378"/>
      <c r="KMV244" s="378"/>
      <c r="KMW244" s="379"/>
      <c r="KMY244" s="377"/>
      <c r="KMZ244" s="381"/>
      <c r="KNA244" s="381"/>
      <c r="KNB244" s="378"/>
      <c r="KNC244" s="378"/>
      <c r="KND244" s="378"/>
      <c r="KNE244" s="379"/>
      <c r="KNG244" s="377"/>
      <c r="KNH244" s="381"/>
      <c r="KNI244" s="381"/>
      <c r="KNJ244" s="378"/>
      <c r="KNK244" s="378"/>
      <c r="KNL244" s="378"/>
      <c r="KNM244" s="379"/>
      <c r="KNO244" s="377"/>
      <c r="KNP244" s="381"/>
      <c r="KNQ244" s="381"/>
      <c r="KNR244" s="378"/>
      <c r="KNS244" s="378"/>
      <c r="KNT244" s="378"/>
      <c r="KNU244" s="379"/>
      <c r="KNW244" s="377"/>
      <c r="KNX244" s="381"/>
      <c r="KNY244" s="381"/>
      <c r="KNZ244" s="378"/>
      <c r="KOA244" s="378"/>
      <c r="KOB244" s="378"/>
      <c r="KOC244" s="379"/>
      <c r="KOE244" s="377"/>
      <c r="KOF244" s="381"/>
      <c r="KOG244" s="381"/>
      <c r="KOH244" s="378"/>
      <c r="KOI244" s="378"/>
      <c r="KOJ244" s="378"/>
      <c r="KOK244" s="379"/>
      <c r="KOM244" s="377"/>
      <c r="KON244" s="381"/>
      <c r="KOO244" s="381"/>
      <c r="KOP244" s="378"/>
      <c r="KOQ244" s="378"/>
      <c r="KOR244" s="378"/>
      <c r="KOS244" s="379"/>
      <c r="KOU244" s="377"/>
      <c r="KOV244" s="381"/>
      <c r="KOW244" s="381"/>
      <c r="KOX244" s="378"/>
      <c r="KOY244" s="378"/>
      <c r="KOZ244" s="378"/>
      <c r="KPA244" s="379"/>
      <c r="KPC244" s="377"/>
      <c r="KPD244" s="381"/>
      <c r="KPE244" s="381"/>
      <c r="KPF244" s="378"/>
      <c r="KPG244" s="378"/>
      <c r="KPH244" s="378"/>
      <c r="KPI244" s="379"/>
      <c r="KPK244" s="377"/>
      <c r="KPL244" s="381"/>
      <c r="KPM244" s="381"/>
      <c r="KPN244" s="378"/>
      <c r="KPO244" s="378"/>
      <c r="KPP244" s="378"/>
      <c r="KPQ244" s="379"/>
      <c r="KPS244" s="377"/>
      <c r="KPT244" s="381"/>
      <c r="KPU244" s="381"/>
      <c r="KPV244" s="378"/>
      <c r="KPW244" s="378"/>
      <c r="KPX244" s="378"/>
      <c r="KPY244" s="379"/>
      <c r="KQA244" s="377"/>
      <c r="KQB244" s="381"/>
      <c r="KQC244" s="381"/>
      <c r="KQD244" s="378"/>
      <c r="KQE244" s="378"/>
      <c r="KQF244" s="378"/>
      <c r="KQG244" s="379"/>
      <c r="KQI244" s="377"/>
      <c r="KQJ244" s="381"/>
      <c r="KQK244" s="381"/>
      <c r="KQL244" s="378"/>
      <c r="KQM244" s="378"/>
      <c r="KQN244" s="378"/>
      <c r="KQO244" s="379"/>
      <c r="KQQ244" s="377"/>
      <c r="KQR244" s="381"/>
      <c r="KQS244" s="381"/>
      <c r="KQT244" s="378"/>
      <c r="KQU244" s="378"/>
      <c r="KQV244" s="378"/>
      <c r="KQW244" s="379"/>
      <c r="KQY244" s="377"/>
      <c r="KQZ244" s="381"/>
      <c r="KRA244" s="381"/>
      <c r="KRB244" s="378"/>
      <c r="KRC244" s="378"/>
      <c r="KRD244" s="378"/>
      <c r="KRE244" s="379"/>
      <c r="KRG244" s="377"/>
      <c r="KRH244" s="381"/>
      <c r="KRI244" s="381"/>
      <c r="KRJ244" s="378"/>
      <c r="KRK244" s="378"/>
      <c r="KRL244" s="378"/>
      <c r="KRM244" s="379"/>
      <c r="KRO244" s="377"/>
      <c r="KRP244" s="381"/>
      <c r="KRQ244" s="381"/>
      <c r="KRR244" s="378"/>
      <c r="KRS244" s="378"/>
      <c r="KRT244" s="378"/>
      <c r="KRU244" s="379"/>
      <c r="KRW244" s="377"/>
      <c r="KRX244" s="381"/>
      <c r="KRY244" s="381"/>
      <c r="KRZ244" s="378"/>
      <c r="KSA244" s="378"/>
      <c r="KSB244" s="378"/>
      <c r="KSC244" s="379"/>
      <c r="KSE244" s="377"/>
      <c r="KSF244" s="381"/>
      <c r="KSG244" s="381"/>
      <c r="KSH244" s="378"/>
      <c r="KSI244" s="378"/>
      <c r="KSJ244" s="378"/>
      <c r="KSK244" s="379"/>
      <c r="KSM244" s="377"/>
      <c r="KSN244" s="381"/>
      <c r="KSO244" s="381"/>
      <c r="KSP244" s="378"/>
      <c r="KSQ244" s="378"/>
      <c r="KSR244" s="378"/>
      <c r="KSS244" s="379"/>
      <c r="KSU244" s="377"/>
      <c r="KSV244" s="381"/>
      <c r="KSW244" s="381"/>
      <c r="KSX244" s="378"/>
      <c r="KSY244" s="378"/>
      <c r="KSZ244" s="378"/>
      <c r="KTA244" s="379"/>
      <c r="KTC244" s="377"/>
      <c r="KTD244" s="381"/>
      <c r="KTE244" s="381"/>
      <c r="KTF244" s="378"/>
      <c r="KTG244" s="378"/>
      <c r="KTH244" s="378"/>
      <c r="KTI244" s="379"/>
      <c r="KTK244" s="377"/>
      <c r="KTL244" s="381"/>
      <c r="KTM244" s="381"/>
      <c r="KTN244" s="378"/>
      <c r="KTO244" s="378"/>
      <c r="KTP244" s="378"/>
      <c r="KTQ244" s="379"/>
      <c r="KTS244" s="377"/>
      <c r="KTT244" s="381"/>
      <c r="KTU244" s="381"/>
      <c r="KTV244" s="378"/>
      <c r="KTW244" s="378"/>
      <c r="KTX244" s="378"/>
      <c r="KTY244" s="379"/>
      <c r="KUA244" s="377"/>
      <c r="KUB244" s="381"/>
      <c r="KUC244" s="381"/>
      <c r="KUD244" s="378"/>
      <c r="KUE244" s="378"/>
      <c r="KUF244" s="378"/>
      <c r="KUG244" s="379"/>
      <c r="KUI244" s="377"/>
      <c r="KUJ244" s="381"/>
      <c r="KUK244" s="381"/>
      <c r="KUL244" s="378"/>
      <c r="KUM244" s="378"/>
      <c r="KUN244" s="378"/>
      <c r="KUO244" s="379"/>
      <c r="KUQ244" s="377"/>
      <c r="KUR244" s="381"/>
      <c r="KUS244" s="381"/>
      <c r="KUT244" s="378"/>
      <c r="KUU244" s="378"/>
      <c r="KUV244" s="378"/>
      <c r="KUW244" s="379"/>
      <c r="KUY244" s="377"/>
      <c r="KUZ244" s="381"/>
      <c r="KVA244" s="381"/>
      <c r="KVB244" s="378"/>
      <c r="KVC244" s="378"/>
      <c r="KVD244" s="378"/>
      <c r="KVE244" s="379"/>
      <c r="KVG244" s="377"/>
      <c r="KVH244" s="381"/>
      <c r="KVI244" s="381"/>
      <c r="KVJ244" s="378"/>
      <c r="KVK244" s="378"/>
      <c r="KVL244" s="378"/>
      <c r="KVM244" s="379"/>
      <c r="KVO244" s="377"/>
      <c r="KVP244" s="381"/>
      <c r="KVQ244" s="381"/>
      <c r="KVR244" s="378"/>
      <c r="KVS244" s="378"/>
      <c r="KVT244" s="378"/>
      <c r="KVU244" s="379"/>
      <c r="KVW244" s="377"/>
      <c r="KVX244" s="381"/>
      <c r="KVY244" s="381"/>
      <c r="KVZ244" s="378"/>
      <c r="KWA244" s="378"/>
      <c r="KWB244" s="378"/>
      <c r="KWC244" s="379"/>
      <c r="KWE244" s="377"/>
      <c r="KWF244" s="381"/>
      <c r="KWG244" s="381"/>
      <c r="KWH244" s="378"/>
      <c r="KWI244" s="378"/>
      <c r="KWJ244" s="378"/>
      <c r="KWK244" s="379"/>
      <c r="KWM244" s="377"/>
      <c r="KWN244" s="381"/>
      <c r="KWO244" s="381"/>
      <c r="KWP244" s="378"/>
      <c r="KWQ244" s="378"/>
      <c r="KWR244" s="378"/>
      <c r="KWS244" s="379"/>
      <c r="KWU244" s="377"/>
      <c r="KWV244" s="381"/>
      <c r="KWW244" s="381"/>
      <c r="KWX244" s="378"/>
      <c r="KWY244" s="378"/>
      <c r="KWZ244" s="378"/>
      <c r="KXA244" s="379"/>
      <c r="KXC244" s="377"/>
      <c r="KXD244" s="381"/>
      <c r="KXE244" s="381"/>
      <c r="KXF244" s="378"/>
      <c r="KXG244" s="378"/>
      <c r="KXH244" s="378"/>
      <c r="KXI244" s="379"/>
      <c r="KXK244" s="377"/>
      <c r="KXL244" s="381"/>
      <c r="KXM244" s="381"/>
      <c r="KXN244" s="378"/>
      <c r="KXO244" s="378"/>
      <c r="KXP244" s="378"/>
      <c r="KXQ244" s="379"/>
      <c r="KXS244" s="377"/>
      <c r="KXT244" s="381"/>
      <c r="KXU244" s="381"/>
      <c r="KXV244" s="378"/>
      <c r="KXW244" s="378"/>
      <c r="KXX244" s="378"/>
      <c r="KXY244" s="379"/>
      <c r="KYA244" s="377"/>
      <c r="KYB244" s="381"/>
      <c r="KYC244" s="381"/>
      <c r="KYD244" s="378"/>
      <c r="KYE244" s="378"/>
      <c r="KYF244" s="378"/>
      <c r="KYG244" s="379"/>
      <c r="KYI244" s="377"/>
      <c r="KYJ244" s="381"/>
      <c r="KYK244" s="381"/>
      <c r="KYL244" s="378"/>
      <c r="KYM244" s="378"/>
      <c r="KYN244" s="378"/>
      <c r="KYO244" s="379"/>
      <c r="KYQ244" s="377"/>
      <c r="KYR244" s="381"/>
      <c r="KYS244" s="381"/>
      <c r="KYT244" s="378"/>
      <c r="KYU244" s="378"/>
      <c r="KYV244" s="378"/>
      <c r="KYW244" s="379"/>
      <c r="KYY244" s="377"/>
      <c r="KYZ244" s="381"/>
      <c r="KZA244" s="381"/>
      <c r="KZB244" s="378"/>
      <c r="KZC244" s="378"/>
      <c r="KZD244" s="378"/>
      <c r="KZE244" s="379"/>
      <c r="KZG244" s="377"/>
      <c r="KZH244" s="381"/>
      <c r="KZI244" s="381"/>
      <c r="KZJ244" s="378"/>
      <c r="KZK244" s="378"/>
      <c r="KZL244" s="378"/>
      <c r="KZM244" s="379"/>
      <c r="KZO244" s="377"/>
      <c r="KZP244" s="381"/>
      <c r="KZQ244" s="381"/>
      <c r="KZR244" s="378"/>
      <c r="KZS244" s="378"/>
      <c r="KZT244" s="378"/>
      <c r="KZU244" s="379"/>
      <c r="KZW244" s="377"/>
      <c r="KZX244" s="381"/>
      <c r="KZY244" s="381"/>
      <c r="KZZ244" s="378"/>
      <c r="LAA244" s="378"/>
      <c r="LAB244" s="378"/>
      <c r="LAC244" s="379"/>
      <c r="LAE244" s="377"/>
      <c r="LAF244" s="381"/>
      <c r="LAG244" s="381"/>
      <c r="LAH244" s="378"/>
      <c r="LAI244" s="378"/>
      <c r="LAJ244" s="378"/>
      <c r="LAK244" s="379"/>
      <c r="LAM244" s="377"/>
      <c r="LAN244" s="381"/>
      <c r="LAO244" s="381"/>
      <c r="LAP244" s="378"/>
      <c r="LAQ244" s="378"/>
      <c r="LAR244" s="378"/>
      <c r="LAS244" s="379"/>
      <c r="LAU244" s="377"/>
      <c r="LAV244" s="381"/>
      <c r="LAW244" s="381"/>
      <c r="LAX244" s="378"/>
      <c r="LAY244" s="378"/>
      <c r="LAZ244" s="378"/>
      <c r="LBA244" s="379"/>
      <c r="LBC244" s="377"/>
      <c r="LBD244" s="381"/>
      <c r="LBE244" s="381"/>
      <c r="LBF244" s="378"/>
      <c r="LBG244" s="378"/>
      <c r="LBH244" s="378"/>
      <c r="LBI244" s="379"/>
      <c r="LBK244" s="377"/>
      <c r="LBL244" s="381"/>
      <c r="LBM244" s="381"/>
      <c r="LBN244" s="378"/>
      <c r="LBO244" s="378"/>
      <c r="LBP244" s="378"/>
      <c r="LBQ244" s="379"/>
      <c r="LBS244" s="377"/>
      <c r="LBT244" s="381"/>
      <c r="LBU244" s="381"/>
      <c r="LBV244" s="378"/>
      <c r="LBW244" s="378"/>
      <c r="LBX244" s="378"/>
      <c r="LBY244" s="379"/>
      <c r="LCA244" s="377"/>
      <c r="LCB244" s="381"/>
      <c r="LCC244" s="381"/>
      <c r="LCD244" s="378"/>
      <c r="LCE244" s="378"/>
      <c r="LCF244" s="378"/>
      <c r="LCG244" s="379"/>
      <c r="LCI244" s="377"/>
      <c r="LCJ244" s="381"/>
      <c r="LCK244" s="381"/>
      <c r="LCL244" s="378"/>
      <c r="LCM244" s="378"/>
      <c r="LCN244" s="378"/>
      <c r="LCO244" s="379"/>
      <c r="LCQ244" s="377"/>
      <c r="LCR244" s="381"/>
      <c r="LCS244" s="381"/>
      <c r="LCT244" s="378"/>
      <c r="LCU244" s="378"/>
      <c r="LCV244" s="378"/>
      <c r="LCW244" s="379"/>
      <c r="LCY244" s="377"/>
      <c r="LCZ244" s="381"/>
      <c r="LDA244" s="381"/>
      <c r="LDB244" s="378"/>
      <c r="LDC244" s="378"/>
      <c r="LDD244" s="378"/>
      <c r="LDE244" s="379"/>
      <c r="LDG244" s="377"/>
      <c r="LDH244" s="381"/>
      <c r="LDI244" s="381"/>
      <c r="LDJ244" s="378"/>
      <c r="LDK244" s="378"/>
      <c r="LDL244" s="378"/>
      <c r="LDM244" s="379"/>
      <c r="LDO244" s="377"/>
      <c r="LDP244" s="381"/>
      <c r="LDQ244" s="381"/>
      <c r="LDR244" s="378"/>
      <c r="LDS244" s="378"/>
      <c r="LDT244" s="378"/>
      <c r="LDU244" s="379"/>
      <c r="LDW244" s="377"/>
      <c r="LDX244" s="381"/>
      <c r="LDY244" s="381"/>
      <c r="LDZ244" s="378"/>
      <c r="LEA244" s="378"/>
      <c r="LEB244" s="378"/>
      <c r="LEC244" s="379"/>
      <c r="LEE244" s="377"/>
      <c r="LEF244" s="381"/>
      <c r="LEG244" s="381"/>
      <c r="LEH244" s="378"/>
      <c r="LEI244" s="378"/>
      <c r="LEJ244" s="378"/>
      <c r="LEK244" s="379"/>
      <c r="LEM244" s="377"/>
      <c r="LEN244" s="381"/>
      <c r="LEO244" s="381"/>
      <c r="LEP244" s="378"/>
      <c r="LEQ244" s="378"/>
      <c r="LER244" s="378"/>
      <c r="LES244" s="379"/>
      <c r="LEU244" s="377"/>
      <c r="LEV244" s="381"/>
      <c r="LEW244" s="381"/>
      <c r="LEX244" s="378"/>
      <c r="LEY244" s="378"/>
      <c r="LEZ244" s="378"/>
      <c r="LFA244" s="379"/>
      <c r="LFC244" s="377"/>
      <c r="LFD244" s="381"/>
      <c r="LFE244" s="381"/>
      <c r="LFF244" s="378"/>
      <c r="LFG244" s="378"/>
      <c r="LFH244" s="378"/>
      <c r="LFI244" s="379"/>
      <c r="LFK244" s="377"/>
      <c r="LFL244" s="381"/>
      <c r="LFM244" s="381"/>
      <c r="LFN244" s="378"/>
      <c r="LFO244" s="378"/>
      <c r="LFP244" s="378"/>
      <c r="LFQ244" s="379"/>
      <c r="LFS244" s="377"/>
      <c r="LFT244" s="381"/>
      <c r="LFU244" s="381"/>
      <c r="LFV244" s="378"/>
      <c r="LFW244" s="378"/>
      <c r="LFX244" s="378"/>
      <c r="LFY244" s="379"/>
      <c r="LGA244" s="377"/>
      <c r="LGB244" s="381"/>
      <c r="LGC244" s="381"/>
      <c r="LGD244" s="378"/>
      <c r="LGE244" s="378"/>
      <c r="LGF244" s="378"/>
      <c r="LGG244" s="379"/>
      <c r="LGI244" s="377"/>
      <c r="LGJ244" s="381"/>
      <c r="LGK244" s="381"/>
      <c r="LGL244" s="378"/>
      <c r="LGM244" s="378"/>
      <c r="LGN244" s="378"/>
      <c r="LGO244" s="379"/>
      <c r="LGQ244" s="377"/>
      <c r="LGR244" s="381"/>
      <c r="LGS244" s="381"/>
      <c r="LGT244" s="378"/>
      <c r="LGU244" s="378"/>
      <c r="LGV244" s="378"/>
      <c r="LGW244" s="379"/>
      <c r="LGY244" s="377"/>
      <c r="LGZ244" s="381"/>
      <c r="LHA244" s="381"/>
      <c r="LHB244" s="378"/>
      <c r="LHC244" s="378"/>
      <c r="LHD244" s="378"/>
      <c r="LHE244" s="379"/>
      <c r="LHG244" s="377"/>
      <c r="LHH244" s="381"/>
      <c r="LHI244" s="381"/>
      <c r="LHJ244" s="378"/>
      <c r="LHK244" s="378"/>
      <c r="LHL244" s="378"/>
      <c r="LHM244" s="379"/>
      <c r="LHO244" s="377"/>
      <c r="LHP244" s="381"/>
      <c r="LHQ244" s="381"/>
      <c r="LHR244" s="378"/>
      <c r="LHS244" s="378"/>
      <c r="LHT244" s="378"/>
      <c r="LHU244" s="379"/>
      <c r="LHW244" s="377"/>
      <c r="LHX244" s="381"/>
      <c r="LHY244" s="381"/>
      <c r="LHZ244" s="378"/>
      <c r="LIA244" s="378"/>
      <c r="LIB244" s="378"/>
      <c r="LIC244" s="379"/>
      <c r="LIE244" s="377"/>
      <c r="LIF244" s="381"/>
      <c r="LIG244" s="381"/>
      <c r="LIH244" s="378"/>
      <c r="LII244" s="378"/>
      <c r="LIJ244" s="378"/>
      <c r="LIK244" s="379"/>
      <c r="LIM244" s="377"/>
      <c r="LIN244" s="381"/>
      <c r="LIO244" s="381"/>
      <c r="LIP244" s="378"/>
      <c r="LIQ244" s="378"/>
      <c r="LIR244" s="378"/>
      <c r="LIS244" s="379"/>
      <c r="LIU244" s="377"/>
      <c r="LIV244" s="381"/>
      <c r="LIW244" s="381"/>
      <c r="LIX244" s="378"/>
      <c r="LIY244" s="378"/>
      <c r="LIZ244" s="378"/>
      <c r="LJA244" s="379"/>
      <c r="LJC244" s="377"/>
      <c r="LJD244" s="381"/>
      <c r="LJE244" s="381"/>
      <c r="LJF244" s="378"/>
      <c r="LJG244" s="378"/>
      <c r="LJH244" s="378"/>
      <c r="LJI244" s="379"/>
      <c r="LJK244" s="377"/>
      <c r="LJL244" s="381"/>
      <c r="LJM244" s="381"/>
      <c r="LJN244" s="378"/>
      <c r="LJO244" s="378"/>
      <c r="LJP244" s="378"/>
      <c r="LJQ244" s="379"/>
      <c r="LJS244" s="377"/>
      <c r="LJT244" s="381"/>
      <c r="LJU244" s="381"/>
      <c r="LJV244" s="378"/>
      <c r="LJW244" s="378"/>
      <c r="LJX244" s="378"/>
      <c r="LJY244" s="379"/>
      <c r="LKA244" s="377"/>
      <c r="LKB244" s="381"/>
      <c r="LKC244" s="381"/>
      <c r="LKD244" s="378"/>
      <c r="LKE244" s="378"/>
      <c r="LKF244" s="378"/>
      <c r="LKG244" s="379"/>
      <c r="LKI244" s="377"/>
      <c r="LKJ244" s="381"/>
      <c r="LKK244" s="381"/>
      <c r="LKL244" s="378"/>
      <c r="LKM244" s="378"/>
      <c r="LKN244" s="378"/>
      <c r="LKO244" s="379"/>
      <c r="LKQ244" s="377"/>
      <c r="LKR244" s="381"/>
      <c r="LKS244" s="381"/>
      <c r="LKT244" s="378"/>
      <c r="LKU244" s="378"/>
      <c r="LKV244" s="378"/>
      <c r="LKW244" s="379"/>
      <c r="LKY244" s="377"/>
      <c r="LKZ244" s="381"/>
      <c r="LLA244" s="381"/>
      <c r="LLB244" s="378"/>
      <c r="LLC244" s="378"/>
      <c r="LLD244" s="378"/>
      <c r="LLE244" s="379"/>
      <c r="LLG244" s="377"/>
      <c r="LLH244" s="381"/>
      <c r="LLI244" s="381"/>
      <c r="LLJ244" s="378"/>
      <c r="LLK244" s="378"/>
      <c r="LLL244" s="378"/>
      <c r="LLM244" s="379"/>
      <c r="LLO244" s="377"/>
      <c r="LLP244" s="381"/>
      <c r="LLQ244" s="381"/>
      <c r="LLR244" s="378"/>
      <c r="LLS244" s="378"/>
      <c r="LLT244" s="378"/>
      <c r="LLU244" s="379"/>
      <c r="LLW244" s="377"/>
      <c r="LLX244" s="381"/>
      <c r="LLY244" s="381"/>
      <c r="LLZ244" s="378"/>
      <c r="LMA244" s="378"/>
      <c r="LMB244" s="378"/>
      <c r="LMC244" s="379"/>
      <c r="LME244" s="377"/>
      <c r="LMF244" s="381"/>
      <c r="LMG244" s="381"/>
      <c r="LMH244" s="378"/>
      <c r="LMI244" s="378"/>
      <c r="LMJ244" s="378"/>
      <c r="LMK244" s="379"/>
      <c r="LMM244" s="377"/>
      <c r="LMN244" s="381"/>
      <c r="LMO244" s="381"/>
      <c r="LMP244" s="378"/>
      <c r="LMQ244" s="378"/>
      <c r="LMR244" s="378"/>
      <c r="LMS244" s="379"/>
      <c r="LMU244" s="377"/>
      <c r="LMV244" s="381"/>
      <c r="LMW244" s="381"/>
      <c r="LMX244" s="378"/>
      <c r="LMY244" s="378"/>
      <c r="LMZ244" s="378"/>
      <c r="LNA244" s="379"/>
      <c r="LNC244" s="377"/>
      <c r="LND244" s="381"/>
      <c r="LNE244" s="381"/>
      <c r="LNF244" s="378"/>
      <c r="LNG244" s="378"/>
      <c r="LNH244" s="378"/>
      <c r="LNI244" s="379"/>
      <c r="LNK244" s="377"/>
      <c r="LNL244" s="381"/>
      <c r="LNM244" s="381"/>
      <c r="LNN244" s="378"/>
      <c r="LNO244" s="378"/>
      <c r="LNP244" s="378"/>
      <c r="LNQ244" s="379"/>
      <c r="LNS244" s="377"/>
      <c r="LNT244" s="381"/>
      <c r="LNU244" s="381"/>
      <c r="LNV244" s="378"/>
      <c r="LNW244" s="378"/>
      <c r="LNX244" s="378"/>
      <c r="LNY244" s="379"/>
      <c r="LOA244" s="377"/>
      <c r="LOB244" s="381"/>
      <c r="LOC244" s="381"/>
      <c r="LOD244" s="378"/>
      <c r="LOE244" s="378"/>
      <c r="LOF244" s="378"/>
      <c r="LOG244" s="379"/>
      <c r="LOI244" s="377"/>
      <c r="LOJ244" s="381"/>
      <c r="LOK244" s="381"/>
      <c r="LOL244" s="378"/>
      <c r="LOM244" s="378"/>
      <c r="LON244" s="378"/>
      <c r="LOO244" s="379"/>
      <c r="LOQ244" s="377"/>
      <c r="LOR244" s="381"/>
      <c r="LOS244" s="381"/>
      <c r="LOT244" s="378"/>
      <c r="LOU244" s="378"/>
      <c r="LOV244" s="378"/>
      <c r="LOW244" s="379"/>
      <c r="LOY244" s="377"/>
      <c r="LOZ244" s="381"/>
      <c r="LPA244" s="381"/>
      <c r="LPB244" s="378"/>
      <c r="LPC244" s="378"/>
      <c r="LPD244" s="378"/>
      <c r="LPE244" s="379"/>
      <c r="LPG244" s="377"/>
      <c r="LPH244" s="381"/>
      <c r="LPI244" s="381"/>
      <c r="LPJ244" s="378"/>
      <c r="LPK244" s="378"/>
      <c r="LPL244" s="378"/>
      <c r="LPM244" s="379"/>
      <c r="LPO244" s="377"/>
      <c r="LPP244" s="381"/>
      <c r="LPQ244" s="381"/>
      <c r="LPR244" s="378"/>
      <c r="LPS244" s="378"/>
      <c r="LPT244" s="378"/>
      <c r="LPU244" s="379"/>
      <c r="LPW244" s="377"/>
      <c r="LPX244" s="381"/>
      <c r="LPY244" s="381"/>
      <c r="LPZ244" s="378"/>
      <c r="LQA244" s="378"/>
      <c r="LQB244" s="378"/>
      <c r="LQC244" s="379"/>
      <c r="LQE244" s="377"/>
      <c r="LQF244" s="381"/>
      <c r="LQG244" s="381"/>
      <c r="LQH244" s="378"/>
      <c r="LQI244" s="378"/>
      <c r="LQJ244" s="378"/>
      <c r="LQK244" s="379"/>
      <c r="LQM244" s="377"/>
      <c r="LQN244" s="381"/>
      <c r="LQO244" s="381"/>
      <c r="LQP244" s="378"/>
      <c r="LQQ244" s="378"/>
      <c r="LQR244" s="378"/>
      <c r="LQS244" s="379"/>
      <c r="LQU244" s="377"/>
      <c r="LQV244" s="381"/>
      <c r="LQW244" s="381"/>
      <c r="LQX244" s="378"/>
      <c r="LQY244" s="378"/>
      <c r="LQZ244" s="378"/>
      <c r="LRA244" s="379"/>
      <c r="LRC244" s="377"/>
      <c r="LRD244" s="381"/>
      <c r="LRE244" s="381"/>
      <c r="LRF244" s="378"/>
      <c r="LRG244" s="378"/>
      <c r="LRH244" s="378"/>
      <c r="LRI244" s="379"/>
      <c r="LRK244" s="377"/>
      <c r="LRL244" s="381"/>
      <c r="LRM244" s="381"/>
      <c r="LRN244" s="378"/>
      <c r="LRO244" s="378"/>
      <c r="LRP244" s="378"/>
      <c r="LRQ244" s="379"/>
      <c r="LRS244" s="377"/>
      <c r="LRT244" s="381"/>
      <c r="LRU244" s="381"/>
      <c r="LRV244" s="378"/>
      <c r="LRW244" s="378"/>
      <c r="LRX244" s="378"/>
      <c r="LRY244" s="379"/>
      <c r="LSA244" s="377"/>
      <c r="LSB244" s="381"/>
      <c r="LSC244" s="381"/>
      <c r="LSD244" s="378"/>
      <c r="LSE244" s="378"/>
      <c r="LSF244" s="378"/>
      <c r="LSG244" s="379"/>
      <c r="LSI244" s="377"/>
      <c r="LSJ244" s="381"/>
      <c r="LSK244" s="381"/>
      <c r="LSL244" s="378"/>
      <c r="LSM244" s="378"/>
      <c r="LSN244" s="378"/>
      <c r="LSO244" s="379"/>
      <c r="LSQ244" s="377"/>
      <c r="LSR244" s="381"/>
      <c r="LSS244" s="381"/>
      <c r="LST244" s="378"/>
      <c r="LSU244" s="378"/>
      <c r="LSV244" s="378"/>
      <c r="LSW244" s="379"/>
      <c r="LSY244" s="377"/>
      <c r="LSZ244" s="381"/>
      <c r="LTA244" s="381"/>
      <c r="LTB244" s="378"/>
      <c r="LTC244" s="378"/>
      <c r="LTD244" s="378"/>
      <c r="LTE244" s="379"/>
      <c r="LTG244" s="377"/>
      <c r="LTH244" s="381"/>
      <c r="LTI244" s="381"/>
      <c r="LTJ244" s="378"/>
      <c r="LTK244" s="378"/>
      <c r="LTL244" s="378"/>
      <c r="LTM244" s="379"/>
      <c r="LTO244" s="377"/>
      <c r="LTP244" s="381"/>
      <c r="LTQ244" s="381"/>
      <c r="LTR244" s="378"/>
      <c r="LTS244" s="378"/>
      <c r="LTT244" s="378"/>
      <c r="LTU244" s="379"/>
      <c r="LTW244" s="377"/>
      <c r="LTX244" s="381"/>
      <c r="LTY244" s="381"/>
      <c r="LTZ244" s="378"/>
      <c r="LUA244" s="378"/>
      <c r="LUB244" s="378"/>
      <c r="LUC244" s="379"/>
      <c r="LUE244" s="377"/>
      <c r="LUF244" s="381"/>
      <c r="LUG244" s="381"/>
      <c r="LUH244" s="378"/>
      <c r="LUI244" s="378"/>
      <c r="LUJ244" s="378"/>
      <c r="LUK244" s="379"/>
      <c r="LUM244" s="377"/>
      <c r="LUN244" s="381"/>
      <c r="LUO244" s="381"/>
      <c r="LUP244" s="378"/>
      <c r="LUQ244" s="378"/>
      <c r="LUR244" s="378"/>
      <c r="LUS244" s="379"/>
      <c r="LUU244" s="377"/>
      <c r="LUV244" s="381"/>
      <c r="LUW244" s="381"/>
      <c r="LUX244" s="378"/>
      <c r="LUY244" s="378"/>
      <c r="LUZ244" s="378"/>
      <c r="LVA244" s="379"/>
      <c r="LVC244" s="377"/>
      <c r="LVD244" s="381"/>
      <c r="LVE244" s="381"/>
      <c r="LVF244" s="378"/>
      <c r="LVG244" s="378"/>
      <c r="LVH244" s="378"/>
      <c r="LVI244" s="379"/>
      <c r="LVK244" s="377"/>
      <c r="LVL244" s="381"/>
      <c r="LVM244" s="381"/>
      <c r="LVN244" s="378"/>
      <c r="LVO244" s="378"/>
      <c r="LVP244" s="378"/>
      <c r="LVQ244" s="379"/>
      <c r="LVS244" s="377"/>
      <c r="LVT244" s="381"/>
      <c r="LVU244" s="381"/>
      <c r="LVV244" s="378"/>
      <c r="LVW244" s="378"/>
      <c r="LVX244" s="378"/>
      <c r="LVY244" s="379"/>
      <c r="LWA244" s="377"/>
      <c r="LWB244" s="381"/>
      <c r="LWC244" s="381"/>
      <c r="LWD244" s="378"/>
      <c r="LWE244" s="378"/>
      <c r="LWF244" s="378"/>
      <c r="LWG244" s="379"/>
      <c r="LWI244" s="377"/>
      <c r="LWJ244" s="381"/>
      <c r="LWK244" s="381"/>
      <c r="LWL244" s="378"/>
      <c r="LWM244" s="378"/>
      <c r="LWN244" s="378"/>
      <c r="LWO244" s="379"/>
      <c r="LWQ244" s="377"/>
      <c r="LWR244" s="381"/>
      <c r="LWS244" s="381"/>
      <c r="LWT244" s="378"/>
      <c r="LWU244" s="378"/>
      <c r="LWV244" s="378"/>
      <c r="LWW244" s="379"/>
      <c r="LWY244" s="377"/>
      <c r="LWZ244" s="381"/>
      <c r="LXA244" s="381"/>
      <c r="LXB244" s="378"/>
      <c r="LXC244" s="378"/>
      <c r="LXD244" s="378"/>
      <c r="LXE244" s="379"/>
      <c r="LXG244" s="377"/>
      <c r="LXH244" s="381"/>
      <c r="LXI244" s="381"/>
      <c r="LXJ244" s="378"/>
      <c r="LXK244" s="378"/>
      <c r="LXL244" s="378"/>
      <c r="LXM244" s="379"/>
      <c r="LXO244" s="377"/>
      <c r="LXP244" s="381"/>
      <c r="LXQ244" s="381"/>
      <c r="LXR244" s="378"/>
      <c r="LXS244" s="378"/>
      <c r="LXT244" s="378"/>
      <c r="LXU244" s="379"/>
      <c r="LXW244" s="377"/>
      <c r="LXX244" s="381"/>
      <c r="LXY244" s="381"/>
      <c r="LXZ244" s="378"/>
      <c r="LYA244" s="378"/>
      <c r="LYB244" s="378"/>
      <c r="LYC244" s="379"/>
      <c r="LYE244" s="377"/>
      <c r="LYF244" s="381"/>
      <c r="LYG244" s="381"/>
      <c r="LYH244" s="378"/>
      <c r="LYI244" s="378"/>
      <c r="LYJ244" s="378"/>
      <c r="LYK244" s="379"/>
      <c r="LYM244" s="377"/>
      <c r="LYN244" s="381"/>
      <c r="LYO244" s="381"/>
      <c r="LYP244" s="378"/>
      <c r="LYQ244" s="378"/>
      <c r="LYR244" s="378"/>
      <c r="LYS244" s="379"/>
      <c r="LYU244" s="377"/>
      <c r="LYV244" s="381"/>
      <c r="LYW244" s="381"/>
      <c r="LYX244" s="378"/>
      <c r="LYY244" s="378"/>
      <c r="LYZ244" s="378"/>
      <c r="LZA244" s="379"/>
      <c r="LZC244" s="377"/>
      <c r="LZD244" s="381"/>
      <c r="LZE244" s="381"/>
      <c r="LZF244" s="378"/>
      <c r="LZG244" s="378"/>
      <c r="LZH244" s="378"/>
      <c r="LZI244" s="379"/>
      <c r="LZK244" s="377"/>
      <c r="LZL244" s="381"/>
      <c r="LZM244" s="381"/>
      <c r="LZN244" s="378"/>
      <c r="LZO244" s="378"/>
      <c r="LZP244" s="378"/>
      <c r="LZQ244" s="379"/>
      <c r="LZS244" s="377"/>
      <c r="LZT244" s="381"/>
      <c r="LZU244" s="381"/>
      <c r="LZV244" s="378"/>
      <c r="LZW244" s="378"/>
      <c r="LZX244" s="378"/>
      <c r="LZY244" s="379"/>
      <c r="MAA244" s="377"/>
      <c r="MAB244" s="381"/>
      <c r="MAC244" s="381"/>
      <c r="MAD244" s="378"/>
      <c r="MAE244" s="378"/>
      <c r="MAF244" s="378"/>
      <c r="MAG244" s="379"/>
      <c r="MAI244" s="377"/>
      <c r="MAJ244" s="381"/>
      <c r="MAK244" s="381"/>
      <c r="MAL244" s="378"/>
      <c r="MAM244" s="378"/>
      <c r="MAN244" s="378"/>
      <c r="MAO244" s="379"/>
      <c r="MAQ244" s="377"/>
      <c r="MAR244" s="381"/>
      <c r="MAS244" s="381"/>
      <c r="MAT244" s="378"/>
      <c r="MAU244" s="378"/>
      <c r="MAV244" s="378"/>
      <c r="MAW244" s="379"/>
      <c r="MAY244" s="377"/>
      <c r="MAZ244" s="381"/>
      <c r="MBA244" s="381"/>
      <c r="MBB244" s="378"/>
      <c r="MBC244" s="378"/>
      <c r="MBD244" s="378"/>
      <c r="MBE244" s="379"/>
      <c r="MBG244" s="377"/>
      <c r="MBH244" s="381"/>
      <c r="MBI244" s="381"/>
      <c r="MBJ244" s="378"/>
      <c r="MBK244" s="378"/>
      <c r="MBL244" s="378"/>
      <c r="MBM244" s="379"/>
      <c r="MBO244" s="377"/>
      <c r="MBP244" s="381"/>
      <c r="MBQ244" s="381"/>
      <c r="MBR244" s="378"/>
      <c r="MBS244" s="378"/>
      <c r="MBT244" s="378"/>
      <c r="MBU244" s="379"/>
      <c r="MBW244" s="377"/>
      <c r="MBX244" s="381"/>
      <c r="MBY244" s="381"/>
      <c r="MBZ244" s="378"/>
      <c r="MCA244" s="378"/>
      <c r="MCB244" s="378"/>
      <c r="MCC244" s="379"/>
      <c r="MCE244" s="377"/>
      <c r="MCF244" s="381"/>
      <c r="MCG244" s="381"/>
      <c r="MCH244" s="378"/>
      <c r="MCI244" s="378"/>
      <c r="MCJ244" s="378"/>
      <c r="MCK244" s="379"/>
      <c r="MCM244" s="377"/>
      <c r="MCN244" s="381"/>
      <c r="MCO244" s="381"/>
      <c r="MCP244" s="378"/>
      <c r="MCQ244" s="378"/>
      <c r="MCR244" s="378"/>
      <c r="MCS244" s="379"/>
      <c r="MCU244" s="377"/>
      <c r="MCV244" s="381"/>
      <c r="MCW244" s="381"/>
      <c r="MCX244" s="378"/>
      <c r="MCY244" s="378"/>
      <c r="MCZ244" s="378"/>
      <c r="MDA244" s="379"/>
      <c r="MDC244" s="377"/>
      <c r="MDD244" s="381"/>
      <c r="MDE244" s="381"/>
      <c r="MDF244" s="378"/>
      <c r="MDG244" s="378"/>
      <c r="MDH244" s="378"/>
      <c r="MDI244" s="379"/>
      <c r="MDK244" s="377"/>
      <c r="MDL244" s="381"/>
      <c r="MDM244" s="381"/>
      <c r="MDN244" s="378"/>
      <c r="MDO244" s="378"/>
      <c r="MDP244" s="378"/>
      <c r="MDQ244" s="379"/>
      <c r="MDS244" s="377"/>
      <c r="MDT244" s="381"/>
      <c r="MDU244" s="381"/>
      <c r="MDV244" s="378"/>
      <c r="MDW244" s="378"/>
      <c r="MDX244" s="378"/>
      <c r="MDY244" s="379"/>
      <c r="MEA244" s="377"/>
      <c r="MEB244" s="381"/>
      <c r="MEC244" s="381"/>
      <c r="MED244" s="378"/>
      <c r="MEE244" s="378"/>
      <c r="MEF244" s="378"/>
      <c r="MEG244" s="379"/>
      <c r="MEI244" s="377"/>
      <c r="MEJ244" s="381"/>
      <c r="MEK244" s="381"/>
      <c r="MEL244" s="378"/>
      <c r="MEM244" s="378"/>
      <c r="MEN244" s="378"/>
      <c r="MEO244" s="379"/>
      <c r="MEQ244" s="377"/>
      <c r="MER244" s="381"/>
      <c r="MES244" s="381"/>
      <c r="MET244" s="378"/>
      <c r="MEU244" s="378"/>
      <c r="MEV244" s="378"/>
      <c r="MEW244" s="379"/>
      <c r="MEY244" s="377"/>
      <c r="MEZ244" s="381"/>
      <c r="MFA244" s="381"/>
      <c r="MFB244" s="378"/>
      <c r="MFC244" s="378"/>
      <c r="MFD244" s="378"/>
      <c r="MFE244" s="379"/>
      <c r="MFG244" s="377"/>
      <c r="MFH244" s="381"/>
      <c r="MFI244" s="381"/>
      <c r="MFJ244" s="378"/>
      <c r="MFK244" s="378"/>
      <c r="MFL244" s="378"/>
      <c r="MFM244" s="379"/>
      <c r="MFO244" s="377"/>
      <c r="MFP244" s="381"/>
      <c r="MFQ244" s="381"/>
      <c r="MFR244" s="378"/>
      <c r="MFS244" s="378"/>
      <c r="MFT244" s="378"/>
      <c r="MFU244" s="379"/>
      <c r="MFW244" s="377"/>
      <c r="MFX244" s="381"/>
      <c r="MFY244" s="381"/>
      <c r="MFZ244" s="378"/>
      <c r="MGA244" s="378"/>
      <c r="MGB244" s="378"/>
      <c r="MGC244" s="379"/>
      <c r="MGE244" s="377"/>
      <c r="MGF244" s="381"/>
      <c r="MGG244" s="381"/>
      <c r="MGH244" s="378"/>
      <c r="MGI244" s="378"/>
      <c r="MGJ244" s="378"/>
      <c r="MGK244" s="379"/>
      <c r="MGM244" s="377"/>
      <c r="MGN244" s="381"/>
      <c r="MGO244" s="381"/>
      <c r="MGP244" s="378"/>
      <c r="MGQ244" s="378"/>
      <c r="MGR244" s="378"/>
      <c r="MGS244" s="379"/>
      <c r="MGU244" s="377"/>
      <c r="MGV244" s="381"/>
      <c r="MGW244" s="381"/>
      <c r="MGX244" s="378"/>
      <c r="MGY244" s="378"/>
      <c r="MGZ244" s="378"/>
      <c r="MHA244" s="379"/>
      <c r="MHC244" s="377"/>
      <c r="MHD244" s="381"/>
      <c r="MHE244" s="381"/>
      <c r="MHF244" s="378"/>
      <c r="MHG244" s="378"/>
      <c r="MHH244" s="378"/>
      <c r="MHI244" s="379"/>
      <c r="MHK244" s="377"/>
      <c r="MHL244" s="381"/>
      <c r="MHM244" s="381"/>
      <c r="MHN244" s="378"/>
      <c r="MHO244" s="378"/>
      <c r="MHP244" s="378"/>
      <c r="MHQ244" s="379"/>
      <c r="MHS244" s="377"/>
      <c r="MHT244" s="381"/>
      <c r="MHU244" s="381"/>
      <c r="MHV244" s="378"/>
      <c r="MHW244" s="378"/>
      <c r="MHX244" s="378"/>
      <c r="MHY244" s="379"/>
      <c r="MIA244" s="377"/>
      <c r="MIB244" s="381"/>
      <c r="MIC244" s="381"/>
      <c r="MID244" s="378"/>
      <c r="MIE244" s="378"/>
      <c r="MIF244" s="378"/>
      <c r="MIG244" s="379"/>
      <c r="MII244" s="377"/>
      <c r="MIJ244" s="381"/>
      <c r="MIK244" s="381"/>
      <c r="MIL244" s="378"/>
      <c r="MIM244" s="378"/>
      <c r="MIN244" s="378"/>
      <c r="MIO244" s="379"/>
      <c r="MIQ244" s="377"/>
      <c r="MIR244" s="381"/>
      <c r="MIS244" s="381"/>
      <c r="MIT244" s="378"/>
      <c r="MIU244" s="378"/>
      <c r="MIV244" s="378"/>
      <c r="MIW244" s="379"/>
      <c r="MIY244" s="377"/>
      <c r="MIZ244" s="381"/>
      <c r="MJA244" s="381"/>
      <c r="MJB244" s="378"/>
      <c r="MJC244" s="378"/>
      <c r="MJD244" s="378"/>
      <c r="MJE244" s="379"/>
      <c r="MJG244" s="377"/>
      <c r="MJH244" s="381"/>
      <c r="MJI244" s="381"/>
      <c r="MJJ244" s="378"/>
      <c r="MJK244" s="378"/>
      <c r="MJL244" s="378"/>
      <c r="MJM244" s="379"/>
      <c r="MJO244" s="377"/>
      <c r="MJP244" s="381"/>
      <c r="MJQ244" s="381"/>
      <c r="MJR244" s="378"/>
      <c r="MJS244" s="378"/>
      <c r="MJT244" s="378"/>
      <c r="MJU244" s="379"/>
      <c r="MJW244" s="377"/>
      <c r="MJX244" s="381"/>
      <c r="MJY244" s="381"/>
      <c r="MJZ244" s="378"/>
      <c r="MKA244" s="378"/>
      <c r="MKB244" s="378"/>
      <c r="MKC244" s="379"/>
      <c r="MKE244" s="377"/>
      <c r="MKF244" s="381"/>
      <c r="MKG244" s="381"/>
      <c r="MKH244" s="378"/>
      <c r="MKI244" s="378"/>
      <c r="MKJ244" s="378"/>
      <c r="MKK244" s="379"/>
      <c r="MKM244" s="377"/>
      <c r="MKN244" s="381"/>
      <c r="MKO244" s="381"/>
      <c r="MKP244" s="378"/>
      <c r="MKQ244" s="378"/>
      <c r="MKR244" s="378"/>
      <c r="MKS244" s="379"/>
      <c r="MKU244" s="377"/>
      <c r="MKV244" s="381"/>
      <c r="MKW244" s="381"/>
      <c r="MKX244" s="378"/>
      <c r="MKY244" s="378"/>
      <c r="MKZ244" s="378"/>
      <c r="MLA244" s="379"/>
      <c r="MLC244" s="377"/>
      <c r="MLD244" s="381"/>
      <c r="MLE244" s="381"/>
      <c r="MLF244" s="378"/>
      <c r="MLG244" s="378"/>
      <c r="MLH244" s="378"/>
      <c r="MLI244" s="379"/>
      <c r="MLK244" s="377"/>
      <c r="MLL244" s="381"/>
      <c r="MLM244" s="381"/>
      <c r="MLN244" s="378"/>
      <c r="MLO244" s="378"/>
      <c r="MLP244" s="378"/>
      <c r="MLQ244" s="379"/>
      <c r="MLS244" s="377"/>
      <c r="MLT244" s="381"/>
      <c r="MLU244" s="381"/>
      <c r="MLV244" s="378"/>
      <c r="MLW244" s="378"/>
      <c r="MLX244" s="378"/>
      <c r="MLY244" s="379"/>
      <c r="MMA244" s="377"/>
      <c r="MMB244" s="381"/>
      <c r="MMC244" s="381"/>
      <c r="MMD244" s="378"/>
      <c r="MME244" s="378"/>
      <c r="MMF244" s="378"/>
      <c r="MMG244" s="379"/>
      <c r="MMI244" s="377"/>
      <c r="MMJ244" s="381"/>
      <c r="MMK244" s="381"/>
      <c r="MML244" s="378"/>
      <c r="MMM244" s="378"/>
      <c r="MMN244" s="378"/>
      <c r="MMO244" s="379"/>
      <c r="MMQ244" s="377"/>
      <c r="MMR244" s="381"/>
      <c r="MMS244" s="381"/>
      <c r="MMT244" s="378"/>
      <c r="MMU244" s="378"/>
      <c r="MMV244" s="378"/>
      <c r="MMW244" s="379"/>
      <c r="MMY244" s="377"/>
      <c r="MMZ244" s="381"/>
      <c r="MNA244" s="381"/>
      <c r="MNB244" s="378"/>
      <c r="MNC244" s="378"/>
      <c r="MND244" s="378"/>
      <c r="MNE244" s="379"/>
      <c r="MNG244" s="377"/>
      <c r="MNH244" s="381"/>
      <c r="MNI244" s="381"/>
      <c r="MNJ244" s="378"/>
      <c r="MNK244" s="378"/>
      <c r="MNL244" s="378"/>
      <c r="MNM244" s="379"/>
      <c r="MNO244" s="377"/>
      <c r="MNP244" s="381"/>
      <c r="MNQ244" s="381"/>
      <c r="MNR244" s="378"/>
      <c r="MNS244" s="378"/>
      <c r="MNT244" s="378"/>
      <c r="MNU244" s="379"/>
      <c r="MNW244" s="377"/>
      <c r="MNX244" s="381"/>
      <c r="MNY244" s="381"/>
      <c r="MNZ244" s="378"/>
      <c r="MOA244" s="378"/>
      <c r="MOB244" s="378"/>
      <c r="MOC244" s="379"/>
      <c r="MOE244" s="377"/>
      <c r="MOF244" s="381"/>
      <c r="MOG244" s="381"/>
      <c r="MOH244" s="378"/>
      <c r="MOI244" s="378"/>
      <c r="MOJ244" s="378"/>
      <c r="MOK244" s="379"/>
      <c r="MOM244" s="377"/>
      <c r="MON244" s="381"/>
      <c r="MOO244" s="381"/>
      <c r="MOP244" s="378"/>
      <c r="MOQ244" s="378"/>
      <c r="MOR244" s="378"/>
      <c r="MOS244" s="379"/>
      <c r="MOU244" s="377"/>
      <c r="MOV244" s="381"/>
      <c r="MOW244" s="381"/>
      <c r="MOX244" s="378"/>
      <c r="MOY244" s="378"/>
      <c r="MOZ244" s="378"/>
      <c r="MPA244" s="379"/>
      <c r="MPC244" s="377"/>
      <c r="MPD244" s="381"/>
      <c r="MPE244" s="381"/>
      <c r="MPF244" s="378"/>
      <c r="MPG244" s="378"/>
      <c r="MPH244" s="378"/>
      <c r="MPI244" s="379"/>
      <c r="MPK244" s="377"/>
      <c r="MPL244" s="381"/>
      <c r="MPM244" s="381"/>
      <c r="MPN244" s="378"/>
      <c r="MPO244" s="378"/>
      <c r="MPP244" s="378"/>
      <c r="MPQ244" s="379"/>
      <c r="MPS244" s="377"/>
      <c r="MPT244" s="381"/>
      <c r="MPU244" s="381"/>
      <c r="MPV244" s="378"/>
      <c r="MPW244" s="378"/>
      <c r="MPX244" s="378"/>
      <c r="MPY244" s="379"/>
      <c r="MQA244" s="377"/>
      <c r="MQB244" s="381"/>
      <c r="MQC244" s="381"/>
      <c r="MQD244" s="378"/>
      <c r="MQE244" s="378"/>
      <c r="MQF244" s="378"/>
      <c r="MQG244" s="379"/>
      <c r="MQI244" s="377"/>
      <c r="MQJ244" s="381"/>
      <c r="MQK244" s="381"/>
      <c r="MQL244" s="378"/>
      <c r="MQM244" s="378"/>
      <c r="MQN244" s="378"/>
      <c r="MQO244" s="379"/>
      <c r="MQQ244" s="377"/>
      <c r="MQR244" s="381"/>
      <c r="MQS244" s="381"/>
      <c r="MQT244" s="378"/>
      <c r="MQU244" s="378"/>
      <c r="MQV244" s="378"/>
      <c r="MQW244" s="379"/>
      <c r="MQY244" s="377"/>
      <c r="MQZ244" s="381"/>
      <c r="MRA244" s="381"/>
      <c r="MRB244" s="378"/>
      <c r="MRC244" s="378"/>
      <c r="MRD244" s="378"/>
      <c r="MRE244" s="379"/>
      <c r="MRG244" s="377"/>
      <c r="MRH244" s="381"/>
      <c r="MRI244" s="381"/>
      <c r="MRJ244" s="378"/>
      <c r="MRK244" s="378"/>
      <c r="MRL244" s="378"/>
      <c r="MRM244" s="379"/>
      <c r="MRO244" s="377"/>
      <c r="MRP244" s="381"/>
      <c r="MRQ244" s="381"/>
      <c r="MRR244" s="378"/>
      <c r="MRS244" s="378"/>
      <c r="MRT244" s="378"/>
      <c r="MRU244" s="379"/>
      <c r="MRW244" s="377"/>
      <c r="MRX244" s="381"/>
      <c r="MRY244" s="381"/>
      <c r="MRZ244" s="378"/>
      <c r="MSA244" s="378"/>
      <c r="MSB244" s="378"/>
      <c r="MSC244" s="379"/>
      <c r="MSE244" s="377"/>
      <c r="MSF244" s="381"/>
      <c r="MSG244" s="381"/>
      <c r="MSH244" s="378"/>
      <c r="MSI244" s="378"/>
      <c r="MSJ244" s="378"/>
      <c r="MSK244" s="379"/>
      <c r="MSM244" s="377"/>
      <c r="MSN244" s="381"/>
      <c r="MSO244" s="381"/>
      <c r="MSP244" s="378"/>
      <c r="MSQ244" s="378"/>
      <c r="MSR244" s="378"/>
      <c r="MSS244" s="379"/>
      <c r="MSU244" s="377"/>
      <c r="MSV244" s="381"/>
      <c r="MSW244" s="381"/>
      <c r="MSX244" s="378"/>
      <c r="MSY244" s="378"/>
      <c r="MSZ244" s="378"/>
      <c r="MTA244" s="379"/>
      <c r="MTC244" s="377"/>
      <c r="MTD244" s="381"/>
      <c r="MTE244" s="381"/>
      <c r="MTF244" s="378"/>
      <c r="MTG244" s="378"/>
      <c r="MTH244" s="378"/>
      <c r="MTI244" s="379"/>
      <c r="MTK244" s="377"/>
      <c r="MTL244" s="381"/>
      <c r="MTM244" s="381"/>
      <c r="MTN244" s="378"/>
      <c r="MTO244" s="378"/>
      <c r="MTP244" s="378"/>
      <c r="MTQ244" s="379"/>
      <c r="MTS244" s="377"/>
      <c r="MTT244" s="381"/>
      <c r="MTU244" s="381"/>
      <c r="MTV244" s="378"/>
      <c r="MTW244" s="378"/>
      <c r="MTX244" s="378"/>
      <c r="MTY244" s="379"/>
      <c r="MUA244" s="377"/>
      <c r="MUB244" s="381"/>
      <c r="MUC244" s="381"/>
      <c r="MUD244" s="378"/>
      <c r="MUE244" s="378"/>
      <c r="MUF244" s="378"/>
      <c r="MUG244" s="379"/>
      <c r="MUI244" s="377"/>
      <c r="MUJ244" s="381"/>
      <c r="MUK244" s="381"/>
      <c r="MUL244" s="378"/>
      <c r="MUM244" s="378"/>
      <c r="MUN244" s="378"/>
      <c r="MUO244" s="379"/>
      <c r="MUQ244" s="377"/>
      <c r="MUR244" s="381"/>
      <c r="MUS244" s="381"/>
      <c r="MUT244" s="378"/>
      <c r="MUU244" s="378"/>
      <c r="MUV244" s="378"/>
      <c r="MUW244" s="379"/>
      <c r="MUY244" s="377"/>
      <c r="MUZ244" s="381"/>
      <c r="MVA244" s="381"/>
      <c r="MVB244" s="378"/>
      <c r="MVC244" s="378"/>
      <c r="MVD244" s="378"/>
      <c r="MVE244" s="379"/>
      <c r="MVG244" s="377"/>
      <c r="MVH244" s="381"/>
      <c r="MVI244" s="381"/>
      <c r="MVJ244" s="378"/>
      <c r="MVK244" s="378"/>
      <c r="MVL244" s="378"/>
      <c r="MVM244" s="379"/>
      <c r="MVO244" s="377"/>
      <c r="MVP244" s="381"/>
      <c r="MVQ244" s="381"/>
      <c r="MVR244" s="378"/>
      <c r="MVS244" s="378"/>
      <c r="MVT244" s="378"/>
      <c r="MVU244" s="379"/>
      <c r="MVW244" s="377"/>
      <c r="MVX244" s="381"/>
      <c r="MVY244" s="381"/>
      <c r="MVZ244" s="378"/>
      <c r="MWA244" s="378"/>
      <c r="MWB244" s="378"/>
      <c r="MWC244" s="379"/>
      <c r="MWE244" s="377"/>
      <c r="MWF244" s="381"/>
      <c r="MWG244" s="381"/>
      <c r="MWH244" s="378"/>
      <c r="MWI244" s="378"/>
      <c r="MWJ244" s="378"/>
      <c r="MWK244" s="379"/>
      <c r="MWM244" s="377"/>
      <c r="MWN244" s="381"/>
      <c r="MWO244" s="381"/>
      <c r="MWP244" s="378"/>
      <c r="MWQ244" s="378"/>
      <c r="MWR244" s="378"/>
      <c r="MWS244" s="379"/>
      <c r="MWU244" s="377"/>
      <c r="MWV244" s="381"/>
      <c r="MWW244" s="381"/>
      <c r="MWX244" s="378"/>
      <c r="MWY244" s="378"/>
      <c r="MWZ244" s="378"/>
      <c r="MXA244" s="379"/>
      <c r="MXC244" s="377"/>
      <c r="MXD244" s="381"/>
      <c r="MXE244" s="381"/>
      <c r="MXF244" s="378"/>
      <c r="MXG244" s="378"/>
      <c r="MXH244" s="378"/>
      <c r="MXI244" s="379"/>
      <c r="MXK244" s="377"/>
      <c r="MXL244" s="381"/>
      <c r="MXM244" s="381"/>
      <c r="MXN244" s="378"/>
      <c r="MXO244" s="378"/>
      <c r="MXP244" s="378"/>
      <c r="MXQ244" s="379"/>
      <c r="MXS244" s="377"/>
      <c r="MXT244" s="381"/>
      <c r="MXU244" s="381"/>
      <c r="MXV244" s="378"/>
      <c r="MXW244" s="378"/>
      <c r="MXX244" s="378"/>
      <c r="MXY244" s="379"/>
      <c r="MYA244" s="377"/>
      <c r="MYB244" s="381"/>
      <c r="MYC244" s="381"/>
      <c r="MYD244" s="378"/>
      <c r="MYE244" s="378"/>
      <c r="MYF244" s="378"/>
      <c r="MYG244" s="379"/>
      <c r="MYI244" s="377"/>
      <c r="MYJ244" s="381"/>
      <c r="MYK244" s="381"/>
      <c r="MYL244" s="378"/>
      <c r="MYM244" s="378"/>
      <c r="MYN244" s="378"/>
      <c r="MYO244" s="379"/>
      <c r="MYQ244" s="377"/>
      <c r="MYR244" s="381"/>
      <c r="MYS244" s="381"/>
      <c r="MYT244" s="378"/>
      <c r="MYU244" s="378"/>
      <c r="MYV244" s="378"/>
      <c r="MYW244" s="379"/>
      <c r="MYY244" s="377"/>
      <c r="MYZ244" s="381"/>
      <c r="MZA244" s="381"/>
      <c r="MZB244" s="378"/>
      <c r="MZC244" s="378"/>
      <c r="MZD244" s="378"/>
      <c r="MZE244" s="379"/>
      <c r="MZG244" s="377"/>
      <c r="MZH244" s="381"/>
      <c r="MZI244" s="381"/>
      <c r="MZJ244" s="378"/>
      <c r="MZK244" s="378"/>
      <c r="MZL244" s="378"/>
      <c r="MZM244" s="379"/>
      <c r="MZO244" s="377"/>
      <c r="MZP244" s="381"/>
      <c r="MZQ244" s="381"/>
      <c r="MZR244" s="378"/>
      <c r="MZS244" s="378"/>
      <c r="MZT244" s="378"/>
      <c r="MZU244" s="379"/>
      <c r="MZW244" s="377"/>
      <c r="MZX244" s="381"/>
      <c r="MZY244" s="381"/>
      <c r="MZZ244" s="378"/>
      <c r="NAA244" s="378"/>
      <c r="NAB244" s="378"/>
      <c r="NAC244" s="379"/>
      <c r="NAE244" s="377"/>
      <c r="NAF244" s="381"/>
      <c r="NAG244" s="381"/>
      <c r="NAH244" s="378"/>
      <c r="NAI244" s="378"/>
      <c r="NAJ244" s="378"/>
      <c r="NAK244" s="379"/>
      <c r="NAM244" s="377"/>
      <c r="NAN244" s="381"/>
      <c r="NAO244" s="381"/>
      <c r="NAP244" s="378"/>
      <c r="NAQ244" s="378"/>
      <c r="NAR244" s="378"/>
      <c r="NAS244" s="379"/>
      <c r="NAU244" s="377"/>
      <c r="NAV244" s="381"/>
      <c r="NAW244" s="381"/>
      <c r="NAX244" s="378"/>
      <c r="NAY244" s="378"/>
      <c r="NAZ244" s="378"/>
      <c r="NBA244" s="379"/>
      <c r="NBC244" s="377"/>
      <c r="NBD244" s="381"/>
      <c r="NBE244" s="381"/>
      <c r="NBF244" s="378"/>
      <c r="NBG244" s="378"/>
      <c r="NBH244" s="378"/>
      <c r="NBI244" s="379"/>
      <c r="NBK244" s="377"/>
      <c r="NBL244" s="381"/>
      <c r="NBM244" s="381"/>
      <c r="NBN244" s="378"/>
      <c r="NBO244" s="378"/>
      <c r="NBP244" s="378"/>
      <c r="NBQ244" s="379"/>
      <c r="NBS244" s="377"/>
      <c r="NBT244" s="381"/>
      <c r="NBU244" s="381"/>
      <c r="NBV244" s="378"/>
      <c r="NBW244" s="378"/>
      <c r="NBX244" s="378"/>
      <c r="NBY244" s="379"/>
      <c r="NCA244" s="377"/>
      <c r="NCB244" s="381"/>
      <c r="NCC244" s="381"/>
      <c r="NCD244" s="378"/>
      <c r="NCE244" s="378"/>
      <c r="NCF244" s="378"/>
      <c r="NCG244" s="379"/>
      <c r="NCI244" s="377"/>
      <c r="NCJ244" s="381"/>
      <c r="NCK244" s="381"/>
      <c r="NCL244" s="378"/>
      <c r="NCM244" s="378"/>
      <c r="NCN244" s="378"/>
      <c r="NCO244" s="379"/>
      <c r="NCQ244" s="377"/>
      <c r="NCR244" s="381"/>
      <c r="NCS244" s="381"/>
      <c r="NCT244" s="378"/>
      <c r="NCU244" s="378"/>
      <c r="NCV244" s="378"/>
      <c r="NCW244" s="379"/>
      <c r="NCY244" s="377"/>
      <c r="NCZ244" s="381"/>
      <c r="NDA244" s="381"/>
      <c r="NDB244" s="378"/>
      <c r="NDC244" s="378"/>
      <c r="NDD244" s="378"/>
      <c r="NDE244" s="379"/>
      <c r="NDG244" s="377"/>
      <c r="NDH244" s="381"/>
      <c r="NDI244" s="381"/>
      <c r="NDJ244" s="378"/>
      <c r="NDK244" s="378"/>
      <c r="NDL244" s="378"/>
      <c r="NDM244" s="379"/>
      <c r="NDO244" s="377"/>
      <c r="NDP244" s="381"/>
      <c r="NDQ244" s="381"/>
      <c r="NDR244" s="378"/>
      <c r="NDS244" s="378"/>
      <c r="NDT244" s="378"/>
      <c r="NDU244" s="379"/>
      <c r="NDW244" s="377"/>
      <c r="NDX244" s="381"/>
      <c r="NDY244" s="381"/>
      <c r="NDZ244" s="378"/>
      <c r="NEA244" s="378"/>
      <c r="NEB244" s="378"/>
      <c r="NEC244" s="379"/>
      <c r="NEE244" s="377"/>
      <c r="NEF244" s="381"/>
      <c r="NEG244" s="381"/>
      <c r="NEH244" s="378"/>
      <c r="NEI244" s="378"/>
      <c r="NEJ244" s="378"/>
      <c r="NEK244" s="379"/>
      <c r="NEM244" s="377"/>
      <c r="NEN244" s="381"/>
      <c r="NEO244" s="381"/>
      <c r="NEP244" s="378"/>
      <c r="NEQ244" s="378"/>
      <c r="NER244" s="378"/>
      <c r="NES244" s="379"/>
      <c r="NEU244" s="377"/>
      <c r="NEV244" s="381"/>
      <c r="NEW244" s="381"/>
      <c r="NEX244" s="378"/>
      <c r="NEY244" s="378"/>
      <c r="NEZ244" s="378"/>
      <c r="NFA244" s="379"/>
      <c r="NFC244" s="377"/>
      <c r="NFD244" s="381"/>
      <c r="NFE244" s="381"/>
      <c r="NFF244" s="378"/>
      <c r="NFG244" s="378"/>
      <c r="NFH244" s="378"/>
      <c r="NFI244" s="379"/>
      <c r="NFK244" s="377"/>
      <c r="NFL244" s="381"/>
      <c r="NFM244" s="381"/>
      <c r="NFN244" s="378"/>
      <c r="NFO244" s="378"/>
      <c r="NFP244" s="378"/>
      <c r="NFQ244" s="379"/>
      <c r="NFS244" s="377"/>
      <c r="NFT244" s="381"/>
      <c r="NFU244" s="381"/>
      <c r="NFV244" s="378"/>
      <c r="NFW244" s="378"/>
      <c r="NFX244" s="378"/>
      <c r="NFY244" s="379"/>
      <c r="NGA244" s="377"/>
      <c r="NGB244" s="381"/>
      <c r="NGC244" s="381"/>
      <c r="NGD244" s="378"/>
      <c r="NGE244" s="378"/>
      <c r="NGF244" s="378"/>
      <c r="NGG244" s="379"/>
      <c r="NGI244" s="377"/>
      <c r="NGJ244" s="381"/>
      <c r="NGK244" s="381"/>
      <c r="NGL244" s="378"/>
      <c r="NGM244" s="378"/>
      <c r="NGN244" s="378"/>
      <c r="NGO244" s="379"/>
      <c r="NGQ244" s="377"/>
      <c r="NGR244" s="381"/>
      <c r="NGS244" s="381"/>
      <c r="NGT244" s="378"/>
      <c r="NGU244" s="378"/>
      <c r="NGV244" s="378"/>
      <c r="NGW244" s="379"/>
      <c r="NGY244" s="377"/>
      <c r="NGZ244" s="381"/>
      <c r="NHA244" s="381"/>
      <c r="NHB244" s="378"/>
      <c r="NHC244" s="378"/>
      <c r="NHD244" s="378"/>
      <c r="NHE244" s="379"/>
      <c r="NHG244" s="377"/>
      <c r="NHH244" s="381"/>
      <c r="NHI244" s="381"/>
      <c r="NHJ244" s="378"/>
      <c r="NHK244" s="378"/>
      <c r="NHL244" s="378"/>
      <c r="NHM244" s="379"/>
      <c r="NHO244" s="377"/>
      <c r="NHP244" s="381"/>
      <c r="NHQ244" s="381"/>
      <c r="NHR244" s="378"/>
      <c r="NHS244" s="378"/>
      <c r="NHT244" s="378"/>
      <c r="NHU244" s="379"/>
      <c r="NHW244" s="377"/>
      <c r="NHX244" s="381"/>
      <c r="NHY244" s="381"/>
      <c r="NHZ244" s="378"/>
      <c r="NIA244" s="378"/>
      <c r="NIB244" s="378"/>
      <c r="NIC244" s="379"/>
      <c r="NIE244" s="377"/>
      <c r="NIF244" s="381"/>
      <c r="NIG244" s="381"/>
      <c r="NIH244" s="378"/>
      <c r="NII244" s="378"/>
      <c r="NIJ244" s="378"/>
      <c r="NIK244" s="379"/>
      <c r="NIM244" s="377"/>
      <c r="NIN244" s="381"/>
      <c r="NIO244" s="381"/>
      <c r="NIP244" s="378"/>
      <c r="NIQ244" s="378"/>
      <c r="NIR244" s="378"/>
      <c r="NIS244" s="379"/>
      <c r="NIU244" s="377"/>
      <c r="NIV244" s="381"/>
      <c r="NIW244" s="381"/>
      <c r="NIX244" s="378"/>
      <c r="NIY244" s="378"/>
      <c r="NIZ244" s="378"/>
      <c r="NJA244" s="379"/>
      <c r="NJC244" s="377"/>
      <c r="NJD244" s="381"/>
      <c r="NJE244" s="381"/>
      <c r="NJF244" s="378"/>
      <c r="NJG244" s="378"/>
      <c r="NJH244" s="378"/>
      <c r="NJI244" s="379"/>
      <c r="NJK244" s="377"/>
      <c r="NJL244" s="381"/>
      <c r="NJM244" s="381"/>
      <c r="NJN244" s="378"/>
      <c r="NJO244" s="378"/>
      <c r="NJP244" s="378"/>
      <c r="NJQ244" s="379"/>
      <c r="NJS244" s="377"/>
      <c r="NJT244" s="381"/>
      <c r="NJU244" s="381"/>
      <c r="NJV244" s="378"/>
      <c r="NJW244" s="378"/>
      <c r="NJX244" s="378"/>
      <c r="NJY244" s="379"/>
      <c r="NKA244" s="377"/>
      <c r="NKB244" s="381"/>
      <c r="NKC244" s="381"/>
      <c r="NKD244" s="378"/>
      <c r="NKE244" s="378"/>
      <c r="NKF244" s="378"/>
      <c r="NKG244" s="379"/>
      <c r="NKI244" s="377"/>
      <c r="NKJ244" s="381"/>
      <c r="NKK244" s="381"/>
      <c r="NKL244" s="378"/>
      <c r="NKM244" s="378"/>
      <c r="NKN244" s="378"/>
      <c r="NKO244" s="379"/>
      <c r="NKQ244" s="377"/>
      <c r="NKR244" s="381"/>
      <c r="NKS244" s="381"/>
      <c r="NKT244" s="378"/>
      <c r="NKU244" s="378"/>
      <c r="NKV244" s="378"/>
      <c r="NKW244" s="379"/>
      <c r="NKY244" s="377"/>
      <c r="NKZ244" s="381"/>
      <c r="NLA244" s="381"/>
      <c r="NLB244" s="378"/>
      <c r="NLC244" s="378"/>
      <c r="NLD244" s="378"/>
      <c r="NLE244" s="379"/>
      <c r="NLG244" s="377"/>
      <c r="NLH244" s="381"/>
      <c r="NLI244" s="381"/>
      <c r="NLJ244" s="378"/>
      <c r="NLK244" s="378"/>
      <c r="NLL244" s="378"/>
      <c r="NLM244" s="379"/>
      <c r="NLO244" s="377"/>
      <c r="NLP244" s="381"/>
      <c r="NLQ244" s="381"/>
      <c r="NLR244" s="378"/>
      <c r="NLS244" s="378"/>
      <c r="NLT244" s="378"/>
      <c r="NLU244" s="379"/>
      <c r="NLW244" s="377"/>
      <c r="NLX244" s="381"/>
      <c r="NLY244" s="381"/>
      <c r="NLZ244" s="378"/>
      <c r="NMA244" s="378"/>
      <c r="NMB244" s="378"/>
      <c r="NMC244" s="379"/>
      <c r="NME244" s="377"/>
      <c r="NMF244" s="381"/>
      <c r="NMG244" s="381"/>
      <c r="NMH244" s="378"/>
      <c r="NMI244" s="378"/>
      <c r="NMJ244" s="378"/>
      <c r="NMK244" s="379"/>
      <c r="NMM244" s="377"/>
      <c r="NMN244" s="381"/>
      <c r="NMO244" s="381"/>
      <c r="NMP244" s="378"/>
      <c r="NMQ244" s="378"/>
      <c r="NMR244" s="378"/>
      <c r="NMS244" s="379"/>
      <c r="NMU244" s="377"/>
      <c r="NMV244" s="381"/>
      <c r="NMW244" s="381"/>
      <c r="NMX244" s="378"/>
      <c r="NMY244" s="378"/>
      <c r="NMZ244" s="378"/>
      <c r="NNA244" s="379"/>
      <c r="NNC244" s="377"/>
      <c r="NND244" s="381"/>
      <c r="NNE244" s="381"/>
      <c r="NNF244" s="378"/>
      <c r="NNG244" s="378"/>
      <c r="NNH244" s="378"/>
      <c r="NNI244" s="379"/>
      <c r="NNK244" s="377"/>
      <c r="NNL244" s="381"/>
      <c r="NNM244" s="381"/>
      <c r="NNN244" s="378"/>
      <c r="NNO244" s="378"/>
      <c r="NNP244" s="378"/>
      <c r="NNQ244" s="379"/>
      <c r="NNS244" s="377"/>
      <c r="NNT244" s="381"/>
      <c r="NNU244" s="381"/>
      <c r="NNV244" s="378"/>
      <c r="NNW244" s="378"/>
      <c r="NNX244" s="378"/>
      <c r="NNY244" s="379"/>
      <c r="NOA244" s="377"/>
      <c r="NOB244" s="381"/>
      <c r="NOC244" s="381"/>
      <c r="NOD244" s="378"/>
      <c r="NOE244" s="378"/>
      <c r="NOF244" s="378"/>
      <c r="NOG244" s="379"/>
      <c r="NOI244" s="377"/>
      <c r="NOJ244" s="381"/>
      <c r="NOK244" s="381"/>
      <c r="NOL244" s="378"/>
      <c r="NOM244" s="378"/>
      <c r="NON244" s="378"/>
      <c r="NOO244" s="379"/>
      <c r="NOQ244" s="377"/>
      <c r="NOR244" s="381"/>
      <c r="NOS244" s="381"/>
      <c r="NOT244" s="378"/>
      <c r="NOU244" s="378"/>
      <c r="NOV244" s="378"/>
      <c r="NOW244" s="379"/>
      <c r="NOY244" s="377"/>
      <c r="NOZ244" s="381"/>
      <c r="NPA244" s="381"/>
      <c r="NPB244" s="378"/>
      <c r="NPC244" s="378"/>
      <c r="NPD244" s="378"/>
      <c r="NPE244" s="379"/>
      <c r="NPG244" s="377"/>
      <c r="NPH244" s="381"/>
      <c r="NPI244" s="381"/>
      <c r="NPJ244" s="378"/>
      <c r="NPK244" s="378"/>
      <c r="NPL244" s="378"/>
      <c r="NPM244" s="379"/>
      <c r="NPO244" s="377"/>
      <c r="NPP244" s="381"/>
      <c r="NPQ244" s="381"/>
      <c r="NPR244" s="378"/>
      <c r="NPS244" s="378"/>
      <c r="NPT244" s="378"/>
      <c r="NPU244" s="379"/>
      <c r="NPW244" s="377"/>
      <c r="NPX244" s="381"/>
      <c r="NPY244" s="381"/>
      <c r="NPZ244" s="378"/>
      <c r="NQA244" s="378"/>
      <c r="NQB244" s="378"/>
      <c r="NQC244" s="379"/>
      <c r="NQE244" s="377"/>
      <c r="NQF244" s="381"/>
      <c r="NQG244" s="381"/>
      <c r="NQH244" s="378"/>
      <c r="NQI244" s="378"/>
      <c r="NQJ244" s="378"/>
      <c r="NQK244" s="379"/>
      <c r="NQM244" s="377"/>
      <c r="NQN244" s="381"/>
      <c r="NQO244" s="381"/>
      <c r="NQP244" s="378"/>
      <c r="NQQ244" s="378"/>
      <c r="NQR244" s="378"/>
      <c r="NQS244" s="379"/>
      <c r="NQU244" s="377"/>
      <c r="NQV244" s="381"/>
      <c r="NQW244" s="381"/>
      <c r="NQX244" s="378"/>
      <c r="NQY244" s="378"/>
      <c r="NQZ244" s="378"/>
      <c r="NRA244" s="379"/>
      <c r="NRC244" s="377"/>
      <c r="NRD244" s="381"/>
      <c r="NRE244" s="381"/>
      <c r="NRF244" s="378"/>
      <c r="NRG244" s="378"/>
      <c r="NRH244" s="378"/>
      <c r="NRI244" s="379"/>
      <c r="NRK244" s="377"/>
      <c r="NRL244" s="381"/>
      <c r="NRM244" s="381"/>
      <c r="NRN244" s="378"/>
      <c r="NRO244" s="378"/>
      <c r="NRP244" s="378"/>
      <c r="NRQ244" s="379"/>
      <c r="NRS244" s="377"/>
      <c r="NRT244" s="381"/>
      <c r="NRU244" s="381"/>
      <c r="NRV244" s="378"/>
      <c r="NRW244" s="378"/>
      <c r="NRX244" s="378"/>
      <c r="NRY244" s="379"/>
      <c r="NSA244" s="377"/>
      <c r="NSB244" s="381"/>
      <c r="NSC244" s="381"/>
      <c r="NSD244" s="378"/>
      <c r="NSE244" s="378"/>
      <c r="NSF244" s="378"/>
      <c r="NSG244" s="379"/>
      <c r="NSI244" s="377"/>
      <c r="NSJ244" s="381"/>
      <c r="NSK244" s="381"/>
      <c r="NSL244" s="378"/>
      <c r="NSM244" s="378"/>
      <c r="NSN244" s="378"/>
      <c r="NSO244" s="379"/>
      <c r="NSQ244" s="377"/>
      <c r="NSR244" s="381"/>
      <c r="NSS244" s="381"/>
      <c r="NST244" s="378"/>
      <c r="NSU244" s="378"/>
      <c r="NSV244" s="378"/>
      <c r="NSW244" s="379"/>
      <c r="NSY244" s="377"/>
      <c r="NSZ244" s="381"/>
      <c r="NTA244" s="381"/>
      <c r="NTB244" s="378"/>
      <c r="NTC244" s="378"/>
      <c r="NTD244" s="378"/>
      <c r="NTE244" s="379"/>
      <c r="NTG244" s="377"/>
      <c r="NTH244" s="381"/>
      <c r="NTI244" s="381"/>
      <c r="NTJ244" s="378"/>
      <c r="NTK244" s="378"/>
      <c r="NTL244" s="378"/>
      <c r="NTM244" s="379"/>
      <c r="NTO244" s="377"/>
      <c r="NTP244" s="381"/>
      <c r="NTQ244" s="381"/>
      <c r="NTR244" s="378"/>
      <c r="NTS244" s="378"/>
      <c r="NTT244" s="378"/>
      <c r="NTU244" s="379"/>
      <c r="NTW244" s="377"/>
      <c r="NTX244" s="381"/>
      <c r="NTY244" s="381"/>
      <c r="NTZ244" s="378"/>
      <c r="NUA244" s="378"/>
      <c r="NUB244" s="378"/>
      <c r="NUC244" s="379"/>
      <c r="NUE244" s="377"/>
      <c r="NUF244" s="381"/>
      <c r="NUG244" s="381"/>
      <c r="NUH244" s="378"/>
      <c r="NUI244" s="378"/>
      <c r="NUJ244" s="378"/>
      <c r="NUK244" s="379"/>
      <c r="NUM244" s="377"/>
      <c r="NUN244" s="381"/>
      <c r="NUO244" s="381"/>
      <c r="NUP244" s="378"/>
      <c r="NUQ244" s="378"/>
      <c r="NUR244" s="378"/>
      <c r="NUS244" s="379"/>
      <c r="NUU244" s="377"/>
      <c r="NUV244" s="381"/>
      <c r="NUW244" s="381"/>
      <c r="NUX244" s="378"/>
      <c r="NUY244" s="378"/>
      <c r="NUZ244" s="378"/>
      <c r="NVA244" s="379"/>
      <c r="NVC244" s="377"/>
      <c r="NVD244" s="381"/>
      <c r="NVE244" s="381"/>
      <c r="NVF244" s="378"/>
      <c r="NVG244" s="378"/>
      <c r="NVH244" s="378"/>
      <c r="NVI244" s="379"/>
      <c r="NVK244" s="377"/>
      <c r="NVL244" s="381"/>
      <c r="NVM244" s="381"/>
      <c r="NVN244" s="378"/>
      <c r="NVO244" s="378"/>
      <c r="NVP244" s="378"/>
      <c r="NVQ244" s="379"/>
      <c r="NVS244" s="377"/>
      <c r="NVT244" s="381"/>
      <c r="NVU244" s="381"/>
      <c r="NVV244" s="378"/>
      <c r="NVW244" s="378"/>
      <c r="NVX244" s="378"/>
      <c r="NVY244" s="379"/>
      <c r="NWA244" s="377"/>
      <c r="NWB244" s="381"/>
      <c r="NWC244" s="381"/>
      <c r="NWD244" s="378"/>
      <c r="NWE244" s="378"/>
      <c r="NWF244" s="378"/>
      <c r="NWG244" s="379"/>
      <c r="NWI244" s="377"/>
      <c r="NWJ244" s="381"/>
      <c r="NWK244" s="381"/>
      <c r="NWL244" s="378"/>
      <c r="NWM244" s="378"/>
      <c r="NWN244" s="378"/>
      <c r="NWO244" s="379"/>
      <c r="NWQ244" s="377"/>
      <c r="NWR244" s="381"/>
      <c r="NWS244" s="381"/>
      <c r="NWT244" s="378"/>
      <c r="NWU244" s="378"/>
      <c r="NWV244" s="378"/>
      <c r="NWW244" s="379"/>
      <c r="NWY244" s="377"/>
      <c r="NWZ244" s="381"/>
      <c r="NXA244" s="381"/>
      <c r="NXB244" s="378"/>
      <c r="NXC244" s="378"/>
      <c r="NXD244" s="378"/>
      <c r="NXE244" s="379"/>
      <c r="NXG244" s="377"/>
      <c r="NXH244" s="381"/>
      <c r="NXI244" s="381"/>
      <c r="NXJ244" s="378"/>
      <c r="NXK244" s="378"/>
      <c r="NXL244" s="378"/>
      <c r="NXM244" s="379"/>
      <c r="NXO244" s="377"/>
      <c r="NXP244" s="381"/>
      <c r="NXQ244" s="381"/>
      <c r="NXR244" s="378"/>
      <c r="NXS244" s="378"/>
      <c r="NXT244" s="378"/>
      <c r="NXU244" s="379"/>
      <c r="NXW244" s="377"/>
      <c r="NXX244" s="381"/>
      <c r="NXY244" s="381"/>
      <c r="NXZ244" s="378"/>
      <c r="NYA244" s="378"/>
      <c r="NYB244" s="378"/>
      <c r="NYC244" s="379"/>
      <c r="NYE244" s="377"/>
      <c r="NYF244" s="381"/>
      <c r="NYG244" s="381"/>
      <c r="NYH244" s="378"/>
      <c r="NYI244" s="378"/>
      <c r="NYJ244" s="378"/>
      <c r="NYK244" s="379"/>
      <c r="NYM244" s="377"/>
      <c r="NYN244" s="381"/>
      <c r="NYO244" s="381"/>
      <c r="NYP244" s="378"/>
      <c r="NYQ244" s="378"/>
      <c r="NYR244" s="378"/>
      <c r="NYS244" s="379"/>
      <c r="NYU244" s="377"/>
      <c r="NYV244" s="381"/>
      <c r="NYW244" s="381"/>
      <c r="NYX244" s="378"/>
      <c r="NYY244" s="378"/>
      <c r="NYZ244" s="378"/>
      <c r="NZA244" s="379"/>
      <c r="NZC244" s="377"/>
      <c r="NZD244" s="381"/>
      <c r="NZE244" s="381"/>
      <c r="NZF244" s="378"/>
      <c r="NZG244" s="378"/>
      <c r="NZH244" s="378"/>
      <c r="NZI244" s="379"/>
      <c r="NZK244" s="377"/>
      <c r="NZL244" s="381"/>
      <c r="NZM244" s="381"/>
      <c r="NZN244" s="378"/>
      <c r="NZO244" s="378"/>
      <c r="NZP244" s="378"/>
      <c r="NZQ244" s="379"/>
      <c r="NZS244" s="377"/>
      <c r="NZT244" s="381"/>
      <c r="NZU244" s="381"/>
      <c r="NZV244" s="378"/>
      <c r="NZW244" s="378"/>
      <c r="NZX244" s="378"/>
      <c r="NZY244" s="379"/>
      <c r="OAA244" s="377"/>
      <c r="OAB244" s="381"/>
      <c r="OAC244" s="381"/>
      <c r="OAD244" s="378"/>
      <c r="OAE244" s="378"/>
      <c r="OAF244" s="378"/>
      <c r="OAG244" s="379"/>
      <c r="OAI244" s="377"/>
      <c r="OAJ244" s="381"/>
      <c r="OAK244" s="381"/>
      <c r="OAL244" s="378"/>
      <c r="OAM244" s="378"/>
      <c r="OAN244" s="378"/>
      <c r="OAO244" s="379"/>
      <c r="OAQ244" s="377"/>
      <c r="OAR244" s="381"/>
      <c r="OAS244" s="381"/>
      <c r="OAT244" s="378"/>
      <c r="OAU244" s="378"/>
      <c r="OAV244" s="378"/>
      <c r="OAW244" s="379"/>
      <c r="OAY244" s="377"/>
      <c r="OAZ244" s="381"/>
      <c r="OBA244" s="381"/>
      <c r="OBB244" s="378"/>
      <c r="OBC244" s="378"/>
      <c r="OBD244" s="378"/>
      <c r="OBE244" s="379"/>
      <c r="OBG244" s="377"/>
      <c r="OBH244" s="381"/>
      <c r="OBI244" s="381"/>
      <c r="OBJ244" s="378"/>
      <c r="OBK244" s="378"/>
      <c r="OBL244" s="378"/>
      <c r="OBM244" s="379"/>
      <c r="OBO244" s="377"/>
      <c r="OBP244" s="381"/>
      <c r="OBQ244" s="381"/>
      <c r="OBR244" s="378"/>
      <c r="OBS244" s="378"/>
      <c r="OBT244" s="378"/>
      <c r="OBU244" s="379"/>
      <c r="OBW244" s="377"/>
      <c r="OBX244" s="381"/>
      <c r="OBY244" s="381"/>
      <c r="OBZ244" s="378"/>
      <c r="OCA244" s="378"/>
      <c r="OCB244" s="378"/>
      <c r="OCC244" s="379"/>
      <c r="OCE244" s="377"/>
      <c r="OCF244" s="381"/>
      <c r="OCG244" s="381"/>
      <c r="OCH244" s="378"/>
      <c r="OCI244" s="378"/>
      <c r="OCJ244" s="378"/>
      <c r="OCK244" s="379"/>
      <c r="OCM244" s="377"/>
      <c r="OCN244" s="381"/>
      <c r="OCO244" s="381"/>
      <c r="OCP244" s="378"/>
      <c r="OCQ244" s="378"/>
      <c r="OCR244" s="378"/>
      <c r="OCS244" s="379"/>
      <c r="OCU244" s="377"/>
      <c r="OCV244" s="381"/>
      <c r="OCW244" s="381"/>
      <c r="OCX244" s="378"/>
      <c r="OCY244" s="378"/>
      <c r="OCZ244" s="378"/>
      <c r="ODA244" s="379"/>
      <c r="ODC244" s="377"/>
      <c r="ODD244" s="381"/>
      <c r="ODE244" s="381"/>
      <c r="ODF244" s="378"/>
      <c r="ODG244" s="378"/>
      <c r="ODH244" s="378"/>
      <c r="ODI244" s="379"/>
      <c r="ODK244" s="377"/>
      <c r="ODL244" s="381"/>
      <c r="ODM244" s="381"/>
      <c r="ODN244" s="378"/>
      <c r="ODO244" s="378"/>
      <c r="ODP244" s="378"/>
      <c r="ODQ244" s="379"/>
      <c r="ODS244" s="377"/>
      <c r="ODT244" s="381"/>
      <c r="ODU244" s="381"/>
      <c r="ODV244" s="378"/>
      <c r="ODW244" s="378"/>
      <c r="ODX244" s="378"/>
      <c r="ODY244" s="379"/>
      <c r="OEA244" s="377"/>
      <c r="OEB244" s="381"/>
      <c r="OEC244" s="381"/>
      <c r="OED244" s="378"/>
      <c r="OEE244" s="378"/>
      <c r="OEF244" s="378"/>
      <c r="OEG244" s="379"/>
      <c r="OEI244" s="377"/>
      <c r="OEJ244" s="381"/>
      <c r="OEK244" s="381"/>
      <c r="OEL244" s="378"/>
      <c r="OEM244" s="378"/>
      <c r="OEN244" s="378"/>
      <c r="OEO244" s="379"/>
      <c r="OEQ244" s="377"/>
      <c r="OER244" s="381"/>
      <c r="OES244" s="381"/>
      <c r="OET244" s="378"/>
      <c r="OEU244" s="378"/>
      <c r="OEV244" s="378"/>
      <c r="OEW244" s="379"/>
      <c r="OEY244" s="377"/>
      <c r="OEZ244" s="381"/>
      <c r="OFA244" s="381"/>
      <c r="OFB244" s="378"/>
      <c r="OFC244" s="378"/>
      <c r="OFD244" s="378"/>
      <c r="OFE244" s="379"/>
      <c r="OFG244" s="377"/>
      <c r="OFH244" s="381"/>
      <c r="OFI244" s="381"/>
      <c r="OFJ244" s="378"/>
      <c r="OFK244" s="378"/>
      <c r="OFL244" s="378"/>
      <c r="OFM244" s="379"/>
      <c r="OFO244" s="377"/>
      <c r="OFP244" s="381"/>
      <c r="OFQ244" s="381"/>
      <c r="OFR244" s="378"/>
      <c r="OFS244" s="378"/>
      <c r="OFT244" s="378"/>
      <c r="OFU244" s="379"/>
      <c r="OFW244" s="377"/>
      <c r="OFX244" s="381"/>
      <c r="OFY244" s="381"/>
      <c r="OFZ244" s="378"/>
      <c r="OGA244" s="378"/>
      <c r="OGB244" s="378"/>
      <c r="OGC244" s="379"/>
      <c r="OGE244" s="377"/>
      <c r="OGF244" s="381"/>
      <c r="OGG244" s="381"/>
      <c r="OGH244" s="378"/>
      <c r="OGI244" s="378"/>
      <c r="OGJ244" s="378"/>
      <c r="OGK244" s="379"/>
      <c r="OGM244" s="377"/>
      <c r="OGN244" s="381"/>
      <c r="OGO244" s="381"/>
      <c r="OGP244" s="378"/>
      <c r="OGQ244" s="378"/>
      <c r="OGR244" s="378"/>
      <c r="OGS244" s="379"/>
      <c r="OGU244" s="377"/>
      <c r="OGV244" s="381"/>
      <c r="OGW244" s="381"/>
      <c r="OGX244" s="378"/>
      <c r="OGY244" s="378"/>
      <c r="OGZ244" s="378"/>
      <c r="OHA244" s="379"/>
      <c r="OHC244" s="377"/>
      <c r="OHD244" s="381"/>
      <c r="OHE244" s="381"/>
      <c r="OHF244" s="378"/>
      <c r="OHG244" s="378"/>
      <c r="OHH244" s="378"/>
      <c r="OHI244" s="379"/>
      <c r="OHK244" s="377"/>
      <c r="OHL244" s="381"/>
      <c r="OHM244" s="381"/>
      <c r="OHN244" s="378"/>
      <c r="OHO244" s="378"/>
      <c r="OHP244" s="378"/>
      <c r="OHQ244" s="379"/>
      <c r="OHS244" s="377"/>
      <c r="OHT244" s="381"/>
      <c r="OHU244" s="381"/>
      <c r="OHV244" s="378"/>
      <c r="OHW244" s="378"/>
      <c r="OHX244" s="378"/>
      <c r="OHY244" s="379"/>
      <c r="OIA244" s="377"/>
      <c r="OIB244" s="381"/>
      <c r="OIC244" s="381"/>
      <c r="OID244" s="378"/>
      <c r="OIE244" s="378"/>
      <c r="OIF244" s="378"/>
      <c r="OIG244" s="379"/>
      <c r="OII244" s="377"/>
      <c r="OIJ244" s="381"/>
      <c r="OIK244" s="381"/>
      <c r="OIL244" s="378"/>
      <c r="OIM244" s="378"/>
      <c r="OIN244" s="378"/>
      <c r="OIO244" s="379"/>
      <c r="OIQ244" s="377"/>
      <c r="OIR244" s="381"/>
      <c r="OIS244" s="381"/>
      <c r="OIT244" s="378"/>
      <c r="OIU244" s="378"/>
      <c r="OIV244" s="378"/>
      <c r="OIW244" s="379"/>
      <c r="OIY244" s="377"/>
      <c r="OIZ244" s="381"/>
      <c r="OJA244" s="381"/>
      <c r="OJB244" s="378"/>
      <c r="OJC244" s="378"/>
      <c r="OJD244" s="378"/>
      <c r="OJE244" s="379"/>
      <c r="OJG244" s="377"/>
      <c r="OJH244" s="381"/>
      <c r="OJI244" s="381"/>
      <c r="OJJ244" s="378"/>
      <c r="OJK244" s="378"/>
      <c r="OJL244" s="378"/>
      <c r="OJM244" s="379"/>
      <c r="OJO244" s="377"/>
      <c r="OJP244" s="381"/>
      <c r="OJQ244" s="381"/>
      <c r="OJR244" s="378"/>
      <c r="OJS244" s="378"/>
      <c r="OJT244" s="378"/>
      <c r="OJU244" s="379"/>
      <c r="OJW244" s="377"/>
      <c r="OJX244" s="381"/>
      <c r="OJY244" s="381"/>
      <c r="OJZ244" s="378"/>
      <c r="OKA244" s="378"/>
      <c r="OKB244" s="378"/>
      <c r="OKC244" s="379"/>
      <c r="OKE244" s="377"/>
      <c r="OKF244" s="381"/>
      <c r="OKG244" s="381"/>
      <c r="OKH244" s="378"/>
      <c r="OKI244" s="378"/>
      <c r="OKJ244" s="378"/>
      <c r="OKK244" s="379"/>
      <c r="OKM244" s="377"/>
      <c r="OKN244" s="381"/>
      <c r="OKO244" s="381"/>
      <c r="OKP244" s="378"/>
      <c r="OKQ244" s="378"/>
      <c r="OKR244" s="378"/>
      <c r="OKS244" s="379"/>
      <c r="OKU244" s="377"/>
      <c r="OKV244" s="381"/>
      <c r="OKW244" s="381"/>
      <c r="OKX244" s="378"/>
      <c r="OKY244" s="378"/>
      <c r="OKZ244" s="378"/>
      <c r="OLA244" s="379"/>
      <c r="OLC244" s="377"/>
      <c r="OLD244" s="381"/>
      <c r="OLE244" s="381"/>
      <c r="OLF244" s="378"/>
      <c r="OLG244" s="378"/>
      <c r="OLH244" s="378"/>
      <c r="OLI244" s="379"/>
      <c r="OLK244" s="377"/>
      <c r="OLL244" s="381"/>
      <c r="OLM244" s="381"/>
      <c r="OLN244" s="378"/>
      <c r="OLO244" s="378"/>
      <c r="OLP244" s="378"/>
      <c r="OLQ244" s="379"/>
      <c r="OLS244" s="377"/>
      <c r="OLT244" s="381"/>
      <c r="OLU244" s="381"/>
      <c r="OLV244" s="378"/>
      <c r="OLW244" s="378"/>
      <c r="OLX244" s="378"/>
      <c r="OLY244" s="379"/>
      <c r="OMA244" s="377"/>
      <c r="OMB244" s="381"/>
      <c r="OMC244" s="381"/>
      <c r="OMD244" s="378"/>
      <c r="OME244" s="378"/>
      <c r="OMF244" s="378"/>
      <c r="OMG244" s="379"/>
      <c r="OMI244" s="377"/>
      <c r="OMJ244" s="381"/>
      <c r="OMK244" s="381"/>
      <c r="OML244" s="378"/>
      <c r="OMM244" s="378"/>
      <c r="OMN244" s="378"/>
      <c r="OMO244" s="379"/>
      <c r="OMQ244" s="377"/>
      <c r="OMR244" s="381"/>
      <c r="OMS244" s="381"/>
      <c r="OMT244" s="378"/>
      <c r="OMU244" s="378"/>
      <c r="OMV244" s="378"/>
      <c r="OMW244" s="379"/>
      <c r="OMY244" s="377"/>
      <c r="OMZ244" s="381"/>
      <c r="ONA244" s="381"/>
      <c r="ONB244" s="378"/>
      <c r="ONC244" s="378"/>
      <c r="OND244" s="378"/>
      <c r="ONE244" s="379"/>
      <c r="ONG244" s="377"/>
      <c r="ONH244" s="381"/>
      <c r="ONI244" s="381"/>
      <c r="ONJ244" s="378"/>
      <c r="ONK244" s="378"/>
      <c r="ONL244" s="378"/>
      <c r="ONM244" s="379"/>
      <c r="ONO244" s="377"/>
      <c r="ONP244" s="381"/>
      <c r="ONQ244" s="381"/>
      <c r="ONR244" s="378"/>
      <c r="ONS244" s="378"/>
      <c r="ONT244" s="378"/>
      <c r="ONU244" s="379"/>
      <c r="ONW244" s="377"/>
      <c r="ONX244" s="381"/>
      <c r="ONY244" s="381"/>
      <c r="ONZ244" s="378"/>
      <c r="OOA244" s="378"/>
      <c r="OOB244" s="378"/>
      <c r="OOC244" s="379"/>
      <c r="OOE244" s="377"/>
      <c r="OOF244" s="381"/>
      <c r="OOG244" s="381"/>
      <c r="OOH244" s="378"/>
      <c r="OOI244" s="378"/>
      <c r="OOJ244" s="378"/>
      <c r="OOK244" s="379"/>
      <c r="OOM244" s="377"/>
      <c r="OON244" s="381"/>
      <c r="OOO244" s="381"/>
      <c r="OOP244" s="378"/>
      <c r="OOQ244" s="378"/>
      <c r="OOR244" s="378"/>
      <c r="OOS244" s="379"/>
      <c r="OOU244" s="377"/>
      <c r="OOV244" s="381"/>
      <c r="OOW244" s="381"/>
      <c r="OOX244" s="378"/>
      <c r="OOY244" s="378"/>
      <c r="OOZ244" s="378"/>
      <c r="OPA244" s="379"/>
      <c r="OPC244" s="377"/>
      <c r="OPD244" s="381"/>
      <c r="OPE244" s="381"/>
      <c r="OPF244" s="378"/>
      <c r="OPG244" s="378"/>
      <c r="OPH244" s="378"/>
      <c r="OPI244" s="379"/>
      <c r="OPK244" s="377"/>
      <c r="OPL244" s="381"/>
      <c r="OPM244" s="381"/>
      <c r="OPN244" s="378"/>
      <c r="OPO244" s="378"/>
      <c r="OPP244" s="378"/>
      <c r="OPQ244" s="379"/>
      <c r="OPS244" s="377"/>
      <c r="OPT244" s="381"/>
      <c r="OPU244" s="381"/>
      <c r="OPV244" s="378"/>
      <c r="OPW244" s="378"/>
      <c r="OPX244" s="378"/>
      <c r="OPY244" s="379"/>
      <c r="OQA244" s="377"/>
      <c r="OQB244" s="381"/>
      <c r="OQC244" s="381"/>
      <c r="OQD244" s="378"/>
      <c r="OQE244" s="378"/>
      <c r="OQF244" s="378"/>
      <c r="OQG244" s="379"/>
      <c r="OQI244" s="377"/>
      <c r="OQJ244" s="381"/>
      <c r="OQK244" s="381"/>
      <c r="OQL244" s="378"/>
      <c r="OQM244" s="378"/>
      <c r="OQN244" s="378"/>
      <c r="OQO244" s="379"/>
      <c r="OQQ244" s="377"/>
      <c r="OQR244" s="381"/>
      <c r="OQS244" s="381"/>
      <c r="OQT244" s="378"/>
      <c r="OQU244" s="378"/>
      <c r="OQV244" s="378"/>
      <c r="OQW244" s="379"/>
      <c r="OQY244" s="377"/>
      <c r="OQZ244" s="381"/>
      <c r="ORA244" s="381"/>
      <c r="ORB244" s="378"/>
      <c r="ORC244" s="378"/>
      <c r="ORD244" s="378"/>
      <c r="ORE244" s="379"/>
      <c r="ORG244" s="377"/>
      <c r="ORH244" s="381"/>
      <c r="ORI244" s="381"/>
      <c r="ORJ244" s="378"/>
      <c r="ORK244" s="378"/>
      <c r="ORL244" s="378"/>
      <c r="ORM244" s="379"/>
      <c r="ORO244" s="377"/>
      <c r="ORP244" s="381"/>
      <c r="ORQ244" s="381"/>
      <c r="ORR244" s="378"/>
      <c r="ORS244" s="378"/>
      <c r="ORT244" s="378"/>
      <c r="ORU244" s="379"/>
      <c r="ORW244" s="377"/>
      <c r="ORX244" s="381"/>
      <c r="ORY244" s="381"/>
      <c r="ORZ244" s="378"/>
      <c r="OSA244" s="378"/>
      <c r="OSB244" s="378"/>
      <c r="OSC244" s="379"/>
      <c r="OSE244" s="377"/>
      <c r="OSF244" s="381"/>
      <c r="OSG244" s="381"/>
      <c r="OSH244" s="378"/>
      <c r="OSI244" s="378"/>
      <c r="OSJ244" s="378"/>
      <c r="OSK244" s="379"/>
      <c r="OSM244" s="377"/>
      <c r="OSN244" s="381"/>
      <c r="OSO244" s="381"/>
      <c r="OSP244" s="378"/>
      <c r="OSQ244" s="378"/>
      <c r="OSR244" s="378"/>
      <c r="OSS244" s="379"/>
      <c r="OSU244" s="377"/>
      <c r="OSV244" s="381"/>
      <c r="OSW244" s="381"/>
      <c r="OSX244" s="378"/>
      <c r="OSY244" s="378"/>
      <c r="OSZ244" s="378"/>
      <c r="OTA244" s="379"/>
      <c r="OTC244" s="377"/>
      <c r="OTD244" s="381"/>
      <c r="OTE244" s="381"/>
      <c r="OTF244" s="378"/>
      <c r="OTG244" s="378"/>
      <c r="OTH244" s="378"/>
      <c r="OTI244" s="379"/>
      <c r="OTK244" s="377"/>
      <c r="OTL244" s="381"/>
      <c r="OTM244" s="381"/>
      <c r="OTN244" s="378"/>
      <c r="OTO244" s="378"/>
      <c r="OTP244" s="378"/>
      <c r="OTQ244" s="379"/>
      <c r="OTS244" s="377"/>
      <c r="OTT244" s="381"/>
      <c r="OTU244" s="381"/>
      <c r="OTV244" s="378"/>
      <c r="OTW244" s="378"/>
      <c r="OTX244" s="378"/>
      <c r="OTY244" s="379"/>
      <c r="OUA244" s="377"/>
      <c r="OUB244" s="381"/>
      <c r="OUC244" s="381"/>
      <c r="OUD244" s="378"/>
      <c r="OUE244" s="378"/>
      <c r="OUF244" s="378"/>
      <c r="OUG244" s="379"/>
      <c r="OUI244" s="377"/>
      <c r="OUJ244" s="381"/>
      <c r="OUK244" s="381"/>
      <c r="OUL244" s="378"/>
      <c r="OUM244" s="378"/>
      <c r="OUN244" s="378"/>
      <c r="OUO244" s="379"/>
      <c r="OUQ244" s="377"/>
      <c r="OUR244" s="381"/>
      <c r="OUS244" s="381"/>
      <c r="OUT244" s="378"/>
      <c r="OUU244" s="378"/>
      <c r="OUV244" s="378"/>
      <c r="OUW244" s="379"/>
      <c r="OUY244" s="377"/>
      <c r="OUZ244" s="381"/>
      <c r="OVA244" s="381"/>
      <c r="OVB244" s="378"/>
      <c r="OVC244" s="378"/>
      <c r="OVD244" s="378"/>
      <c r="OVE244" s="379"/>
      <c r="OVG244" s="377"/>
      <c r="OVH244" s="381"/>
      <c r="OVI244" s="381"/>
      <c r="OVJ244" s="378"/>
      <c r="OVK244" s="378"/>
      <c r="OVL244" s="378"/>
      <c r="OVM244" s="379"/>
      <c r="OVO244" s="377"/>
      <c r="OVP244" s="381"/>
      <c r="OVQ244" s="381"/>
      <c r="OVR244" s="378"/>
      <c r="OVS244" s="378"/>
      <c r="OVT244" s="378"/>
      <c r="OVU244" s="379"/>
      <c r="OVW244" s="377"/>
      <c r="OVX244" s="381"/>
      <c r="OVY244" s="381"/>
      <c r="OVZ244" s="378"/>
      <c r="OWA244" s="378"/>
      <c r="OWB244" s="378"/>
      <c r="OWC244" s="379"/>
      <c r="OWE244" s="377"/>
      <c r="OWF244" s="381"/>
      <c r="OWG244" s="381"/>
      <c r="OWH244" s="378"/>
      <c r="OWI244" s="378"/>
      <c r="OWJ244" s="378"/>
      <c r="OWK244" s="379"/>
      <c r="OWM244" s="377"/>
      <c r="OWN244" s="381"/>
      <c r="OWO244" s="381"/>
      <c r="OWP244" s="378"/>
      <c r="OWQ244" s="378"/>
      <c r="OWR244" s="378"/>
      <c r="OWS244" s="379"/>
      <c r="OWU244" s="377"/>
      <c r="OWV244" s="381"/>
      <c r="OWW244" s="381"/>
      <c r="OWX244" s="378"/>
      <c r="OWY244" s="378"/>
      <c r="OWZ244" s="378"/>
      <c r="OXA244" s="379"/>
      <c r="OXC244" s="377"/>
      <c r="OXD244" s="381"/>
      <c r="OXE244" s="381"/>
      <c r="OXF244" s="378"/>
      <c r="OXG244" s="378"/>
      <c r="OXH244" s="378"/>
      <c r="OXI244" s="379"/>
      <c r="OXK244" s="377"/>
      <c r="OXL244" s="381"/>
      <c r="OXM244" s="381"/>
      <c r="OXN244" s="378"/>
      <c r="OXO244" s="378"/>
      <c r="OXP244" s="378"/>
      <c r="OXQ244" s="379"/>
      <c r="OXS244" s="377"/>
      <c r="OXT244" s="381"/>
      <c r="OXU244" s="381"/>
      <c r="OXV244" s="378"/>
      <c r="OXW244" s="378"/>
      <c r="OXX244" s="378"/>
      <c r="OXY244" s="379"/>
      <c r="OYA244" s="377"/>
      <c r="OYB244" s="381"/>
      <c r="OYC244" s="381"/>
      <c r="OYD244" s="378"/>
      <c r="OYE244" s="378"/>
      <c r="OYF244" s="378"/>
      <c r="OYG244" s="379"/>
      <c r="OYI244" s="377"/>
      <c r="OYJ244" s="381"/>
      <c r="OYK244" s="381"/>
      <c r="OYL244" s="378"/>
      <c r="OYM244" s="378"/>
      <c r="OYN244" s="378"/>
      <c r="OYO244" s="379"/>
      <c r="OYQ244" s="377"/>
      <c r="OYR244" s="381"/>
      <c r="OYS244" s="381"/>
      <c r="OYT244" s="378"/>
      <c r="OYU244" s="378"/>
      <c r="OYV244" s="378"/>
      <c r="OYW244" s="379"/>
      <c r="OYY244" s="377"/>
      <c r="OYZ244" s="381"/>
      <c r="OZA244" s="381"/>
      <c r="OZB244" s="378"/>
      <c r="OZC244" s="378"/>
      <c r="OZD244" s="378"/>
      <c r="OZE244" s="379"/>
      <c r="OZG244" s="377"/>
      <c r="OZH244" s="381"/>
      <c r="OZI244" s="381"/>
      <c r="OZJ244" s="378"/>
      <c r="OZK244" s="378"/>
      <c r="OZL244" s="378"/>
      <c r="OZM244" s="379"/>
      <c r="OZO244" s="377"/>
      <c r="OZP244" s="381"/>
      <c r="OZQ244" s="381"/>
      <c r="OZR244" s="378"/>
      <c r="OZS244" s="378"/>
      <c r="OZT244" s="378"/>
      <c r="OZU244" s="379"/>
      <c r="OZW244" s="377"/>
      <c r="OZX244" s="381"/>
      <c r="OZY244" s="381"/>
      <c r="OZZ244" s="378"/>
      <c r="PAA244" s="378"/>
      <c r="PAB244" s="378"/>
      <c r="PAC244" s="379"/>
      <c r="PAE244" s="377"/>
      <c r="PAF244" s="381"/>
      <c r="PAG244" s="381"/>
      <c r="PAH244" s="378"/>
      <c r="PAI244" s="378"/>
      <c r="PAJ244" s="378"/>
      <c r="PAK244" s="379"/>
      <c r="PAM244" s="377"/>
      <c r="PAN244" s="381"/>
      <c r="PAO244" s="381"/>
      <c r="PAP244" s="378"/>
      <c r="PAQ244" s="378"/>
      <c r="PAR244" s="378"/>
      <c r="PAS244" s="379"/>
      <c r="PAU244" s="377"/>
      <c r="PAV244" s="381"/>
      <c r="PAW244" s="381"/>
      <c r="PAX244" s="378"/>
      <c r="PAY244" s="378"/>
      <c r="PAZ244" s="378"/>
      <c r="PBA244" s="379"/>
      <c r="PBC244" s="377"/>
      <c r="PBD244" s="381"/>
      <c r="PBE244" s="381"/>
      <c r="PBF244" s="378"/>
      <c r="PBG244" s="378"/>
      <c r="PBH244" s="378"/>
      <c r="PBI244" s="379"/>
      <c r="PBK244" s="377"/>
      <c r="PBL244" s="381"/>
      <c r="PBM244" s="381"/>
      <c r="PBN244" s="378"/>
      <c r="PBO244" s="378"/>
      <c r="PBP244" s="378"/>
      <c r="PBQ244" s="379"/>
      <c r="PBS244" s="377"/>
      <c r="PBT244" s="381"/>
      <c r="PBU244" s="381"/>
      <c r="PBV244" s="378"/>
      <c r="PBW244" s="378"/>
      <c r="PBX244" s="378"/>
      <c r="PBY244" s="379"/>
      <c r="PCA244" s="377"/>
      <c r="PCB244" s="381"/>
      <c r="PCC244" s="381"/>
      <c r="PCD244" s="378"/>
      <c r="PCE244" s="378"/>
      <c r="PCF244" s="378"/>
      <c r="PCG244" s="379"/>
      <c r="PCI244" s="377"/>
      <c r="PCJ244" s="381"/>
      <c r="PCK244" s="381"/>
      <c r="PCL244" s="378"/>
      <c r="PCM244" s="378"/>
      <c r="PCN244" s="378"/>
      <c r="PCO244" s="379"/>
      <c r="PCQ244" s="377"/>
      <c r="PCR244" s="381"/>
      <c r="PCS244" s="381"/>
      <c r="PCT244" s="378"/>
      <c r="PCU244" s="378"/>
      <c r="PCV244" s="378"/>
      <c r="PCW244" s="379"/>
      <c r="PCY244" s="377"/>
      <c r="PCZ244" s="381"/>
      <c r="PDA244" s="381"/>
      <c r="PDB244" s="378"/>
      <c r="PDC244" s="378"/>
      <c r="PDD244" s="378"/>
      <c r="PDE244" s="379"/>
      <c r="PDG244" s="377"/>
      <c r="PDH244" s="381"/>
      <c r="PDI244" s="381"/>
      <c r="PDJ244" s="378"/>
      <c r="PDK244" s="378"/>
      <c r="PDL244" s="378"/>
      <c r="PDM244" s="379"/>
      <c r="PDO244" s="377"/>
      <c r="PDP244" s="381"/>
      <c r="PDQ244" s="381"/>
      <c r="PDR244" s="378"/>
      <c r="PDS244" s="378"/>
      <c r="PDT244" s="378"/>
      <c r="PDU244" s="379"/>
      <c r="PDW244" s="377"/>
      <c r="PDX244" s="381"/>
      <c r="PDY244" s="381"/>
      <c r="PDZ244" s="378"/>
      <c r="PEA244" s="378"/>
      <c r="PEB244" s="378"/>
      <c r="PEC244" s="379"/>
      <c r="PEE244" s="377"/>
      <c r="PEF244" s="381"/>
      <c r="PEG244" s="381"/>
      <c r="PEH244" s="378"/>
      <c r="PEI244" s="378"/>
      <c r="PEJ244" s="378"/>
      <c r="PEK244" s="379"/>
      <c r="PEM244" s="377"/>
      <c r="PEN244" s="381"/>
      <c r="PEO244" s="381"/>
      <c r="PEP244" s="378"/>
      <c r="PEQ244" s="378"/>
      <c r="PER244" s="378"/>
      <c r="PES244" s="379"/>
      <c r="PEU244" s="377"/>
      <c r="PEV244" s="381"/>
      <c r="PEW244" s="381"/>
      <c r="PEX244" s="378"/>
      <c r="PEY244" s="378"/>
      <c r="PEZ244" s="378"/>
      <c r="PFA244" s="379"/>
      <c r="PFC244" s="377"/>
      <c r="PFD244" s="381"/>
      <c r="PFE244" s="381"/>
      <c r="PFF244" s="378"/>
      <c r="PFG244" s="378"/>
      <c r="PFH244" s="378"/>
      <c r="PFI244" s="379"/>
      <c r="PFK244" s="377"/>
      <c r="PFL244" s="381"/>
      <c r="PFM244" s="381"/>
      <c r="PFN244" s="378"/>
      <c r="PFO244" s="378"/>
      <c r="PFP244" s="378"/>
      <c r="PFQ244" s="379"/>
      <c r="PFS244" s="377"/>
      <c r="PFT244" s="381"/>
      <c r="PFU244" s="381"/>
      <c r="PFV244" s="378"/>
      <c r="PFW244" s="378"/>
      <c r="PFX244" s="378"/>
      <c r="PFY244" s="379"/>
      <c r="PGA244" s="377"/>
      <c r="PGB244" s="381"/>
      <c r="PGC244" s="381"/>
      <c r="PGD244" s="378"/>
      <c r="PGE244" s="378"/>
      <c r="PGF244" s="378"/>
      <c r="PGG244" s="379"/>
      <c r="PGI244" s="377"/>
      <c r="PGJ244" s="381"/>
      <c r="PGK244" s="381"/>
      <c r="PGL244" s="378"/>
      <c r="PGM244" s="378"/>
      <c r="PGN244" s="378"/>
      <c r="PGO244" s="379"/>
      <c r="PGQ244" s="377"/>
      <c r="PGR244" s="381"/>
      <c r="PGS244" s="381"/>
      <c r="PGT244" s="378"/>
      <c r="PGU244" s="378"/>
      <c r="PGV244" s="378"/>
      <c r="PGW244" s="379"/>
      <c r="PGY244" s="377"/>
      <c r="PGZ244" s="381"/>
      <c r="PHA244" s="381"/>
      <c r="PHB244" s="378"/>
      <c r="PHC244" s="378"/>
      <c r="PHD244" s="378"/>
      <c r="PHE244" s="379"/>
      <c r="PHG244" s="377"/>
      <c r="PHH244" s="381"/>
      <c r="PHI244" s="381"/>
      <c r="PHJ244" s="378"/>
      <c r="PHK244" s="378"/>
      <c r="PHL244" s="378"/>
      <c r="PHM244" s="379"/>
      <c r="PHO244" s="377"/>
      <c r="PHP244" s="381"/>
      <c r="PHQ244" s="381"/>
      <c r="PHR244" s="378"/>
      <c r="PHS244" s="378"/>
      <c r="PHT244" s="378"/>
      <c r="PHU244" s="379"/>
      <c r="PHW244" s="377"/>
      <c r="PHX244" s="381"/>
      <c r="PHY244" s="381"/>
      <c r="PHZ244" s="378"/>
      <c r="PIA244" s="378"/>
      <c r="PIB244" s="378"/>
      <c r="PIC244" s="379"/>
      <c r="PIE244" s="377"/>
      <c r="PIF244" s="381"/>
      <c r="PIG244" s="381"/>
      <c r="PIH244" s="378"/>
      <c r="PII244" s="378"/>
      <c r="PIJ244" s="378"/>
      <c r="PIK244" s="379"/>
      <c r="PIM244" s="377"/>
      <c r="PIN244" s="381"/>
      <c r="PIO244" s="381"/>
      <c r="PIP244" s="378"/>
      <c r="PIQ244" s="378"/>
      <c r="PIR244" s="378"/>
      <c r="PIS244" s="379"/>
      <c r="PIU244" s="377"/>
      <c r="PIV244" s="381"/>
      <c r="PIW244" s="381"/>
      <c r="PIX244" s="378"/>
      <c r="PIY244" s="378"/>
      <c r="PIZ244" s="378"/>
      <c r="PJA244" s="379"/>
      <c r="PJC244" s="377"/>
      <c r="PJD244" s="381"/>
      <c r="PJE244" s="381"/>
      <c r="PJF244" s="378"/>
      <c r="PJG244" s="378"/>
      <c r="PJH244" s="378"/>
      <c r="PJI244" s="379"/>
      <c r="PJK244" s="377"/>
      <c r="PJL244" s="381"/>
      <c r="PJM244" s="381"/>
      <c r="PJN244" s="378"/>
      <c r="PJO244" s="378"/>
      <c r="PJP244" s="378"/>
      <c r="PJQ244" s="379"/>
      <c r="PJS244" s="377"/>
      <c r="PJT244" s="381"/>
      <c r="PJU244" s="381"/>
      <c r="PJV244" s="378"/>
      <c r="PJW244" s="378"/>
      <c r="PJX244" s="378"/>
      <c r="PJY244" s="379"/>
      <c r="PKA244" s="377"/>
      <c r="PKB244" s="381"/>
      <c r="PKC244" s="381"/>
      <c r="PKD244" s="378"/>
      <c r="PKE244" s="378"/>
      <c r="PKF244" s="378"/>
      <c r="PKG244" s="379"/>
      <c r="PKI244" s="377"/>
      <c r="PKJ244" s="381"/>
      <c r="PKK244" s="381"/>
      <c r="PKL244" s="378"/>
      <c r="PKM244" s="378"/>
      <c r="PKN244" s="378"/>
      <c r="PKO244" s="379"/>
      <c r="PKQ244" s="377"/>
      <c r="PKR244" s="381"/>
      <c r="PKS244" s="381"/>
      <c r="PKT244" s="378"/>
      <c r="PKU244" s="378"/>
      <c r="PKV244" s="378"/>
      <c r="PKW244" s="379"/>
      <c r="PKY244" s="377"/>
      <c r="PKZ244" s="381"/>
      <c r="PLA244" s="381"/>
      <c r="PLB244" s="378"/>
      <c r="PLC244" s="378"/>
      <c r="PLD244" s="378"/>
      <c r="PLE244" s="379"/>
      <c r="PLG244" s="377"/>
      <c r="PLH244" s="381"/>
      <c r="PLI244" s="381"/>
      <c r="PLJ244" s="378"/>
      <c r="PLK244" s="378"/>
      <c r="PLL244" s="378"/>
      <c r="PLM244" s="379"/>
      <c r="PLO244" s="377"/>
      <c r="PLP244" s="381"/>
      <c r="PLQ244" s="381"/>
      <c r="PLR244" s="378"/>
      <c r="PLS244" s="378"/>
      <c r="PLT244" s="378"/>
      <c r="PLU244" s="379"/>
      <c r="PLW244" s="377"/>
      <c r="PLX244" s="381"/>
      <c r="PLY244" s="381"/>
      <c r="PLZ244" s="378"/>
      <c r="PMA244" s="378"/>
      <c r="PMB244" s="378"/>
      <c r="PMC244" s="379"/>
      <c r="PME244" s="377"/>
      <c r="PMF244" s="381"/>
      <c r="PMG244" s="381"/>
      <c r="PMH244" s="378"/>
      <c r="PMI244" s="378"/>
      <c r="PMJ244" s="378"/>
      <c r="PMK244" s="379"/>
      <c r="PMM244" s="377"/>
      <c r="PMN244" s="381"/>
      <c r="PMO244" s="381"/>
      <c r="PMP244" s="378"/>
      <c r="PMQ244" s="378"/>
      <c r="PMR244" s="378"/>
      <c r="PMS244" s="379"/>
      <c r="PMU244" s="377"/>
      <c r="PMV244" s="381"/>
      <c r="PMW244" s="381"/>
      <c r="PMX244" s="378"/>
      <c r="PMY244" s="378"/>
      <c r="PMZ244" s="378"/>
      <c r="PNA244" s="379"/>
      <c r="PNC244" s="377"/>
      <c r="PND244" s="381"/>
      <c r="PNE244" s="381"/>
      <c r="PNF244" s="378"/>
      <c r="PNG244" s="378"/>
      <c r="PNH244" s="378"/>
      <c r="PNI244" s="379"/>
      <c r="PNK244" s="377"/>
      <c r="PNL244" s="381"/>
      <c r="PNM244" s="381"/>
      <c r="PNN244" s="378"/>
      <c r="PNO244" s="378"/>
      <c r="PNP244" s="378"/>
      <c r="PNQ244" s="379"/>
      <c r="PNS244" s="377"/>
      <c r="PNT244" s="381"/>
      <c r="PNU244" s="381"/>
      <c r="PNV244" s="378"/>
      <c r="PNW244" s="378"/>
      <c r="PNX244" s="378"/>
      <c r="PNY244" s="379"/>
      <c r="POA244" s="377"/>
      <c r="POB244" s="381"/>
      <c r="POC244" s="381"/>
      <c r="POD244" s="378"/>
      <c r="POE244" s="378"/>
      <c r="POF244" s="378"/>
      <c r="POG244" s="379"/>
      <c r="POI244" s="377"/>
      <c r="POJ244" s="381"/>
      <c r="POK244" s="381"/>
      <c r="POL244" s="378"/>
      <c r="POM244" s="378"/>
      <c r="PON244" s="378"/>
      <c r="POO244" s="379"/>
      <c r="POQ244" s="377"/>
      <c r="POR244" s="381"/>
      <c r="POS244" s="381"/>
      <c r="POT244" s="378"/>
      <c r="POU244" s="378"/>
      <c r="POV244" s="378"/>
      <c r="POW244" s="379"/>
      <c r="POY244" s="377"/>
      <c r="POZ244" s="381"/>
      <c r="PPA244" s="381"/>
      <c r="PPB244" s="378"/>
      <c r="PPC244" s="378"/>
      <c r="PPD244" s="378"/>
      <c r="PPE244" s="379"/>
      <c r="PPG244" s="377"/>
      <c r="PPH244" s="381"/>
      <c r="PPI244" s="381"/>
      <c r="PPJ244" s="378"/>
      <c r="PPK244" s="378"/>
      <c r="PPL244" s="378"/>
      <c r="PPM244" s="379"/>
      <c r="PPO244" s="377"/>
      <c r="PPP244" s="381"/>
      <c r="PPQ244" s="381"/>
      <c r="PPR244" s="378"/>
      <c r="PPS244" s="378"/>
      <c r="PPT244" s="378"/>
      <c r="PPU244" s="379"/>
      <c r="PPW244" s="377"/>
      <c r="PPX244" s="381"/>
      <c r="PPY244" s="381"/>
      <c r="PPZ244" s="378"/>
      <c r="PQA244" s="378"/>
      <c r="PQB244" s="378"/>
      <c r="PQC244" s="379"/>
      <c r="PQE244" s="377"/>
      <c r="PQF244" s="381"/>
      <c r="PQG244" s="381"/>
      <c r="PQH244" s="378"/>
      <c r="PQI244" s="378"/>
      <c r="PQJ244" s="378"/>
      <c r="PQK244" s="379"/>
      <c r="PQM244" s="377"/>
      <c r="PQN244" s="381"/>
      <c r="PQO244" s="381"/>
      <c r="PQP244" s="378"/>
      <c r="PQQ244" s="378"/>
      <c r="PQR244" s="378"/>
      <c r="PQS244" s="379"/>
      <c r="PQU244" s="377"/>
      <c r="PQV244" s="381"/>
      <c r="PQW244" s="381"/>
      <c r="PQX244" s="378"/>
      <c r="PQY244" s="378"/>
      <c r="PQZ244" s="378"/>
      <c r="PRA244" s="379"/>
      <c r="PRC244" s="377"/>
      <c r="PRD244" s="381"/>
      <c r="PRE244" s="381"/>
      <c r="PRF244" s="378"/>
      <c r="PRG244" s="378"/>
      <c r="PRH244" s="378"/>
      <c r="PRI244" s="379"/>
      <c r="PRK244" s="377"/>
      <c r="PRL244" s="381"/>
      <c r="PRM244" s="381"/>
      <c r="PRN244" s="378"/>
      <c r="PRO244" s="378"/>
      <c r="PRP244" s="378"/>
      <c r="PRQ244" s="379"/>
      <c r="PRS244" s="377"/>
      <c r="PRT244" s="381"/>
      <c r="PRU244" s="381"/>
      <c r="PRV244" s="378"/>
      <c r="PRW244" s="378"/>
      <c r="PRX244" s="378"/>
      <c r="PRY244" s="379"/>
      <c r="PSA244" s="377"/>
      <c r="PSB244" s="381"/>
      <c r="PSC244" s="381"/>
      <c r="PSD244" s="378"/>
      <c r="PSE244" s="378"/>
      <c r="PSF244" s="378"/>
      <c r="PSG244" s="379"/>
      <c r="PSI244" s="377"/>
      <c r="PSJ244" s="381"/>
      <c r="PSK244" s="381"/>
      <c r="PSL244" s="378"/>
      <c r="PSM244" s="378"/>
      <c r="PSN244" s="378"/>
      <c r="PSO244" s="379"/>
      <c r="PSQ244" s="377"/>
      <c r="PSR244" s="381"/>
      <c r="PSS244" s="381"/>
      <c r="PST244" s="378"/>
      <c r="PSU244" s="378"/>
      <c r="PSV244" s="378"/>
      <c r="PSW244" s="379"/>
      <c r="PSY244" s="377"/>
      <c r="PSZ244" s="381"/>
      <c r="PTA244" s="381"/>
      <c r="PTB244" s="378"/>
      <c r="PTC244" s="378"/>
      <c r="PTD244" s="378"/>
      <c r="PTE244" s="379"/>
      <c r="PTG244" s="377"/>
      <c r="PTH244" s="381"/>
      <c r="PTI244" s="381"/>
      <c r="PTJ244" s="378"/>
      <c r="PTK244" s="378"/>
      <c r="PTL244" s="378"/>
      <c r="PTM244" s="379"/>
      <c r="PTO244" s="377"/>
      <c r="PTP244" s="381"/>
      <c r="PTQ244" s="381"/>
      <c r="PTR244" s="378"/>
      <c r="PTS244" s="378"/>
      <c r="PTT244" s="378"/>
      <c r="PTU244" s="379"/>
      <c r="PTW244" s="377"/>
      <c r="PTX244" s="381"/>
      <c r="PTY244" s="381"/>
      <c r="PTZ244" s="378"/>
      <c r="PUA244" s="378"/>
      <c r="PUB244" s="378"/>
      <c r="PUC244" s="379"/>
      <c r="PUE244" s="377"/>
      <c r="PUF244" s="381"/>
      <c r="PUG244" s="381"/>
      <c r="PUH244" s="378"/>
      <c r="PUI244" s="378"/>
      <c r="PUJ244" s="378"/>
      <c r="PUK244" s="379"/>
      <c r="PUM244" s="377"/>
      <c r="PUN244" s="381"/>
      <c r="PUO244" s="381"/>
      <c r="PUP244" s="378"/>
      <c r="PUQ244" s="378"/>
      <c r="PUR244" s="378"/>
      <c r="PUS244" s="379"/>
      <c r="PUU244" s="377"/>
      <c r="PUV244" s="381"/>
      <c r="PUW244" s="381"/>
      <c r="PUX244" s="378"/>
      <c r="PUY244" s="378"/>
      <c r="PUZ244" s="378"/>
      <c r="PVA244" s="379"/>
      <c r="PVC244" s="377"/>
      <c r="PVD244" s="381"/>
      <c r="PVE244" s="381"/>
      <c r="PVF244" s="378"/>
      <c r="PVG244" s="378"/>
      <c r="PVH244" s="378"/>
      <c r="PVI244" s="379"/>
      <c r="PVK244" s="377"/>
      <c r="PVL244" s="381"/>
      <c r="PVM244" s="381"/>
      <c r="PVN244" s="378"/>
      <c r="PVO244" s="378"/>
      <c r="PVP244" s="378"/>
      <c r="PVQ244" s="379"/>
      <c r="PVS244" s="377"/>
      <c r="PVT244" s="381"/>
      <c r="PVU244" s="381"/>
      <c r="PVV244" s="378"/>
      <c r="PVW244" s="378"/>
      <c r="PVX244" s="378"/>
      <c r="PVY244" s="379"/>
      <c r="PWA244" s="377"/>
      <c r="PWB244" s="381"/>
      <c r="PWC244" s="381"/>
      <c r="PWD244" s="378"/>
      <c r="PWE244" s="378"/>
      <c r="PWF244" s="378"/>
      <c r="PWG244" s="379"/>
      <c r="PWI244" s="377"/>
      <c r="PWJ244" s="381"/>
      <c r="PWK244" s="381"/>
      <c r="PWL244" s="378"/>
      <c r="PWM244" s="378"/>
      <c r="PWN244" s="378"/>
      <c r="PWO244" s="379"/>
      <c r="PWQ244" s="377"/>
      <c r="PWR244" s="381"/>
      <c r="PWS244" s="381"/>
      <c r="PWT244" s="378"/>
      <c r="PWU244" s="378"/>
      <c r="PWV244" s="378"/>
      <c r="PWW244" s="379"/>
      <c r="PWY244" s="377"/>
      <c r="PWZ244" s="381"/>
      <c r="PXA244" s="381"/>
      <c r="PXB244" s="378"/>
      <c r="PXC244" s="378"/>
      <c r="PXD244" s="378"/>
      <c r="PXE244" s="379"/>
      <c r="PXG244" s="377"/>
      <c r="PXH244" s="381"/>
      <c r="PXI244" s="381"/>
      <c r="PXJ244" s="378"/>
      <c r="PXK244" s="378"/>
      <c r="PXL244" s="378"/>
      <c r="PXM244" s="379"/>
      <c r="PXO244" s="377"/>
      <c r="PXP244" s="381"/>
      <c r="PXQ244" s="381"/>
      <c r="PXR244" s="378"/>
      <c r="PXS244" s="378"/>
      <c r="PXT244" s="378"/>
      <c r="PXU244" s="379"/>
      <c r="PXW244" s="377"/>
      <c r="PXX244" s="381"/>
      <c r="PXY244" s="381"/>
      <c r="PXZ244" s="378"/>
      <c r="PYA244" s="378"/>
      <c r="PYB244" s="378"/>
      <c r="PYC244" s="379"/>
      <c r="PYE244" s="377"/>
      <c r="PYF244" s="381"/>
      <c r="PYG244" s="381"/>
      <c r="PYH244" s="378"/>
      <c r="PYI244" s="378"/>
      <c r="PYJ244" s="378"/>
      <c r="PYK244" s="379"/>
      <c r="PYM244" s="377"/>
      <c r="PYN244" s="381"/>
      <c r="PYO244" s="381"/>
      <c r="PYP244" s="378"/>
      <c r="PYQ244" s="378"/>
      <c r="PYR244" s="378"/>
      <c r="PYS244" s="379"/>
      <c r="PYU244" s="377"/>
      <c r="PYV244" s="381"/>
      <c r="PYW244" s="381"/>
      <c r="PYX244" s="378"/>
      <c r="PYY244" s="378"/>
      <c r="PYZ244" s="378"/>
      <c r="PZA244" s="379"/>
      <c r="PZC244" s="377"/>
      <c r="PZD244" s="381"/>
      <c r="PZE244" s="381"/>
      <c r="PZF244" s="378"/>
      <c r="PZG244" s="378"/>
      <c r="PZH244" s="378"/>
      <c r="PZI244" s="379"/>
      <c r="PZK244" s="377"/>
      <c r="PZL244" s="381"/>
      <c r="PZM244" s="381"/>
      <c r="PZN244" s="378"/>
      <c r="PZO244" s="378"/>
      <c r="PZP244" s="378"/>
      <c r="PZQ244" s="379"/>
      <c r="PZS244" s="377"/>
      <c r="PZT244" s="381"/>
      <c r="PZU244" s="381"/>
      <c r="PZV244" s="378"/>
      <c r="PZW244" s="378"/>
      <c r="PZX244" s="378"/>
      <c r="PZY244" s="379"/>
      <c r="QAA244" s="377"/>
      <c r="QAB244" s="381"/>
      <c r="QAC244" s="381"/>
      <c r="QAD244" s="378"/>
      <c r="QAE244" s="378"/>
      <c r="QAF244" s="378"/>
      <c r="QAG244" s="379"/>
      <c r="QAI244" s="377"/>
      <c r="QAJ244" s="381"/>
      <c r="QAK244" s="381"/>
      <c r="QAL244" s="378"/>
      <c r="QAM244" s="378"/>
      <c r="QAN244" s="378"/>
      <c r="QAO244" s="379"/>
      <c r="QAQ244" s="377"/>
      <c r="QAR244" s="381"/>
      <c r="QAS244" s="381"/>
      <c r="QAT244" s="378"/>
      <c r="QAU244" s="378"/>
      <c r="QAV244" s="378"/>
      <c r="QAW244" s="379"/>
      <c r="QAY244" s="377"/>
      <c r="QAZ244" s="381"/>
      <c r="QBA244" s="381"/>
      <c r="QBB244" s="378"/>
      <c r="QBC244" s="378"/>
      <c r="QBD244" s="378"/>
      <c r="QBE244" s="379"/>
      <c r="QBG244" s="377"/>
      <c r="QBH244" s="381"/>
      <c r="QBI244" s="381"/>
      <c r="QBJ244" s="378"/>
      <c r="QBK244" s="378"/>
      <c r="QBL244" s="378"/>
      <c r="QBM244" s="379"/>
      <c r="QBO244" s="377"/>
      <c r="QBP244" s="381"/>
      <c r="QBQ244" s="381"/>
      <c r="QBR244" s="378"/>
      <c r="QBS244" s="378"/>
      <c r="QBT244" s="378"/>
      <c r="QBU244" s="379"/>
      <c r="QBW244" s="377"/>
      <c r="QBX244" s="381"/>
      <c r="QBY244" s="381"/>
      <c r="QBZ244" s="378"/>
      <c r="QCA244" s="378"/>
      <c r="QCB244" s="378"/>
      <c r="QCC244" s="379"/>
      <c r="QCE244" s="377"/>
      <c r="QCF244" s="381"/>
      <c r="QCG244" s="381"/>
      <c r="QCH244" s="378"/>
      <c r="QCI244" s="378"/>
      <c r="QCJ244" s="378"/>
      <c r="QCK244" s="379"/>
      <c r="QCM244" s="377"/>
      <c r="QCN244" s="381"/>
      <c r="QCO244" s="381"/>
      <c r="QCP244" s="378"/>
      <c r="QCQ244" s="378"/>
      <c r="QCR244" s="378"/>
      <c r="QCS244" s="379"/>
      <c r="QCU244" s="377"/>
      <c r="QCV244" s="381"/>
      <c r="QCW244" s="381"/>
      <c r="QCX244" s="378"/>
      <c r="QCY244" s="378"/>
      <c r="QCZ244" s="378"/>
      <c r="QDA244" s="379"/>
      <c r="QDC244" s="377"/>
      <c r="QDD244" s="381"/>
      <c r="QDE244" s="381"/>
      <c r="QDF244" s="378"/>
      <c r="QDG244" s="378"/>
      <c r="QDH244" s="378"/>
      <c r="QDI244" s="379"/>
      <c r="QDK244" s="377"/>
      <c r="QDL244" s="381"/>
      <c r="QDM244" s="381"/>
      <c r="QDN244" s="378"/>
      <c r="QDO244" s="378"/>
      <c r="QDP244" s="378"/>
      <c r="QDQ244" s="379"/>
      <c r="QDS244" s="377"/>
      <c r="QDT244" s="381"/>
      <c r="QDU244" s="381"/>
      <c r="QDV244" s="378"/>
      <c r="QDW244" s="378"/>
      <c r="QDX244" s="378"/>
      <c r="QDY244" s="379"/>
      <c r="QEA244" s="377"/>
      <c r="QEB244" s="381"/>
      <c r="QEC244" s="381"/>
      <c r="QED244" s="378"/>
      <c r="QEE244" s="378"/>
      <c r="QEF244" s="378"/>
      <c r="QEG244" s="379"/>
      <c r="QEI244" s="377"/>
      <c r="QEJ244" s="381"/>
      <c r="QEK244" s="381"/>
      <c r="QEL244" s="378"/>
      <c r="QEM244" s="378"/>
      <c r="QEN244" s="378"/>
      <c r="QEO244" s="379"/>
      <c r="QEQ244" s="377"/>
      <c r="QER244" s="381"/>
      <c r="QES244" s="381"/>
      <c r="QET244" s="378"/>
      <c r="QEU244" s="378"/>
      <c r="QEV244" s="378"/>
      <c r="QEW244" s="379"/>
      <c r="QEY244" s="377"/>
      <c r="QEZ244" s="381"/>
      <c r="QFA244" s="381"/>
      <c r="QFB244" s="378"/>
      <c r="QFC244" s="378"/>
      <c r="QFD244" s="378"/>
      <c r="QFE244" s="379"/>
      <c r="QFG244" s="377"/>
      <c r="QFH244" s="381"/>
      <c r="QFI244" s="381"/>
      <c r="QFJ244" s="378"/>
      <c r="QFK244" s="378"/>
      <c r="QFL244" s="378"/>
      <c r="QFM244" s="379"/>
      <c r="QFO244" s="377"/>
      <c r="QFP244" s="381"/>
      <c r="QFQ244" s="381"/>
      <c r="QFR244" s="378"/>
      <c r="QFS244" s="378"/>
      <c r="QFT244" s="378"/>
      <c r="QFU244" s="379"/>
      <c r="QFW244" s="377"/>
      <c r="QFX244" s="381"/>
      <c r="QFY244" s="381"/>
      <c r="QFZ244" s="378"/>
      <c r="QGA244" s="378"/>
      <c r="QGB244" s="378"/>
      <c r="QGC244" s="379"/>
      <c r="QGE244" s="377"/>
      <c r="QGF244" s="381"/>
      <c r="QGG244" s="381"/>
      <c r="QGH244" s="378"/>
      <c r="QGI244" s="378"/>
      <c r="QGJ244" s="378"/>
      <c r="QGK244" s="379"/>
      <c r="QGM244" s="377"/>
      <c r="QGN244" s="381"/>
      <c r="QGO244" s="381"/>
      <c r="QGP244" s="378"/>
      <c r="QGQ244" s="378"/>
      <c r="QGR244" s="378"/>
      <c r="QGS244" s="379"/>
      <c r="QGU244" s="377"/>
      <c r="QGV244" s="381"/>
      <c r="QGW244" s="381"/>
      <c r="QGX244" s="378"/>
      <c r="QGY244" s="378"/>
      <c r="QGZ244" s="378"/>
      <c r="QHA244" s="379"/>
      <c r="QHC244" s="377"/>
      <c r="QHD244" s="381"/>
      <c r="QHE244" s="381"/>
      <c r="QHF244" s="378"/>
      <c r="QHG244" s="378"/>
      <c r="QHH244" s="378"/>
      <c r="QHI244" s="379"/>
      <c r="QHK244" s="377"/>
      <c r="QHL244" s="381"/>
      <c r="QHM244" s="381"/>
      <c r="QHN244" s="378"/>
      <c r="QHO244" s="378"/>
      <c r="QHP244" s="378"/>
      <c r="QHQ244" s="379"/>
      <c r="QHS244" s="377"/>
      <c r="QHT244" s="381"/>
      <c r="QHU244" s="381"/>
      <c r="QHV244" s="378"/>
      <c r="QHW244" s="378"/>
      <c r="QHX244" s="378"/>
      <c r="QHY244" s="379"/>
      <c r="QIA244" s="377"/>
      <c r="QIB244" s="381"/>
      <c r="QIC244" s="381"/>
      <c r="QID244" s="378"/>
      <c r="QIE244" s="378"/>
      <c r="QIF244" s="378"/>
      <c r="QIG244" s="379"/>
      <c r="QII244" s="377"/>
      <c r="QIJ244" s="381"/>
      <c r="QIK244" s="381"/>
      <c r="QIL244" s="378"/>
      <c r="QIM244" s="378"/>
      <c r="QIN244" s="378"/>
      <c r="QIO244" s="379"/>
      <c r="QIQ244" s="377"/>
      <c r="QIR244" s="381"/>
      <c r="QIS244" s="381"/>
      <c r="QIT244" s="378"/>
      <c r="QIU244" s="378"/>
      <c r="QIV244" s="378"/>
      <c r="QIW244" s="379"/>
      <c r="QIY244" s="377"/>
      <c r="QIZ244" s="381"/>
      <c r="QJA244" s="381"/>
      <c r="QJB244" s="378"/>
      <c r="QJC244" s="378"/>
      <c r="QJD244" s="378"/>
      <c r="QJE244" s="379"/>
      <c r="QJG244" s="377"/>
      <c r="QJH244" s="381"/>
      <c r="QJI244" s="381"/>
      <c r="QJJ244" s="378"/>
      <c r="QJK244" s="378"/>
      <c r="QJL244" s="378"/>
      <c r="QJM244" s="379"/>
      <c r="QJO244" s="377"/>
      <c r="QJP244" s="381"/>
      <c r="QJQ244" s="381"/>
      <c r="QJR244" s="378"/>
      <c r="QJS244" s="378"/>
      <c r="QJT244" s="378"/>
      <c r="QJU244" s="379"/>
      <c r="QJW244" s="377"/>
      <c r="QJX244" s="381"/>
      <c r="QJY244" s="381"/>
      <c r="QJZ244" s="378"/>
      <c r="QKA244" s="378"/>
      <c r="QKB244" s="378"/>
      <c r="QKC244" s="379"/>
      <c r="QKE244" s="377"/>
      <c r="QKF244" s="381"/>
      <c r="QKG244" s="381"/>
      <c r="QKH244" s="378"/>
      <c r="QKI244" s="378"/>
      <c r="QKJ244" s="378"/>
      <c r="QKK244" s="379"/>
      <c r="QKM244" s="377"/>
      <c r="QKN244" s="381"/>
      <c r="QKO244" s="381"/>
      <c r="QKP244" s="378"/>
      <c r="QKQ244" s="378"/>
      <c r="QKR244" s="378"/>
      <c r="QKS244" s="379"/>
      <c r="QKU244" s="377"/>
      <c r="QKV244" s="381"/>
      <c r="QKW244" s="381"/>
      <c r="QKX244" s="378"/>
      <c r="QKY244" s="378"/>
      <c r="QKZ244" s="378"/>
      <c r="QLA244" s="379"/>
      <c r="QLC244" s="377"/>
      <c r="QLD244" s="381"/>
      <c r="QLE244" s="381"/>
      <c r="QLF244" s="378"/>
      <c r="QLG244" s="378"/>
      <c r="QLH244" s="378"/>
      <c r="QLI244" s="379"/>
      <c r="QLK244" s="377"/>
      <c r="QLL244" s="381"/>
      <c r="QLM244" s="381"/>
      <c r="QLN244" s="378"/>
      <c r="QLO244" s="378"/>
      <c r="QLP244" s="378"/>
      <c r="QLQ244" s="379"/>
      <c r="QLS244" s="377"/>
      <c r="QLT244" s="381"/>
      <c r="QLU244" s="381"/>
      <c r="QLV244" s="378"/>
      <c r="QLW244" s="378"/>
      <c r="QLX244" s="378"/>
      <c r="QLY244" s="379"/>
      <c r="QMA244" s="377"/>
      <c r="QMB244" s="381"/>
      <c r="QMC244" s="381"/>
      <c r="QMD244" s="378"/>
      <c r="QME244" s="378"/>
      <c r="QMF244" s="378"/>
      <c r="QMG244" s="379"/>
      <c r="QMI244" s="377"/>
      <c r="QMJ244" s="381"/>
      <c r="QMK244" s="381"/>
      <c r="QML244" s="378"/>
      <c r="QMM244" s="378"/>
      <c r="QMN244" s="378"/>
      <c r="QMO244" s="379"/>
      <c r="QMQ244" s="377"/>
      <c r="QMR244" s="381"/>
      <c r="QMS244" s="381"/>
      <c r="QMT244" s="378"/>
      <c r="QMU244" s="378"/>
      <c r="QMV244" s="378"/>
      <c r="QMW244" s="379"/>
      <c r="QMY244" s="377"/>
      <c r="QMZ244" s="381"/>
      <c r="QNA244" s="381"/>
      <c r="QNB244" s="378"/>
      <c r="QNC244" s="378"/>
      <c r="QND244" s="378"/>
      <c r="QNE244" s="379"/>
      <c r="QNG244" s="377"/>
      <c r="QNH244" s="381"/>
      <c r="QNI244" s="381"/>
      <c r="QNJ244" s="378"/>
      <c r="QNK244" s="378"/>
      <c r="QNL244" s="378"/>
      <c r="QNM244" s="379"/>
      <c r="QNO244" s="377"/>
      <c r="QNP244" s="381"/>
      <c r="QNQ244" s="381"/>
      <c r="QNR244" s="378"/>
      <c r="QNS244" s="378"/>
      <c r="QNT244" s="378"/>
      <c r="QNU244" s="379"/>
      <c r="QNW244" s="377"/>
      <c r="QNX244" s="381"/>
      <c r="QNY244" s="381"/>
      <c r="QNZ244" s="378"/>
      <c r="QOA244" s="378"/>
      <c r="QOB244" s="378"/>
      <c r="QOC244" s="379"/>
      <c r="QOE244" s="377"/>
      <c r="QOF244" s="381"/>
      <c r="QOG244" s="381"/>
      <c r="QOH244" s="378"/>
      <c r="QOI244" s="378"/>
      <c r="QOJ244" s="378"/>
      <c r="QOK244" s="379"/>
      <c r="QOM244" s="377"/>
      <c r="QON244" s="381"/>
      <c r="QOO244" s="381"/>
      <c r="QOP244" s="378"/>
      <c r="QOQ244" s="378"/>
      <c r="QOR244" s="378"/>
      <c r="QOS244" s="379"/>
      <c r="QOU244" s="377"/>
      <c r="QOV244" s="381"/>
      <c r="QOW244" s="381"/>
      <c r="QOX244" s="378"/>
      <c r="QOY244" s="378"/>
      <c r="QOZ244" s="378"/>
      <c r="QPA244" s="379"/>
      <c r="QPC244" s="377"/>
      <c r="QPD244" s="381"/>
      <c r="QPE244" s="381"/>
      <c r="QPF244" s="378"/>
      <c r="QPG244" s="378"/>
      <c r="QPH244" s="378"/>
      <c r="QPI244" s="379"/>
      <c r="QPK244" s="377"/>
      <c r="QPL244" s="381"/>
      <c r="QPM244" s="381"/>
      <c r="QPN244" s="378"/>
      <c r="QPO244" s="378"/>
      <c r="QPP244" s="378"/>
      <c r="QPQ244" s="379"/>
      <c r="QPS244" s="377"/>
      <c r="QPT244" s="381"/>
      <c r="QPU244" s="381"/>
      <c r="QPV244" s="378"/>
      <c r="QPW244" s="378"/>
      <c r="QPX244" s="378"/>
      <c r="QPY244" s="379"/>
      <c r="QQA244" s="377"/>
      <c r="QQB244" s="381"/>
      <c r="QQC244" s="381"/>
      <c r="QQD244" s="378"/>
      <c r="QQE244" s="378"/>
      <c r="QQF244" s="378"/>
      <c r="QQG244" s="379"/>
      <c r="QQI244" s="377"/>
      <c r="QQJ244" s="381"/>
      <c r="QQK244" s="381"/>
      <c r="QQL244" s="378"/>
      <c r="QQM244" s="378"/>
      <c r="QQN244" s="378"/>
      <c r="QQO244" s="379"/>
      <c r="QQQ244" s="377"/>
      <c r="QQR244" s="381"/>
      <c r="QQS244" s="381"/>
      <c r="QQT244" s="378"/>
      <c r="QQU244" s="378"/>
      <c r="QQV244" s="378"/>
      <c r="QQW244" s="379"/>
      <c r="QQY244" s="377"/>
      <c r="QQZ244" s="381"/>
      <c r="QRA244" s="381"/>
      <c r="QRB244" s="378"/>
      <c r="QRC244" s="378"/>
      <c r="QRD244" s="378"/>
      <c r="QRE244" s="379"/>
      <c r="QRG244" s="377"/>
      <c r="QRH244" s="381"/>
      <c r="QRI244" s="381"/>
      <c r="QRJ244" s="378"/>
      <c r="QRK244" s="378"/>
      <c r="QRL244" s="378"/>
      <c r="QRM244" s="379"/>
      <c r="QRO244" s="377"/>
      <c r="QRP244" s="381"/>
      <c r="QRQ244" s="381"/>
      <c r="QRR244" s="378"/>
      <c r="QRS244" s="378"/>
      <c r="QRT244" s="378"/>
      <c r="QRU244" s="379"/>
      <c r="QRW244" s="377"/>
      <c r="QRX244" s="381"/>
      <c r="QRY244" s="381"/>
      <c r="QRZ244" s="378"/>
      <c r="QSA244" s="378"/>
      <c r="QSB244" s="378"/>
      <c r="QSC244" s="379"/>
      <c r="QSE244" s="377"/>
      <c r="QSF244" s="381"/>
      <c r="QSG244" s="381"/>
      <c r="QSH244" s="378"/>
      <c r="QSI244" s="378"/>
      <c r="QSJ244" s="378"/>
      <c r="QSK244" s="379"/>
      <c r="QSM244" s="377"/>
      <c r="QSN244" s="381"/>
      <c r="QSO244" s="381"/>
      <c r="QSP244" s="378"/>
      <c r="QSQ244" s="378"/>
      <c r="QSR244" s="378"/>
      <c r="QSS244" s="379"/>
      <c r="QSU244" s="377"/>
      <c r="QSV244" s="381"/>
      <c r="QSW244" s="381"/>
      <c r="QSX244" s="378"/>
      <c r="QSY244" s="378"/>
      <c r="QSZ244" s="378"/>
      <c r="QTA244" s="379"/>
      <c r="QTC244" s="377"/>
      <c r="QTD244" s="381"/>
      <c r="QTE244" s="381"/>
      <c r="QTF244" s="378"/>
      <c r="QTG244" s="378"/>
      <c r="QTH244" s="378"/>
      <c r="QTI244" s="379"/>
      <c r="QTK244" s="377"/>
      <c r="QTL244" s="381"/>
      <c r="QTM244" s="381"/>
      <c r="QTN244" s="378"/>
      <c r="QTO244" s="378"/>
      <c r="QTP244" s="378"/>
      <c r="QTQ244" s="379"/>
      <c r="QTS244" s="377"/>
      <c r="QTT244" s="381"/>
      <c r="QTU244" s="381"/>
      <c r="QTV244" s="378"/>
      <c r="QTW244" s="378"/>
      <c r="QTX244" s="378"/>
      <c r="QTY244" s="379"/>
      <c r="QUA244" s="377"/>
      <c r="QUB244" s="381"/>
      <c r="QUC244" s="381"/>
      <c r="QUD244" s="378"/>
      <c r="QUE244" s="378"/>
      <c r="QUF244" s="378"/>
      <c r="QUG244" s="379"/>
      <c r="QUI244" s="377"/>
      <c r="QUJ244" s="381"/>
      <c r="QUK244" s="381"/>
      <c r="QUL244" s="378"/>
      <c r="QUM244" s="378"/>
      <c r="QUN244" s="378"/>
      <c r="QUO244" s="379"/>
      <c r="QUQ244" s="377"/>
      <c r="QUR244" s="381"/>
      <c r="QUS244" s="381"/>
      <c r="QUT244" s="378"/>
      <c r="QUU244" s="378"/>
      <c r="QUV244" s="378"/>
      <c r="QUW244" s="379"/>
      <c r="QUY244" s="377"/>
      <c r="QUZ244" s="381"/>
      <c r="QVA244" s="381"/>
      <c r="QVB244" s="378"/>
      <c r="QVC244" s="378"/>
      <c r="QVD244" s="378"/>
      <c r="QVE244" s="379"/>
      <c r="QVG244" s="377"/>
      <c r="QVH244" s="381"/>
      <c r="QVI244" s="381"/>
      <c r="QVJ244" s="378"/>
      <c r="QVK244" s="378"/>
      <c r="QVL244" s="378"/>
      <c r="QVM244" s="379"/>
      <c r="QVO244" s="377"/>
      <c r="QVP244" s="381"/>
      <c r="QVQ244" s="381"/>
      <c r="QVR244" s="378"/>
      <c r="QVS244" s="378"/>
      <c r="QVT244" s="378"/>
      <c r="QVU244" s="379"/>
      <c r="QVW244" s="377"/>
      <c r="QVX244" s="381"/>
      <c r="QVY244" s="381"/>
      <c r="QVZ244" s="378"/>
      <c r="QWA244" s="378"/>
      <c r="QWB244" s="378"/>
      <c r="QWC244" s="379"/>
      <c r="QWE244" s="377"/>
      <c r="QWF244" s="381"/>
      <c r="QWG244" s="381"/>
      <c r="QWH244" s="378"/>
      <c r="QWI244" s="378"/>
      <c r="QWJ244" s="378"/>
      <c r="QWK244" s="379"/>
      <c r="QWM244" s="377"/>
      <c r="QWN244" s="381"/>
      <c r="QWO244" s="381"/>
      <c r="QWP244" s="378"/>
      <c r="QWQ244" s="378"/>
      <c r="QWR244" s="378"/>
      <c r="QWS244" s="379"/>
      <c r="QWU244" s="377"/>
      <c r="QWV244" s="381"/>
      <c r="QWW244" s="381"/>
      <c r="QWX244" s="378"/>
      <c r="QWY244" s="378"/>
      <c r="QWZ244" s="378"/>
      <c r="QXA244" s="379"/>
      <c r="QXC244" s="377"/>
      <c r="QXD244" s="381"/>
      <c r="QXE244" s="381"/>
      <c r="QXF244" s="378"/>
      <c r="QXG244" s="378"/>
      <c r="QXH244" s="378"/>
      <c r="QXI244" s="379"/>
      <c r="QXK244" s="377"/>
      <c r="QXL244" s="381"/>
      <c r="QXM244" s="381"/>
      <c r="QXN244" s="378"/>
      <c r="QXO244" s="378"/>
      <c r="QXP244" s="378"/>
      <c r="QXQ244" s="379"/>
      <c r="QXS244" s="377"/>
      <c r="QXT244" s="381"/>
      <c r="QXU244" s="381"/>
      <c r="QXV244" s="378"/>
      <c r="QXW244" s="378"/>
      <c r="QXX244" s="378"/>
      <c r="QXY244" s="379"/>
      <c r="QYA244" s="377"/>
      <c r="QYB244" s="381"/>
      <c r="QYC244" s="381"/>
      <c r="QYD244" s="378"/>
      <c r="QYE244" s="378"/>
      <c r="QYF244" s="378"/>
      <c r="QYG244" s="379"/>
      <c r="QYI244" s="377"/>
      <c r="QYJ244" s="381"/>
      <c r="QYK244" s="381"/>
      <c r="QYL244" s="378"/>
      <c r="QYM244" s="378"/>
      <c r="QYN244" s="378"/>
      <c r="QYO244" s="379"/>
      <c r="QYQ244" s="377"/>
      <c r="QYR244" s="381"/>
      <c r="QYS244" s="381"/>
      <c r="QYT244" s="378"/>
      <c r="QYU244" s="378"/>
      <c r="QYV244" s="378"/>
      <c r="QYW244" s="379"/>
      <c r="QYY244" s="377"/>
      <c r="QYZ244" s="381"/>
      <c r="QZA244" s="381"/>
      <c r="QZB244" s="378"/>
      <c r="QZC244" s="378"/>
      <c r="QZD244" s="378"/>
      <c r="QZE244" s="379"/>
      <c r="QZG244" s="377"/>
      <c r="QZH244" s="381"/>
      <c r="QZI244" s="381"/>
      <c r="QZJ244" s="378"/>
      <c r="QZK244" s="378"/>
      <c r="QZL244" s="378"/>
      <c r="QZM244" s="379"/>
      <c r="QZO244" s="377"/>
      <c r="QZP244" s="381"/>
      <c r="QZQ244" s="381"/>
      <c r="QZR244" s="378"/>
      <c r="QZS244" s="378"/>
      <c r="QZT244" s="378"/>
      <c r="QZU244" s="379"/>
      <c r="QZW244" s="377"/>
      <c r="QZX244" s="381"/>
      <c r="QZY244" s="381"/>
      <c r="QZZ244" s="378"/>
      <c r="RAA244" s="378"/>
      <c r="RAB244" s="378"/>
      <c r="RAC244" s="379"/>
      <c r="RAE244" s="377"/>
      <c r="RAF244" s="381"/>
      <c r="RAG244" s="381"/>
      <c r="RAH244" s="378"/>
      <c r="RAI244" s="378"/>
      <c r="RAJ244" s="378"/>
      <c r="RAK244" s="379"/>
      <c r="RAM244" s="377"/>
      <c r="RAN244" s="381"/>
      <c r="RAO244" s="381"/>
      <c r="RAP244" s="378"/>
      <c r="RAQ244" s="378"/>
      <c r="RAR244" s="378"/>
      <c r="RAS244" s="379"/>
      <c r="RAU244" s="377"/>
      <c r="RAV244" s="381"/>
      <c r="RAW244" s="381"/>
      <c r="RAX244" s="378"/>
      <c r="RAY244" s="378"/>
      <c r="RAZ244" s="378"/>
      <c r="RBA244" s="379"/>
      <c r="RBC244" s="377"/>
      <c r="RBD244" s="381"/>
      <c r="RBE244" s="381"/>
      <c r="RBF244" s="378"/>
      <c r="RBG244" s="378"/>
      <c r="RBH244" s="378"/>
      <c r="RBI244" s="379"/>
      <c r="RBK244" s="377"/>
      <c r="RBL244" s="381"/>
      <c r="RBM244" s="381"/>
      <c r="RBN244" s="378"/>
      <c r="RBO244" s="378"/>
      <c r="RBP244" s="378"/>
      <c r="RBQ244" s="379"/>
      <c r="RBS244" s="377"/>
      <c r="RBT244" s="381"/>
      <c r="RBU244" s="381"/>
      <c r="RBV244" s="378"/>
      <c r="RBW244" s="378"/>
      <c r="RBX244" s="378"/>
      <c r="RBY244" s="379"/>
      <c r="RCA244" s="377"/>
      <c r="RCB244" s="381"/>
      <c r="RCC244" s="381"/>
      <c r="RCD244" s="378"/>
      <c r="RCE244" s="378"/>
      <c r="RCF244" s="378"/>
      <c r="RCG244" s="379"/>
      <c r="RCI244" s="377"/>
      <c r="RCJ244" s="381"/>
      <c r="RCK244" s="381"/>
      <c r="RCL244" s="378"/>
      <c r="RCM244" s="378"/>
      <c r="RCN244" s="378"/>
      <c r="RCO244" s="379"/>
      <c r="RCQ244" s="377"/>
      <c r="RCR244" s="381"/>
      <c r="RCS244" s="381"/>
      <c r="RCT244" s="378"/>
      <c r="RCU244" s="378"/>
      <c r="RCV244" s="378"/>
      <c r="RCW244" s="379"/>
      <c r="RCY244" s="377"/>
      <c r="RCZ244" s="381"/>
      <c r="RDA244" s="381"/>
      <c r="RDB244" s="378"/>
      <c r="RDC244" s="378"/>
      <c r="RDD244" s="378"/>
      <c r="RDE244" s="379"/>
      <c r="RDG244" s="377"/>
      <c r="RDH244" s="381"/>
      <c r="RDI244" s="381"/>
      <c r="RDJ244" s="378"/>
      <c r="RDK244" s="378"/>
      <c r="RDL244" s="378"/>
      <c r="RDM244" s="379"/>
      <c r="RDO244" s="377"/>
      <c r="RDP244" s="381"/>
      <c r="RDQ244" s="381"/>
      <c r="RDR244" s="378"/>
      <c r="RDS244" s="378"/>
      <c r="RDT244" s="378"/>
      <c r="RDU244" s="379"/>
      <c r="RDW244" s="377"/>
      <c r="RDX244" s="381"/>
      <c r="RDY244" s="381"/>
      <c r="RDZ244" s="378"/>
      <c r="REA244" s="378"/>
      <c r="REB244" s="378"/>
      <c r="REC244" s="379"/>
      <c r="REE244" s="377"/>
      <c r="REF244" s="381"/>
      <c r="REG244" s="381"/>
      <c r="REH244" s="378"/>
      <c r="REI244" s="378"/>
      <c r="REJ244" s="378"/>
      <c r="REK244" s="379"/>
      <c r="REM244" s="377"/>
      <c r="REN244" s="381"/>
      <c r="REO244" s="381"/>
      <c r="REP244" s="378"/>
      <c r="REQ244" s="378"/>
      <c r="RER244" s="378"/>
      <c r="RES244" s="379"/>
      <c r="REU244" s="377"/>
      <c r="REV244" s="381"/>
      <c r="REW244" s="381"/>
      <c r="REX244" s="378"/>
      <c r="REY244" s="378"/>
      <c r="REZ244" s="378"/>
      <c r="RFA244" s="379"/>
      <c r="RFC244" s="377"/>
      <c r="RFD244" s="381"/>
      <c r="RFE244" s="381"/>
      <c r="RFF244" s="378"/>
      <c r="RFG244" s="378"/>
      <c r="RFH244" s="378"/>
      <c r="RFI244" s="379"/>
      <c r="RFK244" s="377"/>
      <c r="RFL244" s="381"/>
      <c r="RFM244" s="381"/>
      <c r="RFN244" s="378"/>
      <c r="RFO244" s="378"/>
      <c r="RFP244" s="378"/>
      <c r="RFQ244" s="379"/>
      <c r="RFS244" s="377"/>
      <c r="RFT244" s="381"/>
      <c r="RFU244" s="381"/>
      <c r="RFV244" s="378"/>
      <c r="RFW244" s="378"/>
      <c r="RFX244" s="378"/>
      <c r="RFY244" s="379"/>
      <c r="RGA244" s="377"/>
      <c r="RGB244" s="381"/>
      <c r="RGC244" s="381"/>
      <c r="RGD244" s="378"/>
      <c r="RGE244" s="378"/>
      <c r="RGF244" s="378"/>
      <c r="RGG244" s="379"/>
      <c r="RGI244" s="377"/>
      <c r="RGJ244" s="381"/>
      <c r="RGK244" s="381"/>
      <c r="RGL244" s="378"/>
      <c r="RGM244" s="378"/>
      <c r="RGN244" s="378"/>
      <c r="RGO244" s="379"/>
      <c r="RGQ244" s="377"/>
      <c r="RGR244" s="381"/>
      <c r="RGS244" s="381"/>
      <c r="RGT244" s="378"/>
      <c r="RGU244" s="378"/>
      <c r="RGV244" s="378"/>
      <c r="RGW244" s="379"/>
      <c r="RGY244" s="377"/>
      <c r="RGZ244" s="381"/>
      <c r="RHA244" s="381"/>
      <c r="RHB244" s="378"/>
      <c r="RHC244" s="378"/>
      <c r="RHD244" s="378"/>
      <c r="RHE244" s="379"/>
      <c r="RHG244" s="377"/>
      <c r="RHH244" s="381"/>
      <c r="RHI244" s="381"/>
      <c r="RHJ244" s="378"/>
      <c r="RHK244" s="378"/>
      <c r="RHL244" s="378"/>
      <c r="RHM244" s="379"/>
      <c r="RHO244" s="377"/>
      <c r="RHP244" s="381"/>
      <c r="RHQ244" s="381"/>
      <c r="RHR244" s="378"/>
      <c r="RHS244" s="378"/>
      <c r="RHT244" s="378"/>
      <c r="RHU244" s="379"/>
      <c r="RHW244" s="377"/>
      <c r="RHX244" s="381"/>
      <c r="RHY244" s="381"/>
      <c r="RHZ244" s="378"/>
      <c r="RIA244" s="378"/>
      <c r="RIB244" s="378"/>
      <c r="RIC244" s="379"/>
      <c r="RIE244" s="377"/>
      <c r="RIF244" s="381"/>
      <c r="RIG244" s="381"/>
      <c r="RIH244" s="378"/>
      <c r="RII244" s="378"/>
      <c r="RIJ244" s="378"/>
      <c r="RIK244" s="379"/>
      <c r="RIM244" s="377"/>
      <c r="RIN244" s="381"/>
      <c r="RIO244" s="381"/>
      <c r="RIP244" s="378"/>
      <c r="RIQ244" s="378"/>
      <c r="RIR244" s="378"/>
      <c r="RIS244" s="379"/>
      <c r="RIU244" s="377"/>
      <c r="RIV244" s="381"/>
      <c r="RIW244" s="381"/>
      <c r="RIX244" s="378"/>
      <c r="RIY244" s="378"/>
      <c r="RIZ244" s="378"/>
      <c r="RJA244" s="379"/>
      <c r="RJC244" s="377"/>
      <c r="RJD244" s="381"/>
      <c r="RJE244" s="381"/>
      <c r="RJF244" s="378"/>
      <c r="RJG244" s="378"/>
      <c r="RJH244" s="378"/>
      <c r="RJI244" s="379"/>
      <c r="RJK244" s="377"/>
      <c r="RJL244" s="381"/>
      <c r="RJM244" s="381"/>
      <c r="RJN244" s="378"/>
      <c r="RJO244" s="378"/>
      <c r="RJP244" s="378"/>
      <c r="RJQ244" s="379"/>
      <c r="RJS244" s="377"/>
      <c r="RJT244" s="381"/>
      <c r="RJU244" s="381"/>
      <c r="RJV244" s="378"/>
      <c r="RJW244" s="378"/>
      <c r="RJX244" s="378"/>
      <c r="RJY244" s="379"/>
      <c r="RKA244" s="377"/>
      <c r="RKB244" s="381"/>
      <c r="RKC244" s="381"/>
      <c r="RKD244" s="378"/>
      <c r="RKE244" s="378"/>
      <c r="RKF244" s="378"/>
      <c r="RKG244" s="379"/>
      <c r="RKI244" s="377"/>
      <c r="RKJ244" s="381"/>
      <c r="RKK244" s="381"/>
      <c r="RKL244" s="378"/>
      <c r="RKM244" s="378"/>
      <c r="RKN244" s="378"/>
      <c r="RKO244" s="379"/>
      <c r="RKQ244" s="377"/>
      <c r="RKR244" s="381"/>
      <c r="RKS244" s="381"/>
      <c r="RKT244" s="378"/>
      <c r="RKU244" s="378"/>
      <c r="RKV244" s="378"/>
      <c r="RKW244" s="379"/>
      <c r="RKY244" s="377"/>
      <c r="RKZ244" s="381"/>
      <c r="RLA244" s="381"/>
      <c r="RLB244" s="378"/>
      <c r="RLC244" s="378"/>
      <c r="RLD244" s="378"/>
      <c r="RLE244" s="379"/>
      <c r="RLG244" s="377"/>
      <c r="RLH244" s="381"/>
      <c r="RLI244" s="381"/>
      <c r="RLJ244" s="378"/>
      <c r="RLK244" s="378"/>
      <c r="RLL244" s="378"/>
      <c r="RLM244" s="379"/>
      <c r="RLO244" s="377"/>
      <c r="RLP244" s="381"/>
      <c r="RLQ244" s="381"/>
      <c r="RLR244" s="378"/>
      <c r="RLS244" s="378"/>
      <c r="RLT244" s="378"/>
      <c r="RLU244" s="379"/>
      <c r="RLW244" s="377"/>
      <c r="RLX244" s="381"/>
      <c r="RLY244" s="381"/>
      <c r="RLZ244" s="378"/>
      <c r="RMA244" s="378"/>
      <c r="RMB244" s="378"/>
      <c r="RMC244" s="379"/>
      <c r="RME244" s="377"/>
      <c r="RMF244" s="381"/>
      <c r="RMG244" s="381"/>
      <c r="RMH244" s="378"/>
      <c r="RMI244" s="378"/>
      <c r="RMJ244" s="378"/>
      <c r="RMK244" s="379"/>
      <c r="RMM244" s="377"/>
      <c r="RMN244" s="381"/>
      <c r="RMO244" s="381"/>
      <c r="RMP244" s="378"/>
      <c r="RMQ244" s="378"/>
      <c r="RMR244" s="378"/>
      <c r="RMS244" s="379"/>
      <c r="RMU244" s="377"/>
      <c r="RMV244" s="381"/>
      <c r="RMW244" s="381"/>
      <c r="RMX244" s="378"/>
      <c r="RMY244" s="378"/>
      <c r="RMZ244" s="378"/>
      <c r="RNA244" s="379"/>
      <c r="RNC244" s="377"/>
      <c r="RND244" s="381"/>
      <c r="RNE244" s="381"/>
      <c r="RNF244" s="378"/>
      <c r="RNG244" s="378"/>
      <c r="RNH244" s="378"/>
      <c r="RNI244" s="379"/>
      <c r="RNK244" s="377"/>
      <c r="RNL244" s="381"/>
      <c r="RNM244" s="381"/>
      <c r="RNN244" s="378"/>
      <c r="RNO244" s="378"/>
      <c r="RNP244" s="378"/>
      <c r="RNQ244" s="379"/>
      <c r="RNS244" s="377"/>
      <c r="RNT244" s="381"/>
      <c r="RNU244" s="381"/>
      <c r="RNV244" s="378"/>
      <c r="RNW244" s="378"/>
      <c r="RNX244" s="378"/>
      <c r="RNY244" s="379"/>
      <c r="ROA244" s="377"/>
      <c r="ROB244" s="381"/>
      <c r="ROC244" s="381"/>
      <c r="ROD244" s="378"/>
      <c r="ROE244" s="378"/>
      <c r="ROF244" s="378"/>
      <c r="ROG244" s="379"/>
      <c r="ROI244" s="377"/>
      <c r="ROJ244" s="381"/>
      <c r="ROK244" s="381"/>
      <c r="ROL244" s="378"/>
      <c r="ROM244" s="378"/>
      <c r="RON244" s="378"/>
      <c r="ROO244" s="379"/>
      <c r="ROQ244" s="377"/>
      <c r="ROR244" s="381"/>
      <c r="ROS244" s="381"/>
      <c r="ROT244" s="378"/>
      <c r="ROU244" s="378"/>
      <c r="ROV244" s="378"/>
      <c r="ROW244" s="379"/>
      <c r="ROY244" s="377"/>
      <c r="ROZ244" s="381"/>
      <c r="RPA244" s="381"/>
      <c r="RPB244" s="378"/>
      <c r="RPC244" s="378"/>
      <c r="RPD244" s="378"/>
      <c r="RPE244" s="379"/>
      <c r="RPG244" s="377"/>
      <c r="RPH244" s="381"/>
      <c r="RPI244" s="381"/>
      <c r="RPJ244" s="378"/>
      <c r="RPK244" s="378"/>
      <c r="RPL244" s="378"/>
      <c r="RPM244" s="379"/>
      <c r="RPO244" s="377"/>
      <c r="RPP244" s="381"/>
      <c r="RPQ244" s="381"/>
      <c r="RPR244" s="378"/>
      <c r="RPS244" s="378"/>
      <c r="RPT244" s="378"/>
      <c r="RPU244" s="379"/>
      <c r="RPW244" s="377"/>
      <c r="RPX244" s="381"/>
      <c r="RPY244" s="381"/>
      <c r="RPZ244" s="378"/>
      <c r="RQA244" s="378"/>
      <c r="RQB244" s="378"/>
      <c r="RQC244" s="379"/>
      <c r="RQE244" s="377"/>
      <c r="RQF244" s="381"/>
      <c r="RQG244" s="381"/>
      <c r="RQH244" s="378"/>
      <c r="RQI244" s="378"/>
      <c r="RQJ244" s="378"/>
      <c r="RQK244" s="379"/>
      <c r="RQM244" s="377"/>
      <c r="RQN244" s="381"/>
      <c r="RQO244" s="381"/>
      <c r="RQP244" s="378"/>
      <c r="RQQ244" s="378"/>
      <c r="RQR244" s="378"/>
      <c r="RQS244" s="379"/>
      <c r="RQU244" s="377"/>
      <c r="RQV244" s="381"/>
      <c r="RQW244" s="381"/>
      <c r="RQX244" s="378"/>
      <c r="RQY244" s="378"/>
      <c r="RQZ244" s="378"/>
      <c r="RRA244" s="379"/>
      <c r="RRC244" s="377"/>
      <c r="RRD244" s="381"/>
      <c r="RRE244" s="381"/>
      <c r="RRF244" s="378"/>
      <c r="RRG244" s="378"/>
      <c r="RRH244" s="378"/>
      <c r="RRI244" s="379"/>
      <c r="RRK244" s="377"/>
      <c r="RRL244" s="381"/>
      <c r="RRM244" s="381"/>
      <c r="RRN244" s="378"/>
      <c r="RRO244" s="378"/>
      <c r="RRP244" s="378"/>
      <c r="RRQ244" s="379"/>
      <c r="RRS244" s="377"/>
      <c r="RRT244" s="381"/>
      <c r="RRU244" s="381"/>
      <c r="RRV244" s="378"/>
      <c r="RRW244" s="378"/>
      <c r="RRX244" s="378"/>
      <c r="RRY244" s="379"/>
      <c r="RSA244" s="377"/>
      <c r="RSB244" s="381"/>
      <c r="RSC244" s="381"/>
      <c r="RSD244" s="378"/>
      <c r="RSE244" s="378"/>
      <c r="RSF244" s="378"/>
      <c r="RSG244" s="379"/>
      <c r="RSI244" s="377"/>
      <c r="RSJ244" s="381"/>
      <c r="RSK244" s="381"/>
      <c r="RSL244" s="378"/>
      <c r="RSM244" s="378"/>
      <c r="RSN244" s="378"/>
      <c r="RSO244" s="379"/>
      <c r="RSQ244" s="377"/>
      <c r="RSR244" s="381"/>
      <c r="RSS244" s="381"/>
      <c r="RST244" s="378"/>
      <c r="RSU244" s="378"/>
      <c r="RSV244" s="378"/>
      <c r="RSW244" s="379"/>
      <c r="RSY244" s="377"/>
      <c r="RSZ244" s="381"/>
      <c r="RTA244" s="381"/>
      <c r="RTB244" s="378"/>
      <c r="RTC244" s="378"/>
      <c r="RTD244" s="378"/>
      <c r="RTE244" s="379"/>
      <c r="RTG244" s="377"/>
      <c r="RTH244" s="381"/>
      <c r="RTI244" s="381"/>
      <c r="RTJ244" s="378"/>
      <c r="RTK244" s="378"/>
      <c r="RTL244" s="378"/>
      <c r="RTM244" s="379"/>
      <c r="RTO244" s="377"/>
      <c r="RTP244" s="381"/>
      <c r="RTQ244" s="381"/>
      <c r="RTR244" s="378"/>
      <c r="RTS244" s="378"/>
      <c r="RTT244" s="378"/>
      <c r="RTU244" s="379"/>
      <c r="RTW244" s="377"/>
      <c r="RTX244" s="381"/>
      <c r="RTY244" s="381"/>
      <c r="RTZ244" s="378"/>
      <c r="RUA244" s="378"/>
      <c r="RUB244" s="378"/>
      <c r="RUC244" s="379"/>
      <c r="RUE244" s="377"/>
      <c r="RUF244" s="381"/>
      <c r="RUG244" s="381"/>
      <c r="RUH244" s="378"/>
      <c r="RUI244" s="378"/>
      <c r="RUJ244" s="378"/>
      <c r="RUK244" s="379"/>
      <c r="RUM244" s="377"/>
      <c r="RUN244" s="381"/>
      <c r="RUO244" s="381"/>
      <c r="RUP244" s="378"/>
      <c r="RUQ244" s="378"/>
      <c r="RUR244" s="378"/>
      <c r="RUS244" s="379"/>
      <c r="RUU244" s="377"/>
      <c r="RUV244" s="381"/>
      <c r="RUW244" s="381"/>
      <c r="RUX244" s="378"/>
      <c r="RUY244" s="378"/>
      <c r="RUZ244" s="378"/>
      <c r="RVA244" s="379"/>
      <c r="RVC244" s="377"/>
      <c r="RVD244" s="381"/>
      <c r="RVE244" s="381"/>
      <c r="RVF244" s="378"/>
      <c r="RVG244" s="378"/>
      <c r="RVH244" s="378"/>
      <c r="RVI244" s="379"/>
      <c r="RVK244" s="377"/>
      <c r="RVL244" s="381"/>
      <c r="RVM244" s="381"/>
      <c r="RVN244" s="378"/>
      <c r="RVO244" s="378"/>
      <c r="RVP244" s="378"/>
      <c r="RVQ244" s="379"/>
      <c r="RVS244" s="377"/>
      <c r="RVT244" s="381"/>
      <c r="RVU244" s="381"/>
      <c r="RVV244" s="378"/>
      <c r="RVW244" s="378"/>
      <c r="RVX244" s="378"/>
      <c r="RVY244" s="379"/>
      <c r="RWA244" s="377"/>
      <c r="RWB244" s="381"/>
      <c r="RWC244" s="381"/>
      <c r="RWD244" s="378"/>
      <c r="RWE244" s="378"/>
      <c r="RWF244" s="378"/>
      <c r="RWG244" s="379"/>
      <c r="RWI244" s="377"/>
      <c r="RWJ244" s="381"/>
      <c r="RWK244" s="381"/>
      <c r="RWL244" s="378"/>
      <c r="RWM244" s="378"/>
      <c r="RWN244" s="378"/>
      <c r="RWO244" s="379"/>
      <c r="RWQ244" s="377"/>
      <c r="RWR244" s="381"/>
      <c r="RWS244" s="381"/>
      <c r="RWT244" s="378"/>
      <c r="RWU244" s="378"/>
      <c r="RWV244" s="378"/>
      <c r="RWW244" s="379"/>
      <c r="RWY244" s="377"/>
      <c r="RWZ244" s="381"/>
      <c r="RXA244" s="381"/>
      <c r="RXB244" s="378"/>
      <c r="RXC244" s="378"/>
      <c r="RXD244" s="378"/>
      <c r="RXE244" s="379"/>
      <c r="RXG244" s="377"/>
      <c r="RXH244" s="381"/>
      <c r="RXI244" s="381"/>
      <c r="RXJ244" s="378"/>
      <c r="RXK244" s="378"/>
      <c r="RXL244" s="378"/>
      <c r="RXM244" s="379"/>
      <c r="RXO244" s="377"/>
      <c r="RXP244" s="381"/>
      <c r="RXQ244" s="381"/>
      <c r="RXR244" s="378"/>
      <c r="RXS244" s="378"/>
      <c r="RXT244" s="378"/>
      <c r="RXU244" s="379"/>
      <c r="RXW244" s="377"/>
      <c r="RXX244" s="381"/>
      <c r="RXY244" s="381"/>
      <c r="RXZ244" s="378"/>
      <c r="RYA244" s="378"/>
      <c r="RYB244" s="378"/>
      <c r="RYC244" s="379"/>
      <c r="RYE244" s="377"/>
      <c r="RYF244" s="381"/>
      <c r="RYG244" s="381"/>
      <c r="RYH244" s="378"/>
      <c r="RYI244" s="378"/>
      <c r="RYJ244" s="378"/>
      <c r="RYK244" s="379"/>
      <c r="RYM244" s="377"/>
      <c r="RYN244" s="381"/>
      <c r="RYO244" s="381"/>
      <c r="RYP244" s="378"/>
      <c r="RYQ244" s="378"/>
      <c r="RYR244" s="378"/>
      <c r="RYS244" s="379"/>
      <c r="RYU244" s="377"/>
      <c r="RYV244" s="381"/>
      <c r="RYW244" s="381"/>
      <c r="RYX244" s="378"/>
      <c r="RYY244" s="378"/>
      <c r="RYZ244" s="378"/>
      <c r="RZA244" s="379"/>
      <c r="RZC244" s="377"/>
      <c r="RZD244" s="381"/>
      <c r="RZE244" s="381"/>
      <c r="RZF244" s="378"/>
      <c r="RZG244" s="378"/>
      <c r="RZH244" s="378"/>
      <c r="RZI244" s="379"/>
      <c r="RZK244" s="377"/>
      <c r="RZL244" s="381"/>
      <c r="RZM244" s="381"/>
      <c r="RZN244" s="378"/>
      <c r="RZO244" s="378"/>
      <c r="RZP244" s="378"/>
      <c r="RZQ244" s="379"/>
      <c r="RZS244" s="377"/>
      <c r="RZT244" s="381"/>
      <c r="RZU244" s="381"/>
      <c r="RZV244" s="378"/>
      <c r="RZW244" s="378"/>
      <c r="RZX244" s="378"/>
      <c r="RZY244" s="379"/>
      <c r="SAA244" s="377"/>
      <c r="SAB244" s="381"/>
      <c r="SAC244" s="381"/>
      <c r="SAD244" s="378"/>
      <c r="SAE244" s="378"/>
      <c r="SAF244" s="378"/>
      <c r="SAG244" s="379"/>
      <c r="SAI244" s="377"/>
      <c r="SAJ244" s="381"/>
      <c r="SAK244" s="381"/>
      <c r="SAL244" s="378"/>
      <c r="SAM244" s="378"/>
      <c r="SAN244" s="378"/>
      <c r="SAO244" s="379"/>
      <c r="SAQ244" s="377"/>
      <c r="SAR244" s="381"/>
      <c r="SAS244" s="381"/>
      <c r="SAT244" s="378"/>
      <c r="SAU244" s="378"/>
      <c r="SAV244" s="378"/>
      <c r="SAW244" s="379"/>
      <c r="SAY244" s="377"/>
      <c r="SAZ244" s="381"/>
      <c r="SBA244" s="381"/>
      <c r="SBB244" s="378"/>
      <c r="SBC244" s="378"/>
      <c r="SBD244" s="378"/>
      <c r="SBE244" s="379"/>
      <c r="SBG244" s="377"/>
      <c r="SBH244" s="381"/>
      <c r="SBI244" s="381"/>
      <c r="SBJ244" s="378"/>
      <c r="SBK244" s="378"/>
      <c r="SBL244" s="378"/>
      <c r="SBM244" s="379"/>
      <c r="SBO244" s="377"/>
      <c r="SBP244" s="381"/>
      <c r="SBQ244" s="381"/>
      <c r="SBR244" s="378"/>
      <c r="SBS244" s="378"/>
      <c r="SBT244" s="378"/>
      <c r="SBU244" s="379"/>
      <c r="SBW244" s="377"/>
      <c r="SBX244" s="381"/>
      <c r="SBY244" s="381"/>
      <c r="SBZ244" s="378"/>
      <c r="SCA244" s="378"/>
      <c r="SCB244" s="378"/>
      <c r="SCC244" s="379"/>
      <c r="SCE244" s="377"/>
      <c r="SCF244" s="381"/>
      <c r="SCG244" s="381"/>
      <c r="SCH244" s="378"/>
      <c r="SCI244" s="378"/>
      <c r="SCJ244" s="378"/>
      <c r="SCK244" s="379"/>
      <c r="SCM244" s="377"/>
      <c r="SCN244" s="381"/>
      <c r="SCO244" s="381"/>
      <c r="SCP244" s="378"/>
      <c r="SCQ244" s="378"/>
      <c r="SCR244" s="378"/>
      <c r="SCS244" s="379"/>
      <c r="SCU244" s="377"/>
      <c r="SCV244" s="381"/>
      <c r="SCW244" s="381"/>
      <c r="SCX244" s="378"/>
      <c r="SCY244" s="378"/>
      <c r="SCZ244" s="378"/>
      <c r="SDA244" s="379"/>
      <c r="SDC244" s="377"/>
      <c r="SDD244" s="381"/>
      <c r="SDE244" s="381"/>
      <c r="SDF244" s="378"/>
      <c r="SDG244" s="378"/>
      <c r="SDH244" s="378"/>
      <c r="SDI244" s="379"/>
      <c r="SDK244" s="377"/>
      <c r="SDL244" s="381"/>
      <c r="SDM244" s="381"/>
      <c r="SDN244" s="378"/>
      <c r="SDO244" s="378"/>
      <c r="SDP244" s="378"/>
      <c r="SDQ244" s="379"/>
      <c r="SDS244" s="377"/>
      <c r="SDT244" s="381"/>
      <c r="SDU244" s="381"/>
      <c r="SDV244" s="378"/>
      <c r="SDW244" s="378"/>
      <c r="SDX244" s="378"/>
      <c r="SDY244" s="379"/>
      <c r="SEA244" s="377"/>
      <c r="SEB244" s="381"/>
      <c r="SEC244" s="381"/>
      <c r="SED244" s="378"/>
      <c r="SEE244" s="378"/>
      <c r="SEF244" s="378"/>
      <c r="SEG244" s="379"/>
      <c r="SEI244" s="377"/>
      <c r="SEJ244" s="381"/>
      <c r="SEK244" s="381"/>
      <c r="SEL244" s="378"/>
      <c r="SEM244" s="378"/>
      <c r="SEN244" s="378"/>
      <c r="SEO244" s="379"/>
      <c r="SEQ244" s="377"/>
      <c r="SER244" s="381"/>
      <c r="SES244" s="381"/>
      <c r="SET244" s="378"/>
      <c r="SEU244" s="378"/>
      <c r="SEV244" s="378"/>
      <c r="SEW244" s="379"/>
      <c r="SEY244" s="377"/>
      <c r="SEZ244" s="381"/>
      <c r="SFA244" s="381"/>
      <c r="SFB244" s="378"/>
      <c r="SFC244" s="378"/>
      <c r="SFD244" s="378"/>
      <c r="SFE244" s="379"/>
      <c r="SFG244" s="377"/>
      <c r="SFH244" s="381"/>
      <c r="SFI244" s="381"/>
      <c r="SFJ244" s="378"/>
      <c r="SFK244" s="378"/>
      <c r="SFL244" s="378"/>
      <c r="SFM244" s="379"/>
      <c r="SFO244" s="377"/>
      <c r="SFP244" s="381"/>
      <c r="SFQ244" s="381"/>
      <c r="SFR244" s="378"/>
      <c r="SFS244" s="378"/>
      <c r="SFT244" s="378"/>
      <c r="SFU244" s="379"/>
      <c r="SFW244" s="377"/>
      <c r="SFX244" s="381"/>
      <c r="SFY244" s="381"/>
      <c r="SFZ244" s="378"/>
      <c r="SGA244" s="378"/>
      <c r="SGB244" s="378"/>
      <c r="SGC244" s="379"/>
      <c r="SGE244" s="377"/>
      <c r="SGF244" s="381"/>
      <c r="SGG244" s="381"/>
      <c r="SGH244" s="378"/>
      <c r="SGI244" s="378"/>
      <c r="SGJ244" s="378"/>
      <c r="SGK244" s="379"/>
      <c r="SGM244" s="377"/>
      <c r="SGN244" s="381"/>
      <c r="SGO244" s="381"/>
      <c r="SGP244" s="378"/>
      <c r="SGQ244" s="378"/>
      <c r="SGR244" s="378"/>
      <c r="SGS244" s="379"/>
      <c r="SGU244" s="377"/>
      <c r="SGV244" s="381"/>
      <c r="SGW244" s="381"/>
      <c r="SGX244" s="378"/>
      <c r="SGY244" s="378"/>
      <c r="SGZ244" s="378"/>
      <c r="SHA244" s="379"/>
      <c r="SHC244" s="377"/>
      <c r="SHD244" s="381"/>
      <c r="SHE244" s="381"/>
      <c r="SHF244" s="378"/>
      <c r="SHG244" s="378"/>
      <c r="SHH244" s="378"/>
      <c r="SHI244" s="379"/>
      <c r="SHK244" s="377"/>
      <c r="SHL244" s="381"/>
      <c r="SHM244" s="381"/>
      <c r="SHN244" s="378"/>
      <c r="SHO244" s="378"/>
      <c r="SHP244" s="378"/>
      <c r="SHQ244" s="379"/>
      <c r="SHS244" s="377"/>
      <c r="SHT244" s="381"/>
      <c r="SHU244" s="381"/>
      <c r="SHV244" s="378"/>
      <c r="SHW244" s="378"/>
      <c r="SHX244" s="378"/>
      <c r="SHY244" s="379"/>
      <c r="SIA244" s="377"/>
      <c r="SIB244" s="381"/>
      <c r="SIC244" s="381"/>
      <c r="SID244" s="378"/>
      <c r="SIE244" s="378"/>
      <c r="SIF244" s="378"/>
      <c r="SIG244" s="379"/>
      <c r="SII244" s="377"/>
      <c r="SIJ244" s="381"/>
      <c r="SIK244" s="381"/>
      <c r="SIL244" s="378"/>
      <c r="SIM244" s="378"/>
      <c r="SIN244" s="378"/>
      <c r="SIO244" s="379"/>
      <c r="SIQ244" s="377"/>
      <c r="SIR244" s="381"/>
      <c r="SIS244" s="381"/>
      <c r="SIT244" s="378"/>
      <c r="SIU244" s="378"/>
      <c r="SIV244" s="378"/>
      <c r="SIW244" s="379"/>
      <c r="SIY244" s="377"/>
      <c r="SIZ244" s="381"/>
      <c r="SJA244" s="381"/>
      <c r="SJB244" s="378"/>
      <c r="SJC244" s="378"/>
      <c r="SJD244" s="378"/>
      <c r="SJE244" s="379"/>
      <c r="SJG244" s="377"/>
      <c r="SJH244" s="381"/>
      <c r="SJI244" s="381"/>
      <c r="SJJ244" s="378"/>
      <c r="SJK244" s="378"/>
      <c r="SJL244" s="378"/>
      <c r="SJM244" s="379"/>
      <c r="SJO244" s="377"/>
      <c r="SJP244" s="381"/>
      <c r="SJQ244" s="381"/>
      <c r="SJR244" s="378"/>
      <c r="SJS244" s="378"/>
      <c r="SJT244" s="378"/>
      <c r="SJU244" s="379"/>
      <c r="SJW244" s="377"/>
      <c r="SJX244" s="381"/>
      <c r="SJY244" s="381"/>
      <c r="SJZ244" s="378"/>
      <c r="SKA244" s="378"/>
      <c r="SKB244" s="378"/>
      <c r="SKC244" s="379"/>
      <c r="SKE244" s="377"/>
      <c r="SKF244" s="381"/>
      <c r="SKG244" s="381"/>
      <c r="SKH244" s="378"/>
      <c r="SKI244" s="378"/>
      <c r="SKJ244" s="378"/>
      <c r="SKK244" s="379"/>
      <c r="SKM244" s="377"/>
      <c r="SKN244" s="381"/>
      <c r="SKO244" s="381"/>
      <c r="SKP244" s="378"/>
      <c r="SKQ244" s="378"/>
      <c r="SKR244" s="378"/>
      <c r="SKS244" s="379"/>
      <c r="SKU244" s="377"/>
      <c r="SKV244" s="381"/>
      <c r="SKW244" s="381"/>
      <c r="SKX244" s="378"/>
      <c r="SKY244" s="378"/>
      <c r="SKZ244" s="378"/>
      <c r="SLA244" s="379"/>
      <c r="SLC244" s="377"/>
      <c r="SLD244" s="381"/>
      <c r="SLE244" s="381"/>
      <c r="SLF244" s="378"/>
      <c r="SLG244" s="378"/>
      <c r="SLH244" s="378"/>
      <c r="SLI244" s="379"/>
      <c r="SLK244" s="377"/>
      <c r="SLL244" s="381"/>
      <c r="SLM244" s="381"/>
      <c r="SLN244" s="378"/>
      <c r="SLO244" s="378"/>
      <c r="SLP244" s="378"/>
      <c r="SLQ244" s="379"/>
      <c r="SLS244" s="377"/>
      <c r="SLT244" s="381"/>
      <c r="SLU244" s="381"/>
      <c r="SLV244" s="378"/>
      <c r="SLW244" s="378"/>
      <c r="SLX244" s="378"/>
      <c r="SLY244" s="379"/>
      <c r="SMA244" s="377"/>
      <c r="SMB244" s="381"/>
      <c r="SMC244" s="381"/>
      <c r="SMD244" s="378"/>
      <c r="SME244" s="378"/>
      <c r="SMF244" s="378"/>
      <c r="SMG244" s="379"/>
      <c r="SMI244" s="377"/>
      <c r="SMJ244" s="381"/>
      <c r="SMK244" s="381"/>
      <c r="SML244" s="378"/>
      <c r="SMM244" s="378"/>
      <c r="SMN244" s="378"/>
      <c r="SMO244" s="379"/>
      <c r="SMQ244" s="377"/>
      <c r="SMR244" s="381"/>
      <c r="SMS244" s="381"/>
      <c r="SMT244" s="378"/>
      <c r="SMU244" s="378"/>
      <c r="SMV244" s="378"/>
      <c r="SMW244" s="379"/>
      <c r="SMY244" s="377"/>
      <c r="SMZ244" s="381"/>
      <c r="SNA244" s="381"/>
      <c r="SNB244" s="378"/>
      <c r="SNC244" s="378"/>
      <c r="SND244" s="378"/>
      <c r="SNE244" s="379"/>
      <c r="SNG244" s="377"/>
      <c r="SNH244" s="381"/>
      <c r="SNI244" s="381"/>
      <c r="SNJ244" s="378"/>
      <c r="SNK244" s="378"/>
      <c r="SNL244" s="378"/>
      <c r="SNM244" s="379"/>
      <c r="SNO244" s="377"/>
      <c r="SNP244" s="381"/>
      <c r="SNQ244" s="381"/>
      <c r="SNR244" s="378"/>
      <c r="SNS244" s="378"/>
      <c r="SNT244" s="378"/>
      <c r="SNU244" s="379"/>
      <c r="SNW244" s="377"/>
      <c r="SNX244" s="381"/>
      <c r="SNY244" s="381"/>
      <c r="SNZ244" s="378"/>
      <c r="SOA244" s="378"/>
      <c r="SOB244" s="378"/>
      <c r="SOC244" s="379"/>
      <c r="SOE244" s="377"/>
      <c r="SOF244" s="381"/>
      <c r="SOG244" s="381"/>
      <c r="SOH244" s="378"/>
      <c r="SOI244" s="378"/>
      <c r="SOJ244" s="378"/>
      <c r="SOK244" s="379"/>
      <c r="SOM244" s="377"/>
      <c r="SON244" s="381"/>
      <c r="SOO244" s="381"/>
      <c r="SOP244" s="378"/>
      <c r="SOQ244" s="378"/>
      <c r="SOR244" s="378"/>
      <c r="SOS244" s="379"/>
      <c r="SOU244" s="377"/>
      <c r="SOV244" s="381"/>
      <c r="SOW244" s="381"/>
      <c r="SOX244" s="378"/>
      <c r="SOY244" s="378"/>
      <c r="SOZ244" s="378"/>
      <c r="SPA244" s="379"/>
      <c r="SPC244" s="377"/>
      <c r="SPD244" s="381"/>
      <c r="SPE244" s="381"/>
      <c r="SPF244" s="378"/>
      <c r="SPG244" s="378"/>
      <c r="SPH244" s="378"/>
      <c r="SPI244" s="379"/>
      <c r="SPK244" s="377"/>
      <c r="SPL244" s="381"/>
      <c r="SPM244" s="381"/>
      <c r="SPN244" s="378"/>
      <c r="SPO244" s="378"/>
      <c r="SPP244" s="378"/>
      <c r="SPQ244" s="379"/>
      <c r="SPS244" s="377"/>
      <c r="SPT244" s="381"/>
      <c r="SPU244" s="381"/>
      <c r="SPV244" s="378"/>
      <c r="SPW244" s="378"/>
      <c r="SPX244" s="378"/>
      <c r="SPY244" s="379"/>
      <c r="SQA244" s="377"/>
      <c r="SQB244" s="381"/>
      <c r="SQC244" s="381"/>
      <c r="SQD244" s="378"/>
      <c r="SQE244" s="378"/>
      <c r="SQF244" s="378"/>
      <c r="SQG244" s="379"/>
      <c r="SQI244" s="377"/>
      <c r="SQJ244" s="381"/>
      <c r="SQK244" s="381"/>
      <c r="SQL244" s="378"/>
      <c r="SQM244" s="378"/>
      <c r="SQN244" s="378"/>
      <c r="SQO244" s="379"/>
      <c r="SQQ244" s="377"/>
      <c r="SQR244" s="381"/>
      <c r="SQS244" s="381"/>
      <c r="SQT244" s="378"/>
      <c r="SQU244" s="378"/>
      <c r="SQV244" s="378"/>
      <c r="SQW244" s="379"/>
      <c r="SQY244" s="377"/>
      <c r="SQZ244" s="381"/>
      <c r="SRA244" s="381"/>
      <c r="SRB244" s="378"/>
      <c r="SRC244" s="378"/>
      <c r="SRD244" s="378"/>
      <c r="SRE244" s="379"/>
      <c r="SRG244" s="377"/>
      <c r="SRH244" s="381"/>
      <c r="SRI244" s="381"/>
      <c r="SRJ244" s="378"/>
      <c r="SRK244" s="378"/>
      <c r="SRL244" s="378"/>
      <c r="SRM244" s="379"/>
      <c r="SRO244" s="377"/>
      <c r="SRP244" s="381"/>
      <c r="SRQ244" s="381"/>
      <c r="SRR244" s="378"/>
      <c r="SRS244" s="378"/>
      <c r="SRT244" s="378"/>
      <c r="SRU244" s="379"/>
      <c r="SRW244" s="377"/>
      <c r="SRX244" s="381"/>
      <c r="SRY244" s="381"/>
      <c r="SRZ244" s="378"/>
      <c r="SSA244" s="378"/>
      <c r="SSB244" s="378"/>
      <c r="SSC244" s="379"/>
      <c r="SSE244" s="377"/>
      <c r="SSF244" s="381"/>
      <c r="SSG244" s="381"/>
      <c r="SSH244" s="378"/>
      <c r="SSI244" s="378"/>
      <c r="SSJ244" s="378"/>
      <c r="SSK244" s="379"/>
      <c r="SSM244" s="377"/>
      <c r="SSN244" s="381"/>
      <c r="SSO244" s="381"/>
      <c r="SSP244" s="378"/>
      <c r="SSQ244" s="378"/>
      <c r="SSR244" s="378"/>
      <c r="SSS244" s="379"/>
      <c r="SSU244" s="377"/>
      <c r="SSV244" s="381"/>
      <c r="SSW244" s="381"/>
      <c r="SSX244" s="378"/>
      <c r="SSY244" s="378"/>
      <c r="SSZ244" s="378"/>
      <c r="STA244" s="379"/>
      <c r="STC244" s="377"/>
      <c r="STD244" s="381"/>
      <c r="STE244" s="381"/>
      <c r="STF244" s="378"/>
      <c r="STG244" s="378"/>
      <c r="STH244" s="378"/>
      <c r="STI244" s="379"/>
      <c r="STK244" s="377"/>
      <c r="STL244" s="381"/>
      <c r="STM244" s="381"/>
      <c r="STN244" s="378"/>
      <c r="STO244" s="378"/>
      <c r="STP244" s="378"/>
      <c r="STQ244" s="379"/>
      <c r="STS244" s="377"/>
      <c r="STT244" s="381"/>
      <c r="STU244" s="381"/>
      <c r="STV244" s="378"/>
      <c r="STW244" s="378"/>
      <c r="STX244" s="378"/>
      <c r="STY244" s="379"/>
      <c r="SUA244" s="377"/>
      <c r="SUB244" s="381"/>
      <c r="SUC244" s="381"/>
      <c r="SUD244" s="378"/>
      <c r="SUE244" s="378"/>
      <c r="SUF244" s="378"/>
      <c r="SUG244" s="379"/>
      <c r="SUI244" s="377"/>
      <c r="SUJ244" s="381"/>
      <c r="SUK244" s="381"/>
      <c r="SUL244" s="378"/>
      <c r="SUM244" s="378"/>
      <c r="SUN244" s="378"/>
      <c r="SUO244" s="379"/>
      <c r="SUQ244" s="377"/>
      <c r="SUR244" s="381"/>
      <c r="SUS244" s="381"/>
      <c r="SUT244" s="378"/>
      <c r="SUU244" s="378"/>
      <c r="SUV244" s="378"/>
      <c r="SUW244" s="379"/>
      <c r="SUY244" s="377"/>
      <c r="SUZ244" s="381"/>
      <c r="SVA244" s="381"/>
      <c r="SVB244" s="378"/>
      <c r="SVC244" s="378"/>
      <c r="SVD244" s="378"/>
      <c r="SVE244" s="379"/>
      <c r="SVG244" s="377"/>
      <c r="SVH244" s="381"/>
      <c r="SVI244" s="381"/>
      <c r="SVJ244" s="378"/>
      <c r="SVK244" s="378"/>
      <c r="SVL244" s="378"/>
      <c r="SVM244" s="379"/>
      <c r="SVO244" s="377"/>
      <c r="SVP244" s="381"/>
      <c r="SVQ244" s="381"/>
      <c r="SVR244" s="378"/>
      <c r="SVS244" s="378"/>
      <c r="SVT244" s="378"/>
      <c r="SVU244" s="379"/>
      <c r="SVW244" s="377"/>
      <c r="SVX244" s="381"/>
      <c r="SVY244" s="381"/>
      <c r="SVZ244" s="378"/>
      <c r="SWA244" s="378"/>
      <c r="SWB244" s="378"/>
      <c r="SWC244" s="379"/>
      <c r="SWE244" s="377"/>
      <c r="SWF244" s="381"/>
      <c r="SWG244" s="381"/>
      <c r="SWH244" s="378"/>
      <c r="SWI244" s="378"/>
      <c r="SWJ244" s="378"/>
      <c r="SWK244" s="379"/>
      <c r="SWM244" s="377"/>
      <c r="SWN244" s="381"/>
      <c r="SWO244" s="381"/>
      <c r="SWP244" s="378"/>
      <c r="SWQ244" s="378"/>
      <c r="SWR244" s="378"/>
      <c r="SWS244" s="379"/>
      <c r="SWU244" s="377"/>
      <c r="SWV244" s="381"/>
      <c r="SWW244" s="381"/>
      <c r="SWX244" s="378"/>
      <c r="SWY244" s="378"/>
      <c r="SWZ244" s="378"/>
      <c r="SXA244" s="379"/>
      <c r="SXC244" s="377"/>
      <c r="SXD244" s="381"/>
      <c r="SXE244" s="381"/>
      <c r="SXF244" s="378"/>
      <c r="SXG244" s="378"/>
      <c r="SXH244" s="378"/>
      <c r="SXI244" s="379"/>
      <c r="SXK244" s="377"/>
      <c r="SXL244" s="381"/>
      <c r="SXM244" s="381"/>
      <c r="SXN244" s="378"/>
      <c r="SXO244" s="378"/>
      <c r="SXP244" s="378"/>
      <c r="SXQ244" s="379"/>
      <c r="SXS244" s="377"/>
      <c r="SXT244" s="381"/>
      <c r="SXU244" s="381"/>
      <c r="SXV244" s="378"/>
      <c r="SXW244" s="378"/>
      <c r="SXX244" s="378"/>
      <c r="SXY244" s="379"/>
      <c r="SYA244" s="377"/>
      <c r="SYB244" s="381"/>
      <c r="SYC244" s="381"/>
      <c r="SYD244" s="378"/>
      <c r="SYE244" s="378"/>
      <c r="SYF244" s="378"/>
      <c r="SYG244" s="379"/>
      <c r="SYI244" s="377"/>
      <c r="SYJ244" s="381"/>
      <c r="SYK244" s="381"/>
      <c r="SYL244" s="378"/>
      <c r="SYM244" s="378"/>
      <c r="SYN244" s="378"/>
      <c r="SYO244" s="379"/>
      <c r="SYQ244" s="377"/>
      <c r="SYR244" s="381"/>
      <c r="SYS244" s="381"/>
      <c r="SYT244" s="378"/>
      <c r="SYU244" s="378"/>
      <c r="SYV244" s="378"/>
      <c r="SYW244" s="379"/>
      <c r="SYY244" s="377"/>
      <c r="SYZ244" s="381"/>
      <c r="SZA244" s="381"/>
      <c r="SZB244" s="378"/>
      <c r="SZC244" s="378"/>
      <c r="SZD244" s="378"/>
      <c r="SZE244" s="379"/>
      <c r="SZG244" s="377"/>
      <c r="SZH244" s="381"/>
      <c r="SZI244" s="381"/>
      <c r="SZJ244" s="378"/>
      <c r="SZK244" s="378"/>
      <c r="SZL244" s="378"/>
      <c r="SZM244" s="379"/>
      <c r="SZO244" s="377"/>
      <c r="SZP244" s="381"/>
      <c r="SZQ244" s="381"/>
      <c r="SZR244" s="378"/>
      <c r="SZS244" s="378"/>
      <c r="SZT244" s="378"/>
      <c r="SZU244" s="379"/>
      <c r="SZW244" s="377"/>
      <c r="SZX244" s="381"/>
      <c r="SZY244" s="381"/>
      <c r="SZZ244" s="378"/>
      <c r="TAA244" s="378"/>
      <c r="TAB244" s="378"/>
      <c r="TAC244" s="379"/>
      <c r="TAE244" s="377"/>
      <c r="TAF244" s="381"/>
      <c r="TAG244" s="381"/>
      <c r="TAH244" s="378"/>
      <c r="TAI244" s="378"/>
      <c r="TAJ244" s="378"/>
      <c r="TAK244" s="379"/>
      <c r="TAM244" s="377"/>
      <c r="TAN244" s="381"/>
      <c r="TAO244" s="381"/>
      <c r="TAP244" s="378"/>
      <c r="TAQ244" s="378"/>
      <c r="TAR244" s="378"/>
      <c r="TAS244" s="379"/>
      <c r="TAU244" s="377"/>
      <c r="TAV244" s="381"/>
      <c r="TAW244" s="381"/>
      <c r="TAX244" s="378"/>
      <c r="TAY244" s="378"/>
      <c r="TAZ244" s="378"/>
      <c r="TBA244" s="379"/>
      <c r="TBC244" s="377"/>
      <c r="TBD244" s="381"/>
      <c r="TBE244" s="381"/>
      <c r="TBF244" s="378"/>
      <c r="TBG244" s="378"/>
      <c r="TBH244" s="378"/>
      <c r="TBI244" s="379"/>
      <c r="TBK244" s="377"/>
      <c r="TBL244" s="381"/>
      <c r="TBM244" s="381"/>
      <c r="TBN244" s="378"/>
      <c r="TBO244" s="378"/>
      <c r="TBP244" s="378"/>
      <c r="TBQ244" s="379"/>
      <c r="TBS244" s="377"/>
      <c r="TBT244" s="381"/>
      <c r="TBU244" s="381"/>
      <c r="TBV244" s="378"/>
      <c r="TBW244" s="378"/>
      <c r="TBX244" s="378"/>
      <c r="TBY244" s="379"/>
      <c r="TCA244" s="377"/>
      <c r="TCB244" s="381"/>
      <c r="TCC244" s="381"/>
      <c r="TCD244" s="378"/>
      <c r="TCE244" s="378"/>
      <c r="TCF244" s="378"/>
      <c r="TCG244" s="379"/>
      <c r="TCI244" s="377"/>
      <c r="TCJ244" s="381"/>
      <c r="TCK244" s="381"/>
      <c r="TCL244" s="378"/>
      <c r="TCM244" s="378"/>
      <c r="TCN244" s="378"/>
      <c r="TCO244" s="379"/>
      <c r="TCQ244" s="377"/>
      <c r="TCR244" s="381"/>
      <c r="TCS244" s="381"/>
      <c r="TCT244" s="378"/>
      <c r="TCU244" s="378"/>
      <c r="TCV244" s="378"/>
      <c r="TCW244" s="379"/>
      <c r="TCY244" s="377"/>
      <c r="TCZ244" s="381"/>
      <c r="TDA244" s="381"/>
      <c r="TDB244" s="378"/>
      <c r="TDC244" s="378"/>
      <c r="TDD244" s="378"/>
      <c r="TDE244" s="379"/>
      <c r="TDG244" s="377"/>
      <c r="TDH244" s="381"/>
      <c r="TDI244" s="381"/>
      <c r="TDJ244" s="378"/>
      <c r="TDK244" s="378"/>
      <c r="TDL244" s="378"/>
      <c r="TDM244" s="379"/>
      <c r="TDO244" s="377"/>
      <c r="TDP244" s="381"/>
      <c r="TDQ244" s="381"/>
      <c r="TDR244" s="378"/>
      <c r="TDS244" s="378"/>
      <c r="TDT244" s="378"/>
      <c r="TDU244" s="379"/>
      <c r="TDW244" s="377"/>
      <c r="TDX244" s="381"/>
      <c r="TDY244" s="381"/>
      <c r="TDZ244" s="378"/>
      <c r="TEA244" s="378"/>
      <c r="TEB244" s="378"/>
      <c r="TEC244" s="379"/>
      <c r="TEE244" s="377"/>
      <c r="TEF244" s="381"/>
      <c r="TEG244" s="381"/>
      <c r="TEH244" s="378"/>
      <c r="TEI244" s="378"/>
      <c r="TEJ244" s="378"/>
      <c r="TEK244" s="379"/>
      <c r="TEM244" s="377"/>
      <c r="TEN244" s="381"/>
      <c r="TEO244" s="381"/>
      <c r="TEP244" s="378"/>
      <c r="TEQ244" s="378"/>
      <c r="TER244" s="378"/>
      <c r="TES244" s="379"/>
      <c r="TEU244" s="377"/>
      <c r="TEV244" s="381"/>
      <c r="TEW244" s="381"/>
      <c r="TEX244" s="378"/>
      <c r="TEY244" s="378"/>
      <c r="TEZ244" s="378"/>
      <c r="TFA244" s="379"/>
      <c r="TFC244" s="377"/>
      <c r="TFD244" s="381"/>
      <c r="TFE244" s="381"/>
      <c r="TFF244" s="378"/>
      <c r="TFG244" s="378"/>
      <c r="TFH244" s="378"/>
      <c r="TFI244" s="379"/>
      <c r="TFK244" s="377"/>
      <c r="TFL244" s="381"/>
      <c r="TFM244" s="381"/>
      <c r="TFN244" s="378"/>
      <c r="TFO244" s="378"/>
      <c r="TFP244" s="378"/>
      <c r="TFQ244" s="379"/>
      <c r="TFS244" s="377"/>
      <c r="TFT244" s="381"/>
      <c r="TFU244" s="381"/>
      <c r="TFV244" s="378"/>
      <c r="TFW244" s="378"/>
      <c r="TFX244" s="378"/>
      <c r="TFY244" s="379"/>
      <c r="TGA244" s="377"/>
      <c r="TGB244" s="381"/>
      <c r="TGC244" s="381"/>
      <c r="TGD244" s="378"/>
      <c r="TGE244" s="378"/>
      <c r="TGF244" s="378"/>
      <c r="TGG244" s="379"/>
      <c r="TGI244" s="377"/>
      <c r="TGJ244" s="381"/>
      <c r="TGK244" s="381"/>
      <c r="TGL244" s="378"/>
      <c r="TGM244" s="378"/>
      <c r="TGN244" s="378"/>
      <c r="TGO244" s="379"/>
      <c r="TGQ244" s="377"/>
      <c r="TGR244" s="381"/>
      <c r="TGS244" s="381"/>
      <c r="TGT244" s="378"/>
      <c r="TGU244" s="378"/>
      <c r="TGV244" s="378"/>
      <c r="TGW244" s="379"/>
      <c r="TGY244" s="377"/>
      <c r="TGZ244" s="381"/>
      <c r="THA244" s="381"/>
      <c r="THB244" s="378"/>
      <c r="THC244" s="378"/>
      <c r="THD244" s="378"/>
      <c r="THE244" s="379"/>
      <c r="THG244" s="377"/>
      <c r="THH244" s="381"/>
      <c r="THI244" s="381"/>
      <c r="THJ244" s="378"/>
      <c r="THK244" s="378"/>
      <c r="THL244" s="378"/>
      <c r="THM244" s="379"/>
      <c r="THO244" s="377"/>
      <c r="THP244" s="381"/>
      <c r="THQ244" s="381"/>
      <c r="THR244" s="378"/>
      <c r="THS244" s="378"/>
      <c r="THT244" s="378"/>
      <c r="THU244" s="379"/>
      <c r="THW244" s="377"/>
      <c r="THX244" s="381"/>
      <c r="THY244" s="381"/>
      <c r="THZ244" s="378"/>
      <c r="TIA244" s="378"/>
      <c r="TIB244" s="378"/>
      <c r="TIC244" s="379"/>
      <c r="TIE244" s="377"/>
      <c r="TIF244" s="381"/>
      <c r="TIG244" s="381"/>
      <c r="TIH244" s="378"/>
      <c r="TII244" s="378"/>
      <c r="TIJ244" s="378"/>
      <c r="TIK244" s="379"/>
      <c r="TIM244" s="377"/>
      <c r="TIN244" s="381"/>
      <c r="TIO244" s="381"/>
      <c r="TIP244" s="378"/>
      <c r="TIQ244" s="378"/>
      <c r="TIR244" s="378"/>
      <c r="TIS244" s="379"/>
      <c r="TIU244" s="377"/>
      <c r="TIV244" s="381"/>
      <c r="TIW244" s="381"/>
      <c r="TIX244" s="378"/>
      <c r="TIY244" s="378"/>
      <c r="TIZ244" s="378"/>
      <c r="TJA244" s="379"/>
      <c r="TJC244" s="377"/>
      <c r="TJD244" s="381"/>
      <c r="TJE244" s="381"/>
      <c r="TJF244" s="378"/>
      <c r="TJG244" s="378"/>
      <c r="TJH244" s="378"/>
      <c r="TJI244" s="379"/>
      <c r="TJK244" s="377"/>
      <c r="TJL244" s="381"/>
      <c r="TJM244" s="381"/>
      <c r="TJN244" s="378"/>
      <c r="TJO244" s="378"/>
      <c r="TJP244" s="378"/>
      <c r="TJQ244" s="379"/>
      <c r="TJS244" s="377"/>
      <c r="TJT244" s="381"/>
      <c r="TJU244" s="381"/>
      <c r="TJV244" s="378"/>
      <c r="TJW244" s="378"/>
      <c r="TJX244" s="378"/>
      <c r="TJY244" s="379"/>
      <c r="TKA244" s="377"/>
      <c r="TKB244" s="381"/>
      <c r="TKC244" s="381"/>
      <c r="TKD244" s="378"/>
      <c r="TKE244" s="378"/>
      <c r="TKF244" s="378"/>
      <c r="TKG244" s="379"/>
      <c r="TKI244" s="377"/>
      <c r="TKJ244" s="381"/>
      <c r="TKK244" s="381"/>
      <c r="TKL244" s="378"/>
      <c r="TKM244" s="378"/>
      <c r="TKN244" s="378"/>
      <c r="TKO244" s="379"/>
      <c r="TKQ244" s="377"/>
      <c r="TKR244" s="381"/>
      <c r="TKS244" s="381"/>
      <c r="TKT244" s="378"/>
      <c r="TKU244" s="378"/>
      <c r="TKV244" s="378"/>
      <c r="TKW244" s="379"/>
      <c r="TKY244" s="377"/>
      <c r="TKZ244" s="381"/>
      <c r="TLA244" s="381"/>
      <c r="TLB244" s="378"/>
      <c r="TLC244" s="378"/>
      <c r="TLD244" s="378"/>
      <c r="TLE244" s="379"/>
      <c r="TLG244" s="377"/>
      <c r="TLH244" s="381"/>
      <c r="TLI244" s="381"/>
      <c r="TLJ244" s="378"/>
      <c r="TLK244" s="378"/>
      <c r="TLL244" s="378"/>
      <c r="TLM244" s="379"/>
      <c r="TLO244" s="377"/>
      <c r="TLP244" s="381"/>
      <c r="TLQ244" s="381"/>
      <c r="TLR244" s="378"/>
      <c r="TLS244" s="378"/>
      <c r="TLT244" s="378"/>
      <c r="TLU244" s="379"/>
      <c r="TLW244" s="377"/>
      <c r="TLX244" s="381"/>
      <c r="TLY244" s="381"/>
      <c r="TLZ244" s="378"/>
      <c r="TMA244" s="378"/>
      <c r="TMB244" s="378"/>
      <c r="TMC244" s="379"/>
      <c r="TME244" s="377"/>
      <c r="TMF244" s="381"/>
      <c r="TMG244" s="381"/>
      <c r="TMH244" s="378"/>
      <c r="TMI244" s="378"/>
      <c r="TMJ244" s="378"/>
      <c r="TMK244" s="379"/>
      <c r="TMM244" s="377"/>
      <c r="TMN244" s="381"/>
      <c r="TMO244" s="381"/>
      <c r="TMP244" s="378"/>
      <c r="TMQ244" s="378"/>
      <c r="TMR244" s="378"/>
      <c r="TMS244" s="379"/>
      <c r="TMU244" s="377"/>
      <c r="TMV244" s="381"/>
      <c r="TMW244" s="381"/>
      <c r="TMX244" s="378"/>
      <c r="TMY244" s="378"/>
      <c r="TMZ244" s="378"/>
      <c r="TNA244" s="379"/>
      <c r="TNC244" s="377"/>
      <c r="TND244" s="381"/>
      <c r="TNE244" s="381"/>
      <c r="TNF244" s="378"/>
      <c r="TNG244" s="378"/>
      <c r="TNH244" s="378"/>
      <c r="TNI244" s="379"/>
      <c r="TNK244" s="377"/>
      <c r="TNL244" s="381"/>
      <c r="TNM244" s="381"/>
      <c r="TNN244" s="378"/>
      <c r="TNO244" s="378"/>
      <c r="TNP244" s="378"/>
      <c r="TNQ244" s="379"/>
      <c r="TNS244" s="377"/>
      <c r="TNT244" s="381"/>
      <c r="TNU244" s="381"/>
      <c r="TNV244" s="378"/>
      <c r="TNW244" s="378"/>
      <c r="TNX244" s="378"/>
      <c r="TNY244" s="379"/>
      <c r="TOA244" s="377"/>
      <c r="TOB244" s="381"/>
      <c r="TOC244" s="381"/>
      <c r="TOD244" s="378"/>
      <c r="TOE244" s="378"/>
      <c r="TOF244" s="378"/>
      <c r="TOG244" s="379"/>
      <c r="TOI244" s="377"/>
      <c r="TOJ244" s="381"/>
      <c r="TOK244" s="381"/>
      <c r="TOL244" s="378"/>
      <c r="TOM244" s="378"/>
      <c r="TON244" s="378"/>
      <c r="TOO244" s="379"/>
      <c r="TOQ244" s="377"/>
      <c r="TOR244" s="381"/>
      <c r="TOS244" s="381"/>
      <c r="TOT244" s="378"/>
      <c r="TOU244" s="378"/>
      <c r="TOV244" s="378"/>
      <c r="TOW244" s="379"/>
      <c r="TOY244" s="377"/>
      <c r="TOZ244" s="381"/>
      <c r="TPA244" s="381"/>
      <c r="TPB244" s="378"/>
      <c r="TPC244" s="378"/>
      <c r="TPD244" s="378"/>
      <c r="TPE244" s="379"/>
      <c r="TPG244" s="377"/>
      <c r="TPH244" s="381"/>
      <c r="TPI244" s="381"/>
      <c r="TPJ244" s="378"/>
      <c r="TPK244" s="378"/>
      <c r="TPL244" s="378"/>
      <c r="TPM244" s="379"/>
      <c r="TPO244" s="377"/>
      <c r="TPP244" s="381"/>
      <c r="TPQ244" s="381"/>
      <c r="TPR244" s="378"/>
      <c r="TPS244" s="378"/>
      <c r="TPT244" s="378"/>
      <c r="TPU244" s="379"/>
      <c r="TPW244" s="377"/>
      <c r="TPX244" s="381"/>
      <c r="TPY244" s="381"/>
      <c r="TPZ244" s="378"/>
      <c r="TQA244" s="378"/>
      <c r="TQB244" s="378"/>
      <c r="TQC244" s="379"/>
      <c r="TQE244" s="377"/>
      <c r="TQF244" s="381"/>
      <c r="TQG244" s="381"/>
      <c r="TQH244" s="378"/>
      <c r="TQI244" s="378"/>
      <c r="TQJ244" s="378"/>
      <c r="TQK244" s="379"/>
      <c r="TQM244" s="377"/>
      <c r="TQN244" s="381"/>
      <c r="TQO244" s="381"/>
      <c r="TQP244" s="378"/>
      <c r="TQQ244" s="378"/>
      <c r="TQR244" s="378"/>
      <c r="TQS244" s="379"/>
      <c r="TQU244" s="377"/>
      <c r="TQV244" s="381"/>
      <c r="TQW244" s="381"/>
      <c r="TQX244" s="378"/>
      <c r="TQY244" s="378"/>
      <c r="TQZ244" s="378"/>
      <c r="TRA244" s="379"/>
      <c r="TRC244" s="377"/>
      <c r="TRD244" s="381"/>
      <c r="TRE244" s="381"/>
      <c r="TRF244" s="378"/>
      <c r="TRG244" s="378"/>
      <c r="TRH244" s="378"/>
      <c r="TRI244" s="379"/>
      <c r="TRK244" s="377"/>
      <c r="TRL244" s="381"/>
      <c r="TRM244" s="381"/>
      <c r="TRN244" s="378"/>
      <c r="TRO244" s="378"/>
      <c r="TRP244" s="378"/>
      <c r="TRQ244" s="379"/>
      <c r="TRS244" s="377"/>
      <c r="TRT244" s="381"/>
      <c r="TRU244" s="381"/>
      <c r="TRV244" s="378"/>
      <c r="TRW244" s="378"/>
      <c r="TRX244" s="378"/>
      <c r="TRY244" s="379"/>
      <c r="TSA244" s="377"/>
      <c r="TSB244" s="381"/>
      <c r="TSC244" s="381"/>
      <c r="TSD244" s="378"/>
      <c r="TSE244" s="378"/>
      <c r="TSF244" s="378"/>
      <c r="TSG244" s="379"/>
      <c r="TSI244" s="377"/>
      <c r="TSJ244" s="381"/>
      <c r="TSK244" s="381"/>
      <c r="TSL244" s="378"/>
      <c r="TSM244" s="378"/>
      <c r="TSN244" s="378"/>
      <c r="TSO244" s="379"/>
      <c r="TSQ244" s="377"/>
      <c r="TSR244" s="381"/>
      <c r="TSS244" s="381"/>
      <c r="TST244" s="378"/>
      <c r="TSU244" s="378"/>
      <c r="TSV244" s="378"/>
      <c r="TSW244" s="379"/>
      <c r="TSY244" s="377"/>
      <c r="TSZ244" s="381"/>
      <c r="TTA244" s="381"/>
      <c r="TTB244" s="378"/>
      <c r="TTC244" s="378"/>
      <c r="TTD244" s="378"/>
      <c r="TTE244" s="379"/>
      <c r="TTG244" s="377"/>
      <c r="TTH244" s="381"/>
      <c r="TTI244" s="381"/>
      <c r="TTJ244" s="378"/>
      <c r="TTK244" s="378"/>
      <c r="TTL244" s="378"/>
      <c r="TTM244" s="379"/>
      <c r="TTO244" s="377"/>
      <c r="TTP244" s="381"/>
      <c r="TTQ244" s="381"/>
      <c r="TTR244" s="378"/>
      <c r="TTS244" s="378"/>
      <c r="TTT244" s="378"/>
      <c r="TTU244" s="379"/>
      <c r="TTW244" s="377"/>
      <c r="TTX244" s="381"/>
      <c r="TTY244" s="381"/>
      <c r="TTZ244" s="378"/>
      <c r="TUA244" s="378"/>
      <c r="TUB244" s="378"/>
      <c r="TUC244" s="379"/>
      <c r="TUE244" s="377"/>
      <c r="TUF244" s="381"/>
      <c r="TUG244" s="381"/>
      <c r="TUH244" s="378"/>
      <c r="TUI244" s="378"/>
      <c r="TUJ244" s="378"/>
      <c r="TUK244" s="379"/>
      <c r="TUM244" s="377"/>
      <c r="TUN244" s="381"/>
      <c r="TUO244" s="381"/>
      <c r="TUP244" s="378"/>
      <c r="TUQ244" s="378"/>
      <c r="TUR244" s="378"/>
      <c r="TUS244" s="379"/>
      <c r="TUU244" s="377"/>
      <c r="TUV244" s="381"/>
      <c r="TUW244" s="381"/>
      <c r="TUX244" s="378"/>
      <c r="TUY244" s="378"/>
      <c r="TUZ244" s="378"/>
      <c r="TVA244" s="379"/>
      <c r="TVC244" s="377"/>
      <c r="TVD244" s="381"/>
      <c r="TVE244" s="381"/>
      <c r="TVF244" s="378"/>
      <c r="TVG244" s="378"/>
      <c r="TVH244" s="378"/>
      <c r="TVI244" s="379"/>
      <c r="TVK244" s="377"/>
      <c r="TVL244" s="381"/>
      <c r="TVM244" s="381"/>
      <c r="TVN244" s="378"/>
      <c r="TVO244" s="378"/>
      <c r="TVP244" s="378"/>
      <c r="TVQ244" s="379"/>
      <c r="TVS244" s="377"/>
      <c r="TVT244" s="381"/>
      <c r="TVU244" s="381"/>
      <c r="TVV244" s="378"/>
      <c r="TVW244" s="378"/>
      <c r="TVX244" s="378"/>
      <c r="TVY244" s="379"/>
      <c r="TWA244" s="377"/>
      <c r="TWB244" s="381"/>
      <c r="TWC244" s="381"/>
      <c r="TWD244" s="378"/>
      <c r="TWE244" s="378"/>
      <c r="TWF244" s="378"/>
      <c r="TWG244" s="379"/>
      <c r="TWI244" s="377"/>
      <c r="TWJ244" s="381"/>
      <c r="TWK244" s="381"/>
      <c r="TWL244" s="378"/>
      <c r="TWM244" s="378"/>
      <c r="TWN244" s="378"/>
      <c r="TWO244" s="379"/>
      <c r="TWQ244" s="377"/>
      <c r="TWR244" s="381"/>
      <c r="TWS244" s="381"/>
      <c r="TWT244" s="378"/>
      <c r="TWU244" s="378"/>
      <c r="TWV244" s="378"/>
      <c r="TWW244" s="379"/>
      <c r="TWY244" s="377"/>
      <c r="TWZ244" s="381"/>
      <c r="TXA244" s="381"/>
      <c r="TXB244" s="378"/>
      <c r="TXC244" s="378"/>
      <c r="TXD244" s="378"/>
      <c r="TXE244" s="379"/>
      <c r="TXG244" s="377"/>
      <c r="TXH244" s="381"/>
      <c r="TXI244" s="381"/>
      <c r="TXJ244" s="378"/>
      <c r="TXK244" s="378"/>
      <c r="TXL244" s="378"/>
      <c r="TXM244" s="379"/>
      <c r="TXO244" s="377"/>
      <c r="TXP244" s="381"/>
      <c r="TXQ244" s="381"/>
      <c r="TXR244" s="378"/>
      <c r="TXS244" s="378"/>
      <c r="TXT244" s="378"/>
      <c r="TXU244" s="379"/>
      <c r="TXW244" s="377"/>
      <c r="TXX244" s="381"/>
      <c r="TXY244" s="381"/>
      <c r="TXZ244" s="378"/>
      <c r="TYA244" s="378"/>
      <c r="TYB244" s="378"/>
      <c r="TYC244" s="379"/>
      <c r="TYE244" s="377"/>
      <c r="TYF244" s="381"/>
      <c r="TYG244" s="381"/>
      <c r="TYH244" s="378"/>
      <c r="TYI244" s="378"/>
      <c r="TYJ244" s="378"/>
      <c r="TYK244" s="379"/>
      <c r="TYM244" s="377"/>
      <c r="TYN244" s="381"/>
      <c r="TYO244" s="381"/>
      <c r="TYP244" s="378"/>
      <c r="TYQ244" s="378"/>
      <c r="TYR244" s="378"/>
      <c r="TYS244" s="379"/>
      <c r="TYU244" s="377"/>
      <c r="TYV244" s="381"/>
      <c r="TYW244" s="381"/>
      <c r="TYX244" s="378"/>
      <c r="TYY244" s="378"/>
      <c r="TYZ244" s="378"/>
      <c r="TZA244" s="379"/>
      <c r="TZC244" s="377"/>
      <c r="TZD244" s="381"/>
      <c r="TZE244" s="381"/>
      <c r="TZF244" s="378"/>
      <c r="TZG244" s="378"/>
      <c r="TZH244" s="378"/>
      <c r="TZI244" s="379"/>
      <c r="TZK244" s="377"/>
      <c r="TZL244" s="381"/>
      <c r="TZM244" s="381"/>
      <c r="TZN244" s="378"/>
      <c r="TZO244" s="378"/>
      <c r="TZP244" s="378"/>
      <c r="TZQ244" s="379"/>
      <c r="TZS244" s="377"/>
      <c r="TZT244" s="381"/>
      <c r="TZU244" s="381"/>
      <c r="TZV244" s="378"/>
      <c r="TZW244" s="378"/>
      <c r="TZX244" s="378"/>
      <c r="TZY244" s="379"/>
      <c r="UAA244" s="377"/>
      <c r="UAB244" s="381"/>
      <c r="UAC244" s="381"/>
      <c r="UAD244" s="378"/>
      <c r="UAE244" s="378"/>
      <c r="UAF244" s="378"/>
      <c r="UAG244" s="379"/>
      <c r="UAI244" s="377"/>
      <c r="UAJ244" s="381"/>
      <c r="UAK244" s="381"/>
      <c r="UAL244" s="378"/>
      <c r="UAM244" s="378"/>
      <c r="UAN244" s="378"/>
      <c r="UAO244" s="379"/>
      <c r="UAQ244" s="377"/>
      <c r="UAR244" s="381"/>
      <c r="UAS244" s="381"/>
      <c r="UAT244" s="378"/>
      <c r="UAU244" s="378"/>
      <c r="UAV244" s="378"/>
      <c r="UAW244" s="379"/>
      <c r="UAY244" s="377"/>
      <c r="UAZ244" s="381"/>
      <c r="UBA244" s="381"/>
      <c r="UBB244" s="378"/>
      <c r="UBC244" s="378"/>
      <c r="UBD244" s="378"/>
      <c r="UBE244" s="379"/>
      <c r="UBG244" s="377"/>
      <c r="UBH244" s="381"/>
      <c r="UBI244" s="381"/>
      <c r="UBJ244" s="378"/>
      <c r="UBK244" s="378"/>
      <c r="UBL244" s="378"/>
      <c r="UBM244" s="379"/>
      <c r="UBO244" s="377"/>
      <c r="UBP244" s="381"/>
      <c r="UBQ244" s="381"/>
      <c r="UBR244" s="378"/>
      <c r="UBS244" s="378"/>
      <c r="UBT244" s="378"/>
      <c r="UBU244" s="379"/>
      <c r="UBW244" s="377"/>
      <c r="UBX244" s="381"/>
      <c r="UBY244" s="381"/>
      <c r="UBZ244" s="378"/>
      <c r="UCA244" s="378"/>
      <c r="UCB244" s="378"/>
      <c r="UCC244" s="379"/>
      <c r="UCE244" s="377"/>
      <c r="UCF244" s="381"/>
      <c r="UCG244" s="381"/>
      <c r="UCH244" s="378"/>
      <c r="UCI244" s="378"/>
      <c r="UCJ244" s="378"/>
      <c r="UCK244" s="379"/>
      <c r="UCM244" s="377"/>
      <c r="UCN244" s="381"/>
      <c r="UCO244" s="381"/>
      <c r="UCP244" s="378"/>
      <c r="UCQ244" s="378"/>
      <c r="UCR244" s="378"/>
      <c r="UCS244" s="379"/>
      <c r="UCU244" s="377"/>
      <c r="UCV244" s="381"/>
      <c r="UCW244" s="381"/>
      <c r="UCX244" s="378"/>
      <c r="UCY244" s="378"/>
      <c r="UCZ244" s="378"/>
      <c r="UDA244" s="379"/>
      <c r="UDC244" s="377"/>
      <c r="UDD244" s="381"/>
      <c r="UDE244" s="381"/>
      <c r="UDF244" s="378"/>
      <c r="UDG244" s="378"/>
      <c r="UDH244" s="378"/>
      <c r="UDI244" s="379"/>
      <c r="UDK244" s="377"/>
      <c r="UDL244" s="381"/>
      <c r="UDM244" s="381"/>
      <c r="UDN244" s="378"/>
      <c r="UDO244" s="378"/>
      <c r="UDP244" s="378"/>
      <c r="UDQ244" s="379"/>
      <c r="UDS244" s="377"/>
      <c r="UDT244" s="381"/>
      <c r="UDU244" s="381"/>
      <c r="UDV244" s="378"/>
      <c r="UDW244" s="378"/>
      <c r="UDX244" s="378"/>
      <c r="UDY244" s="379"/>
      <c r="UEA244" s="377"/>
      <c r="UEB244" s="381"/>
      <c r="UEC244" s="381"/>
      <c r="UED244" s="378"/>
      <c r="UEE244" s="378"/>
      <c r="UEF244" s="378"/>
      <c r="UEG244" s="379"/>
      <c r="UEI244" s="377"/>
      <c r="UEJ244" s="381"/>
      <c r="UEK244" s="381"/>
      <c r="UEL244" s="378"/>
      <c r="UEM244" s="378"/>
      <c r="UEN244" s="378"/>
      <c r="UEO244" s="379"/>
      <c r="UEQ244" s="377"/>
      <c r="UER244" s="381"/>
      <c r="UES244" s="381"/>
      <c r="UET244" s="378"/>
      <c r="UEU244" s="378"/>
      <c r="UEV244" s="378"/>
      <c r="UEW244" s="379"/>
      <c r="UEY244" s="377"/>
      <c r="UEZ244" s="381"/>
      <c r="UFA244" s="381"/>
      <c r="UFB244" s="378"/>
      <c r="UFC244" s="378"/>
      <c r="UFD244" s="378"/>
      <c r="UFE244" s="379"/>
      <c r="UFG244" s="377"/>
      <c r="UFH244" s="381"/>
      <c r="UFI244" s="381"/>
      <c r="UFJ244" s="378"/>
      <c r="UFK244" s="378"/>
      <c r="UFL244" s="378"/>
      <c r="UFM244" s="379"/>
      <c r="UFO244" s="377"/>
      <c r="UFP244" s="381"/>
      <c r="UFQ244" s="381"/>
      <c r="UFR244" s="378"/>
      <c r="UFS244" s="378"/>
      <c r="UFT244" s="378"/>
      <c r="UFU244" s="379"/>
      <c r="UFW244" s="377"/>
      <c r="UFX244" s="381"/>
      <c r="UFY244" s="381"/>
      <c r="UFZ244" s="378"/>
      <c r="UGA244" s="378"/>
      <c r="UGB244" s="378"/>
      <c r="UGC244" s="379"/>
      <c r="UGE244" s="377"/>
      <c r="UGF244" s="381"/>
      <c r="UGG244" s="381"/>
      <c r="UGH244" s="378"/>
      <c r="UGI244" s="378"/>
      <c r="UGJ244" s="378"/>
      <c r="UGK244" s="379"/>
      <c r="UGM244" s="377"/>
      <c r="UGN244" s="381"/>
      <c r="UGO244" s="381"/>
      <c r="UGP244" s="378"/>
      <c r="UGQ244" s="378"/>
      <c r="UGR244" s="378"/>
      <c r="UGS244" s="379"/>
      <c r="UGU244" s="377"/>
      <c r="UGV244" s="381"/>
      <c r="UGW244" s="381"/>
      <c r="UGX244" s="378"/>
      <c r="UGY244" s="378"/>
      <c r="UGZ244" s="378"/>
      <c r="UHA244" s="379"/>
      <c r="UHC244" s="377"/>
      <c r="UHD244" s="381"/>
      <c r="UHE244" s="381"/>
      <c r="UHF244" s="378"/>
      <c r="UHG244" s="378"/>
      <c r="UHH244" s="378"/>
      <c r="UHI244" s="379"/>
      <c r="UHK244" s="377"/>
      <c r="UHL244" s="381"/>
      <c r="UHM244" s="381"/>
      <c r="UHN244" s="378"/>
      <c r="UHO244" s="378"/>
      <c r="UHP244" s="378"/>
      <c r="UHQ244" s="379"/>
      <c r="UHS244" s="377"/>
      <c r="UHT244" s="381"/>
      <c r="UHU244" s="381"/>
      <c r="UHV244" s="378"/>
      <c r="UHW244" s="378"/>
      <c r="UHX244" s="378"/>
      <c r="UHY244" s="379"/>
      <c r="UIA244" s="377"/>
      <c r="UIB244" s="381"/>
      <c r="UIC244" s="381"/>
      <c r="UID244" s="378"/>
      <c r="UIE244" s="378"/>
      <c r="UIF244" s="378"/>
      <c r="UIG244" s="379"/>
      <c r="UII244" s="377"/>
      <c r="UIJ244" s="381"/>
      <c r="UIK244" s="381"/>
      <c r="UIL244" s="378"/>
      <c r="UIM244" s="378"/>
      <c r="UIN244" s="378"/>
      <c r="UIO244" s="379"/>
      <c r="UIQ244" s="377"/>
      <c r="UIR244" s="381"/>
      <c r="UIS244" s="381"/>
      <c r="UIT244" s="378"/>
      <c r="UIU244" s="378"/>
      <c r="UIV244" s="378"/>
      <c r="UIW244" s="379"/>
      <c r="UIY244" s="377"/>
      <c r="UIZ244" s="381"/>
      <c r="UJA244" s="381"/>
      <c r="UJB244" s="378"/>
      <c r="UJC244" s="378"/>
      <c r="UJD244" s="378"/>
      <c r="UJE244" s="379"/>
      <c r="UJG244" s="377"/>
      <c r="UJH244" s="381"/>
      <c r="UJI244" s="381"/>
      <c r="UJJ244" s="378"/>
      <c r="UJK244" s="378"/>
      <c r="UJL244" s="378"/>
      <c r="UJM244" s="379"/>
      <c r="UJO244" s="377"/>
      <c r="UJP244" s="381"/>
      <c r="UJQ244" s="381"/>
      <c r="UJR244" s="378"/>
      <c r="UJS244" s="378"/>
      <c r="UJT244" s="378"/>
      <c r="UJU244" s="379"/>
      <c r="UJW244" s="377"/>
      <c r="UJX244" s="381"/>
      <c r="UJY244" s="381"/>
      <c r="UJZ244" s="378"/>
      <c r="UKA244" s="378"/>
      <c r="UKB244" s="378"/>
      <c r="UKC244" s="379"/>
      <c r="UKE244" s="377"/>
      <c r="UKF244" s="381"/>
      <c r="UKG244" s="381"/>
      <c r="UKH244" s="378"/>
      <c r="UKI244" s="378"/>
      <c r="UKJ244" s="378"/>
      <c r="UKK244" s="379"/>
      <c r="UKM244" s="377"/>
      <c r="UKN244" s="381"/>
      <c r="UKO244" s="381"/>
      <c r="UKP244" s="378"/>
      <c r="UKQ244" s="378"/>
      <c r="UKR244" s="378"/>
      <c r="UKS244" s="379"/>
      <c r="UKU244" s="377"/>
      <c r="UKV244" s="381"/>
      <c r="UKW244" s="381"/>
      <c r="UKX244" s="378"/>
      <c r="UKY244" s="378"/>
      <c r="UKZ244" s="378"/>
      <c r="ULA244" s="379"/>
      <c r="ULC244" s="377"/>
      <c r="ULD244" s="381"/>
      <c r="ULE244" s="381"/>
      <c r="ULF244" s="378"/>
      <c r="ULG244" s="378"/>
      <c r="ULH244" s="378"/>
      <c r="ULI244" s="379"/>
      <c r="ULK244" s="377"/>
      <c r="ULL244" s="381"/>
      <c r="ULM244" s="381"/>
      <c r="ULN244" s="378"/>
      <c r="ULO244" s="378"/>
      <c r="ULP244" s="378"/>
      <c r="ULQ244" s="379"/>
      <c r="ULS244" s="377"/>
      <c r="ULT244" s="381"/>
      <c r="ULU244" s="381"/>
      <c r="ULV244" s="378"/>
      <c r="ULW244" s="378"/>
      <c r="ULX244" s="378"/>
      <c r="ULY244" s="379"/>
      <c r="UMA244" s="377"/>
      <c r="UMB244" s="381"/>
      <c r="UMC244" s="381"/>
      <c r="UMD244" s="378"/>
      <c r="UME244" s="378"/>
      <c r="UMF244" s="378"/>
      <c r="UMG244" s="379"/>
      <c r="UMI244" s="377"/>
      <c r="UMJ244" s="381"/>
      <c r="UMK244" s="381"/>
      <c r="UML244" s="378"/>
      <c r="UMM244" s="378"/>
      <c r="UMN244" s="378"/>
      <c r="UMO244" s="379"/>
      <c r="UMQ244" s="377"/>
      <c r="UMR244" s="381"/>
      <c r="UMS244" s="381"/>
      <c r="UMT244" s="378"/>
      <c r="UMU244" s="378"/>
      <c r="UMV244" s="378"/>
      <c r="UMW244" s="379"/>
      <c r="UMY244" s="377"/>
      <c r="UMZ244" s="381"/>
      <c r="UNA244" s="381"/>
      <c r="UNB244" s="378"/>
      <c r="UNC244" s="378"/>
      <c r="UND244" s="378"/>
      <c r="UNE244" s="379"/>
      <c r="UNG244" s="377"/>
      <c r="UNH244" s="381"/>
      <c r="UNI244" s="381"/>
      <c r="UNJ244" s="378"/>
      <c r="UNK244" s="378"/>
      <c r="UNL244" s="378"/>
      <c r="UNM244" s="379"/>
      <c r="UNO244" s="377"/>
      <c r="UNP244" s="381"/>
      <c r="UNQ244" s="381"/>
      <c r="UNR244" s="378"/>
      <c r="UNS244" s="378"/>
      <c r="UNT244" s="378"/>
      <c r="UNU244" s="379"/>
      <c r="UNW244" s="377"/>
      <c r="UNX244" s="381"/>
      <c r="UNY244" s="381"/>
      <c r="UNZ244" s="378"/>
      <c r="UOA244" s="378"/>
      <c r="UOB244" s="378"/>
      <c r="UOC244" s="379"/>
      <c r="UOE244" s="377"/>
      <c r="UOF244" s="381"/>
      <c r="UOG244" s="381"/>
      <c r="UOH244" s="378"/>
      <c r="UOI244" s="378"/>
      <c r="UOJ244" s="378"/>
      <c r="UOK244" s="379"/>
      <c r="UOM244" s="377"/>
      <c r="UON244" s="381"/>
      <c r="UOO244" s="381"/>
      <c r="UOP244" s="378"/>
      <c r="UOQ244" s="378"/>
      <c r="UOR244" s="378"/>
      <c r="UOS244" s="379"/>
      <c r="UOU244" s="377"/>
      <c r="UOV244" s="381"/>
      <c r="UOW244" s="381"/>
      <c r="UOX244" s="378"/>
      <c r="UOY244" s="378"/>
      <c r="UOZ244" s="378"/>
      <c r="UPA244" s="379"/>
      <c r="UPC244" s="377"/>
      <c r="UPD244" s="381"/>
      <c r="UPE244" s="381"/>
      <c r="UPF244" s="378"/>
      <c r="UPG244" s="378"/>
      <c r="UPH244" s="378"/>
      <c r="UPI244" s="379"/>
      <c r="UPK244" s="377"/>
      <c r="UPL244" s="381"/>
      <c r="UPM244" s="381"/>
      <c r="UPN244" s="378"/>
      <c r="UPO244" s="378"/>
      <c r="UPP244" s="378"/>
      <c r="UPQ244" s="379"/>
      <c r="UPS244" s="377"/>
      <c r="UPT244" s="381"/>
      <c r="UPU244" s="381"/>
      <c r="UPV244" s="378"/>
      <c r="UPW244" s="378"/>
      <c r="UPX244" s="378"/>
      <c r="UPY244" s="379"/>
      <c r="UQA244" s="377"/>
      <c r="UQB244" s="381"/>
      <c r="UQC244" s="381"/>
      <c r="UQD244" s="378"/>
      <c r="UQE244" s="378"/>
      <c r="UQF244" s="378"/>
      <c r="UQG244" s="379"/>
      <c r="UQI244" s="377"/>
      <c r="UQJ244" s="381"/>
      <c r="UQK244" s="381"/>
      <c r="UQL244" s="378"/>
      <c r="UQM244" s="378"/>
      <c r="UQN244" s="378"/>
      <c r="UQO244" s="379"/>
      <c r="UQQ244" s="377"/>
      <c r="UQR244" s="381"/>
      <c r="UQS244" s="381"/>
      <c r="UQT244" s="378"/>
      <c r="UQU244" s="378"/>
      <c r="UQV244" s="378"/>
      <c r="UQW244" s="379"/>
      <c r="UQY244" s="377"/>
      <c r="UQZ244" s="381"/>
      <c r="URA244" s="381"/>
      <c r="URB244" s="378"/>
      <c r="URC244" s="378"/>
      <c r="URD244" s="378"/>
      <c r="URE244" s="379"/>
      <c r="URG244" s="377"/>
      <c r="URH244" s="381"/>
      <c r="URI244" s="381"/>
      <c r="URJ244" s="378"/>
      <c r="URK244" s="378"/>
      <c r="URL244" s="378"/>
      <c r="URM244" s="379"/>
      <c r="URO244" s="377"/>
      <c r="URP244" s="381"/>
      <c r="URQ244" s="381"/>
      <c r="URR244" s="378"/>
      <c r="URS244" s="378"/>
      <c r="URT244" s="378"/>
      <c r="URU244" s="379"/>
      <c r="URW244" s="377"/>
      <c r="URX244" s="381"/>
      <c r="URY244" s="381"/>
      <c r="URZ244" s="378"/>
      <c r="USA244" s="378"/>
      <c r="USB244" s="378"/>
      <c r="USC244" s="379"/>
      <c r="USE244" s="377"/>
      <c r="USF244" s="381"/>
      <c r="USG244" s="381"/>
      <c r="USH244" s="378"/>
      <c r="USI244" s="378"/>
      <c r="USJ244" s="378"/>
      <c r="USK244" s="379"/>
      <c r="USM244" s="377"/>
      <c r="USN244" s="381"/>
      <c r="USO244" s="381"/>
      <c r="USP244" s="378"/>
      <c r="USQ244" s="378"/>
      <c r="USR244" s="378"/>
      <c r="USS244" s="379"/>
      <c r="USU244" s="377"/>
      <c r="USV244" s="381"/>
      <c r="USW244" s="381"/>
      <c r="USX244" s="378"/>
      <c r="USY244" s="378"/>
      <c r="USZ244" s="378"/>
      <c r="UTA244" s="379"/>
      <c r="UTC244" s="377"/>
      <c r="UTD244" s="381"/>
      <c r="UTE244" s="381"/>
      <c r="UTF244" s="378"/>
      <c r="UTG244" s="378"/>
      <c r="UTH244" s="378"/>
      <c r="UTI244" s="379"/>
      <c r="UTK244" s="377"/>
      <c r="UTL244" s="381"/>
      <c r="UTM244" s="381"/>
      <c r="UTN244" s="378"/>
      <c r="UTO244" s="378"/>
      <c r="UTP244" s="378"/>
      <c r="UTQ244" s="379"/>
      <c r="UTS244" s="377"/>
      <c r="UTT244" s="381"/>
      <c r="UTU244" s="381"/>
      <c r="UTV244" s="378"/>
      <c r="UTW244" s="378"/>
      <c r="UTX244" s="378"/>
      <c r="UTY244" s="379"/>
      <c r="UUA244" s="377"/>
      <c r="UUB244" s="381"/>
      <c r="UUC244" s="381"/>
      <c r="UUD244" s="378"/>
      <c r="UUE244" s="378"/>
      <c r="UUF244" s="378"/>
      <c r="UUG244" s="379"/>
      <c r="UUI244" s="377"/>
      <c r="UUJ244" s="381"/>
      <c r="UUK244" s="381"/>
      <c r="UUL244" s="378"/>
      <c r="UUM244" s="378"/>
      <c r="UUN244" s="378"/>
      <c r="UUO244" s="379"/>
      <c r="UUQ244" s="377"/>
      <c r="UUR244" s="381"/>
      <c r="UUS244" s="381"/>
      <c r="UUT244" s="378"/>
      <c r="UUU244" s="378"/>
      <c r="UUV244" s="378"/>
      <c r="UUW244" s="379"/>
      <c r="UUY244" s="377"/>
      <c r="UUZ244" s="381"/>
      <c r="UVA244" s="381"/>
      <c r="UVB244" s="378"/>
      <c r="UVC244" s="378"/>
      <c r="UVD244" s="378"/>
      <c r="UVE244" s="379"/>
      <c r="UVG244" s="377"/>
      <c r="UVH244" s="381"/>
      <c r="UVI244" s="381"/>
      <c r="UVJ244" s="378"/>
      <c r="UVK244" s="378"/>
      <c r="UVL244" s="378"/>
      <c r="UVM244" s="379"/>
      <c r="UVO244" s="377"/>
      <c r="UVP244" s="381"/>
      <c r="UVQ244" s="381"/>
      <c r="UVR244" s="378"/>
      <c r="UVS244" s="378"/>
      <c r="UVT244" s="378"/>
      <c r="UVU244" s="379"/>
      <c r="UVW244" s="377"/>
      <c r="UVX244" s="381"/>
      <c r="UVY244" s="381"/>
      <c r="UVZ244" s="378"/>
      <c r="UWA244" s="378"/>
      <c r="UWB244" s="378"/>
      <c r="UWC244" s="379"/>
      <c r="UWE244" s="377"/>
      <c r="UWF244" s="381"/>
      <c r="UWG244" s="381"/>
      <c r="UWH244" s="378"/>
      <c r="UWI244" s="378"/>
      <c r="UWJ244" s="378"/>
      <c r="UWK244" s="379"/>
      <c r="UWM244" s="377"/>
      <c r="UWN244" s="381"/>
      <c r="UWO244" s="381"/>
      <c r="UWP244" s="378"/>
      <c r="UWQ244" s="378"/>
      <c r="UWR244" s="378"/>
      <c r="UWS244" s="379"/>
      <c r="UWU244" s="377"/>
      <c r="UWV244" s="381"/>
      <c r="UWW244" s="381"/>
      <c r="UWX244" s="378"/>
      <c r="UWY244" s="378"/>
      <c r="UWZ244" s="378"/>
      <c r="UXA244" s="379"/>
      <c r="UXC244" s="377"/>
      <c r="UXD244" s="381"/>
      <c r="UXE244" s="381"/>
      <c r="UXF244" s="378"/>
      <c r="UXG244" s="378"/>
      <c r="UXH244" s="378"/>
      <c r="UXI244" s="379"/>
      <c r="UXK244" s="377"/>
      <c r="UXL244" s="381"/>
      <c r="UXM244" s="381"/>
      <c r="UXN244" s="378"/>
      <c r="UXO244" s="378"/>
      <c r="UXP244" s="378"/>
      <c r="UXQ244" s="379"/>
      <c r="UXS244" s="377"/>
      <c r="UXT244" s="381"/>
      <c r="UXU244" s="381"/>
      <c r="UXV244" s="378"/>
      <c r="UXW244" s="378"/>
      <c r="UXX244" s="378"/>
      <c r="UXY244" s="379"/>
      <c r="UYA244" s="377"/>
      <c r="UYB244" s="381"/>
      <c r="UYC244" s="381"/>
      <c r="UYD244" s="378"/>
      <c r="UYE244" s="378"/>
      <c r="UYF244" s="378"/>
      <c r="UYG244" s="379"/>
      <c r="UYI244" s="377"/>
      <c r="UYJ244" s="381"/>
      <c r="UYK244" s="381"/>
      <c r="UYL244" s="378"/>
      <c r="UYM244" s="378"/>
      <c r="UYN244" s="378"/>
      <c r="UYO244" s="379"/>
      <c r="UYQ244" s="377"/>
      <c r="UYR244" s="381"/>
      <c r="UYS244" s="381"/>
      <c r="UYT244" s="378"/>
      <c r="UYU244" s="378"/>
      <c r="UYV244" s="378"/>
      <c r="UYW244" s="379"/>
      <c r="UYY244" s="377"/>
      <c r="UYZ244" s="381"/>
      <c r="UZA244" s="381"/>
      <c r="UZB244" s="378"/>
      <c r="UZC244" s="378"/>
      <c r="UZD244" s="378"/>
      <c r="UZE244" s="379"/>
      <c r="UZG244" s="377"/>
      <c r="UZH244" s="381"/>
      <c r="UZI244" s="381"/>
      <c r="UZJ244" s="378"/>
      <c r="UZK244" s="378"/>
      <c r="UZL244" s="378"/>
      <c r="UZM244" s="379"/>
      <c r="UZO244" s="377"/>
      <c r="UZP244" s="381"/>
      <c r="UZQ244" s="381"/>
      <c r="UZR244" s="378"/>
      <c r="UZS244" s="378"/>
      <c r="UZT244" s="378"/>
      <c r="UZU244" s="379"/>
      <c r="UZW244" s="377"/>
      <c r="UZX244" s="381"/>
      <c r="UZY244" s="381"/>
      <c r="UZZ244" s="378"/>
      <c r="VAA244" s="378"/>
      <c r="VAB244" s="378"/>
      <c r="VAC244" s="379"/>
      <c r="VAE244" s="377"/>
      <c r="VAF244" s="381"/>
      <c r="VAG244" s="381"/>
      <c r="VAH244" s="378"/>
      <c r="VAI244" s="378"/>
      <c r="VAJ244" s="378"/>
      <c r="VAK244" s="379"/>
      <c r="VAM244" s="377"/>
      <c r="VAN244" s="381"/>
      <c r="VAO244" s="381"/>
      <c r="VAP244" s="378"/>
      <c r="VAQ244" s="378"/>
      <c r="VAR244" s="378"/>
      <c r="VAS244" s="379"/>
      <c r="VAU244" s="377"/>
      <c r="VAV244" s="381"/>
      <c r="VAW244" s="381"/>
      <c r="VAX244" s="378"/>
      <c r="VAY244" s="378"/>
      <c r="VAZ244" s="378"/>
      <c r="VBA244" s="379"/>
      <c r="VBC244" s="377"/>
      <c r="VBD244" s="381"/>
      <c r="VBE244" s="381"/>
      <c r="VBF244" s="378"/>
      <c r="VBG244" s="378"/>
      <c r="VBH244" s="378"/>
      <c r="VBI244" s="379"/>
      <c r="VBK244" s="377"/>
      <c r="VBL244" s="381"/>
      <c r="VBM244" s="381"/>
      <c r="VBN244" s="378"/>
      <c r="VBO244" s="378"/>
      <c r="VBP244" s="378"/>
      <c r="VBQ244" s="379"/>
      <c r="VBS244" s="377"/>
      <c r="VBT244" s="381"/>
      <c r="VBU244" s="381"/>
      <c r="VBV244" s="378"/>
      <c r="VBW244" s="378"/>
      <c r="VBX244" s="378"/>
      <c r="VBY244" s="379"/>
      <c r="VCA244" s="377"/>
      <c r="VCB244" s="381"/>
      <c r="VCC244" s="381"/>
      <c r="VCD244" s="378"/>
      <c r="VCE244" s="378"/>
      <c r="VCF244" s="378"/>
      <c r="VCG244" s="379"/>
      <c r="VCI244" s="377"/>
      <c r="VCJ244" s="381"/>
      <c r="VCK244" s="381"/>
      <c r="VCL244" s="378"/>
      <c r="VCM244" s="378"/>
      <c r="VCN244" s="378"/>
      <c r="VCO244" s="379"/>
      <c r="VCQ244" s="377"/>
      <c r="VCR244" s="381"/>
      <c r="VCS244" s="381"/>
      <c r="VCT244" s="378"/>
      <c r="VCU244" s="378"/>
      <c r="VCV244" s="378"/>
      <c r="VCW244" s="379"/>
      <c r="VCY244" s="377"/>
      <c r="VCZ244" s="381"/>
      <c r="VDA244" s="381"/>
      <c r="VDB244" s="378"/>
      <c r="VDC244" s="378"/>
      <c r="VDD244" s="378"/>
      <c r="VDE244" s="379"/>
      <c r="VDG244" s="377"/>
      <c r="VDH244" s="381"/>
      <c r="VDI244" s="381"/>
      <c r="VDJ244" s="378"/>
      <c r="VDK244" s="378"/>
      <c r="VDL244" s="378"/>
      <c r="VDM244" s="379"/>
      <c r="VDO244" s="377"/>
      <c r="VDP244" s="381"/>
      <c r="VDQ244" s="381"/>
      <c r="VDR244" s="378"/>
      <c r="VDS244" s="378"/>
      <c r="VDT244" s="378"/>
      <c r="VDU244" s="379"/>
      <c r="VDW244" s="377"/>
      <c r="VDX244" s="381"/>
      <c r="VDY244" s="381"/>
      <c r="VDZ244" s="378"/>
      <c r="VEA244" s="378"/>
      <c r="VEB244" s="378"/>
      <c r="VEC244" s="379"/>
      <c r="VEE244" s="377"/>
      <c r="VEF244" s="381"/>
      <c r="VEG244" s="381"/>
      <c r="VEH244" s="378"/>
      <c r="VEI244" s="378"/>
      <c r="VEJ244" s="378"/>
      <c r="VEK244" s="379"/>
      <c r="VEM244" s="377"/>
      <c r="VEN244" s="381"/>
      <c r="VEO244" s="381"/>
      <c r="VEP244" s="378"/>
      <c r="VEQ244" s="378"/>
      <c r="VER244" s="378"/>
      <c r="VES244" s="379"/>
      <c r="VEU244" s="377"/>
      <c r="VEV244" s="381"/>
      <c r="VEW244" s="381"/>
      <c r="VEX244" s="378"/>
      <c r="VEY244" s="378"/>
      <c r="VEZ244" s="378"/>
      <c r="VFA244" s="379"/>
      <c r="VFC244" s="377"/>
      <c r="VFD244" s="381"/>
      <c r="VFE244" s="381"/>
      <c r="VFF244" s="378"/>
      <c r="VFG244" s="378"/>
      <c r="VFH244" s="378"/>
      <c r="VFI244" s="379"/>
      <c r="VFK244" s="377"/>
      <c r="VFL244" s="381"/>
      <c r="VFM244" s="381"/>
      <c r="VFN244" s="378"/>
      <c r="VFO244" s="378"/>
      <c r="VFP244" s="378"/>
      <c r="VFQ244" s="379"/>
      <c r="VFS244" s="377"/>
      <c r="VFT244" s="381"/>
      <c r="VFU244" s="381"/>
      <c r="VFV244" s="378"/>
      <c r="VFW244" s="378"/>
      <c r="VFX244" s="378"/>
      <c r="VFY244" s="379"/>
      <c r="VGA244" s="377"/>
      <c r="VGB244" s="381"/>
      <c r="VGC244" s="381"/>
      <c r="VGD244" s="378"/>
      <c r="VGE244" s="378"/>
      <c r="VGF244" s="378"/>
      <c r="VGG244" s="379"/>
      <c r="VGI244" s="377"/>
      <c r="VGJ244" s="381"/>
      <c r="VGK244" s="381"/>
      <c r="VGL244" s="378"/>
      <c r="VGM244" s="378"/>
      <c r="VGN244" s="378"/>
      <c r="VGO244" s="379"/>
      <c r="VGQ244" s="377"/>
      <c r="VGR244" s="381"/>
      <c r="VGS244" s="381"/>
      <c r="VGT244" s="378"/>
      <c r="VGU244" s="378"/>
      <c r="VGV244" s="378"/>
      <c r="VGW244" s="379"/>
      <c r="VGY244" s="377"/>
      <c r="VGZ244" s="381"/>
      <c r="VHA244" s="381"/>
      <c r="VHB244" s="378"/>
      <c r="VHC244" s="378"/>
      <c r="VHD244" s="378"/>
      <c r="VHE244" s="379"/>
      <c r="VHG244" s="377"/>
      <c r="VHH244" s="381"/>
      <c r="VHI244" s="381"/>
      <c r="VHJ244" s="378"/>
      <c r="VHK244" s="378"/>
      <c r="VHL244" s="378"/>
      <c r="VHM244" s="379"/>
      <c r="VHO244" s="377"/>
      <c r="VHP244" s="381"/>
      <c r="VHQ244" s="381"/>
      <c r="VHR244" s="378"/>
      <c r="VHS244" s="378"/>
      <c r="VHT244" s="378"/>
      <c r="VHU244" s="379"/>
      <c r="VHW244" s="377"/>
      <c r="VHX244" s="381"/>
      <c r="VHY244" s="381"/>
      <c r="VHZ244" s="378"/>
      <c r="VIA244" s="378"/>
      <c r="VIB244" s="378"/>
      <c r="VIC244" s="379"/>
      <c r="VIE244" s="377"/>
      <c r="VIF244" s="381"/>
      <c r="VIG244" s="381"/>
      <c r="VIH244" s="378"/>
      <c r="VII244" s="378"/>
      <c r="VIJ244" s="378"/>
      <c r="VIK244" s="379"/>
      <c r="VIM244" s="377"/>
      <c r="VIN244" s="381"/>
      <c r="VIO244" s="381"/>
      <c r="VIP244" s="378"/>
      <c r="VIQ244" s="378"/>
      <c r="VIR244" s="378"/>
      <c r="VIS244" s="379"/>
      <c r="VIU244" s="377"/>
      <c r="VIV244" s="381"/>
      <c r="VIW244" s="381"/>
      <c r="VIX244" s="378"/>
      <c r="VIY244" s="378"/>
      <c r="VIZ244" s="378"/>
      <c r="VJA244" s="379"/>
      <c r="VJC244" s="377"/>
      <c r="VJD244" s="381"/>
      <c r="VJE244" s="381"/>
      <c r="VJF244" s="378"/>
      <c r="VJG244" s="378"/>
      <c r="VJH244" s="378"/>
      <c r="VJI244" s="379"/>
      <c r="VJK244" s="377"/>
      <c r="VJL244" s="381"/>
      <c r="VJM244" s="381"/>
      <c r="VJN244" s="378"/>
      <c r="VJO244" s="378"/>
      <c r="VJP244" s="378"/>
      <c r="VJQ244" s="379"/>
      <c r="VJS244" s="377"/>
      <c r="VJT244" s="381"/>
      <c r="VJU244" s="381"/>
      <c r="VJV244" s="378"/>
      <c r="VJW244" s="378"/>
      <c r="VJX244" s="378"/>
      <c r="VJY244" s="379"/>
      <c r="VKA244" s="377"/>
      <c r="VKB244" s="381"/>
      <c r="VKC244" s="381"/>
      <c r="VKD244" s="378"/>
      <c r="VKE244" s="378"/>
      <c r="VKF244" s="378"/>
      <c r="VKG244" s="379"/>
      <c r="VKI244" s="377"/>
      <c r="VKJ244" s="381"/>
      <c r="VKK244" s="381"/>
      <c r="VKL244" s="378"/>
      <c r="VKM244" s="378"/>
      <c r="VKN244" s="378"/>
      <c r="VKO244" s="379"/>
      <c r="VKQ244" s="377"/>
      <c r="VKR244" s="381"/>
      <c r="VKS244" s="381"/>
      <c r="VKT244" s="378"/>
      <c r="VKU244" s="378"/>
      <c r="VKV244" s="378"/>
      <c r="VKW244" s="379"/>
      <c r="VKY244" s="377"/>
      <c r="VKZ244" s="381"/>
      <c r="VLA244" s="381"/>
      <c r="VLB244" s="378"/>
      <c r="VLC244" s="378"/>
      <c r="VLD244" s="378"/>
      <c r="VLE244" s="379"/>
      <c r="VLG244" s="377"/>
      <c r="VLH244" s="381"/>
      <c r="VLI244" s="381"/>
      <c r="VLJ244" s="378"/>
      <c r="VLK244" s="378"/>
      <c r="VLL244" s="378"/>
      <c r="VLM244" s="379"/>
      <c r="VLO244" s="377"/>
      <c r="VLP244" s="381"/>
      <c r="VLQ244" s="381"/>
      <c r="VLR244" s="378"/>
      <c r="VLS244" s="378"/>
      <c r="VLT244" s="378"/>
      <c r="VLU244" s="379"/>
      <c r="VLW244" s="377"/>
      <c r="VLX244" s="381"/>
      <c r="VLY244" s="381"/>
      <c r="VLZ244" s="378"/>
      <c r="VMA244" s="378"/>
      <c r="VMB244" s="378"/>
      <c r="VMC244" s="379"/>
      <c r="VME244" s="377"/>
      <c r="VMF244" s="381"/>
      <c r="VMG244" s="381"/>
      <c r="VMH244" s="378"/>
      <c r="VMI244" s="378"/>
      <c r="VMJ244" s="378"/>
      <c r="VMK244" s="379"/>
      <c r="VMM244" s="377"/>
      <c r="VMN244" s="381"/>
      <c r="VMO244" s="381"/>
      <c r="VMP244" s="378"/>
      <c r="VMQ244" s="378"/>
      <c r="VMR244" s="378"/>
      <c r="VMS244" s="379"/>
      <c r="VMU244" s="377"/>
      <c r="VMV244" s="381"/>
      <c r="VMW244" s="381"/>
      <c r="VMX244" s="378"/>
      <c r="VMY244" s="378"/>
      <c r="VMZ244" s="378"/>
      <c r="VNA244" s="379"/>
      <c r="VNC244" s="377"/>
      <c r="VND244" s="381"/>
      <c r="VNE244" s="381"/>
      <c r="VNF244" s="378"/>
      <c r="VNG244" s="378"/>
      <c r="VNH244" s="378"/>
      <c r="VNI244" s="379"/>
      <c r="VNK244" s="377"/>
      <c r="VNL244" s="381"/>
      <c r="VNM244" s="381"/>
      <c r="VNN244" s="378"/>
      <c r="VNO244" s="378"/>
      <c r="VNP244" s="378"/>
      <c r="VNQ244" s="379"/>
      <c r="VNS244" s="377"/>
      <c r="VNT244" s="381"/>
      <c r="VNU244" s="381"/>
      <c r="VNV244" s="378"/>
      <c r="VNW244" s="378"/>
      <c r="VNX244" s="378"/>
      <c r="VNY244" s="379"/>
      <c r="VOA244" s="377"/>
      <c r="VOB244" s="381"/>
      <c r="VOC244" s="381"/>
      <c r="VOD244" s="378"/>
      <c r="VOE244" s="378"/>
      <c r="VOF244" s="378"/>
      <c r="VOG244" s="379"/>
      <c r="VOI244" s="377"/>
      <c r="VOJ244" s="381"/>
      <c r="VOK244" s="381"/>
      <c r="VOL244" s="378"/>
      <c r="VOM244" s="378"/>
      <c r="VON244" s="378"/>
      <c r="VOO244" s="379"/>
      <c r="VOQ244" s="377"/>
      <c r="VOR244" s="381"/>
      <c r="VOS244" s="381"/>
      <c r="VOT244" s="378"/>
      <c r="VOU244" s="378"/>
      <c r="VOV244" s="378"/>
      <c r="VOW244" s="379"/>
      <c r="VOY244" s="377"/>
      <c r="VOZ244" s="381"/>
      <c r="VPA244" s="381"/>
      <c r="VPB244" s="378"/>
      <c r="VPC244" s="378"/>
      <c r="VPD244" s="378"/>
      <c r="VPE244" s="379"/>
      <c r="VPG244" s="377"/>
      <c r="VPH244" s="381"/>
      <c r="VPI244" s="381"/>
      <c r="VPJ244" s="378"/>
      <c r="VPK244" s="378"/>
      <c r="VPL244" s="378"/>
      <c r="VPM244" s="379"/>
      <c r="VPO244" s="377"/>
      <c r="VPP244" s="381"/>
      <c r="VPQ244" s="381"/>
      <c r="VPR244" s="378"/>
      <c r="VPS244" s="378"/>
      <c r="VPT244" s="378"/>
      <c r="VPU244" s="379"/>
      <c r="VPW244" s="377"/>
      <c r="VPX244" s="381"/>
      <c r="VPY244" s="381"/>
      <c r="VPZ244" s="378"/>
      <c r="VQA244" s="378"/>
      <c r="VQB244" s="378"/>
      <c r="VQC244" s="379"/>
      <c r="VQE244" s="377"/>
      <c r="VQF244" s="381"/>
      <c r="VQG244" s="381"/>
      <c r="VQH244" s="378"/>
      <c r="VQI244" s="378"/>
      <c r="VQJ244" s="378"/>
      <c r="VQK244" s="379"/>
      <c r="VQM244" s="377"/>
      <c r="VQN244" s="381"/>
      <c r="VQO244" s="381"/>
      <c r="VQP244" s="378"/>
      <c r="VQQ244" s="378"/>
      <c r="VQR244" s="378"/>
      <c r="VQS244" s="379"/>
      <c r="VQU244" s="377"/>
      <c r="VQV244" s="381"/>
      <c r="VQW244" s="381"/>
      <c r="VQX244" s="378"/>
      <c r="VQY244" s="378"/>
      <c r="VQZ244" s="378"/>
      <c r="VRA244" s="379"/>
      <c r="VRC244" s="377"/>
      <c r="VRD244" s="381"/>
      <c r="VRE244" s="381"/>
      <c r="VRF244" s="378"/>
      <c r="VRG244" s="378"/>
      <c r="VRH244" s="378"/>
      <c r="VRI244" s="379"/>
      <c r="VRK244" s="377"/>
      <c r="VRL244" s="381"/>
      <c r="VRM244" s="381"/>
      <c r="VRN244" s="378"/>
      <c r="VRO244" s="378"/>
      <c r="VRP244" s="378"/>
      <c r="VRQ244" s="379"/>
      <c r="VRS244" s="377"/>
      <c r="VRT244" s="381"/>
      <c r="VRU244" s="381"/>
      <c r="VRV244" s="378"/>
      <c r="VRW244" s="378"/>
      <c r="VRX244" s="378"/>
      <c r="VRY244" s="379"/>
      <c r="VSA244" s="377"/>
      <c r="VSB244" s="381"/>
      <c r="VSC244" s="381"/>
      <c r="VSD244" s="378"/>
      <c r="VSE244" s="378"/>
      <c r="VSF244" s="378"/>
      <c r="VSG244" s="379"/>
      <c r="VSI244" s="377"/>
      <c r="VSJ244" s="381"/>
      <c r="VSK244" s="381"/>
      <c r="VSL244" s="378"/>
      <c r="VSM244" s="378"/>
      <c r="VSN244" s="378"/>
      <c r="VSO244" s="379"/>
      <c r="VSQ244" s="377"/>
      <c r="VSR244" s="381"/>
      <c r="VSS244" s="381"/>
      <c r="VST244" s="378"/>
      <c r="VSU244" s="378"/>
      <c r="VSV244" s="378"/>
      <c r="VSW244" s="379"/>
      <c r="VSY244" s="377"/>
      <c r="VSZ244" s="381"/>
      <c r="VTA244" s="381"/>
      <c r="VTB244" s="378"/>
      <c r="VTC244" s="378"/>
      <c r="VTD244" s="378"/>
      <c r="VTE244" s="379"/>
      <c r="VTG244" s="377"/>
      <c r="VTH244" s="381"/>
      <c r="VTI244" s="381"/>
      <c r="VTJ244" s="378"/>
      <c r="VTK244" s="378"/>
      <c r="VTL244" s="378"/>
      <c r="VTM244" s="379"/>
      <c r="VTO244" s="377"/>
      <c r="VTP244" s="381"/>
      <c r="VTQ244" s="381"/>
      <c r="VTR244" s="378"/>
      <c r="VTS244" s="378"/>
      <c r="VTT244" s="378"/>
      <c r="VTU244" s="379"/>
      <c r="VTW244" s="377"/>
      <c r="VTX244" s="381"/>
      <c r="VTY244" s="381"/>
      <c r="VTZ244" s="378"/>
      <c r="VUA244" s="378"/>
      <c r="VUB244" s="378"/>
      <c r="VUC244" s="379"/>
      <c r="VUE244" s="377"/>
      <c r="VUF244" s="381"/>
      <c r="VUG244" s="381"/>
      <c r="VUH244" s="378"/>
      <c r="VUI244" s="378"/>
      <c r="VUJ244" s="378"/>
      <c r="VUK244" s="379"/>
      <c r="VUM244" s="377"/>
      <c r="VUN244" s="381"/>
      <c r="VUO244" s="381"/>
      <c r="VUP244" s="378"/>
      <c r="VUQ244" s="378"/>
      <c r="VUR244" s="378"/>
      <c r="VUS244" s="379"/>
      <c r="VUU244" s="377"/>
      <c r="VUV244" s="381"/>
      <c r="VUW244" s="381"/>
      <c r="VUX244" s="378"/>
      <c r="VUY244" s="378"/>
      <c r="VUZ244" s="378"/>
      <c r="VVA244" s="379"/>
      <c r="VVC244" s="377"/>
      <c r="VVD244" s="381"/>
      <c r="VVE244" s="381"/>
      <c r="VVF244" s="378"/>
      <c r="VVG244" s="378"/>
      <c r="VVH244" s="378"/>
      <c r="VVI244" s="379"/>
      <c r="VVK244" s="377"/>
      <c r="VVL244" s="381"/>
      <c r="VVM244" s="381"/>
      <c r="VVN244" s="378"/>
      <c r="VVO244" s="378"/>
      <c r="VVP244" s="378"/>
      <c r="VVQ244" s="379"/>
      <c r="VVS244" s="377"/>
      <c r="VVT244" s="381"/>
      <c r="VVU244" s="381"/>
      <c r="VVV244" s="378"/>
      <c r="VVW244" s="378"/>
      <c r="VVX244" s="378"/>
      <c r="VVY244" s="379"/>
      <c r="VWA244" s="377"/>
      <c r="VWB244" s="381"/>
      <c r="VWC244" s="381"/>
      <c r="VWD244" s="378"/>
      <c r="VWE244" s="378"/>
      <c r="VWF244" s="378"/>
      <c r="VWG244" s="379"/>
      <c r="VWI244" s="377"/>
      <c r="VWJ244" s="381"/>
      <c r="VWK244" s="381"/>
      <c r="VWL244" s="378"/>
      <c r="VWM244" s="378"/>
      <c r="VWN244" s="378"/>
      <c r="VWO244" s="379"/>
      <c r="VWQ244" s="377"/>
      <c r="VWR244" s="381"/>
      <c r="VWS244" s="381"/>
      <c r="VWT244" s="378"/>
      <c r="VWU244" s="378"/>
      <c r="VWV244" s="378"/>
      <c r="VWW244" s="379"/>
      <c r="VWY244" s="377"/>
      <c r="VWZ244" s="381"/>
      <c r="VXA244" s="381"/>
      <c r="VXB244" s="378"/>
      <c r="VXC244" s="378"/>
      <c r="VXD244" s="378"/>
      <c r="VXE244" s="379"/>
      <c r="VXG244" s="377"/>
      <c r="VXH244" s="381"/>
      <c r="VXI244" s="381"/>
      <c r="VXJ244" s="378"/>
      <c r="VXK244" s="378"/>
      <c r="VXL244" s="378"/>
      <c r="VXM244" s="379"/>
      <c r="VXO244" s="377"/>
      <c r="VXP244" s="381"/>
      <c r="VXQ244" s="381"/>
      <c r="VXR244" s="378"/>
      <c r="VXS244" s="378"/>
      <c r="VXT244" s="378"/>
      <c r="VXU244" s="379"/>
      <c r="VXW244" s="377"/>
      <c r="VXX244" s="381"/>
      <c r="VXY244" s="381"/>
      <c r="VXZ244" s="378"/>
      <c r="VYA244" s="378"/>
      <c r="VYB244" s="378"/>
      <c r="VYC244" s="379"/>
      <c r="VYE244" s="377"/>
      <c r="VYF244" s="381"/>
      <c r="VYG244" s="381"/>
      <c r="VYH244" s="378"/>
      <c r="VYI244" s="378"/>
      <c r="VYJ244" s="378"/>
      <c r="VYK244" s="379"/>
      <c r="VYM244" s="377"/>
      <c r="VYN244" s="381"/>
      <c r="VYO244" s="381"/>
      <c r="VYP244" s="378"/>
      <c r="VYQ244" s="378"/>
      <c r="VYR244" s="378"/>
      <c r="VYS244" s="379"/>
      <c r="VYU244" s="377"/>
      <c r="VYV244" s="381"/>
      <c r="VYW244" s="381"/>
      <c r="VYX244" s="378"/>
      <c r="VYY244" s="378"/>
      <c r="VYZ244" s="378"/>
      <c r="VZA244" s="379"/>
      <c r="VZC244" s="377"/>
      <c r="VZD244" s="381"/>
      <c r="VZE244" s="381"/>
      <c r="VZF244" s="378"/>
      <c r="VZG244" s="378"/>
      <c r="VZH244" s="378"/>
      <c r="VZI244" s="379"/>
      <c r="VZK244" s="377"/>
      <c r="VZL244" s="381"/>
      <c r="VZM244" s="381"/>
      <c r="VZN244" s="378"/>
      <c r="VZO244" s="378"/>
      <c r="VZP244" s="378"/>
      <c r="VZQ244" s="379"/>
      <c r="VZS244" s="377"/>
      <c r="VZT244" s="381"/>
      <c r="VZU244" s="381"/>
      <c r="VZV244" s="378"/>
      <c r="VZW244" s="378"/>
      <c r="VZX244" s="378"/>
      <c r="VZY244" s="379"/>
      <c r="WAA244" s="377"/>
      <c r="WAB244" s="381"/>
      <c r="WAC244" s="381"/>
      <c r="WAD244" s="378"/>
      <c r="WAE244" s="378"/>
      <c r="WAF244" s="378"/>
      <c r="WAG244" s="379"/>
      <c r="WAI244" s="377"/>
      <c r="WAJ244" s="381"/>
      <c r="WAK244" s="381"/>
      <c r="WAL244" s="378"/>
      <c r="WAM244" s="378"/>
      <c r="WAN244" s="378"/>
      <c r="WAO244" s="379"/>
      <c r="WAQ244" s="377"/>
      <c r="WAR244" s="381"/>
      <c r="WAS244" s="381"/>
      <c r="WAT244" s="378"/>
      <c r="WAU244" s="378"/>
      <c r="WAV244" s="378"/>
      <c r="WAW244" s="379"/>
      <c r="WAY244" s="377"/>
      <c r="WAZ244" s="381"/>
      <c r="WBA244" s="381"/>
      <c r="WBB244" s="378"/>
      <c r="WBC244" s="378"/>
      <c r="WBD244" s="378"/>
      <c r="WBE244" s="379"/>
      <c r="WBG244" s="377"/>
      <c r="WBH244" s="381"/>
      <c r="WBI244" s="381"/>
      <c r="WBJ244" s="378"/>
      <c r="WBK244" s="378"/>
      <c r="WBL244" s="378"/>
      <c r="WBM244" s="379"/>
      <c r="WBO244" s="377"/>
      <c r="WBP244" s="381"/>
      <c r="WBQ244" s="381"/>
      <c r="WBR244" s="378"/>
      <c r="WBS244" s="378"/>
      <c r="WBT244" s="378"/>
      <c r="WBU244" s="379"/>
      <c r="WBW244" s="377"/>
      <c r="WBX244" s="381"/>
      <c r="WBY244" s="381"/>
      <c r="WBZ244" s="378"/>
      <c r="WCA244" s="378"/>
      <c r="WCB244" s="378"/>
      <c r="WCC244" s="379"/>
      <c r="WCE244" s="377"/>
      <c r="WCF244" s="381"/>
      <c r="WCG244" s="381"/>
      <c r="WCH244" s="378"/>
      <c r="WCI244" s="378"/>
      <c r="WCJ244" s="378"/>
      <c r="WCK244" s="379"/>
      <c r="WCM244" s="377"/>
      <c r="WCN244" s="381"/>
      <c r="WCO244" s="381"/>
      <c r="WCP244" s="378"/>
      <c r="WCQ244" s="378"/>
      <c r="WCR244" s="378"/>
      <c r="WCS244" s="379"/>
      <c r="WCU244" s="377"/>
      <c r="WCV244" s="381"/>
      <c r="WCW244" s="381"/>
      <c r="WCX244" s="378"/>
      <c r="WCY244" s="378"/>
      <c r="WCZ244" s="378"/>
      <c r="WDA244" s="379"/>
      <c r="WDC244" s="377"/>
      <c r="WDD244" s="381"/>
      <c r="WDE244" s="381"/>
      <c r="WDF244" s="378"/>
      <c r="WDG244" s="378"/>
      <c r="WDH244" s="378"/>
      <c r="WDI244" s="379"/>
      <c r="WDK244" s="377"/>
      <c r="WDL244" s="381"/>
      <c r="WDM244" s="381"/>
      <c r="WDN244" s="378"/>
      <c r="WDO244" s="378"/>
      <c r="WDP244" s="378"/>
      <c r="WDQ244" s="379"/>
      <c r="WDS244" s="377"/>
      <c r="WDT244" s="381"/>
      <c r="WDU244" s="381"/>
      <c r="WDV244" s="378"/>
      <c r="WDW244" s="378"/>
      <c r="WDX244" s="378"/>
      <c r="WDY244" s="379"/>
      <c r="WEA244" s="377"/>
      <c r="WEB244" s="381"/>
      <c r="WEC244" s="381"/>
      <c r="WED244" s="378"/>
      <c r="WEE244" s="378"/>
      <c r="WEF244" s="378"/>
      <c r="WEG244" s="379"/>
      <c r="WEI244" s="377"/>
      <c r="WEJ244" s="381"/>
      <c r="WEK244" s="381"/>
      <c r="WEL244" s="378"/>
      <c r="WEM244" s="378"/>
      <c r="WEN244" s="378"/>
      <c r="WEO244" s="379"/>
      <c r="WEQ244" s="377"/>
      <c r="WER244" s="381"/>
      <c r="WES244" s="381"/>
      <c r="WET244" s="378"/>
      <c r="WEU244" s="378"/>
      <c r="WEV244" s="378"/>
      <c r="WEW244" s="379"/>
      <c r="WEY244" s="377"/>
      <c r="WEZ244" s="381"/>
      <c r="WFA244" s="381"/>
      <c r="WFB244" s="378"/>
      <c r="WFC244" s="378"/>
      <c r="WFD244" s="378"/>
      <c r="WFE244" s="379"/>
      <c r="WFG244" s="377"/>
      <c r="WFH244" s="381"/>
      <c r="WFI244" s="381"/>
      <c r="WFJ244" s="378"/>
      <c r="WFK244" s="378"/>
      <c r="WFL244" s="378"/>
      <c r="WFM244" s="379"/>
      <c r="WFO244" s="377"/>
      <c r="WFP244" s="381"/>
      <c r="WFQ244" s="381"/>
      <c r="WFR244" s="378"/>
      <c r="WFS244" s="378"/>
      <c r="WFT244" s="378"/>
      <c r="WFU244" s="379"/>
      <c r="WFW244" s="377"/>
      <c r="WFX244" s="381"/>
      <c r="WFY244" s="381"/>
      <c r="WFZ244" s="378"/>
      <c r="WGA244" s="378"/>
      <c r="WGB244" s="378"/>
      <c r="WGC244" s="379"/>
      <c r="WGE244" s="377"/>
      <c r="WGF244" s="381"/>
      <c r="WGG244" s="381"/>
      <c r="WGH244" s="378"/>
      <c r="WGI244" s="378"/>
      <c r="WGJ244" s="378"/>
      <c r="WGK244" s="379"/>
      <c r="WGM244" s="377"/>
      <c r="WGN244" s="381"/>
      <c r="WGO244" s="381"/>
      <c r="WGP244" s="378"/>
      <c r="WGQ244" s="378"/>
      <c r="WGR244" s="378"/>
      <c r="WGS244" s="379"/>
      <c r="WGU244" s="377"/>
      <c r="WGV244" s="381"/>
      <c r="WGW244" s="381"/>
      <c r="WGX244" s="378"/>
      <c r="WGY244" s="378"/>
      <c r="WGZ244" s="378"/>
      <c r="WHA244" s="379"/>
      <c r="WHC244" s="377"/>
      <c r="WHD244" s="381"/>
      <c r="WHE244" s="381"/>
      <c r="WHF244" s="378"/>
      <c r="WHG244" s="378"/>
      <c r="WHH244" s="378"/>
      <c r="WHI244" s="379"/>
      <c r="WHK244" s="377"/>
      <c r="WHL244" s="381"/>
      <c r="WHM244" s="381"/>
      <c r="WHN244" s="378"/>
      <c r="WHO244" s="378"/>
      <c r="WHP244" s="378"/>
      <c r="WHQ244" s="379"/>
      <c r="WHS244" s="377"/>
      <c r="WHT244" s="381"/>
      <c r="WHU244" s="381"/>
      <c r="WHV244" s="378"/>
      <c r="WHW244" s="378"/>
      <c r="WHX244" s="378"/>
      <c r="WHY244" s="379"/>
      <c r="WIA244" s="377"/>
      <c r="WIB244" s="381"/>
      <c r="WIC244" s="381"/>
      <c r="WID244" s="378"/>
      <c r="WIE244" s="378"/>
      <c r="WIF244" s="378"/>
      <c r="WIG244" s="379"/>
      <c r="WII244" s="377"/>
      <c r="WIJ244" s="381"/>
      <c r="WIK244" s="381"/>
      <c r="WIL244" s="378"/>
      <c r="WIM244" s="378"/>
      <c r="WIN244" s="378"/>
      <c r="WIO244" s="379"/>
      <c r="WIQ244" s="377"/>
      <c r="WIR244" s="381"/>
      <c r="WIS244" s="381"/>
      <c r="WIT244" s="378"/>
      <c r="WIU244" s="378"/>
      <c r="WIV244" s="378"/>
      <c r="WIW244" s="379"/>
      <c r="WIY244" s="377"/>
      <c r="WIZ244" s="381"/>
      <c r="WJA244" s="381"/>
      <c r="WJB244" s="378"/>
      <c r="WJC244" s="378"/>
      <c r="WJD244" s="378"/>
      <c r="WJE244" s="379"/>
      <c r="WJG244" s="377"/>
      <c r="WJH244" s="381"/>
      <c r="WJI244" s="381"/>
      <c r="WJJ244" s="378"/>
      <c r="WJK244" s="378"/>
      <c r="WJL244" s="378"/>
      <c r="WJM244" s="379"/>
      <c r="WJO244" s="377"/>
      <c r="WJP244" s="381"/>
      <c r="WJQ244" s="381"/>
      <c r="WJR244" s="378"/>
      <c r="WJS244" s="378"/>
      <c r="WJT244" s="378"/>
      <c r="WJU244" s="379"/>
      <c r="WJW244" s="377"/>
      <c r="WJX244" s="381"/>
      <c r="WJY244" s="381"/>
      <c r="WJZ244" s="378"/>
      <c r="WKA244" s="378"/>
      <c r="WKB244" s="378"/>
      <c r="WKC244" s="379"/>
      <c r="WKE244" s="377"/>
      <c r="WKF244" s="381"/>
      <c r="WKG244" s="381"/>
      <c r="WKH244" s="378"/>
      <c r="WKI244" s="378"/>
      <c r="WKJ244" s="378"/>
      <c r="WKK244" s="379"/>
      <c r="WKM244" s="377"/>
      <c r="WKN244" s="381"/>
      <c r="WKO244" s="381"/>
      <c r="WKP244" s="378"/>
      <c r="WKQ244" s="378"/>
      <c r="WKR244" s="378"/>
      <c r="WKS244" s="379"/>
      <c r="WKU244" s="377"/>
      <c r="WKV244" s="381"/>
      <c r="WKW244" s="381"/>
      <c r="WKX244" s="378"/>
      <c r="WKY244" s="378"/>
      <c r="WKZ244" s="378"/>
      <c r="WLA244" s="379"/>
      <c r="WLC244" s="377"/>
      <c r="WLD244" s="381"/>
      <c r="WLE244" s="381"/>
      <c r="WLF244" s="378"/>
      <c r="WLG244" s="378"/>
      <c r="WLH244" s="378"/>
      <c r="WLI244" s="379"/>
      <c r="WLK244" s="377"/>
      <c r="WLL244" s="381"/>
      <c r="WLM244" s="381"/>
      <c r="WLN244" s="378"/>
      <c r="WLO244" s="378"/>
      <c r="WLP244" s="378"/>
      <c r="WLQ244" s="379"/>
      <c r="WLS244" s="377"/>
      <c r="WLT244" s="381"/>
      <c r="WLU244" s="381"/>
      <c r="WLV244" s="378"/>
      <c r="WLW244" s="378"/>
      <c r="WLX244" s="378"/>
      <c r="WLY244" s="379"/>
      <c r="WMA244" s="377"/>
      <c r="WMB244" s="381"/>
      <c r="WMC244" s="381"/>
      <c r="WMD244" s="378"/>
      <c r="WME244" s="378"/>
      <c r="WMF244" s="378"/>
      <c r="WMG244" s="379"/>
      <c r="WMI244" s="377"/>
      <c r="WMJ244" s="381"/>
      <c r="WMK244" s="381"/>
      <c r="WML244" s="378"/>
      <c r="WMM244" s="378"/>
      <c r="WMN244" s="378"/>
      <c r="WMO244" s="379"/>
      <c r="WMQ244" s="377"/>
      <c r="WMR244" s="381"/>
      <c r="WMS244" s="381"/>
      <c r="WMT244" s="378"/>
      <c r="WMU244" s="378"/>
      <c r="WMV244" s="378"/>
      <c r="WMW244" s="379"/>
      <c r="WMY244" s="377"/>
      <c r="WMZ244" s="381"/>
      <c r="WNA244" s="381"/>
      <c r="WNB244" s="378"/>
      <c r="WNC244" s="378"/>
      <c r="WND244" s="378"/>
      <c r="WNE244" s="379"/>
      <c r="WNG244" s="377"/>
      <c r="WNH244" s="381"/>
      <c r="WNI244" s="381"/>
      <c r="WNJ244" s="378"/>
      <c r="WNK244" s="378"/>
      <c r="WNL244" s="378"/>
      <c r="WNM244" s="379"/>
      <c r="WNO244" s="377"/>
      <c r="WNP244" s="381"/>
      <c r="WNQ244" s="381"/>
      <c r="WNR244" s="378"/>
      <c r="WNS244" s="378"/>
      <c r="WNT244" s="378"/>
      <c r="WNU244" s="379"/>
      <c r="WNW244" s="377"/>
      <c r="WNX244" s="381"/>
      <c r="WNY244" s="381"/>
      <c r="WNZ244" s="378"/>
      <c r="WOA244" s="378"/>
      <c r="WOB244" s="378"/>
      <c r="WOC244" s="379"/>
      <c r="WOE244" s="377"/>
      <c r="WOF244" s="381"/>
      <c r="WOG244" s="381"/>
      <c r="WOH244" s="378"/>
      <c r="WOI244" s="378"/>
      <c r="WOJ244" s="378"/>
      <c r="WOK244" s="379"/>
      <c r="WOM244" s="377"/>
      <c r="WON244" s="381"/>
      <c r="WOO244" s="381"/>
      <c r="WOP244" s="378"/>
      <c r="WOQ244" s="378"/>
      <c r="WOR244" s="378"/>
      <c r="WOS244" s="379"/>
      <c r="WOU244" s="377"/>
      <c r="WOV244" s="381"/>
      <c r="WOW244" s="381"/>
      <c r="WOX244" s="378"/>
      <c r="WOY244" s="378"/>
      <c r="WOZ244" s="378"/>
      <c r="WPA244" s="379"/>
      <c r="WPC244" s="377"/>
      <c r="WPD244" s="381"/>
      <c r="WPE244" s="381"/>
      <c r="WPF244" s="378"/>
      <c r="WPG244" s="378"/>
      <c r="WPH244" s="378"/>
      <c r="WPI244" s="379"/>
      <c r="WPK244" s="377"/>
      <c r="WPL244" s="381"/>
      <c r="WPM244" s="381"/>
      <c r="WPN244" s="378"/>
      <c r="WPO244" s="378"/>
      <c r="WPP244" s="378"/>
      <c r="WPQ244" s="379"/>
      <c r="WPS244" s="377"/>
      <c r="WPT244" s="381"/>
      <c r="WPU244" s="381"/>
      <c r="WPV244" s="378"/>
      <c r="WPW244" s="378"/>
      <c r="WPX244" s="378"/>
      <c r="WPY244" s="379"/>
      <c r="WQA244" s="377"/>
      <c r="WQB244" s="381"/>
      <c r="WQC244" s="381"/>
      <c r="WQD244" s="378"/>
      <c r="WQE244" s="378"/>
      <c r="WQF244" s="378"/>
      <c r="WQG244" s="379"/>
      <c r="WQI244" s="377"/>
      <c r="WQJ244" s="381"/>
      <c r="WQK244" s="381"/>
      <c r="WQL244" s="378"/>
      <c r="WQM244" s="378"/>
      <c r="WQN244" s="378"/>
      <c r="WQO244" s="379"/>
      <c r="WQQ244" s="377"/>
      <c r="WQR244" s="381"/>
      <c r="WQS244" s="381"/>
      <c r="WQT244" s="378"/>
      <c r="WQU244" s="378"/>
      <c r="WQV244" s="378"/>
      <c r="WQW244" s="379"/>
      <c r="WQY244" s="377"/>
      <c r="WQZ244" s="381"/>
      <c r="WRA244" s="381"/>
      <c r="WRB244" s="378"/>
      <c r="WRC244" s="378"/>
      <c r="WRD244" s="378"/>
      <c r="WRE244" s="379"/>
      <c r="WRG244" s="377"/>
      <c r="WRH244" s="381"/>
      <c r="WRI244" s="381"/>
      <c r="WRJ244" s="378"/>
      <c r="WRK244" s="378"/>
      <c r="WRL244" s="378"/>
      <c r="WRM244" s="379"/>
      <c r="WRO244" s="377"/>
      <c r="WRP244" s="381"/>
      <c r="WRQ244" s="381"/>
      <c r="WRR244" s="378"/>
      <c r="WRS244" s="378"/>
      <c r="WRT244" s="378"/>
      <c r="WRU244" s="379"/>
      <c r="WRW244" s="377"/>
      <c r="WRX244" s="381"/>
      <c r="WRY244" s="381"/>
      <c r="WRZ244" s="378"/>
      <c r="WSA244" s="378"/>
      <c r="WSB244" s="378"/>
      <c r="WSC244" s="379"/>
      <c r="WSE244" s="377"/>
      <c r="WSF244" s="381"/>
      <c r="WSG244" s="381"/>
      <c r="WSH244" s="378"/>
      <c r="WSI244" s="378"/>
      <c r="WSJ244" s="378"/>
      <c r="WSK244" s="379"/>
      <c r="WSM244" s="377"/>
      <c r="WSN244" s="381"/>
      <c r="WSO244" s="381"/>
      <c r="WSP244" s="378"/>
      <c r="WSQ244" s="378"/>
      <c r="WSR244" s="378"/>
      <c r="WSS244" s="379"/>
      <c r="WSU244" s="377"/>
      <c r="WSV244" s="381"/>
      <c r="WSW244" s="381"/>
      <c r="WSX244" s="378"/>
      <c r="WSY244" s="378"/>
      <c r="WSZ244" s="378"/>
      <c r="WTA244" s="379"/>
      <c r="WTC244" s="377"/>
      <c r="WTD244" s="381"/>
      <c r="WTE244" s="381"/>
      <c r="WTF244" s="378"/>
      <c r="WTG244" s="378"/>
      <c r="WTH244" s="378"/>
      <c r="WTI244" s="379"/>
      <c r="WTK244" s="377"/>
      <c r="WTL244" s="381"/>
      <c r="WTM244" s="381"/>
      <c r="WTN244" s="378"/>
      <c r="WTO244" s="378"/>
      <c r="WTP244" s="378"/>
      <c r="WTQ244" s="379"/>
      <c r="WTS244" s="377"/>
      <c r="WTT244" s="381"/>
      <c r="WTU244" s="381"/>
      <c r="WTV244" s="378"/>
      <c r="WTW244" s="378"/>
      <c r="WTX244" s="378"/>
      <c r="WTY244" s="379"/>
      <c r="WUA244" s="377"/>
      <c r="WUB244" s="381"/>
      <c r="WUC244" s="381"/>
      <c r="WUD244" s="378"/>
      <c r="WUE244" s="378"/>
      <c r="WUF244" s="378"/>
      <c r="WUG244" s="379"/>
      <c r="WUI244" s="377"/>
      <c r="WUJ244" s="381"/>
      <c r="WUK244" s="381"/>
      <c r="WUL244" s="378"/>
      <c r="WUM244" s="378"/>
      <c r="WUN244" s="378"/>
      <c r="WUO244" s="379"/>
      <c r="WUQ244" s="377"/>
      <c r="WUR244" s="381"/>
      <c r="WUS244" s="381"/>
      <c r="WUT244" s="378"/>
      <c r="WUU244" s="378"/>
      <c r="WUV244" s="378"/>
      <c r="WUW244" s="379"/>
      <c r="WUY244" s="377"/>
      <c r="WUZ244" s="381"/>
      <c r="WVA244" s="381"/>
      <c r="WVB244" s="378"/>
      <c r="WVC244" s="378"/>
      <c r="WVD244" s="378"/>
      <c r="WVE244" s="379"/>
      <c r="WVG244" s="377"/>
      <c r="WVH244" s="381"/>
      <c r="WVI244" s="381"/>
      <c r="WVJ244" s="378"/>
      <c r="WVK244" s="378"/>
      <c r="WVL244" s="378"/>
      <c r="WVM244" s="379"/>
      <c r="WVO244" s="377"/>
      <c r="WVP244" s="381"/>
      <c r="WVQ244" s="381"/>
      <c r="WVR244" s="378"/>
      <c r="WVS244" s="378"/>
      <c r="WVT244" s="378"/>
      <c r="WVU244" s="379"/>
      <c r="WVW244" s="377"/>
      <c r="WVX244" s="381"/>
      <c r="WVY244" s="381"/>
      <c r="WVZ244" s="378"/>
      <c r="WWA244" s="378"/>
      <c r="WWB244" s="378"/>
      <c r="WWC244" s="379"/>
      <c r="WWE244" s="377"/>
      <c r="WWF244" s="381"/>
      <c r="WWG244" s="381"/>
      <c r="WWH244" s="378"/>
      <c r="WWI244" s="378"/>
      <c r="WWJ244" s="378"/>
      <c r="WWK244" s="379"/>
      <c r="WWM244" s="377"/>
      <c r="WWN244" s="381"/>
      <c r="WWO244" s="381"/>
      <c r="WWP244" s="378"/>
      <c r="WWQ244" s="378"/>
      <c r="WWR244" s="378"/>
      <c r="WWS244" s="379"/>
      <c r="WWU244" s="377"/>
      <c r="WWV244" s="381"/>
      <c r="WWW244" s="381"/>
      <c r="WWX244" s="378"/>
      <c r="WWY244" s="378"/>
      <c r="WWZ244" s="378"/>
      <c r="WXA244" s="379"/>
      <c r="WXC244" s="377"/>
      <c r="WXD244" s="381"/>
      <c r="WXE244" s="381"/>
      <c r="WXF244" s="378"/>
      <c r="WXG244" s="378"/>
      <c r="WXH244" s="378"/>
      <c r="WXI244" s="379"/>
      <c r="WXK244" s="377"/>
      <c r="WXL244" s="381"/>
      <c r="WXM244" s="381"/>
      <c r="WXN244" s="378"/>
      <c r="WXO244" s="378"/>
      <c r="WXP244" s="378"/>
      <c r="WXQ244" s="379"/>
      <c r="WXS244" s="377"/>
      <c r="WXT244" s="381"/>
      <c r="WXU244" s="381"/>
      <c r="WXV244" s="378"/>
      <c r="WXW244" s="378"/>
      <c r="WXX244" s="378"/>
      <c r="WXY244" s="379"/>
      <c r="WYA244" s="377"/>
      <c r="WYB244" s="381"/>
      <c r="WYC244" s="381"/>
      <c r="WYD244" s="378"/>
      <c r="WYE244" s="378"/>
      <c r="WYF244" s="378"/>
      <c r="WYG244" s="379"/>
      <c r="WYI244" s="377"/>
      <c r="WYJ244" s="381"/>
      <c r="WYK244" s="381"/>
      <c r="WYL244" s="378"/>
      <c r="WYM244" s="378"/>
      <c r="WYN244" s="378"/>
      <c r="WYO244" s="379"/>
      <c r="WYQ244" s="377"/>
      <c r="WYR244" s="381"/>
      <c r="WYS244" s="381"/>
      <c r="WYT244" s="378"/>
      <c r="WYU244" s="378"/>
      <c r="WYV244" s="378"/>
      <c r="WYW244" s="379"/>
      <c r="WYY244" s="377"/>
      <c r="WYZ244" s="381"/>
      <c r="WZA244" s="381"/>
      <c r="WZB244" s="378"/>
      <c r="WZC244" s="378"/>
      <c r="WZD244" s="378"/>
      <c r="WZE244" s="379"/>
      <c r="WZG244" s="377"/>
      <c r="WZH244" s="381"/>
      <c r="WZI244" s="381"/>
      <c r="WZJ244" s="378"/>
      <c r="WZK244" s="378"/>
      <c r="WZL244" s="378"/>
      <c r="WZM244" s="379"/>
      <c r="WZO244" s="377"/>
      <c r="WZP244" s="381"/>
      <c r="WZQ244" s="381"/>
      <c r="WZR244" s="378"/>
      <c r="WZS244" s="378"/>
      <c r="WZT244" s="378"/>
      <c r="WZU244" s="379"/>
      <c r="WZW244" s="377"/>
      <c r="WZX244" s="381"/>
      <c r="WZY244" s="381"/>
      <c r="WZZ244" s="378"/>
      <c r="XAA244" s="378"/>
      <c r="XAB244" s="378"/>
      <c r="XAC244" s="379"/>
      <c r="XAE244" s="377"/>
      <c r="XAF244" s="381"/>
      <c r="XAG244" s="381"/>
      <c r="XAH244" s="378"/>
      <c r="XAI244" s="378"/>
      <c r="XAJ244" s="378"/>
      <c r="XAK244" s="379"/>
      <c r="XAM244" s="377"/>
      <c r="XAN244" s="381"/>
      <c r="XAO244" s="381"/>
      <c r="XAP244" s="378"/>
      <c r="XAQ244" s="378"/>
      <c r="XAR244" s="378"/>
      <c r="XAS244" s="379"/>
      <c r="XAU244" s="377"/>
      <c r="XAV244" s="381"/>
      <c r="XAW244" s="381"/>
      <c r="XAX244" s="378"/>
      <c r="XAY244" s="378"/>
      <c r="XAZ244" s="378"/>
      <c r="XBA244" s="379"/>
      <c r="XBC244" s="377"/>
      <c r="XBD244" s="381"/>
      <c r="XBE244" s="381"/>
      <c r="XBF244" s="378"/>
      <c r="XBG244" s="378"/>
      <c r="XBH244" s="378"/>
      <c r="XBI244" s="379"/>
      <c r="XBK244" s="377"/>
      <c r="XBL244" s="381"/>
      <c r="XBM244" s="381"/>
      <c r="XBN244" s="378"/>
      <c r="XBO244" s="378"/>
      <c r="XBP244" s="378"/>
      <c r="XBQ244" s="379"/>
      <c r="XBS244" s="377"/>
      <c r="XBT244" s="381"/>
      <c r="XBU244" s="381"/>
      <c r="XBV244" s="378"/>
      <c r="XBW244" s="378"/>
      <c r="XBX244" s="378"/>
      <c r="XBY244" s="379"/>
      <c r="XCA244" s="377"/>
      <c r="XCB244" s="381"/>
      <c r="XCC244" s="381"/>
      <c r="XCD244" s="378"/>
      <c r="XCE244" s="378"/>
      <c r="XCF244" s="378"/>
      <c r="XCG244" s="379"/>
      <c r="XCI244" s="377"/>
      <c r="XCJ244" s="381"/>
      <c r="XCK244" s="381"/>
      <c r="XCL244" s="378"/>
      <c r="XCM244" s="378"/>
      <c r="XCN244" s="378"/>
      <c r="XCO244" s="379"/>
      <c r="XCQ244" s="377"/>
      <c r="XCR244" s="381"/>
      <c r="XCS244" s="381"/>
      <c r="XCT244" s="378"/>
      <c r="XCU244" s="378"/>
      <c r="XCV244" s="378"/>
      <c r="XCW244" s="379"/>
      <c r="XCY244" s="377"/>
      <c r="XCZ244" s="381"/>
      <c r="XDA244" s="381"/>
      <c r="XDB244" s="378"/>
      <c r="XDC244" s="378"/>
      <c r="XDD244" s="378"/>
      <c r="XDE244" s="379"/>
      <c r="XDG244" s="377"/>
      <c r="XDH244" s="381"/>
      <c r="XDI244" s="381"/>
      <c r="XDJ244" s="378"/>
      <c r="XDK244" s="378"/>
      <c r="XDL244" s="378"/>
      <c r="XDM244" s="379"/>
      <c r="XDO244" s="377"/>
      <c r="XDP244" s="381"/>
      <c r="XDQ244" s="381"/>
      <c r="XDR244" s="378"/>
      <c r="XDS244" s="378"/>
      <c r="XDT244" s="378"/>
      <c r="XDU244" s="379"/>
      <c r="XDW244" s="377"/>
      <c r="XDX244" s="381"/>
      <c r="XDY244" s="381"/>
      <c r="XDZ244" s="378"/>
      <c r="XEA244" s="378"/>
      <c r="XEB244" s="378"/>
      <c r="XEC244" s="379"/>
      <c r="XEE244" s="377"/>
      <c r="XEF244" s="381"/>
      <c r="XEG244" s="381"/>
      <c r="XEH244" s="378"/>
      <c r="XEI244" s="378"/>
      <c r="XEJ244" s="378"/>
      <c r="XEK244" s="379"/>
      <c r="XEM244" s="377"/>
      <c r="XEN244" s="381"/>
      <c r="XEO244" s="381"/>
      <c r="XEP244" s="378"/>
      <c r="XEQ244" s="378"/>
      <c r="XER244" s="378"/>
      <c r="XES244" s="379"/>
      <c r="XEU244" s="377"/>
      <c r="XEV244" s="381"/>
      <c r="XEW244" s="381"/>
      <c r="XEX244" s="378"/>
      <c r="XEY244" s="378"/>
      <c r="XEZ244" s="378"/>
      <c r="XFA244" s="379"/>
      <c r="XFC244" s="377"/>
      <c r="XFD244" s="381"/>
    </row>
    <row r="245" spans="1:16384" s="380" customFormat="1" ht="61.5" customHeight="1">
      <c r="A245" s="364">
        <f t="shared" si="48"/>
        <v>236</v>
      </c>
      <c r="B245" s="828"/>
      <c r="C245" s="947"/>
      <c r="D245" s="948"/>
      <c r="E245" s="888" t="s">
        <v>152</v>
      </c>
      <c r="F245" s="888"/>
      <c r="G245" s="416"/>
      <c r="H245" s="416"/>
      <c r="I245" s="417"/>
      <c r="J245" s="417"/>
      <c r="K245" s="419"/>
      <c r="L245" s="378"/>
      <c r="M245" s="379"/>
      <c r="O245" s="377"/>
      <c r="P245" s="381"/>
      <c r="Q245" s="381"/>
      <c r="R245" s="378"/>
      <c r="S245" s="378"/>
      <c r="T245" s="378"/>
      <c r="U245" s="379"/>
      <c r="W245" s="377"/>
      <c r="X245" s="381"/>
      <c r="Y245" s="381"/>
      <c r="Z245" s="378"/>
      <c r="AA245" s="378"/>
      <c r="AB245" s="378"/>
      <c r="AC245" s="379"/>
      <c r="AE245" s="377"/>
      <c r="AF245" s="381"/>
      <c r="AG245" s="381"/>
      <c r="AH245" s="378"/>
      <c r="AI245" s="378"/>
      <c r="AJ245" s="378"/>
      <c r="AK245" s="379"/>
      <c r="AM245" s="377"/>
      <c r="AN245" s="381"/>
      <c r="AO245" s="381"/>
      <c r="AP245" s="378"/>
      <c r="AQ245" s="378"/>
      <c r="AR245" s="378"/>
      <c r="AS245" s="379"/>
      <c r="AU245" s="377"/>
      <c r="AV245" s="381"/>
      <c r="AW245" s="381"/>
      <c r="AX245" s="378"/>
      <c r="AY245" s="378"/>
      <c r="AZ245" s="378"/>
      <c r="BA245" s="379"/>
      <c r="BC245" s="377"/>
      <c r="BD245" s="381"/>
      <c r="BE245" s="381"/>
      <c r="BF245" s="378"/>
      <c r="BG245" s="378"/>
      <c r="BH245" s="378"/>
      <c r="BI245" s="379"/>
      <c r="BK245" s="377"/>
      <c r="BL245" s="381"/>
      <c r="BM245" s="381"/>
      <c r="BN245" s="378"/>
      <c r="BO245" s="378"/>
      <c r="BP245" s="378"/>
      <c r="BQ245" s="379"/>
      <c r="BS245" s="377"/>
      <c r="BT245" s="381"/>
      <c r="BU245" s="381"/>
      <c r="BV245" s="378"/>
      <c r="BW245" s="378"/>
      <c r="BX245" s="378"/>
      <c r="BY245" s="379"/>
      <c r="CA245" s="377"/>
      <c r="CB245" s="381"/>
      <c r="CC245" s="381"/>
      <c r="CD245" s="378"/>
      <c r="CE245" s="378"/>
      <c r="CF245" s="378"/>
      <c r="CG245" s="379"/>
      <c r="CI245" s="377"/>
      <c r="CJ245" s="381"/>
      <c r="CK245" s="381"/>
      <c r="CL245" s="378"/>
      <c r="CM245" s="378"/>
      <c r="CN245" s="378"/>
      <c r="CO245" s="379"/>
      <c r="CQ245" s="377"/>
      <c r="CR245" s="381"/>
      <c r="CS245" s="381"/>
      <c r="CT245" s="378"/>
      <c r="CU245" s="378"/>
      <c r="CV245" s="378"/>
      <c r="CW245" s="379"/>
      <c r="CY245" s="377"/>
      <c r="CZ245" s="381"/>
      <c r="DA245" s="381"/>
      <c r="DB245" s="378"/>
      <c r="DC245" s="378"/>
      <c r="DD245" s="378"/>
      <c r="DE245" s="379"/>
      <c r="DG245" s="377"/>
      <c r="DH245" s="381"/>
      <c r="DI245" s="381"/>
      <c r="DJ245" s="378"/>
      <c r="DK245" s="378"/>
      <c r="DL245" s="378"/>
      <c r="DM245" s="379"/>
      <c r="DO245" s="377"/>
      <c r="DP245" s="381"/>
      <c r="DQ245" s="381"/>
      <c r="DR245" s="378"/>
      <c r="DS245" s="378"/>
      <c r="DT245" s="378"/>
      <c r="DU245" s="379"/>
      <c r="DW245" s="377"/>
      <c r="DX245" s="381"/>
      <c r="DY245" s="381"/>
      <c r="DZ245" s="378"/>
      <c r="EA245" s="378"/>
      <c r="EB245" s="378"/>
      <c r="EC245" s="379"/>
      <c r="EE245" s="377"/>
      <c r="EF245" s="381"/>
      <c r="EG245" s="381"/>
      <c r="EH245" s="378"/>
      <c r="EI245" s="378"/>
      <c r="EJ245" s="378"/>
      <c r="EK245" s="379"/>
      <c r="EM245" s="377"/>
      <c r="EN245" s="381"/>
      <c r="EO245" s="381"/>
      <c r="EP245" s="378"/>
      <c r="EQ245" s="378"/>
      <c r="ER245" s="378"/>
      <c r="ES245" s="379"/>
      <c r="EU245" s="377"/>
      <c r="EV245" s="381"/>
      <c r="EW245" s="381"/>
      <c r="EX245" s="378"/>
      <c r="EY245" s="378"/>
      <c r="EZ245" s="378"/>
      <c r="FA245" s="379"/>
      <c r="FC245" s="377"/>
      <c r="FD245" s="381"/>
      <c r="FE245" s="381"/>
      <c r="FF245" s="378"/>
      <c r="FG245" s="378"/>
      <c r="FH245" s="378"/>
      <c r="FI245" s="379"/>
      <c r="FK245" s="377"/>
      <c r="FL245" s="381"/>
      <c r="FM245" s="381"/>
      <c r="FN245" s="378"/>
      <c r="FO245" s="378"/>
      <c r="FP245" s="378"/>
      <c r="FQ245" s="379"/>
      <c r="FS245" s="377"/>
      <c r="FT245" s="381"/>
      <c r="FU245" s="381"/>
      <c r="FV245" s="378"/>
      <c r="FW245" s="378"/>
      <c r="FX245" s="378"/>
      <c r="FY245" s="379"/>
      <c r="GA245" s="377"/>
      <c r="GB245" s="381"/>
      <c r="GC245" s="381"/>
      <c r="GD245" s="378"/>
      <c r="GE245" s="378"/>
      <c r="GF245" s="378"/>
      <c r="GG245" s="379"/>
      <c r="GI245" s="377"/>
      <c r="GJ245" s="381"/>
      <c r="GK245" s="381"/>
      <c r="GL245" s="378"/>
      <c r="GM245" s="378"/>
      <c r="GN245" s="378"/>
      <c r="GO245" s="379"/>
      <c r="GQ245" s="377"/>
      <c r="GR245" s="381"/>
      <c r="GS245" s="381"/>
      <c r="GT245" s="378"/>
      <c r="GU245" s="378"/>
      <c r="GV245" s="378"/>
      <c r="GW245" s="379"/>
      <c r="GY245" s="377"/>
      <c r="GZ245" s="381"/>
      <c r="HA245" s="381"/>
      <c r="HB245" s="378"/>
      <c r="HC245" s="378"/>
      <c r="HD245" s="378"/>
      <c r="HE245" s="379"/>
      <c r="HG245" s="377"/>
      <c r="HH245" s="381"/>
      <c r="HI245" s="381"/>
      <c r="HJ245" s="378"/>
      <c r="HK245" s="378"/>
      <c r="HL245" s="378"/>
      <c r="HM245" s="379"/>
      <c r="HO245" s="377"/>
      <c r="HP245" s="381"/>
      <c r="HQ245" s="381"/>
      <c r="HR245" s="378"/>
      <c r="HS245" s="378"/>
      <c r="HT245" s="378"/>
      <c r="HU245" s="379"/>
      <c r="HW245" s="377"/>
      <c r="HX245" s="381"/>
      <c r="HY245" s="381"/>
      <c r="HZ245" s="378"/>
      <c r="IA245" s="378"/>
      <c r="IB245" s="378"/>
      <c r="IC245" s="379"/>
      <c r="IE245" s="377"/>
      <c r="IF245" s="381"/>
      <c r="IG245" s="381"/>
      <c r="IH245" s="378"/>
      <c r="II245" s="378"/>
      <c r="IJ245" s="378"/>
      <c r="IK245" s="379"/>
      <c r="IM245" s="377"/>
      <c r="IN245" s="381"/>
      <c r="IO245" s="381"/>
      <c r="IP245" s="378"/>
      <c r="IQ245" s="378"/>
      <c r="IR245" s="378"/>
      <c r="IS245" s="379"/>
      <c r="IU245" s="377"/>
      <c r="IV245" s="381"/>
      <c r="IW245" s="381"/>
      <c r="IX245" s="378"/>
      <c r="IY245" s="378"/>
      <c r="IZ245" s="378"/>
      <c r="JA245" s="379"/>
      <c r="JC245" s="377"/>
      <c r="JD245" s="381"/>
      <c r="JE245" s="381"/>
      <c r="JF245" s="378"/>
      <c r="JG245" s="378"/>
      <c r="JH245" s="378"/>
      <c r="JI245" s="379"/>
      <c r="JK245" s="377"/>
      <c r="JL245" s="381"/>
      <c r="JM245" s="381"/>
      <c r="JN245" s="378"/>
      <c r="JO245" s="378"/>
      <c r="JP245" s="378"/>
      <c r="JQ245" s="379"/>
      <c r="JS245" s="377"/>
      <c r="JT245" s="381"/>
      <c r="JU245" s="381"/>
      <c r="JV245" s="378"/>
      <c r="JW245" s="378"/>
      <c r="JX245" s="378"/>
      <c r="JY245" s="379"/>
      <c r="KA245" s="377"/>
      <c r="KB245" s="381"/>
      <c r="KC245" s="381"/>
      <c r="KD245" s="378"/>
      <c r="KE245" s="378"/>
      <c r="KF245" s="378"/>
      <c r="KG245" s="379"/>
      <c r="KI245" s="377"/>
      <c r="KJ245" s="381"/>
      <c r="KK245" s="381"/>
      <c r="KL245" s="378"/>
      <c r="KM245" s="378"/>
      <c r="KN245" s="378"/>
      <c r="KO245" s="379"/>
      <c r="KQ245" s="377"/>
      <c r="KR245" s="381"/>
      <c r="KS245" s="381"/>
      <c r="KT245" s="378"/>
      <c r="KU245" s="378"/>
      <c r="KV245" s="378"/>
      <c r="KW245" s="379"/>
      <c r="KY245" s="377"/>
      <c r="KZ245" s="381"/>
      <c r="LA245" s="381"/>
      <c r="LB245" s="378"/>
      <c r="LC245" s="378"/>
      <c r="LD245" s="378"/>
      <c r="LE245" s="379"/>
      <c r="LG245" s="377"/>
      <c r="LH245" s="381"/>
      <c r="LI245" s="381"/>
      <c r="LJ245" s="378"/>
      <c r="LK245" s="378"/>
      <c r="LL245" s="378"/>
      <c r="LM245" s="379"/>
      <c r="LO245" s="377"/>
      <c r="LP245" s="381"/>
      <c r="LQ245" s="381"/>
      <c r="LR245" s="378"/>
      <c r="LS245" s="378"/>
      <c r="LT245" s="378"/>
      <c r="LU245" s="379"/>
      <c r="LW245" s="377"/>
      <c r="LX245" s="381"/>
      <c r="LY245" s="381"/>
      <c r="LZ245" s="378"/>
      <c r="MA245" s="378"/>
      <c r="MB245" s="378"/>
      <c r="MC245" s="379"/>
      <c r="ME245" s="377"/>
      <c r="MF245" s="381"/>
      <c r="MG245" s="381"/>
      <c r="MH245" s="378"/>
      <c r="MI245" s="378"/>
      <c r="MJ245" s="378"/>
      <c r="MK245" s="379"/>
      <c r="MM245" s="377"/>
      <c r="MN245" s="381"/>
      <c r="MO245" s="381"/>
      <c r="MP245" s="378"/>
      <c r="MQ245" s="378"/>
      <c r="MR245" s="378"/>
      <c r="MS245" s="379"/>
      <c r="MU245" s="377"/>
      <c r="MV245" s="381"/>
      <c r="MW245" s="381"/>
      <c r="MX245" s="378"/>
      <c r="MY245" s="378"/>
      <c r="MZ245" s="378"/>
      <c r="NA245" s="379"/>
      <c r="NC245" s="377"/>
      <c r="ND245" s="381"/>
      <c r="NE245" s="381"/>
      <c r="NF245" s="378"/>
      <c r="NG245" s="378"/>
      <c r="NH245" s="378"/>
      <c r="NI245" s="379"/>
      <c r="NK245" s="377"/>
      <c r="NL245" s="381"/>
      <c r="NM245" s="381"/>
      <c r="NN245" s="378"/>
      <c r="NO245" s="378"/>
      <c r="NP245" s="378"/>
      <c r="NQ245" s="379"/>
      <c r="NS245" s="377"/>
      <c r="NT245" s="381"/>
      <c r="NU245" s="381"/>
      <c r="NV245" s="378"/>
      <c r="NW245" s="378"/>
      <c r="NX245" s="378"/>
      <c r="NY245" s="379"/>
      <c r="OA245" s="377"/>
      <c r="OB245" s="381"/>
      <c r="OC245" s="381"/>
      <c r="OD245" s="378"/>
      <c r="OE245" s="378"/>
      <c r="OF245" s="378"/>
      <c r="OG245" s="379"/>
      <c r="OI245" s="377"/>
      <c r="OJ245" s="381"/>
      <c r="OK245" s="381"/>
      <c r="OL245" s="378"/>
      <c r="OM245" s="378"/>
      <c r="ON245" s="378"/>
      <c r="OO245" s="379"/>
      <c r="OQ245" s="377"/>
      <c r="OR245" s="381"/>
      <c r="OS245" s="381"/>
      <c r="OT245" s="378"/>
      <c r="OU245" s="378"/>
      <c r="OV245" s="378"/>
      <c r="OW245" s="379"/>
      <c r="OY245" s="377"/>
      <c r="OZ245" s="381"/>
      <c r="PA245" s="381"/>
      <c r="PB245" s="378"/>
      <c r="PC245" s="378"/>
      <c r="PD245" s="378"/>
      <c r="PE245" s="379"/>
      <c r="PG245" s="377"/>
      <c r="PH245" s="381"/>
      <c r="PI245" s="381"/>
      <c r="PJ245" s="378"/>
      <c r="PK245" s="378"/>
      <c r="PL245" s="378"/>
      <c r="PM245" s="379"/>
      <c r="PO245" s="377"/>
      <c r="PP245" s="381"/>
      <c r="PQ245" s="381"/>
      <c r="PR245" s="378"/>
      <c r="PS245" s="378"/>
      <c r="PT245" s="378"/>
      <c r="PU245" s="379"/>
      <c r="PW245" s="377"/>
      <c r="PX245" s="381"/>
      <c r="PY245" s="381"/>
      <c r="PZ245" s="378"/>
      <c r="QA245" s="378"/>
      <c r="QB245" s="378"/>
      <c r="QC245" s="379"/>
      <c r="QE245" s="377"/>
      <c r="QF245" s="381"/>
      <c r="QG245" s="381"/>
      <c r="QH245" s="378"/>
      <c r="QI245" s="378"/>
      <c r="QJ245" s="378"/>
      <c r="QK245" s="379"/>
      <c r="QM245" s="377"/>
      <c r="QN245" s="381"/>
      <c r="QO245" s="381"/>
      <c r="QP245" s="378"/>
      <c r="QQ245" s="378"/>
      <c r="QR245" s="378"/>
      <c r="QS245" s="379"/>
      <c r="QU245" s="377"/>
      <c r="QV245" s="381"/>
      <c r="QW245" s="381"/>
      <c r="QX245" s="378"/>
      <c r="QY245" s="378"/>
      <c r="QZ245" s="378"/>
      <c r="RA245" s="379"/>
      <c r="RC245" s="377"/>
      <c r="RD245" s="381"/>
      <c r="RE245" s="381"/>
      <c r="RF245" s="378"/>
      <c r="RG245" s="378"/>
      <c r="RH245" s="378"/>
      <c r="RI245" s="379"/>
      <c r="RK245" s="377"/>
      <c r="RL245" s="381"/>
      <c r="RM245" s="381"/>
      <c r="RN245" s="378"/>
      <c r="RO245" s="378"/>
      <c r="RP245" s="378"/>
      <c r="RQ245" s="379"/>
      <c r="RS245" s="377"/>
      <c r="RT245" s="381"/>
      <c r="RU245" s="381"/>
      <c r="RV245" s="378"/>
      <c r="RW245" s="378"/>
      <c r="RX245" s="378"/>
      <c r="RY245" s="379"/>
      <c r="SA245" s="377"/>
      <c r="SB245" s="381"/>
      <c r="SC245" s="381"/>
      <c r="SD245" s="378"/>
      <c r="SE245" s="378"/>
      <c r="SF245" s="378"/>
      <c r="SG245" s="379"/>
      <c r="SI245" s="377"/>
      <c r="SJ245" s="381"/>
      <c r="SK245" s="381"/>
      <c r="SL245" s="378"/>
      <c r="SM245" s="378"/>
      <c r="SN245" s="378"/>
      <c r="SO245" s="379"/>
      <c r="SQ245" s="377"/>
      <c r="SR245" s="381"/>
      <c r="SS245" s="381"/>
      <c r="ST245" s="378"/>
      <c r="SU245" s="378"/>
      <c r="SV245" s="378"/>
      <c r="SW245" s="379"/>
      <c r="SY245" s="377"/>
      <c r="SZ245" s="381"/>
      <c r="TA245" s="381"/>
      <c r="TB245" s="378"/>
      <c r="TC245" s="378"/>
      <c r="TD245" s="378"/>
      <c r="TE245" s="379"/>
      <c r="TG245" s="377"/>
      <c r="TH245" s="381"/>
      <c r="TI245" s="381"/>
      <c r="TJ245" s="378"/>
      <c r="TK245" s="378"/>
      <c r="TL245" s="378"/>
      <c r="TM245" s="379"/>
      <c r="TO245" s="377"/>
      <c r="TP245" s="381"/>
      <c r="TQ245" s="381"/>
      <c r="TR245" s="378"/>
      <c r="TS245" s="378"/>
      <c r="TT245" s="378"/>
      <c r="TU245" s="379"/>
      <c r="TW245" s="377"/>
      <c r="TX245" s="381"/>
      <c r="TY245" s="381"/>
      <c r="TZ245" s="378"/>
      <c r="UA245" s="378"/>
      <c r="UB245" s="378"/>
      <c r="UC245" s="379"/>
      <c r="UE245" s="377"/>
      <c r="UF245" s="381"/>
      <c r="UG245" s="381"/>
      <c r="UH245" s="378"/>
      <c r="UI245" s="378"/>
      <c r="UJ245" s="378"/>
      <c r="UK245" s="379"/>
      <c r="UM245" s="377"/>
      <c r="UN245" s="381"/>
      <c r="UO245" s="381"/>
      <c r="UP245" s="378"/>
      <c r="UQ245" s="378"/>
      <c r="UR245" s="378"/>
      <c r="US245" s="379"/>
      <c r="UU245" s="377"/>
      <c r="UV245" s="381"/>
      <c r="UW245" s="381"/>
      <c r="UX245" s="378"/>
      <c r="UY245" s="378"/>
      <c r="UZ245" s="378"/>
      <c r="VA245" s="379"/>
      <c r="VC245" s="377"/>
      <c r="VD245" s="381"/>
      <c r="VE245" s="381"/>
      <c r="VF245" s="378"/>
      <c r="VG245" s="378"/>
      <c r="VH245" s="378"/>
      <c r="VI245" s="379"/>
      <c r="VK245" s="377"/>
      <c r="VL245" s="381"/>
      <c r="VM245" s="381"/>
      <c r="VN245" s="378"/>
      <c r="VO245" s="378"/>
      <c r="VP245" s="378"/>
      <c r="VQ245" s="379"/>
      <c r="VS245" s="377"/>
      <c r="VT245" s="381"/>
      <c r="VU245" s="381"/>
      <c r="VV245" s="378"/>
      <c r="VW245" s="378"/>
      <c r="VX245" s="378"/>
      <c r="VY245" s="379"/>
      <c r="WA245" s="377"/>
      <c r="WB245" s="381"/>
      <c r="WC245" s="381"/>
      <c r="WD245" s="378"/>
      <c r="WE245" s="378"/>
      <c r="WF245" s="378"/>
      <c r="WG245" s="379"/>
      <c r="WI245" s="377"/>
      <c r="WJ245" s="381"/>
      <c r="WK245" s="381"/>
      <c r="WL245" s="378"/>
      <c r="WM245" s="378"/>
      <c r="WN245" s="378"/>
      <c r="WO245" s="379"/>
      <c r="WQ245" s="377"/>
      <c r="WR245" s="381"/>
      <c r="WS245" s="381"/>
      <c r="WT245" s="378"/>
      <c r="WU245" s="378"/>
      <c r="WV245" s="378"/>
      <c r="WW245" s="379"/>
      <c r="WY245" s="377"/>
      <c r="WZ245" s="381"/>
      <c r="XA245" s="381"/>
      <c r="XB245" s="378"/>
      <c r="XC245" s="378"/>
      <c r="XD245" s="378"/>
      <c r="XE245" s="379"/>
      <c r="XG245" s="377"/>
      <c r="XH245" s="381"/>
      <c r="XI245" s="381"/>
      <c r="XJ245" s="378"/>
      <c r="XK245" s="378"/>
      <c r="XL245" s="378"/>
      <c r="XM245" s="379"/>
      <c r="XO245" s="377"/>
      <c r="XP245" s="381"/>
      <c r="XQ245" s="381"/>
      <c r="XR245" s="378"/>
      <c r="XS245" s="378"/>
      <c r="XT245" s="378"/>
      <c r="XU245" s="379"/>
      <c r="XW245" s="377"/>
      <c r="XX245" s="381"/>
      <c r="XY245" s="381"/>
      <c r="XZ245" s="378"/>
      <c r="YA245" s="378"/>
      <c r="YB245" s="378"/>
      <c r="YC245" s="379"/>
      <c r="YE245" s="377"/>
      <c r="YF245" s="381"/>
      <c r="YG245" s="381"/>
      <c r="YH245" s="378"/>
      <c r="YI245" s="378"/>
      <c r="YJ245" s="378"/>
      <c r="YK245" s="379"/>
      <c r="YM245" s="377"/>
      <c r="YN245" s="381"/>
      <c r="YO245" s="381"/>
      <c r="YP245" s="378"/>
      <c r="YQ245" s="378"/>
      <c r="YR245" s="378"/>
      <c r="YS245" s="379"/>
      <c r="YU245" s="377"/>
      <c r="YV245" s="381"/>
      <c r="YW245" s="381"/>
      <c r="YX245" s="378"/>
      <c r="YY245" s="378"/>
      <c r="YZ245" s="378"/>
      <c r="ZA245" s="379"/>
      <c r="ZC245" s="377"/>
      <c r="ZD245" s="381"/>
      <c r="ZE245" s="381"/>
      <c r="ZF245" s="378"/>
      <c r="ZG245" s="378"/>
      <c r="ZH245" s="378"/>
      <c r="ZI245" s="379"/>
      <c r="ZK245" s="377"/>
      <c r="ZL245" s="381"/>
      <c r="ZM245" s="381"/>
      <c r="ZN245" s="378"/>
      <c r="ZO245" s="378"/>
      <c r="ZP245" s="378"/>
      <c r="ZQ245" s="379"/>
      <c r="ZS245" s="377"/>
      <c r="ZT245" s="381"/>
      <c r="ZU245" s="381"/>
      <c r="ZV245" s="378"/>
      <c r="ZW245" s="378"/>
      <c r="ZX245" s="378"/>
      <c r="ZY245" s="379"/>
      <c r="AAA245" s="377"/>
      <c r="AAB245" s="381"/>
      <c r="AAC245" s="381"/>
      <c r="AAD245" s="378"/>
      <c r="AAE245" s="378"/>
      <c r="AAF245" s="378"/>
      <c r="AAG245" s="379"/>
      <c r="AAI245" s="377"/>
      <c r="AAJ245" s="381"/>
      <c r="AAK245" s="381"/>
      <c r="AAL245" s="378"/>
      <c r="AAM245" s="378"/>
      <c r="AAN245" s="378"/>
      <c r="AAO245" s="379"/>
      <c r="AAQ245" s="377"/>
      <c r="AAR245" s="381"/>
      <c r="AAS245" s="381"/>
      <c r="AAT245" s="378"/>
      <c r="AAU245" s="378"/>
      <c r="AAV245" s="378"/>
      <c r="AAW245" s="379"/>
      <c r="AAY245" s="377"/>
      <c r="AAZ245" s="381"/>
      <c r="ABA245" s="381"/>
      <c r="ABB245" s="378"/>
      <c r="ABC245" s="378"/>
      <c r="ABD245" s="378"/>
      <c r="ABE245" s="379"/>
      <c r="ABG245" s="377"/>
      <c r="ABH245" s="381"/>
      <c r="ABI245" s="381"/>
      <c r="ABJ245" s="378"/>
      <c r="ABK245" s="378"/>
      <c r="ABL245" s="378"/>
      <c r="ABM245" s="379"/>
      <c r="ABO245" s="377"/>
      <c r="ABP245" s="381"/>
      <c r="ABQ245" s="381"/>
      <c r="ABR245" s="378"/>
      <c r="ABS245" s="378"/>
      <c r="ABT245" s="378"/>
      <c r="ABU245" s="379"/>
      <c r="ABW245" s="377"/>
      <c r="ABX245" s="381"/>
      <c r="ABY245" s="381"/>
      <c r="ABZ245" s="378"/>
      <c r="ACA245" s="378"/>
      <c r="ACB245" s="378"/>
      <c r="ACC245" s="379"/>
      <c r="ACE245" s="377"/>
      <c r="ACF245" s="381"/>
      <c r="ACG245" s="381"/>
      <c r="ACH245" s="378"/>
      <c r="ACI245" s="378"/>
      <c r="ACJ245" s="378"/>
      <c r="ACK245" s="379"/>
      <c r="ACM245" s="377"/>
      <c r="ACN245" s="381"/>
      <c r="ACO245" s="381"/>
      <c r="ACP245" s="378"/>
      <c r="ACQ245" s="378"/>
      <c r="ACR245" s="378"/>
      <c r="ACS245" s="379"/>
      <c r="ACU245" s="377"/>
      <c r="ACV245" s="381"/>
      <c r="ACW245" s="381"/>
      <c r="ACX245" s="378"/>
      <c r="ACY245" s="378"/>
      <c r="ACZ245" s="378"/>
      <c r="ADA245" s="379"/>
      <c r="ADC245" s="377"/>
      <c r="ADD245" s="381"/>
      <c r="ADE245" s="381"/>
      <c r="ADF245" s="378"/>
      <c r="ADG245" s="378"/>
      <c r="ADH245" s="378"/>
      <c r="ADI245" s="379"/>
      <c r="ADK245" s="377"/>
      <c r="ADL245" s="381"/>
      <c r="ADM245" s="381"/>
      <c r="ADN245" s="378"/>
      <c r="ADO245" s="378"/>
      <c r="ADP245" s="378"/>
      <c r="ADQ245" s="379"/>
      <c r="ADS245" s="377"/>
      <c r="ADT245" s="381"/>
      <c r="ADU245" s="381"/>
      <c r="ADV245" s="378"/>
      <c r="ADW245" s="378"/>
      <c r="ADX245" s="378"/>
      <c r="ADY245" s="379"/>
      <c r="AEA245" s="377"/>
      <c r="AEB245" s="381"/>
      <c r="AEC245" s="381"/>
      <c r="AED245" s="378"/>
      <c r="AEE245" s="378"/>
      <c r="AEF245" s="378"/>
      <c r="AEG245" s="379"/>
      <c r="AEI245" s="377"/>
      <c r="AEJ245" s="381"/>
      <c r="AEK245" s="381"/>
      <c r="AEL245" s="378"/>
      <c r="AEM245" s="378"/>
      <c r="AEN245" s="378"/>
      <c r="AEO245" s="379"/>
      <c r="AEQ245" s="377"/>
      <c r="AER245" s="381"/>
      <c r="AES245" s="381"/>
      <c r="AET245" s="378"/>
      <c r="AEU245" s="378"/>
      <c r="AEV245" s="378"/>
      <c r="AEW245" s="379"/>
      <c r="AEY245" s="377"/>
      <c r="AEZ245" s="381"/>
      <c r="AFA245" s="381"/>
      <c r="AFB245" s="378"/>
      <c r="AFC245" s="378"/>
      <c r="AFD245" s="378"/>
      <c r="AFE245" s="379"/>
      <c r="AFG245" s="377"/>
      <c r="AFH245" s="381"/>
      <c r="AFI245" s="381"/>
      <c r="AFJ245" s="378"/>
      <c r="AFK245" s="378"/>
      <c r="AFL245" s="378"/>
      <c r="AFM245" s="379"/>
      <c r="AFO245" s="377"/>
      <c r="AFP245" s="381"/>
      <c r="AFQ245" s="381"/>
      <c r="AFR245" s="378"/>
      <c r="AFS245" s="378"/>
      <c r="AFT245" s="378"/>
      <c r="AFU245" s="379"/>
      <c r="AFW245" s="377"/>
      <c r="AFX245" s="381"/>
      <c r="AFY245" s="381"/>
      <c r="AFZ245" s="378"/>
      <c r="AGA245" s="378"/>
      <c r="AGB245" s="378"/>
      <c r="AGC245" s="379"/>
      <c r="AGE245" s="377"/>
      <c r="AGF245" s="381"/>
      <c r="AGG245" s="381"/>
      <c r="AGH245" s="378"/>
      <c r="AGI245" s="378"/>
      <c r="AGJ245" s="378"/>
      <c r="AGK245" s="379"/>
      <c r="AGM245" s="377"/>
      <c r="AGN245" s="381"/>
      <c r="AGO245" s="381"/>
      <c r="AGP245" s="378"/>
      <c r="AGQ245" s="378"/>
      <c r="AGR245" s="378"/>
      <c r="AGS245" s="379"/>
      <c r="AGU245" s="377"/>
      <c r="AGV245" s="381"/>
      <c r="AGW245" s="381"/>
      <c r="AGX245" s="378"/>
      <c r="AGY245" s="378"/>
      <c r="AGZ245" s="378"/>
      <c r="AHA245" s="379"/>
      <c r="AHC245" s="377"/>
      <c r="AHD245" s="381"/>
      <c r="AHE245" s="381"/>
      <c r="AHF245" s="378"/>
      <c r="AHG245" s="378"/>
      <c r="AHH245" s="378"/>
      <c r="AHI245" s="379"/>
      <c r="AHK245" s="377"/>
      <c r="AHL245" s="381"/>
      <c r="AHM245" s="381"/>
      <c r="AHN245" s="378"/>
      <c r="AHO245" s="378"/>
      <c r="AHP245" s="378"/>
      <c r="AHQ245" s="379"/>
      <c r="AHS245" s="377"/>
      <c r="AHT245" s="381"/>
      <c r="AHU245" s="381"/>
      <c r="AHV245" s="378"/>
      <c r="AHW245" s="378"/>
      <c r="AHX245" s="378"/>
      <c r="AHY245" s="379"/>
      <c r="AIA245" s="377"/>
      <c r="AIB245" s="381"/>
      <c r="AIC245" s="381"/>
      <c r="AID245" s="378"/>
      <c r="AIE245" s="378"/>
      <c r="AIF245" s="378"/>
      <c r="AIG245" s="379"/>
      <c r="AII245" s="377"/>
      <c r="AIJ245" s="381"/>
      <c r="AIK245" s="381"/>
      <c r="AIL245" s="378"/>
      <c r="AIM245" s="378"/>
      <c r="AIN245" s="378"/>
      <c r="AIO245" s="379"/>
      <c r="AIQ245" s="377"/>
      <c r="AIR245" s="381"/>
      <c r="AIS245" s="381"/>
      <c r="AIT245" s="378"/>
      <c r="AIU245" s="378"/>
      <c r="AIV245" s="378"/>
      <c r="AIW245" s="379"/>
      <c r="AIY245" s="377"/>
      <c r="AIZ245" s="381"/>
      <c r="AJA245" s="381"/>
      <c r="AJB245" s="378"/>
      <c r="AJC245" s="378"/>
      <c r="AJD245" s="378"/>
      <c r="AJE245" s="379"/>
      <c r="AJG245" s="377"/>
      <c r="AJH245" s="381"/>
      <c r="AJI245" s="381"/>
      <c r="AJJ245" s="378"/>
      <c r="AJK245" s="378"/>
      <c r="AJL245" s="378"/>
      <c r="AJM245" s="379"/>
      <c r="AJO245" s="377"/>
      <c r="AJP245" s="381"/>
      <c r="AJQ245" s="381"/>
      <c r="AJR245" s="378"/>
      <c r="AJS245" s="378"/>
      <c r="AJT245" s="378"/>
      <c r="AJU245" s="379"/>
      <c r="AJW245" s="377"/>
      <c r="AJX245" s="381"/>
      <c r="AJY245" s="381"/>
      <c r="AJZ245" s="378"/>
      <c r="AKA245" s="378"/>
      <c r="AKB245" s="378"/>
      <c r="AKC245" s="379"/>
      <c r="AKE245" s="377"/>
      <c r="AKF245" s="381"/>
      <c r="AKG245" s="381"/>
      <c r="AKH245" s="378"/>
      <c r="AKI245" s="378"/>
      <c r="AKJ245" s="378"/>
      <c r="AKK245" s="379"/>
      <c r="AKM245" s="377"/>
      <c r="AKN245" s="381"/>
      <c r="AKO245" s="381"/>
      <c r="AKP245" s="378"/>
      <c r="AKQ245" s="378"/>
      <c r="AKR245" s="378"/>
      <c r="AKS245" s="379"/>
      <c r="AKU245" s="377"/>
      <c r="AKV245" s="381"/>
      <c r="AKW245" s="381"/>
      <c r="AKX245" s="378"/>
      <c r="AKY245" s="378"/>
      <c r="AKZ245" s="378"/>
      <c r="ALA245" s="379"/>
      <c r="ALC245" s="377"/>
      <c r="ALD245" s="381"/>
      <c r="ALE245" s="381"/>
      <c r="ALF245" s="378"/>
      <c r="ALG245" s="378"/>
      <c r="ALH245" s="378"/>
      <c r="ALI245" s="379"/>
      <c r="ALK245" s="377"/>
      <c r="ALL245" s="381"/>
      <c r="ALM245" s="381"/>
      <c r="ALN245" s="378"/>
      <c r="ALO245" s="378"/>
      <c r="ALP245" s="378"/>
      <c r="ALQ245" s="379"/>
      <c r="ALS245" s="377"/>
      <c r="ALT245" s="381"/>
      <c r="ALU245" s="381"/>
      <c r="ALV245" s="378"/>
      <c r="ALW245" s="378"/>
      <c r="ALX245" s="378"/>
      <c r="ALY245" s="379"/>
      <c r="AMA245" s="377"/>
      <c r="AMB245" s="381"/>
      <c r="AMC245" s="381"/>
      <c r="AMD245" s="378"/>
      <c r="AME245" s="378"/>
      <c r="AMF245" s="378"/>
      <c r="AMG245" s="379"/>
      <c r="AMI245" s="377"/>
      <c r="AMJ245" s="381"/>
      <c r="AMK245" s="381"/>
      <c r="AML245" s="378"/>
      <c r="AMM245" s="378"/>
      <c r="AMN245" s="378"/>
      <c r="AMO245" s="379"/>
      <c r="AMQ245" s="377"/>
      <c r="AMR245" s="381"/>
      <c r="AMS245" s="381"/>
      <c r="AMT245" s="378"/>
      <c r="AMU245" s="378"/>
      <c r="AMV245" s="378"/>
      <c r="AMW245" s="379"/>
      <c r="AMY245" s="377"/>
      <c r="AMZ245" s="381"/>
      <c r="ANA245" s="381"/>
      <c r="ANB245" s="378"/>
      <c r="ANC245" s="378"/>
      <c r="AND245" s="378"/>
      <c r="ANE245" s="379"/>
      <c r="ANG245" s="377"/>
      <c r="ANH245" s="381"/>
      <c r="ANI245" s="381"/>
      <c r="ANJ245" s="378"/>
      <c r="ANK245" s="378"/>
      <c r="ANL245" s="378"/>
      <c r="ANM245" s="379"/>
      <c r="ANO245" s="377"/>
      <c r="ANP245" s="381"/>
      <c r="ANQ245" s="381"/>
      <c r="ANR245" s="378"/>
      <c r="ANS245" s="378"/>
      <c r="ANT245" s="378"/>
      <c r="ANU245" s="379"/>
      <c r="ANW245" s="377"/>
      <c r="ANX245" s="381"/>
      <c r="ANY245" s="381"/>
      <c r="ANZ245" s="378"/>
      <c r="AOA245" s="378"/>
      <c r="AOB245" s="378"/>
      <c r="AOC245" s="379"/>
      <c r="AOE245" s="377"/>
      <c r="AOF245" s="381"/>
      <c r="AOG245" s="381"/>
      <c r="AOH245" s="378"/>
      <c r="AOI245" s="378"/>
      <c r="AOJ245" s="378"/>
      <c r="AOK245" s="379"/>
      <c r="AOM245" s="377"/>
      <c r="AON245" s="381"/>
      <c r="AOO245" s="381"/>
      <c r="AOP245" s="378"/>
      <c r="AOQ245" s="378"/>
      <c r="AOR245" s="378"/>
      <c r="AOS245" s="379"/>
      <c r="AOU245" s="377"/>
      <c r="AOV245" s="381"/>
      <c r="AOW245" s="381"/>
      <c r="AOX245" s="378"/>
      <c r="AOY245" s="378"/>
      <c r="AOZ245" s="378"/>
      <c r="APA245" s="379"/>
      <c r="APC245" s="377"/>
      <c r="APD245" s="381"/>
      <c r="APE245" s="381"/>
      <c r="APF245" s="378"/>
      <c r="APG245" s="378"/>
      <c r="APH245" s="378"/>
      <c r="API245" s="379"/>
      <c r="APK245" s="377"/>
      <c r="APL245" s="381"/>
      <c r="APM245" s="381"/>
      <c r="APN245" s="378"/>
      <c r="APO245" s="378"/>
      <c r="APP245" s="378"/>
      <c r="APQ245" s="379"/>
      <c r="APS245" s="377"/>
      <c r="APT245" s="381"/>
      <c r="APU245" s="381"/>
      <c r="APV245" s="378"/>
      <c r="APW245" s="378"/>
      <c r="APX245" s="378"/>
      <c r="APY245" s="379"/>
      <c r="AQA245" s="377"/>
      <c r="AQB245" s="381"/>
      <c r="AQC245" s="381"/>
      <c r="AQD245" s="378"/>
      <c r="AQE245" s="378"/>
      <c r="AQF245" s="378"/>
      <c r="AQG245" s="379"/>
      <c r="AQI245" s="377"/>
      <c r="AQJ245" s="381"/>
      <c r="AQK245" s="381"/>
      <c r="AQL245" s="378"/>
      <c r="AQM245" s="378"/>
      <c r="AQN245" s="378"/>
      <c r="AQO245" s="379"/>
      <c r="AQQ245" s="377"/>
      <c r="AQR245" s="381"/>
      <c r="AQS245" s="381"/>
      <c r="AQT245" s="378"/>
      <c r="AQU245" s="378"/>
      <c r="AQV245" s="378"/>
      <c r="AQW245" s="379"/>
      <c r="AQY245" s="377"/>
      <c r="AQZ245" s="381"/>
      <c r="ARA245" s="381"/>
      <c r="ARB245" s="378"/>
      <c r="ARC245" s="378"/>
      <c r="ARD245" s="378"/>
      <c r="ARE245" s="379"/>
      <c r="ARG245" s="377"/>
      <c r="ARH245" s="381"/>
      <c r="ARI245" s="381"/>
      <c r="ARJ245" s="378"/>
      <c r="ARK245" s="378"/>
      <c r="ARL245" s="378"/>
      <c r="ARM245" s="379"/>
      <c r="ARO245" s="377"/>
      <c r="ARP245" s="381"/>
      <c r="ARQ245" s="381"/>
      <c r="ARR245" s="378"/>
      <c r="ARS245" s="378"/>
      <c r="ART245" s="378"/>
      <c r="ARU245" s="379"/>
      <c r="ARW245" s="377"/>
      <c r="ARX245" s="381"/>
      <c r="ARY245" s="381"/>
      <c r="ARZ245" s="378"/>
      <c r="ASA245" s="378"/>
      <c r="ASB245" s="378"/>
      <c r="ASC245" s="379"/>
      <c r="ASE245" s="377"/>
      <c r="ASF245" s="381"/>
      <c r="ASG245" s="381"/>
      <c r="ASH245" s="378"/>
      <c r="ASI245" s="378"/>
      <c r="ASJ245" s="378"/>
      <c r="ASK245" s="379"/>
      <c r="ASM245" s="377"/>
      <c r="ASN245" s="381"/>
      <c r="ASO245" s="381"/>
      <c r="ASP245" s="378"/>
      <c r="ASQ245" s="378"/>
      <c r="ASR245" s="378"/>
      <c r="ASS245" s="379"/>
      <c r="ASU245" s="377"/>
      <c r="ASV245" s="381"/>
      <c r="ASW245" s="381"/>
      <c r="ASX245" s="378"/>
      <c r="ASY245" s="378"/>
      <c r="ASZ245" s="378"/>
      <c r="ATA245" s="379"/>
      <c r="ATC245" s="377"/>
      <c r="ATD245" s="381"/>
      <c r="ATE245" s="381"/>
      <c r="ATF245" s="378"/>
      <c r="ATG245" s="378"/>
      <c r="ATH245" s="378"/>
      <c r="ATI245" s="379"/>
      <c r="ATK245" s="377"/>
      <c r="ATL245" s="381"/>
      <c r="ATM245" s="381"/>
      <c r="ATN245" s="378"/>
      <c r="ATO245" s="378"/>
      <c r="ATP245" s="378"/>
      <c r="ATQ245" s="379"/>
      <c r="ATS245" s="377"/>
      <c r="ATT245" s="381"/>
      <c r="ATU245" s="381"/>
      <c r="ATV245" s="378"/>
      <c r="ATW245" s="378"/>
      <c r="ATX245" s="378"/>
      <c r="ATY245" s="379"/>
      <c r="AUA245" s="377"/>
      <c r="AUB245" s="381"/>
      <c r="AUC245" s="381"/>
      <c r="AUD245" s="378"/>
      <c r="AUE245" s="378"/>
      <c r="AUF245" s="378"/>
      <c r="AUG245" s="379"/>
      <c r="AUI245" s="377"/>
      <c r="AUJ245" s="381"/>
      <c r="AUK245" s="381"/>
      <c r="AUL245" s="378"/>
      <c r="AUM245" s="378"/>
      <c r="AUN245" s="378"/>
      <c r="AUO245" s="379"/>
      <c r="AUQ245" s="377"/>
      <c r="AUR245" s="381"/>
      <c r="AUS245" s="381"/>
      <c r="AUT245" s="378"/>
      <c r="AUU245" s="378"/>
      <c r="AUV245" s="378"/>
      <c r="AUW245" s="379"/>
      <c r="AUY245" s="377"/>
      <c r="AUZ245" s="381"/>
      <c r="AVA245" s="381"/>
      <c r="AVB245" s="378"/>
      <c r="AVC245" s="378"/>
      <c r="AVD245" s="378"/>
      <c r="AVE245" s="379"/>
      <c r="AVG245" s="377"/>
      <c r="AVH245" s="381"/>
      <c r="AVI245" s="381"/>
      <c r="AVJ245" s="378"/>
      <c r="AVK245" s="378"/>
      <c r="AVL245" s="378"/>
      <c r="AVM245" s="379"/>
      <c r="AVO245" s="377"/>
      <c r="AVP245" s="381"/>
      <c r="AVQ245" s="381"/>
      <c r="AVR245" s="378"/>
      <c r="AVS245" s="378"/>
      <c r="AVT245" s="378"/>
      <c r="AVU245" s="379"/>
      <c r="AVW245" s="377"/>
      <c r="AVX245" s="381"/>
      <c r="AVY245" s="381"/>
      <c r="AVZ245" s="378"/>
      <c r="AWA245" s="378"/>
      <c r="AWB245" s="378"/>
      <c r="AWC245" s="379"/>
      <c r="AWE245" s="377"/>
      <c r="AWF245" s="381"/>
      <c r="AWG245" s="381"/>
      <c r="AWH245" s="378"/>
      <c r="AWI245" s="378"/>
      <c r="AWJ245" s="378"/>
      <c r="AWK245" s="379"/>
      <c r="AWM245" s="377"/>
      <c r="AWN245" s="381"/>
      <c r="AWO245" s="381"/>
      <c r="AWP245" s="378"/>
      <c r="AWQ245" s="378"/>
      <c r="AWR245" s="378"/>
      <c r="AWS245" s="379"/>
      <c r="AWU245" s="377"/>
      <c r="AWV245" s="381"/>
      <c r="AWW245" s="381"/>
      <c r="AWX245" s="378"/>
      <c r="AWY245" s="378"/>
      <c r="AWZ245" s="378"/>
      <c r="AXA245" s="379"/>
      <c r="AXC245" s="377"/>
      <c r="AXD245" s="381"/>
      <c r="AXE245" s="381"/>
      <c r="AXF245" s="378"/>
      <c r="AXG245" s="378"/>
      <c r="AXH245" s="378"/>
      <c r="AXI245" s="379"/>
      <c r="AXK245" s="377"/>
      <c r="AXL245" s="381"/>
      <c r="AXM245" s="381"/>
      <c r="AXN245" s="378"/>
      <c r="AXO245" s="378"/>
      <c r="AXP245" s="378"/>
      <c r="AXQ245" s="379"/>
      <c r="AXS245" s="377"/>
      <c r="AXT245" s="381"/>
      <c r="AXU245" s="381"/>
      <c r="AXV245" s="378"/>
      <c r="AXW245" s="378"/>
      <c r="AXX245" s="378"/>
      <c r="AXY245" s="379"/>
      <c r="AYA245" s="377"/>
      <c r="AYB245" s="381"/>
      <c r="AYC245" s="381"/>
      <c r="AYD245" s="378"/>
      <c r="AYE245" s="378"/>
      <c r="AYF245" s="378"/>
      <c r="AYG245" s="379"/>
      <c r="AYI245" s="377"/>
      <c r="AYJ245" s="381"/>
      <c r="AYK245" s="381"/>
      <c r="AYL245" s="378"/>
      <c r="AYM245" s="378"/>
      <c r="AYN245" s="378"/>
      <c r="AYO245" s="379"/>
      <c r="AYQ245" s="377"/>
      <c r="AYR245" s="381"/>
      <c r="AYS245" s="381"/>
      <c r="AYT245" s="378"/>
      <c r="AYU245" s="378"/>
      <c r="AYV245" s="378"/>
      <c r="AYW245" s="379"/>
      <c r="AYY245" s="377"/>
      <c r="AYZ245" s="381"/>
      <c r="AZA245" s="381"/>
      <c r="AZB245" s="378"/>
      <c r="AZC245" s="378"/>
      <c r="AZD245" s="378"/>
      <c r="AZE245" s="379"/>
      <c r="AZG245" s="377"/>
      <c r="AZH245" s="381"/>
      <c r="AZI245" s="381"/>
      <c r="AZJ245" s="378"/>
      <c r="AZK245" s="378"/>
      <c r="AZL245" s="378"/>
      <c r="AZM245" s="379"/>
      <c r="AZO245" s="377"/>
      <c r="AZP245" s="381"/>
      <c r="AZQ245" s="381"/>
      <c r="AZR245" s="378"/>
      <c r="AZS245" s="378"/>
      <c r="AZT245" s="378"/>
      <c r="AZU245" s="379"/>
      <c r="AZW245" s="377"/>
      <c r="AZX245" s="381"/>
      <c r="AZY245" s="381"/>
      <c r="AZZ245" s="378"/>
      <c r="BAA245" s="378"/>
      <c r="BAB245" s="378"/>
      <c r="BAC245" s="379"/>
      <c r="BAE245" s="377"/>
      <c r="BAF245" s="381"/>
      <c r="BAG245" s="381"/>
      <c r="BAH245" s="378"/>
      <c r="BAI245" s="378"/>
      <c r="BAJ245" s="378"/>
      <c r="BAK245" s="379"/>
      <c r="BAM245" s="377"/>
      <c r="BAN245" s="381"/>
      <c r="BAO245" s="381"/>
      <c r="BAP245" s="378"/>
      <c r="BAQ245" s="378"/>
      <c r="BAR245" s="378"/>
      <c r="BAS245" s="379"/>
      <c r="BAU245" s="377"/>
      <c r="BAV245" s="381"/>
      <c r="BAW245" s="381"/>
      <c r="BAX245" s="378"/>
      <c r="BAY245" s="378"/>
      <c r="BAZ245" s="378"/>
      <c r="BBA245" s="379"/>
      <c r="BBC245" s="377"/>
      <c r="BBD245" s="381"/>
      <c r="BBE245" s="381"/>
      <c r="BBF245" s="378"/>
      <c r="BBG245" s="378"/>
      <c r="BBH245" s="378"/>
      <c r="BBI245" s="379"/>
      <c r="BBK245" s="377"/>
      <c r="BBL245" s="381"/>
      <c r="BBM245" s="381"/>
      <c r="BBN245" s="378"/>
      <c r="BBO245" s="378"/>
      <c r="BBP245" s="378"/>
      <c r="BBQ245" s="379"/>
      <c r="BBS245" s="377"/>
      <c r="BBT245" s="381"/>
      <c r="BBU245" s="381"/>
      <c r="BBV245" s="378"/>
      <c r="BBW245" s="378"/>
      <c r="BBX245" s="378"/>
      <c r="BBY245" s="379"/>
      <c r="BCA245" s="377"/>
      <c r="BCB245" s="381"/>
      <c r="BCC245" s="381"/>
      <c r="BCD245" s="378"/>
      <c r="BCE245" s="378"/>
      <c r="BCF245" s="378"/>
      <c r="BCG245" s="379"/>
      <c r="BCI245" s="377"/>
      <c r="BCJ245" s="381"/>
      <c r="BCK245" s="381"/>
      <c r="BCL245" s="378"/>
      <c r="BCM245" s="378"/>
      <c r="BCN245" s="378"/>
      <c r="BCO245" s="379"/>
      <c r="BCQ245" s="377"/>
      <c r="BCR245" s="381"/>
      <c r="BCS245" s="381"/>
      <c r="BCT245" s="378"/>
      <c r="BCU245" s="378"/>
      <c r="BCV245" s="378"/>
      <c r="BCW245" s="379"/>
      <c r="BCY245" s="377"/>
      <c r="BCZ245" s="381"/>
      <c r="BDA245" s="381"/>
      <c r="BDB245" s="378"/>
      <c r="BDC245" s="378"/>
      <c r="BDD245" s="378"/>
      <c r="BDE245" s="379"/>
      <c r="BDG245" s="377"/>
      <c r="BDH245" s="381"/>
      <c r="BDI245" s="381"/>
      <c r="BDJ245" s="378"/>
      <c r="BDK245" s="378"/>
      <c r="BDL245" s="378"/>
      <c r="BDM245" s="379"/>
      <c r="BDO245" s="377"/>
      <c r="BDP245" s="381"/>
      <c r="BDQ245" s="381"/>
      <c r="BDR245" s="378"/>
      <c r="BDS245" s="378"/>
      <c r="BDT245" s="378"/>
      <c r="BDU245" s="379"/>
      <c r="BDW245" s="377"/>
      <c r="BDX245" s="381"/>
      <c r="BDY245" s="381"/>
      <c r="BDZ245" s="378"/>
      <c r="BEA245" s="378"/>
      <c r="BEB245" s="378"/>
      <c r="BEC245" s="379"/>
      <c r="BEE245" s="377"/>
      <c r="BEF245" s="381"/>
      <c r="BEG245" s="381"/>
      <c r="BEH245" s="378"/>
      <c r="BEI245" s="378"/>
      <c r="BEJ245" s="378"/>
      <c r="BEK245" s="379"/>
      <c r="BEM245" s="377"/>
      <c r="BEN245" s="381"/>
      <c r="BEO245" s="381"/>
      <c r="BEP245" s="378"/>
      <c r="BEQ245" s="378"/>
      <c r="BER245" s="378"/>
      <c r="BES245" s="379"/>
      <c r="BEU245" s="377"/>
      <c r="BEV245" s="381"/>
      <c r="BEW245" s="381"/>
      <c r="BEX245" s="378"/>
      <c r="BEY245" s="378"/>
      <c r="BEZ245" s="378"/>
      <c r="BFA245" s="379"/>
      <c r="BFC245" s="377"/>
      <c r="BFD245" s="381"/>
      <c r="BFE245" s="381"/>
      <c r="BFF245" s="378"/>
      <c r="BFG245" s="378"/>
      <c r="BFH245" s="378"/>
      <c r="BFI245" s="379"/>
      <c r="BFK245" s="377"/>
      <c r="BFL245" s="381"/>
      <c r="BFM245" s="381"/>
      <c r="BFN245" s="378"/>
      <c r="BFO245" s="378"/>
      <c r="BFP245" s="378"/>
      <c r="BFQ245" s="379"/>
      <c r="BFS245" s="377"/>
      <c r="BFT245" s="381"/>
      <c r="BFU245" s="381"/>
      <c r="BFV245" s="378"/>
      <c r="BFW245" s="378"/>
      <c r="BFX245" s="378"/>
      <c r="BFY245" s="379"/>
      <c r="BGA245" s="377"/>
      <c r="BGB245" s="381"/>
      <c r="BGC245" s="381"/>
      <c r="BGD245" s="378"/>
      <c r="BGE245" s="378"/>
      <c r="BGF245" s="378"/>
      <c r="BGG245" s="379"/>
      <c r="BGI245" s="377"/>
      <c r="BGJ245" s="381"/>
      <c r="BGK245" s="381"/>
      <c r="BGL245" s="378"/>
      <c r="BGM245" s="378"/>
      <c r="BGN245" s="378"/>
      <c r="BGO245" s="379"/>
      <c r="BGQ245" s="377"/>
      <c r="BGR245" s="381"/>
      <c r="BGS245" s="381"/>
      <c r="BGT245" s="378"/>
      <c r="BGU245" s="378"/>
      <c r="BGV245" s="378"/>
      <c r="BGW245" s="379"/>
      <c r="BGY245" s="377"/>
      <c r="BGZ245" s="381"/>
      <c r="BHA245" s="381"/>
      <c r="BHB245" s="378"/>
      <c r="BHC245" s="378"/>
      <c r="BHD245" s="378"/>
      <c r="BHE245" s="379"/>
      <c r="BHG245" s="377"/>
      <c r="BHH245" s="381"/>
      <c r="BHI245" s="381"/>
      <c r="BHJ245" s="378"/>
      <c r="BHK245" s="378"/>
      <c r="BHL245" s="378"/>
      <c r="BHM245" s="379"/>
      <c r="BHO245" s="377"/>
      <c r="BHP245" s="381"/>
      <c r="BHQ245" s="381"/>
      <c r="BHR245" s="378"/>
      <c r="BHS245" s="378"/>
      <c r="BHT245" s="378"/>
      <c r="BHU245" s="379"/>
      <c r="BHW245" s="377"/>
      <c r="BHX245" s="381"/>
      <c r="BHY245" s="381"/>
      <c r="BHZ245" s="378"/>
      <c r="BIA245" s="378"/>
      <c r="BIB245" s="378"/>
      <c r="BIC245" s="379"/>
      <c r="BIE245" s="377"/>
      <c r="BIF245" s="381"/>
      <c r="BIG245" s="381"/>
      <c r="BIH245" s="378"/>
      <c r="BII245" s="378"/>
      <c r="BIJ245" s="378"/>
      <c r="BIK245" s="379"/>
      <c r="BIM245" s="377"/>
      <c r="BIN245" s="381"/>
      <c r="BIO245" s="381"/>
      <c r="BIP245" s="378"/>
      <c r="BIQ245" s="378"/>
      <c r="BIR245" s="378"/>
      <c r="BIS245" s="379"/>
      <c r="BIU245" s="377"/>
      <c r="BIV245" s="381"/>
      <c r="BIW245" s="381"/>
      <c r="BIX245" s="378"/>
      <c r="BIY245" s="378"/>
      <c r="BIZ245" s="378"/>
      <c r="BJA245" s="379"/>
      <c r="BJC245" s="377"/>
      <c r="BJD245" s="381"/>
      <c r="BJE245" s="381"/>
      <c r="BJF245" s="378"/>
      <c r="BJG245" s="378"/>
      <c r="BJH245" s="378"/>
      <c r="BJI245" s="379"/>
      <c r="BJK245" s="377"/>
      <c r="BJL245" s="381"/>
      <c r="BJM245" s="381"/>
      <c r="BJN245" s="378"/>
      <c r="BJO245" s="378"/>
      <c r="BJP245" s="378"/>
      <c r="BJQ245" s="379"/>
      <c r="BJS245" s="377"/>
      <c r="BJT245" s="381"/>
      <c r="BJU245" s="381"/>
      <c r="BJV245" s="378"/>
      <c r="BJW245" s="378"/>
      <c r="BJX245" s="378"/>
      <c r="BJY245" s="379"/>
      <c r="BKA245" s="377"/>
      <c r="BKB245" s="381"/>
      <c r="BKC245" s="381"/>
      <c r="BKD245" s="378"/>
      <c r="BKE245" s="378"/>
      <c r="BKF245" s="378"/>
      <c r="BKG245" s="379"/>
      <c r="BKI245" s="377"/>
      <c r="BKJ245" s="381"/>
      <c r="BKK245" s="381"/>
      <c r="BKL245" s="378"/>
      <c r="BKM245" s="378"/>
      <c r="BKN245" s="378"/>
      <c r="BKO245" s="379"/>
      <c r="BKQ245" s="377"/>
      <c r="BKR245" s="381"/>
      <c r="BKS245" s="381"/>
      <c r="BKT245" s="378"/>
      <c r="BKU245" s="378"/>
      <c r="BKV245" s="378"/>
      <c r="BKW245" s="379"/>
      <c r="BKY245" s="377"/>
      <c r="BKZ245" s="381"/>
      <c r="BLA245" s="381"/>
      <c r="BLB245" s="378"/>
      <c r="BLC245" s="378"/>
      <c r="BLD245" s="378"/>
      <c r="BLE245" s="379"/>
      <c r="BLG245" s="377"/>
      <c r="BLH245" s="381"/>
      <c r="BLI245" s="381"/>
      <c r="BLJ245" s="378"/>
      <c r="BLK245" s="378"/>
      <c r="BLL245" s="378"/>
      <c r="BLM245" s="379"/>
      <c r="BLO245" s="377"/>
      <c r="BLP245" s="381"/>
      <c r="BLQ245" s="381"/>
      <c r="BLR245" s="378"/>
      <c r="BLS245" s="378"/>
      <c r="BLT245" s="378"/>
      <c r="BLU245" s="379"/>
      <c r="BLW245" s="377"/>
      <c r="BLX245" s="381"/>
      <c r="BLY245" s="381"/>
      <c r="BLZ245" s="378"/>
      <c r="BMA245" s="378"/>
      <c r="BMB245" s="378"/>
      <c r="BMC245" s="379"/>
      <c r="BME245" s="377"/>
      <c r="BMF245" s="381"/>
      <c r="BMG245" s="381"/>
      <c r="BMH245" s="378"/>
      <c r="BMI245" s="378"/>
      <c r="BMJ245" s="378"/>
      <c r="BMK245" s="379"/>
      <c r="BMM245" s="377"/>
      <c r="BMN245" s="381"/>
      <c r="BMO245" s="381"/>
      <c r="BMP245" s="378"/>
      <c r="BMQ245" s="378"/>
      <c r="BMR245" s="378"/>
      <c r="BMS245" s="379"/>
      <c r="BMU245" s="377"/>
      <c r="BMV245" s="381"/>
      <c r="BMW245" s="381"/>
      <c r="BMX245" s="378"/>
      <c r="BMY245" s="378"/>
      <c r="BMZ245" s="378"/>
      <c r="BNA245" s="379"/>
      <c r="BNC245" s="377"/>
      <c r="BND245" s="381"/>
      <c r="BNE245" s="381"/>
      <c r="BNF245" s="378"/>
      <c r="BNG245" s="378"/>
      <c r="BNH245" s="378"/>
      <c r="BNI245" s="379"/>
      <c r="BNK245" s="377"/>
      <c r="BNL245" s="381"/>
      <c r="BNM245" s="381"/>
      <c r="BNN245" s="378"/>
      <c r="BNO245" s="378"/>
      <c r="BNP245" s="378"/>
      <c r="BNQ245" s="379"/>
      <c r="BNS245" s="377"/>
      <c r="BNT245" s="381"/>
      <c r="BNU245" s="381"/>
      <c r="BNV245" s="378"/>
      <c r="BNW245" s="378"/>
      <c r="BNX245" s="378"/>
      <c r="BNY245" s="379"/>
      <c r="BOA245" s="377"/>
      <c r="BOB245" s="381"/>
      <c r="BOC245" s="381"/>
      <c r="BOD245" s="378"/>
      <c r="BOE245" s="378"/>
      <c r="BOF245" s="378"/>
      <c r="BOG245" s="379"/>
      <c r="BOI245" s="377"/>
      <c r="BOJ245" s="381"/>
      <c r="BOK245" s="381"/>
      <c r="BOL245" s="378"/>
      <c r="BOM245" s="378"/>
      <c r="BON245" s="378"/>
      <c r="BOO245" s="379"/>
      <c r="BOQ245" s="377"/>
      <c r="BOR245" s="381"/>
      <c r="BOS245" s="381"/>
      <c r="BOT245" s="378"/>
      <c r="BOU245" s="378"/>
      <c r="BOV245" s="378"/>
      <c r="BOW245" s="379"/>
      <c r="BOY245" s="377"/>
      <c r="BOZ245" s="381"/>
      <c r="BPA245" s="381"/>
      <c r="BPB245" s="378"/>
      <c r="BPC245" s="378"/>
      <c r="BPD245" s="378"/>
      <c r="BPE245" s="379"/>
      <c r="BPG245" s="377"/>
      <c r="BPH245" s="381"/>
      <c r="BPI245" s="381"/>
      <c r="BPJ245" s="378"/>
      <c r="BPK245" s="378"/>
      <c r="BPL245" s="378"/>
      <c r="BPM245" s="379"/>
      <c r="BPO245" s="377"/>
      <c r="BPP245" s="381"/>
      <c r="BPQ245" s="381"/>
      <c r="BPR245" s="378"/>
      <c r="BPS245" s="378"/>
      <c r="BPT245" s="378"/>
      <c r="BPU245" s="379"/>
      <c r="BPW245" s="377"/>
      <c r="BPX245" s="381"/>
      <c r="BPY245" s="381"/>
      <c r="BPZ245" s="378"/>
      <c r="BQA245" s="378"/>
      <c r="BQB245" s="378"/>
      <c r="BQC245" s="379"/>
      <c r="BQE245" s="377"/>
      <c r="BQF245" s="381"/>
      <c r="BQG245" s="381"/>
      <c r="BQH245" s="378"/>
      <c r="BQI245" s="378"/>
      <c r="BQJ245" s="378"/>
      <c r="BQK245" s="379"/>
      <c r="BQM245" s="377"/>
      <c r="BQN245" s="381"/>
      <c r="BQO245" s="381"/>
      <c r="BQP245" s="378"/>
      <c r="BQQ245" s="378"/>
      <c r="BQR245" s="378"/>
      <c r="BQS245" s="379"/>
      <c r="BQU245" s="377"/>
      <c r="BQV245" s="381"/>
      <c r="BQW245" s="381"/>
      <c r="BQX245" s="378"/>
      <c r="BQY245" s="378"/>
      <c r="BQZ245" s="378"/>
      <c r="BRA245" s="379"/>
      <c r="BRC245" s="377"/>
      <c r="BRD245" s="381"/>
      <c r="BRE245" s="381"/>
      <c r="BRF245" s="378"/>
      <c r="BRG245" s="378"/>
      <c r="BRH245" s="378"/>
      <c r="BRI245" s="379"/>
      <c r="BRK245" s="377"/>
      <c r="BRL245" s="381"/>
      <c r="BRM245" s="381"/>
      <c r="BRN245" s="378"/>
      <c r="BRO245" s="378"/>
      <c r="BRP245" s="378"/>
      <c r="BRQ245" s="379"/>
      <c r="BRS245" s="377"/>
      <c r="BRT245" s="381"/>
      <c r="BRU245" s="381"/>
      <c r="BRV245" s="378"/>
      <c r="BRW245" s="378"/>
      <c r="BRX245" s="378"/>
      <c r="BRY245" s="379"/>
      <c r="BSA245" s="377"/>
      <c r="BSB245" s="381"/>
      <c r="BSC245" s="381"/>
      <c r="BSD245" s="378"/>
      <c r="BSE245" s="378"/>
      <c r="BSF245" s="378"/>
      <c r="BSG245" s="379"/>
      <c r="BSI245" s="377"/>
      <c r="BSJ245" s="381"/>
      <c r="BSK245" s="381"/>
      <c r="BSL245" s="378"/>
      <c r="BSM245" s="378"/>
      <c r="BSN245" s="378"/>
      <c r="BSO245" s="379"/>
      <c r="BSQ245" s="377"/>
      <c r="BSR245" s="381"/>
      <c r="BSS245" s="381"/>
      <c r="BST245" s="378"/>
      <c r="BSU245" s="378"/>
      <c r="BSV245" s="378"/>
      <c r="BSW245" s="379"/>
      <c r="BSY245" s="377"/>
      <c r="BSZ245" s="381"/>
      <c r="BTA245" s="381"/>
      <c r="BTB245" s="378"/>
      <c r="BTC245" s="378"/>
      <c r="BTD245" s="378"/>
      <c r="BTE245" s="379"/>
      <c r="BTG245" s="377"/>
      <c r="BTH245" s="381"/>
      <c r="BTI245" s="381"/>
      <c r="BTJ245" s="378"/>
      <c r="BTK245" s="378"/>
      <c r="BTL245" s="378"/>
      <c r="BTM245" s="379"/>
      <c r="BTO245" s="377"/>
      <c r="BTP245" s="381"/>
      <c r="BTQ245" s="381"/>
      <c r="BTR245" s="378"/>
      <c r="BTS245" s="378"/>
      <c r="BTT245" s="378"/>
      <c r="BTU245" s="379"/>
      <c r="BTW245" s="377"/>
      <c r="BTX245" s="381"/>
      <c r="BTY245" s="381"/>
      <c r="BTZ245" s="378"/>
      <c r="BUA245" s="378"/>
      <c r="BUB245" s="378"/>
      <c r="BUC245" s="379"/>
      <c r="BUE245" s="377"/>
      <c r="BUF245" s="381"/>
      <c r="BUG245" s="381"/>
      <c r="BUH245" s="378"/>
      <c r="BUI245" s="378"/>
      <c r="BUJ245" s="378"/>
      <c r="BUK245" s="379"/>
      <c r="BUM245" s="377"/>
      <c r="BUN245" s="381"/>
      <c r="BUO245" s="381"/>
      <c r="BUP245" s="378"/>
      <c r="BUQ245" s="378"/>
      <c r="BUR245" s="378"/>
      <c r="BUS245" s="379"/>
      <c r="BUU245" s="377"/>
      <c r="BUV245" s="381"/>
      <c r="BUW245" s="381"/>
      <c r="BUX245" s="378"/>
      <c r="BUY245" s="378"/>
      <c r="BUZ245" s="378"/>
      <c r="BVA245" s="379"/>
      <c r="BVC245" s="377"/>
      <c r="BVD245" s="381"/>
      <c r="BVE245" s="381"/>
      <c r="BVF245" s="378"/>
      <c r="BVG245" s="378"/>
      <c r="BVH245" s="378"/>
      <c r="BVI245" s="379"/>
      <c r="BVK245" s="377"/>
      <c r="BVL245" s="381"/>
      <c r="BVM245" s="381"/>
      <c r="BVN245" s="378"/>
      <c r="BVO245" s="378"/>
      <c r="BVP245" s="378"/>
      <c r="BVQ245" s="379"/>
      <c r="BVS245" s="377"/>
      <c r="BVT245" s="381"/>
      <c r="BVU245" s="381"/>
      <c r="BVV245" s="378"/>
      <c r="BVW245" s="378"/>
      <c r="BVX245" s="378"/>
      <c r="BVY245" s="379"/>
      <c r="BWA245" s="377"/>
      <c r="BWB245" s="381"/>
      <c r="BWC245" s="381"/>
      <c r="BWD245" s="378"/>
      <c r="BWE245" s="378"/>
      <c r="BWF245" s="378"/>
      <c r="BWG245" s="379"/>
      <c r="BWI245" s="377"/>
      <c r="BWJ245" s="381"/>
      <c r="BWK245" s="381"/>
      <c r="BWL245" s="378"/>
      <c r="BWM245" s="378"/>
      <c r="BWN245" s="378"/>
      <c r="BWO245" s="379"/>
      <c r="BWQ245" s="377"/>
      <c r="BWR245" s="381"/>
      <c r="BWS245" s="381"/>
      <c r="BWT245" s="378"/>
      <c r="BWU245" s="378"/>
      <c r="BWV245" s="378"/>
      <c r="BWW245" s="379"/>
      <c r="BWY245" s="377"/>
      <c r="BWZ245" s="381"/>
      <c r="BXA245" s="381"/>
      <c r="BXB245" s="378"/>
      <c r="BXC245" s="378"/>
      <c r="BXD245" s="378"/>
      <c r="BXE245" s="379"/>
      <c r="BXG245" s="377"/>
      <c r="BXH245" s="381"/>
      <c r="BXI245" s="381"/>
      <c r="BXJ245" s="378"/>
      <c r="BXK245" s="378"/>
      <c r="BXL245" s="378"/>
      <c r="BXM245" s="379"/>
      <c r="BXO245" s="377"/>
      <c r="BXP245" s="381"/>
      <c r="BXQ245" s="381"/>
      <c r="BXR245" s="378"/>
      <c r="BXS245" s="378"/>
      <c r="BXT245" s="378"/>
      <c r="BXU245" s="379"/>
      <c r="BXW245" s="377"/>
      <c r="BXX245" s="381"/>
      <c r="BXY245" s="381"/>
      <c r="BXZ245" s="378"/>
      <c r="BYA245" s="378"/>
      <c r="BYB245" s="378"/>
      <c r="BYC245" s="379"/>
      <c r="BYE245" s="377"/>
      <c r="BYF245" s="381"/>
      <c r="BYG245" s="381"/>
      <c r="BYH245" s="378"/>
      <c r="BYI245" s="378"/>
      <c r="BYJ245" s="378"/>
      <c r="BYK245" s="379"/>
      <c r="BYM245" s="377"/>
      <c r="BYN245" s="381"/>
      <c r="BYO245" s="381"/>
      <c r="BYP245" s="378"/>
      <c r="BYQ245" s="378"/>
      <c r="BYR245" s="378"/>
      <c r="BYS245" s="379"/>
      <c r="BYU245" s="377"/>
      <c r="BYV245" s="381"/>
      <c r="BYW245" s="381"/>
      <c r="BYX245" s="378"/>
      <c r="BYY245" s="378"/>
      <c r="BYZ245" s="378"/>
      <c r="BZA245" s="379"/>
      <c r="BZC245" s="377"/>
      <c r="BZD245" s="381"/>
      <c r="BZE245" s="381"/>
      <c r="BZF245" s="378"/>
      <c r="BZG245" s="378"/>
      <c r="BZH245" s="378"/>
      <c r="BZI245" s="379"/>
      <c r="BZK245" s="377"/>
      <c r="BZL245" s="381"/>
      <c r="BZM245" s="381"/>
      <c r="BZN245" s="378"/>
      <c r="BZO245" s="378"/>
      <c r="BZP245" s="378"/>
      <c r="BZQ245" s="379"/>
      <c r="BZS245" s="377"/>
      <c r="BZT245" s="381"/>
      <c r="BZU245" s="381"/>
      <c r="BZV245" s="378"/>
      <c r="BZW245" s="378"/>
      <c r="BZX245" s="378"/>
      <c r="BZY245" s="379"/>
      <c r="CAA245" s="377"/>
      <c r="CAB245" s="381"/>
      <c r="CAC245" s="381"/>
      <c r="CAD245" s="378"/>
      <c r="CAE245" s="378"/>
      <c r="CAF245" s="378"/>
      <c r="CAG245" s="379"/>
      <c r="CAI245" s="377"/>
      <c r="CAJ245" s="381"/>
      <c r="CAK245" s="381"/>
      <c r="CAL245" s="378"/>
      <c r="CAM245" s="378"/>
      <c r="CAN245" s="378"/>
      <c r="CAO245" s="379"/>
      <c r="CAQ245" s="377"/>
      <c r="CAR245" s="381"/>
      <c r="CAS245" s="381"/>
      <c r="CAT245" s="378"/>
      <c r="CAU245" s="378"/>
      <c r="CAV245" s="378"/>
      <c r="CAW245" s="379"/>
      <c r="CAY245" s="377"/>
      <c r="CAZ245" s="381"/>
      <c r="CBA245" s="381"/>
      <c r="CBB245" s="378"/>
      <c r="CBC245" s="378"/>
      <c r="CBD245" s="378"/>
      <c r="CBE245" s="379"/>
      <c r="CBG245" s="377"/>
      <c r="CBH245" s="381"/>
      <c r="CBI245" s="381"/>
      <c r="CBJ245" s="378"/>
      <c r="CBK245" s="378"/>
      <c r="CBL245" s="378"/>
      <c r="CBM245" s="379"/>
      <c r="CBO245" s="377"/>
      <c r="CBP245" s="381"/>
      <c r="CBQ245" s="381"/>
      <c r="CBR245" s="378"/>
      <c r="CBS245" s="378"/>
      <c r="CBT245" s="378"/>
      <c r="CBU245" s="379"/>
      <c r="CBW245" s="377"/>
      <c r="CBX245" s="381"/>
      <c r="CBY245" s="381"/>
      <c r="CBZ245" s="378"/>
      <c r="CCA245" s="378"/>
      <c r="CCB245" s="378"/>
      <c r="CCC245" s="379"/>
      <c r="CCE245" s="377"/>
      <c r="CCF245" s="381"/>
      <c r="CCG245" s="381"/>
      <c r="CCH245" s="378"/>
      <c r="CCI245" s="378"/>
      <c r="CCJ245" s="378"/>
      <c r="CCK245" s="379"/>
      <c r="CCM245" s="377"/>
      <c r="CCN245" s="381"/>
      <c r="CCO245" s="381"/>
      <c r="CCP245" s="378"/>
      <c r="CCQ245" s="378"/>
      <c r="CCR245" s="378"/>
      <c r="CCS245" s="379"/>
      <c r="CCU245" s="377"/>
      <c r="CCV245" s="381"/>
      <c r="CCW245" s="381"/>
      <c r="CCX245" s="378"/>
      <c r="CCY245" s="378"/>
      <c r="CCZ245" s="378"/>
      <c r="CDA245" s="379"/>
      <c r="CDC245" s="377"/>
      <c r="CDD245" s="381"/>
      <c r="CDE245" s="381"/>
      <c r="CDF245" s="378"/>
      <c r="CDG245" s="378"/>
      <c r="CDH245" s="378"/>
      <c r="CDI245" s="379"/>
      <c r="CDK245" s="377"/>
      <c r="CDL245" s="381"/>
      <c r="CDM245" s="381"/>
      <c r="CDN245" s="378"/>
      <c r="CDO245" s="378"/>
      <c r="CDP245" s="378"/>
      <c r="CDQ245" s="379"/>
      <c r="CDS245" s="377"/>
      <c r="CDT245" s="381"/>
      <c r="CDU245" s="381"/>
      <c r="CDV245" s="378"/>
      <c r="CDW245" s="378"/>
      <c r="CDX245" s="378"/>
      <c r="CDY245" s="379"/>
      <c r="CEA245" s="377"/>
      <c r="CEB245" s="381"/>
      <c r="CEC245" s="381"/>
      <c r="CED245" s="378"/>
      <c r="CEE245" s="378"/>
      <c r="CEF245" s="378"/>
      <c r="CEG245" s="379"/>
      <c r="CEI245" s="377"/>
      <c r="CEJ245" s="381"/>
      <c r="CEK245" s="381"/>
      <c r="CEL245" s="378"/>
      <c r="CEM245" s="378"/>
      <c r="CEN245" s="378"/>
      <c r="CEO245" s="379"/>
      <c r="CEQ245" s="377"/>
      <c r="CER245" s="381"/>
      <c r="CES245" s="381"/>
      <c r="CET245" s="378"/>
      <c r="CEU245" s="378"/>
      <c r="CEV245" s="378"/>
      <c r="CEW245" s="379"/>
      <c r="CEY245" s="377"/>
      <c r="CEZ245" s="381"/>
      <c r="CFA245" s="381"/>
      <c r="CFB245" s="378"/>
      <c r="CFC245" s="378"/>
      <c r="CFD245" s="378"/>
      <c r="CFE245" s="379"/>
      <c r="CFG245" s="377"/>
      <c r="CFH245" s="381"/>
      <c r="CFI245" s="381"/>
      <c r="CFJ245" s="378"/>
      <c r="CFK245" s="378"/>
      <c r="CFL245" s="378"/>
      <c r="CFM245" s="379"/>
      <c r="CFO245" s="377"/>
      <c r="CFP245" s="381"/>
      <c r="CFQ245" s="381"/>
      <c r="CFR245" s="378"/>
      <c r="CFS245" s="378"/>
      <c r="CFT245" s="378"/>
      <c r="CFU245" s="379"/>
      <c r="CFW245" s="377"/>
      <c r="CFX245" s="381"/>
      <c r="CFY245" s="381"/>
      <c r="CFZ245" s="378"/>
      <c r="CGA245" s="378"/>
      <c r="CGB245" s="378"/>
      <c r="CGC245" s="379"/>
      <c r="CGE245" s="377"/>
      <c r="CGF245" s="381"/>
      <c r="CGG245" s="381"/>
      <c r="CGH245" s="378"/>
      <c r="CGI245" s="378"/>
      <c r="CGJ245" s="378"/>
      <c r="CGK245" s="379"/>
      <c r="CGM245" s="377"/>
      <c r="CGN245" s="381"/>
      <c r="CGO245" s="381"/>
      <c r="CGP245" s="378"/>
      <c r="CGQ245" s="378"/>
      <c r="CGR245" s="378"/>
      <c r="CGS245" s="379"/>
      <c r="CGU245" s="377"/>
      <c r="CGV245" s="381"/>
      <c r="CGW245" s="381"/>
      <c r="CGX245" s="378"/>
      <c r="CGY245" s="378"/>
      <c r="CGZ245" s="378"/>
      <c r="CHA245" s="379"/>
      <c r="CHC245" s="377"/>
      <c r="CHD245" s="381"/>
      <c r="CHE245" s="381"/>
      <c r="CHF245" s="378"/>
      <c r="CHG245" s="378"/>
      <c r="CHH245" s="378"/>
      <c r="CHI245" s="379"/>
      <c r="CHK245" s="377"/>
      <c r="CHL245" s="381"/>
      <c r="CHM245" s="381"/>
      <c r="CHN245" s="378"/>
      <c r="CHO245" s="378"/>
      <c r="CHP245" s="378"/>
      <c r="CHQ245" s="379"/>
      <c r="CHS245" s="377"/>
      <c r="CHT245" s="381"/>
      <c r="CHU245" s="381"/>
      <c r="CHV245" s="378"/>
      <c r="CHW245" s="378"/>
      <c r="CHX245" s="378"/>
      <c r="CHY245" s="379"/>
      <c r="CIA245" s="377"/>
      <c r="CIB245" s="381"/>
      <c r="CIC245" s="381"/>
      <c r="CID245" s="378"/>
      <c r="CIE245" s="378"/>
      <c r="CIF245" s="378"/>
      <c r="CIG245" s="379"/>
      <c r="CII245" s="377"/>
      <c r="CIJ245" s="381"/>
      <c r="CIK245" s="381"/>
      <c r="CIL245" s="378"/>
      <c r="CIM245" s="378"/>
      <c r="CIN245" s="378"/>
      <c r="CIO245" s="379"/>
      <c r="CIQ245" s="377"/>
      <c r="CIR245" s="381"/>
      <c r="CIS245" s="381"/>
      <c r="CIT245" s="378"/>
      <c r="CIU245" s="378"/>
      <c r="CIV245" s="378"/>
      <c r="CIW245" s="379"/>
      <c r="CIY245" s="377"/>
      <c r="CIZ245" s="381"/>
      <c r="CJA245" s="381"/>
      <c r="CJB245" s="378"/>
      <c r="CJC245" s="378"/>
      <c r="CJD245" s="378"/>
      <c r="CJE245" s="379"/>
      <c r="CJG245" s="377"/>
      <c r="CJH245" s="381"/>
      <c r="CJI245" s="381"/>
      <c r="CJJ245" s="378"/>
      <c r="CJK245" s="378"/>
      <c r="CJL245" s="378"/>
      <c r="CJM245" s="379"/>
      <c r="CJO245" s="377"/>
      <c r="CJP245" s="381"/>
      <c r="CJQ245" s="381"/>
      <c r="CJR245" s="378"/>
      <c r="CJS245" s="378"/>
      <c r="CJT245" s="378"/>
      <c r="CJU245" s="379"/>
      <c r="CJW245" s="377"/>
      <c r="CJX245" s="381"/>
      <c r="CJY245" s="381"/>
      <c r="CJZ245" s="378"/>
      <c r="CKA245" s="378"/>
      <c r="CKB245" s="378"/>
      <c r="CKC245" s="379"/>
      <c r="CKE245" s="377"/>
      <c r="CKF245" s="381"/>
      <c r="CKG245" s="381"/>
      <c r="CKH245" s="378"/>
      <c r="CKI245" s="378"/>
      <c r="CKJ245" s="378"/>
      <c r="CKK245" s="379"/>
      <c r="CKM245" s="377"/>
      <c r="CKN245" s="381"/>
      <c r="CKO245" s="381"/>
      <c r="CKP245" s="378"/>
      <c r="CKQ245" s="378"/>
      <c r="CKR245" s="378"/>
      <c r="CKS245" s="379"/>
      <c r="CKU245" s="377"/>
      <c r="CKV245" s="381"/>
      <c r="CKW245" s="381"/>
      <c r="CKX245" s="378"/>
      <c r="CKY245" s="378"/>
      <c r="CKZ245" s="378"/>
      <c r="CLA245" s="379"/>
      <c r="CLC245" s="377"/>
      <c r="CLD245" s="381"/>
      <c r="CLE245" s="381"/>
      <c r="CLF245" s="378"/>
      <c r="CLG245" s="378"/>
      <c r="CLH245" s="378"/>
      <c r="CLI245" s="379"/>
      <c r="CLK245" s="377"/>
      <c r="CLL245" s="381"/>
      <c r="CLM245" s="381"/>
      <c r="CLN245" s="378"/>
      <c r="CLO245" s="378"/>
      <c r="CLP245" s="378"/>
      <c r="CLQ245" s="379"/>
      <c r="CLS245" s="377"/>
      <c r="CLT245" s="381"/>
      <c r="CLU245" s="381"/>
      <c r="CLV245" s="378"/>
      <c r="CLW245" s="378"/>
      <c r="CLX245" s="378"/>
      <c r="CLY245" s="379"/>
      <c r="CMA245" s="377"/>
      <c r="CMB245" s="381"/>
      <c r="CMC245" s="381"/>
      <c r="CMD245" s="378"/>
      <c r="CME245" s="378"/>
      <c r="CMF245" s="378"/>
      <c r="CMG245" s="379"/>
      <c r="CMI245" s="377"/>
      <c r="CMJ245" s="381"/>
      <c r="CMK245" s="381"/>
      <c r="CML245" s="378"/>
      <c r="CMM245" s="378"/>
      <c r="CMN245" s="378"/>
      <c r="CMO245" s="379"/>
      <c r="CMQ245" s="377"/>
      <c r="CMR245" s="381"/>
      <c r="CMS245" s="381"/>
      <c r="CMT245" s="378"/>
      <c r="CMU245" s="378"/>
      <c r="CMV245" s="378"/>
      <c r="CMW245" s="379"/>
      <c r="CMY245" s="377"/>
      <c r="CMZ245" s="381"/>
      <c r="CNA245" s="381"/>
      <c r="CNB245" s="378"/>
      <c r="CNC245" s="378"/>
      <c r="CND245" s="378"/>
      <c r="CNE245" s="379"/>
      <c r="CNG245" s="377"/>
      <c r="CNH245" s="381"/>
      <c r="CNI245" s="381"/>
      <c r="CNJ245" s="378"/>
      <c r="CNK245" s="378"/>
      <c r="CNL245" s="378"/>
      <c r="CNM245" s="379"/>
      <c r="CNO245" s="377"/>
      <c r="CNP245" s="381"/>
      <c r="CNQ245" s="381"/>
      <c r="CNR245" s="378"/>
      <c r="CNS245" s="378"/>
      <c r="CNT245" s="378"/>
      <c r="CNU245" s="379"/>
      <c r="CNW245" s="377"/>
      <c r="CNX245" s="381"/>
      <c r="CNY245" s="381"/>
      <c r="CNZ245" s="378"/>
      <c r="COA245" s="378"/>
      <c r="COB245" s="378"/>
      <c r="COC245" s="379"/>
      <c r="COE245" s="377"/>
      <c r="COF245" s="381"/>
      <c r="COG245" s="381"/>
      <c r="COH245" s="378"/>
      <c r="COI245" s="378"/>
      <c r="COJ245" s="378"/>
      <c r="COK245" s="379"/>
      <c r="COM245" s="377"/>
      <c r="CON245" s="381"/>
      <c r="COO245" s="381"/>
      <c r="COP245" s="378"/>
      <c r="COQ245" s="378"/>
      <c r="COR245" s="378"/>
      <c r="COS245" s="379"/>
      <c r="COU245" s="377"/>
      <c r="COV245" s="381"/>
      <c r="COW245" s="381"/>
      <c r="COX245" s="378"/>
      <c r="COY245" s="378"/>
      <c r="COZ245" s="378"/>
      <c r="CPA245" s="379"/>
      <c r="CPC245" s="377"/>
      <c r="CPD245" s="381"/>
      <c r="CPE245" s="381"/>
      <c r="CPF245" s="378"/>
      <c r="CPG245" s="378"/>
      <c r="CPH245" s="378"/>
      <c r="CPI245" s="379"/>
      <c r="CPK245" s="377"/>
      <c r="CPL245" s="381"/>
      <c r="CPM245" s="381"/>
      <c r="CPN245" s="378"/>
      <c r="CPO245" s="378"/>
      <c r="CPP245" s="378"/>
      <c r="CPQ245" s="379"/>
      <c r="CPS245" s="377"/>
      <c r="CPT245" s="381"/>
      <c r="CPU245" s="381"/>
      <c r="CPV245" s="378"/>
      <c r="CPW245" s="378"/>
      <c r="CPX245" s="378"/>
      <c r="CPY245" s="379"/>
      <c r="CQA245" s="377"/>
      <c r="CQB245" s="381"/>
      <c r="CQC245" s="381"/>
      <c r="CQD245" s="378"/>
      <c r="CQE245" s="378"/>
      <c r="CQF245" s="378"/>
      <c r="CQG245" s="379"/>
      <c r="CQI245" s="377"/>
      <c r="CQJ245" s="381"/>
      <c r="CQK245" s="381"/>
      <c r="CQL245" s="378"/>
      <c r="CQM245" s="378"/>
      <c r="CQN245" s="378"/>
      <c r="CQO245" s="379"/>
      <c r="CQQ245" s="377"/>
      <c r="CQR245" s="381"/>
      <c r="CQS245" s="381"/>
      <c r="CQT245" s="378"/>
      <c r="CQU245" s="378"/>
      <c r="CQV245" s="378"/>
      <c r="CQW245" s="379"/>
      <c r="CQY245" s="377"/>
      <c r="CQZ245" s="381"/>
      <c r="CRA245" s="381"/>
      <c r="CRB245" s="378"/>
      <c r="CRC245" s="378"/>
      <c r="CRD245" s="378"/>
      <c r="CRE245" s="379"/>
      <c r="CRG245" s="377"/>
      <c r="CRH245" s="381"/>
      <c r="CRI245" s="381"/>
      <c r="CRJ245" s="378"/>
      <c r="CRK245" s="378"/>
      <c r="CRL245" s="378"/>
      <c r="CRM245" s="379"/>
      <c r="CRO245" s="377"/>
      <c r="CRP245" s="381"/>
      <c r="CRQ245" s="381"/>
      <c r="CRR245" s="378"/>
      <c r="CRS245" s="378"/>
      <c r="CRT245" s="378"/>
      <c r="CRU245" s="379"/>
      <c r="CRW245" s="377"/>
      <c r="CRX245" s="381"/>
      <c r="CRY245" s="381"/>
      <c r="CRZ245" s="378"/>
      <c r="CSA245" s="378"/>
      <c r="CSB245" s="378"/>
      <c r="CSC245" s="379"/>
      <c r="CSE245" s="377"/>
      <c r="CSF245" s="381"/>
      <c r="CSG245" s="381"/>
      <c r="CSH245" s="378"/>
      <c r="CSI245" s="378"/>
      <c r="CSJ245" s="378"/>
      <c r="CSK245" s="379"/>
      <c r="CSM245" s="377"/>
      <c r="CSN245" s="381"/>
      <c r="CSO245" s="381"/>
      <c r="CSP245" s="378"/>
      <c r="CSQ245" s="378"/>
      <c r="CSR245" s="378"/>
      <c r="CSS245" s="379"/>
      <c r="CSU245" s="377"/>
      <c r="CSV245" s="381"/>
      <c r="CSW245" s="381"/>
      <c r="CSX245" s="378"/>
      <c r="CSY245" s="378"/>
      <c r="CSZ245" s="378"/>
      <c r="CTA245" s="379"/>
      <c r="CTC245" s="377"/>
      <c r="CTD245" s="381"/>
      <c r="CTE245" s="381"/>
      <c r="CTF245" s="378"/>
      <c r="CTG245" s="378"/>
      <c r="CTH245" s="378"/>
      <c r="CTI245" s="379"/>
      <c r="CTK245" s="377"/>
      <c r="CTL245" s="381"/>
      <c r="CTM245" s="381"/>
      <c r="CTN245" s="378"/>
      <c r="CTO245" s="378"/>
      <c r="CTP245" s="378"/>
      <c r="CTQ245" s="379"/>
      <c r="CTS245" s="377"/>
      <c r="CTT245" s="381"/>
      <c r="CTU245" s="381"/>
      <c r="CTV245" s="378"/>
      <c r="CTW245" s="378"/>
      <c r="CTX245" s="378"/>
      <c r="CTY245" s="379"/>
      <c r="CUA245" s="377"/>
      <c r="CUB245" s="381"/>
      <c r="CUC245" s="381"/>
      <c r="CUD245" s="378"/>
      <c r="CUE245" s="378"/>
      <c r="CUF245" s="378"/>
      <c r="CUG245" s="379"/>
      <c r="CUI245" s="377"/>
      <c r="CUJ245" s="381"/>
      <c r="CUK245" s="381"/>
      <c r="CUL245" s="378"/>
      <c r="CUM245" s="378"/>
      <c r="CUN245" s="378"/>
      <c r="CUO245" s="379"/>
      <c r="CUQ245" s="377"/>
      <c r="CUR245" s="381"/>
      <c r="CUS245" s="381"/>
      <c r="CUT245" s="378"/>
      <c r="CUU245" s="378"/>
      <c r="CUV245" s="378"/>
      <c r="CUW245" s="379"/>
      <c r="CUY245" s="377"/>
      <c r="CUZ245" s="381"/>
      <c r="CVA245" s="381"/>
      <c r="CVB245" s="378"/>
      <c r="CVC245" s="378"/>
      <c r="CVD245" s="378"/>
      <c r="CVE245" s="379"/>
      <c r="CVG245" s="377"/>
      <c r="CVH245" s="381"/>
      <c r="CVI245" s="381"/>
      <c r="CVJ245" s="378"/>
      <c r="CVK245" s="378"/>
      <c r="CVL245" s="378"/>
      <c r="CVM245" s="379"/>
      <c r="CVO245" s="377"/>
      <c r="CVP245" s="381"/>
      <c r="CVQ245" s="381"/>
      <c r="CVR245" s="378"/>
      <c r="CVS245" s="378"/>
      <c r="CVT245" s="378"/>
      <c r="CVU245" s="379"/>
      <c r="CVW245" s="377"/>
      <c r="CVX245" s="381"/>
      <c r="CVY245" s="381"/>
      <c r="CVZ245" s="378"/>
      <c r="CWA245" s="378"/>
      <c r="CWB245" s="378"/>
      <c r="CWC245" s="379"/>
      <c r="CWE245" s="377"/>
      <c r="CWF245" s="381"/>
      <c r="CWG245" s="381"/>
      <c r="CWH245" s="378"/>
      <c r="CWI245" s="378"/>
      <c r="CWJ245" s="378"/>
      <c r="CWK245" s="379"/>
      <c r="CWM245" s="377"/>
      <c r="CWN245" s="381"/>
      <c r="CWO245" s="381"/>
      <c r="CWP245" s="378"/>
      <c r="CWQ245" s="378"/>
      <c r="CWR245" s="378"/>
      <c r="CWS245" s="379"/>
      <c r="CWU245" s="377"/>
      <c r="CWV245" s="381"/>
      <c r="CWW245" s="381"/>
      <c r="CWX245" s="378"/>
      <c r="CWY245" s="378"/>
      <c r="CWZ245" s="378"/>
      <c r="CXA245" s="379"/>
      <c r="CXC245" s="377"/>
      <c r="CXD245" s="381"/>
      <c r="CXE245" s="381"/>
      <c r="CXF245" s="378"/>
      <c r="CXG245" s="378"/>
      <c r="CXH245" s="378"/>
      <c r="CXI245" s="379"/>
      <c r="CXK245" s="377"/>
      <c r="CXL245" s="381"/>
      <c r="CXM245" s="381"/>
      <c r="CXN245" s="378"/>
      <c r="CXO245" s="378"/>
      <c r="CXP245" s="378"/>
      <c r="CXQ245" s="379"/>
      <c r="CXS245" s="377"/>
      <c r="CXT245" s="381"/>
      <c r="CXU245" s="381"/>
      <c r="CXV245" s="378"/>
      <c r="CXW245" s="378"/>
      <c r="CXX245" s="378"/>
      <c r="CXY245" s="379"/>
      <c r="CYA245" s="377"/>
      <c r="CYB245" s="381"/>
      <c r="CYC245" s="381"/>
      <c r="CYD245" s="378"/>
      <c r="CYE245" s="378"/>
      <c r="CYF245" s="378"/>
      <c r="CYG245" s="379"/>
      <c r="CYI245" s="377"/>
      <c r="CYJ245" s="381"/>
      <c r="CYK245" s="381"/>
      <c r="CYL245" s="378"/>
      <c r="CYM245" s="378"/>
      <c r="CYN245" s="378"/>
      <c r="CYO245" s="379"/>
      <c r="CYQ245" s="377"/>
      <c r="CYR245" s="381"/>
      <c r="CYS245" s="381"/>
      <c r="CYT245" s="378"/>
      <c r="CYU245" s="378"/>
      <c r="CYV245" s="378"/>
      <c r="CYW245" s="379"/>
      <c r="CYY245" s="377"/>
      <c r="CYZ245" s="381"/>
      <c r="CZA245" s="381"/>
      <c r="CZB245" s="378"/>
      <c r="CZC245" s="378"/>
      <c r="CZD245" s="378"/>
      <c r="CZE245" s="379"/>
      <c r="CZG245" s="377"/>
      <c r="CZH245" s="381"/>
      <c r="CZI245" s="381"/>
      <c r="CZJ245" s="378"/>
      <c r="CZK245" s="378"/>
      <c r="CZL245" s="378"/>
      <c r="CZM245" s="379"/>
      <c r="CZO245" s="377"/>
      <c r="CZP245" s="381"/>
      <c r="CZQ245" s="381"/>
      <c r="CZR245" s="378"/>
      <c r="CZS245" s="378"/>
      <c r="CZT245" s="378"/>
      <c r="CZU245" s="379"/>
      <c r="CZW245" s="377"/>
      <c r="CZX245" s="381"/>
      <c r="CZY245" s="381"/>
      <c r="CZZ245" s="378"/>
      <c r="DAA245" s="378"/>
      <c r="DAB245" s="378"/>
      <c r="DAC245" s="379"/>
      <c r="DAE245" s="377"/>
      <c r="DAF245" s="381"/>
      <c r="DAG245" s="381"/>
      <c r="DAH245" s="378"/>
      <c r="DAI245" s="378"/>
      <c r="DAJ245" s="378"/>
      <c r="DAK245" s="379"/>
      <c r="DAM245" s="377"/>
      <c r="DAN245" s="381"/>
      <c r="DAO245" s="381"/>
      <c r="DAP245" s="378"/>
      <c r="DAQ245" s="378"/>
      <c r="DAR245" s="378"/>
      <c r="DAS245" s="379"/>
      <c r="DAU245" s="377"/>
      <c r="DAV245" s="381"/>
      <c r="DAW245" s="381"/>
      <c r="DAX245" s="378"/>
      <c r="DAY245" s="378"/>
      <c r="DAZ245" s="378"/>
      <c r="DBA245" s="379"/>
      <c r="DBC245" s="377"/>
      <c r="DBD245" s="381"/>
      <c r="DBE245" s="381"/>
      <c r="DBF245" s="378"/>
      <c r="DBG245" s="378"/>
      <c r="DBH245" s="378"/>
      <c r="DBI245" s="379"/>
      <c r="DBK245" s="377"/>
      <c r="DBL245" s="381"/>
      <c r="DBM245" s="381"/>
      <c r="DBN245" s="378"/>
      <c r="DBO245" s="378"/>
      <c r="DBP245" s="378"/>
      <c r="DBQ245" s="379"/>
      <c r="DBS245" s="377"/>
      <c r="DBT245" s="381"/>
      <c r="DBU245" s="381"/>
      <c r="DBV245" s="378"/>
      <c r="DBW245" s="378"/>
      <c r="DBX245" s="378"/>
      <c r="DBY245" s="379"/>
      <c r="DCA245" s="377"/>
      <c r="DCB245" s="381"/>
      <c r="DCC245" s="381"/>
      <c r="DCD245" s="378"/>
      <c r="DCE245" s="378"/>
      <c r="DCF245" s="378"/>
      <c r="DCG245" s="379"/>
      <c r="DCI245" s="377"/>
      <c r="DCJ245" s="381"/>
      <c r="DCK245" s="381"/>
      <c r="DCL245" s="378"/>
      <c r="DCM245" s="378"/>
      <c r="DCN245" s="378"/>
      <c r="DCO245" s="379"/>
      <c r="DCQ245" s="377"/>
      <c r="DCR245" s="381"/>
      <c r="DCS245" s="381"/>
      <c r="DCT245" s="378"/>
      <c r="DCU245" s="378"/>
      <c r="DCV245" s="378"/>
      <c r="DCW245" s="379"/>
      <c r="DCY245" s="377"/>
      <c r="DCZ245" s="381"/>
      <c r="DDA245" s="381"/>
      <c r="DDB245" s="378"/>
      <c r="DDC245" s="378"/>
      <c r="DDD245" s="378"/>
      <c r="DDE245" s="379"/>
      <c r="DDG245" s="377"/>
      <c r="DDH245" s="381"/>
      <c r="DDI245" s="381"/>
      <c r="DDJ245" s="378"/>
      <c r="DDK245" s="378"/>
      <c r="DDL245" s="378"/>
      <c r="DDM245" s="379"/>
      <c r="DDO245" s="377"/>
      <c r="DDP245" s="381"/>
      <c r="DDQ245" s="381"/>
      <c r="DDR245" s="378"/>
      <c r="DDS245" s="378"/>
      <c r="DDT245" s="378"/>
      <c r="DDU245" s="379"/>
      <c r="DDW245" s="377"/>
      <c r="DDX245" s="381"/>
      <c r="DDY245" s="381"/>
      <c r="DDZ245" s="378"/>
      <c r="DEA245" s="378"/>
      <c r="DEB245" s="378"/>
      <c r="DEC245" s="379"/>
      <c r="DEE245" s="377"/>
      <c r="DEF245" s="381"/>
      <c r="DEG245" s="381"/>
      <c r="DEH245" s="378"/>
      <c r="DEI245" s="378"/>
      <c r="DEJ245" s="378"/>
      <c r="DEK245" s="379"/>
      <c r="DEM245" s="377"/>
      <c r="DEN245" s="381"/>
      <c r="DEO245" s="381"/>
      <c r="DEP245" s="378"/>
      <c r="DEQ245" s="378"/>
      <c r="DER245" s="378"/>
      <c r="DES245" s="379"/>
      <c r="DEU245" s="377"/>
      <c r="DEV245" s="381"/>
      <c r="DEW245" s="381"/>
      <c r="DEX245" s="378"/>
      <c r="DEY245" s="378"/>
      <c r="DEZ245" s="378"/>
      <c r="DFA245" s="379"/>
      <c r="DFC245" s="377"/>
      <c r="DFD245" s="381"/>
      <c r="DFE245" s="381"/>
      <c r="DFF245" s="378"/>
      <c r="DFG245" s="378"/>
      <c r="DFH245" s="378"/>
      <c r="DFI245" s="379"/>
      <c r="DFK245" s="377"/>
      <c r="DFL245" s="381"/>
      <c r="DFM245" s="381"/>
      <c r="DFN245" s="378"/>
      <c r="DFO245" s="378"/>
      <c r="DFP245" s="378"/>
      <c r="DFQ245" s="379"/>
      <c r="DFS245" s="377"/>
      <c r="DFT245" s="381"/>
      <c r="DFU245" s="381"/>
      <c r="DFV245" s="378"/>
      <c r="DFW245" s="378"/>
      <c r="DFX245" s="378"/>
      <c r="DFY245" s="379"/>
      <c r="DGA245" s="377"/>
      <c r="DGB245" s="381"/>
      <c r="DGC245" s="381"/>
      <c r="DGD245" s="378"/>
      <c r="DGE245" s="378"/>
      <c r="DGF245" s="378"/>
      <c r="DGG245" s="379"/>
      <c r="DGI245" s="377"/>
      <c r="DGJ245" s="381"/>
      <c r="DGK245" s="381"/>
      <c r="DGL245" s="378"/>
      <c r="DGM245" s="378"/>
      <c r="DGN245" s="378"/>
      <c r="DGO245" s="379"/>
      <c r="DGQ245" s="377"/>
      <c r="DGR245" s="381"/>
      <c r="DGS245" s="381"/>
      <c r="DGT245" s="378"/>
      <c r="DGU245" s="378"/>
      <c r="DGV245" s="378"/>
      <c r="DGW245" s="379"/>
      <c r="DGY245" s="377"/>
      <c r="DGZ245" s="381"/>
      <c r="DHA245" s="381"/>
      <c r="DHB245" s="378"/>
      <c r="DHC245" s="378"/>
      <c r="DHD245" s="378"/>
      <c r="DHE245" s="379"/>
      <c r="DHG245" s="377"/>
      <c r="DHH245" s="381"/>
      <c r="DHI245" s="381"/>
      <c r="DHJ245" s="378"/>
      <c r="DHK245" s="378"/>
      <c r="DHL245" s="378"/>
      <c r="DHM245" s="379"/>
      <c r="DHO245" s="377"/>
      <c r="DHP245" s="381"/>
      <c r="DHQ245" s="381"/>
      <c r="DHR245" s="378"/>
      <c r="DHS245" s="378"/>
      <c r="DHT245" s="378"/>
      <c r="DHU245" s="379"/>
      <c r="DHW245" s="377"/>
      <c r="DHX245" s="381"/>
      <c r="DHY245" s="381"/>
      <c r="DHZ245" s="378"/>
      <c r="DIA245" s="378"/>
      <c r="DIB245" s="378"/>
      <c r="DIC245" s="379"/>
      <c r="DIE245" s="377"/>
      <c r="DIF245" s="381"/>
      <c r="DIG245" s="381"/>
      <c r="DIH245" s="378"/>
      <c r="DII245" s="378"/>
      <c r="DIJ245" s="378"/>
      <c r="DIK245" s="379"/>
      <c r="DIM245" s="377"/>
      <c r="DIN245" s="381"/>
      <c r="DIO245" s="381"/>
      <c r="DIP245" s="378"/>
      <c r="DIQ245" s="378"/>
      <c r="DIR245" s="378"/>
      <c r="DIS245" s="379"/>
      <c r="DIU245" s="377"/>
      <c r="DIV245" s="381"/>
      <c r="DIW245" s="381"/>
      <c r="DIX245" s="378"/>
      <c r="DIY245" s="378"/>
      <c r="DIZ245" s="378"/>
      <c r="DJA245" s="379"/>
      <c r="DJC245" s="377"/>
      <c r="DJD245" s="381"/>
      <c r="DJE245" s="381"/>
      <c r="DJF245" s="378"/>
      <c r="DJG245" s="378"/>
      <c r="DJH245" s="378"/>
      <c r="DJI245" s="379"/>
      <c r="DJK245" s="377"/>
      <c r="DJL245" s="381"/>
      <c r="DJM245" s="381"/>
      <c r="DJN245" s="378"/>
      <c r="DJO245" s="378"/>
      <c r="DJP245" s="378"/>
      <c r="DJQ245" s="379"/>
      <c r="DJS245" s="377"/>
      <c r="DJT245" s="381"/>
      <c r="DJU245" s="381"/>
      <c r="DJV245" s="378"/>
      <c r="DJW245" s="378"/>
      <c r="DJX245" s="378"/>
      <c r="DJY245" s="379"/>
      <c r="DKA245" s="377"/>
      <c r="DKB245" s="381"/>
      <c r="DKC245" s="381"/>
      <c r="DKD245" s="378"/>
      <c r="DKE245" s="378"/>
      <c r="DKF245" s="378"/>
      <c r="DKG245" s="379"/>
      <c r="DKI245" s="377"/>
      <c r="DKJ245" s="381"/>
      <c r="DKK245" s="381"/>
      <c r="DKL245" s="378"/>
      <c r="DKM245" s="378"/>
      <c r="DKN245" s="378"/>
      <c r="DKO245" s="379"/>
      <c r="DKQ245" s="377"/>
      <c r="DKR245" s="381"/>
      <c r="DKS245" s="381"/>
      <c r="DKT245" s="378"/>
      <c r="DKU245" s="378"/>
      <c r="DKV245" s="378"/>
      <c r="DKW245" s="379"/>
      <c r="DKY245" s="377"/>
      <c r="DKZ245" s="381"/>
      <c r="DLA245" s="381"/>
      <c r="DLB245" s="378"/>
      <c r="DLC245" s="378"/>
      <c r="DLD245" s="378"/>
      <c r="DLE245" s="379"/>
      <c r="DLG245" s="377"/>
      <c r="DLH245" s="381"/>
      <c r="DLI245" s="381"/>
      <c r="DLJ245" s="378"/>
      <c r="DLK245" s="378"/>
      <c r="DLL245" s="378"/>
      <c r="DLM245" s="379"/>
      <c r="DLO245" s="377"/>
      <c r="DLP245" s="381"/>
      <c r="DLQ245" s="381"/>
      <c r="DLR245" s="378"/>
      <c r="DLS245" s="378"/>
      <c r="DLT245" s="378"/>
      <c r="DLU245" s="379"/>
      <c r="DLW245" s="377"/>
      <c r="DLX245" s="381"/>
      <c r="DLY245" s="381"/>
      <c r="DLZ245" s="378"/>
      <c r="DMA245" s="378"/>
      <c r="DMB245" s="378"/>
      <c r="DMC245" s="379"/>
      <c r="DME245" s="377"/>
      <c r="DMF245" s="381"/>
      <c r="DMG245" s="381"/>
      <c r="DMH245" s="378"/>
      <c r="DMI245" s="378"/>
      <c r="DMJ245" s="378"/>
      <c r="DMK245" s="379"/>
      <c r="DMM245" s="377"/>
      <c r="DMN245" s="381"/>
      <c r="DMO245" s="381"/>
      <c r="DMP245" s="378"/>
      <c r="DMQ245" s="378"/>
      <c r="DMR245" s="378"/>
      <c r="DMS245" s="379"/>
      <c r="DMU245" s="377"/>
      <c r="DMV245" s="381"/>
      <c r="DMW245" s="381"/>
      <c r="DMX245" s="378"/>
      <c r="DMY245" s="378"/>
      <c r="DMZ245" s="378"/>
      <c r="DNA245" s="379"/>
      <c r="DNC245" s="377"/>
      <c r="DND245" s="381"/>
      <c r="DNE245" s="381"/>
      <c r="DNF245" s="378"/>
      <c r="DNG245" s="378"/>
      <c r="DNH245" s="378"/>
      <c r="DNI245" s="379"/>
      <c r="DNK245" s="377"/>
      <c r="DNL245" s="381"/>
      <c r="DNM245" s="381"/>
      <c r="DNN245" s="378"/>
      <c r="DNO245" s="378"/>
      <c r="DNP245" s="378"/>
      <c r="DNQ245" s="379"/>
      <c r="DNS245" s="377"/>
      <c r="DNT245" s="381"/>
      <c r="DNU245" s="381"/>
      <c r="DNV245" s="378"/>
      <c r="DNW245" s="378"/>
      <c r="DNX245" s="378"/>
      <c r="DNY245" s="379"/>
      <c r="DOA245" s="377"/>
      <c r="DOB245" s="381"/>
      <c r="DOC245" s="381"/>
      <c r="DOD245" s="378"/>
      <c r="DOE245" s="378"/>
      <c r="DOF245" s="378"/>
      <c r="DOG245" s="379"/>
      <c r="DOI245" s="377"/>
      <c r="DOJ245" s="381"/>
      <c r="DOK245" s="381"/>
      <c r="DOL245" s="378"/>
      <c r="DOM245" s="378"/>
      <c r="DON245" s="378"/>
      <c r="DOO245" s="379"/>
      <c r="DOQ245" s="377"/>
      <c r="DOR245" s="381"/>
      <c r="DOS245" s="381"/>
      <c r="DOT245" s="378"/>
      <c r="DOU245" s="378"/>
      <c r="DOV245" s="378"/>
      <c r="DOW245" s="379"/>
      <c r="DOY245" s="377"/>
      <c r="DOZ245" s="381"/>
      <c r="DPA245" s="381"/>
      <c r="DPB245" s="378"/>
      <c r="DPC245" s="378"/>
      <c r="DPD245" s="378"/>
      <c r="DPE245" s="379"/>
      <c r="DPG245" s="377"/>
      <c r="DPH245" s="381"/>
      <c r="DPI245" s="381"/>
      <c r="DPJ245" s="378"/>
      <c r="DPK245" s="378"/>
      <c r="DPL245" s="378"/>
      <c r="DPM245" s="379"/>
      <c r="DPO245" s="377"/>
      <c r="DPP245" s="381"/>
      <c r="DPQ245" s="381"/>
      <c r="DPR245" s="378"/>
      <c r="DPS245" s="378"/>
      <c r="DPT245" s="378"/>
      <c r="DPU245" s="379"/>
      <c r="DPW245" s="377"/>
      <c r="DPX245" s="381"/>
      <c r="DPY245" s="381"/>
      <c r="DPZ245" s="378"/>
      <c r="DQA245" s="378"/>
      <c r="DQB245" s="378"/>
      <c r="DQC245" s="379"/>
      <c r="DQE245" s="377"/>
      <c r="DQF245" s="381"/>
      <c r="DQG245" s="381"/>
      <c r="DQH245" s="378"/>
      <c r="DQI245" s="378"/>
      <c r="DQJ245" s="378"/>
      <c r="DQK245" s="379"/>
      <c r="DQM245" s="377"/>
      <c r="DQN245" s="381"/>
      <c r="DQO245" s="381"/>
      <c r="DQP245" s="378"/>
      <c r="DQQ245" s="378"/>
      <c r="DQR245" s="378"/>
      <c r="DQS245" s="379"/>
      <c r="DQU245" s="377"/>
      <c r="DQV245" s="381"/>
      <c r="DQW245" s="381"/>
      <c r="DQX245" s="378"/>
      <c r="DQY245" s="378"/>
      <c r="DQZ245" s="378"/>
      <c r="DRA245" s="379"/>
      <c r="DRC245" s="377"/>
      <c r="DRD245" s="381"/>
      <c r="DRE245" s="381"/>
      <c r="DRF245" s="378"/>
      <c r="DRG245" s="378"/>
      <c r="DRH245" s="378"/>
      <c r="DRI245" s="379"/>
      <c r="DRK245" s="377"/>
      <c r="DRL245" s="381"/>
      <c r="DRM245" s="381"/>
      <c r="DRN245" s="378"/>
      <c r="DRO245" s="378"/>
      <c r="DRP245" s="378"/>
      <c r="DRQ245" s="379"/>
      <c r="DRS245" s="377"/>
      <c r="DRT245" s="381"/>
      <c r="DRU245" s="381"/>
      <c r="DRV245" s="378"/>
      <c r="DRW245" s="378"/>
      <c r="DRX245" s="378"/>
      <c r="DRY245" s="379"/>
      <c r="DSA245" s="377"/>
      <c r="DSB245" s="381"/>
      <c r="DSC245" s="381"/>
      <c r="DSD245" s="378"/>
      <c r="DSE245" s="378"/>
      <c r="DSF245" s="378"/>
      <c r="DSG245" s="379"/>
      <c r="DSI245" s="377"/>
      <c r="DSJ245" s="381"/>
      <c r="DSK245" s="381"/>
      <c r="DSL245" s="378"/>
      <c r="DSM245" s="378"/>
      <c r="DSN245" s="378"/>
      <c r="DSO245" s="379"/>
      <c r="DSQ245" s="377"/>
      <c r="DSR245" s="381"/>
      <c r="DSS245" s="381"/>
      <c r="DST245" s="378"/>
      <c r="DSU245" s="378"/>
      <c r="DSV245" s="378"/>
      <c r="DSW245" s="379"/>
      <c r="DSY245" s="377"/>
      <c r="DSZ245" s="381"/>
      <c r="DTA245" s="381"/>
      <c r="DTB245" s="378"/>
      <c r="DTC245" s="378"/>
      <c r="DTD245" s="378"/>
      <c r="DTE245" s="379"/>
      <c r="DTG245" s="377"/>
      <c r="DTH245" s="381"/>
      <c r="DTI245" s="381"/>
      <c r="DTJ245" s="378"/>
      <c r="DTK245" s="378"/>
      <c r="DTL245" s="378"/>
      <c r="DTM245" s="379"/>
      <c r="DTO245" s="377"/>
      <c r="DTP245" s="381"/>
      <c r="DTQ245" s="381"/>
      <c r="DTR245" s="378"/>
      <c r="DTS245" s="378"/>
      <c r="DTT245" s="378"/>
      <c r="DTU245" s="379"/>
      <c r="DTW245" s="377"/>
      <c r="DTX245" s="381"/>
      <c r="DTY245" s="381"/>
      <c r="DTZ245" s="378"/>
      <c r="DUA245" s="378"/>
      <c r="DUB245" s="378"/>
      <c r="DUC245" s="379"/>
      <c r="DUE245" s="377"/>
      <c r="DUF245" s="381"/>
      <c r="DUG245" s="381"/>
      <c r="DUH245" s="378"/>
      <c r="DUI245" s="378"/>
      <c r="DUJ245" s="378"/>
      <c r="DUK245" s="379"/>
      <c r="DUM245" s="377"/>
      <c r="DUN245" s="381"/>
      <c r="DUO245" s="381"/>
      <c r="DUP245" s="378"/>
      <c r="DUQ245" s="378"/>
      <c r="DUR245" s="378"/>
      <c r="DUS245" s="379"/>
      <c r="DUU245" s="377"/>
      <c r="DUV245" s="381"/>
      <c r="DUW245" s="381"/>
      <c r="DUX245" s="378"/>
      <c r="DUY245" s="378"/>
      <c r="DUZ245" s="378"/>
      <c r="DVA245" s="379"/>
      <c r="DVC245" s="377"/>
      <c r="DVD245" s="381"/>
      <c r="DVE245" s="381"/>
      <c r="DVF245" s="378"/>
      <c r="DVG245" s="378"/>
      <c r="DVH245" s="378"/>
      <c r="DVI245" s="379"/>
      <c r="DVK245" s="377"/>
      <c r="DVL245" s="381"/>
      <c r="DVM245" s="381"/>
      <c r="DVN245" s="378"/>
      <c r="DVO245" s="378"/>
      <c r="DVP245" s="378"/>
      <c r="DVQ245" s="379"/>
      <c r="DVS245" s="377"/>
      <c r="DVT245" s="381"/>
      <c r="DVU245" s="381"/>
      <c r="DVV245" s="378"/>
      <c r="DVW245" s="378"/>
      <c r="DVX245" s="378"/>
      <c r="DVY245" s="379"/>
      <c r="DWA245" s="377"/>
      <c r="DWB245" s="381"/>
      <c r="DWC245" s="381"/>
      <c r="DWD245" s="378"/>
      <c r="DWE245" s="378"/>
      <c r="DWF245" s="378"/>
      <c r="DWG245" s="379"/>
      <c r="DWI245" s="377"/>
      <c r="DWJ245" s="381"/>
      <c r="DWK245" s="381"/>
      <c r="DWL245" s="378"/>
      <c r="DWM245" s="378"/>
      <c r="DWN245" s="378"/>
      <c r="DWO245" s="379"/>
      <c r="DWQ245" s="377"/>
      <c r="DWR245" s="381"/>
      <c r="DWS245" s="381"/>
      <c r="DWT245" s="378"/>
      <c r="DWU245" s="378"/>
      <c r="DWV245" s="378"/>
      <c r="DWW245" s="379"/>
      <c r="DWY245" s="377"/>
      <c r="DWZ245" s="381"/>
      <c r="DXA245" s="381"/>
      <c r="DXB245" s="378"/>
      <c r="DXC245" s="378"/>
      <c r="DXD245" s="378"/>
      <c r="DXE245" s="379"/>
      <c r="DXG245" s="377"/>
      <c r="DXH245" s="381"/>
      <c r="DXI245" s="381"/>
      <c r="DXJ245" s="378"/>
      <c r="DXK245" s="378"/>
      <c r="DXL245" s="378"/>
      <c r="DXM245" s="379"/>
      <c r="DXO245" s="377"/>
      <c r="DXP245" s="381"/>
      <c r="DXQ245" s="381"/>
      <c r="DXR245" s="378"/>
      <c r="DXS245" s="378"/>
      <c r="DXT245" s="378"/>
      <c r="DXU245" s="379"/>
      <c r="DXW245" s="377"/>
      <c r="DXX245" s="381"/>
      <c r="DXY245" s="381"/>
      <c r="DXZ245" s="378"/>
      <c r="DYA245" s="378"/>
      <c r="DYB245" s="378"/>
      <c r="DYC245" s="379"/>
      <c r="DYE245" s="377"/>
      <c r="DYF245" s="381"/>
      <c r="DYG245" s="381"/>
      <c r="DYH245" s="378"/>
      <c r="DYI245" s="378"/>
      <c r="DYJ245" s="378"/>
      <c r="DYK245" s="379"/>
      <c r="DYM245" s="377"/>
      <c r="DYN245" s="381"/>
      <c r="DYO245" s="381"/>
      <c r="DYP245" s="378"/>
      <c r="DYQ245" s="378"/>
      <c r="DYR245" s="378"/>
      <c r="DYS245" s="379"/>
      <c r="DYU245" s="377"/>
      <c r="DYV245" s="381"/>
      <c r="DYW245" s="381"/>
      <c r="DYX245" s="378"/>
      <c r="DYY245" s="378"/>
      <c r="DYZ245" s="378"/>
      <c r="DZA245" s="379"/>
      <c r="DZC245" s="377"/>
      <c r="DZD245" s="381"/>
      <c r="DZE245" s="381"/>
      <c r="DZF245" s="378"/>
      <c r="DZG245" s="378"/>
      <c r="DZH245" s="378"/>
      <c r="DZI245" s="379"/>
      <c r="DZK245" s="377"/>
      <c r="DZL245" s="381"/>
      <c r="DZM245" s="381"/>
      <c r="DZN245" s="378"/>
      <c r="DZO245" s="378"/>
      <c r="DZP245" s="378"/>
      <c r="DZQ245" s="379"/>
      <c r="DZS245" s="377"/>
      <c r="DZT245" s="381"/>
      <c r="DZU245" s="381"/>
      <c r="DZV245" s="378"/>
      <c r="DZW245" s="378"/>
      <c r="DZX245" s="378"/>
      <c r="DZY245" s="379"/>
      <c r="EAA245" s="377"/>
      <c r="EAB245" s="381"/>
      <c r="EAC245" s="381"/>
      <c r="EAD245" s="378"/>
      <c r="EAE245" s="378"/>
      <c r="EAF245" s="378"/>
      <c r="EAG245" s="379"/>
      <c r="EAI245" s="377"/>
      <c r="EAJ245" s="381"/>
      <c r="EAK245" s="381"/>
      <c r="EAL245" s="378"/>
      <c r="EAM245" s="378"/>
      <c r="EAN245" s="378"/>
      <c r="EAO245" s="379"/>
      <c r="EAQ245" s="377"/>
      <c r="EAR245" s="381"/>
      <c r="EAS245" s="381"/>
      <c r="EAT245" s="378"/>
      <c r="EAU245" s="378"/>
      <c r="EAV245" s="378"/>
      <c r="EAW245" s="379"/>
      <c r="EAY245" s="377"/>
      <c r="EAZ245" s="381"/>
      <c r="EBA245" s="381"/>
      <c r="EBB245" s="378"/>
      <c r="EBC245" s="378"/>
      <c r="EBD245" s="378"/>
      <c r="EBE245" s="379"/>
      <c r="EBG245" s="377"/>
      <c r="EBH245" s="381"/>
      <c r="EBI245" s="381"/>
      <c r="EBJ245" s="378"/>
      <c r="EBK245" s="378"/>
      <c r="EBL245" s="378"/>
      <c r="EBM245" s="379"/>
      <c r="EBO245" s="377"/>
      <c r="EBP245" s="381"/>
      <c r="EBQ245" s="381"/>
      <c r="EBR245" s="378"/>
      <c r="EBS245" s="378"/>
      <c r="EBT245" s="378"/>
      <c r="EBU245" s="379"/>
      <c r="EBW245" s="377"/>
      <c r="EBX245" s="381"/>
      <c r="EBY245" s="381"/>
      <c r="EBZ245" s="378"/>
      <c r="ECA245" s="378"/>
      <c r="ECB245" s="378"/>
      <c r="ECC245" s="379"/>
      <c r="ECE245" s="377"/>
      <c r="ECF245" s="381"/>
      <c r="ECG245" s="381"/>
      <c r="ECH245" s="378"/>
      <c r="ECI245" s="378"/>
      <c r="ECJ245" s="378"/>
      <c r="ECK245" s="379"/>
      <c r="ECM245" s="377"/>
      <c r="ECN245" s="381"/>
      <c r="ECO245" s="381"/>
      <c r="ECP245" s="378"/>
      <c r="ECQ245" s="378"/>
      <c r="ECR245" s="378"/>
      <c r="ECS245" s="379"/>
      <c r="ECU245" s="377"/>
      <c r="ECV245" s="381"/>
      <c r="ECW245" s="381"/>
      <c r="ECX245" s="378"/>
      <c r="ECY245" s="378"/>
      <c r="ECZ245" s="378"/>
      <c r="EDA245" s="379"/>
      <c r="EDC245" s="377"/>
      <c r="EDD245" s="381"/>
      <c r="EDE245" s="381"/>
      <c r="EDF245" s="378"/>
      <c r="EDG245" s="378"/>
      <c r="EDH245" s="378"/>
      <c r="EDI245" s="379"/>
      <c r="EDK245" s="377"/>
      <c r="EDL245" s="381"/>
      <c r="EDM245" s="381"/>
      <c r="EDN245" s="378"/>
      <c r="EDO245" s="378"/>
      <c r="EDP245" s="378"/>
      <c r="EDQ245" s="379"/>
      <c r="EDS245" s="377"/>
      <c r="EDT245" s="381"/>
      <c r="EDU245" s="381"/>
      <c r="EDV245" s="378"/>
      <c r="EDW245" s="378"/>
      <c r="EDX245" s="378"/>
      <c r="EDY245" s="379"/>
      <c r="EEA245" s="377"/>
      <c r="EEB245" s="381"/>
      <c r="EEC245" s="381"/>
      <c r="EED245" s="378"/>
      <c r="EEE245" s="378"/>
      <c r="EEF245" s="378"/>
      <c r="EEG245" s="379"/>
      <c r="EEI245" s="377"/>
      <c r="EEJ245" s="381"/>
      <c r="EEK245" s="381"/>
      <c r="EEL245" s="378"/>
      <c r="EEM245" s="378"/>
      <c r="EEN245" s="378"/>
      <c r="EEO245" s="379"/>
      <c r="EEQ245" s="377"/>
      <c r="EER245" s="381"/>
      <c r="EES245" s="381"/>
      <c r="EET245" s="378"/>
      <c r="EEU245" s="378"/>
      <c r="EEV245" s="378"/>
      <c r="EEW245" s="379"/>
      <c r="EEY245" s="377"/>
      <c r="EEZ245" s="381"/>
      <c r="EFA245" s="381"/>
      <c r="EFB245" s="378"/>
      <c r="EFC245" s="378"/>
      <c r="EFD245" s="378"/>
      <c r="EFE245" s="379"/>
      <c r="EFG245" s="377"/>
      <c r="EFH245" s="381"/>
      <c r="EFI245" s="381"/>
      <c r="EFJ245" s="378"/>
      <c r="EFK245" s="378"/>
      <c r="EFL245" s="378"/>
      <c r="EFM245" s="379"/>
      <c r="EFO245" s="377"/>
      <c r="EFP245" s="381"/>
      <c r="EFQ245" s="381"/>
      <c r="EFR245" s="378"/>
      <c r="EFS245" s="378"/>
      <c r="EFT245" s="378"/>
      <c r="EFU245" s="379"/>
      <c r="EFW245" s="377"/>
      <c r="EFX245" s="381"/>
      <c r="EFY245" s="381"/>
      <c r="EFZ245" s="378"/>
      <c r="EGA245" s="378"/>
      <c r="EGB245" s="378"/>
      <c r="EGC245" s="379"/>
      <c r="EGE245" s="377"/>
      <c r="EGF245" s="381"/>
      <c r="EGG245" s="381"/>
      <c r="EGH245" s="378"/>
      <c r="EGI245" s="378"/>
      <c r="EGJ245" s="378"/>
      <c r="EGK245" s="379"/>
      <c r="EGM245" s="377"/>
      <c r="EGN245" s="381"/>
      <c r="EGO245" s="381"/>
      <c r="EGP245" s="378"/>
      <c r="EGQ245" s="378"/>
      <c r="EGR245" s="378"/>
      <c r="EGS245" s="379"/>
      <c r="EGU245" s="377"/>
      <c r="EGV245" s="381"/>
      <c r="EGW245" s="381"/>
      <c r="EGX245" s="378"/>
      <c r="EGY245" s="378"/>
      <c r="EGZ245" s="378"/>
      <c r="EHA245" s="379"/>
      <c r="EHC245" s="377"/>
      <c r="EHD245" s="381"/>
      <c r="EHE245" s="381"/>
      <c r="EHF245" s="378"/>
      <c r="EHG245" s="378"/>
      <c r="EHH245" s="378"/>
      <c r="EHI245" s="379"/>
      <c r="EHK245" s="377"/>
      <c r="EHL245" s="381"/>
      <c r="EHM245" s="381"/>
      <c r="EHN245" s="378"/>
      <c r="EHO245" s="378"/>
      <c r="EHP245" s="378"/>
      <c r="EHQ245" s="379"/>
      <c r="EHS245" s="377"/>
      <c r="EHT245" s="381"/>
      <c r="EHU245" s="381"/>
      <c r="EHV245" s="378"/>
      <c r="EHW245" s="378"/>
      <c r="EHX245" s="378"/>
      <c r="EHY245" s="379"/>
      <c r="EIA245" s="377"/>
      <c r="EIB245" s="381"/>
      <c r="EIC245" s="381"/>
      <c r="EID245" s="378"/>
      <c r="EIE245" s="378"/>
      <c r="EIF245" s="378"/>
      <c r="EIG245" s="379"/>
      <c r="EII245" s="377"/>
      <c r="EIJ245" s="381"/>
      <c r="EIK245" s="381"/>
      <c r="EIL245" s="378"/>
      <c r="EIM245" s="378"/>
      <c r="EIN245" s="378"/>
      <c r="EIO245" s="379"/>
      <c r="EIQ245" s="377"/>
      <c r="EIR245" s="381"/>
      <c r="EIS245" s="381"/>
      <c r="EIT245" s="378"/>
      <c r="EIU245" s="378"/>
      <c r="EIV245" s="378"/>
      <c r="EIW245" s="379"/>
      <c r="EIY245" s="377"/>
      <c r="EIZ245" s="381"/>
      <c r="EJA245" s="381"/>
      <c r="EJB245" s="378"/>
      <c r="EJC245" s="378"/>
      <c r="EJD245" s="378"/>
      <c r="EJE245" s="379"/>
      <c r="EJG245" s="377"/>
      <c r="EJH245" s="381"/>
      <c r="EJI245" s="381"/>
      <c r="EJJ245" s="378"/>
      <c r="EJK245" s="378"/>
      <c r="EJL245" s="378"/>
      <c r="EJM245" s="379"/>
      <c r="EJO245" s="377"/>
      <c r="EJP245" s="381"/>
      <c r="EJQ245" s="381"/>
      <c r="EJR245" s="378"/>
      <c r="EJS245" s="378"/>
      <c r="EJT245" s="378"/>
      <c r="EJU245" s="379"/>
      <c r="EJW245" s="377"/>
      <c r="EJX245" s="381"/>
      <c r="EJY245" s="381"/>
      <c r="EJZ245" s="378"/>
      <c r="EKA245" s="378"/>
      <c r="EKB245" s="378"/>
      <c r="EKC245" s="379"/>
      <c r="EKE245" s="377"/>
      <c r="EKF245" s="381"/>
      <c r="EKG245" s="381"/>
      <c r="EKH245" s="378"/>
      <c r="EKI245" s="378"/>
      <c r="EKJ245" s="378"/>
      <c r="EKK245" s="379"/>
      <c r="EKM245" s="377"/>
      <c r="EKN245" s="381"/>
      <c r="EKO245" s="381"/>
      <c r="EKP245" s="378"/>
      <c r="EKQ245" s="378"/>
      <c r="EKR245" s="378"/>
      <c r="EKS245" s="379"/>
      <c r="EKU245" s="377"/>
      <c r="EKV245" s="381"/>
      <c r="EKW245" s="381"/>
      <c r="EKX245" s="378"/>
      <c r="EKY245" s="378"/>
      <c r="EKZ245" s="378"/>
      <c r="ELA245" s="379"/>
      <c r="ELC245" s="377"/>
      <c r="ELD245" s="381"/>
      <c r="ELE245" s="381"/>
      <c r="ELF245" s="378"/>
      <c r="ELG245" s="378"/>
      <c r="ELH245" s="378"/>
      <c r="ELI245" s="379"/>
      <c r="ELK245" s="377"/>
      <c r="ELL245" s="381"/>
      <c r="ELM245" s="381"/>
      <c r="ELN245" s="378"/>
      <c r="ELO245" s="378"/>
      <c r="ELP245" s="378"/>
      <c r="ELQ245" s="379"/>
      <c r="ELS245" s="377"/>
      <c r="ELT245" s="381"/>
      <c r="ELU245" s="381"/>
      <c r="ELV245" s="378"/>
      <c r="ELW245" s="378"/>
      <c r="ELX245" s="378"/>
      <c r="ELY245" s="379"/>
      <c r="EMA245" s="377"/>
      <c r="EMB245" s="381"/>
      <c r="EMC245" s="381"/>
      <c r="EMD245" s="378"/>
      <c r="EME245" s="378"/>
      <c r="EMF245" s="378"/>
      <c r="EMG245" s="379"/>
      <c r="EMI245" s="377"/>
      <c r="EMJ245" s="381"/>
      <c r="EMK245" s="381"/>
      <c r="EML245" s="378"/>
      <c r="EMM245" s="378"/>
      <c r="EMN245" s="378"/>
      <c r="EMO245" s="379"/>
      <c r="EMQ245" s="377"/>
      <c r="EMR245" s="381"/>
      <c r="EMS245" s="381"/>
      <c r="EMT245" s="378"/>
      <c r="EMU245" s="378"/>
      <c r="EMV245" s="378"/>
      <c r="EMW245" s="379"/>
      <c r="EMY245" s="377"/>
      <c r="EMZ245" s="381"/>
      <c r="ENA245" s="381"/>
      <c r="ENB245" s="378"/>
      <c r="ENC245" s="378"/>
      <c r="END245" s="378"/>
      <c r="ENE245" s="379"/>
      <c r="ENG245" s="377"/>
      <c r="ENH245" s="381"/>
      <c r="ENI245" s="381"/>
      <c r="ENJ245" s="378"/>
      <c r="ENK245" s="378"/>
      <c r="ENL245" s="378"/>
      <c r="ENM245" s="379"/>
      <c r="ENO245" s="377"/>
      <c r="ENP245" s="381"/>
      <c r="ENQ245" s="381"/>
      <c r="ENR245" s="378"/>
      <c r="ENS245" s="378"/>
      <c r="ENT245" s="378"/>
      <c r="ENU245" s="379"/>
      <c r="ENW245" s="377"/>
      <c r="ENX245" s="381"/>
      <c r="ENY245" s="381"/>
      <c r="ENZ245" s="378"/>
      <c r="EOA245" s="378"/>
      <c r="EOB245" s="378"/>
      <c r="EOC245" s="379"/>
      <c r="EOE245" s="377"/>
      <c r="EOF245" s="381"/>
      <c r="EOG245" s="381"/>
      <c r="EOH245" s="378"/>
      <c r="EOI245" s="378"/>
      <c r="EOJ245" s="378"/>
      <c r="EOK245" s="379"/>
      <c r="EOM245" s="377"/>
      <c r="EON245" s="381"/>
      <c r="EOO245" s="381"/>
      <c r="EOP245" s="378"/>
      <c r="EOQ245" s="378"/>
      <c r="EOR245" s="378"/>
      <c r="EOS245" s="379"/>
      <c r="EOU245" s="377"/>
      <c r="EOV245" s="381"/>
      <c r="EOW245" s="381"/>
      <c r="EOX245" s="378"/>
      <c r="EOY245" s="378"/>
      <c r="EOZ245" s="378"/>
      <c r="EPA245" s="379"/>
      <c r="EPC245" s="377"/>
      <c r="EPD245" s="381"/>
      <c r="EPE245" s="381"/>
      <c r="EPF245" s="378"/>
      <c r="EPG245" s="378"/>
      <c r="EPH245" s="378"/>
      <c r="EPI245" s="379"/>
      <c r="EPK245" s="377"/>
      <c r="EPL245" s="381"/>
      <c r="EPM245" s="381"/>
      <c r="EPN245" s="378"/>
      <c r="EPO245" s="378"/>
      <c r="EPP245" s="378"/>
      <c r="EPQ245" s="379"/>
      <c r="EPS245" s="377"/>
      <c r="EPT245" s="381"/>
      <c r="EPU245" s="381"/>
      <c r="EPV245" s="378"/>
      <c r="EPW245" s="378"/>
      <c r="EPX245" s="378"/>
      <c r="EPY245" s="379"/>
      <c r="EQA245" s="377"/>
      <c r="EQB245" s="381"/>
      <c r="EQC245" s="381"/>
      <c r="EQD245" s="378"/>
      <c r="EQE245" s="378"/>
      <c r="EQF245" s="378"/>
      <c r="EQG245" s="379"/>
      <c r="EQI245" s="377"/>
      <c r="EQJ245" s="381"/>
      <c r="EQK245" s="381"/>
      <c r="EQL245" s="378"/>
      <c r="EQM245" s="378"/>
      <c r="EQN245" s="378"/>
      <c r="EQO245" s="379"/>
      <c r="EQQ245" s="377"/>
      <c r="EQR245" s="381"/>
      <c r="EQS245" s="381"/>
      <c r="EQT245" s="378"/>
      <c r="EQU245" s="378"/>
      <c r="EQV245" s="378"/>
      <c r="EQW245" s="379"/>
      <c r="EQY245" s="377"/>
      <c r="EQZ245" s="381"/>
      <c r="ERA245" s="381"/>
      <c r="ERB245" s="378"/>
      <c r="ERC245" s="378"/>
      <c r="ERD245" s="378"/>
      <c r="ERE245" s="379"/>
      <c r="ERG245" s="377"/>
      <c r="ERH245" s="381"/>
      <c r="ERI245" s="381"/>
      <c r="ERJ245" s="378"/>
      <c r="ERK245" s="378"/>
      <c r="ERL245" s="378"/>
      <c r="ERM245" s="379"/>
      <c r="ERO245" s="377"/>
      <c r="ERP245" s="381"/>
      <c r="ERQ245" s="381"/>
      <c r="ERR245" s="378"/>
      <c r="ERS245" s="378"/>
      <c r="ERT245" s="378"/>
      <c r="ERU245" s="379"/>
      <c r="ERW245" s="377"/>
      <c r="ERX245" s="381"/>
      <c r="ERY245" s="381"/>
      <c r="ERZ245" s="378"/>
      <c r="ESA245" s="378"/>
      <c r="ESB245" s="378"/>
      <c r="ESC245" s="379"/>
      <c r="ESE245" s="377"/>
      <c r="ESF245" s="381"/>
      <c r="ESG245" s="381"/>
      <c r="ESH245" s="378"/>
      <c r="ESI245" s="378"/>
      <c r="ESJ245" s="378"/>
      <c r="ESK245" s="379"/>
      <c r="ESM245" s="377"/>
      <c r="ESN245" s="381"/>
      <c r="ESO245" s="381"/>
      <c r="ESP245" s="378"/>
      <c r="ESQ245" s="378"/>
      <c r="ESR245" s="378"/>
      <c r="ESS245" s="379"/>
      <c r="ESU245" s="377"/>
      <c r="ESV245" s="381"/>
      <c r="ESW245" s="381"/>
      <c r="ESX245" s="378"/>
      <c r="ESY245" s="378"/>
      <c r="ESZ245" s="378"/>
      <c r="ETA245" s="379"/>
      <c r="ETC245" s="377"/>
      <c r="ETD245" s="381"/>
      <c r="ETE245" s="381"/>
      <c r="ETF245" s="378"/>
      <c r="ETG245" s="378"/>
      <c r="ETH245" s="378"/>
      <c r="ETI245" s="379"/>
      <c r="ETK245" s="377"/>
      <c r="ETL245" s="381"/>
      <c r="ETM245" s="381"/>
      <c r="ETN245" s="378"/>
      <c r="ETO245" s="378"/>
      <c r="ETP245" s="378"/>
      <c r="ETQ245" s="379"/>
      <c r="ETS245" s="377"/>
      <c r="ETT245" s="381"/>
      <c r="ETU245" s="381"/>
      <c r="ETV245" s="378"/>
      <c r="ETW245" s="378"/>
      <c r="ETX245" s="378"/>
      <c r="ETY245" s="379"/>
      <c r="EUA245" s="377"/>
      <c r="EUB245" s="381"/>
      <c r="EUC245" s="381"/>
      <c r="EUD245" s="378"/>
      <c r="EUE245" s="378"/>
      <c r="EUF245" s="378"/>
      <c r="EUG245" s="379"/>
      <c r="EUI245" s="377"/>
      <c r="EUJ245" s="381"/>
      <c r="EUK245" s="381"/>
      <c r="EUL245" s="378"/>
      <c r="EUM245" s="378"/>
      <c r="EUN245" s="378"/>
      <c r="EUO245" s="379"/>
      <c r="EUQ245" s="377"/>
      <c r="EUR245" s="381"/>
      <c r="EUS245" s="381"/>
      <c r="EUT245" s="378"/>
      <c r="EUU245" s="378"/>
      <c r="EUV245" s="378"/>
      <c r="EUW245" s="379"/>
      <c r="EUY245" s="377"/>
      <c r="EUZ245" s="381"/>
      <c r="EVA245" s="381"/>
      <c r="EVB245" s="378"/>
      <c r="EVC245" s="378"/>
      <c r="EVD245" s="378"/>
      <c r="EVE245" s="379"/>
      <c r="EVG245" s="377"/>
      <c r="EVH245" s="381"/>
      <c r="EVI245" s="381"/>
      <c r="EVJ245" s="378"/>
      <c r="EVK245" s="378"/>
      <c r="EVL245" s="378"/>
      <c r="EVM245" s="379"/>
      <c r="EVO245" s="377"/>
      <c r="EVP245" s="381"/>
      <c r="EVQ245" s="381"/>
      <c r="EVR245" s="378"/>
      <c r="EVS245" s="378"/>
      <c r="EVT245" s="378"/>
      <c r="EVU245" s="379"/>
      <c r="EVW245" s="377"/>
      <c r="EVX245" s="381"/>
      <c r="EVY245" s="381"/>
      <c r="EVZ245" s="378"/>
      <c r="EWA245" s="378"/>
      <c r="EWB245" s="378"/>
      <c r="EWC245" s="379"/>
      <c r="EWE245" s="377"/>
      <c r="EWF245" s="381"/>
      <c r="EWG245" s="381"/>
      <c r="EWH245" s="378"/>
      <c r="EWI245" s="378"/>
      <c r="EWJ245" s="378"/>
      <c r="EWK245" s="379"/>
      <c r="EWM245" s="377"/>
      <c r="EWN245" s="381"/>
      <c r="EWO245" s="381"/>
      <c r="EWP245" s="378"/>
      <c r="EWQ245" s="378"/>
      <c r="EWR245" s="378"/>
      <c r="EWS245" s="379"/>
      <c r="EWU245" s="377"/>
      <c r="EWV245" s="381"/>
      <c r="EWW245" s="381"/>
      <c r="EWX245" s="378"/>
      <c r="EWY245" s="378"/>
      <c r="EWZ245" s="378"/>
      <c r="EXA245" s="379"/>
      <c r="EXC245" s="377"/>
      <c r="EXD245" s="381"/>
      <c r="EXE245" s="381"/>
      <c r="EXF245" s="378"/>
      <c r="EXG245" s="378"/>
      <c r="EXH245" s="378"/>
      <c r="EXI245" s="379"/>
      <c r="EXK245" s="377"/>
      <c r="EXL245" s="381"/>
      <c r="EXM245" s="381"/>
      <c r="EXN245" s="378"/>
      <c r="EXO245" s="378"/>
      <c r="EXP245" s="378"/>
      <c r="EXQ245" s="379"/>
      <c r="EXS245" s="377"/>
      <c r="EXT245" s="381"/>
      <c r="EXU245" s="381"/>
      <c r="EXV245" s="378"/>
      <c r="EXW245" s="378"/>
      <c r="EXX245" s="378"/>
      <c r="EXY245" s="379"/>
      <c r="EYA245" s="377"/>
      <c r="EYB245" s="381"/>
      <c r="EYC245" s="381"/>
      <c r="EYD245" s="378"/>
      <c r="EYE245" s="378"/>
      <c r="EYF245" s="378"/>
      <c r="EYG245" s="379"/>
      <c r="EYI245" s="377"/>
      <c r="EYJ245" s="381"/>
      <c r="EYK245" s="381"/>
      <c r="EYL245" s="378"/>
      <c r="EYM245" s="378"/>
      <c r="EYN245" s="378"/>
      <c r="EYO245" s="379"/>
      <c r="EYQ245" s="377"/>
      <c r="EYR245" s="381"/>
      <c r="EYS245" s="381"/>
      <c r="EYT245" s="378"/>
      <c r="EYU245" s="378"/>
      <c r="EYV245" s="378"/>
      <c r="EYW245" s="379"/>
      <c r="EYY245" s="377"/>
      <c r="EYZ245" s="381"/>
      <c r="EZA245" s="381"/>
      <c r="EZB245" s="378"/>
      <c r="EZC245" s="378"/>
      <c r="EZD245" s="378"/>
      <c r="EZE245" s="379"/>
      <c r="EZG245" s="377"/>
      <c r="EZH245" s="381"/>
      <c r="EZI245" s="381"/>
      <c r="EZJ245" s="378"/>
      <c r="EZK245" s="378"/>
      <c r="EZL245" s="378"/>
      <c r="EZM245" s="379"/>
      <c r="EZO245" s="377"/>
      <c r="EZP245" s="381"/>
      <c r="EZQ245" s="381"/>
      <c r="EZR245" s="378"/>
      <c r="EZS245" s="378"/>
      <c r="EZT245" s="378"/>
      <c r="EZU245" s="379"/>
      <c r="EZW245" s="377"/>
      <c r="EZX245" s="381"/>
      <c r="EZY245" s="381"/>
      <c r="EZZ245" s="378"/>
      <c r="FAA245" s="378"/>
      <c r="FAB245" s="378"/>
      <c r="FAC245" s="379"/>
      <c r="FAE245" s="377"/>
      <c r="FAF245" s="381"/>
      <c r="FAG245" s="381"/>
      <c r="FAH245" s="378"/>
      <c r="FAI245" s="378"/>
      <c r="FAJ245" s="378"/>
      <c r="FAK245" s="379"/>
      <c r="FAM245" s="377"/>
      <c r="FAN245" s="381"/>
      <c r="FAO245" s="381"/>
      <c r="FAP245" s="378"/>
      <c r="FAQ245" s="378"/>
      <c r="FAR245" s="378"/>
      <c r="FAS245" s="379"/>
      <c r="FAU245" s="377"/>
      <c r="FAV245" s="381"/>
      <c r="FAW245" s="381"/>
      <c r="FAX245" s="378"/>
      <c r="FAY245" s="378"/>
      <c r="FAZ245" s="378"/>
      <c r="FBA245" s="379"/>
      <c r="FBC245" s="377"/>
      <c r="FBD245" s="381"/>
      <c r="FBE245" s="381"/>
      <c r="FBF245" s="378"/>
      <c r="FBG245" s="378"/>
      <c r="FBH245" s="378"/>
      <c r="FBI245" s="379"/>
      <c r="FBK245" s="377"/>
      <c r="FBL245" s="381"/>
      <c r="FBM245" s="381"/>
      <c r="FBN245" s="378"/>
      <c r="FBO245" s="378"/>
      <c r="FBP245" s="378"/>
      <c r="FBQ245" s="379"/>
      <c r="FBS245" s="377"/>
      <c r="FBT245" s="381"/>
      <c r="FBU245" s="381"/>
      <c r="FBV245" s="378"/>
      <c r="FBW245" s="378"/>
      <c r="FBX245" s="378"/>
      <c r="FBY245" s="379"/>
      <c r="FCA245" s="377"/>
      <c r="FCB245" s="381"/>
      <c r="FCC245" s="381"/>
      <c r="FCD245" s="378"/>
      <c r="FCE245" s="378"/>
      <c r="FCF245" s="378"/>
      <c r="FCG245" s="379"/>
      <c r="FCI245" s="377"/>
      <c r="FCJ245" s="381"/>
      <c r="FCK245" s="381"/>
      <c r="FCL245" s="378"/>
      <c r="FCM245" s="378"/>
      <c r="FCN245" s="378"/>
      <c r="FCO245" s="379"/>
      <c r="FCQ245" s="377"/>
      <c r="FCR245" s="381"/>
      <c r="FCS245" s="381"/>
      <c r="FCT245" s="378"/>
      <c r="FCU245" s="378"/>
      <c r="FCV245" s="378"/>
      <c r="FCW245" s="379"/>
      <c r="FCY245" s="377"/>
      <c r="FCZ245" s="381"/>
      <c r="FDA245" s="381"/>
      <c r="FDB245" s="378"/>
      <c r="FDC245" s="378"/>
      <c r="FDD245" s="378"/>
      <c r="FDE245" s="379"/>
      <c r="FDG245" s="377"/>
      <c r="FDH245" s="381"/>
      <c r="FDI245" s="381"/>
      <c r="FDJ245" s="378"/>
      <c r="FDK245" s="378"/>
      <c r="FDL245" s="378"/>
      <c r="FDM245" s="379"/>
      <c r="FDO245" s="377"/>
      <c r="FDP245" s="381"/>
      <c r="FDQ245" s="381"/>
      <c r="FDR245" s="378"/>
      <c r="FDS245" s="378"/>
      <c r="FDT245" s="378"/>
      <c r="FDU245" s="379"/>
      <c r="FDW245" s="377"/>
      <c r="FDX245" s="381"/>
      <c r="FDY245" s="381"/>
      <c r="FDZ245" s="378"/>
      <c r="FEA245" s="378"/>
      <c r="FEB245" s="378"/>
      <c r="FEC245" s="379"/>
      <c r="FEE245" s="377"/>
      <c r="FEF245" s="381"/>
      <c r="FEG245" s="381"/>
      <c r="FEH245" s="378"/>
      <c r="FEI245" s="378"/>
      <c r="FEJ245" s="378"/>
      <c r="FEK245" s="379"/>
      <c r="FEM245" s="377"/>
      <c r="FEN245" s="381"/>
      <c r="FEO245" s="381"/>
      <c r="FEP245" s="378"/>
      <c r="FEQ245" s="378"/>
      <c r="FER245" s="378"/>
      <c r="FES245" s="379"/>
      <c r="FEU245" s="377"/>
      <c r="FEV245" s="381"/>
      <c r="FEW245" s="381"/>
      <c r="FEX245" s="378"/>
      <c r="FEY245" s="378"/>
      <c r="FEZ245" s="378"/>
      <c r="FFA245" s="379"/>
      <c r="FFC245" s="377"/>
      <c r="FFD245" s="381"/>
      <c r="FFE245" s="381"/>
      <c r="FFF245" s="378"/>
      <c r="FFG245" s="378"/>
      <c r="FFH245" s="378"/>
      <c r="FFI245" s="379"/>
      <c r="FFK245" s="377"/>
      <c r="FFL245" s="381"/>
      <c r="FFM245" s="381"/>
      <c r="FFN245" s="378"/>
      <c r="FFO245" s="378"/>
      <c r="FFP245" s="378"/>
      <c r="FFQ245" s="379"/>
      <c r="FFS245" s="377"/>
      <c r="FFT245" s="381"/>
      <c r="FFU245" s="381"/>
      <c r="FFV245" s="378"/>
      <c r="FFW245" s="378"/>
      <c r="FFX245" s="378"/>
      <c r="FFY245" s="379"/>
      <c r="FGA245" s="377"/>
      <c r="FGB245" s="381"/>
      <c r="FGC245" s="381"/>
      <c r="FGD245" s="378"/>
      <c r="FGE245" s="378"/>
      <c r="FGF245" s="378"/>
      <c r="FGG245" s="379"/>
      <c r="FGI245" s="377"/>
      <c r="FGJ245" s="381"/>
      <c r="FGK245" s="381"/>
      <c r="FGL245" s="378"/>
      <c r="FGM245" s="378"/>
      <c r="FGN245" s="378"/>
      <c r="FGO245" s="379"/>
      <c r="FGQ245" s="377"/>
      <c r="FGR245" s="381"/>
      <c r="FGS245" s="381"/>
      <c r="FGT245" s="378"/>
      <c r="FGU245" s="378"/>
      <c r="FGV245" s="378"/>
      <c r="FGW245" s="379"/>
      <c r="FGY245" s="377"/>
      <c r="FGZ245" s="381"/>
      <c r="FHA245" s="381"/>
      <c r="FHB245" s="378"/>
      <c r="FHC245" s="378"/>
      <c r="FHD245" s="378"/>
      <c r="FHE245" s="379"/>
      <c r="FHG245" s="377"/>
      <c r="FHH245" s="381"/>
      <c r="FHI245" s="381"/>
      <c r="FHJ245" s="378"/>
      <c r="FHK245" s="378"/>
      <c r="FHL245" s="378"/>
      <c r="FHM245" s="379"/>
      <c r="FHO245" s="377"/>
      <c r="FHP245" s="381"/>
      <c r="FHQ245" s="381"/>
      <c r="FHR245" s="378"/>
      <c r="FHS245" s="378"/>
      <c r="FHT245" s="378"/>
      <c r="FHU245" s="379"/>
      <c r="FHW245" s="377"/>
      <c r="FHX245" s="381"/>
      <c r="FHY245" s="381"/>
      <c r="FHZ245" s="378"/>
      <c r="FIA245" s="378"/>
      <c r="FIB245" s="378"/>
      <c r="FIC245" s="379"/>
      <c r="FIE245" s="377"/>
      <c r="FIF245" s="381"/>
      <c r="FIG245" s="381"/>
      <c r="FIH245" s="378"/>
      <c r="FII245" s="378"/>
      <c r="FIJ245" s="378"/>
      <c r="FIK245" s="379"/>
      <c r="FIM245" s="377"/>
      <c r="FIN245" s="381"/>
      <c r="FIO245" s="381"/>
      <c r="FIP245" s="378"/>
      <c r="FIQ245" s="378"/>
      <c r="FIR245" s="378"/>
      <c r="FIS245" s="379"/>
      <c r="FIU245" s="377"/>
      <c r="FIV245" s="381"/>
      <c r="FIW245" s="381"/>
      <c r="FIX245" s="378"/>
      <c r="FIY245" s="378"/>
      <c r="FIZ245" s="378"/>
      <c r="FJA245" s="379"/>
      <c r="FJC245" s="377"/>
      <c r="FJD245" s="381"/>
      <c r="FJE245" s="381"/>
      <c r="FJF245" s="378"/>
      <c r="FJG245" s="378"/>
      <c r="FJH245" s="378"/>
      <c r="FJI245" s="379"/>
      <c r="FJK245" s="377"/>
      <c r="FJL245" s="381"/>
      <c r="FJM245" s="381"/>
      <c r="FJN245" s="378"/>
      <c r="FJO245" s="378"/>
      <c r="FJP245" s="378"/>
      <c r="FJQ245" s="379"/>
      <c r="FJS245" s="377"/>
      <c r="FJT245" s="381"/>
      <c r="FJU245" s="381"/>
      <c r="FJV245" s="378"/>
      <c r="FJW245" s="378"/>
      <c r="FJX245" s="378"/>
      <c r="FJY245" s="379"/>
      <c r="FKA245" s="377"/>
      <c r="FKB245" s="381"/>
      <c r="FKC245" s="381"/>
      <c r="FKD245" s="378"/>
      <c r="FKE245" s="378"/>
      <c r="FKF245" s="378"/>
      <c r="FKG245" s="379"/>
      <c r="FKI245" s="377"/>
      <c r="FKJ245" s="381"/>
      <c r="FKK245" s="381"/>
      <c r="FKL245" s="378"/>
      <c r="FKM245" s="378"/>
      <c r="FKN245" s="378"/>
      <c r="FKO245" s="379"/>
      <c r="FKQ245" s="377"/>
      <c r="FKR245" s="381"/>
      <c r="FKS245" s="381"/>
      <c r="FKT245" s="378"/>
      <c r="FKU245" s="378"/>
      <c r="FKV245" s="378"/>
      <c r="FKW245" s="379"/>
      <c r="FKY245" s="377"/>
      <c r="FKZ245" s="381"/>
      <c r="FLA245" s="381"/>
      <c r="FLB245" s="378"/>
      <c r="FLC245" s="378"/>
      <c r="FLD245" s="378"/>
      <c r="FLE245" s="379"/>
      <c r="FLG245" s="377"/>
      <c r="FLH245" s="381"/>
      <c r="FLI245" s="381"/>
      <c r="FLJ245" s="378"/>
      <c r="FLK245" s="378"/>
      <c r="FLL245" s="378"/>
      <c r="FLM245" s="379"/>
      <c r="FLO245" s="377"/>
      <c r="FLP245" s="381"/>
      <c r="FLQ245" s="381"/>
      <c r="FLR245" s="378"/>
      <c r="FLS245" s="378"/>
      <c r="FLT245" s="378"/>
      <c r="FLU245" s="379"/>
      <c r="FLW245" s="377"/>
      <c r="FLX245" s="381"/>
      <c r="FLY245" s="381"/>
      <c r="FLZ245" s="378"/>
      <c r="FMA245" s="378"/>
      <c r="FMB245" s="378"/>
      <c r="FMC245" s="379"/>
      <c r="FME245" s="377"/>
      <c r="FMF245" s="381"/>
      <c r="FMG245" s="381"/>
      <c r="FMH245" s="378"/>
      <c r="FMI245" s="378"/>
      <c r="FMJ245" s="378"/>
      <c r="FMK245" s="379"/>
      <c r="FMM245" s="377"/>
      <c r="FMN245" s="381"/>
      <c r="FMO245" s="381"/>
      <c r="FMP245" s="378"/>
      <c r="FMQ245" s="378"/>
      <c r="FMR245" s="378"/>
      <c r="FMS245" s="379"/>
      <c r="FMU245" s="377"/>
      <c r="FMV245" s="381"/>
      <c r="FMW245" s="381"/>
      <c r="FMX245" s="378"/>
      <c r="FMY245" s="378"/>
      <c r="FMZ245" s="378"/>
      <c r="FNA245" s="379"/>
      <c r="FNC245" s="377"/>
      <c r="FND245" s="381"/>
      <c r="FNE245" s="381"/>
      <c r="FNF245" s="378"/>
      <c r="FNG245" s="378"/>
      <c r="FNH245" s="378"/>
      <c r="FNI245" s="379"/>
      <c r="FNK245" s="377"/>
      <c r="FNL245" s="381"/>
      <c r="FNM245" s="381"/>
      <c r="FNN245" s="378"/>
      <c r="FNO245" s="378"/>
      <c r="FNP245" s="378"/>
      <c r="FNQ245" s="379"/>
      <c r="FNS245" s="377"/>
      <c r="FNT245" s="381"/>
      <c r="FNU245" s="381"/>
      <c r="FNV245" s="378"/>
      <c r="FNW245" s="378"/>
      <c r="FNX245" s="378"/>
      <c r="FNY245" s="379"/>
      <c r="FOA245" s="377"/>
      <c r="FOB245" s="381"/>
      <c r="FOC245" s="381"/>
      <c r="FOD245" s="378"/>
      <c r="FOE245" s="378"/>
      <c r="FOF245" s="378"/>
      <c r="FOG245" s="379"/>
      <c r="FOI245" s="377"/>
      <c r="FOJ245" s="381"/>
      <c r="FOK245" s="381"/>
      <c r="FOL245" s="378"/>
      <c r="FOM245" s="378"/>
      <c r="FON245" s="378"/>
      <c r="FOO245" s="379"/>
      <c r="FOQ245" s="377"/>
      <c r="FOR245" s="381"/>
      <c r="FOS245" s="381"/>
      <c r="FOT245" s="378"/>
      <c r="FOU245" s="378"/>
      <c r="FOV245" s="378"/>
      <c r="FOW245" s="379"/>
      <c r="FOY245" s="377"/>
      <c r="FOZ245" s="381"/>
      <c r="FPA245" s="381"/>
      <c r="FPB245" s="378"/>
      <c r="FPC245" s="378"/>
      <c r="FPD245" s="378"/>
      <c r="FPE245" s="379"/>
      <c r="FPG245" s="377"/>
      <c r="FPH245" s="381"/>
      <c r="FPI245" s="381"/>
      <c r="FPJ245" s="378"/>
      <c r="FPK245" s="378"/>
      <c r="FPL245" s="378"/>
      <c r="FPM245" s="379"/>
      <c r="FPO245" s="377"/>
      <c r="FPP245" s="381"/>
      <c r="FPQ245" s="381"/>
      <c r="FPR245" s="378"/>
      <c r="FPS245" s="378"/>
      <c r="FPT245" s="378"/>
      <c r="FPU245" s="379"/>
      <c r="FPW245" s="377"/>
      <c r="FPX245" s="381"/>
      <c r="FPY245" s="381"/>
      <c r="FPZ245" s="378"/>
      <c r="FQA245" s="378"/>
      <c r="FQB245" s="378"/>
      <c r="FQC245" s="379"/>
      <c r="FQE245" s="377"/>
      <c r="FQF245" s="381"/>
      <c r="FQG245" s="381"/>
      <c r="FQH245" s="378"/>
      <c r="FQI245" s="378"/>
      <c r="FQJ245" s="378"/>
      <c r="FQK245" s="379"/>
      <c r="FQM245" s="377"/>
      <c r="FQN245" s="381"/>
      <c r="FQO245" s="381"/>
      <c r="FQP245" s="378"/>
      <c r="FQQ245" s="378"/>
      <c r="FQR245" s="378"/>
      <c r="FQS245" s="379"/>
      <c r="FQU245" s="377"/>
      <c r="FQV245" s="381"/>
      <c r="FQW245" s="381"/>
      <c r="FQX245" s="378"/>
      <c r="FQY245" s="378"/>
      <c r="FQZ245" s="378"/>
      <c r="FRA245" s="379"/>
      <c r="FRC245" s="377"/>
      <c r="FRD245" s="381"/>
      <c r="FRE245" s="381"/>
      <c r="FRF245" s="378"/>
      <c r="FRG245" s="378"/>
      <c r="FRH245" s="378"/>
      <c r="FRI245" s="379"/>
      <c r="FRK245" s="377"/>
      <c r="FRL245" s="381"/>
      <c r="FRM245" s="381"/>
      <c r="FRN245" s="378"/>
      <c r="FRO245" s="378"/>
      <c r="FRP245" s="378"/>
      <c r="FRQ245" s="379"/>
      <c r="FRS245" s="377"/>
      <c r="FRT245" s="381"/>
      <c r="FRU245" s="381"/>
      <c r="FRV245" s="378"/>
      <c r="FRW245" s="378"/>
      <c r="FRX245" s="378"/>
      <c r="FRY245" s="379"/>
      <c r="FSA245" s="377"/>
      <c r="FSB245" s="381"/>
      <c r="FSC245" s="381"/>
      <c r="FSD245" s="378"/>
      <c r="FSE245" s="378"/>
      <c r="FSF245" s="378"/>
      <c r="FSG245" s="379"/>
      <c r="FSI245" s="377"/>
      <c r="FSJ245" s="381"/>
      <c r="FSK245" s="381"/>
      <c r="FSL245" s="378"/>
      <c r="FSM245" s="378"/>
      <c r="FSN245" s="378"/>
      <c r="FSO245" s="379"/>
      <c r="FSQ245" s="377"/>
      <c r="FSR245" s="381"/>
      <c r="FSS245" s="381"/>
      <c r="FST245" s="378"/>
      <c r="FSU245" s="378"/>
      <c r="FSV245" s="378"/>
      <c r="FSW245" s="379"/>
      <c r="FSY245" s="377"/>
      <c r="FSZ245" s="381"/>
      <c r="FTA245" s="381"/>
      <c r="FTB245" s="378"/>
      <c r="FTC245" s="378"/>
      <c r="FTD245" s="378"/>
      <c r="FTE245" s="379"/>
      <c r="FTG245" s="377"/>
      <c r="FTH245" s="381"/>
      <c r="FTI245" s="381"/>
      <c r="FTJ245" s="378"/>
      <c r="FTK245" s="378"/>
      <c r="FTL245" s="378"/>
      <c r="FTM245" s="379"/>
      <c r="FTO245" s="377"/>
      <c r="FTP245" s="381"/>
      <c r="FTQ245" s="381"/>
      <c r="FTR245" s="378"/>
      <c r="FTS245" s="378"/>
      <c r="FTT245" s="378"/>
      <c r="FTU245" s="379"/>
      <c r="FTW245" s="377"/>
      <c r="FTX245" s="381"/>
      <c r="FTY245" s="381"/>
      <c r="FTZ245" s="378"/>
      <c r="FUA245" s="378"/>
      <c r="FUB245" s="378"/>
      <c r="FUC245" s="379"/>
      <c r="FUE245" s="377"/>
      <c r="FUF245" s="381"/>
      <c r="FUG245" s="381"/>
      <c r="FUH245" s="378"/>
      <c r="FUI245" s="378"/>
      <c r="FUJ245" s="378"/>
      <c r="FUK245" s="379"/>
      <c r="FUM245" s="377"/>
      <c r="FUN245" s="381"/>
      <c r="FUO245" s="381"/>
      <c r="FUP245" s="378"/>
      <c r="FUQ245" s="378"/>
      <c r="FUR245" s="378"/>
      <c r="FUS245" s="379"/>
      <c r="FUU245" s="377"/>
      <c r="FUV245" s="381"/>
      <c r="FUW245" s="381"/>
      <c r="FUX245" s="378"/>
      <c r="FUY245" s="378"/>
      <c r="FUZ245" s="378"/>
      <c r="FVA245" s="379"/>
      <c r="FVC245" s="377"/>
      <c r="FVD245" s="381"/>
      <c r="FVE245" s="381"/>
      <c r="FVF245" s="378"/>
      <c r="FVG245" s="378"/>
      <c r="FVH245" s="378"/>
      <c r="FVI245" s="379"/>
      <c r="FVK245" s="377"/>
      <c r="FVL245" s="381"/>
      <c r="FVM245" s="381"/>
      <c r="FVN245" s="378"/>
      <c r="FVO245" s="378"/>
      <c r="FVP245" s="378"/>
      <c r="FVQ245" s="379"/>
      <c r="FVS245" s="377"/>
      <c r="FVT245" s="381"/>
      <c r="FVU245" s="381"/>
      <c r="FVV245" s="378"/>
      <c r="FVW245" s="378"/>
      <c r="FVX245" s="378"/>
      <c r="FVY245" s="379"/>
      <c r="FWA245" s="377"/>
      <c r="FWB245" s="381"/>
      <c r="FWC245" s="381"/>
      <c r="FWD245" s="378"/>
      <c r="FWE245" s="378"/>
      <c r="FWF245" s="378"/>
      <c r="FWG245" s="379"/>
      <c r="FWI245" s="377"/>
      <c r="FWJ245" s="381"/>
      <c r="FWK245" s="381"/>
      <c r="FWL245" s="378"/>
      <c r="FWM245" s="378"/>
      <c r="FWN245" s="378"/>
      <c r="FWO245" s="379"/>
      <c r="FWQ245" s="377"/>
      <c r="FWR245" s="381"/>
      <c r="FWS245" s="381"/>
      <c r="FWT245" s="378"/>
      <c r="FWU245" s="378"/>
      <c r="FWV245" s="378"/>
      <c r="FWW245" s="379"/>
      <c r="FWY245" s="377"/>
      <c r="FWZ245" s="381"/>
      <c r="FXA245" s="381"/>
      <c r="FXB245" s="378"/>
      <c r="FXC245" s="378"/>
      <c r="FXD245" s="378"/>
      <c r="FXE245" s="379"/>
      <c r="FXG245" s="377"/>
      <c r="FXH245" s="381"/>
      <c r="FXI245" s="381"/>
      <c r="FXJ245" s="378"/>
      <c r="FXK245" s="378"/>
      <c r="FXL245" s="378"/>
      <c r="FXM245" s="379"/>
      <c r="FXO245" s="377"/>
      <c r="FXP245" s="381"/>
      <c r="FXQ245" s="381"/>
      <c r="FXR245" s="378"/>
      <c r="FXS245" s="378"/>
      <c r="FXT245" s="378"/>
      <c r="FXU245" s="379"/>
      <c r="FXW245" s="377"/>
      <c r="FXX245" s="381"/>
      <c r="FXY245" s="381"/>
      <c r="FXZ245" s="378"/>
      <c r="FYA245" s="378"/>
      <c r="FYB245" s="378"/>
      <c r="FYC245" s="379"/>
      <c r="FYE245" s="377"/>
      <c r="FYF245" s="381"/>
      <c r="FYG245" s="381"/>
      <c r="FYH245" s="378"/>
      <c r="FYI245" s="378"/>
      <c r="FYJ245" s="378"/>
      <c r="FYK245" s="379"/>
      <c r="FYM245" s="377"/>
      <c r="FYN245" s="381"/>
      <c r="FYO245" s="381"/>
      <c r="FYP245" s="378"/>
      <c r="FYQ245" s="378"/>
      <c r="FYR245" s="378"/>
      <c r="FYS245" s="379"/>
      <c r="FYU245" s="377"/>
      <c r="FYV245" s="381"/>
      <c r="FYW245" s="381"/>
      <c r="FYX245" s="378"/>
      <c r="FYY245" s="378"/>
      <c r="FYZ245" s="378"/>
      <c r="FZA245" s="379"/>
      <c r="FZC245" s="377"/>
      <c r="FZD245" s="381"/>
      <c r="FZE245" s="381"/>
      <c r="FZF245" s="378"/>
      <c r="FZG245" s="378"/>
      <c r="FZH245" s="378"/>
      <c r="FZI245" s="379"/>
      <c r="FZK245" s="377"/>
      <c r="FZL245" s="381"/>
      <c r="FZM245" s="381"/>
      <c r="FZN245" s="378"/>
      <c r="FZO245" s="378"/>
      <c r="FZP245" s="378"/>
      <c r="FZQ245" s="379"/>
      <c r="FZS245" s="377"/>
      <c r="FZT245" s="381"/>
      <c r="FZU245" s="381"/>
      <c r="FZV245" s="378"/>
      <c r="FZW245" s="378"/>
      <c r="FZX245" s="378"/>
      <c r="FZY245" s="379"/>
      <c r="GAA245" s="377"/>
      <c r="GAB245" s="381"/>
      <c r="GAC245" s="381"/>
      <c r="GAD245" s="378"/>
      <c r="GAE245" s="378"/>
      <c r="GAF245" s="378"/>
      <c r="GAG245" s="379"/>
      <c r="GAI245" s="377"/>
      <c r="GAJ245" s="381"/>
      <c r="GAK245" s="381"/>
      <c r="GAL245" s="378"/>
      <c r="GAM245" s="378"/>
      <c r="GAN245" s="378"/>
      <c r="GAO245" s="379"/>
      <c r="GAQ245" s="377"/>
      <c r="GAR245" s="381"/>
      <c r="GAS245" s="381"/>
      <c r="GAT245" s="378"/>
      <c r="GAU245" s="378"/>
      <c r="GAV245" s="378"/>
      <c r="GAW245" s="379"/>
      <c r="GAY245" s="377"/>
      <c r="GAZ245" s="381"/>
      <c r="GBA245" s="381"/>
      <c r="GBB245" s="378"/>
      <c r="GBC245" s="378"/>
      <c r="GBD245" s="378"/>
      <c r="GBE245" s="379"/>
      <c r="GBG245" s="377"/>
      <c r="GBH245" s="381"/>
      <c r="GBI245" s="381"/>
      <c r="GBJ245" s="378"/>
      <c r="GBK245" s="378"/>
      <c r="GBL245" s="378"/>
      <c r="GBM245" s="379"/>
      <c r="GBO245" s="377"/>
      <c r="GBP245" s="381"/>
      <c r="GBQ245" s="381"/>
      <c r="GBR245" s="378"/>
      <c r="GBS245" s="378"/>
      <c r="GBT245" s="378"/>
      <c r="GBU245" s="379"/>
      <c r="GBW245" s="377"/>
      <c r="GBX245" s="381"/>
      <c r="GBY245" s="381"/>
      <c r="GBZ245" s="378"/>
      <c r="GCA245" s="378"/>
      <c r="GCB245" s="378"/>
      <c r="GCC245" s="379"/>
      <c r="GCE245" s="377"/>
      <c r="GCF245" s="381"/>
      <c r="GCG245" s="381"/>
      <c r="GCH245" s="378"/>
      <c r="GCI245" s="378"/>
      <c r="GCJ245" s="378"/>
      <c r="GCK245" s="379"/>
      <c r="GCM245" s="377"/>
      <c r="GCN245" s="381"/>
      <c r="GCO245" s="381"/>
      <c r="GCP245" s="378"/>
      <c r="GCQ245" s="378"/>
      <c r="GCR245" s="378"/>
      <c r="GCS245" s="379"/>
      <c r="GCU245" s="377"/>
      <c r="GCV245" s="381"/>
      <c r="GCW245" s="381"/>
      <c r="GCX245" s="378"/>
      <c r="GCY245" s="378"/>
      <c r="GCZ245" s="378"/>
      <c r="GDA245" s="379"/>
      <c r="GDC245" s="377"/>
      <c r="GDD245" s="381"/>
      <c r="GDE245" s="381"/>
      <c r="GDF245" s="378"/>
      <c r="GDG245" s="378"/>
      <c r="GDH245" s="378"/>
      <c r="GDI245" s="379"/>
      <c r="GDK245" s="377"/>
      <c r="GDL245" s="381"/>
      <c r="GDM245" s="381"/>
      <c r="GDN245" s="378"/>
      <c r="GDO245" s="378"/>
      <c r="GDP245" s="378"/>
      <c r="GDQ245" s="379"/>
      <c r="GDS245" s="377"/>
      <c r="GDT245" s="381"/>
      <c r="GDU245" s="381"/>
      <c r="GDV245" s="378"/>
      <c r="GDW245" s="378"/>
      <c r="GDX245" s="378"/>
      <c r="GDY245" s="379"/>
      <c r="GEA245" s="377"/>
      <c r="GEB245" s="381"/>
      <c r="GEC245" s="381"/>
      <c r="GED245" s="378"/>
      <c r="GEE245" s="378"/>
      <c r="GEF245" s="378"/>
      <c r="GEG245" s="379"/>
      <c r="GEI245" s="377"/>
      <c r="GEJ245" s="381"/>
      <c r="GEK245" s="381"/>
      <c r="GEL245" s="378"/>
      <c r="GEM245" s="378"/>
      <c r="GEN245" s="378"/>
      <c r="GEO245" s="379"/>
      <c r="GEQ245" s="377"/>
      <c r="GER245" s="381"/>
      <c r="GES245" s="381"/>
      <c r="GET245" s="378"/>
      <c r="GEU245" s="378"/>
      <c r="GEV245" s="378"/>
      <c r="GEW245" s="379"/>
      <c r="GEY245" s="377"/>
      <c r="GEZ245" s="381"/>
      <c r="GFA245" s="381"/>
      <c r="GFB245" s="378"/>
      <c r="GFC245" s="378"/>
      <c r="GFD245" s="378"/>
      <c r="GFE245" s="379"/>
      <c r="GFG245" s="377"/>
      <c r="GFH245" s="381"/>
      <c r="GFI245" s="381"/>
      <c r="GFJ245" s="378"/>
      <c r="GFK245" s="378"/>
      <c r="GFL245" s="378"/>
      <c r="GFM245" s="379"/>
      <c r="GFO245" s="377"/>
      <c r="GFP245" s="381"/>
      <c r="GFQ245" s="381"/>
      <c r="GFR245" s="378"/>
      <c r="GFS245" s="378"/>
      <c r="GFT245" s="378"/>
      <c r="GFU245" s="379"/>
      <c r="GFW245" s="377"/>
      <c r="GFX245" s="381"/>
      <c r="GFY245" s="381"/>
      <c r="GFZ245" s="378"/>
      <c r="GGA245" s="378"/>
      <c r="GGB245" s="378"/>
      <c r="GGC245" s="379"/>
      <c r="GGE245" s="377"/>
      <c r="GGF245" s="381"/>
      <c r="GGG245" s="381"/>
      <c r="GGH245" s="378"/>
      <c r="GGI245" s="378"/>
      <c r="GGJ245" s="378"/>
      <c r="GGK245" s="379"/>
      <c r="GGM245" s="377"/>
      <c r="GGN245" s="381"/>
      <c r="GGO245" s="381"/>
      <c r="GGP245" s="378"/>
      <c r="GGQ245" s="378"/>
      <c r="GGR245" s="378"/>
      <c r="GGS245" s="379"/>
      <c r="GGU245" s="377"/>
      <c r="GGV245" s="381"/>
      <c r="GGW245" s="381"/>
      <c r="GGX245" s="378"/>
      <c r="GGY245" s="378"/>
      <c r="GGZ245" s="378"/>
      <c r="GHA245" s="379"/>
      <c r="GHC245" s="377"/>
      <c r="GHD245" s="381"/>
      <c r="GHE245" s="381"/>
      <c r="GHF245" s="378"/>
      <c r="GHG245" s="378"/>
      <c r="GHH245" s="378"/>
      <c r="GHI245" s="379"/>
      <c r="GHK245" s="377"/>
      <c r="GHL245" s="381"/>
      <c r="GHM245" s="381"/>
      <c r="GHN245" s="378"/>
      <c r="GHO245" s="378"/>
      <c r="GHP245" s="378"/>
      <c r="GHQ245" s="379"/>
      <c r="GHS245" s="377"/>
      <c r="GHT245" s="381"/>
      <c r="GHU245" s="381"/>
      <c r="GHV245" s="378"/>
      <c r="GHW245" s="378"/>
      <c r="GHX245" s="378"/>
      <c r="GHY245" s="379"/>
      <c r="GIA245" s="377"/>
      <c r="GIB245" s="381"/>
      <c r="GIC245" s="381"/>
      <c r="GID245" s="378"/>
      <c r="GIE245" s="378"/>
      <c r="GIF245" s="378"/>
      <c r="GIG245" s="379"/>
      <c r="GII245" s="377"/>
      <c r="GIJ245" s="381"/>
      <c r="GIK245" s="381"/>
      <c r="GIL245" s="378"/>
      <c r="GIM245" s="378"/>
      <c r="GIN245" s="378"/>
      <c r="GIO245" s="379"/>
      <c r="GIQ245" s="377"/>
      <c r="GIR245" s="381"/>
      <c r="GIS245" s="381"/>
      <c r="GIT245" s="378"/>
      <c r="GIU245" s="378"/>
      <c r="GIV245" s="378"/>
      <c r="GIW245" s="379"/>
      <c r="GIY245" s="377"/>
      <c r="GIZ245" s="381"/>
      <c r="GJA245" s="381"/>
      <c r="GJB245" s="378"/>
      <c r="GJC245" s="378"/>
      <c r="GJD245" s="378"/>
      <c r="GJE245" s="379"/>
      <c r="GJG245" s="377"/>
      <c r="GJH245" s="381"/>
      <c r="GJI245" s="381"/>
      <c r="GJJ245" s="378"/>
      <c r="GJK245" s="378"/>
      <c r="GJL245" s="378"/>
      <c r="GJM245" s="379"/>
      <c r="GJO245" s="377"/>
      <c r="GJP245" s="381"/>
      <c r="GJQ245" s="381"/>
      <c r="GJR245" s="378"/>
      <c r="GJS245" s="378"/>
      <c r="GJT245" s="378"/>
      <c r="GJU245" s="379"/>
      <c r="GJW245" s="377"/>
      <c r="GJX245" s="381"/>
      <c r="GJY245" s="381"/>
      <c r="GJZ245" s="378"/>
      <c r="GKA245" s="378"/>
      <c r="GKB245" s="378"/>
      <c r="GKC245" s="379"/>
      <c r="GKE245" s="377"/>
      <c r="GKF245" s="381"/>
      <c r="GKG245" s="381"/>
      <c r="GKH245" s="378"/>
      <c r="GKI245" s="378"/>
      <c r="GKJ245" s="378"/>
      <c r="GKK245" s="379"/>
      <c r="GKM245" s="377"/>
      <c r="GKN245" s="381"/>
      <c r="GKO245" s="381"/>
      <c r="GKP245" s="378"/>
      <c r="GKQ245" s="378"/>
      <c r="GKR245" s="378"/>
      <c r="GKS245" s="379"/>
      <c r="GKU245" s="377"/>
      <c r="GKV245" s="381"/>
      <c r="GKW245" s="381"/>
      <c r="GKX245" s="378"/>
      <c r="GKY245" s="378"/>
      <c r="GKZ245" s="378"/>
      <c r="GLA245" s="379"/>
      <c r="GLC245" s="377"/>
      <c r="GLD245" s="381"/>
      <c r="GLE245" s="381"/>
      <c r="GLF245" s="378"/>
      <c r="GLG245" s="378"/>
      <c r="GLH245" s="378"/>
      <c r="GLI245" s="379"/>
      <c r="GLK245" s="377"/>
      <c r="GLL245" s="381"/>
      <c r="GLM245" s="381"/>
      <c r="GLN245" s="378"/>
      <c r="GLO245" s="378"/>
      <c r="GLP245" s="378"/>
      <c r="GLQ245" s="379"/>
      <c r="GLS245" s="377"/>
      <c r="GLT245" s="381"/>
      <c r="GLU245" s="381"/>
      <c r="GLV245" s="378"/>
      <c r="GLW245" s="378"/>
      <c r="GLX245" s="378"/>
      <c r="GLY245" s="379"/>
      <c r="GMA245" s="377"/>
      <c r="GMB245" s="381"/>
      <c r="GMC245" s="381"/>
      <c r="GMD245" s="378"/>
      <c r="GME245" s="378"/>
      <c r="GMF245" s="378"/>
      <c r="GMG245" s="379"/>
      <c r="GMI245" s="377"/>
      <c r="GMJ245" s="381"/>
      <c r="GMK245" s="381"/>
      <c r="GML245" s="378"/>
      <c r="GMM245" s="378"/>
      <c r="GMN245" s="378"/>
      <c r="GMO245" s="379"/>
      <c r="GMQ245" s="377"/>
      <c r="GMR245" s="381"/>
      <c r="GMS245" s="381"/>
      <c r="GMT245" s="378"/>
      <c r="GMU245" s="378"/>
      <c r="GMV245" s="378"/>
      <c r="GMW245" s="379"/>
      <c r="GMY245" s="377"/>
      <c r="GMZ245" s="381"/>
      <c r="GNA245" s="381"/>
      <c r="GNB245" s="378"/>
      <c r="GNC245" s="378"/>
      <c r="GND245" s="378"/>
      <c r="GNE245" s="379"/>
      <c r="GNG245" s="377"/>
      <c r="GNH245" s="381"/>
      <c r="GNI245" s="381"/>
      <c r="GNJ245" s="378"/>
      <c r="GNK245" s="378"/>
      <c r="GNL245" s="378"/>
      <c r="GNM245" s="379"/>
      <c r="GNO245" s="377"/>
      <c r="GNP245" s="381"/>
      <c r="GNQ245" s="381"/>
      <c r="GNR245" s="378"/>
      <c r="GNS245" s="378"/>
      <c r="GNT245" s="378"/>
      <c r="GNU245" s="379"/>
      <c r="GNW245" s="377"/>
      <c r="GNX245" s="381"/>
      <c r="GNY245" s="381"/>
      <c r="GNZ245" s="378"/>
      <c r="GOA245" s="378"/>
      <c r="GOB245" s="378"/>
      <c r="GOC245" s="379"/>
      <c r="GOE245" s="377"/>
      <c r="GOF245" s="381"/>
      <c r="GOG245" s="381"/>
      <c r="GOH245" s="378"/>
      <c r="GOI245" s="378"/>
      <c r="GOJ245" s="378"/>
      <c r="GOK245" s="379"/>
      <c r="GOM245" s="377"/>
      <c r="GON245" s="381"/>
      <c r="GOO245" s="381"/>
      <c r="GOP245" s="378"/>
      <c r="GOQ245" s="378"/>
      <c r="GOR245" s="378"/>
      <c r="GOS245" s="379"/>
      <c r="GOU245" s="377"/>
      <c r="GOV245" s="381"/>
      <c r="GOW245" s="381"/>
      <c r="GOX245" s="378"/>
      <c r="GOY245" s="378"/>
      <c r="GOZ245" s="378"/>
      <c r="GPA245" s="379"/>
      <c r="GPC245" s="377"/>
      <c r="GPD245" s="381"/>
      <c r="GPE245" s="381"/>
      <c r="GPF245" s="378"/>
      <c r="GPG245" s="378"/>
      <c r="GPH245" s="378"/>
      <c r="GPI245" s="379"/>
      <c r="GPK245" s="377"/>
      <c r="GPL245" s="381"/>
      <c r="GPM245" s="381"/>
      <c r="GPN245" s="378"/>
      <c r="GPO245" s="378"/>
      <c r="GPP245" s="378"/>
      <c r="GPQ245" s="379"/>
      <c r="GPS245" s="377"/>
      <c r="GPT245" s="381"/>
      <c r="GPU245" s="381"/>
      <c r="GPV245" s="378"/>
      <c r="GPW245" s="378"/>
      <c r="GPX245" s="378"/>
      <c r="GPY245" s="379"/>
      <c r="GQA245" s="377"/>
      <c r="GQB245" s="381"/>
      <c r="GQC245" s="381"/>
      <c r="GQD245" s="378"/>
      <c r="GQE245" s="378"/>
      <c r="GQF245" s="378"/>
      <c r="GQG245" s="379"/>
      <c r="GQI245" s="377"/>
      <c r="GQJ245" s="381"/>
      <c r="GQK245" s="381"/>
      <c r="GQL245" s="378"/>
      <c r="GQM245" s="378"/>
      <c r="GQN245" s="378"/>
      <c r="GQO245" s="379"/>
      <c r="GQQ245" s="377"/>
      <c r="GQR245" s="381"/>
      <c r="GQS245" s="381"/>
      <c r="GQT245" s="378"/>
      <c r="GQU245" s="378"/>
      <c r="GQV245" s="378"/>
      <c r="GQW245" s="379"/>
      <c r="GQY245" s="377"/>
      <c r="GQZ245" s="381"/>
      <c r="GRA245" s="381"/>
      <c r="GRB245" s="378"/>
      <c r="GRC245" s="378"/>
      <c r="GRD245" s="378"/>
      <c r="GRE245" s="379"/>
      <c r="GRG245" s="377"/>
      <c r="GRH245" s="381"/>
      <c r="GRI245" s="381"/>
      <c r="GRJ245" s="378"/>
      <c r="GRK245" s="378"/>
      <c r="GRL245" s="378"/>
      <c r="GRM245" s="379"/>
      <c r="GRO245" s="377"/>
      <c r="GRP245" s="381"/>
      <c r="GRQ245" s="381"/>
      <c r="GRR245" s="378"/>
      <c r="GRS245" s="378"/>
      <c r="GRT245" s="378"/>
      <c r="GRU245" s="379"/>
      <c r="GRW245" s="377"/>
      <c r="GRX245" s="381"/>
      <c r="GRY245" s="381"/>
      <c r="GRZ245" s="378"/>
      <c r="GSA245" s="378"/>
      <c r="GSB245" s="378"/>
      <c r="GSC245" s="379"/>
      <c r="GSE245" s="377"/>
      <c r="GSF245" s="381"/>
      <c r="GSG245" s="381"/>
      <c r="GSH245" s="378"/>
      <c r="GSI245" s="378"/>
      <c r="GSJ245" s="378"/>
      <c r="GSK245" s="379"/>
      <c r="GSM245" s="377"/>
      <c r="GSN245" s="381"/>
      <c r="GSO245" s="381"/>
      <c r="GSP245" s="378"/>
      <c r="GSQ245" s="378"/>
      <c r="GSR245" s="378"/>
      <c r="GSS245" s="379"/>
      <c r="GSU245" s="377"/>
      <c r="GSV245" s="381"/>
      <c r="GSW245" s="381"/>
      <c r="GSX245" s="378"/>
      <c r="GSY245" s="378"/>
      <c r="GSZ245" s="378"/>
      <c r="GTA245" s="379"/>
      <c r="GTC245" s="377"/>
      <c r="GTD245" s="381"/>
      <c r="GTE245" s="381"/>
      <c r="GTF245" s="378"/>
      <c r="GTG245" s="378"/>
      <c r="GTH245" s="378"/>
      <c r="GTI245" s="379"/>
      <c r="GTK245" s="377"/>
      <c r="GTL245" s="381"/>
      <c r="GTM245" s="381"/>
      <c r="GTN245" s="378"/>
      <c r="GTO245" s="378"/>
      <c r="GTP245" s="378"/>
      <c r="GTQ245" s="379"/>
      <c r="GTS245" s="377"/>
      <c r="GTT245" s="381"/>
      <c r="GTU245" s="381"/>
      <c r="GTV245" s="378"/>
      <c r="GTW245" s="378"/>
      <c r="GTX245" s="378"/>
      <c r="GTY245" s="379"/>
      <c r="GUA245" s="377"/>
      <c r="GUB245" s="381"/>
      <c r="GUC245" s="381"/>
      <c r="GUD245" s="378"/>
      <c r="GUE245" s="378"/>
      <c r="GUF245" s="378"/>
      <c r="GUG245" s="379"/>
      <c r="GUI245" s="377"/>
      <c r="GUJ245" s="381"/>
      <c r="GUK245" s="381"/>
      <c r="GUL245" s="378"/>
      <c r="GUM245" s="378"/>
      <c r="GUN245" s="378"/>
      <c r="GUO245" s="379"/>
      <c r="GUQ245" s="377"/>
      <c r="GUR245" s="381"/>
      <c r="GUS245" s="381"/>
      <c r="GUT245" s="378"/>
      <c r="GUU245" s="378"/>
      <c r="GUV245" s="378"/>
      <c r="GUW245" s="379"/>
      <c r="GUY245" s="377"/>
      <c r="GUZ245" s="381"/>
      <c r="GVA245" s="381"/>
      <c r="GVB245" s="378"/>
      <c r="GVC245" s="378"/>
      <c r="GVD245" s="378"/>
      <c r="GVE245" s="379"/>
      <c r="GVG245" s="377"/>
      <c r="GVH245" s="381"/>
      <c r="GVI245" s="381"/>
      <c r="GVJ245" s="378"/>
      <c r="GVK245" s="378"/>
      <c r="GVL245" s="378"/>
      <c r="GVM245" s="379"/>
      <c r="GVO245" s="377"/>
      <c r="GVP245" s="381"/>
      <c r="GVQ245" s="381"/>
      <c r="GVR245" s="378"/>
      <c r="GVS245" s="378"/>
      <c r="GVT245" s="378"/>
      <c r="GVU245" s="379"/>
      <c r="GVW245" s="377"/>
      <c r="GVX245" s="381"/>
      <c r="GVY245" s="381"/>
      <c r="GVZ245" s="378"/>
      <c r="GWA245" s="378"/>
      <c r="GWB245" s="378"/>
      <c r="GWC245" s="379"/>
      <c r="GWE245" s="377"/>
      <c r="GWF245" s="381"/>
      <c r="GWG245" s="381"/>
      <c r="GWH245" s="378"/>
      <c r="GWI245" s="378"/>
      <c r="GWJ245" s="378"/>
      <c r="GWK245" s="379"/>
      <c r="GWM245" s="377"/>
      <c r="GWN245" s="381"/>
      <c r="GWO245" s="381"/>
      <c r="GWP245" s="378"/>
      <c r="GWQ245" s="378"/>
      <c r="GWR245" s="378"/>
      <c r="GWS245" s="379"/>
      <c r="GWU245" s="377"/>
      <c r="GWV245" s="381"/>
      <c r="GWW245" s="381"/>
      <c r="GWX245" s="378"/>
      <c r="GWY245" s="378"/>
      <c r="GWZ245" s="378"/>
      <c r="GXA245" s="379"/>
      <c r="GXC245" s="377"/>
      <c r="GXD245" s="381"/>
      <c r="GXE245" s="381"/>
      <c r="GXF245" s="378"/>
      <c r="GXG245" s="378"/>
      <c r="GXH245" s="378"/>
      <c r="GXI245" s="379"/>
      <c r="GXK245" s="377"/>
      <c r="GXL245" s="381"/>
      <c r="GXM245" s="381"/>
      <c r="GXN245" s="378"/>
      <c r="GXO245" s="378"/>
      <c r="GXP245" s="378"/>
      <c r="GXQ245" s="379"/>
      <c r="GXS245" s="377"/>
      <c r="GXT245" s="381"/>
      <c r="GXU245" s="381"/>
      <c r="GXV245" s="378"/>
      <c r="GXW245" s="378"/>
      <c r="GXX245" s="378"/>
      <c r="GXY245" s="379"/>
      <c r="GYA245" s="377"/>
      <c r="GYB245" s="381"/>
      <c r="GYC245" s="381"/>
      <c r="GYD245" s="378"/>
      <c r="GYE245" s="378"/>
      <c r="GYF245" s="378"/>
      <c r="GYG245" s="379"/>
      <c r="GYI245" s="377"/>
      <c r="GYJ245" s="381"/>
      <c r="GYK245" s="381"/>
      <c r="GYL245" s="378"/>
      <c r="GYM245" s="378"/>
      <c r="GYN245" s="378"/>
      <c r="GYO245" s="379"/>
      <c r="GYQ245" s="377"/>
      <c r="GYR245" s="381"/>
      <c r="GYS245" s="381"/>
      <c r="GYT245" s="378"/>
      <c r="GYU245" s="378"/>
      <c r="GYV245" s="378"/>
      <c r="GYW245" s="379"/>
      <c r="GYY245" s="377"/>
      <c r="GYZ245" s="381"/>
      <c r="GZA245" s="381"/>
      <c r="GZB245" s="378"/>
      <c r="GZC245" s="378"/>
      <c r="GZD245" s="378"/>
      <c r="GZE245" s="379"/>
      <c r="GZG245" s="377"/>
      <c r="GZH245" s="381"/>
      <c r="GZI245" s="381"/>
      <c r="GZJ245" s="378"/>
      <c r="GZK245" s="378"/>
      <c r="GZL245" s="378"/>
      <c r="GZM245" s="379"/>
      <c r="GZO245" s="377"/>
      <c r="GZP245" s="381"/>
      <c r="GZQ245" s="381"/>
      <c r="GZR245" s="378"/>
      <c r="GZS245" s="378"/>
      <c r="GZT245" s="378"/>
      <c r="GZU245" s="379"/>
      <c r="GZW245" s="377"/>
      <c r="GZX245" s="381"/>
      <c r="GZY245" s="381"/>
      <c r="GZZ245" s="378"/>
      <c r="HAA245" s="378"/>
      <c r="HAB245" s="378"/>
      <c r="HAC245" s="379"/>
      <c r="HAE245" s="377"/>
      <c r="HAF245" s="381"/>
      <c r="HAG245" s="381"/>
      <c r="HAH245" s="378"/>
      <c r="HAI245" s="378"/>
      <c r="HAJ245" s="378"/>
      <c r="HAK245" s="379"/>
      <c r="HAM245" s="377"/>
      <c r="HAN245" s="381"/>
      <c r="HAO245" s="381"/>
      <c r="HAP245" s="378"/>
      <c r="HAQ245" s="378"/>
      <c r="HAR245" s="378"/>
      <c r="HAS245" s="379"/>
      <c r="HAU245" s="377"/>
      <c r="HAV245" s="381"/>
      <c r="HAW245" s="381"/>
      <c r="HAX245" s="378"/>
      <c r="HAY245" s="378"/>
      <c r="HAZ245" s="378"/>
      <c r="HBA245" s="379"/>
      <c r="HBC245" s="377"/>
      <c r="HBD245" s="381"/>
      <c r="HBE245" s="381"/>
      <c r="HBF245" s="378"/>
      <c r="HBG245" s="378"/>
      <c r="HBH245" s="378"/>
      <c r="HBI245" s="379"/>
      <c r="HBK245" s="377"/>
      <c r="HBL245" s="381"/>
      <c r="HBM245" s="381"/>
      <c r="HBN245" s="378"/>
      <c r="HBO245" s="378"/>
      <c r="HBP245" s="378"/>
      <c r="HBQ245" s="379"/>
      <c r="HBS245" s="377"/>
      <c r="HBT245" s="381"/>
      <c r="HBU245" s="381"/>
      <c r="HBV245" s="378"/>
      <c r="HBW245" s="378"/>
      <c r="HBX245" s="378"/>
      <c r="HBY245" s="379"/>
      <c r="HCA245" s="377"/>
      <c r="HCB245" s="381"/>
      <c r="HCC245" s="381"/>
      <c r="HCD245" s="378"/>
      <c r="HCE245" s="378"/>
      <c r="HCF245" s="378"/>
      <c r="HCG245" s="379"/>
      <c r="HCI245" s="377"/>
      <c r="HCJ245" s="381"/>
      <c r="HCK245" s="381"/>
      <c r="HCL245" s="378"/>
      <c r="HCM245" s="378"/>
      <c r="HCN245" s="378"/>
      <c r="HCO245" s="379"/>
      <c r="HCQ245" s="377"/>
      <c r="HCR245" s="381"/>
      <c r="HCS245" s="381"/>
      <c r="HCT245" s="378"/>
      <c r="HCU245" s="378"/>
      <c r="HCV245" s="378"/>
      <c r="HCW245" s="379"/>
      <c r="HCY245" s="377"/>
      <c r="HCZ245" s="381"/>
      <c r="HDA245" s="381"/>
      <c r="HDB245" s="378"/>
      <c r="HDC245" s="378"/>
      <c r="HDD245" s="378"/>
      <c r="HDE245" s="379"/>
      <c r="HDG245" s="377"/>
      <c r="HDH245" s="381"/>
      <c r="HDI245" s="381"/>
      <c r="HDJ245" s="378"/>
      <c r="HDK245" s="378"/>
      <c r="HDL245" s="378"/>
      <c r="HDM245" s="379"/>
      <c r="HDO245" s="377"/>
      <c r="HDP245" s="381"/>
      <c r="HDQ245" s="381"/>
      <c r="HDR245" s="378"/>
      <c r="HDS245" s="378"/>
      <c r="HDT245" s="378"/>
      <c r="HDU245" s="379"/>
      <c r="HDW245" s="377"/>
      <c r="HDX245" s="381"/>
      <c r="HDY245" s="381"/>
      <c r="HDZ245" s="378"/>
      <c r="HEA245" s="378"/>
      <c r="HEB245" s="378"/>
      <c r="HEC245" s="379"/>
      <c r="HEE245" s="377"/>
      <c r="HEF245" s="381"/>
      <c r="HEG245" s="381"/>
      <c r="HEH245" s="378"/>
      <c r="HEI245" s="378"/>
      <c r="HEJ245" s="378"/>
      <c r="HEK245" s="379"/>
      <c r="HEM245" s="377"/>
      <c r="HEN245" s="381"/>
      <c r="HEO245" s="381"/>
      <c r="HEP245" s="378"/>
      <c r="HEQ245" s="378"/>
      <c r="HER245" s="378"/>
      <c r="HES245" s="379"/>
      <c r="HEU245" s="377"/>
      <c r="HEV245" s="381"/>
      <c r="HEW245" s="381"/>
      <c r="HEX245" s="378"/>
      <c r="HEY245" s="378"/>
      <c r="HEZ245" s="378"/>
      <c r="HFA245" s="379"/>
      <c r="HFC245" s="377"/>
      <c r="HFD245" s="381"/>
      <c r="HFE245" s="381"/>
      <c r="HFF245" s="378"/>
      <c r="HFG245" s="378"/>
      <c r="HFH245" s="378"/>
      <c r="HFI245" s="379"/>
      <c r="HFK245" s="377"/>
      <c r="HFL245" s="381"/>
      <c r="HFM245" s="381"/>
      <c r="HFN245" s="378"/>
      <c r="HFO245" s="378"/>
      <c r="HFP245" s="378"/>
      <c r="HFQ245" s="379"/>
      <c r="HFS245" s="377"/>
      <c r="HFT245" s="381"/>
      <c r="HFU245" s="381"/>
      <c r="HFV245" s="378"/>
      <c r="HFW245" s="378"/>
      <c r="HFX245" s="378"/>
      <c r="HFY245" s="379"/>
      <c r="HGA245" s="377"/>
      <c r="HGB245" s="381"/>
      <c r="HGC245" s="381"/>
      <c r="HGD245" s="378"/>
      <c r="HGE245" s="378"/>
      <c r="HGF245" s="378"/>
      <c r="HGG245" s="379"/>
      <c r="HGI245" s="377"/>
      <c r="HGJ245" s="381"/>
      <c r="HGK245" s="381"/>
      <c r="HGL245" s="378"/>
      <c r="HGM245" s="378"/>
      <c r="HGN245" s="378"/>
      <c r="HGO245" s="379"/>
      <c r="HGQ245" s="377"/>
      <c r="HGR245" s="381"/>
      <c r="HGS245" s="381"/>
      <c r="HGT245" s="378"/>
      <c r="HGU245" s="378"/>
      <c r="HGV245" s="378"/>
      <c r="HGW245" s="379"/>
      <c r="HGY245" s="377"/>
      <c r="HGZ245" s="381"/>
      <c r="HHA245" s="381"/>
      <c r="HHB245" s="378"/>
      <c r="HHC245" s="378"/>
      <c r="HHD245" s="378"/>
      <c r="HHE245" s="379"/>
      <c r="HHG245" s="377"/>
      <c r="HHH245" s="381"/>
      <c r="HHI245" s="381"/>
      <c r="HHJ245" s="378"/>
      <c r="HHK245" s="378"/>
      <c r="HHL245" s="378"/>
      <c r="HHM245" s="379"/>
      <c r="HHO245" s="377"/>
      <c r="HHP245" s="381"/>
      <c r="HHQ245" s="381"/>
      <c r="HHR245" s="378"/>
      <c r="HHS245" s="378"/>
      <c r="HHT245" s="378"/>
      <c r="HHU245" s="379"/>
      <c r="HHW245" s="377"/>
      <c r="HHX245" s="381"/>
      <c r="HHY245" s="381"/>
      <c r="HHZ245" s="378"/>
      <c r="HIA245" s="378"/>
      <c r="HIB245" s="378"/>
      <c r="HIC245" s="379"/>
      <c r="HIE245" s="377"/>
      <c r="HIF245" s="381"/>
      <c r="HIG245" s="381"/>
      <c r="HIH245" s="378"/>
      <c r="HII245" s="378"/>
      <c r="HIJ245" s="378"/>
      <c r="HIK245" s="379"/>
      <c r="HIM245" s="377"/>
      <c r="HIN245" s="381"/>
      <c r="HIO245" s="381"/>
      <c r="HIP245" s="378"/>
      <c r="HIQ245" s="378"/>
      <c r="HIR245" s="378"/>
      <c r="HIS245" s="379"/>
      <c r="HIU245" s="377"/>
      <c r="HIV245" s="381"/>
      <c r="HIW245" s="381"/>
      <c r="HIX245" s="378"/>
      <c r="HIY245" s="378"/>
      <c r="HIZ245" s="378"/>
      <c r="HJA245" s="379"/>
      <c r="HJC245" s="377"/>
      <c r="HJD245" s="381"/>
      <c r="HJE245" s="381"/>
      <c r="HJF245" s="378"/>
      <c r="HJG245" s="378"/>
      <c r="HJH245" s="378"/>
      <c r="HJI245" s="379"/>
      <c r="HJK245" s="377"/>
      <c r="HJL245" s="381"/>
      <c r="HJM245" s="381"/>
      <c r="HJN245" s="378"/>
      <c r="HJO245" s="378"/>
      <c r="HJP245" s="378"/>
      <c r="HJQ245" s="379"/>
      <c r="HJS245" s="377"/>
      <c r="HJT245" s="381"/>
      <c r="HJU245" s="381"/>
      <c r="HJV245" s="378"/>
      <c r="HJW245" s="378"/>
      <c r="HJX245" s="378"/>
      <c r="HJY245" s="379"/>
      <c r="HKA245" s="377"/>
      <c r="HKB245" s="381"/>
      <c r="HKC245" s="381"/>
      <c r="HKD245" s="378"/>
      <c r="HKE245" s="378"/>
      <c r="HKF245" s="378"/>
      <c r="HKG245" s="379"/>
      <c r="HKI245" s="377"/>
      <c r="HKJ245" s="381"/>
      <c r="HKK245" s="381"/>
      <c r="HKL245" s="378"/>
      <c r="HKM245" s="378"/>
      <c r="HKN245" s="378"/>
      <c r="HKO245" s="379"/>
      <c r="HKQ245" s="377"/>
      <c r="HKR245" s="381"/>
      <c r="HKS245" s="381"/>
      <c r="HKT245" s="378"/>
      <c r="HKU245" s="378"/>
      <c r="HKV245" s="378"/>
      <c r="HKW245" s="379"/>
      <c r="HKY245" s="377"/>
      <c r="HKZ245" s="381"/>
      <c r="HLA245" s="381"/>
      <c r="HLB245" s="378"/>
      <c r="HLC245" s="378"/>
      <c r="HLD245" s="378"/>
      <c r="HLE245" s="379"/>
      <c r="HLG245" s="377"/>
      <c r="HLH245" s="381"/>
      <c r="HLI245" s="381"/>
      <c r="HLJ245" s="378"/>
      <c r="HLK245" s="378"/>
      <c r="HLL245" s="378"/>
      <c r="HLM245" s="379"/>
      <c r="HLO245" s="377"/>
      <c r="HLP245" s="381"/>
      <c r="HLQ245" s="381"/>
      <c r="HLR245" s="378"/>
      <c r="HLS245" s="378"/>
      <c r="HLT245" s="378"/>
      <c r="HLU245" s="379"/>
      <c r="HLW245" s="377"/>
      <c r="HLX245" s="381"/>
      <c r="HLY245" s="381"/>
      <c r="HLZ245" s="378"/>
      <c r="HMA245" s="378"/>
      <c r="HMB245" s="378"/>
      <c r="HMC245" s="379"/>
      <c r="HME245" s="377"/>
      <c r="HMF245" s="381"/>
      <c r="HMG245" s="381"/>
      <c r="HMH245" s="378"/>
      <c r="HMI245" s="378"/>
      <c r="HMJ245" s="378"/>
      <c r="HMK245" s="379"/>
      <c r="HMM245" s="377"/>
      <c r="HMN245" s="381"/>
      <c r="HMO245" s="381"/>
      <c r="HMP245" s="378"/>
      <c r="HMQ245" s="378"/>
      <c r="HMR245" s="378"/>
      <c r="HMS245" s="379"/>
      <c r="HMU245" s="377"/>
      <c r="HMV245" s="381"/>
      <c r="HMW245" s="381"/>
      <c r="HMX245" s="378"/>
      <c r="HMY245" s="378"/>
      <c r="HMZ245" s="378"/>
      <c r="HNA245" s="379"/>
      <c r="HNC245" s="377"/>
      <c r="HND245" s="381"/>
      <c r="HNE245" s="381"/>
      <c r="HNF245" s="378"/>
      <c r="HNG245" s="378"/>
      <c r="HNH245" s="378"/>
      <c r="HNI245" s="379"/>
      <c r="HNK245" s="377"/>
      <c r="HNL245" s="381"/>
      <c r="HNM245" s="381"/>
      <c r="HNN245" s="378"/>
      <c r="HNO245" s="378"/>
      <c r="HNP245" s="378"/>
      <c r="HNQ245" s="379"/>
      <c r="HNS245" s="377"/>
      <c r="HNT245" s="381"/>
      <c r="HNU245" s="381"/>
      <c r="HNV245" s="378"/>
      <c r="HNW245" s="378"/>
      <c r="HNX245" s="378"/>
      <c r="HNY245" s="379"/>
      <c r="HOA245" s="377"/>
      <c r="HOB245" s="381"/>
      <c r="HOC245" s="381"/>
      <c r="HOD245" s="378"/>
      <c r="HOE245" s="378"/>
      <c r="HOF245" s="378"/>
      <c r="HOG245" s="379"/>
      <c r="HOI245" s="377"/>
      <c r="HOJ245" s="381"/>
      <c r="HOK245" s="381"/>
      <c r="HOL245" s="378"/>
      <c r="HOM245" s="378"/>
      <c r="HON245" s="378"/>
      <c r="HOO245" s="379"/>
      <c r="HOQ245" s="377"/>
      <c r="HOR245" s="381"/>
      <c r="HOS245" s="381"/>
      <c r="HOT245" s="378"/>
      <c r="HOU245" s="378"/>
      <c r="HOV245" s="378"/>
      <c r="HOW245" s="379"/>
      <c r="HOY245" s="377"/>
      <c r="HOZ245" s="381"/>
      <c r="HPA245" s="381"/>
      <c r="HPB245" s="378"/>
      <c r="HPC245" s="378"/>
      <c r="HPD245" s="378"/>
      <c r="HPE245" s="379"/>
      <c r="HPG245" s="377"/>
      <c r="HPH245" s="381"/>
      <c r="HPI245" s="381"/>
      <c r="HPJ245" s="378"/>
      <c r="HPK245" s="378"/>
      <c r="HPL245" s="378"/>
      <c r="HPM245" s="379"/>
      <c r="HPO245" s="377"/>
      <c r="HPP245" s="381"/>
      <c r="HPQ245" s="381"/>
      <c r="HPR245" s="378"/>
      <c r="HPS245" s="378"/>
      <c r="HPT245" s="378"/>
      <c r="HPU245" s="379"/>
      <c r="HPW245" s="377"/>
      <c r="HPX245" s="381"/>
      <c r="HPY245" s="381"/>
      <c r="HPZ245" s="378"/>
      <c r="HQA245" s="378"/>
      <c r="HQB245" s="378"/>
      <c r="HQC245" s="379"/>
      <c r="HQE245" s="377"/>
      <c r="HQF245" s="381"/>
      <c r="HQG245" s="381"/>
      <c r="HQH245" s="378"/>
      <c r="HQI245" s="378"/>
      <c r="HQJ245" s="378"/>
      <c r="HQK245" s="379"/>
      <c r="HQM245" s="377"/>
      <c r="HQN245" s="381"/>
      <c r="HQO245" s="381"/>
      <c r="HQP245" s="378"/>
      <c r="HQQ245" s="378"/>
      <c r="HQR245" s="378"/>
      <c r="HQS245" s="379"/>
      <c r="HQU245" s="377"/>
      <c r="HQV245" s="381"/>
      <c r="HQW245" s="381"/>
      <c r="HQX245" s="378"/>
      <c r="HQY245" s="378"/>
      <c r="HQZ245" s="378"/>
      <c r="HRA245" s="379"/>
      <c r="HRC245" s="377"/>
      <c r="HRD245" s="381"/>
      <c r="HRE245" s="381"/>
      <c r="HRF245" s="378"/>
      <c r="HRG245" s="378"/>
      <c r="HRH245" s="378"/>
      <c r="HRI245" s="379"/>
      <c r="HRK245" s="377"/>
      <c r="HRL245" s="381"/>
      <c r="HRM245" s="381"/>
      <c r="HRN245" s="378"/>
      <c r="HRO245" s="378"/>
      <c r="HRP245" s="378"/>
      <c r="HRQ245" s="379"/>
      <c r="HRS245" s="377"/>
      <c r="HRT245" s="381"/>
      <c r="HRU245" s="381"/>
      <c r="HRV245" s="378"/>
      <c r="HRW245" s="378"/>
      <c r="HRX245" s="378"/>
      <c r="HRY245" s="379"/>
      <c r="HSA245" s="377"/>
      <c r="HSB245" s="381"/>
      <c r="HSC245" s="381"/>
      <c r="HSD245" s="378"/>
      <c r="HSE245" s="378"/>
      <c r="HSF245" s="378"/>
      <c r="HSG245" s="379"/>
      <c r="HSI245" s="377"/>
      <c r="HSJ245" s="381"/>
      <c r="HSK245" s="381"/>
      <c r="HSL245" s="378"/>
      <c r="HSM245" s="378"/>
      <c r="HSN245" s="378"/>
      <c r="HSO245" s="379"/>
      <c r="HSQ245" s="377"/>
      <c r="HSR245" s="381"/>
      <c r="HSS245" s="381"/>
      <c r="HST245" s="378"/>
      <c r="HSU245" s="378"/>
      <c r="HSV245" s="378"/>
      <c r="HSW245" s="379"/>
      <c r="HSY245" s="377"/>
      <c r="HSZ245" s="381"/>
      <c r="HTA245" s="381"/>
      <c r="HTB245" s="378"/>
      <c r="HTC245" s="378"/>
      <c r="HTD245" s="378"/>
      <c r="HTE245" s="379"/>
      <c r="HTG245" s="377"/>
      <c r="HTH245" s="381"/>
      <c r="HTI245" s="381"/>
      <c r="HTJ245" s="378"/>
      <c r="HTK245" s="378"/>
      <c r="HTL245" s="378"/>
      <c r="HTM245" s="379"/>
      <c r="HTO245" s="377"/>
      <c r="HTP245" s="381"/>
      <c r="HTQ245" s="381"/>
      <c r="HTR245" s="378"/>
      <c r="HTS245" s="378"/>
      <c r="HTT245" s="378"/>
      <c r="HTU245" s="379"/>
      <c r="HTW245" s="377"/>
      <c r="HTX245" s="381"/>
      <c r="HTY245" s="381"/>
      <c r="HTZ245" s="378"/>
      <c r="HUA245" s="378"/>
      <c r="HUB245" s="378"/>
      <c r="HUC245" s="379"/>
      <c r="HUE245" s="377"/>
      <c r="HUF245" s="381"/>
      <c r="HUG245" s="381"/>
      <c r="HUH245" s="378"/>
      <c r="HUI245" s="378"/>
      <c r="HUJ245" s="378"/>
      <c r="HUK245" s="379"/>
      <c r="HUM245" s="377"/>
      <c r="HUN245" s="381"/>
      <c r="HUO245" s="381"/>
      <c r="HUP245" s="378"/>
      <c r="HUQ245" s="378"/>
      <c r="HUR245" s="378"/>
      <c r="HUS245" s="379"/>
      <c r="HUU245" s="377"/>
      <c r="HUV245" s="381"/>
      <c r="HUW245" s="381"/>
      <c r="HUX245" s="378"/>
      <c r="HUY245" s="378"/>
      <c r="HUZ245" s="378"/>
      <c r="HVA245" s="379"/>
      <c r="HVC245" s="377"/>
      <c r="HVD245" s="381"/>
      <c r="HVE245" s="381"/>
      <c r="HVF245" s="378"/>
      <c r="HVG245" s="378"/>
      <c r="HVH245" s="378"/>
      <c r="HVI245" s="379"/>
      <c r="HVK245" s="377"/>
      <c r="HVL245" s="381"/>
      <c r="HVM245" s="381"/>
      <c r="HVN245" s="378"/>
      <c r="HVO245" s="378"/>
      <c r="HVP245" s="378"/>
      <c r="HVQ245" s="379"/>
      <c r="HVS245" s="377"/>
      <c r="HVT245" s="381"/>
      <c r="HVU245" s="381"/>
      <c r="HVV245" s="378"/>
      <c r="HVW245" s="378"/>
      <c r="HVX245" s="378"/>
      <c r="HVY245" s="379"/>
      <c r="HWA245" s="377"/>
      <c r="HWB245" s="381"/>
      <c r="HWC245" s="381"/>
      <c r="HWD245" s="378"/>
      <c r="HWE245" s="378"/>
      <c r="HWF245" s="378"/>
      <c r="HWG245" s="379"/>
      <c r="HWI245" s="377"/>
      <c r="HWJ245" s="381"/>
      <c r="HWK245" s="381"/>
      <c r="HWL245" s="378"/>
      <c r="HWM245" s="378"/>
      <c r="HWN245" s="378"/>
      <c r="HWO245" s="379"/>
      <c r="HWQ245" s="377"/>
      <c r="HWR245" s="381"/>
      <c r="HWS245" s="381"/>
      <c r="HWT245" s="378"/>
      <c r="HWU245" s="378"/>
      <c r="HWV245" s="378"/>
      <c r="HWW245" s="379"/>
      <c r="HWY245" s="377"/>
      <c r="HWZ245" s="381"/>
      <c r="HXA245" s="381"/>
      <c r="HXB245" s="378"/>
      <c r="HXC245" s="378"/>
      <c r="HXD245" s="378"/>
      <c r="HXE245" s="379"/>
      <c r="HXG245" s="377"/>
      <c r="HXH245" s="381"/>
      <c r="HXI245" s="381"/>
      <c r="HXJ245" s="378"/>
      <c r="HXK245" s="378"/>
      <c r="HXL245" s="378"/>
      <c r="HXM245" s="379"/>
      <c r="HXO245" s="377"/>
      <c r="HXP245" s="381"/>
      <c r="HXQ245" s="381"/>
      <c r="HXR245" s="378"/>
      <c r="HXS245" s="378"/>
      <c r="HXT245" s="378"/>
      <c r="HXU245" s="379"/>
      <c r="HXW245" s="377"/>
      <c r="HXX245" s="381"/>
      <c r="HXY245" s="381"/>
      <c r="HXZ245" s="378"/>
      <c r="HYA245" s="378"/>
      <c r="HYB245" s="378"/>
      <c r="HYC245" s="379"/>
      <c r="HYE245" s="377"/>
      <c r="HYF245" s="381"/>
      <c r="HYG245" s="381"/>
      <c r="HYH245" s="378"/>
      <c r="HYI245" s="378"/>
      <c r="HYJ245" s="378"/>
      <c r="HYK245" s="379"/>
      <c r="HYM245" s="377"/>
      <c r="HYN245" s="381"/>
      <c r="HYO245" s="381"/>
      <c r="HYP245" s="378"/>
      <c r="HYQ245" s="378"/>
      <c r="HYR245" s="378"/>
      <c r="HYS245" s="379"/>
      <c r="HYU245" s="377"/>
      <c r="HYV245" s="381"/>
      <c r="HYW245" s="381"/>
      <c r="HYX245" s="378"/>
      <c r="HYY245" s="378"/>
      <c r="HYZ245" s="378"/>
      <c r="HZA245" s="379"/>
      <c r="HZC245" s="377"/>
      <c r="HZD245" s="381"/>
      <c r="HZE245" s="381"/>
      <c r="HZF245" s="378"/>
      <c r="HZG245" s="378"/>
      <c r="HZH245" s="378"/>
      <c r="HZI245" s="379"/>
      <c r="HZK245" s="377"/>
      <c r="HZL245" s="381"/>
      <c r="HZM245" s="381"/>
      <c r="HZN245" s="378"/>
      <c r="HZO245" s="378"/>
      <c r="HZP245" s="378"/>
      <c r="HZQ245" s="379"/>
      <c r="HZS245" s="377"/>
      <c r="HZT245" s="381"/>
      <c r="HZU245" s="381"/>
      <c r="HZV245" s="378"/>
      <c r="HZW245" s="378"/>
      <c r="HZX245" s="378"/>
      <c r="HZY245" s="379"/>
      <c r="IAA245" s="377"/>
      <c r="IAB245" s="381"/>
      <c r="IAC245" s="381"/>
      <c r="IAD245" s="378"/>
      <c r="IAE245" s="378"/>
      <c r="IAF245" s="378"/>
      <c r="IAG245" s="379"/>
      <c r="IAI245" s="377"/>
      <c r="IAJ245" s="381"/>
      <c r="IAK245" s="381"/>
      <c r="IAL245" s="378"/>
      <c r="IAM245" s="378"/>
      <c r="IAN245" s="378"/>
      <c r="IAO245" s="379"/>
      <c r="IAQ245" s="377"/>
      <c r="IAR245" s="381"/>
      <c r="IAS245" s="381"/>
      <c r="IAT245" s="378"/>
      <c r="IAU245" s="378"/>
      <c r="IAV245" s="378"/>
      <c r="IAW245" s="379"/>
      <c r="IAY245" s="377"/>
      <c r="IAZ245" s="381"/>
      <c r="IBA245" s="381"/>
      <c r="IBB245" s="378"/>
      <c r="IBC245" s="378"/>
      <c r="IBD245" s="378"/>
      <c r="IBE245" s="379"/>
      <c r="IBG245" s="377"/>
      <c r="IBH245" s="381"/>
      <c r="IBI245" s="381"/>
      <c r="IBJ245" s="378"/>
      <c r="IBK245" s="378"/>
      <c r="IBL245" s="378"/>
      <c r="IBM245" s="379"/>
      <c r="IBO245" s="377"/>
      <c r="IBP245" s="381"/>
      <c r="IBQ245" s="381"/>
      <c r="IBR245" s="378"/>
      <c r="IBS245" s="378"/>
      <c r="IBT245" s="378"/>
      <c r="IBU245" s="379"/>
      <c r="IBW245" s="377"/>
      <c r="IBX245" s="381"/>
      <c r="IBY245" s="381"/>
      <c r="IBZ245" s="378"/>
      <c r="ICA245" s="378"/>
      <c r="ICB245" s="378"/>
      <c r="ICC245" s="379"/>
      <c r="ICE245" s="377"/>
      <c r="ICF245" s="381"/>
      <c r="ICG245" s="381"/>
      <c r="ICH245" s="378"/>
      <c r="ICI245" s="378"/>
      <c r="ICJ245" s="378"/>
      <c r="ICK245" s="379"/>
      <c r="ICM245" s="377"/>
      <c r="ICN245" s="381"/>
      <c r="ICO245" s="381"/>
      <c r="ICP245" s="378"/>
      <c r="ICQ245" s="378"/>
      <c r="ICR245" s="378"/>
      <c r="ICS245" s="379"/>
      <c r="ICU245" s="377"/>
      <c r="ICV245" s="381"/>
      <c r="ICW245" s="381"/>
      <c r="ICX245" s="378"/>
      <c r="ICY245" s="378"/>
      <c r="ICZ245" s="378"/>
      <c r="IDA245" s="379"/>
      <c r="IDC245" s="377"/>
      <c r="IDD245" s="381"/>
      <c r="IDE245" s="381"/>
      <c r="IDF245" s="378"/>
      <c r="IDG245" s="378"/>
      <c r="IDH245" s="378"/>
      <c r="IDI245" s="379"/>
      <c r="IDK245" s="377"/>
      <c r="IDL245" s="381"/>
      <c r="IDM245" s="381"/>
      <c r="IDN245" s="378"/>
      <c r="IDO245" s="378"/>
      <c r="IDP245" s="378"/>
      <c r="IDQ245" s="379"/>
      <c r="IDS245" s="377"/>
      <c r="IDT245" s="381"/>
      <c r="IDU245" s="381"/>
      <c r="IDV245" s="378"/>
      <c r="IDW245" s="378"/>
      <c r="IDX245" s="378"/>
      <c r="IDY245" s="379"/>
      <c r="IEA245" s="377"/>
      <c r="IEB245" s="381"/>
      <c r="IEC245" s="381"/>
      <c r="IED245" s="378"/>
      <c r="IEE245" s="378"/>
      <c r="IEF245" s="378"/>
      <c r="IEG245" s="379"/>
      <c r="IEI245" s="377"/>
      <c r="IEJ245" s="381"/>
      <c r="IEK245" s="381"/>
      <c r="IEL245" s="378"/>
      <c r="IEM245" s="378"/>
      <c r="IEN245" s="378"/>
      <c r="IEO245" s="379"/>
      <c r="IEQ245" s="377"/>
      <c r="IER245" s="381"/>
      <c r="IES245" s="381"/>
      <c r="IET245" s="378"/>
      <c r="IEU245" s="378"/>
      <c r="IEV245" s="378"/>
      <c r="IEW245" s="379"/>
      <c r="IEY245" s="377"/>
      <c r="IEZ245" s="381"/>
      <c r="IFA245" s="381"/>
      <c r="IFB245" s="378"/>
      <c r="IFC245" s="378"/>
      <c r="IFD245" s="378"/>
      <c r="IFE245" s="379"/>
      <c r="IFG245" s="377"/>
      <c r="IFH245" s="381"/>
      <c r="IFI245" s="381"/>
      <c r="IFJ245" s="378"/>
      <c r="IFK245" s="378"/>
      <c r="IFL245" s="378"/>
      <c r="IFM245" s="379"/>
      <c r="IFO245" s="377"/>
      <c r="IFP245" s="381"/>
      <c r="IFQ245" s="381"/>
      <c r="IFR245" s="378"/>
      <c r="IFS245" s="378"/>
      <c r="IFT245" s="378"/>
      <c r="IFU245" s="379"/>
      <c r="IFW245" s="377"/>
      <c r="IFX245" s="381"/>
      <c r="IFY245" s="381"/>
      <c r="IFZ245" s="378"/>
      <c r="IGA245" s="378"/>
      <c r="IGB245" s="378"/>
      <c r="IGC245" s="379"/>
      <c r="IGE245" s="377"/>
      <c r="IGF245" s="381"/>
      <c r="IGG245" s="381"/>
      <c r="IGH245" s="378"/>
      <c r="IGI245" s="378"/>
      <c r="IGJ245" s="378"/>
      <c r="IGK245" s="379"/>
      <c r="IGM245" s="377"/>
      <c r="IGN245" s="381"/>
      <c r="IGO245" s="381"/>
      <c r="IGP245" s="378"/>
      <c r="IGQ245" s="378"/>
      <c r="IGR245" s="378"/>
      <c r="IGS245" s="379"/>
      <c r="IGU245" s="377"/>
      <c r="IGV245" s="381"/>
      <c r="IGW245" s="381"/>
      <c r="IGX245" s="378"/>
      <c r="IGY245" s="378"/>
      <c r="IGZ245" s="378"/>
      <c r="IHA245" s="379"/>
      <c r="IHC245" s="377"/>
      <c r="IHD245" s="381"/>
      <c r="IHE245" s="381"/>
      <c r="IHF245" s="378"/>
      <c r="IHG245" s="378"/>
      <c r="IHH245" s="378"/>
      <c r="IHI245" s="379"/>
      <c r="IHK245" s="377"/>
      <c r="IHL245" s="381"/>
      <c r="IHM245" s="381"/>
      <c r="IHN245" s="378"/>
      <c r="IHO245" s="378"/>
      <c r="IHP245" s="378"/>
      <c r="IHQ245" s="379"/>
      <c r="IHS245" s="377"/>
      <c r="IHT245" s="381"/>
      <c r="IHU245" s="381"/>
      <c r="IHV245" s="378"/>
      <c r="IHW245" s="378"/>
      <c r="IHX245" s="378"/>
      <c r="IHY245" s="379"/>
      <c r="IIA245" s="377"/>
      <c r="IIB245" s="381"/>
      <c r="IIC245" s="381"/>
      <c r="IID245" s="378"/>
      <c r="IIE245" s="378"/>
      <c r="IIF245" s="378"/>
      <c r="IIG245" s="379"/>
      <c r="III245" s="377"/>
      <c r="IIJ245" s="381"/>
      <c r="IIK245" s="381"/>
      <c r="IIL245" s="378"/>
      <c r="IIM245" s="378"/>
      <c r="IIN245" s="378"/>
      <c r="IIO245" s="379"/>
      <c r="IIQ245" s="377"/>
      <c r="IIR245" s="381"/>
      <c r="IIS245" s="381"/>
      <c r="IIT245" s="378"/>
      <c r="IIU245" s="378"/>
      <c r="IIV245" s="378"/>
      <c r="IIW245" s="379"/>
      <c r="IIY245" s="377"/>
      <c r="IIZ245" s="381"/>
      <c r="IJA245" s="381"/>
      <c r="IJB245" s="378"/>
      <c r="IJC245" s="378"/>
      <c r="IJD245" s="378"/>
      <c r="IJE245" s="379"/>
      <c r="IJG245" s="377"/>
      <c r="IJH245" s="381"/>
      <c r="IJI245" s="381"/>
      <c r="IJJ245" s="378"/>
      <c r="IJK245" s="378"/>
      <c r="IJL245" s="378"/>
      <c r="IJM245" s="379"/>
      <c r="IJO245" s="377"/>
      <c r="IJP245" s="381"/>
      <c r="IJQ245" s="381"/>
      <c r="IJR245" s="378"/>
      <c r="IJS245" s="378"/>
      <c r="IJT245" s="378"/>
      <c r="IJU245" s="379"/>
      <c r="IJW245" s="377"/>
      <c r="IJX245" s="381"/>
      <c r="IJY245" s="381"/>
      <c r="IJZ245" s="378"/>
      <c r="IKA245" s="378"/>
      <c r="IKB245" s="378"/>
      <c r="IKC245" s="379"/>
      <c r="IKE245" s="377"/>
      <c r="IKF245" s="381"/>
      <c r="IKG245" s="381"/>
      <c r="IKH245" s="378"/>
      <c r="IKI245" s="378"/>
      <c r="IKJ245" s="378"/>
      <c r="IKK245" s="379"/>
      <c r="IKM245" s="377"/>
      <c r="IKN245" s="381"/>
      <c r="IKO245" s="381"/>
      <c r="IKP245" s="378"/>
      <c r="IKQ245" s="378"/>
      <c r="IKR245" s="378"/>
      <c r="IKS245" s="379"/>
      <c r="IKU245" s="377"/>
      <c r="IKV245" s="381"/>
      <c r="IKW245" s="381"/>
      <c r="IKX245" s="378"/>
      <c r="IKY245" s="378"/>
      <c r="IKZ245" s="378"/>
      <c r="ILA245" s="379"/>
      <c r="ILC245" s="377"/>
      <c r="ILD245" s="381"/>
      <c r="ILE245" s="381"/>
      <c r="ILF245" s="378"/>
      <c r="ILG245" s="378"/>
      <c r="ILH245" s="378"/>
      <c r="ILI245" s="379"/>
      <c r="ILK245" s="377"/>
      <c r="ILL245" s="381"/>
      <c r="ILM245" s="381"/>
      <c r="ILN245" s="378"/>
      <c r="ILO245" s="378"/>
      <c r="ILP245" s="378"/>
      <c r="ILQ245" s="379"/>
      <c r="ILS245" s="377"/>
      <c r="ILT245" s="381"/>
      <c r="ILU245" s="381"/>
      <c r="ILV245" s="378"/>
      <c r="ILW245" s="378"/>
      <c r="ILX245" s="378"/>
      <c r="ILY245" s="379"/>
      <c r="IMA245" s="377"/>
      <c r="IMB245" s="381"/>
      <c r="IMC245" s="381"/>
      <c r="IMD245" s="378"/>
      <c r="IME245" s="378"/>
      <c r="IMF245" s="378"/>
      <c r="IMG245" s="379"/>
      <c r="IMI245" s="377"/>
      <c r="IMJ245" s="381"/>
      <c r="IMK245" s="381"/>
      <c r="IML245" s="378"/>
      <c r="IMM245" s="378"/>
      <c r="IMN245" s="378"/>
      <c r="IMO245" s="379"/>
      <c r="IMQ245" s="377"/>
      <c r="IMR245" s="381"/>
      <c r="IMS245" s="381"/>
      <c r="IMT245" s="378"/>
      <c r="IMU245" s="378"/>
      <c r="IMV245" s="378"/>
      <c r="IMW245" s="379"/>
      <c r="IMY245" s="377"/>
      <c r="IMZ245" s="381"/>
      <c r="INA245" s="381"/>
      <c r="INB245" s="378"/>
      <c r="INC245" s="378"/>
      <c r="IND245" s="378"/>
      <c r="INE245" s="379"/>
      <c r="ING245" s="377"/>
      <c r="INH245" s="381"/>
      <c r="INI245" s="381"/>
      <c r="INJ245" s="378"/>
      <c r="INK245" s="378"/>
      <c r="INL245" s="378"/>
      <c r="INM245" s="379"/>
      <c r="INO245" s="377"/>
      <c r="INP245" s="381"/>
      <c r="INQ245" s="381"/>
      <c r="INR245" s="378"/>
      <c r="INS245" s="378"/>
      <c r="INT245" s="378"/>
      <c r="INU245" s="379"/>
      <c r="INW245" s="377"/>
      <c r="INX245" s="381"/>
      <c r="INY245" s="381"/>
      <c r="INZ245" s="378"/>
      <c r="IOA245" s="378"/>
      <c r="IOB245" s="378"/>
      <c r="IOC245" s="379"/>
      <c r="IOE245" s="377"/>
      <c r="IOF245" s="381"/>
      <c r="IOG245" s="381"/>
      <c r="IOH245" s="378"/>
      <c r="IOI245" s="378"/>
      <c r="IOJ245" s="378"/>
      <c r="IOK245" s="379"/>
      <c r="IOM245" s="377"/>
      <c r="ION245" s="381"/>
      <c r="IOO245" s="381"/>
      <c r="IOP245" s="378"/>
      <c r="IOQ245" s="378"/>
      <c r="IOR245" s="378"/>
      <c r="IOS245" s="379"/>
      <c r="IOU245" s="377"/>
      <c r="IOV245" s="381"/>
      <c r="IOW245" s="381"/>
      <c r="IOX245" s="378"/>
      <c r="IOY245" s="378"/>
      <c r="IOZ245" s="378"/>
      <c r="IPA245" s="379"/>
      <c r="IPC245" s="377"/>
      <c r="IPD245" s="381"/>
      <c r="IPE245" s="381"/>
      <c r="IPF245" s="378"/>
      <c r="IPG245" s="378"/>
      <c r="IPH245" s="378"/>
      <c r="IPI245" s="379"/>
      <c r="IPK245" s="377"/>
      <c r="IPL245" s="381"/>
      <c r="IPM245" s="381"/>
      <c r="IPN245" s="378"/>
      <c r="IPO245" s="378"/>
      <c r="IPP245" s="378"/>
      <c r="IPQ245" s="379"/>
      <c r="IPS245" s="377"/>
      <c r="IPT245" s="381"/>
      <c r="IPU245" s="381"/>
      <c r="IPV245" s="378"/>
      <c r="IPW245" s="378"/>
      <c r="IPX245" s="378"/>
      <c r="IPY245" s="379"/>
      <c r="IQA245" s="377"/>
      <c r="IQB245" s="381"/>
      <c r="IQC245" s="381"/>
      <c r="IQD245" s="378"/>
      <c r="IQE245" s="378"/>
      <c r="IQF245" s="378"/>
      <c r="IQG245" s="379"/>
      <c r="IQI245" s="377"/>
      <c r="IQJ245" s="381"/>
      <c r="IQK245" s="381"/>
      <c r="IQL245" s="378"/>
      <c r="IQM245" s="378"/>
      <c r="IQN245" s="378"/>
      <c r="IQO245" s="379"/>
      <c r="IQQ245" s="377"/>
      <c r="IQR245" s="381"/>
      <c r="IQS245" s="381"/>
      <c r="IQT245" s="378"/>
      <c r="IQU245" s="378"/>
      <c r="IQV245" s="378"/>
      <c r="IQW245" s="379"/>
      <c r="IQY245" s="377"/>
      <c r="IQZ245" s="381"/>
      <c r="IRA245" s="381"/>
      <c r="IRB245" s="378"/>
      <c r="IRC245" s="378"/>
      <c r="IRD245" s="378"/>
      <c r="IRE245" s="379"/>
      <c r="IRG245" s="377"/>
      <c r="IRH245" s="381"/>
      <c r="IRI245" s="381"/>
      <c r="IRJ245" s="378"/>
      <c r="IRK245" s="378"/>
      <c r="IRL245" s="378"/>
      <c r="IRM245" s="379"/>
      <c r="IRO245" s="377"/>
      <c r="IRP245" s="381"/>
      <c r="IRQ245" s="381"/>
      <c r="IRR245" s="378"/>
      <c r="IRS245" s="378"/>
      <c r="IRT245" s="378"/>
      <c r="IRU245" s="379"/>
      <c r="IRW245" s="377"/>
      <c r="IRX245" s="381"/>
      <c r="IRY245" s="381"/>
      <c r="IRZ245" s="378"/>
      <c r="ISA245" s="378"/>
      <c r="ISB245" s="378"/>
      <c r="ISC245" s="379"/>
      <c r="ISE245" s="377"/>
      <c r="ISF245" s="381"/>
      <c r="ISG245" s="381"/>
      <c r="ISH245" s="378"/>
      <c r="ISI245" s="378"/>
      <c r="ISJ245" s="378"/>
      <c r="ISK245" s="379"/>
      <c r="ISM245" s="377"/>
      <c r="ISN245" s="381"/>
      <c r="ISO245" s="381"/>
      <c r="ISP245" s="378"/>
      <c r="ISQ245" s="378"/>
      <c r="ISR245" s="378"/>
      <c r="ISS245" s="379"/>
      <c r="ISU245" s="377"/>
      <c r="ISV245" s="381"/>
      <c r="ISW245" s="381"/>
      <c r="ISX245" s="378"/>
      <c r="ISY245" s="378"/>
      <c r="ISZ245" s="378"/>
      <c r="ITA245" s="379"/>
      <c r="ITC245" s="377"/>
      <c r="ITD245" s="381"/>
      <c r="ITE245" s="381"/>
      <c r="ITF245" s="378"/>
      <c r="ITG245" s="378"/>
      <c r="ITH245" s="378"/>
      <c r="ITI245" s="379"/>
      <c r="ITK245" s="377"/>
      <c r="ITL245" s="381"/>
      <c r="ITM245" s="381"/>
      <c r="ITN245" s="378"/>
      <c r="ITO245" s="378"/>
      <c r="ITP245" s="378"/>
      <c r="ITQ245" s="379"/>
      <c r="ITS245" s="377"/>
      <c r="ITT245" s="381"/>
      <c r="ITU245" s="381"/>
      <c r="ITV245" s="378"/>
      <c r="ITW245" s="378"/>
      <c r="ITX245" s="378"/>
      <c r="ITY245" s="379"/>
      <c r="IUA245" s="377"/>
      <c r="IUB245" s="381"/>
      <c r="IUC245" s="381"/>
      <c r="IUD245" s="378"/>
      <c r="IUE245" s="378"/>
      <c r="IUF245" s="378"/>
      <c r="IUG245" s="379"/>
      <c r="IUI245" s="377"/>
      <c r="IUJ245" s="381"/>
      <c r="IUK245" s="381"/>
      <c r="IUL245" s="378"/>
      <c r="IUM245" s="378"/>
      <c r="IUN245" s="378"/>
      <c r="IUO245" s="379"/>
      <c r="IUQ245" s="377"/>
      <c r="IUR245" s="381"/>
      <c r="IUS245" s="381"/>
      <c r="IUT245" s="378"/>
      <c r="IUU245" s="378"/>
      <c r="IUV245" s="378"/>
      <c r="IUW245" s="379"/>
      <c r="IUY245" s="377"/>
      <c r="IUZ245" s="381"/>
      <c r="IVA245" s="381"/>
      <c r="IVB245" s="378"/>
      <c r="IVC245" s="378"/>
      <c r="IVD245" s="378"/>
      <c r="IVE245" s="379"/>
      <c r="IVG245" s="377"/>
      <c r="IVH245" s="381"/>
      <c r="IVI245" s="381"/>
      <c r="IVJ245" s="378"/>
      <c r="IVK245" s="378"/>
      <c r="IVL245" s="378"/>
      <c r="IVM245" s="379"/>
      <c r="IVO245" s="377"/>
      <c r="IVP245" s="381"/>
      <c r="IVQ245" s="381"/>
      <c r="IVR245" s="378"/>
      <c r="IVS245" s="378"/>
      <c r="IVT245" s="378"/>
      <c r="IVU245" s="379"/>
      <c r="IVW245" s="377"/>
      <c r="IVX245" s="381"/>
      <c r="IVY245" s="381"/>
      <c r="IVZ245" s="378"/>
      <c r="IWA245" s="378"/>
      <c r="IWB245" s="378"/>
      <c r="IWC245" s="379"/>
      <c r="IWE245" s="377"/>
      <c r="IWF245" s="381"/>
      <c r="IWG245" s="381"/>
      <c r="IWH245" s="378"/>
      <c r="IWI245" s="378"/>
      <c r="IWJ245" s="378"/>
      <c r="IWK245" s="379"/>
      <c r="IWM245" s="377"/>
      <c r="IWN245" s="381"/>
      <c r="IWO245" s="381"/>
      <c r="IWP245" s="378"/>
      <c r="IWQ245" s="378"/>
      <c r="IWR245" s="378"/>
      <c r="IWS245" s="379"/>
      <c r="IWU245" s="377"/>
      <c r="IWV245" s="381"/>
      <c r="IWW245" s="381"/>
      <c r="IWX245" s="378"/>
      <c r="IWY245" s="378"/>
      <c r="IWZ245" s="378"/>
      <c r="IXA245" s="379"/>
      <c r="IXC245" s="377"/>
      <c r="IXD245" s="381"/>
      <c r="IXE245" s="381"/>
      <c r="IXF245" s="378"/>
      <c r="IXG245" s="378"/>
      <c r="IXH245" s="378"/>
      <c r="IXI245" s="379"/>
      <c r="IXK245" s="377"/>
      <c r="IXL245" s="381"/>
      <c r="IXM245" s="381"/>
      <c r="IXN245" s="378"/>
      <c r="IXO245" s="378"/>
      <c r="IXP245" s="378"/>
      <c r="IXQ245" s="379"/>
      <c r="IXS245" s="377"/>
      <c r="IXT245" s="381"/>
      <c r="IXU245" s="381"/>
      <c r="IXV245" s="378"/>
      <c r="IXW245" s="378"/>
      <c r="IXX245" s="378"/>
      <c r="IXY245" s="379"/>
      <c r="IYA245" s="377"/>
      <c r="IYB245" s="381"/>
      <c r="IYC245" s="381"/>
      <c r="IYD245" s="378"/>
      <c r="IYE245" s="378"/>
      <c r="IYF245" s="378"/>
      <c r="IYG245" s="379"/>
      <c r="IYI245" s="377"/>
      <c r="IYJ245" s="381"/>
      <c r="IYK245" s="381"/>
      <c r="IYL245" s="378"/>
      <c r="IYM245" s="378"/>
      <c r="IYN245" s="378"/>
      <c r="IYO245" s="379"/>
      <c r="IYQ245" s="377"/>
      <c r="IYR245" s="381"/>
      <c r="IYS245" s="381"/>
      <c r="IYT245" s="378"/>
      <c r="IYU245" s="378"/>
      <c r="IYV245" s="378"/>
      <c r="IYW245" s="379"/>
      <c r="IYY245" s="377"/>
      <c r="IYZ245" s="381"/>
      <c r="IZA245" s="381"/>
      <c r="IZB245" s="378"/>
      <c r="IZC245" s="378"/>
      <c r="IZD245" s="378"/>
      <c r="IZE245" s="379"/>
      <c r="IZG245" s="377"/>
      <c r="IZH245" s="381"/>
      <c r="IZI245" s="381"/>
      <c r="IZJ245" s="378"/>
      <c r="IZK245" s="378"/>
      <c r="IZL245" s="378"/>
      <c r="IZM245" s="379"/>
      <c r="IZO245" s="377"/>
      <c r="IZP245" s="381"/>
      <c r="IZQ245" s="381"/>
      <c r="IZR245" s="378"/>
      <c r="IZS245" s="378"/>
      <c r="IZT245" s="378"/>
      <c r="IZU245" s="379"/>
      <c r="IZW245" s="377"/>
      <c r="IZX245" s="381"/>
      <c r="IZY245" s="381"/>
      <c r="IZZ245" s="378"/>
      <c r="JAA245" s="378"/>
      <c r="JAB245" s="378"/>
      <c r="JAC245" s="379"/>
      <c r="JAE245" s="377"/>
      <c r="JAF245" s="381"/>
      <c r="JAG245" s="381"/>
      <c r="JAH245" s="378"/>
      <c r="JAI245" s="378"/>
      <c r="JAJ245" s="378"/>
      <c r="JAK245" s="379"/>
      <c r="JAM245" s="377"/>
      <c r="JAN245" s="381"/>
      <c r="JAO245" s="381"/>
      <c r="JAP245" s="378"/>
      <c r="JAQ245" s="378"/>
      <c r="JAR245" s="378"/>
      <c r="JAS245" s="379"/>
      <c r="JAU245" s="377"/>
      <c r="JAV245" s="381"/>
      <c r="JAW245" s="381"/>
      <c r="JAX245" s="378"/>
      <c r="JAY245" s="378"/>
      <c r="JAZ245" s="378"/>
      <c r="JBA245" s="379"/>
      <c r="JBC245" s="377"/>
      <c r="JBD245" s="381"/>
      <c r="JBE245" s="381"/>
      <c r="JBF245" s="378"/>
      <c r="JBG245" s="378"/>
      <c r="JBH245" s="378"/>
      <c r="JBI245" s="379"/>
      <c r="JBK245" s="377"/>
      <c r="JBL245" s="381"/>
      <c r="JBM245" s="381"/>
      <c r="JBN245" s="378"/>
      <c r="JBO245" s="378"/>
      <c r="JBP245" s="378"/>
      <c r="JBQ245" s="379"/>
      <c r="JBS245" s="377"/>
      <c r="JBT245" s="381"/>
      <c r="JBU245" s="381"/>
      <c r="JBV245" s="378"/>
      <c r="JBW245" s="378"/>
      <c r="JBX245" s="378"/>
      <c r="JBY245" s="379"/>
      <c r="JCA245" s="377"/>
      <c r="JCB245" s="381"/>
      <c r="JCC245" s="381"/>
      <c r="JCD245" s="378"/>
      <c r="JCE245" s="378"/>
      <c r="JCF245" s="378"/>
      <c r="JCG245" s="379"/>
      <c r="JCI245" s="377"/>
      <c r="JCJ245" s="381"/>
      <c r="JCK245" s="381"/>
      <c r="JCL245" s="378"/>
      <c r="JCM245" s="378"/>
      <c r="JCN245" s="378"/>
      <c r="JCO245" s="379"/>
      <c r="JCQ245" s="377"/>
      <c r="JCR245" s="381"/>
      <c r="JCS245" s="381"/>
      <c r="JCT245" s="378"/>
      <c r="JCU245" s="378"/>
      <c r="JCV245" s="378"/>
      <c r="JCW245" s="379"/>
      <c r="JCY245" s="377"/>
      <c r="JCZ245" s="381"/>
      <c r="JDA245" s="381"/>
      <c r="JDB245" s="378"/>
      <c r="JDC245" s="378"/>
      <c r="JDD245" s="378"/>
      <c r="JDE245" s="379"/>
      <c r="JDG245" s="377"/>
      <c r="JDH245" s="381"/>
      <c r="JDI245" s="381"/>
      <c r="JDJ245" s="378"/>
      <c r="JDK245" s="378"/>
      <c r="JDL245" s="378"/>
      <c r="JDM245" s="379"/>
      <c r="JDO245" s="377"/>
      <c r="JDP245" s="381"/>
      <c r="JDQ245" s="381"/>
      <c r="JDR245" s="378"/>
      <c r="JDS245" s="378"/>
      <c r="JDT245" s="378"/>
      <c r="JDU245" s="379"/>
      <c r="JDW245" s="377"/>
      <c r="JDX245" s="381"/>
      <c r="JDY245" s="381"/>
      <c r="JDZ245" s="378"/>
      <c r="JEA245" s="378"/>
      <c r="JEB245" s="378"/>
      <c r="JEC245" s="379"/>
      <c r="JEE245" s="377"/>
      <c r="JEF245" s="381"/>
      <c r="JEG245" s="381"/>
      <c r="JEH245" s="378"/>
      <c r="JEI245" s="378"/>
      <c r="JEJ245" s="378"/>
      <c r="JEK245" s="379"/>
      <c r="JEM245" s="377"/>
      <c r="JEN245" s="381"/>
      <c r="JEO245" s="381"/>
      <c r="JEP245" s="378"/>
      <c r="JEQ245" s="378"/>
      <c r="JER245" s="378"/>
      <c r="JES245" s="379"/>
      <c r="JEU245" s="377"/>
      <c r="JEV245" s="381"/>
      <c r="JEW245" s="381"/>
      <c r="JEX245" s="378"/>
      <c r="JEY245" s="378"/>
      <c r="JEZ245" s="378"/>
      <c r="JFA245" s="379"/>
      <c r="JFC245" s="377"/>
      <c r="JFD245" s="381"/>
      <c r="JFE245" s="381"/>
      <c r="JFF245" s="378"/>
      <c r="JFG245" s="378"/>
      <c r="JFH245" s="378"/>
      <c r="JFI245" s="379"/>
      <c r="JFK245" s="377"/>
      <c r="JFL245" s="381"/>
      <c r="JFM245" s="381"/>
      <c r="JFN245" s="378"/>
      <c r="JFO245" s="378"/>
      <c r="JFP245" s="378"/>
      <c r="JFQ245" s="379"/>
      <c r="JFS245" s="377"/>
      <c r="JFT245" s="381"/>
      <c r="JFU245" s="381"/>
      <c r="JFV245" s="378"/>
      <c r="JFW245" s="378"/>
      <c r="JFX245" s="378"/>
      <c r="JFY245" s="379"/>
      <c r="JGA245" s="377"/>
      <c r="JGB245" s="381"/>
      <c r="JGC245" s="381"/>
      <c r="JGD245" s="378"/>
      <c r="JGE245" s="378"/>
      <c r="JGF245" s="378"/>
      <c r="JGG245" s="379"/>
      <c r="JGI245" s="377"/>
      <c r="JGJ245" s="381"/>
      <c r="JGK245" s="381"/>
      <c r="JGL245" s="378"/>
      <c r="JGM245" s="378"/>
      <c r="JGN245" s="378"/>
      <c r="JGO245" s="379"/>
      <c r="JGQ245" s="377"/>
      <c r="JGR245" s="381"/>
      <c r="JGS245" s="381"/>
      <c r="JGT245" s="378"/>
      <c r="JGU245" s="378"/>
      <c r="JGV245" s="378"/>
      <c r="JGW245" s="379"/>
      <c r="JGY245" s="377"/>
      <c r="JGZ245" s="381"/>
      <c r="JHA245" s="381"/>
      <c r="JHB245" s="378"/>
      <c r="JHC245" s="378"/>
      <c r="JHD245" s="378"/>
      <c r="JHE245" s="379"/>
      <c r="JHG245" s="377"/>
      <c r="JHH245" s="381"/>
      <c r="JHI245" s="381"/>
      <c r="JHJ245" s="378"/>
      <c r="JHK245" s="378"/>
      <c r="JHL245" s="378"/>
      <c r="JHM245" s="379"/>
      <c r="JHO245" s="377"/>
      <c r="JHP245" s="381"/>
      <c r="JHQ245" s="381"/>
      <c r="JHR245" s="378"/>
      <c r="JHS245" s="378"/>
      <c r="JHT245" s="378"/>
      <c r="JHU245" s="379"/>
      <c r="JHW245" s="377"/>
      <c r="JHX245" s="381"/>
      <c r="JHY245" s="381"/>
      <c r="JHZ245" s="378"/>
      <c r="JIA245" s="378"/>
      <c r="JIB245" s="378"/>
      <c r="JIC245" s="379"/>
      <c r="JIE245" s="377"/>
      <c r="JIF245" s="381"/>
      <c r="JIG245" s="381"/>
      <c r="JIH245" s="378"/>
      <c r="JII245" s="378"/>
      <c r="JIJ245" s="378"/>
      <c r="JIK245" s="379"/>
      <c r="JIM245" s="377"/>
      <c r="JIN245" s="381"/>
      <c r="JIO245" s="381"/>
      <c r="JIP245" s="378"/>
      <c r="JIQ245" s="378"/>
      <c r="JIR245" s="378"/>
      <c r="JIS245" s="379"/>
      <c r="JIU245" s="377"/>
      <c r="JIV245" s="381"/>
      <c r="JIW245" s="381"/>
      <c r="JIX245" s="378"/>
      <c r="JIY245" s="378"/>
      <c r="JIZ245" s="378"/>
      <c r="JJA245" s="379"/>
      <c r="JJC245" s="377"/>
      <c r="JJD245" s="381"/>
      <c r="JJE245" s="381"/>
      <c r="JJF245" s="378"/>
      <c r="JJG245" s="378"/>
      <c r="JJH245" s="378"/>
      <c r="JJI245" s="379"/>
      <c r="JJK245" s="377"/>
      <c r="JJL245" s="381"/>
      <c r="JJM245" s="381"/>
      <c r="JJN245" s="378"/>
      <c r="JJO245" s="378"/>
      <c r="JJP245" s="378"/>
      <c r="JJQ245" s="379"/>
      <c r="JJS245" s="377"/>
      <c r="JJT245" s="381"/>
      <c r="JJU245" s="381"/>
      <c r="JJV245" s="378"/>
      <c r="JJW245" s="378"/>
      <c r="JJX245" s="378"/>
      <c r="JJY245" s="379"/>
      <c r="JKA245" s="377"/>
      <c r="JKB245" s="381"/>
      <c r="JKC245" s="381"/>
      <c r="JKD245" s="378"/>
      <c r="JKE245" s="378"/>
      <c r="JKF245" s="378"/>
      <c r="JKG245" s="379"/>
      <c r="JKI245" s="377"/>
      <c r="JKJ245" s="381"/>
      <c r="JKK245" s="381"/>
      <c r="JKL245" s="378"/>
      <c r="JKM245" s="378"/>
      <c r="JKN245" s="378"/>
      <c r="JKO245" s="379"/>
      <c r="JKQ245" s="377"/>
      <c r="JKR245" s="381"/>
      <c r="JKS245" s="381"/>
      <c r="JKT245" s="378"/>
      <c r="JKU245" s="378"/>
      <c r="JKV245" s="378"/>
      <c r="JKW245" s="379"/>
      <c r="JKY245" s="377"/>
      <c r="JKZ245" s="381"/>
      <c r="JLA245" s="381"/>
      <c r="JLB245" s="378"/>
      <c r="JLC245" s="378"/>
      <c r="JLD245" s="378"/>
      <c r="JLE245" s="379"/>
      <c r="JLG245" s="377"/>
      <c r="JLH245" s="381"/>
      <c r="JLI245" s="381"/>
      <c r="JLJ245" s="378"/>
      <c r="JLK245" s="378"/>
      <c r="JLL245" s="378"/>
      <c r="JLM245" s="379"/>
      <c r="JLO245" s="377"/>
      <c r="JLP245" s="381"/>
      <c r="JLQ245" s="381"/>
      <c r="JLR245" s="378"/>
      <c r="JLS245" s="378"/>
      <c r="JLT245" s="378"/>
      <c r="JLU245" s="379"/>
      <c r="JLW245" s="377"/>
      <c r="JLX245" s="381"/>
      <c r="JLY245" s="381"/>
      <c r="JLZ245" s="378"/>
      <c r="JMA245" s="378"/>
      <c r="JMB245" s="378"/>
      <c r="JMC245" s="379"/>
      <c r="JME245" s="377"/>
      <c r="JMF245" s="381"/>
      <c r="JMG245" s="381"/>
      <c r="JMH245" s="378"/>
      <c r="JMI245" s="378"/>
      <c r="JMJ245" s="378"/>
      <c r="JMK245" s="379"/>
      <c r="JMM245" s="377"/>
      <c r="JMN245" s="381"/>
      <c r="JMO245" s="381"/>
      <c r="JMP245" s="378"/>
      <c r="JMQ245" s="378"/>
      <c r="JMR245" s="378"/>
      <c r="JMS245" s="379"/>
      <c r="JMU245" s="377"/>
      <c r="JMV245" s="381"/>
      <c r="JMW245" s="381"/>
      <c r="JMX245" s="378"/>
      <c r="JMY245" s="378"/>
      <c r="JMZ245" s="378"/>
      <c r="JNA245" s="379"/>
      <c r="JNC245" s="377"/>
      <c r="JND245" s="381"/>
      <c r="JNE245" s="381"/>
      <c r="JNF245" s="378"/>
      <c r="JNG245" s="378"/>
      <c r="JNH245" s="378"/>
      <c r="JNI245" s="379"/>
      <c r="JNK245" s="377"/>
      <c r="JNL245" s="381"/>
      <c r="JNM245" s="381"/>
      <c r="JNN245" s="378"/>
      <c r="JNO245" s="378"/>
      <c r="JNP245" s="378"/>
      <c r="JNQ245" s="379"/>
      <c r="JNS245" s="377"/>
      <c r="JNT245" s="381"/>
      <c r="JNU245" s="381"/>
      <c r="JNV245" s="378"/>
      <c r="JNW245" s="378"/>
      <c r="JNX245" s="378"/>
      <c r="JNY245" s="379"/>
      <c r="JOA245" s="377"/>
      <c r="JOB245" s="381"/>
      <c r="JOC245" s="381"/>
      <c r="JOD245" s="378"/>
      <c r="JOE245" s="378"/>
      <c r="JOF245" s="378"/>
      <c r="JOG245" s="379"/>
      <c r="JOI245" s="377"/>
      <c r="JOJ245" s="381"/>
      <c r="JOK245" s="381"/>
      <c r="JOL245" s="378"/>
      <c r="JOM245" s="378"/>
      <c r="JON245" s="378"/>
      <c r="JOO245" s="379"/>
      <c r="JOQ245" s="377"/>
      <c r="JOR245" s="381"/>
      <c r="JOS245" s="381"/>
      <c r="JOT245" s="378"/>
      <c r="JOU245" s="378"/>
      <c r="JOV245" s="378"/>
      <c r="JOW245" s="379"/>
      <c r="JOY245" s="377"/>
      <c r="JOZ245" s="381"/>
      <c r="JPA245" s="381"/>
      <c r="JPB245" s="378"/>
      <c r="JPC245" s="378"/>
      <c r="JPD245" s="378"/>
      <c r="JPE245" s="379"/>
      <c r="JPG245" s="377"/>
      <c r="JPH245" s="381"/>
      <c r="JPI245" s="381"/>
      <c r="JPJ245" s="378"/>
      <c r="JPK245" s="378"/>
      <c r="JPL245" s="378"/>
      <c r="JPM245" s="379"/>
      <c r="JPO245" s="377"/>
      <c r="JPP245" s="381"/>
      <c r="JPQ245" s="381"/>
      <c r="JPR245" s="378"/>
      <c r="JPS245" s="378"/>
      <c r="JPT245" s="378"/>
      <c r="JPU245" s="379"/>
      <c r="JPW245" s="377"/>
      <c r="JPX245" s="381"/>
      <c r="JPY245" s="381"/>
      <c r="JPZ245" s="378"/>
      <c r="JQA245" s="378"/>
      <c r="JQB245" s="378"/>
      <c r="JQC245" s="379"/>
      <c r="JQE245" s="377"/>
      <c r="JQF245" s="381"/>
      <c r="JQG245" s="381"/>
      <c r="JQH245" s="378"/>
      <c r="JQI245" s="378"/>
      <c r="JQJ245" s="378"/>
      <c r="JQK245" s="379"/>
      <c r="JQM245" s="377"/>
      <c r="JQN245" s="381"/>
      <c r="JQO245" s="381"/>
      <c r="JQP245" s="378"/>
      <c r="JQQ245" s="378"/>
      <c r="JQR245" s="378"/>
      <c r="JQS245" s="379"/>
      <c r="JQU245" s="377"/>
      <c r="JQV245" s="381"/>
      <c r="JQW245" s="381"/>
      <c r="JQX245" s="378"/>
      <c r="JQY245" s="378"/>
      <c r="JQZ245" s="378"/>
      <c r="JRA245" s="379"/>
      <c r="JRC245" s="377"/>
      <c r="JRD245" s="381"/>
      <c r="JRE245" s="381"/>
      <c r="JRF245" s="378"/>
      <c r="JRG245" s="378"/>
      <c r="JRH245" s="378"/>
      <c r="JRI245" s="379"/>
      <c r="JRK245" s="377"/>
      <c r="JRL245" s="381"/>
      <c r="JRM245" s="381"/>
      <c r="JRN245" s="378"/>
      <c r="JRO245" s="378"/>
      <c r="JRP245" s="378"/>
      <c r="JRQ245" s="379"/>
      <c r="JRS245" s="377"/>
      <c r="JRT245" s="381"/>
      <c r="JRU245" s="381"/>
      <c r="JRV245" s="378"/>
      <c r="JRW245" s="378"/>
      <c r="JRX245" s="378"/>
      <c r="JRY245" s="379"/>
      <c r="JSA245" s="377"/>
      <c r="JSB245" s="381"/>
      <c r="JSC245" s="381"/>
      <c r="JSD245" s="378"/>
      <c r="JSE245" s="378"/>
      <c r="JSF245" s="378"/>
      <c r="JSG245" s="379"/>
      <c r="JSI245" s="377"/>
      <c r="JSJ245" s="381"/>
      <c r="JSK245" s="381"/>
      <c r="JSL245" s="378"/>
      <c r="JSM245" s="378"/>
      <c r="JSN245" s="378"/>
      <c r="JSO245" s="379"/>
      <c r="JSQ245" s="377"/>
      <c r="JSR245" s="381"/>
      <c r="JSS245" s="381"/>
      <c r="JST245" s="378"/>
      <c r="JSU245" s="378"/>
      <c r="JSV245" s="378"/>
      <c r="JSW245" s="379"/>
      <c r="JSY245" s="377"/>
      <c r="JSZ245" s="381"/>
      <c r="JTA245" s="381"/>
      <c r="JTB245" s="378"/>
      <c r="JTC245" s="378"/>
      <c r="JTD245" s="378"/>
      <c r="JTE245" s="379"/>
      <c r="JTG245" s="377"/>
      <c r="JTH245" s="381"/>
      <c r="JTI245" s="381"/>
      <c r="JTJ245" s="378"/>
      <c r="JTK245" s="378"/>
      <c r="JTL245" s="378"/>
      <c r="JTM245" s="379"/>
      <c r="JTO245" s="377"/>
      <c r="JTP245" s="381"/>
      <c r="JTQ245" s="381"/>
      <c r="JTR245" s="378"/>
      <c r="JTS245" s="378"/>
      <c r="JTT245" s="378"/>
      <c r="JTU245" s="379"/>
      <c r="JTW245" s="377"/>
      <c r="JTX245" s="381"/>
      <c r="JTY245" s="381"/>
      <c r="JTZ245" s="378"/>
      <c r="JUA245" s="378"/>
      <c r="JUB245" s="378"/>
      <c r="JUC245" s="379"/>
      <c r="JUE245" s="377"/>
      <c r="JUF245" s="381"/>
      <c r="JUG245" s="381"/>
      <c r="JUH245" s="378"/>
      <c r="JUI245" s="378"/>
      <c r="JUJ245" s="378"/>
      <c r="JUK245" s="379"/>
      <c r="JUM245" s="377"/>
      <c r="JUN245" s="381"/>
      <c r="JUO245" s="381"/>
      <c r="JUP245" s="378"/>
      <c r="JUQ245" s="378"/>
      <c r="JUR245" s="378"/>
      <c r="JUS245" s="379"/>
      <c r="JUU245" s="377"/>
      <c r="JUV245" s="381"/>
      <c r="JUW245" s="381"/>
      <c r="JUX245" s="378"/>
      <c r="JUY245" s="378"/>
      <c r="JUZ245" s="378"/>
      <c r="JVA245" s="379"/>
      <c r="JVC245" s="377"/>
      <c r="JVD245" s="381"/>
      <c r="JVE245" s="381"/>
      <c r="JVF245" s="378"/>
      <c r="JVG245" s="378"/>
      <c r="JVH245" s="378"/>
      <c r="JVI245" s="379"/>
      <c r="JVK245" s="377"/>
      <c r="JVL245" s="381"/>
      <c r="JVM245" s="381"/>
      <c r="JVN245" s="378"/>
      <c r="JVO245" s="378"/>
      <c r="JVP245" s="378"/>
      <c r="JVQ245" s="379"/>
      <c r="JVS245" s="377"/>
      <c r="JVT245" s="381"/>
      <c r="JVU245" s="381"/>
      <c r="JVV245" s="378"/>
      <c r="JVW245" s="378"/>
      <c r="JVX245" s="378"/>
      <c r="JVY245" s="379"/>
      <c r="JWA245" s="377"/>
      <c r="JWB245" s="381"/>
      <c r="JWC245" s="381"/>
      <c r="JWD245" s="378"/>
      <c r="JWE245" s="378"/>
      <c r="JWF245" s="378"/>
      <c r="JWG245" s="379"/>
      <c r="JWI245" s="377"/>
      <c r="JWJ245" s="381"/>
      <c r="JWK245" s="381"/>
      <c r="JWL245" s="378"/>
      <c r="JWM245" s="378"/>
      <c r="JWN245" s="378"/>
      <c r="JWO245" s="379"/>
      <c r="JWQ245" s="377"/>
      <c r="JWR245" s="381"/>
      <c r="JWS245" s="381"/>
      <c r="JWT245" s="378"/>
      <c r="JWU245" s="378"/>
      <c r="JWV245" s="378"/>
      <c r="JWW245" s="379"/>
      <c r="JWY245" s="377"/>
      <c r="JWZ245" s="381"/>
      <c r="JXA245" s="381"/>
      <c r="JXB245" s="378"/>
      <c r="JXC245" s="378"/>
      <c r="JXD245" s="378"/>
      <c r="JXE245" s="379"/>
      <c r="JXG245" s="377"/>
      <c r="JXH245" s="381"/>
      <c r="JXI245" s="381"/>
      <c r="JXJ245" s="378"/>
      <c r="JXK245" s="378"/>
      <c r="JXL245" s="378"/>
      <c r="JXM245" s="379"/>
      <c r="JXO245" s="377"/>
      <c r="JXP245" s="381"/>
      <c r="JXQ245" s="381"/>
      <c r="JXR245" s="378"/>
      <c r="JXS245" s="378"/>
      <c r="JXT245" s="378"/>
      <c r="JXU245" s="379"/>
      <c r="JXW245" s="377"/>
      <c r="JXX245" s="381"/>
      <c r="JXY245" s="381"/>
      <c r="JXZ245" s="378"/>
      <c r="JYA245" s="378"/>
      <c r="JYB245" s="378"/>
      <c r="JYC245" s="379"/>
      <c r="JYE245" s="377"/>
      <c r="JYF245" s="381"/>
      <c r="JYG245" s="381"/>
      <c r="JYH245" s="378"/>
      <c r="JYI245" s="378"/>
      <c r="JYJ245" s="378"/>
      <c r="JYK245" s="379"/>
      <c r="JYM245" s="377"/>
      <c r="JYN245" s="381"/>
      <c r="JYO245" s="381"/>
      <c r="JYP245" s="378"/>
      <c r="JYQ245" s="378"/>
      <c r="JYR245" s="378"/>
      <c r="JYS245" s="379"/>
      <c r="JYU245" s="377"/>
      <c r="JYV245" s="381"/>
      <c r="JYW245" s="381"/>
      <c r="JYX245" s="378"/>
      <c r="JYY245" s="378"/>
      <c r="JYZ245" s="378"/>
      <c r="JZA245" s="379"/>
      <c r="JZC245" s="377"/>
      <c r="JZD245" s="381"/>
      <c r="JZE245" s="381"/>
      <c r="JZF245" s="378"/>
      <c r="JZG245" s="378"/>
      <c r="JZH245" s="378"/>
      <c r="JZI245" s="379"/>
      <c r="JZK245" s="377"/>
      <c r="JZL245" s="381"/>
      <c r="JZM245" s="381"/>
      <c r="JZN245" s="378"/>
      <c r="JZO245" s="378"/>
      <c r="JZP245" s="378"/>
      <c r="JZQ245" s="379"/>
      <c r="JZS245" s="377"/>
      <c r="JZT245" s="381"/>
      <c r="JZU245" s="381"/>
      <c r="JZV245" s="378"/>
      <c r="JZW245" s="378"/>
      <c r="JZX245" s="378"/>
      <c r="JZY245" s="379"/>
      <c r="KAA245" s="377"/>
      <c r="KAB245" s="381"/>
      <c r="KAC245" s="381"/>
      <c r="KAD245" s="378"/>
      <c r="KAE245" s="378"/>
      <c r="KAF245" s="378"/>
      <c r="KAG245" s="379"/>
      <c r="KAI245" s="377"/>
      <c r="KAJ245" s="381"/>
      <c r="KAK245" s="381"/>
      <c r="KAL245" s="378"/>
      <c r="KAM245" s="378"/>
      <c r="KAN245" s="378"/>
      <c r="KAO245" s="379"/>
      <c r="KAQ245" s="377"/>
      <c r="KAR245" s="381"/>
      <c r="KAS245" s="381"/>
      <c r="KAT245" s="378"/>
      <c r="KAU245" s="378"/>
      <c r="KAV245" s="378"/>
      <c r="KAW245" s="379"/>
      <c r="KAY245" s="377"/>
      <c r="KAZ245" s="381"/>
      <c r="KBA245" s="381"/>
      <c r="KBB245" s="378"/>
      <c r="KBC245" s="378"/>
      <c r="KBD245" s="378"/>
      <c r="KBE245" s="379"/>
      <c r="KBG245" s="377"/>
      <c r="KBH245" s="381"/>
      <c r="KBI245" s="381"/>
      <c r="KBJ245" s="378"/>
      <c r="KBK245" s="378"/>
      <c r="KBL245" s="378"/>
      <c r="KBM245" s="379"/>
      <c r="KBO245" s="377"/>
      <c r="KBP245" s="381"/>
      <c r="KBQ245" s="381"/>
      <c r="KBR245" s="378"/>
      <c r="KBS245" s="378"/>
      <c r="KBT245" s="378"/>
      <c r="KBU245" s="379"/>
      <c r="KBW245" s="377"/>
      <c r="KBX245" s="381"/>
      <c r="KBY245" s="381"/>
      <c r="KBZ245" s="378"/>
      <c r="KCA245" s="378"/>
      <c r="KCB245" s="378"/>
      <c r="KCC245" s="379"/>
      <c r="KCE245" s="377"/>
      <c r="KCF245" s="381"/>
      <c r="KCG245" s="381"/>
      <c r="KCH245" s="378"/>
      <c r="KCI245" s="378"/>
      <c r="KCJ245" s="378"/>
      <c r="KCK245" s="379"/>
      <c r="KCM245" s="377"/>
      <c r="KCN245" s="381"/>
      <c r="KCO245" s="381"/>
      <c r="KCP245" s="378"/>
      <c r="KCQ245" s="378"/>
      <c r="KCR245" s="378"/>
      <c r="KCS245" s="379"/>
      <c r="KCU245" s="377"/>
      <c r="KCV245" s="381"/>
      <c r="KCW245" s="381"/>
      <c r="KCX245" s="378"/>
      <c r="KCY245" s="378"/>
      <c r="KCZ245" s="378"/>
      <c r="KDA245" s="379"/>
      <c r="KDC245" s="377"/>
      <c r="KDD245" s="381"/>
      <c r="KDE245" s="381"/>
      <c r="KDF245" s="378"/>
      <c r="KDG245" s="378"/>
      <c r="KDH245" s="378"/>
      <c r="KDI245" s="379"/>
      <c r="KDK245" s="377"/>
      <c r="KDL245" s="381"/>
      <c r="KDM245" s="381"/>
      <c r="KDN245" s="378"/>
      <c r="KDO245" s="378"/>
      <c r="KDP245" s="378"/>
      <c r="KDQ245" s="379"/>
      <c r="KDS245" s="377"/>
      <c r="KDT245" s="381"/>
      <c r="KDU245" s="381"/>
      <c r="KDV245" s="378"/>
      <c r="KDW245" s="378"/>
      <c r="KDX245" s="378"/>
      <c r="KDY245" s="379"/>
      <c r="KEA245" s="377"/>
      <c r="KEB245" s="381"/>
      <c r="KEC245" s="381"/>
      <c r="KED245" s="378"/>
      <c r="KEE245" s="378"/>
      <c r="KEF245" s="378"/>
      <c r="KEG245" s="379"/>
      <c r="KEI245" s="377"/>
      <c r="KEJ245" s="381"/>
      <c r="KEK245" s="381"/>
      <c r="KEL245" s="378"/>
      <c r="KEM245" s="378"/>
      <c r="KEN245" s="378"/>
      <c r="KEO245" s="379"/>
      <c r="KEQ245" s="377"/>
      <c r="KER245" s="381"/>
      <c r="KES245" s="381"/>
      <c r="KET245" s="378"/>
      <c r="KEU245" s="378"/>
      <c r="KEV245" s="378"/>
      <c r="KEW245" s="379"/>
      <c r="KEY245" s="377"/>
      <c r="KEZ245" s="381"/>
      <c r="KFA245" s="381"/>
      <c r="KFB245" s="378"/>
      <c r="KFC245" s="378"/>
      <c r="KFD245" s="378"/>
      <c r="KFE245" s="379"/>
      <c r="KFG245" s="377"/>
      <c r="KFH245" s="381"/>
      <c r="KFI245" s="381"/>
      <c r="KFJ245" s="378"/>
      <c r="KFK245" s="378"/>
      <c r="KFL245" s="378"/>
      <c r="KFM245" s="379"/>
      <c r="KFO245" s="377"/>
      <c r="KFP245" s="381"/>
      <c r="KFQ245" s="381"/>
      <c r="KFR245" s="378"/>
      <c r="KFS245" s="378"/>
      <c r="KFT245" s="378"/>
      <c r="KFU245" s="379"/>
      <c r="KFW245" s="377"/>
      <c r="KFX245" s="381"/>
      <c r="KFY245" s="381"/>
      <c r="KFZ245" s="378"/>
      <c r="KGA245" s="378"/>
      <c r="KGB245" s="378"/>
      <c r="KGC245" s="379"/>
      <c r="KGE245" s="377"/>
      <c r="KGF245" s="381"/>
      <c r="KGG245" s="381"/>
      <c r="KGH245" s="378"/>
      <c r="KGI245" s="378"/>
      <c r="KGJ245" s="378"/>
      <c r="KGK245" s="379"/>
      <c r="KGM245" s="377"/>
      <c r="KGN245" s="381"/>
      <c r="KGO245" s="381"/>
      <c r="KGP245" s="378"/>
      <c r="KGQ245" s="378"/>
      <c r="KGR245" s="378"/>
      <c r="KGS245" s="379"/>
      <c r="KGU245" s="377"/>
      <c r="KGV245" s="381"/>
      <c r="KGW245" s="381"/>
      <c r="KGX245" s="378"/>
      <c r="KGY245" s="378"/>
      <c r="KGZ245" s="378"/>
      <c r="KHA245" s="379"/>
      <c r="KHC245" s="377"/>
      <c r="KHD245" s="381"/>
      <c r="KHE245" s="381"/>
      <c r="KHF245" s="378"/>
      <c r="KHG245" s="378"/>
      <c r="KHH245" s="378"/>
      <c r="KHI245" s="379"/>
      <c r="KHK245" s="377"/>
      <c r="KHL245" s="381"/>
      <c r="KHM245" s="381"/>
      <c r="KHN245" s="378"/>
      <c r="KHO245" s="378"/>
      <c r="KHP245" s="378"/>
      <c r="KHQ245" s="379"/>
      <c r="KHS245" s="377"/>
      <c r="KHT245" s="381"/>
      <c r="KHU245" s="381"/>
      <c r="KHV245" s="378"/>
      <c r="KHW245" s="378"/>
      <c r="KHX245" s="378"/>
      <c r="KHY245" s="379"/>
      <c r="KIA245" s="377"/>
      <c r="KIB245" s="381"/>
      <c r="KIC245" s="381"/>
      <c r="KID245" s="378"/>
      <c r="KIE245" s="378"/>
      <c r="KIF245" s="378"/>
      <c r="KIG245" s="379"/>
      <c r="KII245" s="377"/>
      <c r="KIJ245" s="381"/>
      <c r="KIK245" s="381"/>
      <c r="KIL245" s="378"/>
      <c r="KIM245" s="378"/>
      <c r="KIN245" s="378"/>
      <c r="KIO245" s="379"/>
      <c r="KIQ245" s="377"/>
      <c r="KIR245" s="381"/>
      <c r="KIS245" s="381"/>
      <c r="KIT245" s="378"/>
      <c r="KIU245" s="378"/>
      <c r="KIV245" s="378"/>
      <c r="KIW245" s="379"/>
      <c r="KIY245" s="377"/>
      <c r="KIZ245" s="381"/>
      <c r="KJA245" s="381"/>
      <c r="KJB245" s="378"/>
      <c r="KJC245" s="378"/>
      <c r="KJD245" s="378"/>
      <c r="KJE245" s="379"/>
      <c r="KJG245" s="377"/>
      <c r="KJH245" s="381"/>
      <c r="KJI245" s="381"/>
      <c r="KJJ245" s="378"/>
      <c r="KJK245" s="378"/>
      <c r="KJL245" s="378"/>
      <c r="KJM245" s="379"/>
      <c r="KJO245" s="377"/>
      <c r="KJP245" s="381"/>
      <c r="KJQ245" s="381"/>
      <c r="KJR245" s="378"/>
      <c r="KJS245" s="378"/>
      <c r="KJT245" s="378"/>
      <c r="KJU245" s="379"/>
      <c r="KJW245" s="377"/>
      <c r="KJX245" s="381"/>
      <c r="KJY245" s="381"/>
      <c r="KJZ245" s="378"/>
      <c r="KKA245" s="378"/>
      <c r="KKB245" s="378"/>
      <c r="KKC245" s="379"/>
      <c r="KKE245" s="377"/>
      <c r="KKF245" s="381"/>
      <c r="KKG245" s="381"/>
      <c r="KKH245" s="378"/>
      <c r="KKI245" s="378"/>
      <c r="KKJ245" s="378"/>
      <c r="KKK245" s="379"/>
      <c r="KKM245" s="377"/>
      <c r="KKN245" s="381"/>
      <c r="KKO245" s="381"/>
      <c r="KKP245" s="378"/>
      <c r="KKQ245" s="378"/>
      <c r="KKR245" s="378"/>
      <c r="KKS245" s="379"/>
      <c r="KKU245" s="377"/>
      <c r="KKV245" s="381"/>
      <c r="KKW245" s="381"/>
      <c r="KKX245" s="378"/>
      <c r="KKY245" s="378"/>
      <c r="KKZ245" s="378"/>
      <c r="KLA245" s="379"/>
      <c r="KLC245" s="377"/>
      <c r="KLD245" s="381"/>
      <c r="KLE245" s="381"/>
      <c r="KLF245" s="378"/>
      <c r="KLG245" s="378"/>
      <c r="KLH245" s="378"/>
      <c r="KLI245" s="379"/>
      <c r="KLK245" s="377"/>
      <c r="KLL245" s="381"/>
      <c r="KLM245" s="381"/>
      <c r="KLN245" s="378"/>
      <c r="KLO245" s="378"/>
      <c r="KLP245" s="378"/>
      <c r="KLQ245" s="379"/>
      <c r="KLS245" s="377"/>
      <c r="KLT245" s="381"/>
      <c r="KLU245" s="381"/>
      <c r="KLV245" s="378"/>
      <c r="KLW245" s="378"/>
      <c r="KLX245" s="378"/>
      <c r="KLY245" s="379"/>
      <c r="KMA245" s="377"/>
      <c r="KMB245" s="381"/>
      <c r="KMC245" s="381"/>
      <c r="KMD245" s="378"/>
      <c r="KME245" s="378"/>
      <c r="KMF245" s="378"/>
      <c r="KMG245" s="379"/>
      <c r="KMI245" s="377"/>
      <c r="KMJ245" s="381"/>
      <c r="KMK245" s="381"/>
      <c r="KML245" s="378"/>
      <c r="KMM245" s="378"/>
      <c r="KMN245" s="378"/>
      <c r="KMO245" s="379"/>
      <c r="KMQ245" s="377"/>
      <c r="KMR245" s="381"/>
      <c r="KMS245" s="381"/>
      <c r="KMT245" s="378"/>
      <c r="KMU245" s="378"/>
      <c r="KMV245" s="378"/>
      <c r="KMW245" s="379"/>
      <c r="KMY245" s="377"/>
      <c r="KMZ245" s="381"/>
      <c r="KNA245" s="381"/>
      <c r="KNB245" s="378"/>
      <c r="KNC245" s="378"/>
      <c r="KND245" s="378"/>
      <c r="KNE245" s="379"/>
      <c r="KNG245" s="377"/>
      <c r="KNH245" s="381"/>
      <c r="KNI245" s="381"/>
      <c r="KNJ245" s="378"/>
      <c r="KNK245" s="378"/>
      <c r="KNL245" s="378"/>
      <c r="KNM245" s="379"/>
      <c r="KNO245" s="377"/>
      <c r="KNP245" s="381"/>
      <c r="KNQ245" s="381"/>
      <c r="KNR245" s="378"/>
      <c r="KNS245" s="378"/>
      <c r="KNT245" s="378"/>
      <c r="KNU245" s="379"/>
      <c r="KNW245" s="377"/>
      <c r="KNX245" s="381"/>
      <c r="KNY245" s="381"/>
      <c r="KNZ245" s="378"/>
      <c r="KOA245" s="378"/>
      <c r="KOB245" s="378"/>
      <c r="KOC245" s="379"/>
      <c r="KOE245" s="377"/>
      <c r="KOF245" s="381"/>
      <c r="KOG245" s="381"/>
      <c r="KOH245" s="378"/>
      <c r="KOI245" s="378"/>
      <c r="KOJ245" s="378"/>
      <c r="KOK245" s="379"/>
      <c r="KOM245" s="377"/>
      <c r="KON245" s="381"/>
      <c r="KOO245" s="381"/>
      <c r="KOP245" s="378"/>
      <c r="KOQ245" s="378"/>
      <c r="KOR245" s="378"/>
      <c r="KOS245" s="379"/>
      <c r="KOU245" s="377"/>
      <c r="KOV245" s="381"/>
      <c r="KOW245" s="381"/>
      <c r="KOX245" s="378"/>
      <c r="KOY245" s="378"/>
      <c r="KOZ245" s="378"/>
      <c r="KPA245" s="379"/>
      <c r="KPC245" s="377"/>
      <c r="KPD245" s="381"/>
      <c r="KPE245" s="381"/>
      <c r="KPF245" s="378"/>
      <c r="KPG245" s="378"/>
      <c r="KPH245" s="378"/>
      <c r="KPI245" s="379"/>
      <c r="KPK245" s="377"/>
      <c r="KPL245" s="381"/>
      <c r="KPM245" s="381"/>
      <c r="KPN245" s="378"/>
      <c r="KPO245" s="378"/>
      <c r="KPP245" s="378"/>
      <c r="KPQ245" s="379"/>
      <c r="KPS245" s="377"/>
      <c r="KPT245" s="381"/>
      <c r="KPU245" s="381"/>
      <c r="KPV245" s="378"/>
      <c r="KPW245" s="378"/>
      <c r="KPX245" s="378"/>
      <c r="KPY245" s="379"/>
      <c r="KQA245" s="377"/>
      <c r="KQB245" s="381"/>
      <c r="KQC245" s="381"/>
      <c r="KQD245" s="378"/>
      <c r="KQE245" s="378"/>
      <c r="KQF245" s="378"/>
      <c r="KQG245" s="379"/>
      <c r="KQI245" s="377"/>
      <c r="KQJ245" s="381"/>
      <c r="KQK245" s="381"/>
      <c r="KQL245" s="378"/>
      <c r="KQM245" s="378"/>
      <c r="KQN245" s="378"/>
      <c r="KQO245" s="379"/>
      <c r="KQQ245" s="377"/>
      <c r="KQR245" s="381"/>
      <c r="KQS245" s="381"/>
      <c r="KQT245" s="378"/>
      <c r="KQU245" s="378"/>
      <c r="KQV245" s="378"/>
      <c r="KQW245" s="379"/>
      <c r="KQY245" s="377"/>
      <c r="KQZ245" s="381"/>
      <c r="KRA245" s="381"/>
      <c r="KRB245" s="378"/>
      <c r="KRC245" s="378"/>
      <c r="KRD245" s="378"/>
      <c r="KRE245" s="379"/>
      <c r="KRG245" s="377"/>
      <c r="KRH245" s="381"/>
      <c r="KRI245" s="381"/>
      <c r="KRJ245" s="378"/>
      <c r="KRK245" s="378"/>
      <c r="KRL245" s="378"/>
      <c r="KRM245" s="379"/>
      <c r="KRO245" s="377"/>
      <c r="KRP245" s="381"/>
      <c r="KRQ245" s="381"/>
      <c r="KRR245" s="378"/>
      <c r="KRS245" s="378"/>
      <c r="KRT245" s="378"/>
      <c r="KRU245" s="379"/>
      <c r="KRW245" s="377"/>
      <c r="KRX245" s="381"/>
      <c r="KRY245" s="381"/>
      <c r="KRZ245" s="378"/>
      <c r="KSA245" s="378"/>
      <c r="KSB245" s="378"/>
      <c r="KSC245" s="379"/>
      <c r="KSE245" s="377"/>
      <c r="KSF245" s="381"/>
      <c r="KSG245" s="381"/>
      <c r="KSH245" s="378"/>
      <c r="KSI245" s="378"/>
      <c r="KSJ245" s="378"/>
      <c r="KSK245" s="379"/>
      <c r="KSM245" s="377"/>
      <c r="KSN245" s="381"/>
      <c r="KSO245" s="381"/>
      <c r="KSP245" s="378"/>
      <c r="KSQ245" s="378"/>
      <c r="KSR245" s="378"/>
      <c r="KSS245" s="379"/>
      <c r="KSU245" s="377"/>
      <c r="KSV245" s="381"/>
      <c r="KSW245" s="381"/>
      <c r="KSX245" s="378"/>
      <c r="KSY245" s="378"/>
      <c r="KSZ245" s="378"/>
      <c r="KTA245" s="379"/>
      <c r="KTC245" s="377"/>
      <c r="KTD245" s="381"/>
      <c r="KTE245" s="381"/>
      <c r="KTF245" s="378"/>
      <c r="KTG245" s="378"/>
      <c r="KTH245" s="378"/>
      <c r="KTI245" s="379"/>
      <c r="KTK245" s="377"/>
      <c r="KTL245" s="381"/>
      <c r="KTM245" s="381"/>
      <c r="KTN245" s="378"/>
      <c r="KTO245" s="378"/>
      <c r="KTP245" s="378"/>
      <c r="KTQ245" s="379"/>
      <c r="KTS245" s="377"/>
      <c r="KTT245" s="381"/>
      <c r="KTU245" s="381"/>
      <c r="KTV245" s="378"/>
      <c r="KTW245" s="378"/>
      <c r="KTX245" s="378"/>
      <c r="KTY245" s="379"/>
      <c r="KUA245" s="377"/>
      <c r="KUB245" s="381"/>
      <c r="KUC245" s="381"/>
      <c r="KUD245" s="378"/>
      <c r="KUE245" s="378"/>
      <c r="KUF245" s="378"/>
      <c r="KUG245" s="379"/>
      <c r="KUI245" s="377"/>
      <c r="KUJ245" s="381"/>
      <c r="KUK245" s="381"/>
      <c r="KUL245" s="378"/>
      <c r="KUM245" s="378"/>
      <c r="KUN245" s="378"/>
      <c r="KUO245" s="379"/>
      <c r="KUQ245" s="377"/>
      <c r="KUR245" s="381"/>
      <c r="KUS245" s="381"/>
      <c r="KUT245" s="378"/>
      <c r="KUU245" s="378"/>
      <c r="KUV245" s="378"/>
      <c r="KUW245" s="379"/>
      <c r="KUY245" s="377"/>
      <c r="KUZ245" s="381"/>
      <c r="KVA245" s="381"/>
      <c r="KVB245" s="378"/>
      <c r="KVC245" s="378"/>
      <c r="KVD245" s="378"/>
      <c r="KVE245" s="379"/>
      <c r="KVG245" s="377"/>
      <c r="KVH245" s="381"/>
      <c r="KVI245" s="381"/>
      <c r="KVJ245" s="378"/>
      <c r="KVK245" s="378"/>
      <c r="KVL245" s="378"/>
      <c r="KVM245" s="379"/>
      <c r="KVO245" s="377"/>
      <c r="KVP245" s="381"/>
      <c r="KVQ245" s="381"/>
      <c r="KVR245" s="378"/>
      <c r="KVS245" s="378"/>
      <c r="KVT245" s="378"/>
      <c r="KVU245" s="379"/>
      <c r="KVW245" s="377"/>
      <c r="KVX245" s="381"/>
      <c r="KVY245" s="381"/>
      <c r="KVZ245" s="378"/>
      <c r="KWA245" s="378"/>
      <c r="KWB245" s="378"/>
      <c r="KWC245" s="379"/>
      <c r="KWE245" s="377"/>
      <c r="KWF245" s="381"/>
      <c r="KWG245" s="381"/>
      <c r="KWH245" s="378"/>
      <c r="KWI245" s="378"/>
      <c r="KWJ245" s="378"/>
      <c r="KWK245" s="379"/>
      <c r="KWM245" s="377"/>
      <c r="KWN245" s="381"/>
      <c r="KWO245" s="381"/>
      <c r="KWP245" s="378"/>
      <c r="KWQ245" s="378"/>
      <c r="KWR245" s="378"/>
      <c r="KWS245" s="379"/>
      <c r="KWU245" s="377"/>
      <c r="KWV245" s="381"/>
      <c r="KWW245" s="381"/>
      <c r="KWX245" s="378"/>
      <c r="KWY245" s="378"/>
      <c r="KWZ245" s="378"/>
      <c r="KXA245" s="379"/>
      <c r="KXC245" s="377"/>
      <c r="KXD245" s="381"/>
      <c r="KXE245" s="381"/>
      <c r="KXF245" s="378"/>
      <c r="KXG245" s="378"/>
      <c r="KXH245" s="378"/>
      <c r="KXI245" s="379"/>
      <c r="KXK245" s="377"/>
      <c r="KXL245" s="381"/>
      <c r="KXM245" s="381"/>
      <c r="KXN245" s="378"/>
      <c r="KXO245" s="378"/>
      <c r="KXP245" s="378"/>
      <c r="KXQ245" s="379"/>
      <c r="KXS245" s="377"/>
      <c r="KXT245" s="381"/>
      <c r="KXU245" s="381"/>
      <c r="KXV245" s="378"/>
      <c r="KXW245" s="378"/>
      <c r="KXX245" s="378"/>
      <c r="KXY245" s="379"/>
      <c r="KYA245" s="377"/>
      <c r="KYB245" s="381"/>
      <c r="KYC245" s="381"/>
      <c r="KYD245" s="378"/>
      <c r="KYE245" s="378"/>
      <c r="KYF245" s="378"/>
      <c r="KYG245" s="379"/>
      <c r="KYI245" s="377"/>
      <c r="KYJ245" s="381"/>
      <c r="KYK245" s="381"/>
      <c r="KYL245" s="378"/>
      <c r="KYM245" s="378"/>
      <c r="KYN245" s="378"/>
      <c r="KYO245" s="379"/>
      <c r="KYQ245" s="377"/>
      <c r="KYR245" s="381"/>
      <c r="KYS245" s="381"/>
      <c r="KYT245" s="378"/>
      <c r="KYU245" s="378"/>
      <c r="KYV245" s="378"/>
      <c r="KYW245" s="379"/>
      <c r="KYY245" s="377"/>
      <c r="KYZ245" s="381"/>
      <c r="KZA245" s="381"/>
      <c r="KZB245" s="378"/>
      <c r="KZC245" s="378"/>
      <c r="KZD245" s="378"/>
      <c r="KZE245" s="379"/>
      <c r="KZG245" s="377"/>
      <c r="KZH245" s="381"/>
      <c r="KZI245" s="381"/>
      <c r="KZJ245" s="378"/>
      <c r="KZK245" s="378"/>
      <c r="KZL245" s="378"/>
      <c r="KZM245" s="379"/>
      <c r="KZO245" s="377"/>
      <c r="KZP245" s="381"/>
      <c r="KZQ245" s="381"/>
      <c r="KZR245" s="378"/>
      <c r="KZS245" s="378"/>
      <c r="KZT245" s="378"/>
      <c r="KZU245" s="379"/>
      <c r="KZW245" s="377"/>
      <c r="KZX245" s="381"/>
      <c r="KZY245" s="381"/>
      <c r="KZZ245" s="378"/>
      <c r="LAA245" s="378"/>
      <c r="LAB245" s="378"/>
      <c r="LAC245" s="379"/>
      <c r="LAE245" s="377"/>
      <c r="LAF245" s="381"/>
      <c r="LAG245" s="381"/>
      <c r="LAH245" s="378"/>
      <c r="LAI245" s="378"/>
      <c r="LAJ245" s="378"/>
      <c r="LAK245" s="379"/>
      <c r="LAM245" s="377"/>
      <c r="LAN245" s="381"/>
      <c r="LAO245" s="381"/>
      <c r="LAP245" s="378"/>
      <c r="LAQ245" s="378"/>
      <c r="LAR245" s="378"/>
      <c r="LAS245" s="379"/>
      <c r="LAU245" s="377"/>
      <c r="LAV245" s="381"/>
      <c r="LAW245" s="381"/>
      <c r="LAX245" s="378"/>
      <c r="LAY245" s="378"/>
      <c r="LAZ245" s="378"/>
      <c r="LBA245" s="379"/>
      <c r="LBC245" s="377"/>
      <c r="LBD245" s="381"/>
      <c r="LBE245" s="381"/>
      <c r="LBF245" s="378"/>
      <c r="LBG245" s="378"/>
      <c r="LBH245" s="378"/>
      <c r="LBI245" s="379"/>
      <c r="LBK245" s="377"/>
      <c r="LBL245" s="381"/>
      <c r="LBM245" s="381"/>
      <c r="LBN245" s="378"/>
      <c r="LBO245" s="378"/>
      <c r="LBP245" s="378"/>
      <c r="LBQ245" s="379"/>
      <c r="LBS245" s="377"/>
      <c r="LBT245" s="381"/>
      <c r="LBU245" s="381"/>
      <c r="LBV245" s="378"/>
      <c r="LBW245" s="378"/>
      <c r="LBX245" s="378"/>
      <c r="LBY245" s="379"/>
      <c r="LCA245" s="377"/>
      <c r="LCB245" s="381"/>
      <c r="LCC245" s="381"/>
      <c r="LCD245" s="378"/>
      <c r="LCE245" s="378"/>
      <c r="LCF245" s="378"/>
      <c r="LCG245" s="379"/>
      <c r="LCI245" s="377"/>
      <c r="LCJ245" s="381"/>
      <c r="LCK245" s="381"/>
      <c r="LCL245" s="378"/>
      <c r="LCM245" s="378"/>
      <c r="LCN245" s="378"/>
      <c r="LCO245" s="379"/>
      <c r="LCQ245" s="377"/>
      <c r="LCR245" s="381"/>
      <c r="LCS245" s="381"/>
      <c r="LCT245" s="378"/>
      <c r="LCU245" s="378"/>
      <c r="LCV245" s="378"/>
      <c r="LCW245" s="379"/>
      <c r="LCY245" s="377"/>
      <c r="LCZ245" s="381"/>
      <c r="LDA245" s="381"/>
      <c r="LDB245" s="378"/>
      <c r="LDC245" s="378"/>
      <c r="LDD245" s="378"/>
      <c r="LDE245" s="379"/>
      <c r="LDG245" s="377"/>
      <c r="LDH245" s="381"/>
      <c r="LDI245" s="381"/>
      <c r="LDJ245" s="378"/>
      <c r="LDK245" s="378"/>
      <c r="LDL245" s="378"/>
      <c r="LDM245" s="379"/>
      <c r="LDO245" s="377"/>
      <c r="LDP245" s="381"/>
      <c r="LDQ245" s="381"/>
      <c r="LDR245" s="378"/>
      <c r="LDS245" s="378"/>
      <c r="LDT245" s="378"/>
      <c r="LDU245" s="379"/>
      <c r="LDW245" s="377"/>
      <c r="LDX245" s="381"/>
      <c r="LDY245" s="381"/>
      <c r="LDZ245" s="378"/>
      <c r="LEA245" s="378"/>
      <c r="LEB245" s="378"/>
      <c r="LEC245" s="379"/>
      <c r="LEE245" s="377"/>
      <c r="LEF245" s="381"/>
      <c r="LEG245" s="381"/>
      <c r="LEH245" s="378"/>
      <c r="LEI245" s="378"/>
      <c r="LEJ245" s="378"/>
      <c r="LEK245" s="379"/>
      <c r="LEM245" s="377"/>
      <c r="LEN245" s="381"/>
      <c r="LEO245" s="381"/>
      <c r="LEP245" s="378"/>
      <c r="LEQ245" s="378"/>
      <c r="LER245" s="378"/>
      <c r="LES245" s="379"/>
      <c r="LEU245" s="377"/>
      <c r="LEV245" s="381"/>
      <c r="LEW245" s="381"/>
      <c r="LEX245" s="378"/>
      <c r="LEY245" s="378"/>
      <c r="LEZ245" s="378"/>
      <c r="LFA245" s="379"/>
      <c r="LFC245" s="377"/>
      <c r="LFD245" s="381"/>
      <c r="LFE245" s="381"/>
      <c r="LFF245" s="378"/>
      <c r="LFG245" s="378"/>
      <c r="LFH245" s="378"/>
      <c r="LFI245" s="379"/>
      <c r="LFK245" s="377"/>
      <c r="LFL245" s="381"/>
      <c r="LFM245" s="381"/>
      <c r="LFN245" s="378"/>
      <c r="LFO245" s="378"/>
      <c r="LFP245" s="378"/>
      <c r="LFQ245" s="379"/>
      <c r="LFS245" s="377"/>
      <c r="LFT245" s="381"/>
      <c r="LFU245" s="381"/>
      <c r="LFV245" s="378"/>
      <c r="LFW245" s="378"/>
      <c r="LFX245" s="378"/>
      <c r="LFY245" s="379"/>
      <c r="LGA245" s="377"/>
      <c r="LGB245" s="381"/>
      <c r="LGC245" s="381"/>
      <c r="LGD245" s="378"/>
      <c r="LGE245" s="378"/>
      <c r="LGF245" s="378"/>
      <c r="LGG245" s="379"/>
      <c r="LGI245" s="377"/>
      <c r="LGJ245" s="381"/>
      <c r="LGK245" s="381"/>
      <c r="LGL245" s="378"/>
      <c r="LGM245" s="378"/>
      <c r="LGN245" s="378"/>
      <c r="LGO245" s="379"/>
      <c r="LGQ245" s="377"/>
      <c r="LGR245" s="381"/>
      <c r="LGS245" s="381"/>
      <c r="LGT245" s="378"/>
      <c r="LGU245" s="378"/>
      <c r="LGV245" s="378"/>
      <c r="LGW245" s="379"/>
      <c r="LGY245" s="377"/>
      <c r="LGZ245" s="381"/>
      <c r="LHA245" s="381"/>
      <c r="LHB245" s="378"/>
      <c r="LHC245" s="378"/>
      <c r="LHD245" s="378"/>
      <c r="LHE245" s="379"/>
      <c r="LHG245" s="377"/>
      <c r="LHH245" s="381"/>
      <c r="LHI245" s="381"/>
      <c r="LHJ245" s="378"/>
      <c r="LHK245" s="378"/>
      <c r="LHL245" s="378"/>
      <c r="LHM245" s="379"/>
      <c r="LHO245" s="377"/>
      <c r="LHP245" s="381"/>
      <c r="LHQ245" s="381"/>
      <c r="LHR245" s="378"/>
      <c r="LHS245" s="378"/>
      <c r="LHT245" s="378"/>
      <c r="LHU245" s="379"/>
      <c r="LHW245" s="377"/>
      <c r="LHX245" s="381"/>
      <c r="LHY245" s="381"/>
      <c r="LHZ245" s="378"/>
      <c r="LIA245" s="378"/>
      <c r="LIB245" s="378"/>
      <c r="LIC245" s="379"/>
      <c r="LIE245" s="377"/>
      <c r="LIF245" s="381"/>
      <c r="LIG245" s="381"/>
      <c r="LIH245" s="378"/>
      <c r="LII245" s="378"/>
      <c r="LIJ245" s="378"/>
      <c r="LIK245" s="379"/>
      <c r="LIM245" s="377"/>
      <c r="LIN245" s="381"/>
      <c r="LIO245" s="381"/>
      <c r="LIP245" s="378"/>
      <c r="LIQ245" s="378"/>
      <c r="LIR245" s="378"/>
      <c r="LIS245" s="379"/>
      <c r="LIU245" s="377"/>
      <c r="LIV245" s="381"/>
      <c r="LIW245" s="381"/>
      <c r="LIX245" s="378"/>
      <c r="LIY245" s="378"/>
      <c r="LIZ245" s="378"/>
      <c r="LJA245" s="379"/>
      <c r="LJC245" s="377"/>
      <c r="LJD245" s="381"/>
      <c r="LJE245" s="381"/>
      <c r="LJF245" s="378"/>
      <c r="LJG245" s="378"/>
      <c r="LJH245" s="378"/>
      <c r="LJI245" s="379"/>
      <c r="LJK245" s="377"/>
      <c r="LJL245" s="381"/>
      <c r="LJM245" s="381"/>
      <c r="LJN245" s="378"/>
      <c r="LJO245" s="378"/>
      <c r="LJP245" s="378"/>
      <c r="LJQ245" s="379"/>
      <c r="LJS245" s="377"/>
      <c r="LJT245" s="381"/>
      <c r="LJU245" s="381"/>
      <c r="LJV245" s="378"/>
      <c r="LJW245" s="378"/>
      <c r="LJX245" s="378"/>
      <c r="LJY245" s="379"/>
      <c r="LKA245" s="377"/>
      <c r="LKB245" s="381"/>
      <c r="LKC245" s="381"/>
      <c r="LKD245" s="378"/>
      <c r="LKE245" s="378"/>
      <c r="LKF245" s="378"/>
      <c r="LKG245" s="379"/>
      <c r="LKI245" s="377"/>
      <c r="LKJ245" s="381"/>
      <c r="LKK245" s="381"/>
      <c r="LKL245" s="378"/>
      <c r="LKM245" s="378"/>
      <c r="LKN245" s="378"/>
      <c r="LKO245" s="379"/>
      <c r="LKQ245" s="377"/>
      <c r="LKR245" s="381"/>
      <c r="LKS245" s="381"/>
      <c r="LKT245" s="378"/>
      <c r="LKU245" s="378"/>
      <c r="LKV245" s="378"/>
      <c r="LKW245" s="379"/>
      <c r="LKY245" s="377"/>
      <c r="LKZ245" s="381"/>
      <c r="LLA245" s="381"/>
      <c r="LLB245" s="378"/>
      <c r="LLC245" s="378"/>
      <c r="LLD245" s="378"/>
      <c r="LLE245" s="379"/>
      <c r="LLG245" s="377"/>
      <c r="LLH245" s="381"/>
      <c r="LLI245" s="381"/>
      <c r="LLJ245" s="378"/>
      <c r="LLK245" s="378"/>
      <c r="LLL245" s="378"/>
      <c r="LLM245" s="379"/>
      <c r="LLO245" s="377"/>
      <c r="LLP245" s="381"/>
      <c r="LLQ245" s="381"/>
      <c r="LLR245" s="378"/>
      <c r="LLS245" s="378"/>
      <c r="LLT245" s="378"/>
      <c r="LLU245" s="379"/>
      <c r="LLW245" s="377"/>
      <c r="LLX245" s="381"/>
      <c r="LLY245" s="381"/>
      <c r="LLZ245" s="378"/>
      <c r="LMA245" s="378"/>
      <c r="LMB245" s="378"/>
      <c r="LMC245" s="379"/>
      <c r="LME245" s="377"/>
      <c r="LMF245" s="381"/>
      <c r="LMG245" s="381"/>
      <c r="LMH245" s="378"/>
      <c r="LMI245" s="378"/>
      <c r="LMJ245" s="378"/>
      <c r="LMK245" s="379"/>
      <c r="LMM245" s="377"/>
      <c r="LMN245" s="381"/>
      <c r="LMO245" s="381"/>
      <c r="LMP245" s="378"/>
      <c r="LMQ245" s="378"/>
      <c r="LMR245" s="378"/>
      <c r="LMS245" s="379"/>
      <c r="LMU245" s="377"/>
      <c r="LMV245" s="381"/>
      <c r="LMW245" s="381"/>
      <c r="LMX245" s="378"/>
      <c r="LMY245" s="378"/>
      <c r="LMZ245" s="378"/>
      <c r="LNA245" s="379"/>
      <c r="LNC245" s="377"/>
      <c r="LND245" s="381"/>
      <c r="LNE245" s="381"/>
      <c r="LNF245" s="378"/>
      <c r="LNG245" s="378"/>
      <c r="LNH245" s="378"/>
      <c r="LNI245" s="379"/>
      <c r="LNK245" s="377"/>
      <c r="LNL245" s="381"/>
      <c r="LNM245" s="381"/>
      <c r="LNN245" s="378"/>
      <c r="LNO245" s="378"/>
      <c r="LNP245" s="378"/>
      <c r="LNQ245" s="379"/>
      <c r="LNS245" s="377"/>
      <c r="LNT245" s="381"/>
      <c r="LNU245" s="381"/>
      <c r="LNV245" s="378"/>
      <c r="LNW245" s="378"/>
      <c r="LNX245" s="378"/>
      <c r="LNY245" s="379"/>
      <c r="LOA245" s="377"/>
      <c r="LOB245" s="381"/>
      <c r="LOC245" s="381"/>
      <c r="LOD245" s="378"/>
      <c r="LOE245" s="378"/>
      <c r="LOF245" s="378"/>
      <c r="LOG245" s="379"/>
      <c r="LOI245" s="377"/>
      <c r="LOJ245" s="381"/>
      <c r="LOK245" s="381"/>
      <c r="LOL245" s="378"/>
      <c r="LOM245" s="378"/>
      <c r="LON245" s="378"/>
      <c r="LOO245" s="379"/>
      <c r="LOQ245" s="377"/>
      <c r="LOR245" s="381"/>
      <c r="LOS245" s="381"/>
      <c r="LOT245" s="378"/>
      <c r="LOU245" s="378"/>
      <c r="LOV245" s="378"/>
      <c r="LOW245" s="379"/>
      <c r="LOY245" s="377"/>
      <c r="LOZ245" s="381"/>
      <c r="LPA245" s="381"/>
      <c r="LPB245" s="378"/>
      <c r="LPC245" s="378"/>
      <c r="LPD245" s="378"/>
      <c r="LPE245" s="379"/>
      <c r="LPG245" s="377"/>
      <c r="LPH245" s="381"/>
      <c r="LPI245" s="381"/>
      <c r="LPJ245" s="378"/>
      <c r="LPK245" s="378"/>
      <c r="LPL245" s="378"/>
      <c r="LPM245" s="379"/>
      <c r="LPO245" s="377"/>
      <c r="LPP245" s="381"/>
      <c r="LPQ245" s="381"/>
      <c r="LPR245" s="378"/>
      <c r="LPS245" s="378"/>
      <c r="LPT245" s="378"/>
      <c r="LPU245" s="379"/>
      <c r="LPW245" s="377"/>
      <c r="LPX245" s="381"/>
      <c r="LPY245" s="381"/>
      <c r="LPZ245" s="378"/>
      <c r="LQA245" s="378"/>
      <c r="LQB245" s="378"/>
      <c r="LQC245" s="379"/>
      <c r="LQE245" s="377"/>
      <c r="LQF245" s="381"/>
      <c r="LQG245" s="381"/>
      <c r="LQH245" s="378"/>
      <c r="LQI245" s="378"/>
      <c r="LQJ245" s="378"/>
      <c r="LQK245" s="379"/>
      <c r="LQM245" s="377"/>
      <c r="LQN245" s="381"/>
      <c r="LQO245" s="381"/>
      <c r="LQP245" s="378"/>
      <c r="LQQ245" s="378"/>
      <c r="LQR245" s="378"/>
      <c r="LQS245" s="379"/>
      <c r="LQU245" s="377"/>
      <c r="LQV245" s="381"/>
      <c r="LQW245" s="381"/>
      <c r="LQX245" s="378"/>
      <c r="LQY245" s="378"/>
      <c r="LQZ245" s="378"/>
      <c r="LRA245" s="379"/>
      <c r="LRC245" s="377"/>
      <c r="LRD245" s="381"/>
      <c r="LRE245" s="381"/>
      <c r="LRF245" s="378"/>
      <c r="LRG245" s="378"/>
      <c r="LRH245" s="378"/>
      <c r="LRI245" s="379"/>
      <c r="LRK245" s="377"/>
      <c r="LRL245" s="381"/>
      <c r="LRM245" s="381"/>
      <c r="LRN245" s="378"/>
      <c r="LRO245" s="378"/>
      <c r="LRP245" s="378"/>
      <c r="LRQ245" s="379"/>
      <c r="LRS245" s="377"/>
      <c r="LRT245" s="381"/>
      <c r="LRU245" s="381"/>
      <c r="LRV245" s="378"/>
      <c r="LRW245" s="378"/>
      <c r="LRX245" s="378"/>
      <c r="LRY245" s="379"/>
      <c r="LSA245" s="377"/>
      <c r="LSB245" s="381"/>
      <c r="LSC245" s="381"/>
      <c r="LSD245" s="378"/>
      <c r="LSE245" s="378"/>
      <c r="LSF245" s="378"/>
      <c r="LSG245" s="379"/>
      <c r="LSI245" s="377"/>
      <c r="LSJ245" s="381"/>
      <c r="LSK245" s="381"/>
      <c r="LSL245" s="378"/>
      <c r="LSM245" s="378"/>
      <c r="LSN245" s="378"/>
      <c r="LSO245" s="379"/>
      <c r="LSQ245" s="377"/>
      <c r="LSR245" s="381"/>
      <c r="LSS245" s="381"/>
      <c r="LST245" s="378"/>
      <c r="LSU245" s="378"/>
      <c r="LSV245" s="378"/>
      <c r="LSW245" s="379"/>
      <c r="LSY245" s="377"/>
      <c r="LSZ245" s="381"/>
      <c r="LTA245" s="381"/>
      <c r="LTB245" s="378"/>
      <c r="LTC245" s="378"/>
      <c r="LTD245" s="378"/>
      <c r="LTE245" s="379"/>
      <c r="LTG245" s="377"/>
      <c r="LTH245" s="381"/>
      <c r="LTI245" s="381"/>
      <c r="LTJ245" s="378"/>
      <c r="LTK245" s="378"/>
      <c r="LTL245" s="378"/>
      <c r="LTM245" s="379"/>
      <c r="LTO245" s="377"/>
      <c r="LTP245" s="381"/>
      <c r="LTQ245" s="381"/>
      <c r="LTR245" s="378"/>
      <c r="LTS245" s="378"/>
      <c r="LTT245" s="378"/>
      <c r="LTU245" s="379"/>
      <c r="LTW245" s="377"/>
      <c r="LTX245" s="381"/>
      <c r="LTY245" s="381"/>
      <c r="LTZ245" s="378"/>
      <c r="LUA245" s="378"/>
      <c r="LUB245" s="378"/>
      <c r="LUC245" s="379"/>
      <c r="LUE245" s="377"/>
      <c r="LUF245" s="381"/>
      <c r="LUG245" s="381"/>
      <c r="LUH245" s="378"/>
      <c r="LUI245" s="378"/>
      <c r="LUJ245" s="378"/>
      <c r="LUK245" s="379"/>
      <c r="LUM245" s="377"/>
      <c r="LUN245" s="381"/>
      <c r="LUO245" s="381"/>
      <c r="LUP245" s="378"/>
      <c r="LUQ245" s="378"/>
      <c r="LUR245" s="378"/>
      <c r="LUS245" s="379"/>
      <c r="LUU245" s="377"/>
      <c r="LUV245" s="381"/>
      <c r="LUW245" s="381"/>
      <c r="LUX245" s="378"/>
      <c r="LUY245" s="378"/>
      <c r="LUZ245" s="378"/>
      <c r="LVA245" s="379"/>
      <c r="LVC245" s="377"/>
      <c r="LVD245" s="381"/>
      <c r="LVE245" s="381"/>
      <c r="LVF245" s="378"/>
      <c r="LVG245" s="378"/>
      <c r="LVH245" s="378"/>
      <c r="LVI245" s="379"/>
      <c r="LVK245" s="377"/>
      <c r="LVL245" s="381"/>
      <c r="LVM245" s="381"/>
      <c r="LVN245" s="378"/>
      <c r="LVO245" s="378"/>
      <c r="LVP245" s="378"/>
      <c r="LVQ245" s="379"/>
      <c r="LVS245" s="377"/>
      <c r="LVT245" s="381"/>
      <c r="LVU245" s="381"/>
      <c r="LVV245" s="378"/>
      <c r="LVW245" s="378"/>
      <c r="LVX245" s="378"/>
      <c r="LVY245" s="379"/>
      <c r="LWA245" s="377"/>
      <c r="LWB245" s="381"/>
      <c r="LWC245" s="381"/>
      <c r="LWD245" s="378"/>
      <c r="LWE245" s="378"/>
      <c r="LWF245" s="378"/>
      <c r="LWG245" s="379"/>
      <c r="LWI245" s="377"/>
      <c r="LWJ245" s="381"/>
      <c r="LWK245" s="381"/>
      <c r="LWL245" s="378"/>
      <c r="LWM245" s="378"/>
      <c r="LWN245" s="378"/>
      <c r="LWO245" s="379"/>
      <c r="LWQ245" s="377"/>
      <c r="LWR245" s="381"/>
      <c r="LWS245" s="381"/>
      <c r="LWT245" s="378"/>
      <c r="LWU245" s="378"/>
      <c r="LWV245" s="378"/>
      <c r="LWW245" s="379"/>
      <c r="LWY245" s="377"/>
      <c r="LWZ245" s="381"/>
      <c r="LXA245" s="381"/>
      <c r="LXB245" s="378"/>
      <c r="LXC245" s="378"/>
      <c r="LXD245" s="378"/>
      <c r="LXE245" s="379"/>
      <c r="LXG245" s="377"/>
      <c r="LXH245" s="381"/>
      <c r="LXI245" s="381"/>
      <c r="LXJ245" s="378"/>
      <c r="LXK245" s="378"/>
      <c r="LXL245" s="378"/>
      <c r="LXM245" s="379"/>
      <c r="LXO245" s="377"/>
      <c r="LXP245" s="381"/>
      <c r="LXQ245" s="381"/>
      <c r="LXR245" s="378"/>
      <c r="LXS245" s="378"/>
      <c r="LXT245" s="378"/>
      <c r="LXU245" s="379"/>
      <c r="LXW245" s="377"/>
      <c r="LXX245" s="381"/>
      <c r="LXY245" s="381"/>
      <c r="LXZ245" s="378"/>
      <c r="LYA245" s="378"/>
      <c r="LYB245" s="378"/>
      <c r="LYC245" s="379"/>
      <c r="LYE245" s="377"/>
      <c r="LYF245" s="381"/>
      <c r="LYG245" s="381"/>
      <c r="LYH245" s="378"/>
      <c r="LYI245" s="378"/>
      <c r="LYJ245" s="378"/>
      <c r="LYK245" s="379"/>
      <c r="LYM245" s="377"/>
      <c r="LYN245" s="381"/>
      <c r="LYO245" s="381"/>
      <c r="LYP245" s="378"/>
      <c r="LYQ245" s="378"/>
      <c r="LYR245" s="378"/>
      <c r="LYS245" s="379"/>
      <c r="LYU245" s="377"/>
      <c r="LYV245" s="381"/>
      <c r="LYW245" s="381"/>
      <c r="LYX245" s="378"/>
      <c r="LYY245" s="378"/>
      <c r="LYZ245" s="378"/>
      <c r="LZA245" s="379"/>
      <c r="LZC245" s="377"/>
      <c r="LZD245" s="381"/>
      <c r="LZE245" s="381"/>
      <c r="LZF245" s="378"/>
      <c r="LZG245" s="378"/>
      <c r="LZH245" s="378"/>
      <c r="LZI245" s="379"/>
      <c r="LZK245" s="377"/>
      <c r="LZL245" s="381"/>
      <c r="LZM245" s="381"/>
      <c r="LZN245" s="378"/>
      <c r="LZO245" s="378"/>
      <c r="LZP245" s="378"/>
      <c r="LZQ245" s="379"/>
      <c r="LZS245" s="377"/>
      <c r="LZT245" s="381"/>
      <c r="LZU245" s="381"/>
      <c r="LZV245" s="378"/>
      <c r="LZW245" s="378"/>
      <c r="LZX245" s="378"/>
      <c r="LZY245" s="379"/>
      <c r="MAA245" s="377"/>
      <c r="MAB245" s="381"/>
      <c r="MAC245" s="381"/>
      <c r="MAD245" s="378"/>
      <c r="MAE245" s="378"/>
      <c r="MAF245" s="378"/>
      <c r="MAG245" s="379"/>
      <c r="MAI245" s="377"/>
      <c r="MAJ245" s="381"/>
      <c r="MAK245" s="381"/>
      <c r="MAL245" s="378"/>
      <c r="MAM245" s="378"/>
      <c r="MAN245" s="378"/>
      <c r="MAO245" s="379"/>
      <c r="MAQ245" s="377"/>
      <c r="MAR245" s="381"/>
      <c r="MAS245" s="381"/>
      <c r="MAT245" s="378"/>
      <c r="MAU245" s="378"/>
      <c r="MAV245" s="378"/>
      <c r="MAW245" s="379"/>
      <c r="MAY245" s="377"/>
      <c r="MAZ245" s="381"/>
      <c r="MBA245" s="381"/>
      <c r="MBB245" s="378"/>
      <c r="MBC245" s="378"/>
      <c r="MBD245" s="378"/>
      <c r="MBE245" s="379"/>
      <c r="MBG245" s="377"/>
      <c r="MBH245" s="381"/>
      <c r="MBI245" s="381"/>
      <c r="MBJ245" s="378"/>
      <c r="MBK245" s="378"/>
      <c r="MBL245" s="378"/>
      <c r="MBM245" s="379"/>
      <c r="MBO245" s="377"/>
      <c r="MBP245" s="381"/>
      <c r="MBQ245" s="381"/>
      <c r="MBR245" s="378"/>
      <c r="MBS245" s="378"/>
      <c r="MBT245" s="378"/>
      <c r="MBU245" s="379"/>
      <c r="MBW245" s="377"/>
      <c r="MBX245" s="381"/>
      <c r="MBY245" s="381"/>
      <c r="MBZ245" s="378"/>
      <c r="MCA245" s="378"/>
      <c r="MCB245" s="378"/>
      <c r="MCC245" s="379"/>
      <c r="MCE245" s="377"/>
      <c r="MCF245" s="381"/>
      <c r="MCG245" s="381"/>
      <c r="MCH245" s="378"/>
      <c r="MCI245" s="378"/>
      <c r="MCJ245" s="378"/>
      <c r="MCK245" s="379"/>
      <c r="MCM245" s="377"/>
      <c r="MCN245" s="381"/>
      <c r="MCO245" s="381"/>
      <c r="MCP245" s="378"/>
      <c r="MCQ245" s="378"/>
      <c r="MCR245" s="378"/>
      <c r="MCS245" s="379"/>
      <c r="MCU245" s="377"/>
      <c r="MCV245" s="381"/>
      <c r="MCW245" s="381"/>
      <c r="MCX245" s="378"/>
      <c r="MCY245" s="378"/>
      <c r="MCZ245" s="378"/>
      <c r="MDA245" s="379"/>
      <c r="MDC245" s="377"/>
      <c r="MDD245" s="381"/>
      <c r="MDE245" s="381"/>
      <c r="MDF245" s="378"/>
      <c r="MDG245" s="378"/>
      <c r="MDH245" s="378"/>
      <c r="MDI245" s="379"/>
      <c r="MDK245" s="377"/>
      <c r="MDL245" s="381"/>
      <c r="MDM245" s="381"/>
      <c r="MDN245" s="378"/>
      <c r="MDO245" s="378"/>
      <c r="MDP245" s="378"/>
      <c r="MDQ245" s="379"/>
      <c r="MDS245" s="377"/>
      <c r="MDT245" s="381"/>
      <c r="MDU245" s="381"/>
      <c r="MDV245" s="378"/>
      <c r="MDW245" s="378"/>
      <c r="MDX245" s="378"/>
      <c r="MDY245" s="379"/>
      <c r="MEA245" s="377"/>
      <c r="MEB245" s="381"/>
      <c r="MEC245" s="381"/>
      <c r="MED245" s="378"/>
      <c r="MEE245" s="378"/>
      <c r="MEF245" s="378"/>
      <c r="MEG245" s="379"/>
      <c r="MEI245" s="377"/>
      <c r="MEJ245" s="381"/>
      <c r="MEK245" s="381"/>
      <c r="MEL245" s="378"/>
      <c r="MEM245" s="378"/>
      <c r="MEN245" s="378"/>
      <c r="MEO245" s="379"/>
      <c r="MEQ245" s="377"/>
      <c r="MER245" s="381"/>
      <c r="MES245" s="381"/>
      <c r="MET245" s="378"/>
      <c r="MEU245" s="378"/>
      <c r="MEV245" s="378"/>
      <c r="MEW245" s="379"/>
      <c r="MEY245" s="377"/>
      <c r="MEZ245" s="381"/>
      <c r="MFA245" s="381"/>
      <c r="MFB245" s="378"/>
      <c r="MFC245" s="378"/>
      <c r="MFD245" s="378"/>
      <c r="MFE245" s="379"/>
      <c r="MFG245" s="377"/>
      <c r="MFH245" s="381"/>
      <c r="MFI245" s="381"/>
      <c r="MFJ245" s="378"/>
      <c r="MFK245" s="378"/>
      <c r="MFL245" s="378"/>
      <c r="MFM245" s="379"/>
      <c r="MFO245" s="377"/>
      <c r="MFP245" s="381"/>
      <c r="MFQ245" s="381"/>
      <c r="MFR245" s="378"/>
      <c r="MFS245" s="378"/>
      <c r="MFT245" s="378"/>
      <c r="MFU245" s="379"/>
      <c r="MFW245" s="377"/>
      <c r="MFX245" s="381"/>
      <c r="MFY245" s="381"/>
      <c r="MFZ245" s="378"/>
      <c r="MGA245" s="378"/>
      <c r="MGB245" s="378"/>
      <c r="MGC245" s="379"/>
      <c r="MGE245" s="377"/>
      <c r="MGF245" s="381"/>
      <c r="MGG245" s="381"/>
      <c r="MGH245" s="378"/>
      <c r="MGI245" s="378"/>
      <c r="MGJ245" s="378"/>
      <c r="MGK245" s="379"/>
      <c r="MGM245" s="377"/>
      <c r="MGN245" s="381"/>
      <c r="MGO245" s="381"/>
      <c r="MGP245" s="378"/>
      <c r="MGQ245" s="378"/>
      <c r="MGR245" s="378"/>
      <c r="MGS245" s="379"/>
      <c r="MGU245" s="377"/>
      <c r="MGV245" s="381"/>
      <c r="MGW245" s="381"/>
      <c r="MGX245" s="378"/>
      <c r="MGY245" s="378"/>
      <c r="MGZ245" s="378"/>
      <c r="MHA245" s="379"/>
      <c r="MHC245" s="377"/>
      <c r="MHD245" s="381"/>
      <c r="MHE245" s="381"/>
      <c r="MHF245" s="378"/>
      <c r="MHG245" s="378"/>
      <c r="MHH245" s="378"/>
      <c r="MHI245" s="379"/>
      <c r="MHK245" s="377"/>
      <c r="MHL245" s="381"/>
      <c r="MHM245" s="381"/>
      <c r="MHN245" s="378"/>
      <c r="MHO245" s="378"/>
      <c r="MHP245" s="378"/>
      <c r="MHQ245" s="379"/>
      <c r="MHS245" s="377"/>
      <c r="MHT245" s="381"/>
      <c r="MHU245" s="381"/>
      <c r="MHV245" s="378"/>
      <c r="MHW245" s="378"/>
      <c r="MHX245" s="378"/>
      <c r="MHY245" s="379"/>
      <c r="MIA245" s="377"/>
      <c r="MIB245" s="381"/>
      <c r="MIC245" s="381"/>
      <c r="MID245" s="378"/>
      <c r="MIE245" s="378"/>
      <c r="MIF245" s="378"/>
      <c r="MIG245" s="379"/>
      <c r="MII245" s="377"/>
      <c r="MIJ245" s="381"/>
      <c r="MIK245" s="381"/>
      <c r="MIL245" s="378"/>
      <c r="MIM245" s="378"/>
      <c r="MIN245" s="378"/>
      <c r="MIO245" s="379"/>
      <c r="MIQ245" s="377"/>
      <c r="MIR245" s="381"/>
      <c r="MIS245" s="381"/>
      <c r="MIT245" s="378"/>
      <c r="MIU245" s="378"/>
      <c r="MIV245" s="378"/>
      <c r="MIW245" s="379"/>
      <c r="MIY245" s="377"/>
      <c r="MIZ245" s="381"/>
      <c r="MJA245" s="381"/>
      <c r="MJB245" s="378"/>
      <c r="MJC245" s="378"/>
      <c r="MJD245" s="378"/>
      <c r="MJE245" s="379"/>
      <c r="MJG245" s="377"/>
      <c r="MJH245" s="381"/>
      <c r="MJI245" s="381"/>
      <c r="MJJ245" s="378"/>
      <c r="MJK245" s="378"/>
      <c r="MJL245" s="378"/>
      <c r="MJM245" s="379"/>
      <c r="MJO245" s="377"/>
      <c r="MJP245" s="381"/>
      <c r="MJQ245" s="381"/>
      <c r="MJR245" s="378"/>
      <c r="MJS245" s="378"/>
      <c r="MJT245" s="378"/>
      <c r="MJU245" s="379"/>
      <c r="MJW245" s="377"/>
      <c r="MJX245" s="381"/>
      <c r="MJY245" s="381"/>
      <c r="MJZ245" s="378"/>
      <c r="MKA245" s="378"/>
      <c r="MKB245" s="378"/>
      <c r="MKC245" s="379"/>
      <c r="MKE245" s="377"/>
      <c r="MKF245" s="381"/>
      <c r="MKG245" s="381"/>
      <c r="MKH245" s="378"/>
      <c r="MKI245" s="378"/>
      <c r="MKJ245" s="378"/>
      <c r="MKK245" s="379"/>
      <c r="MKM245" s="377"/>
      <c r="MKN245" s="381"/>
      <c r="MKO245" s="381"/>
      <c r="MKP245" s="378"/>
      <c r="MKQ245" s="378"/>
      <c r="MKR245" s="378"/>
      <c r="MKS245" s="379"/>
      <c r="MKU245" s="377"/>
      <c r="MKV245" s="381"/>
      <c r="MKW245" s="381"/>
      <c r="MKX245" s="378"/>
      <c r="MKY245" s="378"/>
      <c r="MKZ245" s="378"/>
      <c r="MLA245" s="379"/>
      <c r="MLC245" s="377"/>
      <c r="MLD245" s="381"/>
      <c r="MLE245" s="381"/>
      <c r="MLF245" s="378"/>
      <c r="MLG245" s="378"/>
      <c r="MLH245" s="378"/>
      <c r="MLI245" s="379"/>
      <c r="MLK245" s="377"/>
      <c r="MLL245" s="381"/>
      <c r="MLM245" s="381"/>
      <c r="MLN245" s="378"/>
      <c r="MLO245" s="378"/>
      <c r="MLP245" s="378"/>
      <c r="MLQ245" s="379"/>
      <c r="MLS245" s="377"/>
      <c r="MLT245" s="381"/>
      <c r="MLU245" s="381"/>
      <c r="MLV245" s="378"/>
      <c r="MLW245" s="378"/>
      <c r="MLX245" s="378"/>
      <c r="MLY245" s="379"/>
      <c r="MMA245" s="377"/>
      <c r="MMB245" s="381"/>
      <c r="MMC245" s="381"/>
      <c r="MMD245" s="378"/>
      <c r="MME245" s="378"/>
      <c r="MMF245" s="378"/>
      <c r="MMG245" s="379"/>
      <c r="MMI245" s="377"/>
      <c r="MMJ245" s="381"/>
      <c r="MMK245" s="381"/>
      <c r="MML245" s="378"/>
      <c r="MMM245" s="378"/>
      <c r="MMN245" s="378"/>
      <c r="MMO245" s="379"/>
      <c r="MMQ245" s="377"/>
      <c r="MMR245" s="381"/>
      <c r="MMS245" s="381"/>
      <c r="MMT245" s="378"/>
      <c r="MMU245" s="378"/>
      <c r="MMV245" s="378"/>
      <c r="MMW245" s="379"/>
      <c r="MMY245" s="377"/>
      <c r="MMZ245" s="381"/>
      <c r="MNA245" s="381"/>
      <c r="MNB245" s="378"/>
      <c r="MNC245" s="378"/>
      <c r="MND245" s="378"/>
      <c r="MNE245" s="379"/>
      <c r="MNG245" s="377"/>
      <c r="MNH245" s="381"/>
      <c r="MNI245" s="381"/>
      <c r="MNJ245" s="378"/>
      <c r="MNK245" s="378"/>
      <c r="MNL245" s="378"/>
      <c r="MNM245" s="379"/>
      <c r="MNO245" s="377"/>
      <c r="MNP245" s="381"/>
      <c r="MNQ245" s="381"/>
      <c r="MNR245" s="378"/>
      <c r="MNS245" s="378"/>
      <c r="MNT245" s="378"/>
      <c r="MNU245" s="379"/>
      <c r="MNW245" s="377"/>
      <c r="MNX245" s="381"/>
      <c r="MNY245" s="381"/>
      <c r="MNZ245" s="378"/>
      <c r="MOA245" s="378"/>
      <c r="MOB245" s="378"/>
      <c r="MOC245" s="379"/>
      <c r="MOE245" s="377"/>
      <c r="MOF245" s="381"/>
      <c r="MOG245" s="381"/>
      <c r="MOH245" s="378"/>
      <c r="MOI245" s="378"/>
      <c r="MOJ245" s="378"/>
      <c r="MOK245" s="379"/>
      <c r="MOM245" s="377"/>
      <c r="MON245" s="381"/>
      <c r="MOO245" s="381"/>
      <c r="MOP245" s="378"/>
      <c r="MOQ245" s="378"/>
      <c r="MOR245" s="378"/>
      <c r="MOS245" s="379"/>
      <c r="MOU245" s="377"/>
      <c r="MOV245" s="381"/>
      <c r="MOW245" s="381"/>
      <c r="MOX245" s="378"/>
      <c r="MOY245" s="378"/>
      <c r="MOZ245" s="378"/>
      <c r="MPA245" s="379"/>
      <c r="MPC245" s="377"/>
      <c r="MPD245" s="381"/>
      <c r="MPE245" s="381"/>
      <c r="MPF245" s="378"/>
      <c r="MPG245" s="378"/>
      <c r="MPH245" s="378"/>
      <c r="MPI245" s="379"/>
      <c r="MPK245" s="377"/>
      <c r="MPL245" s="381"/>
      <c r="MPM245" s="381"/>
      <c r="MPN245" s="378"/>
      <c r="MPO245" s="378"/>
      <c r="MPP245" s="378"/>
      <c r="MPQ245" s="379"/>
      <c r="MPS245" s="377"/>
      <c r="MPT245" s="381"/>
      <c r="MPU245" s="381"/>
      <c r="MPV245" s="378"/>
      <c r="MPW245" s="378"/>
      <c r="MPX245" s="378"/>
      <c r="MPY245" s="379"/>
      <c r="MQA245" s="377"/>
      <c r="MQB245" s="381"/>
      <c r="MQC245" s="381"/>
      <c r="MQD245" s="378"/>
      <c r="MQE245" s="378"/>
      <c r="MQF245" s="378"/>
      <c r="MQG245" s="379"/>
      <c r="MQI245" s="377"/>
      <c r="MQJ245" s="381"/>
      <c r="MQK245" s="381"/>
      <c r="MQL245" s="378"/>
      <c r="MQM245" s="378"/>
      <c r="MQN245" s="378"/>
      <c r="MQO245" s="379"/>
      <c r="MQQ245" s="377"/>
      <c r="MQR245" s="381"/>
      <c r="MQS245" s="381"/>
      <c r="MQT245" s="378"/>
      <c r="MQU245" s="378"/>
      <c r="MQV245" s="378"/>
      <c r="MQW245" s="379"/>
      <c r="MQY245" s="377"/>
      <c r="MQZ245" s="381"/>
      <c r="MRA245" s="381"/>
      <c r="MRB245" s="378"/>
      <c r="MRC245" s="378"/>
      <c r="MRD245" s="378"/>
      <c r="MRE245" s="379"/>
      <c r="MRG245" s="377"/>
      <c r="MRH245" s="381"/>
      <c r="MRI245" s="381"/>
      <c r="MRJ245" s="378"/>
      <c r="MRK245" s="378"/>
      <c r="MRL245" s="378"/>
      <c r="MRM245" s="379"/>
      <c r="MRO245" s="377"/>
      <c r="MRP245" s="381"/>
      <c r="MRQ245" s="381"/>
      <c r="MRR245" s="378"/>
      <c r="MRS245" s="378"/>
      <c r="MRT245" s="378"/>
      <c r="MRU245" s="379"/>
      <c r="MRW245" s="377"/>
      <c r="MRX245" s="381"/>
      <c r="MRY245" s="381"/>
      <c r="MRZ245" s="378"/>
      <c r="MSA245" s="378"/>
      <c r="MSB245" s="378"/>
      <c r="MSC245" s="379"/>
      <c r="MSE245" s="377"/>
      <c r="MSF245" s="381"/>
      <c r="MSG245" s="381"/>
      <c r="MSH245" s="378"/>
      <c r="MSI245" s="378"/>
      <c r="MSJ245" s="378"/>
      <c r="MSK245" s="379"/>
      <c r="MSM245" s="377"/>
      <c r="MSN245" s="381"/>
      <c r="MSO245" s="381"/>
      <c r="MSP245" s="378"/>
      <c r="MSQ245" s="378"/>
      <c r="MSR245" s="378"/>
      <c r="MSS245" s="379"/>
      <c r="MSU245" s="377"/>
      <c r="MSV245" s="381"/>
      <c r="MSW245" s="381"/>
      <c r="MSX245" s="378"/>
      <c r="MSY245" s="378"/>
      <c r="MSZ245" s="378"/>
      <c r="MTA245" s="379"/>
      <c r="MTC245" s="377"/>
      <c r="MTD245" s="381"/>
      <c r="MTE245" s="381"/>
      <c r="MTF245" s="378"/>
      <c r="MTG245" s="378"/>
      <c r="MTH245" s="378"/>
      <c r="MTI245" s="379"/>
      <c r="MTK245" s="377"/>
      <c r="MTL245" s="381"/>
      <c r="MTM245" s="381"/>
      <c r="MTN245" s="378"/>
      <c r="MTO245" s="378"/>
      <c r="MTP245" s="378"/>
      <c r="MTQ245" s="379"/>
      <c r="MTS245" s="377"/>
      <c r="MTT245" s="381"/>
      <c r="MTU245" s="381"/>
      <c r="MTV245" s="378"/>
      <c r="MTW245" s="378"/>
      <c r="MTX245" s="378"/>
      <c r="MTY245" s="379"/>
      <c r="MUA245" s="377"/>
      <c r="MUB245" s="381"/>
      <c r="MUC245" s="381"/>
      <c r="MUD245" s="378"/>
      <c r="MUE245" s="378"/>
      <c r="MUF245" s="378"/>
      <c r="MUG245" s="379"/>
      <c r="MUI245" s="377"/>
      <c r="MUJ245" s="381"/>
      <c r="MUK245" s="381"/>
      <c r="MUL245" s="378"/>
      <c r="MUM245" s="378"/>
      <c r="MUN245" s="378"/>
      <c r="MUO245" s="379"/>
      <c r="MUQ245" s="377"/>
      <c r="MUR245" s="381"/>
      <c r="MUS245" s="381"/>
      <c r="MUT245" s="378"/>
      <c r="MUU245" s="378"/>
      <c r="MUV245" s="378"/>
      <c r="MUW245" s="379"/>
      <c r="MUY245" s="377"/>
      <c r="MUZ245" s="381"/>
      <c r="MVA245" s="381"/>
      <c r="MVB245" s="378"/>
      <c r="MVC245" s="378"/>
      <c r="MVD245" s="378"/>
      <c r="MVE245" s="379"/>
      <c r="MVG245" s="377"/>
      <c r="MVH245" s="381"/>
      <c r="MVI245" s="381"/>
      <c r="MVJ245" s="378"/>
      <c r="MVK245" s="378"/>
      <c r="MVL245" s="378"/>
      <c r="MVM245" s="379"/>
      <c r="MVO245" s="377"/>
      <c r="MVP245" s="381"/>
      <c r="MVQ245" s="381"/>
      <c r="MVR245" s="378"/>
      <c r="MVS245" s="378"/>
      <c r="MVT245" s="378"/>
      <c r="MVU245" s="379"/>
      <c r="MVW245" s="377"/>
      <c r="MVX245" s="381"/>
      <c r="MVY245" s="381"/>
      <c r="MVZ245" s="378"/>
      <c r="MWA245" s="378"/>
      <c r="MWB245" s="378"/>
      <c r="MWC245" s="379"/>
      <c r="MWE245" s="377"/>
      <c r="MWF245" s="381"/>
      <c r="MWG245" s="381"/>
      <c r="MWH245" s="378"/>
      <c r="MWI245" s="378"/>
      <c r="MWJ245" s="378"/>
      <c r="MWK245" s="379"/>
      <c r="MWM245" s="377"/>
      <c r="MWN245" s="381"/>
      <c r="MWO245" s="381"/>
      <c r="MWP245" s="378"/>
      <c r="MWQ245" s="378"/>
      <c r="MWR245" s="378"/>
      <c r="MWS245" s="379"/>
      <c r="MWU245" s="377"/>
      <c r="MWV245" s="381"/>
      <c r="MWW245" s="381"/>
      <c r="MWX245" s="378"/>
      <c r="MWY245" s="378"/>
      <c r="MWZ245" s="378"/>
      <c r="MXA245" s="379"/>
      <c r="MXC245" s="377"/>
      <c r="MXD245" s="381"/>
      <c r="MXE245" s="381"/>
      <c r="MXF245" s="378"/>
      <c r="MXG245" s="378"/>
      <c r="MXH245" s="378"/>
      <c r="MXI245" s="379"/>
      <c r="MXK245" s="377"/>
      <c r="MXL245" s="381"/>
      <c r="MXM245" s="381"/>
      <c r="MXN245" s="378"/>
      <c r="MXO245" s="378"/>
      <c r="MXP245" s="378"/>
      <c r="MXQ245" s="379"/>
      <c r="MXS245" s="377"/>
      <c r="MXT245" s="381"/>
      <c r="MXU245" s="381"/>
      <c r="MXV245" s="378"/>
      <c r="MXW245" s="378"/>
      <c r="MXX245" s="378"/>
      <c r="MXY245" s="379"/>
      <c r="MYA245" s="377"/>
      <c r="MYB245" s="381"/>
      <c r="MYC245" s="381"/>
      <c r="MYD245" s="378"/>
      <c r="MYE245" s="378"/>
      <c r="MYF245" s="378"/>
      <c r="MYG245" s="379"/>
      <c r="MYI245" s="377"/>
      <c r="MYJ245" s="381"/>
      <c r="MYK245" s="381"/>
      <c r="MYL245" s="378"/>
      <c r="MYM245" s="378"/>
      <c r="MYN245" s="378"/>
      <c r="MYO245" s="379"/>
      <c r="MYQ245" s="377"/>
      <c r="MYR245" s="381"/>
      <c r="MYS245" s="381"/>
      <c r="MYT245" s="378"/>
      <c r="MYU245" s="378"/>
      <c r="MYV245" s="378"/>
      <c r="MYW245" s="379"/>
      <c r="MYY245" s="377"/>
      <c r="MYZ245" s="381"/>
      <c r="MZA245" s="381"/>
      <c r="MZB245" s="378"/>
      <c r="MZC245" s="378"/>
      <c r="MZD245" s="378"/>
      <c r="MZE245" s="379"/>
      <c r="MZG245" s="377"/>
      <c r="MZH245" s="381"/>
      <c r="MZI245" s="381"/>
      <c r="MZJ245" s="378"/>
      <c r="MZK245" s="378"/>
      <c r="MZL245" s="378"/>
      <c r="MZM245" s="379"/>
      <c r="MZO245" s="377"/>
      <c r="MZP245" s="381"/>
      <c r="MZQ245" s="381"/>
      <c r="MZR245" s="378"/>
      <c r="MZS245" s="378"/>
      <c r="MZT245" s="378"/>
      <c r="MZU245" s="379"/>
      <c r="MZW245" s="377"/>
      <c r="MZX245" s="381"/>
      <c r="MZY245" s="381"/>
      <c r="MZZ245" s="378"/>
      <c r="NAA245" s="378"/>
      <c r="NAB245" s="378"/>
      <c r="NAC245" s="379"/>
      <c r="NAE245" s="377"/>
      <c r="NAF245" s="381"/>
      <c r="NAG245" s="381"/>
      <c r="NAH245" s="378"/>
      <c r="NAI245" s="378"/>
      <c r="NAJ245" s="378"/>
      <c r="NAK245" s="379"/>
      <c r="NAM245" s="377"/>
      <c r="NAN245" s="381"/>
      <c r="NAO245" s="381"/>
      <c r="NAP245" s="378"/>
      <c r="NAQ245" s="378"/>
      <c r="NAR245" s="378"/>
      <c r="NAS245" s="379"/>
      <c r="NAU245" s="377"/>
      <c r="NAV245" s="381"/>
      <c r="NAW245" s="381"/>
      <c r="NAX245" s="378"/>
      <c r="NAY245" s="378"/>
      <c r="NAZ245" s="378"/>
      <c r="NBA245" s="379"/>
      <c r="NBC245" s="377"/>
      <c r="NBD245" s="381"/>
      <c r="NBE245" s="381"/>
      <c r="NBF245" s="378"/>
      <c r="NBG245" s="378"/>
      <c r="NBH245" s="378"/>
      <c r="NBI245" s="379"/>
      <c r="NBK245" s="377"/>
      <c r="NBL245" s="381"/>
      <c r="NBM245" s="381"/>
      <c r="NBN245" s="378"/>
      <c r="NBO245" s="378"/>
      <c r="NBP245" s="378"/>
      <c r="NBQ245" s="379"/>
      <c r="NBS245" s="377"/>
      <c r="NBT245" s="381"/>
      <c r="NBU245" s="381"/>
      <c r="NBV245" s="378"/>
      <c r="NBW245" s="378"/>
      <c r="NBX245" s="378"/>
      <c r="NBY245" s="379"/>
      <c r="NCA245" s="377"/>
      <c r="NCB245" s="381"/>
      <c r="NCC245" s="381"/>
      <c r="NCD245" s="378"/>
      <c r="NCE245" s="378"/>
      <c r="NCF245" s="378"/>
      <c r="NCG245" s="379"/>
      <c r="NCI245" s="377"/>
      <c r="NCJ245" s="381"/>
      <c r="NCK245" s="381"/>
      <c r="NCL245" s="378"/>
      <c r="NCM245" s="378"/>
      <c r="NCN245" s="378"/>
      <c r="NCO245" s="379"/>
      <c r="NCQ245" s="377"/>
      <c r="NCR245" s="381"/>
      <c r="NCS245" s="381"/>
      <c r="NCT245" s="378"/>
      <c r="NCU245" s="378"/>
      <c r="NCV245" s="378"/>
      <c r="NCW245" s="379"/>
      <c r="NCY245" s="377"/>
      <c r="NCZ245" s="381"/>
      <c r="NDA245" s="381"/>
      <c r="NDB245" s="378"/>
      <c r="NDC245" s="378"/>
      <c r="NDD245" s="378"/>
      <c r="NDE245" s="379"/>
      <c r="NDG245" s="377"/>
      <c r="NDH245" s="381"/>
      <c r="NDI245" s="381"/>
      <c r="NDJ245" s="378"/>
      <c r="NDK245" s="378"/>
      <c r="NDL245" s="378"/>
      <c r="NDM245" s="379"/>
      <c r="NDO245" s="377"/>
      <c r="NDP245" s="381"/>
      <c r="NDQ245" s="381"/>
      <c r="NDR245" s="378"/>
      <c r="NDS245" s="378"/>
      <c r="NDT245" s="378"/>
      <c r="NDU245" s="379"/>
      <c r="NDW245" s="377"/>
      <c r="NDX245" s="381"/>
      <c r="NDY245" s="381"/>
      <c r="NDZ245" s="378"/>
      <c r="NEA245" s="378"/>
      <c r="NEB245" s="378"/>
      <c r="NEC245" s="379"/>
      <c r="NEE245" s="377"/>
      <c r="NEF245" s="381"/>
      <c r="NEG245" s="381"/>
      <c r="NEH245" s="378"/>
      <c r="NEI245" s="378"/>
      <c r="NEJ245" s="378"/>
      <c r="NEK245" s="379"/>
      <c r="NEM245" s="377"/>
      <c r="NEN245" s="381"/>
      <c r="NEO245" s="381"/>
      <c r="NEP245" s="378"/>
      <c r="NEQ245" s="378"/>
      <c r="NER245" s="378"/>
      <c r="NES245" s="379"/>
      <c r="NEU245" s="377"/>
      <c r="NEV245" s="381"/>
      <c r="NEW245" s="381"/>
      <c r="NEX245" s="378"/>
      <c r="NEY245" s="378"/>
      <c r="NEZ245" s="378"/>
      <c r="NFA245" s="379"/>
      <c r="NFC245" s="377"/>
      <c r="NFD245" s="381"/>
      <c r="NFE245" s="381"/>
      <c r="NFF245" s="378"/>
      <c r="NFG245" s="378"/>
      <c r="NFH245" s="378"/>
      <c r="NFI245" s="379"/>
      <c r="NFK245" s="377"/>
      <c r="NFL245" s="381"/>
      <c r="NFM245" s="381"/>
      <c r="NFN245" s="378"/>
      <c r="NFO245" s="378"/>
      <c r="NFP245" s="378"/>
      <c r="NFQ245" s="379"/>
      <c r="NFS245" s="377"/>
      <c r="NFT245" s="381"/>
      <c r="NFU245" s="381"/>
      <c r="NFV245" s="378"/>
      <c r="NFW245" s="378"/>
      <c r="NFX245" s="378"/>
      <c r="NFY245" s="379"/>
      <c r="NGA245" s="377"/>
      <c r="NGB245" s="381"/>
      <c r="NGC245" s="381"/>
      <c r="NGD245" s="378"/>
      <c r="NGE245" s="378"/>
      <c r="NGF245" s="378"/>
      <c r="NGG245" s="379"/>
      <c r="NGI245" s="377"/>
      <c r="NGJ245" s="381"/>
      <c r="NGK245" s="381"/>
      <c r="NGL245" s="378"/>
      <c r="NGM245" s="378"/>
      <c r="NGN245" s="378"/>
      <c r="NGO245" s="379"/>
      <c r="NGQ245" s="377"/>
      <c r="NGR245" s="381"/>
      <c r="NGS245" s="381"/>
      <c r="NGT245" s="378"/>
      <c r="NGU245" s="378"/>
      <c r="NGV245" s="378"/>
      <c r="NGW245" s="379"/>
      <c r="NGY245" s="377"/>
      <c r="NGZ245" s="381"/>
      <c r="NHA245" s="381"/>
      <c r="NHB245" s="378"/>
      <c r="NHC245" s="378"/>
      <c r="NHD245" s="378"/>
      <c r="NHE245" s="379"/>
      <c r="NHG245" s="377"/>
      <c r="NHH245" s="381"/>
      <c r="NHI245" s="381"/>
      <c r="NHJ245" s="378"/>
      <c r="NHK245" s="378"/>
      <c r="NHL245" s="378"/>
      <c r="NHM245" s="379"/>
      <c r="NHO245" s="377"/>
      <c r="NHP245" s="381"/>
      <c r="NHQ245" s="381"/>
      <c r="NHR245" s="378"/>
      <c r="NHS245" s="378"/>
      <c r="NHT245" s="378"/>
      <c r="NHU245" s="379"/>
      <c r="NHW245" s="377"/>
      <c r="NHX245" s="381"/>
      <c r="NHY245" s="381"/>
      <c r="NHZ245" s="378"/>
      <c r="NIA245" s="378"/>
      <c r="NIB245" s="378"/>
      <c r="NIC245" s="379"/>
      <c r="NIE245" s="377"/>
      <c r="NIF245" s="381"/>
      <c r="NIG245" s="381"/>
      <c r="NIH245" s="378"/>
      <c r="NII245" s="378"/>
      <c r="NIJ245" s="378"/>
      <c r="NIK245" s="379"/>
      <c r="NIM245" s="377"/>
      <c r="NIN245" s="381"/>
      <c r="NIO245" s="381"/>
      <c r="NIP245" s="378"/>
      <c r="NIQ245" s="378"/>
      <c r="NIR245" s="378"/>
      <c r="NIS245" s="379"/>
      <c r="NIU245" s="377"/>
      <c r="NIV245" s="381"/>
      <c r="NIW245" s="381"/>
      <c r="NIX245" s="378"/>
      <c r="NIY245" s="378"/>
      <c r="NIZ245" s="378"/>
      <c r="NJA245" s="379"/>
      <c r="NJC245" s="377"/>
      <c r="NJD245" s="381"/>
      <c r="NJE245" s="381"/>
      <c r="NJF245" s="378"/>
      <c r="NJG245" s="378"/>
      <c r="NJH245" s="378"/>
      <c r="NJI245" s="379"/>
      <c r="NJK245" s="377"/>
      <c r="NJL245" s="381"/>
      <c r="NJM245" s="381"/>
      <c r="NJN245" s="378"/>
      <c r="NJO245" s="378"/>
      <c r="NJP245" s="378"/>
      <c r="NJQ245" s="379"/>
      <c r="NJS245" s="377"/>
      <c r="NJT245" s="381"/>
      <c r="NJU245" s="381"/>
      <c r="NJV245" s="378"/>
      <c r="NJW245" s="378"/>
      <c r="NJX245" s="378"/>
      <c r="NJY245" s="379"/>
      <c r="NKA245" s="377"/>
      <c r="NKB245" s="381"/>
      <c r="NKC245" s="381"/>
      <c r="NKD245" s="378"/>
      <c r="NKE245" s="378"/>
      <c r="NKF245" s="378"/>
      <c r="NKG245" s="379"/>
      <c r="NKI245" s="377"/>
      <c r="NKJ245" s="381"/>
      <c r="NKK245" s="381"/>
      <c r="NKL245" s="378"/>
      <c r="NKM245" s="378"/>
      <c r="NKN245" s="378"/>
      <c r="NKO245" s="379"/>
      <c r="NKQ245" s="377"/>
      <c r="NKR245" s="381"/>
      <c r="NKS245" s="381"/>
      <c r="NKT245" s="378"/>
      <c r="NKU245" s="378"/>
      <c r="NKV245" s="378"/>
      <c r="NKW245" s="379"/>
      <c r="NKY245" s="377"/>
      <c r="NKZ245" s="381"/>
      <c r="NLA245" s="381"/>
      <c r="NLB245" s="378"/>
      <c r="NLC245" s="378"/>
      <c r="NLD245" s="378"/>
      <c r="NLE245" s="379"/>
      <c r="NLG245" s="377"/>
      <c r="NLH245" s="381"/>
      <c r="NLI245" s="381"/>
      <c r="NLJ245" s="378"/>
      <c r="NLK245" s="378"/>
      <c r="NLL245" s="378"/>
      <c r="NLM245" s="379"/>
      <c r="NLO245" s="377"/>
      <c r="NLP245" s="381"/>
      <c r="NLQ245" s="381"/>
      <c r="NLR245" s="378"/>
      <c r="NLS245" s="378"/>
      <c r="NLT245" s="378"/>
      <c r="NLU245" s="379"/>
      <c r="NLW245" s="377"/>
      <c r="NLX245" s="381"/>
      <c r="NLY245" s="381"/>
      <c r="NLZ245" s="378"/>
      <c r="NMA245" s="378"/>
      <c r="NMB245" s="378"/>
      <c r="NMC245" s="379"/>
      <c r="NME245" s="377"/>
      <c r="NMF245" s="381"/>
      <c r="NMG245" s="381"/>
      <c r="NMH245" s="378"/>
      <c r="NMI245" s="378"/>
      <c r="NMJ245" s="378"/>
      <c r="NMK245" s="379"/>
      <c r="NMM245" s="377"/>
      <c r="NMN245" s="381"/>
      <c r="NMO245" s="381"/>
      <c r="NMP245" s="378"/>
      <c r="NMQ245" s="378"/>
      <c r="NMR245" s="378"/>
      <c r="NMS245" s="379"/>
      <c r="NMU245" s="377"/>
      <c r="NMV245" s="381"/>
      <c r="NMW245" s="381"/>
      <c r="NMX245" s="378"/>
      <c r="NMY245" s="378"/>
      <c r="NMZ245" s="378"/>
      <c r="NNA245" s="379"/>
      <c r="NNC245" s="377"/>
      <c r="NND245" s="381"/>
      <c r="NNE245" s="381"/>
      <c r="NNF245" s="378"/>
      <c r="NNG245" s="378"/>
      <c r="NNH245" s="378"/>
      <c r="NNI245" s="379"/>
      <c r="NNK245" s="377"/>
      <c r="NNL245" s="381"/>
      <c r="NNM245" s="381"/>
      <c r="NNN245" s="378"/>
      <c r="NNO245" s="378"/>
      <c r="NNP245" s="378"/>
      <c r="NNQ245" s="379"/>
      <c r="NNS245" s="377"/>
      <c r="NNT245" s="381"/>
      <c r="NNU245" s="381"/>
      <c r="NNV245" s="378"/>
      <c r="NNW245" s="378"/>
      <c r="NNX245" s="378"/>
      <c r="NNY245" s="379"/>
      <c r="NOA245" s="377"/>
      <c r="NOB245" s="381"/>
      <c r="NOC245" s="381"/>
      <c r="NOD245" s="378"/>
      <c r="NOE245" s="378"/>
      <c r="NOF245" s="378"/>
      <c r="NOG245" s="379"/>
      <c r="NOI245" s="377"/>
      <c r="NOJ245" s="381"/>
      <c r="NOK245" s="381"/>
      <c r="NOL245" s="378"/>
      <c r="NOM245" s="378"/>
      <c r="NON245" s="378"/>
      <c r="NOO245" s="379"/>
      <c r="NOQ245" s="377"/>
      <c r="NOR245" s="381"/>
      <c r="NOS245" s="381"/>
      <c r="NOT245" s="378"/>
      <c r="NOU245" s="378"/>
      <c r="NOV245" s="378"/>
      <c r="NOW245" s="379"/>
      <c r="NOY245" s="377"/>
      <c r="NOZ245" s="381"/>
      <c r="NPA245" s="381"/>
      <c r="NPB245" s="378"/>
      <c r="NPC245" s="378"/>
      <c r="NPD245" s="378"/>
      <c r="NPE245" s="379"/>
      <c r="NPG245" s="377"/>
      <c r="NPH245" s="381"/>
      <c r="NPI245" s="381"/>
      <c r="NPJ245" s="378"/>
      <c r="NPK245" s="378"/>
      <c r="NPL245" s="378"/>
      <c r="NPM245" s="379"/>
      <c r="NPO245" s="377"/>
      <c r="NPP245" s="381"/>
      <c r="NPQ245" s="381"/>
      <c r="NPR245" s="378"/>
      <c r="NPS245" s="378"/>
      <c r="NPT245" s="378"/>
      <c r="NPU245" s="379"/>
      <c r="NPW245" s="377"/>
      <c r="NPX245" s="381"/>
      <c r="NPY245" s="381"/>
      <c r="NPZ245" s="378"/>
      <c r="NQA245" s="378"/>
      <c r="NQB245" s="378"/>
      <c r="NQC245" s="379"/>
      <c r="NQE245" s="377"/>
      <c r="NQF245" s="381"/>
      <c r="NQG245" s="381"/>
      <c r="NQH245" s="378"/>
      <c r="NQI245" s="378"/>
      <c r="NQJ245" s="378"/>
      <c r="NQK245" s="379"/>
      <c r="NQM245" s="377"/>
      <c r="NQN245" s="381"/>
      <c r="NQO245" s="381"/>
      <c r="NQP245" s="378"/>
      <c r="NQQ245" s="378"/>
      <c r="NQR245" s="378"/>
      <c r="NQS245" s="379"/>
      <c r="NQU245" s="377"/>
      <c r="NQV245" s="381"/>
      <c r="NQW245" s="381"/>
      <c r="NQX245" s="378"/>
      <c r="NQY245" s="378"/>
      <c r="NQZ245" s="378"/>
      <c r="NRA245" s="379"/>
      <c r="NRC245" s="377"/>
      <c r="NRD245" s="381"/>
      <c r="NRE245" s="381"/>
      <c r="NRF245" s="378"/>
      <c r="NRG245" s="378"/>
      <c r="NRH245" s="378"/>
      <c r="NRI245" s="379"/>
      <c r="NRK245" s="377"/>
      <c r="NRL245" s="381"/>
      <c r="NRM245" s="381"/>
      <c r="NRN245" s="378"/>
      <c r="NRO245" s="378"/>
      <c r="NRP245" s="378"/>
      <c r="NRQ245" s="379"/>
      <c r="NRS245" s="377"/>
      <c r="NRT245" s="381"/>
      <c r="NRU245" s="381"/>
      <c r="NRV245" s="378"/>
      <c r="NRW245" s="378"/>
      <c r="NRX245" s="378"/>
      <c r="NRY245" s="379"/>
      <c r="NSA245" s="377"/>
      <c r="NSB245" s="381"/>
      <c r="NSC245" s="381"/>
      <c r="NSD245" s="378"/>
      <c r="NSE245" s="378"/>
      <c r="NSF245" s="378"/>
      <c r="NSG245" s="379"/>
      <c r="NSI245" s="377"/>
      <c r="NSJ245" s="381"/>
      <c r="NSK245" s="381"/>
      <c r="NSL245" s="378"/>
      <c r="NSM245" s="378"/>
      <c r="NSN245" s="378"/>
      <c r="NSO245" s="379"/>
      <c r="NSQ245" s="377"/>
      <c r="NSR245" s="381"/>
      <c r="NSS245" s="381"/>
      <c r="NST245" s="378"/>
      <c r="NSU245" s="378"/>
      <c r="NSV245" s="378"/>
      <c r="NSW245" s="379"/>
      <c r="NSY245" s="377"/>
      <c r="NSZ245" s="381"/>
      <c r="NTA245" s="381"/>
      <c r="NTB245" s="378"/>
      <c r="NTC245" s="378"/>
      <c r="NTD245" s="378"/>
      <c r="NTE245" s="379"/>
      <c r="NTG245" s="377"/>
      <c r="NTH245" s="381"/>
      <c r="NTI245" s="381"/>
      <c r="NTJ245" s="378"/>
      <c r="NTK245" s="378"/>
      <c r="NTL245" s="378"/>
      <c r="NTM245" s="379"/>
      <c r="NTO245" s="377"/>
      <c r="NTP245" s="381"/>
      <c r="NTQ245" s="381"/>
      <c r="NTR245" s="378"/>
      <c r="NTS245" s="378"/>
      <c r="NTT245" s="378"/>
      <c r="NTU245" s="379"/>
      <c r="NTW245" s="377"/>
      <c r="NTX245" s="381"/>
      <c r="NTY245" s="381"/>
      <c r="NTZ245" s="378"/>
      <c r="NUA245" s="378"/>
      <c r="NUB245" s="378"/>
      <c r="NUC245" s="379"/>
      <c r="NUE245" s="377"/>
      <c r="NUF245" s="381"/>
      <c r="NUG245" s="381"/>
      <c r="NUH245" s="378"/>
      <c r="NUI245" s="378"/>
      <c r="NUJ245" s="378"/>
      <c r="NUK245" s="379"/>
      <c r="NUM245" s="377"/>
      <c r="NUN245" s="381"/>
      <c r="NUO245" s="381"/>
      <c r="NUP245" s="378"/>
      <c r="NUQ245" s="378"/>
      <c r="NUR245" s="378"/>
      <c r="NUS245" s="379"/>
      <c r="NUU245" s="377"/>
      <c r="NUV245" s="381"/>
      <c r="NUW245" s="381"/>
      <c r="NUX245" s="378"/>
      <c r="NUY245" s="378"/>
      <c r="NUZ245" s="378"/>
      <c r="NVA245" s="379"/>
      <c r="NVC245" s="377"/>
      <c r="NVD245" s="381"/>
      <c r="NVE245" s="381"/>
      <c r="NVF245" s="378"/>
      <c r="NVG245" s="378"/>
      <c r="NVH245" s="378"/>
      <c r="NVI245" s="379"/>
      <c r="NVK245" s="377"/>
      <c r="NVL245" s="381"/>
      <c r="NVM245" s="381"/>
      <c r="NVN245" s="378"/>
      <c r="NVO245" s="378"/>
      <c r="NVP245" s="378"/>
      <c r="NVQ245" s="379"/>
      <c r="NVS245" s="377"/>
      <c r="NVT245" s="381"/>
      <c r="NVU245" s="381"/>
      <c r="NVV245" s="378"/>
      <c r="NVW245" s="378"/>
      <c r="NVX245" s="378"/>
      <c r="NVY245" s="379"/>
      <c r="NWA245" s="377"/>
      <c r="NWB245" s="381"/>
      <c r="NWC245" s="381"/>
      <c r="NWD245" s="378"/>
      <c r="NWE245" s="378"/>
      <c r="NWF245" s="378"/>
      <c r="NWG245" s="379"/>
      <c r="NWI245" s="377"/>
      <c r="NWJ245" s="381"/>
      <c r="NWK245" s="381"/>
      <c r="NWL245" s="378"/>
      <c r="NWM245" s="378"/>
      <c r="NWN245" s="378"/>
      <c r="NWO245" s="379"/>
      <c r="NWQ245" s="377"/>
      <c r="NWR245" s="381"/>
      <c r="NWS245" s="381"/>
      <c r="NWT245" s="378"/>
      <c r="NWU245" s="378"/>
      <c r="NWV245" s="378"/>
      <c r="NWW245" s="379"/>
      <c r="NWY245" s="377"/>
      <c r="NWZ245" s="381"/>
      <c r="NXA245" s="381"/>
      <c r="NXB245" s="378"/>
      <c r="NXC245" s="378"/>
      <c r="NXD245" s="378"/>
      <c r="NXE245" s="379"/>
      <c r="NXG245" s="377"/>
      <c r="NXH245" s="381"/>
      <c r="NXI245" s="381"/>
      <c r="NXJ245" s="378"/>
      <c r="NXK245" s="378"/>
      <c r="NXL245" s="378"/>
      <c r="NXM245" s="379"/>
      <c r="NXO245" s="377"/>
      <c r="NXP245" s="381"/>
      <c r="NXQ245" s="381"/>
      <c r="NXR245" s="378"/>
      <c r="NXS245" s="378"/>
      <c r="NXT245" s="378"/>
      <c r="NXU245" s="379"/>
      <c r="NXW245" s="377"/>
      <c r="NXX245" s="381"/>
      <c r="NXY245" s="381"/>
      <c r="NXZ245" s="378"/>
      <c r="NYA245" s="378"/>
      <c r="NYB245" s="378"/>
      <c r="NYC245" s="379"/>
      <c r="NYE245" s="377"/>
      <c r="NYF245" s="381"/>
      <c r="NYG245" s="381"/>
      <c r="NYH245" s="378"/>
      <c r="NYI245" s="378"/>
      <c r="NYJ245" s="378"/>
      <c r="NYK245" s="379"/>
      <c r="NYM245" s="377"/>
      <c r="NYN245" s="381"/>
      <c r="NYO245" s="381"/>
      <c r="NYP245" s="378"/>
      <c r="NYQ245" s="378"/>
      <c r="NYR245" s="378"/>
      <c r="NYS245" s="379"/>
      <c r="NYU245" s="377"/>
      <c r="NYV245" s="381"/>
      <c r="NYW245" s="381"/>
      <c r="NYX245" s="378"/>
      <c r="NYY245" s="378"/>
      <c r="NYZ245" s="378"/>
      <c r="NZA245" s="379"/>
      <c r="NZC245" s="377"/>
      <c r="NZD245" s="381"/>
      <c r="NZE245" s="381"/>
      <c r="NZF245" s="378"/>
      <c r="NZG245" s="378"/>
      <c r="NZH245" s="378"/>
      <c r="NZI245" s="379"/>
      <c r="NZK245" s="377"/>
      <c r="NZL245" s="381"/>
      <c r="NZM245" s="381"/>
      <c r="NZN245" s="378"/>
      <c r="NZO245" s="378"/>
      <c r="NZP245" s="378"/>
      <c r="NZQ245" s="379"/>
      <c r="NZS245" s="377"/>
      <c r="NZT245" s="381"/>
      <c r="NZU245" s="381"/>
      <c r="NZV245" s="378"/>
      <c r="NZW245" s="378"/>
      <c r="NZX245" s="378"/>
      <c r="NZY245" s="379"/>
      <c r="OAA245" s="377"/>
      <c r="OAB245" s="381"/>
      <c r="OAC245" s="381"/>
      <c r="OAD245" s="378"/>
      <c r="OAE245" s="378"/>
      <c r="OAF245" s="378"/>
      <c r="OAG245" s="379"/>
      <c r="OAI245" s="377"/>
      <c r="OAJ245" s="381"/>
      <c r="OAK245" s="381"/>
      <c r="OAL245" s="378"/>
      <c r="OAM245" s="378"/>
      <c r="OAN245" s="378"/>
      <c r="OAO245" s="379"/>
      <c r="OAQ245" s="377"/>
      <c r="OAR245" s="381"/>
      <c r="OAS245" s="381"/>
      <c r="OAT245" s="378"/>
      <c r="OAU245" s="378"/>
      <c r="OAV245" s="378"/>
      <c r="OAW245" s="379"/>
      <c r="OAY245" s="377"/>
      <c r="OAZ245" s="381"/>
      <c r="OBA245" s="381"/>
      <c r="OBB245" s="378"/>
      <c r="OBC245" s="378"/>
      <c r="OBD245" s="378"/>
      <c r="OBE245" s="379"/>
      <c r="OBG245" s="377"/>
      <c r="OBH245" s="381"/>
      <c r="OBI245" s="381"/>
      <c r="OBJ245" s="378"/>
      <c r="OBK245" s="378"/>
      <c r="OBL245" s="378"/>
      <c r="OBM245" s="379"/>
      <c r="OBO245" s="377"/>
      <c r="OBP245" s="381"/>
      <c r="OBQ245" s="381"/>
      <c r="OBR245" s="378"/>
      <c r="OBS245" s="378"/>
      <c r="OBT245" s="378"/>
      <c r="OBU245" s="379"/>
      <c r="OBW245" s="377"/>
      <c r="OBX245" s="381"/>
      <c r="OBY245" s="381"/>
      <c r="OBZ245" s="378"/>
      <c r="OCA245" s="378"/>
      <c r="OCB245" s="378"/>
      <c r="OCC245" s="379"/>
      <c r="OCE245" s="377"/>
      <c r="OCF245" s="381"/>
      <c r="OCG245" s="381"/>
      <c r="OCH245" s="378"/>
      <c r="OCI245" s="378"/>
      <c r="OCJ245" s="378"/>
      <c r="OCK245" s="379"/>
      <c r="OCM245" s="377"/>
      <c r="OCN245" s="381"/>
      <c r="OCO245" s="381"/>
      <c r="OCP245" s="378"/>
      <c r="OCQ245" s="378"/>
      <c r="OCR245" s="378"/>
      <c r="OCS245" s="379"/>
      <c r="OCU245" s="377"/>
      <c r="OCV245" s="381"/>
      <c r="OCW245" s="381"/>
      <c r="OCX245" s="378"/>
      <c r="OCY245" s="378"/>
      <c r="OCZ245" s="378"/>
      <c r="ODA245" s="379"/>
      <c r="ODC245" s="377"/>
      <c r="ODD245" s="381"/>
      <c r="ODE245" s="381"/>
      <c r="ODF245" s="378"/>
      <c r="ODG245" s="378"/>
      <c r="ODH245" s="378"/>
      <c r="ODI245" s="379"/>
      <c r="ODK245" s="377"/>
      <c r="ODL245" s="381"/>
      <c r="ODM245" s="381"/>
      <c r="ODN245" s="378"/>
      <c r="ODO245" s="378"/>
      <c r="ODP245" s="378"/>
      <c r="ODQ245" s="379"/>
      <c r="ODS245" s="377"/>
      <c r="ODT245" s="381"/>
      <c r="ODU245" s="381"/>
      <c r="ODV245" s="378"/>
      <c r="ODW245" s="378"/>
      <c r="ODX245" s="378"/>
      <c r="ODY245" s="379"/>
      <c r="OEA245" s="377"/>
      <c r="OEB245" s="381"/>
      <c r="OEC245" s="381"/>
      <c r="OED245" s="378"/>
      <c r="OEE245" s="378"/>
      <c r="OEF245" s="378"/>
      <c r="OEG245" s="379"/>
      <c r="OEI245" s="377"/>
      <c r="OEJ245" s="381"/>
      <c r="OEK245" s="381"/>
      <c r="OEL245" s="378"/>
      <c r="OEM245" s="378"/>
      <c r="OEN245" s="378"/>
      <c r="OEO245" s="379"/>
      <c r="OEQ245" s="377"/>
      <c r="OER245" s="381"/>
      <c r="OES245" s="381"/>
      <c r="OET245" s="378"/>
      <c r="OEU245" s="378"/>
      <c r="OEV245" s="378"/>
      <c r="OEW245" s="379"/>
      <c r="OEY245" s="377"/>
      <c r="OEZ245" s="381"/>
      <c r="OFA245" s="381"/>
      <c r="OFB245" s="378"/>
      <c r="OFC245" s="378"/>
      <c r="OFD245" s="378"/>
      <c r="OFE245" s="379"/>
      <c r="OFG245" s="377"/>
      <c r="OFH245" s="381"/>
      <c r="OFI245" s="381"/>
      <c r="OFJ245" s="378"/>
      <c r="OFK245" s="378"/>
      <c r="OFL245" s="378"/>
      <c r="OFM245" s="379"/>
      <c r="OFO245" s="377"/>
      <c r="OFP245" s="381"/>
      <c r="OFQ245" s="381"/>
      <c r="OFR245" s="378"/>
      <c r="OFS245" s="378"/>
      <c r="OFT245" s="378"/>
      <c r="OFU245" s="379"/>
      <c r="OFW245" s="377"/>
      <c r="OFX245" s="381"/>
      <c r="OFY245" s="381"/>
      <c r="OFZ245" s="378"/>
      <c r="OGA245" s="378"/>
      <c r="OGB245" s="378"/>
      <c r="OGC245" s="379"/>
      <c r="OGE245" s="377"/>
      <c r="OGF245" s="381"/>
      <c r="OGG245" s="381"/>
      <c r="OGH245" s="378"/>
      <c r="OGI245" s="378"/>
      <c r="OGJ245" s="378"/>
      <c r="OGK245" s="379"/>
      <c r="OGM245" s="377"/>
      <c r="OGN245" s="381"/>
      <c r="OGO245" s="381"/>
      <c r="OGP245" s="378"/>
      <c r="OGQ245" s="378"/>
      <c r="OGR245" s="378"/>
      <c r="OGS245" s="379"/>
      <c r="OGU245" s="377"/>
      <c r="OGV245" s="381"/>
      <c r="OGW245" s="381"/>
      <c r="OGX245" s="378"/>
      <c r="OGY245" s="378"/>
      <c r="OGZ245" s="378"/>
      <c r="OHA245" s="379"/>
      <c r="OHC245" s="377"/>
      <c r="OHD245" s="381"/>
      <c r="OHE245" s="381"/>
      <c r="OHF245" s="378"/>
      <c r="OHG245" s="378"/>
      <c r="OHH245" s="378"/>
      <c r="OHI245" s="379"/>
      <c r="OHK245" s="377"/>
      <c r="OHL245" s="381"/>
      <c r="OHM245" s="381"/>
      <c r="OHN245" s="378"/>
      <c r="OHO245" s="378"/>
      <c r="OHP245" s="378"/>
      <c r="OHQ245" s="379"/>
      <c r="OHS245" s="377"/>
      <c r="OHT245" s="381"/>
      <c r="OHU245" s="381"/>
      <c r="OHV245" s="378"/>
      <c r="OHW245" s="378"/>
      <c r="OHX245" s="378"/>
      <c r="OHY245" s="379"/>
      <c r="OIA245" s="377"/>
      <c r="OIB245" s="381"/>
      <c r="OIC245" s="381"/>
      <c r="OID245" s="378"/>
      <c r="OIE245" s="378"/>
      <c r="OIF245" s="378"/>
      <c r="OIG245" s="379"/>
      <c r="OII245" s="377"/>
      <c r="OIJ245" s="381"/>
      <c r="OIK245" s="381"/>
      <c r="OIL245" s="378"/>
      <c r="OIM245" s="378"/>
      <c r="OIN245" s="378"/>
      <c r="OIO245" s="379"/>
      <c r="OIQ245" s="377"/>
      <c r="OIR245" s="381"/>
      <c r="OIS245" s="381"/>
      <c r="OIT245" s="378"/>
      <c r="OIU245" s="378"/>
      <c r="OIV245" s="378"/>
      <c r="OIW245" s="379"/>
      <c r="OIY245" s="377"/>
      <c r="OIZ245" s="381"/>
      <c r="OJA245" s="381"/>
      <c r="OJB245" s="378"/>
      <c r="OJC245" s="378"/>
      <c r="OJD245" s="378"/>
      <c r="OJE245" s="379"/>
      <c r="OJG245" s="377"/>
      <c r="OJH245" s="381"/>
      <c r="OJI245" s="381"/>
      <c r="OJJ245" s="378"/>
      <c r="OJK245" s="378"/>
      <c r="OJL245" s="378"/>
      <c r="OJM245" s="379"/>
      <c r="OJO245" s="377"/>
      <c r="OJP245" s="381"/>
      <c r="OJQ245" s="381"/>
      <c r="OJR245" s="378"/>
      <c r="OJS245" s="378"/>
      <c r="OJT245" s="378"/>
      <c r="OJU245" s="379"/>
      <c r="OJW245" s="377"/>
      <c r="OJX245" s="381"/>
      <c r="OJY245" s="381"/>
      <c r="OJZ245" s="378"/>
      <c r="OKA245" s="378"/>
      <c r="OKB245" s="378"/>
      <c r="OKC245" s="379"/>
      <c r="OKE245" s="377"/>
      <c r="OKF245" s="381"/>
      <c r="OKG245" s="381"/>
      <c r="OKH245" s="378"/>
      <c r="OKI245" s="378"/>
      <c r="OKJ245" s="378"/>
      <c r="OKK245" s="379"/>
      <c r="OKM245" s="377"/>
      <c r="OKN245" s="381"/>
      <c r="OKO245" s="381"/>
      <c r="OKP245" s="378"/>
      <c r="OKQ245" s="378"/>
      <c r="OKR245" s="378"/>
      <c r="OKS245" s="379"/>
      <c r="OKU245" s="377"/>
      <c r="OKV245" s="381"/>
      <c r="OKW245" s="381"/>
      <c r="OKX245" s="378"/>
      <c r="OKY245" s="378"/>
      <c r="OKZ245" s="378"/>
      <c r="OLA245" s="379"/>
      <c r="OLC245" s="377"/>
      <c r="OLD245" s="381"/>
      <c r="OLE245" s="381"/>
      <c r="OLF245" s="378"/>
      <c r="OLG245" s="378"/>
      <c r="OLH245" s="378"/>
      <c r="OLI245" s="379"/>
      <c r="OLK245" s="377"/>
      <c r="OLL245" s="381"/>
      <c r="OLM245" s="381"/>
      <c r="OLN245" s="378"/>
      <c r="OLO245" s="378"/>
      <c r="OLP245" s="378"/>
      <c r="OLQ245" s="379"/>
      <c r="OLS245" s="377"/>
      <c r="OLT245" s="381"/>
      <c r="OLU245" s="381"/>
      <c r="OLV245" s="378"/>
      <c r="OLW245" s="378"/>
      <c r="OLX245" s="378"/>
      <c r="OLY245" s="379"/>
      <c r="OMA245" s="377"/>
      <c r="OMB245" s="381"/>
      <c r="OMC245" s="381"/>
      <c r="OMD245" s="378"/>
      <c r="OME245" s="378"/>
      <c r="OMF245" s="378"/>
      <c r="OMG245" s="379"/>
      <c r="OMI245" s="377"/>
      <c r="OMJ245" s="381"/>
      <c r="OMK245" s="381"/>
      <c r="OML245" s="378"/>
      <c r="OMM245" s="378"/>
      <c r="OMN245" s="378"/>
      <c r="OMO245" s="379"/>
      <c r="OMQ245" s="377"/>
      <c r="OMR245" s="381"/>
      <c r="OMS245" s="381"/>
      <c r="OMT245" s="378"/>
      <c r="OMU245" s="378"/>
      <c r="OMV245" s="378"/>
      <c r="OMW245" s="379"/>
      <c r="OMY245" s="377"/>
      <c r="OMZ245" s="381"/>
      <c r="ONA245" s="381"/>
      <c r="ONB245" s="378"/>
      <c r="ONC245" s="378"/>
      <c r="OND245" s="378"/>
      <c r="ONE245" s="379"/>
      <c r="ONG245" s="377"/>
      <c r="ONH245" s="381"/>
      <c r="ONI245" s="381"/>
      <c r="ONJ245" s="378"/>
      <c r="ONK245" s="378"/>
      <c r="ONL245" s="378"/>
      <c r="ONM245" s="379"/>
      <c r="ONO245" s="377"/>
      <c r="ONP245" s="381"/>
      <c r="ONQ245" s="381"/>
      <c r="ONR245" s="378"/>
      <c r="ONS245" s="378"/>
      <c r="ONT245" s="378"/>
      <c r="ONU245" s="379"/>
      <c r="ONW245" s="377"/>
      <c r="ONX245" s="381"/>
      <c r="ONY245" s="381"/>
      <c r="ONZ245" s="378"/>
      <c r="OOA245" s="378"/>
      <c r="OOB245" s="378"/>
      <c r="OOC245" s="379"/>
      <c r="OOE245" s="377"/>
      <c r="OOF245" s="381"/>
      <c r="OOG245" s="381"/>
      <c r="OOH245" s="378"/>
      <c r="OOI245" s="378"/>
      <c r="OOJ245" s="378"/>
      <c r="OOK245" s="379"/>
      <c r="OOM245" s="377"/>
      <c r="OON245" s="381"/>
      <c r="OOO245" s="381"/>
      <c r="OOP245" s="378"/>
      <c r="OOQ245" s="378"/>
      <c r="OOR245" s="378"/>
      <c r="OOS245" s="379"/>
      <c r="OOU245" s="377"/>
      <c r="OOV245" s="381"/>
      <c r="OOW245" s="381"/>
      <c r="OOX245" s="378"/>
      <c r="OOY245" s="378"/>
      <c r="OOZ245" s="378"/>
      <c r="OPA245" s="379"/>
      <c r="OPC245" s="377"/>
      <c r="OPD245" s="381"/>
      <c r="OPE245" s="381"/>
      <c r="OPF245" s="378"/>
      <c r="OPG245" s="378"/>
      <c r="OPH245" s="378"/>
      <c r="OPI245" s="379"/>
      <c r="OPK245" s="377"/>
      <c r="OPL245" s="381"/>
      <c r="OPM245" s="381"/>
      <c r="OPN245" s="378"/>
      <c r="OPO245" s="378"/>
      <c r="OPP245" s="378"/>
      <c r="OPQ245" s="379"/>
      <c r="OPS245" s="377"/>
      <c r="OPT245" s="381"/>
      <c r="OPU245" s="381"/>
      <c r="OPV245" s="378"/>
      <c r="OPW245" s="378"/>
      <c r="OPX245" s="378"/>
      <c r="OPY245" s="379"/>
      <c r="OQA245" s="377"/>
      <c r="OQB245" s="381"/>
      <c r="OQC245" s="381"/>
      <c r="OQD245" s="378"/>
      <c r="OQE245" s="378"/>
      <c r="OQF245" s="378"/>
      <c r="OQG245" s="379"/>
      <c r="OQI245" s="377"/>
      <c r="OQJ245" s="381"/>
      <c r="OQK245" s="381"/>
      <c r="OQL245" s="378"/>
      <c r="OQM245" s="378"/>
      <c r="OQN245" s="378"/>
      <c r="OQO245" s="379"/>
      <c r="OQQ245" s="377"/>
      <c r="OQR245" s="381"/>
      <c r="OQS245" s="381"/>
      <c r="OQT245" s="378"/>
      <c r="OQU245" s="378"/>
      <c r="OQV245" s="378"/>
      <c r="OQW245" s="379"/>
      <c r="OQY245" s="377"/>
      <c r="OQZ245" s="381"/>
      <c r="ORA245" s="381"/>
      <c r="ORB245" s="378"/>
      <c r="ORC245" s="378"/>
      <c r="ORD245" s="378"/>
      <c r="ORE245" s="379"/>
      <c r="ORG245" s="377"/>
      <c r="ORH245" s="381"/>
      <c r="ORI245" s="381"/>
      <c r="ORJ245" s="378"/>
      <c r="ORK245" s="378"/>
      <c r="ORL245" s="378"/>
      <c r="ORM245" s="379"/>
      <c r="ORO245" s="377"/>
      <c r="ORP245" s="381"/>
      <c r="ORQ245" s="381"/>
      <c r="ORR245" s="378"/>
      <c r="ORS245" s="378"/>
      <c r="ORT245" s="378"/>
      <c r="ORU245" s="379"/>
      <c r="ORW245" s="377"/>
      <c r="ORX245" s="381"/>
      <c r="ORY245" s="381"/>
      <c r="ORZ245" s="378"/>
      <c r="OSA245" s="378"/>
      <c r="OSB245" s="378"/>
      <c r="OSC245" s="379"/>
      <c r="OSE245" s="377"/>
      <c r="OSF245" s="381"/>
      <c r="OSG245" s="381"/>
      <c r="OSH245" s="378"/>
      <c r="OSI245" s="378"/>
      <c r="OSJ245" s="378"/>
      <c r="OSK245" s="379"/>
      <c r="OSM245" s="377"/>
      <c r="OSN245" s="381"/>
      <c r="OSO245" s="381"/>
      <c r="OSP245" s="378"/>
      <c r="OSQ245" s="378"/>
      <c r="OSR245" s="378"/>
      <c r="OSS245" s="379"/>
      <c r="OSU245" s="377"/>
      <c r="OSV245" s="381"/>
      <c r="OSW245" s="381"/>
      <c r="OSX245" s="378"/>
      <c r="OSY245" s="378"/>
      <c r="OSZ245" s="378"/>
      <c r="OTA245" s="379"/>
      <c r="OTC245" s="377"/>
      <c r="OTD245" s="381"/>
      <c r="OTE245" s="381"/>
      <c r="OTF245" s="378"/>
      <c r="OTG245" s="378"/>
      <c r="OTH245" s="378"/>
      <c r="OTI245" s="379"/>
      <c r="OTK245" s="377"/>
      <c r="OTL245" s="381"/>
      <c r="OTM245" s="381"/>
      <c r="OTN245" s="378"/>
      <c r="OTO245" s="378"/>
      <c r="OTP245" s="378"/>
      <c r="OTQ245" s="379"/>
      <c r="OTS245" s="377"/>
      <c r="OTT245" s="381"/>
      <c r="OTU245" s="381"/>
      <c r="OTV245" s="378"/>
      <c r="OTW245" s="378"/>
      <c r="OTX245" s="378"/>
      <c r="OTY245" s="379"/>
      <c r="OUA245" s="377"/>
      <c r="OUB245" s="381"/>
      <c r="OUC245" s="381"/>
      <c r="OUD245" s="378"/>
      <c r="OUE245" s="378"/>
      <c r="OUF245" s="378"/>
      <c r="OUG245" s="379"/>
      <c r="OUI245" s="377"/>
      <c r="OUJ245" s="381"/>
      <c r="OUK245" s="381"/>
      <c r="OUL245" s="378"/>
      <c r="OUM245" s="378"/>
      <c r="OUN245" s="378"/>
      <c r="OUO245" s="379"/>
      <c r="OUQ245" s="377"/>
      <c r="OUR245" s="381"/>
      <c r="OUS245" s="381"/>
      <c r="OUT245" s="378"/>
      <c r="OUU245" s="378"/>
      <c r="OUV245" s="378"/>
      <c r="OUW245" s="379"/>
      <c r="OUY245" s="377"/>
      <c r="OUZ245" s="381"/>
      <c r="OVA245" s="381"/>
      <c r="OVB245" s="378"/>
      <c r="OVC245" s="378"/>
      <c r="OVD245" s="378"/>
      <c r="OVE245" s="379"/>
      <c r="OVG245" s="377"/>
      <c r="OVH245" s="381"/>
      <c r="OVI245" s="381"/>
      <c r="OVJ245" s="378"/>
      <c r="OVK245" s="378"/>
      <c r="OVL245" s="378"/>
      <c r="OVM245" s="379"/>
      <c r="OVO245" s="377"/>
      <c r="OVP245" s="381"/>
      <c r="OVQ245" s="381"/>
      <c r="OVR245" s="378"/>
      <c r="OVS245" s="378"/>
      <c r="OVT245" s="378"/>
      <c r="OVU245" s="379"/>
      <c r="OVW245" s="377"/>
      <c r="OVX245" s="381"/>
      <c r="OVY245" s="381"/>
      <c r="OVZ245" s="378"/>
      <c r="OWA245" s="378"/>
      <c r="OWB245" s="378"/>
      <c r="OWC245" s="379"/>
      <c r="OWE245" s="377"/>
      <c r="OWF245" s="381"/>
      <c r="OWG245" s="381"/>
      <c r="OWH245" s="378"/>
      <c r="OWI245" s="378"/>
      <c r="OWJ245" s="378"/>
      <c r="OWK245" s="379"/>
      <c r="OWM245" s="377"/>
      <c r="OWN245" s="381"/>
      <c r="OWO245" s="381"/>
      <c r="OWP245" s="378"/>
      <c r="OWQ245" s="378"/>
      <c r="OWR245" s="378"/>
      <c r="OWS245" s="379"/>
      <c r="OWU245" s="377"/>
      <c r="OWV245" s="381"/>
      <c r="OWW245" s="381"/>
      <c r="OWX245" s="378"/>
      <c r="OWY245" s="378"/>
      <c r="OWZ245" s="378"/>
      <c r="OXA245" s="379"/>
      <c r="OXC245" s="377"/>
      <c r="OXD245" s="381"/>
      <c r="OXE245" s="381"/>
      <c r="OXF245" s="378"/>
      <c r="OXG245" s="378"/>
      <c r="OXH245" s="378"/>
      <c r="OXI245" s="379"/>
      <c r="OXK245" s="377"/>
      <c r="OXL245" s="381"/>
      <c r="OXM245" s="381"/>
      <c r="OXN245" s="378"/>
      <c r="OXO245" s="378"/>
      <c r="OXP245" s="378"/>
      <c r="OXQ245" s="379"/>
      <c r="OXS245" s="377"/>
      <c r="OXT245" s="381"/>
      <c r="OXU245" s="381"/>
      <c r="OXV245" s="378"/>
      <c r="OXW245" s="378"/>
      <c r="OXX245" s="378"/>
      <c r="OXY245" s="379"/>
      <c r="OYA245" s="377"/>
      <c r="OYB245" s="381"/>
      <c r="OYC245" s="381"/>
      <c r="OYD245" s="378"/>
      <c r="OYE245" s="378"/>
      <c r="OYF245" s="378"/>
      <c r="OYG245" s="379"/>
      <c r="OYI245" s="377"/>
      <c r="OYJ245" s="381"/>
      <c r="OYK245" s="381"/>
      <c r="OYL245" s="378"/>
      <c r="OYM245" s="378"/>
      <c r="OYN245" s="378"/>
      <c r="OYO245" s="379"/>
      <c r="OYQ245" s="377"/>
      <c r="OYR245" s="381"/>
      <c r="OYS245" s="381"/>
      <c r="OYT245" s="378"/>
      <c r="OYU245" s="378"/>
      <c r="OYV245" s="378"/>
      <c r="OYW245" s="379"/>
      <c r="OYY245" s="377"/>
      <c r="OYZ245" s="381"/>
      <c r="OZA245" s="381"/>
      <c r="OZB245" s="378"/>
      <c r="OZC245" s="378"/>
      <c r="OZD245" s="378"/>
      <c r="OZE245" s="379"/>
      <c r="OZG245" s="377"/>
      <c r="OZH245" s="381"/>
      <c r="OZI245" s="381"/>
      <c r="OZJ245" s="378"/>
      <c r="OZK245" s="378"/>
      <c r="OZL245" s="378"/>
      <c r="OZM245" s="379"/>
      <c r="OZO245" s="377"/>
      <c r="OZP245" s="381"/>
      <c r="OZQ245" s="381"/>
      <c r="OZR245" s="378"/>
      <c r="OZS245" s="378"/>
      <c r="OZT245" s="378"/>
      <c r="OZU245" s="379"/>
      <c r="OZW245" s="377"/>
      <c r="OZX245" s="381"/>
      <c r="OZY245" s="381"/>
      <c r="OZZ245" s="378"/>
      <c r="PAA245" s="378"/>
      <c r="PAB245" s="378"/>
      <c r="PAC245" s="379"/>
      <c r="PAE245" s="377"/>
      <c r="PAF245" s="381"/>
      <c r="PAG245" s="381"/>
      <c r="PAH245" s="378"/>
      <c r="PAI245" s="378"/>
      <c r="PAJ245" s="378"/>
      <c r="PAK245" s="379"/>
      <c r="PAM245" s="377"/>
      <c r="PAN245" s="381"/>
      <c r="PAO245" s="381"/>
      <c r="PAP245" s="378"/>
      <c r="PAQ245" s="378"/>
      <c r="PAR245" s="378"/>
      <c r="PAS245" s="379"/>
      <c r="PAU245" s="377"/>
      <c r="PAV245" s="381"/>
      <c r="PAW245" s="381"/>
      <c r="PAX245" s="378"/>
      <c r="PAY245" s="378"/>
      <c r="PAZ245" s="378"/>
      <c r="PBA245" s="379"/>
      <c r="PBC245" s="377"/>
      <c r="PBD245" s="381"/>
      <c r="PBE245" s="381"/>
      <c r="PBF245" s="378"/>
      <c r="PBG245" s="378"/>
      <c r="PBH245" s="378"/>
      <c r="PBI245" s="379"/>
      <c r="PBK245" s="377"/>
      <c r="PBL245" s="381"/>
      <c r="PBM245" s="381"/>
      <c r="PBN245" s="378"/>
      <c r="PBO245" s="378"/>
      <c r="PBP245" s="378"/>
      <c r="PBQ245" s="379"/>
      <c r="PBS245" s="377"/>
      <c r="PBT245" s="381"/>
      <c r="PBU245" s="381"/>
      <c r="PBV245" s="378"/>
      <c r="PBW245" s="378"/>
      <c r="PBX245" s="378"/>
      <c r="PBY245" s="379"/>
      <c r="PCA245" s="377"/>
      <c r="PCB245" s="381"/>
      <c r="PCC245" s="381"/>
      <c r="PCD245" s="378"/>
      <c r="PCE245" s="378"/>
      <c r="PCF245" s="378"/>
      <c r="PCG245" s="379"/>
      <c r="PCI245" s="377"/>
      <c r="PCJ245" s="381"/>
      <c r="PCK245" s="381"/>
      <c r="PCL245" s="378"/>
      <c r="PCM245" s="378"/>
      <c r="PCN245" s="378"/>
      <c r="PCO245" s="379"/>
      <c r="PCQ245" s="377"/>
      <c r="PCR245" s="381"/>
      <c r="PCS245" s="381"/>
      <c r="PCT245" s="378"/>
      <c r="PCU245" s="378"/>
      <c r="PCV245" s="378"/>
      <c r="PCW245" s="379"/>
      <c r="PCY245" s="377"/>
      <c r="PCZ245" s="381"/>
      <c r="PDA245" s="381"/>
      <c r="PDB245" s="378"/>
      <c r="PDC245" s="378"/>
      <c r="PDD245" s="378"/>
      <c r="PDE245" s="379"/>
      <c r="PDG245" s="377"/>
      <c r="PDH245" s="381"/>
      <c r="PDI245" s="381"/>
      <c r="PDJ245" s="378"/>
      <c r="PDK245" s="378"/>
      <c r="PDL245" s="378"/>
      <c r="PDM245" s="379"/>
      <c r="PDO245" s="377"/>
      <c r="PDP245" s="381"/>
      <c r="PDQ245" s="381"/>
      <c r="PDR245" s="378"/>
      <c r="PDS245" s="378"/>
      <c r="PDT245" s="378"/>
      <c r="PDU245" s="379"/>
      <c r="PDW245" s="377"/>
      <c r="PDX245" s="381"/>
      <c r="PDY245" s="381"/>
      <c r="PDZ245" s="378"/>
      <c r="PEA245" s="378"/>
      <c r="PEB245" s="378"/>
      <c r="PEC245" s="379"/>
      <c r="PEE245" s="377"/>
      <c r="PEF245" s="381"/>
      <c r="PEG245" s="381"/>
      <c r="PEH245" s="378"/>
      <c r="PEI245" s="378"/>
      <c r="PEJ245" s="378"/>
      <c r="PEK245" s="379"/>
      <c r="PEM245" s="377"/>
      <c r="PEN245" s="381"/>
      <c r="PEO245" s="381"/>
      <c r="PEP245" s="378"/>
      <c r="PEQ245" s="378"/>
      <c r="PER245" s="378"/>
      <c r="PES245" s="379"/>
      <c r="PEU245" s="377"/>
      <c r="PEV245" s="381"/>
      <c r="PEW245" s="381"/>
      <c r="PEX245" s="378"/>
      <c r="PEY245" s="378"/>
      <c r="PEZ245" s="378"/>
      <c r="PFA245" s="379"/>
      <c r="PFC245" s="377"/>
      <c r="PFD245" s="381"/>
      <c r="PFE245" s="381"/>
      <c r="PFF245" s="378"/>
      <c r="PFG245" s="378"/>
      <c r="PFH245" s="378"/>
      <c r="PFI245" s="379"/>
      <c r="PFK245" s="377"/>
      <c r="PFL245" s="381"/>
      <c r="PFM245" s="381"/>
      <c r="PFN245" s="378"/>
      <c r="PFO245" s="378"/>
      <c r="PFP245" s="378"/>
      <c r="PFQ245" s="379"/>
      <c r="PFS245" s="377"/>
      <c r="PFT245" s="381"/>
      <c r="PFU245" s="381"/>
      <c r="PFV245" s="378"/>
      <c r="PFW245" s="378"/>
      <c r="PFX245" s="378"/>
      <c r="PFY245" s="379"/>
      <c r="PGA245" s="377"/>
      <c r="PGB245" s="381"/>
      <c r="PGC245" s="381"/>
      <c r="PGD245" s="378"/>
      <c r="PGE245" s="378"/>
      <c r="PGF245" s="378"/>
      <c r="PGG245" s="379"/>
      <c r="PGI245" s="377"/>
      <c r="PGJ245" s="381"/>
      <c r="PGK245" s="381"/>
      <c r="PGL245" s="378"/>
      <c r="PGM245" s="378"/>
      <c r="PGN245" s="378"/>
      <c r="PGO245" s="379"/>
      <c r="PGQ245" s="377"/>
      <c r="PGR245" s="381"/>
      <c r="PGS245" s="381"/>
      <c r="PGT245" s="378"/>
      <c r="PGU245" s="378"/>
      <c r="PGV245" s="378"/>
      <c r="PGW245" s="379"/>
      <c r="PGY245" s="377"/>
      <c r="PGZ245" s="381"/>
      <c r="PHA245" s="381"/>
      <c r="PHB245" s="378"/>
      <c r="PHC245" s="378"/>
      <c r="PHD245" s="378"/>
      <c r="PHE245" s="379"/>
      <c r="PHG245" s="377"/>
      <c r="PHH245" s="381"/>
      <c r="PHI245" s="381"/>
      <c r="PHJ245" s="378"/>
      <c r="PHK245" s="378"/>
      <c r="PHL245" s="378"/>
      <c r="PHM245" s="379"/>
      <c r="PHO245" s="377"/>
      <c r="PHP245" s="381"/>
      <c r="PHQ245" s="381"/>
      <c r="PHR245" s="378"/>
      <c r="PHS245" s="378"/>
      <c r="PHT245" s="378"/>
      <c r="PHU245" s="379"/>
      <c r="PHW245" s="377"/>
      <c r="PHX245" s="381"/>
      <c r="PHY245" s="381"/>
      <c r="PHZ245" s="378"/>
      <c r="PIA245" s="378"/>
      <c r="PIB245" s="378"/>
      <c r="PIC245" s="379"/>
      <c r="PIE245" s="377"/>
      <c r="PIF245" s="381"/>
      <c r="PIG245" s="381"/>
      <c r="PIH245" s="378"/>
      <c r="PII245" s="378"/>
      <c r="PIJ245" s="378"/>
      <c r="PIK245" s="379"/>
      <c r="PIM245" s="377"/>
      <c r="PIN245" s="381"/>
      <c r="PIO245" s="381"/>
      <c r="PIP245" s="378"/>
      <c r="PIQ245" s="378"/>
      <c r="PIR245" s="378"/>
      <c r="PIS245" s="379"/>
      <c r="PIU245" s="377"/>
      <c r="PIV245" s="381"/>
      <c r="PIW245" s="381"/>
      <c r="PIX245" s="378"/>
      <c r="PIY245" s="378"/>
      <c r="PIZ245" s="378"/>
      <c r="PJA245" s="379"/>
      <c r="PJC245" s="377"/>
      <c r="PJD245" s="381"/>
      <c r="PJE245" s="381"/>
      <c r="PJF245" s="378"/>
      <c r="PJG245" s="378"/>
      <c r="PJH245" s="378"/>
      <c r="PJI245" s="379"/>
      <c r="PJK245" s="377"/>
      <c r="PJL245" s="381"/>
      <c r="PJM245" s="381"/>
      <c r="PJN245" s="378"/>
      <c r="PJO245" s="378"/>
      <c r="PJP245" s="378"/>
      <c r="PJQ245" s="379"/>
      <c r="PJS245" s="377"/>
      <c r="PJT245" s="381"/>
      <c r="PJU245" s="381"/>
      <c r="PJV245" s="378"/>
      <c r="PJW245" s="378"/>
      <c r="PJX245" s="378"/>
      <c r="PJY245" s="379"/>
      <c r="PKA245" s="377"/>
      <c r="PKB245" s="381"/>
      <c r="PKC245" s="381"/>
      <c r="PKD245" s="378"/>
      <c r="PKE245" s="378"/>
      <c r="PKF245" s="378"/>
      <c r="PKG245" s="379"/>
      <c r="PKI245" s="377"/>
      <c r="PKJ245" s="381"/>
      <c r="PKK245" s="381"/>
      <c r="PKL245" s="378"/>
      <c r="PKM245" s="378"/>
      <c r="PKN245" s="378"/>
      <c r="PKO245" s="379"/>
      <c r="PKQ245" s="377"/>
      <c r="PKR245" s="381"/>
      <c r="PKS245" s="381"/>
      <c r="PKT245" s="378"/>
      <c r="PKU245" s="378"/>
      <c r="PKV245" s="378"/>
      <c r="PKW245" s="379"/>
      <c r="PKY245" s="377"/>
      <c r="PKZ245" s="381"/>
      <c r="PLA245" s="381"/>
      <c r="PLB245" s="378"/>
      <c r="PLC245" s="378"/>
      <c r="PLD245" s="378"/>
      <c r="PLE245" s="379"/>
      <c r="PLG245" s="377"/>
      <c r="PLH245" s="381"/>
      <c r="PLI245" s="381"/>
      <c r="PLJ245" s="378"/>
      <c r="PLK245" s="378"/>
      <c r="PLL245" s="378"/>
      <c r="PLM245" s="379"/>
      <c r="PLO245" s="377"/>
      <c r="PLP245" s="381"/>
      <c r="PLQ245" s="381"/>
      <c r="PLR245" s="378"/>
      <c r="PLS245" s="378"/>
      <c r="PLT245" s="378"/>
      <c r="PLU245" s="379"/>
      <c r="PLW245" s="377"/>
      <c r="PLX245" s="381"/>
      <c r="PLY245" s="381"/>
      <c r="PLZ245" s="378"/>
      <c r="PMA245" s="378"/>
      <c r="PMB245" s="378"/>
      <c r="PMC245" s="379"/>
      <c r="PME245" s="377"/>
      <c r="PMF245" s="381"/>
      <c r="PMG245" s="381"/>
      <c r="PMH245" s="378"/>
      <c r="PMI245" s="378"/>
      <c r="PMJ245" s="378"/>
      <c r="PMK245" s="379"/>
      <c r="PMM245" s="377"/>
      <c r="PMN245" s="381"/>
      <c r="PMO245" s="381"/>
      <c r="PMP245" s="378"/>
      <c r="PMQ245" s="378"/>
      <c r="PMR245" s="378"/>
      <c r="PMS245" s="379"/>
      <c r="PMU245" s="377"/>
      <c r="PMV245" s="381"/>
      <c r="PMW245" s="381"/>
      <c r="PMX245" s="378"/>
      <c r="PMY245" s="378"/>
      <c r="PMZ245" s="378"/>
      <c r="PNA245" s="379"/>
      <c r="PNC245" s="377"/>
      <c r="PND245" s="381"/>
      <c r="PNE245" s="381"/>
      <c r="PNF245" s="378"/>
      <c r="PNG245" s="378"/>
      <c r="PNH245" s="378"/>
      <c r="PNI245" s="379"/>
      <c r="PNK245" s="377"/>
      <c r="PNL245" s="381"/>
      <c r="PNM245" s="381"/>
      <c r="PNN245" s="378"/>
      <c r="PNO245" s="378"/>
      <c r="PNP245" s="378"/>
      <c r="PNQ245" s="379"/>
      <c r="PNS245" s="377"/>
      <c r="PNT245" s="381"/>
      <c r="PNU245" s="381"/>
      <c r="PNV245" s="378"/>
      <c r="PNW245" s="378"/>
      <c r="PNX245" s="378"/>
      <c r="PNY245" s="379"/>
      <c r="POA245" s="377"/>
      <c r="POB245" s="381"/>
      <c r="POC245" s="381"/>
      <c r="POD245" s="378"/>
      <c r="POE245" s="378"/>
      <c r="POF245" s="378"/>
      <c r="POG245" s="379"/>
      <c r="POI245" s="377"/>
      <c r="POJ245" s="381"/>
      <c r="POK245" s="381"/>
      <c r="POL245" s="378"/>
      <c r="POM245" s="378"/>
      <c r="PON245" s="378"/>
      <c r="POO245" s="379"/>
      <c r="POQ245" s="377"/>
      <c r="POR245" s="381"/>
      <c r="POS245" s="381"/>
      <c r="POT245" s="378"/>
      <c r="POU245" s="378"/>
      <c r="POV245" s="378"/>
      <c r="POW245" s="379"/>
      <c r="POY245" s="377"/>
      <c r="POZ245" s="381"/>
      <c r="PPA245" s="381"/>
      <c r="PPB245" s="378"/>
      <c r="PPC245" s="378"/>
      <c r="PPD245" s="378"/>
      <c r="PPE245" s="379"/>
      <c r="PPG245" s="377"/>
      <c r="PPH245" s="381"/>
      <c r="PPI245" s="381"/>
      <c r="PPJ245" s="378"/>
      <c r="PPK245" s="378"/>
      <c r="PPL245" s="378"/>
      <c r="PPM245" s="379"/>
      <c r="PPO245" s="377"/>
      <c r="PPP245" s="381"/>
      <c r="PPQ245" s="381"/>
      <c r="PPR245" s="378"/>
      <c r="PPS245" s="378"/>
      <c r="PPT245" s="378"/>
      <c r="PPU245" s="379"/>
      <c r="PPW245" s="377"/>
      <c r="PPX245" s="381"/>
      <c r="PPY245" s="381"/>
      <c r="PPZ245" s="378"/>
      <c r="PQA245" s="378"/>
      <c r="PQB245" s="378"/>
      <c r="PQC245" s="379"/>
      <c r="PQE245" s="377"/>
      <c r="PQF245" s="381"/>
      <c r="PQG245" s="381"/>
      <c r="PQH245" s="378"/>
      <c r="PQI245" s="378"/>
      <c r="PQJ245" s="378"/>
      <c r="PQK245" s="379"/>
      <c r="PQM245" s="377"/>
      <c r="PQN245" s="381"/>
      <c r="PQO245" s="381"/>
      <c r="PQP245" s="378"/>
      <c r="PQQ245" s="378"/>
      <c r="PQR245" s="378"/>
      <c r="PQS245" s="379"/>
      <c r="PQU245" s="377"/>
      <c r="PQV245" s="381"/>
      <c r="PQW245" s="381"/>
      <c r="PQX245" s="378"/>
      <c r="PQY245" s="378"/>
      <c r="PQZ245" s="378"/>
      <c r="PRA245" s="379"/>
      <c r="PRC245" s="377"/>
      <c r="PRD245" s="381"/>
      <c r="PRE245" s="381"/>
      <c r="PRF245" s="378"/>
      <c r="PRG245" s="378"/>
      <c r="PRH245" s="378"/>
      <c r="PRI245" s="379"/>
      <c r="PRK245" s="377"/>
      <c r="PRL245" s="381"/>
      <c r="PRM245" s="381"/>
      <c r="PRN245" s="378"/>
      <c r="PRO245" s="378"/>
      <c r="PRP245" s="378"/>
      <c r="PRQ245" s="379"/>
      <c r="PRS245" s="377"/>
      <c r="PRT245" s="381"/>
      <c r="PRU245" s="381"/>
      <c r="PRV245" s="378"/>
      <c r="PRW245" s="378"/>
      <c r="PRX245" s="378"/>
      <c r="PRY245" s="379"/>
      <c r="PSA245" s="377"/>
      <c r="PSB245" s="381"/>
      <c r="PSC245" s="381"/>
      <c r="PSD245" s="378"/>
      <c r="PSE245" s="378"/>
      <c r="PSF245" s="378"/>
      <c r="PSG245" s="379"/>
      <c r="PSI245" s="377"/>
      <c r="PSJ245" s="381"/>
      <c r="PSK245" s="381"/>
      <c r="PSL245" s="378"/>
      <c r="PSM245" s="378"/>
      <c r="PSN245" s="378"/>
      <c r="PSO245" s="379"/>
      <c r="PSQ245" s="377"/>
      <c r="PSR245" s="381"/>
      <c r="PSS245" s="381"/>
      <c r="PST245" s="378"/>
      <c r="PSU245" s="378"/>
      <c r="PSV245" s="378"/>
      <c r="PSW245" s="379"/>
      <c r="PSY245" s="377"/>
      <c r="PSZ245" s="381"/>
      <c r="PTA245" s="381"/>
      <c r="PTB245" s="378"/>
      <c r="PTC245" s="378"/>
      <c r="PTD245" s="378"/>
      <c r="PTE245" s="379"/>
      <c r="PTG245" s="377"/>
      <c r="PTH245" s="381"/>
      <c r="PTI245" s="381"/>
      <c r="PTJ245" s="378"/>
      <c r="PTK245" s="378"/>
      <c r="PTL245" s="378"/>
      <c r="PTM245" s="379"/>
      <c r="PTO245" s="377"/>
      <c r="PTP245" s="381"/>
      <c r="PTQ245" s="381"/>
      <c r="PTR245" s="378"/>
      <c r="PTS245" s="378"/>
      <c r="PTT245" s="378"/>
      <c r="PTU245" s="379"/>
      <c r="PTW245" s="377"/>
      <c r="PTX245" s="381"/>
      <c r="PTY245" s="381"/>
      <c r="PTZ245" s="378"/>
      <c r="PUA245" s="378"/>
      <c r="PUB245" s="378"/>
      <c r="PUC245" s="379"/>
      <c r="PUE245" s="377"/>
      <c r="PUF245" s="381"/>
      <c r="PUG245" s="381"/>
      <c r="PUH245" s="378"/>
      <c r="PUI245" s="378"/>
      <c r="PUJ245" s="378"/>
      <c r="PUK245" s="379"/>
      <c r="PUM245" s="377"/>
      <c r="PUN245" s="381"/>
      <c r="PUO245" s="381"/>
      <c r="PUP245" s="378"/>
      <c r="PUQ245" s="378"/>
      <c r="PUR245" s="378"/>
      <c r="PUS245" s="379"/>
      <c r="PUU245" s="377"/>
      <c r="PUV245" s="381"/>
      <c r="PUW245" s="381"/>
      <c r="PUX245" s="378"/>
      <c r="PUY245" s="378"/>
      <c r="PUZ245" s="378"/>
      <c r="PVA245" s="379"/>
      <c r="PVC245" s="377"/>
      <c r="PVD245" s="381"/>
      <c r="PVE245" s="381"/>
      <c r="PVF245" s="378"/>
      <c r="PVG245" s="378"/>
      <c r="PVH245" s="378"/>
      <c r="PVI245" s="379"/>
      <c r="PVK245" s="377"/>
      <c r="PVL245" s="381"/>
      <c r="PVM245" s="381"/>
      <c r="PVN245" s="378"/>
      <c r="PVO245" s="378"/>
      <c r="PVP245" s="378"/>
      <c r="PVQ245" s="379"/>
      <c r="PVS245" s="377"/>
      <c r="PVT245" s="381"/>
      <c r="PVU245" s="381"/>
      <c r="PVV245" s="378"/>
      <c r="PVW245" s="378"/>
      <c r="PVX245" s="378"/>
      <c r="PVY245" s="379"/>
      <c r="PWA245" s="377"/>
      <c r="PWB245" s="381"/>
      <c r="PWC245" s="381"/>
      <c r="PWD245" s="378"/>
      <c r="PWE245" s="378"/>
      <c r="PWF245" s="378"/>
      <c r="PWG245" s="379"/>
      <c r="PWI245" s="377"/>
      <c r="PWJ245" s="381"/>
      <c r="PWK245" s="381"/>
      <c r="PWL245" s="378"/>
      <c r="PWM245" s="378"/>
      <c r="PWN245" s="378"/>
      <c r="PWO245" s="379"/>
      <c r="PWQ245" s="377"/>
      <c r="PWR245" s="381"/>
      <c r="PWS245" s="381"/>
      <c r="PWT245" s="378"/>
      <c r="PWU245" s="378"/>
      <c r="PWV245" s="378"/>
      <c r="PWW245" s="379"/>
      <c r="PWY245" s="377"/>
      <c r="PWZ245" s="381"/>
      <c r="PXA245" s="381"/>
      <c r="PXB245" s="378"/>
      <c r="PXC245" s="378"/>
      <c r="PXD245" s="378"/>
      <c r="PXE245" s="379"/>
      <c r="PXG245" s="377"/>
      <c r="PXH245" s="381"/>
      <c r="PXI245" s="381"/>
      <c r="PXJ245" s="378"/>
      <c r="PXK245" s="378"/>
      <c r="PXL245" s="378"/>
      <c r="PXM245" s="379"/>
      <c r="PXO245" s="377"/>
      <c r="PXP245" s="381"/>
      <c r="PXQ245" s="381"/>
      <c r="PXR245" s="378"/>
      <c r="PXS245" s="378"/>
      <c r="PXT245" s="378"/>
      <c r="PXU245" s="379"/>
      <c r="PXW245" s="377"/>
      <c r="PXX245" s="381"/>
      <c r="PXY245" s="381"/>
      <c r="PXZ245" s="378"/>
      <c r="PYA245" s="378"/>
      <c r="PYB245" s="378"/>
      <c r="PYC245" s="379"/>
      <c r="PYE245" s="377"/>
      <c r="PYF245" s="381"/>
      <c r="PYG245" s="381"/>
      <c r="PYH245" s="378"/>
      <c r="PYI245" s="378"/>
      <c r="PYJ245" s="378"/>
      <c r="PYK245" s="379"/>
      <c r="PYM245" s="377"/>
      <c r="PYN245" s="381"/>
      <c r="PYO245" s="381"/>
      <c r="PYP245" s="378"/>
      <c r="PYQ245" s="378"/>
      <c r="PYR245" s="378"/>
      <c r="PYS245" s="379"/>
      <c r="PYU245" s="377"/>
      <c r="PYV245" s="381"/>
      <c r="PYW245" s="381"/>
      <c r="PYX245" s="378"/>
      <c r="PYY245" s="378"/>
      <c r="PYZ245" s="378"/>
      <c r="PZA245" s="379"/>
      <c r="PZC245" s="377"/>
      <c r="PZD245" s="381"/>
      <c r="PZE245" s="381"/>
      <c r="PZF245" s="378"/>
      <c r="PZG245" s="378"/>
      <c r="PZH245" s="378"/>
      <c r="PZI245" s="379"/>
      <c r="PZK245" s="377"/>
      <c r="PZL245" s="381"/>
      <c r="PZM245" s="381"/>
      <c r="PZN245" s="378"/>
      <c r="PZO245" s="378"/>
      <c r="PZP245" s="378"/>
      <c r="PZQ245" s="379"/>
      <c r="PZS245" s="377"/>
      <c r="PZT245" s="381"/>
      <c r="PZU245" s="381"/>
      <c r="PZV245" s="378"/>
      <c r="PZW245" s="378"/>
      <c r="PZX245" s="378"/>
      <c r="PZY245" s="379"/>
      <c r="QAA245" s="377"/>
      <c r="QAB245" s="381"/>
      <c r="QAC245" s="381"/>
      <c r="QAD245" s="378"/>
      <c r="QAE245" s="378"/>
      <c r="QAF245" s="378"/>
      <c r="QAG245" s="379"/>
      <c r="QAI245" s="377"/>
      <c r="QAJ245" s="381"/>
      <c r="QAK245" s="381"/>
      <c r="QAL245" s="378"/>
      <c r="QAM245" s="378"/>
      <c r="QAN245" s="378"/>
      <c r="QAO245" s="379"/>
      <c r="QAQ245" s="377"/>
      <c r="QAR245" s="381"/>
      <c r="QAS245" s="381"/>
      <c r="QAT245" s="378"/>
      <c r="QAU245" s="378"/>
      <c r="QAV245" s="378"/>
      <c r="QAW245" s="379"/>
      <c r="QAY245" s="377"/>
      <c r="QAZ245" s="381"/>
      <c r="QBA245" s="381"/>
      <c r="QBB245" s="378"/>
      <c r="QBC245" s="378"/>
      <c r="QBD245" s="378"/>
      <c r="QBE245" s="379"/>
      <c r="QBG245" s="377"/>
      <c r="QBH245" s="381"/>
      <c r="QBI245" s="381"/>
      <c r="QBJ245" s="378"/>
      <c r="QBK245" s="378"/>
      <c r="QBL245" s="378"/>
      <c r="QBM245" s="379"/>
      <c r="QBO245" s="377"/>
      <c r="QBP245" s="381"/>
      <c r="QBQ245" s="381"/>
      <c r="QBR245" s="378"/>
      <c r="QBS245" s="378"/>
      <c r="QBT245" s="378"/>
      <c r="QBU245" s="379"/>
      <c r="QBW245" s="377"/>
      <c r="QBX245" s="381"/>
      <c r="QBY245" s="381"/>
      <c r="QBZ245" s="378"/>
      <c r="QCA245" s="378"/>
      <c r="QCB245" s="378"/>
      <c r="QCC245" s="379"/>
      <c r="QCE245" s="377"/>
      <c r="QCF245" s="381"/>
      <c r="QCG245" s="381"/>
      <c r="QCH245" s="378"/>
      <c r="QCI245" s="378"/>
      <c r="QCJ245" s="378"/>
      <c r="QCK245" s="379"/>
      <c r="QCM245" s="377"/>
      <c r="QCN245" s="381"/>
      <c r="QCO245" s="381"/>
      <c r="QCP245" s="378"/>
      <c r="QCQ245" s="378"/>
      <c r="QCR245" s="378"/>
      <c r="QCS245" s="379"/>
      <c r="QCU245" s="377"/>
      <c r="QCV245" s="381"/>
      <c r="QCW245" s="381"/>
      <c r="QCX245" s="378"/>
      <c r="QCY245" s="378"/>
      <c r="QCZ245" s="378"/>
      <c r="QDA245" s="379"/>
      <c r="QDC245" s="377"/>
      <c r="QDD245" s="381"/>
      <c r="QDE245" s="381"/>
      <c r="QDF245" s="378"/>
      <c r="QDG245" s="378"/>
      <c r="QDH245" s="378"/>
      <c r="QDI245" s="379"/>
      <c r="QDK245" s="377"/>
      <c r="QDL245" s="381"/>
      <c r="QDM245" s="381"/>
      <c r="QDN245" s="378"/>
      <c r="QDO245" s="378"/>
      <c r="QDP245" s="378"/>
      <c r="QDQ245" s="379"/>
      <c r="QDS245" s="377"/>
      <c r="QDT245" s="381"/>
      <c r="QDU245" s="381"/>
      <c r="QDV245" s="378"/>
      <c r="QDW245" s="378"/>
      <c r="QDX245" s="378"/>
      <c r="QDY245" s="379"/>
      <c r="QEA245" s="377"/>
      <c r="QEB245" s="381"/>
      <c r="QEC245" s="381"/>
      <c r="QED245" s="378"/>
      <c r="QEE245" s="378"/>
      <c r="QEF245" s="378"/>
      <c r="QEG245" s="379"/>
      <c r="QEI245" s="377"/>
      <c r="QEJ245" s="381"/>
      <c r="QEK245" s="381"/>
      <c r="QEL245" s="378"/>
      <c r="QEM245" s="378"/>
      <c r="QEN245" s="378"/>
      <c r="QEO245" s="379"/>
      <c r="QEQ245" s="377"/>
      <c r="QER245" s="381"/>
      <c r="QES245" s="381"/>
      <c r="QET245" s="378"/>
      <c r="QEU245" s="378"/>
      <c r="QEV245" s="378"/>
      <c r="QEW245" s="379"/>
      <c r="QEY245" s="377"/>
      <c r="QEZ245" s="381"/>
      <c r="QFA245" s="381"/>
      <c r="QFB245" s="378"/>
      <c r="QFC245" s="378"/>
      <c r="QFD245" s="378"/>
      <c r="QFE245" s="379"/>
      <c r="QFG245" s="377"/>
      <c r="QFH245" s="381"/>
      <c r="QFI245" s="381"/>
      <c r="QFJ245" s="378"/>
      <c r="QFK245" s="378"/>
      <c r="QFL245" s="378"/>
      <c r="QFM245" s="379"/>
      <c r="QFO245" s="377"/>
      <c r="QFP245" s="381"/>
      <c r="QFQ245" s="381"/>
      <c r="QFR245" s="378"/>
      <c r="QFS245" s="378"/>
      <c r="QFT245" s="378"/>
      <c r="QFU245" s="379"/>
      <c r="QFW245" s="377"/>
      <c r="QFX245" s="381"/>
      <c r="QFY245" s="381"/>
      <c r="QFZ245" s="378"/>
      <c r="QGA245" s="378"/>
      <c r="QGB245" s="378"/>
      <c r="QGC245" s="379"/>
      <c r="QGE245" s="377"/>
      <c r="QGF245" s="381"/>
      <c r="QGG245" s="381"/>
      <c r="QGH245" s="378"/>
      <c r="QGI245" s="378"/>
      <c r="QGJ245" s="378"/>
      <c r="QGK245" s="379"/>
      <c r="QGM245" s="377"/>
      <c r="QGN245" s="381"/>
      <c r="QGO245" s="381"/>
      <c r="QGP245" s="378"/>
      <c r="QGQ245" s="378"/>
      <c r="QGR245" s="378"/>
      <c r="QGS245" s="379"/>
      <c r="QGU245" s="377"/>
      <c r="QGV245" s="381"/>
      <c r="QGW245" s="381"/>
      <c r="QGX245" s="378"/>
      <c r="QGY245" s="378"/>
      <c r="QGZ245" s="378"/>
      <c r="QHA245" s="379"/>
      <c r="QHC245" s="377"/>
      <c r="QHD245" s="381"/>
      <c r="QHE245" s="381"/>
      <c r="QHF245" s="378"/>
      <c r="QHG245" s="378"/>
      <c r="QHH245" s="378"/>
      <c r="QHI245" s="379"/>
      <c r="QHK245" s="377"/>
      <c r="QHL245" s="381"/>
      <c r="QHM245" s="381"/>
      <c r="QHN245" s="378"/>
      <c r="QHO245" s="378"/>
      <c r="QHP245" s="378"/>
      <c r="QHQ245" s="379"/>
      <c r="QHS245" s="377"/>
      <c r="QHT245" s="381"/>
      <c r="QHU245" s="381"/>
      <c r="QHV245" s="378"/>
      <c r="QHW245" s="378"/>
      <c r="QHX245" s="378"/>
      <c r="QHY245" s="379"/>
      <c r="QIA245" s="377"/>
      <c r="QIB245" s="381"/>
      <c r="QIC245" s="381"/>
      <c r="QID245" s="378"/>
      <c r="QIE245" s="378"/>
      <c r="QIF245" s="378"/>
      <c r="QIG245" s="379"/>
      <c r="QII245" s="377"/>
      <c r="QIJ245" s="381"/>
      <c r="QIK245" s="381"/>
      <c r="QIL245" s="378"/>
      <c r="QIM245" s="378"/>
      <c r="QIN245" s="378"/>
      <c r="QIO245" s="379"/>
      <c r="QIQ245" s="377"/>
      <c r="QIR245" s="381"/>
      <c r="QIS245" s="381"/>
      <c r="QIT245" s="378"/>
      <c r="QIU245" s="378"/>
      <c r="QIV245" s="378"/>
      <c r="QIW245" s="379"/>
      <c r="QIY245" s="377"/>
      <c r="QIZ245" s="381"/>
      <c r="QJA245" s="381"/>
      <c r="QJB245" s="378"/>
      <c r="QJC245" s="378"/>
      <c r="QJD245" s="378"/>
      <c r="QJE245" s="379"/>
      <c r="QJG245" s="377"/>
      <c r="QJH245" s="381"/>
      <c r="QJI245" s="381"/>
      <c r="QJJ245" s="378"/>
      <c r="QJK245" s="378"/>
      <c r="QJL245" s="378"/>
      <c r="QJM245" s="379"/>
      <c r="QJO245" s="377"/>
      <c r="QJP245" s="381"/>
      <c r="QJQ245" s="381"/>
      <c r="QJR245" s="378"/>
      <c r="QJS245" s="378"/>
      <c r="QJT245" s="378"/>
      <c r="QJU245" s="379"/>
      <c r="QJW245" s="377"/>
      <c r="QJX245" s="381"/>
      <c r="QJY245" s="381"/>
      <c r="QJZ245" s="378"/>
      <c r="QKA245" s="378"/>
      <c r="QKB245" s="378"/>
      <c r="QKC245" s="379"/>
      <c r="QKE245" s="377"/>
      <c r="QKF245" s="381"/>
      <c r="QKG245" s="381"/>
      <c r="QKH245" s="378"/>
      <c r="QKI245" s="378"/>
      <c r="QKJ245" s="378"/>
      <c r="QKK245" s="379"/>
      <c r="QKM245" s="377"/>
      <c r="QKN245" s="381"/>
      <c r="QKO245" s="381"/>
      <c r="QKP245" s="378"/>
      <c r="QKQ245" s="378"/>
      <c r="QKR245" s="378"/>
      <c r="QKS245" s="379"/>
      <c r="QKU245" s="377"/>
      <c r="QKV245" s="381"/>
      <c r="QKW245" s="381"/>
      <c r="QKX245" s="378"/>
      <c r="QKY245" s="378"/>
      <c r="QKZ245" s="378"/>
      <c r="QLA245" s="379"/>
      <c r="QLC245" s="377"/>
      <c r="QLD245" s="381"/>
      <c r="QLE245" s="381"/>
      <c r="QLF245" s="378"/>
      <c r="QLG245" s="378"/>
      <c r="QLH245" s="378"/>
      <c r="QLI245" s="379"/>
      <c r="QLK245" s="377"/>
      <c r="QLL245" s="381"/>
      <c r="QLM245" s="381"/>
      <c r="QLN245" s="378"/>
      <c r="QLO245" s="378"/>
      <c r="QLP245" s="378"/>
      <c r="QLQ245" s="379"/>
      <c r="QLS245" s="377"/>
      <c r="QLT245" s="381"/>
      <c r="QLU245" s="381"/>
      <c r="QLV245" s="378"/>
      <c r="QLW245" s="378"/>
      <c r="QLX245" s="378"/>
      <c r="QLY245" s="379"/>
      <c r="QMA245" s="377"/>
      <c r="QMB245" s="381"/>
      <c r="QMC245" s="381"/>
      <c r="QMD245" s="378"/>
      <c r="QME245" s="378"/>
      <c r="QMF245" s="378"/>
      <c r="QMG245" s="379"/>
      <c r="QMI245" s="377"/>
      <c r="QMJ245" s="381"/>
      <c r="QMK245" s="381"/>
      <c r="QML245" s="378"/>
      <c r="QMM245" s="378"/>
      <c r="QMN245" s="378"/>
      <c r="QMO245" s="379"/>
      <c r="QMQ245" s="377"/>
      <c r="QMR245" s="381"/>
      <c r="QMS245" s="381"/>
      <c r="QMT245" s="378"/>
      <c r="QMU245" s="378"/>
      <c r="QMV245" s="378"/>
      <c r="QMW245" s="379"/>
      <c r="QMY245" s="377"/>
      <c r="QMZ245" s="381"/>
      <c r="QNA245" s="381"/>
      <c r="QNB245" s="378"/>
      <c r="QNC245" s="378"/>
      <c r="QND245" s="378"/>
      <c r="QNE245" s="379"/>
      <c r="QNG245" s="377"/>
      <c r="QNH245" s="381"/>
      <c r="QNI245" s="381"/>
      <c r="QNJ245" s="378"/>
      <c r="QNK245" s="378"/>
      <c r="QNL245" s="378"/>
      <c r="QNM245" s="379"/>
      <c r="QNO245" s="377"/>
      <c r="QNP245" s="381"/>
      <c r="QNQ245" s="381"/>
      <c r="QNR245" s="378"/>
      <c r="QNS245" s="378"/>
      <c r="QNT245" s="378"/>
      <c r="QNU245" s="379"/>
      <c r="QNW245" s="377"/>
      <c r="QNX245" s="381"/>
      <c r="QNY245" s="381"/>
      <c r="QNZ245" s="378"/>
      <c r="QOA245" s="378"/>
      <c r="QOB245" s="378"/>
      <c r="QOC245" s="379"/>
      <c r="QOE245" s="377"/>
      <c r="QOF245" s="381"/>
      <c r="QOG245" s="381"/>
      <c r="QOH245" s="378"/>
      <c r="QOI245" s="378"/>
      <c r="QOJ245" s="378"/>
      <c r="QOK245" s="379"/>
      <c r="QOM245" s="377"/>
      <c r="QON245" s="381"/>
      <c r="QOO245" s="381"/>
      <c r="QOP245" s="378"/>
      <c r="QOQ245" s="378"/>
      <c r="QOR245" s="378"/>
      <c r="QOS245" s="379"/>
      <c r="QOU245" s="377"/>
      <c r="QOV245" s="381"/>
      <c r="QOW245" s="381"/>
      <c r="QOX245" s="378"/>
      <c r="QOY245" s="378"/>
      <c r="QOZ245" s="378"/>
      <c r="QPA245" s="379"/>
      <c r="QPC245" s="377"/>
      <c r="QPD245" s="381"/>
      <c r="QPE245" s="381"/>
      <c r="QPF245" s="378"/>
      <c r="QPG245" s="378"/>
      <c r="QPH245" s="378"/>
      <c r="QPI245" s="379"/>
      <c r="QPK245" s="377"/>
      <c r="QPL245" s="381"/>
      <c r="QPM245" s="381"/>
      <c r="QPN245" s="378"/>
      <c r="QPO245" s="378"/>
      <c r="QPP245" s="378"/>
      <c r="QPQ245" s="379"/>
      <c r="QPS245" s="377"/>
      <c r="QPT245" s="381"/>
      <c r="QPU245" s="381"/>
      <c r="QPV245" s="378"/>
      <c r="QPW245" s="378"/>
      <c r="QPX245" s="378"/>
      <c r="QPY245" s="379"/>
      <c r="QQA245" s="377"/>
      <c r="QQB245" s="381"/>
      <c r="QQC245" s="381"/>
      <c r="QQD245" s="378"/>
      <c r="QQE245" s="378"/>
      <c r="QQF245" s="378"/>
      <c r="QQG245" s="379"/>
      <c r="QQI245" s="377"/>
      <c r="QQJ245" s="381"/>
      <c r="QQK245" s="381"/>
      <c r="QQL245" s="378"/>
      <c r="QQM245" s="378"/>
      <c r="QQN245" s="378"/>
      <c r="QQO245" s="379"/>
      <c r="QQQ245" s="377"/>
      <c r="QQR245" s="381"/>
      <c r="QQS245" s="381"/>
      <c r="QQT245" s="378"/>
      <c r="QQU245" s="378"/>
      <c r="QQV245" s="378"/>
      <c r="QQW245" s="379"/>
      <c r="QQY245" s="377"/>
      <c r="QQZ245" s="381"/>
      <c r="QRA245" s="381"/>
      <c r="QRB245" s="378"/>
      <c r="QRC245" s="378"/>
      <c r="QRD245" s="378"/>
      <c r="QRE245" s="379"/>
      <c r="QRG245" s="377"/>
      <c r="QRH245" s="381"/>
      <c r="QRI245" s="381"/>
      <c r="QRJ245" s="378"/>
      <c r="QRK245" s="378"/>
      <c r="QRL245" s="378"/>
      <c r="QRM245" s="379"/>
      <c r="QRO245" s="377"/>
      <c r="QRP245" s="381"/>
      <c r="QRQ245" s="381"/>
      <c r="QRR245" s="378"/>
      <c r="QRS245" s="378"/>
      <c r="QRT245" s="378"/>
      <c r="QRU245" s="379"/>
      <c r="QRW245" s="377"/>
      <c r="QRX245" s="381"/>
      <c r="QRY245" s="381"/>
      <c r="QRZ245" s="378"/>
      <c r="QSA245" s="378"/>
      <c r="QSB245" s="378"/>
      <c r="QSC245" s="379"/>
      <c r="QSE245" s="377"/>
      <c r="QSF245" s="381"/>
      <c r="QSG245" s="381"/>
      <c r="QSH245" s="378"/>
      <c r="QSI245" s="378"/>
      <c r="QSJ245" s="378"/>
      <c r="QSK245" s="379"/>
      <c r="QSM245" s="377"/>
      <c r="QSN245" s="381"/>
      <c r="QSO245" s="381"/>
      <c r="QSP245" s="378"/>
      <c r="QSQ245" s="378"/>
      <c r="QSR245" s="378"/>
      <c r="QSS245" s="379"/>
      <c r="QSU245" s="377"/>
      <c r="QSV245" s="381"/>
      <c r="QSW245" s="381"/>
      <c r="QSX245" s="378"/>
      <c r="QSY245" s="378"/>
      <c r="QSZ245" s="378"/>
      <c r="QTA245" s="379"/>
      <c r="QTC245" s="377"/>
      <c r="QTD245" s="381"/>
      <c r="QTE245" s="381"/>
      <c r="QTF245" s="378"/>
      <c r="QTG245" s="378"/>
      <c r="QTH245" s="378"/>
      <c r="QTI245" s="379"/>
      <c r="QTK245" s="377"/>
      <c r="QTL245" s="381"/>
      <c r="QTM245" s="381"/>
      <c r="QTN245" s="378"/>
      <c r="QTO245" s="378"/>
      <c r="QTP245" s="378"/>
      <c r="QTQ245" s="379"/>
      <c r="QTS245" s="377"/>
      <c r="QTT245" s="381"/>
      <c r="QTU245" s="381"/>
      <c r="QTV245" s="378"/>
      <c r="QTW245" s="378"/>
      <c r="QTX245" s="378"/>
      <c r="QTY245" s="379"/>
      <c r="QUA245" s="377"/>
      <c r="QUB245" s="381"/>
      <c r="QUC245" s="381"/>
      <c r="QUD245" s="378"/>
      <c r="QUE245" s="378"/>
      <c r="QUF245" s="378"/>
      <c r="QUG245" s="379"/>
      <c r="QUI245" s="377"/>
      <c r="QUJ245" s="381"/>
      <c r="QUK245" s="381"/>
      <c r="QUL245" s="378"/>
      <c r="QUM245" s="378"/>
      <c r="QUN245" s="378"/>
      <c r="QUO245" s="379"/>
      <c r="QUQ245" s="377"/>
      <c r="QUR245" s="381"/>
      <c r="QUS245" s="381"/>
      <c r="QUT245" s="378"/>
      <c r="QUU245" s="378"/>
      <c r="QUV245" s="378"/>
      <c r="QUW245" s="379"/>
      <c r="QUY245" s="377"/>
      <c r="QUZ245" s="381"/>
      <c r="QVA245" s="381"/>
      <c r="QVB245" s="378"/>
      <c r="QVC245" s="378"/>
      <c r="QVD245" s="378"/>
      <c r="QVE245" s="379"/>
      <c r="QVG245" s="377"/>
      <c r="QVH245" s="381"/>
      <c r="QVI245" s="381"/>
      <c r="QVJ245" s="378"/>
      <c r="QVK245" s="378"/>
      <c r="QVL245" s="378"/>
      <c r="QVM245" s="379"/>
      <c r="QVO245" s="377"/>
      <c r="QVP245" s="381"/>
      <c r="QVQ245" s="381"/>
      <c r="QVR245" s="378"/>
      <c r="QVS245" s="378"/>
      <c r="QVT245" s="378"/>
      <c r="QVU245" s="379"/>
      <c r="QVW245" s="377"/>
      <c r="QVX245" s="381"/>
      <c r="QVY245" s="381"/>
      <c r="QVZ245" s="378"/>
      <c r="QWA245" s="378"/>
      <c r="QWB245" s="378"/>
      <c r="QWC245" s="379"/>
      <c r="QWE245" s="377"/>
      <c r="QWF245" s="381"/>
      <c r="QWG245" s="381"/>
      <c r="QWH245" s="378"/>
      <c r="QWI245" s="378"/>
      <c r="QWJ245" s="378"/>
      <c r="QWK245" s="379"/>
      <c r="QWM245" s="377"/>
      <c r="QWN245" s="381"/>
      <c r="QWO245" s="381"/>
      <c r="QWP245" s="378"/>
      <c r="QWQ245" s="378"/>
      <c r="QWR245" s="378"/>
      <c r="QWS245" s="379"/>
      <c r="QWU245" s="377"/>
      <c r="QWV245" s="381"/>
      <c r="QWW245" s="381"/>
      <c r="QWX245" s="378"/>
      <c r="QWY245" s="378"/>
      <c r="QWZ245" s="378"/>
      <c r="QXA245" s="379"/>
      <c r="QXC245" s="377"/>
      <c r="QXD245" s="381"/>
      <c r="QXE245" s="381"/>
      <c r="QXF245" s="378"/>
      <c r="QXG245" s="378"/>
      <c r="QXH245" s="378"/>
      <c r="QXI245" s="379"/>
      <c r="QXK245" s="377"/>
      <c r="QXL245" s="381"/>
      <c r="QXM245" s="381"/>
      <c r="QXN245" s="378"/>
      <c r="QXO245" s="378"/>
      <c r="QXP245" s="378"/>
      <c r="QXQ245" s="379"/>
      <c r="QXS245" s="377"/>
      <c r="QXT245" s="381"/>
      <c r="QXU245" s="381"/>
      <c r="QXV245" s="378"/>
      <c r="QXW245" s="378"/>
      <c r="QXX245" s="378"/>
      <c r="QXY245" s="379"/>
      <c r="QYA245" s="377"/>
      <c r="QYB245" s="381"/>
      <c r="QYC245" s="381"/>
      <c r="QYD245" s="378"/>
      <c r="QYE245" s="378"/>
      <c r="QYF245" s="378"/>
      <c r="QYG245" s="379"/>
      <c r="QYI245" s="377"/>
      <c r="QYJ245" s="381"/>
      <c r="QYK245" s="381"/>
      <c r="QYL245" s="378"/>
      <c r="QYM245" s="378"/>
      <c r="QYN245" s="378"/>
      <c r="QYO245" s="379"/>
      <c r="QYQ245" s="377"/>
      <c r="QYR245" s="381"/>
      <c r="QYS245" s="381"/>
      <c r="QYT245" s="378"/>
      <c r="QYU245" s="378"/>
      <c r="QYV245" s="378"/>
      <c r="QYW245" s="379"/>
      <c r="QYY245" s="377"/>
      <c r="QYZ245" s="381"/>
      <c r="QZA245" s="381"/>
      <c r="QZB245" s="378"/>
      <c r="QZC245" s="378"/>
      <c r="QZD245" s="378"/>
      <c r="QZE245" s="379"/>
      <c r="QZG245" s="377"/>
      <c r="QZH245" s="381"/>
      <c r="QZI245" s="381"/>
      <c r="QZJ245" s="378"/>
      <c r="QZK245" s="378"/>
      <c r="QZL245" s="378"/>
      <c r="QZM245" s="379"/>
      <c r="QZO245" s="377"/>
      <c r="QZP245" s="381"/>
      <c r="QZQ245" s="381"/>
      <c r="QZR245" s="378"/>
      <c r="QZS245" s="378"/>
      <c r="QZT245" s="378"/>
      <c r="QZU245" s="379"/>
      <c r="QZW245" s="377"/>
      <c r="QZX245" s="381"/>
      <c r="QZY245" s="381"/>
      <c r="QZZ245" s="378"/>
      <c r="RAA245" s="378"/>
      <c r="RAB245" s="378"/>
      <c r="RAC245" s="379"/>
      <c r="RAE245" s="377"/>
      <c r="RAF245" s="381"/>
      <c r="RAG245" s="381"/>
      <c r="RAH245" s="378"/>
      <c r="RAI245" s="378"/>
      <c r="RAJ245" s="378"/>
      <c r="RAK245" s="379"/>
      <c r="RAM245" s="377"/>
      <c r="RAN245" s="381"/>
      <c r="RAO245" s="381"/>
      <c r="RAP245" s="378"/>
      <c r="RAQ245" s="378"/>
      <c r="RAR245" s="378"/>
      <c r="RAS245" s="379"/>
      <c r="RAU245" s="377"/>
      <c r="RAV245" s="381"/>
      <c r="RAW245" s="381"/>
      <c r="RAX245" s="378"/>
      <c r="RAY245" s="378"/>
      <c r="RAZ245" s="378"/>
      <c r="RBA245" s="379"/>
      <c r="RBC245" s="377"/>
      <c r="RBD245" s="381"/>
      <c r="RBE245" s="381"/>
      <c r="RBF245" s="378"/>
      <c r="RBG245" s="378"/>
      <c r="RBH245" s="378"/>
      <c r="RBI245" s="379"/>
      <c r="RBK245" s="377"/>
      <c r="RBL245" s="381"/>
      <c r="RBM245" s="381"/>
      <c r="RBN245" s="378"/>
      <c r="RBO245" s="378"/>
      <c r="RBP245" s="378"/>
      <c r="RBQ245" s="379"/>
      <c r="RBS245" s="377"/>
      <c r="RBT245" s="381"/>
      <c r="RBU245" s="381"/>
      <c r="RBV245" s="378"/>
      <c r="RBW245" s="378"/>
      <c r="RBX245" s="378"/>
      <c r="RBY245" s="379"/>
      <c r="RCA245" s="377"/>
      <c r="RCB245" s="381"/>
      <c r="RCC245" s="381"/>
      <c r="RCD245" s="378"/>
      <c r="RCE245" s="378"/>
      <c r="RCF245" s="378"/>
      <c r="RCG245" s="379"/>
      <c r="RCI245" s="377"/>
      <c r="RCJ245" s="381"/>
      <c r="RCK245" s="381"/>
      <c r="RCL245" s="378"/>
      <c r="RCM245" s="378"/>
      <c r="RCN245" s="378"/>
      <c r="RCO245" s="379"/>
      <c r="RCQ245" s="377"/>
      <c r="RCR245" s="381"/>
      <c r="RCS245" s="381"/>
      <c r="RCT245" s="378"/>
      <c r="RCU245" s="378"/>
      <c r="RCV245" s="378"/>
      <c r="RCW245" s="379"/>
      <c r="RCY245" s="377"/>
      <c r="RCZ245" s="381"/>
      <c r="RDA245" s="381"/>
      <c r="RDB245" s="378"/>
      <c r="RDC245" s="378"/>
      <c r="RDD245" s="378"/>
      <c r="RDE245" s="379"/>
      <c r="RDG245" s="377"/>
      <c r="RDH245" s="381"/>
      <c r="RDI245" s="381"/>
      <c r="RDJ245" s="378"/>
      <c r="RDK245" s="378"/>
      <c r="RDL245" s="378"/>
      <c r="RDM245" s="379"/>
      <c r="RDO245" s="377"/>
      <c r="RDP245" s="381"/>
      <c r="RDQ245" s="381"/>
      <c r="RDR245" s="378"/>
      <c r="RDS245" s="378"/>
      <c r="RDT245" s="378"/>
      <c r="RDU245" s="379"/>
      <c r="RDW245" s="377"/>
      <c r="RDX245" s="381"/>
      <c r="RDY245" s="381"/>
      <c r="RDZ245" s="378"/>
      <c r="REA245" s="378"/>
      <c r="REB245" s="378"/>
      <c r="REC245" s="379"/>
      <c r="REE245" s="377"/>
      <c r="REF245" s="381"/>
      <c r="REG245" s="381"/>
      <c r="REH245" s="378"/>
      <c r="REI245" s="378"/>
      <c r="REJ245" s="378"/>
      <c r="REK245" s="379"/>
      <c r="REM245" s="377"/>
      <c r="REN245" s="381"/>
      <c r="REO245" s="381"/>
      <c r="REP245" s="378"/>
      <c r="REQ245" s="378"/>
      <c r="RER245" s="378"/>
      <c r="RES245" s="379"/>
      <c r="REU245" s="377"/>
      <c r="REV245" s="381"/>
      <c r="REW245" s="381"/>
      <c r="REX245" s="378"/>
      <c r="REY245" s="378"/>
      <c r="REZ245" s="378"/>
      <c r="RFA245" s="379"/>
      <c r="RFC245" s="377"/>
      <c r="RFD245" s="381"/>
      <c r="RFE245" s="381"/>
      <c r="RFF245" s="378"/>
      <c r="RFG245" s="378"/>
      <c r="RFH245" s="378"/>
      <c r="RFI245" s="379"/>
      <c r="RFK245" s="377"/>
      <c r="RFL245" s="381"/>
      <c r="RFM245" s="381"/>
      <c r="RFN245" s="378"/>
      <c r="RFO245" s="378"/>
      <c r="RFP245" s="378"/>
      <c r="RFQ245" s="379"/>
      <c r="RFS245" s="377"/>
      <c r="RFT245" s="381"/>
      <c r="RFU245" s="381"/>
      <c r="RFV245" s="378"/>
      <c r="RFW245" s="378"/>
      <c r="RFX245" s="378"/>
      <c r="RFY245" s="379"/>
      <c r="RGA245" s="377"/>
      <c r="RGB245" s="381"/>
      <c r="RGC245" s="381"/>
      <c r="RGD245" s="378"/>
      <c r="RGE245" s="378"/>
      <c r="RGF245" s="378"/>
      <c r="RGG245" s="379"/>
      <c r="RGI245" s="377"/>
      <c r="RGJ245" s="381"/>
      <c r="RGK245" s="381"/>
      <c r="RGL245" s="378"/>
      <c r="RGM245" s="378"/>
      <c r="RGN245" s="378"/>
      <c r="RGO245" s="379"/>
      <c r="RGQ245" s="377"/>
      <c r="RGR245" s="381"/>
      <c r="RGS245" s="381"/>
      <c r="RGT245" s="378"/>
      <c r="RGU245" s="378"/>
      <c r="RGV245" s="378"/>
      <c r="RGW245" s="379"/>
      <c r="RGY245" s="377"/>
      <c r="RGZ245" s="381"/>
      <c r="RHA245" s="381"/>
      <c r="RHB245" s="378"/>
      <c r="RHC245" s="378"/>
      <c r="RHD245" s="378"/>
      <c r="RHE245" s="379"/>
      <c r="RHG245" s="377"/>
      <c r="RHH245" s="381"/>
      <c r="RHI245" s="381"/>
      <c r="RHJ245" s="378"/>
      <c r="RHK245" s="378"/>
      <c r="RHL245" s="378"/>
      <c r="RHM245" s="379"/>
      <c r="RHO245" s="377"/>
      <c r="RHP245" s="381"/>
      <c r="RHQ245" s="381"/>
      <c r="RHR245" s="378"/>
      <c r="RHS245" s="378"/>
      <c r="RHT245" s="378"/>
      <c r="RHU245" s="379"/>
      <c r="RHW245" s="377"/>
      <c r="RHX245" s="381"/>
      <c r="RHY245" s="381"/>
      <c r="RHZ245" s="378"/>
      <c r="RIA245" s="378"/>
      <c r="RIB245" s="378"/>
      <c r="RIC245" s="379"/>
      <c r="RIE245" s="377"/>
      <c r="RIF245" s="381"/>
      <c r="RIG245" s="381"/>
      <c r="RIH245" s="378"/>
      <c r="RII245" s="378"/>
      <c r="RIJ245" s="378"/>
      <c r="RIK245" s="379"/>
      <c r="RIM245" s="377"/>
      <c r="RIN245" s="381"/>
      <c r="RIO245" s="381"/>
      <c r="RIP245" s="378"/>
      <c r="RIQ245" s="378"/>
      <c r="RIR245" s="378"/>
      <c r="RIS245" s="379"/>
      <c r="RIU245" s="377"/>
      <c r="RIV245" s="381"/>
      <c r="RIW245" s="381"/>
      <c r="RIX245" s="378"/>
      <c r="RIY245" s="378"/>
      <c r="RIZ245" s="378"/>
      <c r="RJA245" s="379"/>
      <c r="RJC245" s="377"/>
      <c r="RJD245" s="381"/>
      <c r="RJE245" s="381"/>
      <c r="RJF245" s="378"/>
      <c r="RJG245" s="378"/>
      <c r="RJH245" s="378"/>
      <c r="RJI245" s="379"/>
      <c r="RJK245" s="377"/>
      <c r="RJL245" s="381"/>
      <c r="RJM245" s="381"/>
      <c r="RJN245" s="378"/>
      <c r="RJO245" s="378"/>
      <c r="RJP245" s="378"/>
      <c r="RJQ245" s="379"/>
      <c r="RJS245" s="377"/>
      <c r="RJT245" s="381"/>
      <c r="RJU245" s="381"/>
      <c r="RJV245" s="378"/>
      <c r="RJW245" s="378"/>
      <c r="RJX245" s="378"/>
      <c r="RJY245" s="379"/>
      <c r="RKA245" s="377"/>
      <c r="RKB245" s="381"/>
      <c r="RKC245" s="381"/>
      <c r="RKD245" s="378"/>
      <c r="RKE245" s="378"/>
      <c r="RKF245" s="378"/>
      <c r="RKG245" s="379"/>
      <c r="RKI245" s="377"/>
      <c r="RKJ245" s="381"/>
      <c r="RKK245" s="381"/>
      <c r="RKL245" s="378"/>
      <c r="RKM245" s="378"/>
      <c r="RKN245" s="378"/>
      <c r="RKO245" s="379"/>
      <c r="RKQ245" s="377"/>
      <c r="RKR245" s="381"/>
      <c r="RKS245" s="381"/>
      <c r="RKT245" s="378"/>
      <c r="RKU245" s="378"/>
      <c r="RKV245" s="378"/>
      <c r="RKW245" s="379"/>
      <c r="RKY245" s="377"/>
      <c r="RKZ245" s="381"/>
      <c r="RLA245" s="381"/>
      <c r="RLB245" s="378"/>
      <c r="RLC245" s="378"/>
      <c r="RLD245" s="378"/>
      <c r="RLE245" s="379"/>
      <c r="RLG245" s="377"/>
      <c r="RLH245" s="381"/>
      <c r="RLI245" s="381"/>
      <c r="RLJ245" s="378"/>
      <c r="RLK245" s="378"/>
      <c r="RLL245" s="378"/>
      <c r="RLM245" s="379"/>
      <c r="RLO245" s="377"/>
      <c r="RLP245" s="381"/>
      <c r="RLQ245" s="381"/>
      <c r="RLR245" s="378"/>
      <c r="RLS245" s="378"/>
      <c r="RLT245" s="378"/>
      <c r="RLU245" s="379"/>
      <c r="RLW245" s="377"/>
      <c r="RLX245" s="381"/>
      <c r="RLY245" s="381"/>
      <c r="RLZ245" s="378"/>
      <c r="RMA245" s="378"/>
      <c r="RMB245" s="378"/>
      <c r="RMC245" s="379"/>
      <c r="RME245" s="377"/>
      <c r="RMF245" s="381"/>
      <c r="RMG245" s="381"/>
      <c r="RMH245" s="378"/>
      <c r="RMI245" s="378"/>
      <c r="RMJ245" s="378"/>
      <c r="RMK245" s="379"/>
      <c r="RMM245" s="377"/>
      <c r="RMN245" s="381"/>
      <c r="RMO245" s="381"/>
      <c r="RMP245" s="378"/>
      <c r="RMQ245" s="378"/>
      <c r="RMR245" s="378"/>
      <c r="RMS245" s="379"/>
      <c r="RMU245" s="377"/>
      <c r="RMV245" s="381"/>
      <c r="RMW245" s="381"/>
      <c r="RMX245" s="378"/>
      <c r="RMY245" s="378"/>
      <c r="RMZ245" s="378"/>
      <c r="RNA245" s="379"/>
      <c r="RNC245" s="377"/>
      <c r="RND245" s="381"/>
      <c r="RNE245" s="381"/>
      <c r="RNF245" s="378"/>
      <c r="RNG245" s="378"/>
      <c r="RNH245" s="378"/>
      <c r="RNI245" s="379"/>
      <c r="RNK245" s="377"/>
      <c r="RNL245" s="381"/>
      <c r="RNM245" s="381"/>
      <c r="RNN245" s="378"/>
      <c r="RNO245" s="378"/>
      <c r="RNP245" s="378"/>
      <c r="RNQ245" s="379"/>
      <c r="RNS245" s="377"/>
      <c r="RNT245" s="381"/>
      <c r="RNU245" s="381"/>
      <c r="RNV245" s="378"/>
      <c r="RNW245" s="378"/>
      <c r="RNX245" s="378"/>
      <c r="RNY245" s="379"/>
      <c r="ROA245" s="377"/>
      <c r="ROB245" s="381"/>
      <c r="ROC245" s="381"/>
      <c r="ROD245" s="378"/>
      <c r="ROE245" s="378"/>
      <c r="ROF245" s="378"/>
      <c r="ROG245" s="379"/>
      <c r="ROI245" s="377"/>
      <c r="ROJ245" s="381"/>
      <c r="ROK245" s="381"/>
      <c r="ROL245" s="378"/>
      <c r="ROM245" s="378"/>
      <c r="RON245" s="378"/>
      <c r="ROO245" s="379"/>
      <c r="ROQ245" s="377"/>
      <c r="ROR245" s="381"/>
      <c r="ROS245" s="381"/>
      <c r="ROT245" s="378"/>
      <c r="ROU245" s="378"/>
      <c r="ROV245" s="378"/>
      <c r="ROW245" s="379"/>
      <c r="ROY245" s="377"/>
      <c r="ROZ245" s="381"/>
      <c r="RPA245" s="381"/>
      <c r="RPB245" s="378"/>
      <c r="RPC245" s="378"/>
      <c r="RPD245" s="378"/>
      <c r="RPE245" s="379"/>
      <c r="RPG245" s="377"/>
      <c r="RPH245" s="381"/>
      <c r="RPI245" s="381"/>
      <c r="RPJ245" s="378"/>
      <c r="RPK245" s="378"/>
      <c r="RPL245" s="378"/>
      <c r="RPM245" s="379"/>
      <c r="RPO245" s="377"/>
      <c r="RPP245" s="381"/>
      <c r="RPQ245" s="381"/>
      <c r="RPR245" s="378"/>
      <c r="RPS245" s="378"/>
      <c r="RPT245" s="378"/>
      <c r="RPU245" s="379"/>
      <c r="RPW245" s="377"/>
      <c r="RPX245" s="381"/>
      <c r="RPY245" s="381"/>
      <c r="RPZ245" s="378"/>
      <c r="RQA245" s="378"/>
      <c r="RQB245" s="378"/>
      <c r="RQC245" s="379"/>
      <c r="RQE245" s="377"/>
      <c r="RQF245" s="381"/>
      <c r="RQG245" s="381"/>
      <c r="RQH245" s="378"/>
      <c r="RQI245" s="378"/>
      <c r="RQJ245" s="378"/>
      <c r="RQK245" s="379"/>
      <c r="RQM245" s="377"/>
      <c r="RQN245" s="381"/>
      <c r="RQO245" s="381"/>
      <c r="RQP245" s="378"/>
      <c r="RQQ245" s="378"/>
      <c r="RQR245" s="378"/>
      <c r="RQS245" s="379"/>
      <c r="RQU245" s="377"/>
      <c r="RQV245" s="381"/>
      <c r="RQW245" s="381"/>
      <c r="RQX245" s="378"/>
      <c r="RQY245" s="378"/>
      <c r="RQZ245" s="378"/>
      <c r="RRA245" s="379"/>
      <c r="RRC245" s="377"/>
      <c r="RRD245" s="381"/>
      <c r="RRE245" s="381"/>
      <c r="RRF245" s="378"/>
      <c r="RRG245" s="378"/>
      <c r="RRH245" s="378"/>
      <c r="RRI245" s="379"/>
      <c r="RRK245" s="377"/>
      <c r="RRL245" s="381"/>
      <c r="RRM245" s="381"/>
      <c r="RRN245" s="378"/>
      <c r="RRO245" s="378"/>
      <c r="RRP245" s="378"/>
      <c r="RRQ245" s="379"/>
      <c r="RRS245" s="377"/>
      <c r="RRT245" s="381"/>
      <c r="RRU245" s="381"/>
      <c r="RRV245" s="378"/>
      <c r="RRW245" s="378"/>
      <c r="RRX245" s="378"/>
      <c r="RRY245" s="379"/>
      <c r="RSA245" s="377"/>
      <c r="RSB245" s="381"/>
      <c r="RSC245" s="381"/>
      <c r="RSD245" s="378"/>
      <c r="RSE245" s="378"/>
      <c r="RSF245" s="378"/>
      <c r="RSG245" s="379"/>
      <c r="RSI245" s="377"/>
      <c r="RSJ245" s="381"/>
      <c r="RSK245" s="381"/>
      <c r="RSL245" s="378"/>
      <c r="RSM245" s="378"/>
      <c r="RSN245" s="378"/>
      <c r="RSO245" s="379"/>
      <c r="RSQ245" s="377"/>
      <c r="RSR245" s="381"/>
      <c r="RSS245" s="381"/>
      <c r="RST245" s="378"/>
      <c r="RSU245" s="378"/>
      <c r="RSV245" s="378"/>
      <c r="RSW245" s="379"/>
      <c r="RSY245" s="377"/>
      <c r="RSZ245" s="381"/>
      <c r="RTA245" s="381"/>
      <c r="RTB245" s="378"/>
      <c r="RTC245" s="378"/>
      <c r="RTD245" s="378"/>
      <c r="RTE245" s="379"/>
      <c r="RTG245" s="377"/>
      <c r="RTH245" s="381"/>
      <c r="RTI245" s="381"/>
      <c r="RTJ245" s="378"/>
      <c r="RTK245" s="378"/>
      <c r="RTL245" s="378"/>
      <c r="RTM245" s="379"/>
      <c r="RTO245" s="377"/>
      <c r="RTP245" s="381"/>
      <c r="RTQ245" s="381"/>
      <c r="RTR245" s="378"/>
      <c r="RTS245" s="378"/>
      <c r="RTT245" s="378"/>
      <c r="RTU245" s="379"/>
      <c r="RTW245" s="377"/>
      <c r="RTX245" s="381"/>
      <c r="RTY245" s="381"/>
      <c r="RTZ245" s="378"/>
      <c r="RUA245" s="378"/>
      <c r="RUB245" s="378"/>
      <c r="RUC245" s="379"/>
      <c r="RUE245" s="377"/>
      <c r="RUF245" s="381"/>
      <c r="RUG245" s="381"/>
      <c r="RUH245" s="378"/>
      <c r="RUI245" s="378"/>
      <c r="RUJ245" s="378"/>
      <c r="RUK245" s="379"/>
      <c r="RUM245" s="377"/>
      <c r="RUN245" s="381"/>
      <c r="RUO245" s="381"/>
      <c r="RUP245" s="378"/>
      <c r="RUQ245" s="378"/>
      <c r="RUR245" s="378"/>
      <c r="RUS245" s="379"/>
      <c r="RUU245" s="377"/>
      <c r="RUV245" s="381"/>
      <c r="RUW245" s="381"/>
      <c r="RUX245" s="378"/>
      <c r="RUY245" s="378"/>
      <c r="RUZ245" s="378"/>
      <c r="RVA245" s="379"/>
      <c r="RVC245" s="377"/>
      <c r="RVD245" s="381"/>
      <c r="RVE245" s="381"/>
      <c r="RVF245" s="378"/>
      <c r="RVG245" s="378"/>
      <c r="RVH245" s="378"/>
      <c r="RVI245" s="379"/>
      <c r="RVK245" s="377"/>
      <c r="RVL245" s="381"/>
      <c r="RVM245" s="381"/>
      <c r="RVN245" s="378"/>
      <c r="RVO245" s="378"/>
      <c r="RVP245" s="378"/>
      <c r="RVQ245" s="379"/>
      <c r="RVS245" s="377"/>
      <c r="RVT245" s="381"/>
      <c r="RVU245" s="381"/>
      <c r="RVV245" s="378"/>
      <c r="RVW245" s="378"/>
      <c r="RVX245" s="378"/>
      <c r="RVY245" s="379"/>
      <c r="RWA245" s="377"/>
      <c r="RWB245" s="381"/>
      <c r="RWC245" s="381"/>
      <c r="RWD245" s="378"/>
      <c r="RWE245" s="378"/>
      <c r="RWF245" s="378"/>
      <c r="RWG245" s="379"/>
      <c r="RWI245" s="377"/>
      <c r="RWJ245" s="381"/>
      <c r="RWK245" s="381"/>
      <c r="RWL245" s="378"/>
      <c r="RWM245" s="378"/>
      <c r="RWN245" s="378"/>
      <c r="RWO245" s="379"/>
      <c r="RWQ245" s="377"/>
      <c r="RWR245" s="381"/>
      <c r="RWS245" s="381"/>
      <c r="RWT245" s="378"/>
      <c r="RWU245" s="378"/>
      <c r="RWV245" s="378"/>
      <c r="RWW245" s="379"/>
      <c r="RWY245" s="377"/>
      <c r="RWZ245" s="381"/>
      <c r="RXA245" s="381"/>
      <c r="RXB245" s="378"/>
      <c r="RXC245" s="378"/>
      <c r="RXD245" s="378"/>
      <c r="RXE245" s="379"/>
      <c r="RXG245" s="377"/>
      <c r="RXH245" s="381"/>
      <c r="RXI245" s="381"/>
      <c r="RXJ245" s="378"/>
      <c r="RXK245" s="378"/>
      <c r="RXL245" s="378"/>
      <c r="RXM245" s="379"/>
      <c r="RXO245" s="377"/>
      <c r="RXP245" s="381"/>
      <c r="RXQ245" s="381"/>
      <c r="RXR245" s="378"/>
      <c r="RXS245" s="378"/>
      <c r="RXT245" s="378"/>
      <c r="RXU245" s="379"/>
      <c r="RXW245" s="377"/>
      <c r="RXX245" s="381"/>
      <c r="RXY245" s="381"/>
      <c r="RXZ245" s="378"/>
      <c r="RYA245" s="378"/>
      <c r="RYB245" s="378"/>
      <c r="RYC245" s="379"/>
      <c r="RYE245" s="377"/>
      <c r="RYF245" s="381"/>
      <c r="RYG245" s="381"/>
      <c r="RYH245" s="378"/>
      <c r="RYI245" s="378"/>
      <c r="RYJ245" s="378"/>
      <c r="RYK245" s="379"/>
      <c r="RYM245" s="377"/>
      <c r="RYN245" s="381"/>
      <c r="RYO245" s="381"/>
      <c r="RYP245" s="378"/>
      <c r="RYQ245" s="378"/>
      <c r="RYR245" s="378"/>
      <c r="RYS245" s="379"/>
      <c r="RYU245" s="377"/>
      <c r="RYV245" s="381"/>
      <c r="RYW245" s="381"/>
      <c r="RYX245" s="378"/>
      <c r="RYY245" s="378"/>
      <c r="RYZ245" s="378"/>
      <c r="RZA245" s="379"/>
      <c r="RZC245" s="377"/>
      <c r="RZD245" s="381"/>
      <c r="RZE245" s="381"/>
      <c r="RZF245" s="378"/>
      <c r="RZG245" s="378"/>
      <c r="RZH245" s="378"/>
      <c r="RZI245" s="379"/>
      <c r="RZK245" s="377"/>
      <c r="RZL245" s="381"/>
      <c r="RZM245" s="381"/>
      <c r="RZN245" s="378"/>
      <c r="RZO245" s="378"/>
      <c r="RZP245" s="378"/>
      <c r="RZQ245" s="379"/>
      <c r="RZS245" s="377"/>
      <c r="RZT245" s="381"/>
      <c r="RZU245" s="381"/>
      <c r="RZV245" s="378"/>
      <c r="RZW245" s="378"/>
      <c r="RZX245" s="378"/>
      <c r="RZY245" s="379"/>
      <c r="SAA245" s="377"/>
      <c r="SAB245" s="381"/>
      <c r="SAC245" s="381"/>
      <c r="SAD245" s="378"/>
      <c r="SAE245" s="378"/>
      <c r="SAF245" s="378"/>
      <c r="SAG245" s="379"/>
      <c r="SAI245" s="377"/>
      <c r="SAJ245" s="381"/>
      <c r="SAK245" s="381"/>
      <c r="SAL245" s="378"/>
      <c r="SAM245" s="378"/>
      <c r="SAN245" s="378"/>
      <c r="SAO245" s="379"/>
      <c r="SAQ245" s="377"/>
      <c r="SAR245" s="381"/>
      <c r="SAS245" s="381"/>
      <c r="SAT245" s="378"/>
      <c r="SAU245" s="378"/>
      <c r="SAV245" s="378"/>
      <c r="SAW245" s="379"/>
      <c r="SAY245" s="377"/>
      <c r="SAZ245" s="381"/>
      <c r="SBA245" s="381"/>
      <c r="SBB245" s="378"/>
      <c r="SBC245" s="378"/>
      <c r="SBD245" s="378"/>
      <c r="SBE245" s="379"/>
      <c r="SBG245" s="377"/>
      <c r="SBH245" s="381"/>
      <c r="SBI245" s="381"/>
      <c r="SBJ245" s="378"/>
      <c r="SBK245" s="378"/>
      <c r="SBL245" s="378"/>
      <c r="SBM245" s="379"/>
      <c r="SBO245" s="377"/>
      <c r="SBP245" s="381"/>
      <c r="SBQ245" s="381"/>
      <c r="SBR245" s="378"/>
      <c r="SBS245" s="378"/>
      <c r="SBT245" s="378"/>
      <c r="SBU245" s="379"/>
      <c r="SBW245" s="377"/>
      <c r="SBX245" s="381"/>
      <c r="SBY245" s="381"/>
      <c r="SBZ245" s="378"/>
      <c r="SCA245" s="378"/>
      <c r="SCB245" s="378"/>
      <c r="SCC245" s="379"/>
      <c r="SCE245" s="377"/>
      <c r="SCF245" s="381"/>
      <c r="SCG245" s="381"/>
      <c r="SCH245" s="378"/>
      <c r="SCI245" s="378"/>
      <c r="SCJ245" s="378"/>
      <c r="SCK245" s="379"/>
      <c r="SCM245" s="377"/>
      <c r="SCN245" s="381"/>
      <c r="SCO245" s="381"/>
      <c r="SCP245" s="378"/>
      <c r="SCQ245" s="378"/>
      <c r="SCR245" s="378"/>
      <c r="SCS245" s="379"/>
      <c r="SCU245" s="377"/>
      <c r="SCV245" s="381"/>
      <c r="SCW245" s="381"/>
      <c r="SCX245" s="378"/>
      <c r="SCY245" s="378"/>
      <c r="SCZ245" s="378"/>
      <c r="SDA245" s="379"/>
      <c r="SDC245" s="377"/>
      <c r="SDD245" s="381"/>
      <c r="SDE245" s="381"/>
      <c r="SDF245" s="378"/>
      <c r="SDG245" s="378"/>
      <c r="SDH245" s="378"/>
      <c r="SDI245" s="379"/>
      <c r="SDK245" s="377"/>
      <c r="SDL245" s="381"/>
      <c r="SDM245" s="381"/>
      <c r="SDN245" s="378"/>
      <c r="SDO245" s="378"/>
      <c r="SDP245" s="378"/>
      <c r="SDQ245" s="379"/>
      <c r="SDS245" s="377"/>
      <c r="SDT245" s="381"/>
      <c r="SDU245" s="381"/>
      <c r="SDV245" s="378"/>
      <c r="SDW245" s="378"/>
      <c r="SDX245" s="378"/>
      <c r="SDY245" s="379"/>
      <c r="SEA245" s="377"/>
      <c r="SEB245" s="381"/>
      <c r="SEC245" s="381"/>
      <c r="SED245" s="378"/>
      <c r="SEE245" s="378"/>
      <c r="SEF245" s="378"/>
      <c r="SEG245" s="379"/>
      <c r="SEI245" s="377"/>
      <c r="SEJ245" s="381"/>
      <c r="SEK245" s="381"/>
      <c r="SEL245" s="378"/>
      <c r="SEM245" s="378"/>
      <c r="SEN245" s="378"/>
      <c r="SEO245" s="379"/>
      <c r="SEQ245" s="377"/>
      <c r="SER245" s="381"/>
      <c r="SES245" s="381"/>
      <c r="SET245" s="378"/>
      <c r="SEU245" s="378"/>
      <c r="SEV245" s="378"/>
      <c r="SEW245" s="379"/>
      <c r="SEY245" s="377"/>
      <c r="SEZ245" s="381"/>
      <c r="SFA245" s="381"/>
      <c r="SFB245" s="378"/>
      <c r="SFC245" s="378"/>
      <c r="SFD245" s="378"/>
      <c r="SFE245" s="379"/>
      <c r="SFG245" s="377"/>
      <c r="SFH245" s="381"/>
      <c r="SFI245" s="381"/>
      <c r="SFJ245" s="378"/>
      <c r="SFK245" s="378"/>
      <c r="SFL245" s="378"/>
      <c r="SFM245" s="379"/>
      <c r="SFO245" s="377"/>
      <c r="SFP245" s="381"/>
      <c r="SFQ245" s="381"/>
      <c r="SFR245" s="378"/>
      <c r="SFS245" s="378"/>
      <c r="SFT245" s="378"/>
      <c r="SFU245" s="379"/>
      <c r="SFW245" s="377"/>
      <c r="SFX245" s="381"/>
      <c r="SFY245" s="381"/>
      <c r="SFZ245" s="378"/>
      <c r="SGA245" s="378"/>
      <c r="SGB245" s="378"/>
      <c r="SGC245" s="379"/>
      <c r="SGE245" s="377"/>
      <c r="SGF245" s="381"/>
      <c r="SGG245" s="381"/>
      <c r="SGH245" s="378"/>
      <c r="SGI245" s="378"/>
      <c r="SGJ245" s="378"/>
      <c r="SGK245" s="379"/>
      <c r="SGM245" s="377"/>
      <c r="SGN245" s="381"/>
      <c r="SGO245" s="381"/>
      <c r="SGP245" s="378"/>
      <c r="SGQ245" s="378"/>
      <c r="SGR245" s="378"/>
      <c r="SGS245" s="379"/>
      <c r="SGU245" s="377"/>
      <c r="SGV245" s="381"/>
      <c r="SGW245" s="381"/>
      <c r="SGX245" s="378"/>
      <c r="SGY245" s="378"/>
      <c r="SGZ245" s="378"/>
      <c r="SHA245" s="379"/>
      <c r="SHC245" s="377"/>
      <c r="SHD245" s="381"/>
      <c r="SHE245" s="381"/>
      <c r="SHF245" s="378"/>
      <c r="SHG245" s="378"/>
      <c r="SHH245" s="378"/>
      <c r="SHI245" s="379"/>
      <c r="SHK245" s="377"/>
      <c r="SHL245" s="381"/>
      <c r="SHM245" s="381"/>
      <c r="SHN245" s="378"/>
      <c r="SHO245" s="378"/>
      <c r="SHP245" s="378"/>
      <c r="SHQ245" s="379"/>
      <c r="SHS245" s="377"/>
      <c r="SHT245" s="381"/>
      <c r="SHU245" s="381"/>
      <c r="SHV245" s="378"/>
      <c r="SHW245" s="378"/>
      <c r="SHX245" s="378"/>
      <c r="SHY245" s="379"/>
      <c r="SIA245" s="377"/>
      <c r="SIB245" s="381"/>
      <c r="SIC245" s="381"/>
      <c r="SID245" s="378"/>
      <c r="SIE245" s="378"/>
      <c r="SIF245" s="378"/>
      <c r="SIG245" s="379"/>
      <c r="SII245" s="377"/>
      <c r="SIJ245" s="381"/>
      <c r="SIK245" s="381"/>
      <c r="SIL245" s="378"/>
      <c r="SIM245" s="378"/>
      <c r="SIN245" s="378"/>
      <c r="SIO245" s="379"/>
      <c r="SIQ245" s="377"/>
      <c r="SIR245" s="381"/>
      <c r="SIS245" s="381"/>
      <c r="SIT245" s="378"/>
      <c r="SIU245" s="378"/>
      <c r="SIV245" s="378"/>
      <c r="SIW245" s="379"/>
      <c r="SIY245" s="377"/>
      <c r="SIZ245" s="381"/>
      <c r="SJA245" s="381"/>
      <c r="SJB245" s="378"/>
      <c r="SJC245" s="378"/>
      <c r="SJD245" s="378"/>
      <c r="SJE245" s="379"/>
      <c r="SJG245" s="377"/>
      <c r="SJH245" s="381"/>
      <c r="SJI245" s="381"/>
      <c r="SJJ245" s="378"/>
      <c r="SJK245" s="378"/>
      <c r="SJL245" s="378"/>
      <c r="SJM245" s="379"/>
      <c r="SJO245" s="377"/>
      <c r="SJP245" s="381"/>
      <c r="SJQ245" s="381"/>
      <c r="SJR245" s="378"/>
      <c r="SJS245" s="378"/>
      <c r="SJT245" s="378"/>
      <c r="SJU245" s="379"/>
      <c r="SJW245" s="377"/>
      <c r="SJX245" s="381"/>
      <c r="SJY245" s="381"/>
      <c r="SJZ245" s="378"/>
      <c r="SKA245" s="378"/>
      <c r="SKB245" s="378"/>
      <c r="SKC245" s="379"/>
      <c r="SKE245" s="377"/>
      <c r="SKF245" s="381"/>
      <c r="SKG245" s="381"/>
      <c r="SKH245" s="378"/>
      <c r="SKI245" s="378"/>
      <c r="SKJ245" s="378"/>
      <c r="SKK245" s="379"/>
      <c r="SKM245" s="377"/>
      <c r="SKN245" s="381"/>
      <c r="SKO245" s="381"/>
      <c r="SKP245" s="378"/>
      <c r="SKQ245" s="378"/>
      <c r="SKR245" s="378"/>
      <c r="SKS245" s="379"/>
      <c r="SKU245" s="377"/>
      <c r="SKV245" s="381"/>
      <c r="SKW245" s="381"/>
      <c r="SKX245" s="378"/>
      <c r="SKY245" s="378"/>
      <c r="SKZ245" s="378"/>
      <c r="SLA245" s="379"/>
      <c r="SLC245" s="377"/>
      <c r="SLD245" s="381"/>
      <c r="SLE245" s="381"/>
      <c r="SLF245" s="378"/>
      <c r="SLG245" s="378"/>
      <c r="SLH245" s="378"/>
      <c r="SLI245" s="379"/>
      <c r="SLK245" s="377"/>
      <c r="SLL245" s="381"/>
      <c r="SLM245" s="381"/>
      <c r="SLN245" s="378"/>
      <c r="SLO245" s="378"/>
      <c r="SLP245" s="378"/>
      <c r="SLQ245" s="379"/>
      <c r="SLS245" s="377"/>
      <c r="SLT245" s="381"/>
      <c r="SLU245" s="381"/>
      <c r="SLV245" s="378"/>
      <c r="SLW245" s="378"/>
      <c r="SLX245" s="378"/>
      <c r="SLY245" s="379"/>
      <c r="SMA245" s="377"/>
      <c r="SMB245" s="381"/>
      <c r="SMC245" s="381"/>
      <c r="SMD245" s="378"/>
      <c r="SME245" s="378"/>
      <c r="SMF245" s="378"/>
      <c r="SMG245" s="379"/>
      <c r="SMI245" s="377"/>
      <c r="SMJ245" s="381"/>
      <c r="SMK245" s="381"/>
      <c r="SML245" s="378"/>
      <c r="SMM245" s="378"/>
      <c r="SMN245" s="378"/>
      <c r="SMO245" s="379"/>
      <c r="SMQ245" s="377"/>
      <c r="SMR245" s="381"/>
      <c r="SMS245" s="381"/>
      <c r="SMT245" s="378"/>
      <c r="SMU245" s="378"/>
      <c r="SMV245" s="378"/>
      <c r="SMW245" s="379"/>
      <c r="SMY245" s="377"/>
      <c r="SMZ245" s="381"/>
      <c r="SNA245" s="381"/>
      <c r="SNB245" s="378"/>
      <c r="SNC245" s="378"/>
      <c r="SND245" s="378"/>
      <c r="SNE245" s="379"/>
      <c r="SNG245" s="377"/>
      <c r="SNH245" s="381"/>
      <c r="SNI245" s="381"/>
      <c r="SNJ245" s="378"/>
      <c r="SNK245" s="378"/>
      <c r="SNL245" s="378"/>
      <c r="SNM245" s="379"/>
      <c r="SNO245" s="377"/>
      <c r="SNP245" s="381"/>
      <c r="SNQ245" s="381"/>
      <c r="SNR245" s="378"/>
      <c r="SNS245" s="378"/>
      <c r="SNT245" s="378"/>
      <c r="SNU245" s="379"/>
      <c r="SNW245" s="377"/>
      <c r="SNX245" s="381"/>
      <c r="SNY245" s="381"/>
      <c r="SNZ245" s="378"/>
      <c r="SOA245" s="378"/>
      <c r="SOB245" s="378"/>
      <c r="SOC245" s="379"/>
      <c r="SOE245" s="377"/>
      <c r="SOF245" s="381"/>
      <c r="SOG245" s="381"/>
      <c r="SOH245" s="378"/>
      <c r="SOI245" s="378"/>
      <c r="SOJ245" s="378"/>
      <c r="SOK245" s="379"/>
      <c r="SOM245" s="377"/>
      <c r="SON245" s="381"/>
      <c r="SOO245" s="381"/>
      <c r="SOP245" s="378"/>
      <c r="SOQ245" s="378"/>
      <c r="SOR245" s="378"/>
      <c r="SOS245" s="379"/>
      <c r="SOU245" s="377"/>
      <c r="SOV245" s="381"/>
      <c r="SOW245" s="381"/>
      <c r="SOX245" s="378"/>
      <c r="SOY245" s="378"/>
      <c r="SOZ245" s="378"/>
      <c r="SPA245" s="379"/>
      <c r="SPC245" s="377"/>
      <c r="SPD245" s="381"/>
      <c r="SPE245" s="381"/>
      <c r="SPF245" s="378"/>
      <c r="SPG245" s="378"/>
      <c r="SPH245" s="378"/>
      <c r="SPI245" s="379"/>
      <c r="SPK245" s="377"/>
      <c r="SPL245" s="381"/>
      <c r="SPM245" s="381"/>
      <c r="SPN245" s="378"/>
      <c r="SPO245" s="378"/>
      <c r="SPP245" s="378"/>
      <c r="SPQ245" s="379"/>
      <c r="SPS245" s="377"/>
      <c r="SPT245" s="381"/>
      <c r="SPU245" s="381"/>
      <c r="SPV245" s="378"/>
      <c r="SPW245" s="378"/>
      <c r="SPX245" s="378"/>
      <c r="SPY245" s="379"/>
      <c r="SQA245" s="377"/>
      <c r="SQB245" s="381"/>
      <c r="SQC245" s="381"/>
      <c r="SQD245" s="378"/>
      <c r="SQE245" s="378"/>
      <c r="SQF245" s="378"/>
      <c r="SQG245" s="379"/>
      <c r="SQI245" s="377"/>
      <c r="SQJ245" s="381"/>
      <c r="SQK245" s="381"/>
      <c r="SQL245" s="378"/>
      <c r="SQM245" s="378"/>
      <c r="SQN245" s="378"/>
      <c r="SQO245" s="379"/>
      <c r="SQQ245" s="377"/>
      <c r="SQR245" s="381"/>
      <c r="SQS245" s="381"/>
      <c r="SQT245" s="378"/>
      <c r="SQU245" s="378"/>
      <c r="SQV245" s="378"/>
      <c r="SQW245" s="379"/>
      <c r="SQY245" s="377"/>
      <c r="SQZ245" s="381"/>
      <c r="SRA245" s="381"/>
      <c r="SRB245" s="378"/>
      <c r="SRC245" s="378"/>
      <c r="SRD245" s="378"/>
      <c r="SRE245" s="379"/>
      <c r="SRG245" s="377"/>
      <c r="SRH245" s="381"/>
      <c r="SRI245" s="381"/>
      <c r="SRJ245" s="378"/>
      <c r="SRK245" s="378"/>
      <c r="SRL245" s="378"/>
      <c r="SRM245" s="379"/>
      <c r="SRO245" s="377"/>
      <c r="SRP245" s="381"/>
      <c r="SRQ245" s="381"/>
      <c r="SRR245" s="378"/>
      <c r="SRS245" s="378"/>
      <c r="SRT245" s="378"/>
      <c r="SRU245" s="379"/>
      <c r="SRW245" s="377"/>
      <c r="SRX245" s="381"/>
      <c r="SRY245" s="381"/>
      <c r="SRZ245" s="378"/>
      <c r="SSA245" s="378"/>
      <c r="SSB245" s="378"/>
      <c r="SSC245" s="379"/>
      <c r="SSE245" s="377"/>
      <c r="SSF245" s="381"/>
      <c r="SSG245" s="381"/>
      <c r="SSH245" s="378"/>
      <c r="SSI245" s="378"/>
      <c r="SSJ245" s="378"/>
      <c r="SSK245" s="379"/>
      <c r="SSM245" s="377"/>
      <c r="SSN245" s="381"/>
      <c r="SSO245" s="381"/>
      <c r="SSP245" s="378"/>
      <c r="SSQ245" s="378"/>
      <c r="SSR245" s="378"/>
      <c r="SSS245" s="379"/>
      <c r="SSU245" s="377"/>
      <c r="SSV245" s="381"/>
      <c r="SSW245" s="381"/>
      <c r="SSX245" s="378"/>
      <c r="SSY245" s="378"/>
      <c r="SSZ245" s="378"/>
      <c r="STA245" s="379"/>
      <c r="STC245" s="377"/>
      <c r="STD245" s="381"/>
      <c r="STE245" s="381"/>
      <c r="STF245" s="378"/>
      <c r="STG245" s="378"/>
      <c r="STH245" s="378"/>
      <c r="STI245" s="379"/>
      <c r="STK245" s="377"/>
      <c r="STL245" s="381"/>
      <c r="STM245" s="381"/>
      <c r="STN245" s="378"/>
      <c r="STO245" s="378"/>
      <c r="STP245" s="378"/>
      <c r="STQ245" s="379"/>
      <c r="STS245" s="377"/>
      <c r="STT245" s="381"/>
      <c r="STU245" s="381"/>
      <c r="STV245" s="378"/>
      <c r="STW245" s="378"/>
      <c r="STX245" s="378"/>
      <c r="STY245" s="379"/>
      <c r="SUA245" s="377"/>
      <c r="SUB245" s="381"/>
      <c r="SUC245" s="381"/>
      <c r="SUD245" s="378"/>
      <c r="SUE245" s="378"/>
      <c r="SUF245" s="378"/>
      <c r="SUG245" s="379"/>
      <c r="SUI245" s="377"/>
      <c r="SUJ245" s="381"/>
      <c r="SUK245" s="381"/>
      <c r="SUL245" s="378"/>
      <c r="SUM245" s="378"/>
      <c r="SUN245" s="378"/>
      <c r="SUO245" s="379"/>
      <c r="SUQ245" s="377"/>
      <c r="SUR245" s="381"/>
      <c r="SUS245" s="381"/>
      <c r="SUT245" s="378"/>
      <c r="SUU245" s="378"/>
      <c r="SUV245" s="378"/>
      <c r="SUW245" s="379"/>
      <c r="SUY245" s="377"/>
      <c r="SUZ245" s="381"/>
      <c r="SVA245" s="381"/>
      <c r="SVB245" s="378"/>
      <c r="SVC245" s="378"/>
      <c r="SVD245" s="378"/>
      <c r="SVE245" s="379"/>
      <c r="SVG245" s="377"/>
      <c r="SVH245" s="381"/>
      <c r="SVI245" s="381"/>
      <c r="SVJ245" s="378"/>
      <c r="SVK245" s="378"/>
      <c r="SVL245" s="378"/>
      <c r="SVM245" s="379"/>
      <c r="SVO245" s="377"/>
      <c r="SVP245" s="381"/>
      <c r="SVQ245" s="381"/>
      <c r="SVR245" s="378"/>
      <c r="SVS245" s="378"/>
      <c r="SVT245" s="378"/>
      <c r="SVU245" s="379"/>
      <c r="SVW245" s="377"/>
      <c r="SVX245" s="381"/>
      <c r="SVY245" s="381"/>
      <c r="SVZ245" s="378"/>
      <c r="SWA245" s="378"/>
      <c r="SWB245" s="378"/>
      <c r="SWC245" s="379"/>
      <c r="SWE245" s="377"/>
      <c r="SWF245" s="381"/>
      <c r="SWG245" s="381"/>
      <c r="SWH245" s="378"/>
      <c r="SWI245" s="378"/>
      <c r="SWJ245" s="378"/>
      <c r="SWK245" s="379"/>
      <c r="SWM245" s="377"/>
      <c r="SWN245" s="381"/>
      <c r="SWO245" s="381"/>
      <c r="SWP245" s="378"/>
      <c r="SWQ245" s="378"/>
      <c r="SWR245" s="378"/>
      <c r="SWS245" s="379"/>
      <c r="SWU245" s="377"/>
      <c r="SWV245" s="381"/>
      <c r="SWW245" s="381"/>
      <c r="SWX245" s="378"/>
      <c r="SWY245" s="378"/>
      <c r="SWZ245" s="378"/>
      <c r="SXA245" s="379"/>
      <c r="SXC245" s="377"/>
      <c r="SXD245" s="381"/>
      <c r="SXE245" s="381"/>
      <c r="SXF245" s="378"/>
      <c r="SXG245" s="378"/>
      <c r="SXH245" s="378"/>
      <c r="SXI245" s="379"/>
      <c r="SXK245" s="377"/>
      <c r="SXL245" s="381"/>
      <c r="SXM245" s="381"/>
      <c r="SXN245" s="378"/>
      <c r="SXO245" s="378"/>
      <c r="SXP245" s="378"/>
      <c r="SXQ245" s="379"/>
      <c r="SXS245" s="377"/>
      <c r="SXT245" s="381"/>
      <c r="SXU245" s="381"/>
      <c r="SXV245" s="378"/>
      <c r="SXW245" s="378"/>
      <c r="SXX245" s="378"/>
      <c r="SXY245" s="379"/>
      <c r="SYA245" s="377"/>
      <c r="SYB245" s="381"/>
      <c r="SYC245" s="381"/>
      <c r="SYD245" s="378"/>
      <c r="SYE245" s="378"/>
      <c r="SYF245" s="378"/>
      <c r="SYG245" s="379"/>
      <c r="SYI245" s="377"/>
      <c r="SYJ245" s="381"/>
      <c r="SYK245" s="381"/>
      <c r="SYL245" s="378"/>
      <c r="SYM245" s="378"/>
      <c r="SYN245" s="378"/>
      <c r="SYO245" s="379"/>
      <c r="SYQ245" s="377"/>
      <c r="SYR245" s="381"/>
      <c r="SYS245" s="381"/>
      <c r="SYT245" s="378"/>
      <c r="SYU245" s="378"/>
      <c r="SYV245" s="378"/>
      <c r="SYW245" s="379"/>
      <c r="SYY245" s="377"/>
      <c r="SYZ245" s="381"/>
      <c r="SZA245" s="381"/>
      <c r="SZB245" s="378"/>
      <c r="SZC245" s="378"/>
      <c r="SZD245" s="378"/>
      <c r="SZE245" s="379"/>
      <c r="SZG245" s="377"/>
      <c r="SZH245" s="381"/>
      <c r="SZI245" s="381"/>
      <c r="SZJ245" s="378"/>
      <c r="SZK245" s="378"/>
      <c r="SZL245" s="378"/>
      <c r="SZM245" s="379"/>
      <c r="SZO245" s="377"/>
      <c r="SZP245" s="381"/>
      <c r="SZQ245" s="381"/>
      <c r="SZR245" s="378"/>
      <c r="SZS245" s="378"/>
      <c r="SZT245" s="378"/>
      <c r="SZU245" s="379"/>
      <c r="SZW245" s="377"/>
      <c r="SZX245" s="381"/>
      <c r="SZY245" s="381"/>
      <c r="SZZ245" s="378"/>
      <c r="TAA245" s="378"/>
      <c r="TAB245" s="378"/>
      <c r="TAC245" s="379"/>
      <c r="TAE245" s="377"/>
      <c r="TAF245" s="381"/>
      <c r="TAG245" s="381"/>
      <c r="TAH245" s="378"/>
      <c r="TAI245" s="378"/>
      <c r="TAJ245" s="378"/>
      <c r="TAK245" s="379"/>
      <c r="TAM245" s="377"/>
      <c r="TAN245" s="381"/>
      <c r="TAO245" s="381"/>
      <c r="TAP245" s="378"/>
      <c r="TAQ245" s="378"/>
      <c r="TAR245" s="378"/>
      <c r="TAS245" s="379"/>
      <c r="TAU245" s="377"/>
      <c r="TAV245" s="381"/>
      <c r="TAW245" s="381"/>
      <c r="TAX245" s="378"/>
      <c r="TAY245" s="378"/>
      <c r="TAZ245" s="378"/>
      <c r="TBA245" s="379"/>
      <c r="TBC245" s="377"/>
      <c r="TBD245" s="381"/>
      <c r="TBE245" s="381"/>
      <c r="TBF245" s="378"/>
      <c r="TBG245" s="378"/>
      <c r="TBH245" s="378"/>
      <c r="TBI245" s="379"/>
      <c r="TBK245" s="377"/>
      <c r="TBL245" s="381"/>
      <c r="TBM245" s="381"/>
      <c r="TBN245" s="378"/>
      <c r="TBO245" s="378"/>
      <c r="TBP245" s="378"/>
      <c r="TBQ245" s="379"/>
      <c r="TBS245" s="377"/>
      <c r="TBT245" s="381"/>
      <c r="TBU245" s="381"/>
      <c r="TBV245" s="378"/>
      <c r="TBW245" s="378"/>
      <c r="TBX245" s="378"/>
      <c r="TBY245" s="379"/>
      <c r="TCA245" s="377"/>
      <c r="TCB245" s="381"/>
      <c r="TCC245" s="381"/>
      <c r="TCD245" s="378"/>
      <c r="TCE245" s="378"/>
      <c r="TCF245" s="378"/>
      <c r="TCG245" s="379"/>
      <c r="TCI245" s="377"/>
      <c r="TCJ245" s="381"/>
      <c r="TCK245" s="381"/>
      <c r="TCL245" s="378"/>
      <c r="TCM245" s="378"/>
      <c r="TCN245" s="378"/>
      <c r="TCO245" s="379"/>
      <c r="TCQ245" s="377"/>
      <c r="TCR245" s="381"/>
      <c r="TCS245" s="381"/>
      <c r="TCT245" s="378"/>
      <c r="TCU245" s="378"/>
      <c r="TCV245" s="378"/>
      <c r="TCW245" s="379"/>
      <c r="TCY245" s="377"/>
      <c r="TCZ245" s="381"/>
      <c r="TDA245" s="381"/>
      <c r="TDB245" s="378"/>
      <c r="TDC245" s="378"/>
      <c r="TDD245" s="378"/>
      <c r="TDE245" s="379"/>
      <c r="TDG245" s="377"/>
      <c r="TDH245" s="381"/>
      <c r="TDI245" s="381"/>
      <c r="TDJ245" s="378"/>
      <c r="TDK245" s="378"/>
      <c r="TDL245" s="378"/>
      <c r="TDM245" s="379"/>
      <c r="TDO245" s="377"/>
      <c r="TDP245" s="381"/>
      <c r="TDQ245" s="381"/>
      <c r="TDR245" s="378"/>
      <c r="TDS245" s="378"/>
      <c r="TDT245" s="378"/>
      <c r="TDU245" s="379"/>
      <c r="TDW245" s="377"/>
      <c r="TDX245" s="381"/>
      <c r="TDY245" s="381"/>
      <c r="TDZ245" s="378"/>
      <c r="TEA245" s="378"/>
      <c r="TEB245" s="378"/>
      <c r="TEC245" s="379"/>
      <c r="TEE245" s="377"/>
      <c r="TEF245" s="381"/>
      <c r="TEG245" s="381"/>
      <c r="TEH245" s="378"/>
      <c r="TEI245" s="378"/>
      <c r="TEJ245" s="378"/>
      <c r="TEK245" s="379"/>
      <c r="TEM245" s="377"/>
      <c r="TEN245" s="381"/>
      <c r="TEO245" s="381"/>
      <c r="TEP245" s="378"/>
      <c r="TEQ245" s="378"/>
      <c r="TER245" s="378"/>
      <c r="TES245" s="379"/>
      <c r="TEU245" s="377"/>
      <c r="TEV245" s="381"/>
      <c r="TEW245" s="381"/>
      <c r="TEX245" s="378"/>
      <c r="TEY245" s="378"/>
      <c r="TEZ245" s="378"/>
      <c r="TFA245" s="379"/>
      <c r="TFC245" s="377"/>
      <c r="TFD245" s="381"/>
      <c r="TFE245" s="381"/>
      <c r="TFF245" s="378"/>
      <c r="TFG245" s="378"/>
      <c r="TFH245" s="378"/>
      <c r="TFI245" s="379"/>
      <c r="TFK245" s="377"/>
      <c r="TFL245" s="381"/>
      <c r="TFM245" s="381"/>
      <c r="TFN245" s="378"/>
      <c r="TFO245" s="378"/>
      <c r="TFP245" s="378"/>
      <c r="TFQ245" s="379"/>
      <c r="TFS245" s="377"/>
      <c r="TFT245" s="381"/>
      <c r="TFU245" s="381"/>
      <c r="TFV245" s="378"/>
      <c r="TFW245" s="378"/>
      <c r="TFX245" s="378"/>
      <c r="TFY245" s="379"/>
      <c r="TGA245" s="377"/>
      <c r="TGB245" s="381"/>
      <c r="TGC245" s="381"/>
      <c r="TGD245" s="378"/>
      <c r="TGE245" s="378"/>
      <c r="TGF245" s="378"/>
      <c r="TGG245" s="379"/>
      <c r="TGI245" s="377"/>
      <c r="TGJ245" s="381"/>
      <c r="TGK245" s="381"/>
      <c r="TGL245" s="378"/>
      <c r="TGM245" s="378"/>
      <c r="TGN245" s="378"/>
      <c r="TGO245" s="379"/>
      <c r="TGQ245" s="377"/>
      <c r="TGR245" s="381"/>
      <c r="TGS245" s="381"/>
      <c r="TGT245" s="378"/>
      <c r="TGU245" s="378"/>
      <c r="TGV245" s="378"/>
      <c r="TGW245" s="379"/>
      <c r="TGY245" s="377"/>
      <c r="TGZ245" s="381"/>
      <c r="THA245" s="381"/>
      <c r="THB245" s="378"/>
      <c r="THC245" s="378"/>
      <c r="THD245" s="378"/>
      <c r="THE245" s="379"/>
      <c r="THG245" s="377"/>
      <c r="THH245" s="381"/>
      <c r="THI245" s="381"/>
      <c r="THJ245" s="378"/>
      <c r="THK245" s="378"/>
      <c r="THL245" s="378"/>
      <c r="THM245" s="379"/>
      <c r="THO245" s="377"/>
      <c r="THP245" s="381"/>
      <c r="THQ245" s="381"/>
      <c r="THR245" s="378"/>
      <c r="THS245" s="378"/>
      <c r="THT245" s="378"/>
      <c r="THU245" s="379"/>
      <c r="THW245" s="377"/>
      <c r="THX245" s="381"/>
      <c r="THY245" s="381"/>
      <c r="THZ245" s="378"/>
      <c r="TIA245" s="378"/>
      <c r="TIB245" s="378"/>
      <c r="TIC245" s="379"/>
      <c r="TIE245" s="377"/>
      <c r="TIF245" s="381"/>
      <c r="TIG245" s="381"/>
      <c r="TIH245" s="378"/>
      <c r="TII245" s="378"/>
      <c r="TIJ245" s="378"/>
      <c r="TIK245" s="379"/>
      <c r="TIM245" s="377"/>
      <c r="TIN245" s="381"/>
      <c r="TIO245" s="381"/>
      <c r="TIP245" s="378"/>
      <c r="TIQ245" s="378"/>
      <c r="TIR245" s="378"/>
      <c r="TIS245" s="379"/>
      <c r="TIU245" s="377"/>
      <c r="TIV245" s="381"/>
      <c r="TIW245" s="381"/>
      <c r="TIX245" s="378"/>
      <c r="TIY245" s="378"/>
      <c r="TIZ245" s="378"/>
      <c r="TJA245" s="379"/>
      <c r="TJC245" s="377"/>
      <c r="TJD245" s="381"/>
      <c r="TJE245" s="381"/>
      <c r="TJF245" s="378"/>
      <c r="TJG245" s="378"/>
      <c r="TJH245" s="378"/>
      <c r="TJI245" s="379"/>
      <c r="TJK245" s="377"/>
      <c r="TJL245" s="381"/>
      <c r="TJM245" s="381"/>
      <c r="TJN245" s="378"/>
      <c r="TJO245" s="378"/>
      <c r="TJP245" s="378"/>
      <c r="TJQ245" s="379"/>
      <c r="TJS245" s="377"/>
      <c r="TJT245" s="381"/>
      <c r="TJU245" s="381"/>
      <c r="TJV245" s="378"/>
      <c r="TJW245" s="378"/>
      <c r="TJX245" s="378"/>
      <c r="TJY245" s="379"/>
      <c r="TKA245" s="377"/>
      <c r="TKB245" s="381"/>
      <c r="TKC245" s="381"/>
      <c r="TKD245" s="378"/>
      <c r="TKE245" s="378"/>
      <c r="TKF245" s="378"/>
      <c r="TKG245" s="379"/>
      <c r="TKI245" s="377"/>
      <c r="TKJ245" s="381"/>
      <c r="TKK245" s="381"/>
      <c r="TKL245" s="378"/>
      <c r="TKM245" s="378"/>
      <c r="TKN245" s="378"/>
      <c r="TKO245" s="379"/>
      <c r="TKQ245" s="377"/>
      <c r="TKR245" s="381"/>
      <c r="TKS245" s="381"/>
      <c r="TKT245" s="378"/>
      <c r="TKU245" s="378"/>
      <c r="TKV245" s="378"/>
      <c r="TKW245" s="379"/>
      <c r="TKY245" s="377"/>
      <c r="TKZ245" s="381"/>
      <c r="TLA245" s="381"/>
      <c r="TLB245" s="378"/>
      <c r="TLC245" s="378"/>
      <c r="TLD245" s="378"/>
      <c r="TLE245" s="379"/>
      <c r="TLG245" s="377"/>
      <c r="TLH245" s="381"/>
      <c r="TLI245" s="381"/>
      <c r="TLJ245" s="378"/>
      <c r="TLK245" s="378"/>
      <c r="TLL245" s="378"/>
      <c r="TLM245" s="379"/>
      <c r="TLO245" s="377"/>
      <c r="TLP245" s="381"/>
      <c r="TLQ245" s="381"/>
      <c r="TLR245" s="378"/>
      <c r="TLS245" s="378"/>
      <c r="TLT245" s="378"/>
      <c r="TLU245" s="379"/>
      <c r="TLW245" s="377"/>
      <c r="TLX245" s="381"/>
      <c r="TLY245" s="381"/>
      <c r="TLZ245" s="378"/>
      <c r="TMA245" s="378"/>
      <c r="TMB245" s="378"/>
      <c r="TMC245" s="379"/>
      <c r="TME245" s="377"/>
      <c r="TMF245" s="381"/>
      <c r="TMG245" s="381"/>
      <c r="TMH245" s="378"/>
      <c r="TMI245" s="378"/>
      <c r="TMJ245" s="378"/>
      <c r="TMK245" s="379"/>
      <c r="TMM245" s="377"/>
      <c r="TMN245" s="381"/>
      <c r="TMO245" s="381"/>
      <c r="TMP245" s="378"/>
      <c r="TMQ245" s="378"/>
      <c r="TMR245" s="378"/>
      <c r="TMS245" s="379"/>
      <c r="TMU245" s="377"/>
      <c r="TMV245" s="381"/>
      <c r="TMW245" s="381"/>
      <c r="TMX245" s="378"/>
      <c r="TMY245" s="378"/>
      <c r="TMZ245" s="378"/>
      <c r="TNA245" s="379"/>
      <c r="TNC245" s="377"/>
      <c r="TND245" s="381"/>
      <c r="TNE245" s="381"/>
      <c r="TNF245" s="378"/>
      <c r="TNG245" s="378"/>
      <c r="TNH245" s="378"/>
      <c r="TNI245" s="379"/>
      <c r="TNK245" s="377"/>
      <c r="TNL245" s="381"/>
      <c r="TNM245" s="381"/>
      <c r="TNN245" s="378"/>
      <c r="TNO245" s="378"/>
      <c r="TNP245" s="378"/>
      <c r="TNQ245" s="379"/>
      <c r="TNS245" s="377"/>
      <c r="TNT245" s="381"/>
      <c r="TNU245" s="381"/>
      <c r="TNV245" s="378"/>
      <c r="TNW245" s="378"/>
      <c r="TNX245" s="378"/>
      <c r="TNY245" s="379"/>
      <c r="TOA245" s="377"/>
      <c r="TOB245" s="381"/>
      <c r="TOC245" s="381"/>
      <c r="TOD245" s="378"/>
      <c r="TOE245" s="378"/>
      <c r="TOF245" s="378"/>
      <c r="TOG245" s="379"/>
      <c r="TOI245" s="377"/>
      <c r="TOJ245" s="381"/>
      <c r="TOK245" s="381"/>
      <c r="TOL245" s="378"/>
      <c r="TOM245" s="378"/>
      <c r="TON245" s="378"/>
      <c r="TOO245" s="379"/>
      <c r="TOQ245" s="377"/>
      <c r="TOR245" s="381"/>
      <c r="TOS245" s="381"/>
      <c r="TOT245" s="378"/>
      <c r="TOU245" s="378"/>
      <c r="TOV245" s="378"/>
      <c r="TOW245" s="379"/>
      <c r="TOY245" s="377"/>
      <c r="TOZ245" s="381"/>
      <c r="TPA245" s="381"/>
      <c r="TPB245" s="378"/>
      <c r="TPC245" s="378"/>
      <c r="TPD245" s="378"/>
      <c r="TPE245" s="379"/>
      <c r="TPG245" s="377"/>
      <c r="TPH245" s="381"/>
      <c r="TPI245" s="381"/>
      <c r="TPJ245" s="378"/>
      <c r="TPK245" s="378"/>
      <c r="TPL245" s="378"/>
      <c r="TPM245" s="379"/>
      <c r="TPO245" s="377"/>
      <c r="TPP245" s="381"/>
      <c r="TPQ245" s="381"/>
      <c r="TPR245" s="378"/>
      <c r="TPS245" s="378"/>
      <c r="TPT245" s="378"/>
      <c r="TPU245" s="379"/>
      <c r="TPW245" s="377"/>
      <c r="TPX245" s="381"/>
      <c r="TPY245" s="381"/>
      <c r="TPZ245" s="378"/>
      <c r="TQA245" s="378"/>
      <c r="TQB245" s="378"/>
      <c r="TQC245" s="379"/>
      <c r="TQE245" s="377"/>
      <c r="TQF245" s="381"/>
      <c r="TQG245" s="381"/>
      <c r="TQH245" s="378"/>
      <c r="TQI245" s="378"/>
      <c r="TQJ245" s="378"/>
      <c r="TQK245" s="379"/>
      <c r="TQM245" s="377"/>
      <c r="TQN245" s="381"/>
      <c r="TQO245" s="381"/>
      <c r="TQP245" s="378"/>
      <c r="TQQ245" s="378"/>
      <c r="TQR245" s="378"/>
      <c r="TQS245" s="379"/>
      <c r="TQU245" s="377"/>
      <c r="TQV245" s="381"/>
      <c r="TQW245" s="381"/>
      <c r="TQX245" s="378"/>
      <c r="TQY245" s="378"/>
      <c r="TQZ245" s="378"/>
      <c r="TRA245" s="379"/>
      <c r="TRC245" s="377"/>
      <c r="TRD245" s="381"/>
      <c r="TRE245" s="381"/>
      <c r="TRF245" s="378"/>
      <c r="TRG245" s="378"/>
      <c r="TRH245" s="378"/>
      <c r="TRI245" s="379"/>
      <c r="TRK245" s="377"/>
      <c r="TRL245" s="381"/>
      <c r="TRM245" s="381"/>
      <c r="TRN245" s="378"/>
      <c r="TRO245" s="378"/>
      <c r="TRP245" s="378"/>
      <c r="TRQ245" s="379"/>
      <c r="TRS245" s="377"/>
      <c r="TRT245" s="381"/>
      <c r="TRU245" s="381"/>
      <c r="TRV245" s="378"/>
      <c r="TRW245" s="378"/>
      <c r="TRX245" s="378"/>
      <c r="TRY245" s="379"/>
      <c r="TSA245" s="377"/>
      <c r="TSB245" s="381"/>
      <c r="TSC245" s="381"/>
      <c r="TSD245" s="378"/>
      <c r="TSE245" s="378"/>
      <c r="TSF245" s="378"/>
      <c r="TSG245" s="379"/>
      <c r="TSI245" s="377"/>
      <c r="TSJ245" s="381"/>
      <c r="TSK245" s="381"/>
      <c r="TSL245" s="378"/>
      <c r="TSM245" s="378"/>
      <c r="TSN245" s="378"/>
      <c r="TSO245" s="379"/>
      <c r="TSQ245" s="377"/>
      <c r="TSR245" s="381"/>
      <c r="TSS245" s="381"/>
      <c r="TST245" s="378"/>
      <c r="TSU245" s="378"/>
      <c r="TSV245" s="378"/>
      <c r="TSW245" s="379"/>
      <c r="TSY245" s="377"/>
      <c r="TSZ245" s="381"/>
      <c r="TTA245" s="381"/>
      <c r="TTB245" s="378"/>
      <c r="TTC245" s="378"/>
      <c r="TTD245" s="378"/>
      <c r="TTE245" s="379"/>
      <c r="TTG245" s="377"/>
      <c r="TTH245" s="381"/>
      <c r="TTI245" s="381"/>
      <c r="TTJ245" s="378"/>
      <c r="TTK245" s="378"/>
      <c r="TTL245" s="378"/>
      <c r="TTM245" s="379"/>
      <c r="TTO245" s="377"/>
      <c r="TTP245" s="381"/>
      <c r="TTQ245" s="381"/>
      <c r="TTR245" s="378"/>
      <c r="TTS245" s="378"/>
      <c r="TTT245" s="378"/>
      <c r="TTU245" s="379"/>
      <c r="TTW245" s="377"/>
      <c r="TTX245" s="381"/>
      <c r="TTY245" s="381"/>
      <c r="TTZ245" s="378"/>
      <c r="TUA245" s="378"/>
      <c r="TUB245" s="378"/>
      <c r="TUC245" s="379"/>
      <c r="TUE245" s="377"/>
      <c r="TUF245" s="381"/>
      <c r="TUG245" s="381"/>
      <c r="TUH245" s="378"/>
      <c r="TUI245" s="378"/>
      <c r="TUJ245" s="378"/>
      <c r="TUK245" s="379"/>
      <c r="TUM245" s="377"/>
      <c r="TUN245" s="381"/>
      <c r="TUO245" s="381"/>
      <c r="TUP245" s="378"/>
      <c r="TUQ245" s="378"/>
      <c r="TUR245" s="378"/>
      <c r="TUS245" s="379"/>
      <c r="TUU245" s="377"/>
      <c r="TUV245" s="381"/>
      <c r="TUW245" s="381"/>
      <c r="TUX245" s="378"/>
      <c r="TUY245" s="378"/>
      <c r="TUZ245" s="378"/>
      <c r="TVA245" s="379"/>
      <c r="TVC245" s="377"/>
      <c r="TVD245" s="381"/>
      <c r="TVE245" s="381"/>
      <c r="TVF245" s="378"/>
      <c r="TVG245" s="378"/>
      <c r="TVH245" s="378"/>
      <c r="TVI245" s="379"/>
      <c r="TVK245" s="377"/>
      <c r="TVL245" s="381"/>
      <c r="TVM245" s="381"/>
      <c r="TVN245" s="378"/>
      <c r="TVO245" s="378"/>
      <c r="TVP245" s="378"/>
      <c r="TVQ245" s="379"/>
      <c r="TVS245" s="377"/>
      <c r="TVT245" s="381"/>
      <c r="TVU245" s="381"/>
      <c r="TVV245" s="378"/>
      <c r="TVW245" s="378"/>
      <c r="TVX245" s="378"/>
      <c r="TVY245" s="379"/>
      <c r="TWA245" s="377"/>
      <c r="TWB245" s="381"/>
      <c r="TWC245" s="381"/>
      <c r="TWD245" s="378"/>
      <c r="TWE245" s="378"/>
      <c r="TWF245" s="378"/>
      <c r="TWG245" s="379"/>
      <c r="TWI245" s="377"/>
      <c r="TWJ245" s="381"/>
      <c r="TWK245" s="381"/>
      <c r="TWL245" s="378"/>
      <c r="TWM245" s="378"/>
      <c r="TWN245" s="378"/>
      <c r="TWO245" s="379"/>
      <c r="TWQ245" s="377"/>
      <c r="TWR245" s="381"/>
      <c r="TWS245" s="381"/>
      <c r="TWT245" s="378"/>
      <c r="TWU245" s="378"/>
      <c r="TWV245" s="378"/>
      <c r="TWW245" s="379"/>
      <c r="TWY245" s="377"/>
      <c r="TWZ245" s="381"/>
      <c r="TXA245" s="381"/>
      <c r="TXB245" s="378"/>
      <c r="TXC245" s="378"/>
      <c r="TXD245" s="378"/>
      <c r="TXE245" s="379"/>
      <c r="TXG245" s="377"/>
      <c r="TXH245" s="381"/>
      <c r="TXI245" s="381"/>
      <c r="TXJ245" s="378"/>
      <c r="TXK245" s="378"/>
      <c r="TXL245" s="378"/>
      <c r="TXM245" s="379"/>
      <c r="TXO245" s="377"/>
      <c r="TXP245" s="381"/>
      <c r="TXQ245" s="381"/>
      <c r="TXR245" s="378"/>
      <c r="TXS245" s="378"/>
      <c r="TXT245" s="378"/>
      <c r="TXU245" s="379"/>
      <c r="TXW245" s="377"/>
      <c r="TXX245" s="381"/>
      <c r="TXY245" s="381"/>
      <c r="TXZ245" s="378"/>
      <c r="TYA245" s="378"/>
      <c r="TYB245" s="378"/>
      <c r="TYC245" s="379"/>
      <c r="TYE245" s="377"/>
      <c r="TYF245" s="381"/>
      <c r="TYG245" s="381"/>
      <c r="TYH245" s="378"/>
      <c r="TYI245" s="378"/>
      <c r="TYJ245" s="378"/>
      <c r="TYK245" s="379"/>
      <c r="TYM245" s="377"/>
      <c r="TYN245" s="381"/>
      <c r="TYO245" s="381"/>
      <c r="TYP245" s="378"/>
      <c r="TYQ245" s="378"/>
      <c r="TYR245" s="378"/>
      <c r="TYS245" s="379"/>
      <c r="TYU245" s="377"/>
      <c r="TYV245" s="381"/>
      <c r="TYW245" s="381"/>
      <c r="TYX245" s="378"/>
      <c r="TYY245" s="378"/>
      <c r="TYZ245" s="378"/>
      <c r="TZA245" s="379"/>
      <c r="TZC245" s="377"/>
      <c r="TZD245" s="381"/>
      <c r="TZE245" s="381"/>
      <c r="TZF245" s="378"/>
      <c r="TZG245" s="378"/>
      <c r="TZH245" s="378"/>
      <c r="TZI245" s="379"/>
      <c r="TZK245" s="377"/>
      <c r="TZL245" s="381"/>
      <c r="TZM245" s="381"/>
      <c r="TZN245" s="378"/>
      <c r="TZO245" s="378"/>
      <c r="TZP245" s="378"/>
      <c r="TZQ245" s="379"/>
      <c r="TZS245" s="377"/>
      <c r="TZT245" s="381"/>
      <c r="TZU245" s="381"/>
      <c r="TZV245" s="378"/>
      <c r="TZW245" s="378"/>
      <c r="TZX245" s="378"/>
      <c r="TZY245" s="379"/>
      <c r="UAA245" s="377"/>
      <c r="UAB245" s="381"/>
      <c r="UAC245" s="381"/>
      <c r="UAD245" s="378"/>
      <c r="UAE245" s="378"/>
      <c r="UAF245" s="378"/>
      <c r="UAG245" s="379"/>
      <c r="UAI245" s="377"/>
      <c r="UAJ245" s="381"/>
      <c r="UAK245" s="381"/>
      <c r="UAL245" s="378"/>
      <c r="UAM245" s="378"/>
      <c r="UAN245" s="378"/>
      <c r="UAO245" s="379"/>
      <c r="UAQ245" s="377"/>
      <c r="UAR245" s="381"/>
      <c r="UAS245" s="381"/>
      <c r="UAT245" s="378"/>
      <c r="UAU245" s="378"/>
      <c r="UAV245" s="378"/>
      <c r="UAW245" s="379"/>
      <c r="UAY245" s="377"/>
      <c r="UAZ245" s="381"/>
      <c r="UBA245" s="381"/>
      <c r="UBB245" s="378"/>
      <c r="UBC245" s="378"/>
      <c r="UBD245" s="378"/>
      <c r="UBE245" s="379"/>
      <c r="UBG245" s="377"/>
      <c r="UBH245" s="381"/>
      <c r="UBI245" s="381"/>
      <c r="UBJ245" s="378"/>
      <c r="UBK245" s="378"/>
      <c r="UBL245" s="378"/>
      <c r="UBM245" s="379"/>
      <c r="UBO245" s="377"/>
      <c r="UBP245" s="381"/>
      <c r="UBQ245" s="381"/>
      <c r="UBR245" s="378"/>
      <c r="UBS245" s="378"/>
      <c r="UBT245" s="378"/>
      <c r="UBU245" s="379"/>
      <c r="UBW245" s="377"/>
      <c r="UBX245" s="381"/>
      <c r="UBY245" s="381"/>
      <c r="UBZ245" s="378"/>
      <c r="UCA245" s="378"/>
      <c r="UCB245" s="378"/>
      <c r="UCC245" s="379"/>
      <c r="UCE245" s="377"/>
      <c r="UCF245" s="381"/>
      <c r="UCG245" s="381"/>
      <c r="UCH245" s="378"/>
      <c r="UCI245" s="378"/>
      <c r="UCJ245" s="378"/>
      <c r="UCK245" s="379"/>
      <c r="UCM245" s="377"/>
      <c r="UCN245" s="381"/>
      <c r="UCO245" s="381"/>
      <c r="UCP245" s="378"/>
      <c r="UCQ245" s="378"/>
      <c r="UCR245" s="378"/>
      <c r="UCS245" s="379"/>
      <c r="UCU245" s="377"/>
      <c r="UCV245" s="381"/>
      <c r="UCW245" s="381"/>
      <c r="UCX245" s="378"/>
      <c r="UCY245" s="378"/>
      <c r="UCZ245" s="378"/>
      <c r="UDA245" s="379"/>
      <c r="UDC245" s="377"/>
      <c r="UDD245" s="381"/>
      <c r="UDE245" s="381"/>
      <c r="UDF245" s="378"/>
      <c r="UDG245" s="378"/>
      <c r="UDH245" s="378"/>
      <c r="UDI245" s="379"/>
      <c r="UDK245" s="377"/>
      <c r="UDL245" s="381"/>
      <c r="UDM245" s="381"/>
      <c r="UDN245" s="378"/>
      <c r="UDO245" s="378"/>
      <c r="UDP245" s="378"/>
      <c r="UDQ245" s="379"/>
      <c r="UDS245" s="377"/>
      <c r="UDT245" s="381"/>
      <c r="UDU245" s="381"/>
      <c r="UDV245" s="378"/>
      <c r="UDW245" s="378"/>
      <c r="UDX245" s="378"/>
      <c r="UDY245" s="379"/>
      <c r="UEA245" s="377"/>
      <c r="UEB245" s="381"/>
      <c r="UEC245" s="381"/>
      <c r="UED245" s="378"/>
      <c r="UEE245" s="378"/>
      <c r="UEF245" s="378"/>
      <c r="UEG245" s="379"/>
      <c r="UEI245" s="377"/>
      <c r="UEJ245" s="381"/>
      <c r="UEK245" s="381"/>
      <c r="UEL245" s="378"/>
      <c r="UEM245" s="378"/>
      <c r="UEN245" s="378"/>
      <c r="UEO245" s="379"/>
      <c r="UEQ245" s="377"/>
      <c r="UER245" s="381"/>
      <c r="UES245" s="381"/>
      <c r="UET245" s="378"/>
      <c r="UEU245" s="378"/>
      <c r="UEV245" s="378"/>
      <c r="UEW245" s="379"/>
      <c r="UEY245" s="377"/>
      <c r="UEZ245" s="381"/>
      <c r="UFA245" s="381"/>
      <c r="UFB245" s="378"/>
      <c r="UFC245" s="378"/>
      <c r="UFD245" s="378"/>
      <c r="UFE245" s="379"/>
      <c r="UFG245" s="377"/>
      <c r="UFH245" s="381"/>
      <c r="UFI245" s="381"/>
      <c r="UFJ245" s="378"/>
      <c r="UFK245" s="378"/>
      <c r="UFL245" s="378"/>
      <c r="UFM245" s="379"/>
      <c r="UFO245" s="377"/>
      <c r="UFP245" s="381"/>
      <c r="UFQ245" s="381"/>
      <c r="UFR245" s="378"/>
      <c r="UFS245" s="378"/>
      <c r="UFT245" s="378"/>
      <c r="UFU245" s="379"/>
      <c r="UFW245" s="377"/>
      <c r="UFX245" s="381"/>
      <c r="UFY245" s="381"/>
      <c r="UFZ245" s="378"/>
      <c r="UGA245" s="378"/>
      <c r="UGB245" s="378"/>
      <c r="UGC245" s="379"/>
      <c r="UGE245" s="377"/>
      <c r="UGF245" s="381"/>
      <c r="UGG245" s="381"/>
      <c r="UGH245" s="378"/>
      <c r="UGI245" s="378"/>
      <c r="UGJ245" s="378"/>
      <c r="UGK245" s="379"/>
      <c r="UGM245" s="377"/>
      <c r="UGN245" s="381"/>
      <c r="UGO245" s="381"/>
      <c r="UGP245" s="378"/>
      <c r="UGQ245" s="378"/>
      <c r="UGR245" s="378"/>
      <c r="UGS245" s="379"/>
      <c r="UGU245" s="377"/>
      <c r="UGV245" s="381"/>
      <c r="UGW245" s="381"/>
      <c r="UGX245" s="378"/>
      <c r="UGY245" s="378"/>
      <c r="UGZ245" s="378"/>
      <c r="UHA245" s="379"/>
      <c r="UHC245" s="377"/>
      <c r="UHD245" s="381"/>
      <c r="UHE245" s="381"/>
      <c r="UHF245" s="378"/>
      <c r="UHG245" s="378"/>
      <c r="UHH245" s="378"/>
      <c r="UHI245" s="379"/>
      <c r="UHK245" s="377"/>
      <c r="UHL245" s="381"/>
      <c r="UHM245" s="381"/>
      <c r="UHN245" s="378"/>
      <c r="UHO245" s="378"/>
      <c r="UHP245" s="378"/>
      <c r="UHQ245" s="379"/>
      <c r="UHS245" s="377"/>
      <c r="UHT245" s="381"/>
      <c r="UHU245" s="381"/>
      <c r="UHV245" s="378"/>
      <c r="UHW245" s="378"/>
      <c r="UHX245" s="378"/>
      <c r="UHY245" s="379"/>
      <c r="UIA245" s="377"/>
      <c r="UIB245" s="381"/>
      <c r="UIC245" s="381"/>
      <c r="UID245" s="378"/>
      <c r="UIE245" s="378"/>
      <c r="UIF245" s="378"/>
      <c r="UIG245" s="379"/>
      <c r="UII245" s="377"/>
      <c r="UIJ245" s="381"/>
      <c r="UIK245" s="381"/>
      <c r="UIL245" s="378"/>
      <c r="UIM245" s="378"/>
      <c r="UIN245" s="378"/>
      <c r="UIO245" s="379"/>
      <c r="UIQ245" s="377"/>
      <c r="UIR245" s="381"/>
      <c r="UIS245" s="381"/>
      <c r="UIT245" s="378"/>
      <c r="UIU245" s="378"/>
      <c r="UIV245" s="378"/>
      <c r="UIW245" s="379"/>
      <c r="UIY245" s="377"/>
      <c r="UIZ245" s="381"/>
      <c r="UJA245" s="381"/>
      <c r="UJB245" s="378"/>
      <c r="UJC245" s="378"/>
      <c r="UJD245" s="378"/>
      <c r="UJE245" s="379"/>
      <c r="UJG245" s="377"/>
      <c r="UJH245" s="381"/>
      <c r="UJI245" s="381"/>
      <c r="UJJ245" s="378"/>
      <c r="UJK245" s="378"/>
      <c r="UJL245" s="378"/>
      <c r="UJM245" s="379"/>
      <c r="UJO245" s="377"/>
      <c r="UJP245" s="381"/>
      <c r="UJQ245" s="381"/>
      <c r="UJR245" s="378"/>
      <c r="UJS245" s="378"/>
      <c r="UJT245" s="378"/>
      <c r="UJU245" s="379"/>
      <c r="UJW245" s="377"/>
      <c r="UJX245" s="381"/>
      <c r="UJY245" s="381"/>
      <c r="UJZ245" s="378"/>
      <c r="UKA245" s="378"/>
      <c r="UKB245" s="378"/>
      <c r="UKC245" s="379"/>
      <c r="UKE245" s="377"/>
      <c r="UKF245" s="381"/>
      <c r="UKG245" s="381"/>
      <c r="UKH245" s="378"/>
      <c r="UKI245" s="378"/>
      <c r="UKJ245" s="378"/>
      <c r="UKK245" s="379"/>
      <c r="UKM245" s="377"/>
      <c r="UKN245" s="381"/>
      <c r="UKO245" s="381"/>
      <c r="UKP245" s="378"/>
      <c r="UKQ245" s="378"/>
      <c r="UKR245" s="378"/>
      <c r="UKS245" s="379"/>
      <c r="UKU245" s="377"/>
      <c r="UKV245" s="381"/>
      <c r="UKW245" s="381"/>
      <c r="UKX245" s="378"/>
      <c r="UKY245" s="378"/>
      <c r="UKZ245" s="378"/>
      <c r="ULA245" s="379"/>
      <c r="ULC245" s="377"/>
      <c r="ULD245" s="381"/>
      <c r="ULE245" s="381"/>
      <c r="ULF245" s="378"/>
      <c r="ULG245" s="378"/>
      <c r="ULH245" s="378"/>
      <c r="ULI245" s="379"/>
      <c r="ULK245" s="377"/>
      <c r="ULL245" s="381"/>
      <c r="ULM245" s="381"/>
      <c r="ULN245" s="378"/>
      <c r="ULO245" s="378"/>
      <c r="ULP245" s="378"/>
      <c r="ULQ245" s="379"/>
      <c r="ULS245" s="377"/>
      <c r="ULT245" s="381"/>
      <c r="ULU245" s="381"/>
      <c r="ULV245" s="378"/>
      <c r="ULW245" s="378"/>
      <c r="ULX245" s="378"/>
      <c r="ULY245" s="379"/>
      <c r="UMA245" s="377"/>
      <c r="UMB245" s="381"/>
      <c r="UMC245" s="381"/>
      <c r="UMD245" s="378"/>
      <c r="UME245" s="378"/>
      <c r="UMF245" s="378"/>
      <c r="UMG245" s="379"/>
      <c r="UMI245" s="377"/>
      <c r="UMJ245" s="381"/>
      <c r="UMK245" s="381"/>
      <c r="UML245" s="378"/>
      <c r="UMM245" s="378"/>
      <c r="UMN245" s="378"/>
      <c r="UMO245" s="379"/>
      <c r="UMQ245" s="377"/>
      <c r="UMR245" s="381"/>
      <c r="UMS245" s="381"/>
      <c r="UMT245" s="378"/>
      <c r="UMU245" s="378"/>
      <c r="UMV245" s="378"/>
      <c r="UMW245" s="379"/>
      <c r="UMY245" s="377"/>
      <c r="UMZ245" s="381"/>
      <c r="UNA245" s="381"/>
      <c r="UNB245" s="378"/>
      <c r="UNC245" s="378"/>
      <c r="UND245" s="378"/>
      <c r="UNE245" s="379"/>
      <c r="UNG245" s="377"/>
      <c r="UNH245" s="381"/>
      <c r="UNI245" s="381"/>
      <c r="UNJ245" s="378"/>
      <c r="UNK245" s="378"/>
      <c r="UNL245" s="378"/>
      <c r="UNM245" s="379"/>
      <c r="UNO245" s="377"/>
      <c r="UNP245" s="381"/>
      <c r="UNQ245" s="381"/>
      <c r="UNR245" s="378"/>
      <c r="UNS245" s="378"/>
      <c r="UNT245" s="378"/>
      <c r="UNU245" s="379"/>
      <c r="UNW245" s="377"/>
      <c r="UNX245" s="381"/>
      <c r="UNY245" s="381"/>
      <c r="UNZ245" s="378"/>
      <c r="UOA245" s="378"/>
      <c r="UOB245" s="378"/>
      <c r="UOC245" s="379"/>
      <c r="UOE245" s="377"/>
      <c r="UOF245" s="381"/>
      <c r="UOG245" s="381"/>
      <c r="UOH245" s="378"/>
      <c r="UOI245" s="378"/>
      <c r="UOJ245" s="378"/>
      <c r="UOK245" s="379"/>
      <c r="UOM245" s="377"/>
      <c r="UON245" s="381"/>
      <c r="UOO245" s="381"/>
      <c r="UOP245" s="378"/>
      <c r="UOQ245" s="378"/>
      <c r="UOR245" s="378"/>
      <c r="UOS245" s="379"/>
      <c r="UOU245" s="377"/>
      <c r="UOV245" s="381"/>
      <c r="UOW245" s="381"/>
      <c r="UOX245" s="378"/>
      <c r="UOY245" s="378"/>
      <c r="UOZ245" s="378"/>
      <c r="UPA245" s="379"/>
      <c r="UPC245" s="377"/>
      <c r="UPD245" s="381"/>
      <c r="UPE245" s="381"/>
      <c r="UPF245" s="378"/>
      <c r="UPG245" s="378"/>
      <c r="UPH245" s="378"/>
      <c r="UPI245" s="379"/>
      <c r="UPK245" s="377"/>
      <c r="UPL245" s="381"/>
      <c r="UPM245" s="381"/>
      <c r="UPN245" s="378"/>
      <c r="UPO245" s="378"/>
      <c r="UPP245" s="378"/>
      <c r="UPQ245" s="379"/>
      <c r="UPS245" s="377"/>
      <c r="UPT245" s="381"/>
      <c r="UPU245" s="381"/>
      <c r="UPV245" s="378"/>
      <c r="UPW245" s="378"/>
      <c r="UPX245" s="378"/>
      <c r="UPY245" s="379"/>
      <c r="UQA245" s="377"/>
      <c r="UQB245" s="381"/>
      <c r="UQC245" s="381"/>
      <c r="UQD245" s="378"/>
      <c r="UQE245" s="378"/>
      <c r="UQF245" s="378"/>
      <c r="UQG245" s="379"/>
      <c r="UQI245" s="377"/>
      <c r="UQJ245" s="381"/>
      <c r="UQK245" s="381"/>
      <c r="UQL245" s="378"/>
      <c r="UQM245" s="378"/>
      <c r="UQN245" s="378"/>
      <c r="UQO245" s="379"/>
      <c r="UQQ245" s="377"/>
      <c r="UQR245" s="381"/>
      <c r="UQS245" s="381"/>
      <c r="UQT245" s="378"/>
      <c r="UQU245" s="378"/>
      <c r="UQV245" s="378"/>
      <c r="UQW245" s="379"/>
      <c r="UQY245" s="377"/>
      <c r="UQZ245" s="381"/>
      <c r="URA245" s="381"/>
      <c r="URB245" s="378"/>
      <c r="URC245" s="378"/>
      <c r="URD245" s="378"/>
      <c r="URE245" s="379"/>
      <c r="URG245" s="377"/>
      <c r="URH245" s="381"/>
      <c r="URI245" s="381"/>
      <c r="URJ245" s="378"/>
      <c r="URK245" s="378"/>
      <c r="URL245" s="378"/>
      <c r="URM245" s="379"/>
      <c r="URO245" s="377"/>
      <c r="URP245" s="381"/>
      <c r="URQ245" s="381"/>
      <c r="URR245" s="378"/>
      <c r="URS245" s="378"/>
      <c r="URT245" s="378"/>
      <c r="URU245" s="379"/>
      <c r="URW245" s="377"/>
      <c r="URX245" s="381"/>
      <c r="URY245" s="381"/>
      <c r="URZ245" s="378"/>
      <c r="USA245" s="378"/>
      <c r="USB245" s="378"/>
      <c r="USC245" s="379"/>
      <c r="USE245" s="377"/>
      <c r="USF245" s="381"/>
      <c r="USG245" s="381"/>
      <c r="USH245" s="378"/>
      <c r="USI245" s="378"/>
      <c r="USJ245" s="378"/>
      <c r="USK245" s="379"/>
      <c r="USM245" s="377"/>
      <c r="USN245" s="381"/>
      <c r="USO245" s="381"/>
      <c r="USP245" s="378"/>
      <c r="USQ245" s="378"/>
      <c r="USR245" s="378"/>
      <c r="USS245" s="379"/>
      <c r="USU245" s="377"/>
      <c r="USV245" s="381"/>
      <c r="USW245" s="381"/>
      <c r="USX245" s="378"/>
      <c r="USY245" s="378"/>
      <c r="USZ245" s="378"/>
      <c r="UTA245" s="379"/>
      <c r="UTC245" s="377"/>
      <c r="UTD245" s="381"/>
      <c r="UTE245" s="381"/>
      <c r="UTF245" s="378"/>
      <c r="UTG245" s="378"/>
      <c r="UTH245" s="378"/>
      <c r="UTI245" s="379"/>
      <c r="UTK245" s="377"/>
      <c r="UTL245" s="381"/>
      <c r="UTM245" s="381"/>
      <c r="UTN245" s="378"/>
      <c r="UTO245" s="378"/>
      <c r="UTP245" s="378"/>
      <c r="UTQ245" s="379"/>
      <c r="UTS245" s="377"/>
      <c r="UTT245" s="381"/>
      <c r="UTU245" s="381"/>
      <c r="UTV245" s="378"/>
      <c r="UTW245" s="378"/>
      <c r="UTX245" s="378"/>
      <c r="UTY245" s="379"/>
      <c r="UUA245" s="377"/>
      <c r="UUB245" s="381"/>
      <c r="UUC245" s="381"/>
      <c r="UUD245" s="378"/>
      <c r="UUE245" s="378"/>
      <c r="UUF245" s="378"/>
      <c r="UUG245" s="379"/>
      <c r="UUI245" s="377"/>
      <c r="UUJ245" s="381"/>
      <c r="UUK245" s="381"/>
      <c r="UUL245" s="378"/>
      <c r="UUM245" s="378"/>
      <c r="UUN245" s="378"/>
      <c r="UUO245" s="379"/>
      <c r="UUQ245" s="377"/>
      <c r="UUR245" s="381"/>
      <c r="UUS245" s="381"/>
      <c r="UUT245" s="378"/>
      <c r="UUU245" s="378"/>
      <c r="UUV245" s="378"/>
      <c r="UUW245" s="379"/>
      <c r="UUY245" s="377"/>
      <c r="UUZ245" s="381"/>
      <c r="UVA245" s="381"/>
      <c r="UVB245" s="378"/>
      <c r="UVC245" s="378"/>
      <c r="UVD245" s="378"/>
      <c r="UVE245" s="379"/>
      <c r="UVG245" s="377"/>
      <c r="UVH245" s="381"/>
      <c r="UVI245" s="381"/>
      <c r="UVJ245" s="378"/>
      <c r="UVK245" s="378"/>
      <c r="UVL245" s="378"/>
      <c r="UVM245" s="379"/>
      <c r="UVO245" s="377"/>
      <c r="UVP245" s="381"/>
      <c r="UVQ245" s="381"/>
      <c r="UVR245" s="378"/>
      <c r="UVS245" s="378"/>
      <c r="UVT245" s="378"/>
      <c r="UVU245" s="379"/>
      <c r="UVW245" s="377"/>
      <c r="UVX245" s="381"/>
      <c r="UVY245" s="381"/>
      <c r="UVZ245" s="378"/>
      <c r="UWA245" s="378"/>
      <c r="UWB245" s="378"/>
      <c r="UWC245" s="379"/>
      <c r="UWE245" s="377"/>
      <c r="UWF245" s="381"/>
      <c r="UWG245" s="381"/>
      <c r="UWH245" s="378"/>
      <c r="UWI245" s="378"/>
      <c r="UWJ245" s="378"/>
      <c r="UWK245" s="379"/>
      <c r="UWM245" s="377"/>
      <c r="UWN245" s="381"/>
      <c r="UWO245" s="381"/>
      <c r="UWP245" s="378"/>
      <c r="UWQ245" s="378"/>
      <c r="UWR245" s="378"/>
      <c r="UWS245" s="379"/>
      <c r="UWU245" s="377"/>
      <c r="UWV245" s="381"/>
      <c r="UWW245" s="381"/>
      <c r="UWX245" s="378"/>
      <c r="UWY245" s="378"/>
      <c r="UWZ245" s="378"/>
      <c r="UXA245" s="379"/>
      <c r="UXC245" s="377"/>
      <c r="UXD245" s="381"/>
      <c r="UXE245" s="381"/>
      <c r="UXF245" s="378"/>
      <c r="UXG245" s="378"/>
      <c r="UXH245" s="378"/>
      <c r="UXI245" s="379"/>
      <c r="UXK245" s="377"/>
      <c r="UXL245" s="381"/>
      <c r="UXM245" s="381"/>
      <c r="UXN245" s="378"/>
      <c r="UXO245" s="378"/>
      <c r="UXP245" s="378"/>
      <c r="UXQ245" s="379"/>
      <c r="UXS245" s="377"/>
      <c r="UXT245" s="381"/>
      <c r="UXU245" s="381"/>
      <c r="UXV245" s="378"/>
      <c r="UXW245" s="378"/>
      <c r="UXX245" s="378"/>
      <c r="UXY245" s="379"/>
      <c r="UYA245" s="377"/>
      <c r="UYB245" s="381"/>
      <c r="UYC245" s="381"/>
      <c r="UYD245" s="378"/>
      <c r="UYE245" s="378"/>
      <c r="UYF245" s="378"/>
      <c r="UYG245" s="379"/>
      <c r="UYI245" s="377"/>
      <c r="UYJ245" s="381"/>
      <c r="UYK245" s="381"/>
      <c r="UYL245" s="378"/>
      <c r="UYM245" s="378"/>
      <c r="UYN245" s="378"/>
      <c r="UYO245" s="379"/>
      <c r="UYQ245" s="377"/>
      <c r="UYR245" s="381"/>
      <c r="UYS245" s="381"/>
      <c r="UYT245" s="378"/>
      <c r="UYU245" s="378"/>
      <c r="UYV245" s="378"/>
      <c r="UYW245" s="379"/>
      <c r="UYY245" s="377"/>
      <c r="UYZ245" s="381"/>
      <c r="UZA245" s="381"/>
      <c r="UZB245" s="378"/>
      <c r="UZC245" s="378"/>
      <c r="UZD245" s="378"/>
      <c r="UZE245" s="379"/>
      <c r="UZG245" s="377"/>
      <c r="UZH245" s="381"/>
      <c r="UZI245" s="381"/>
      <c r="UZJ245" s="378"/>
      <c r="UZK245" s="378"/>
      <c r="UZL245" s="378"/>
      <c r="UZM245" s="379"/>
      <c r="UZO245" s="377"/>
      <c r="UZP245" s="381"/>
      <c r="UZQ245" s="381"/>
      <c r="UZR245" s="378"/>
      <c r="UZS245" s="378"/>
      <c r="UZT245" s="378"/>
      <c r="UZU245" s="379"/>
      <c r="UZW245" s="377"/>
      <c r="UZX245" s="381"/>
      <c r="UZY245" s="381"/>
      <c r="UZZ245" s="378"/>
      <c r="VAA245" s="378"/>
      <c r="VAB245" s="378"/>
      <c r="VAC245" s="379"/>
      <c r="VAE245" s="377"/>
      <c r="VAF245" s="381"/>
      <c r="VAG245" s="381"/>
      <c r="VAH245" s="378"/>
      <c r="VAI245" s="378"/>
      <c r="VAJ245" s="378"/>
      <c r="VAK245" s="379"/>
      <c r="VAM245" s="377"/>
      <c r="VAN245" s="381"/>
      <c r="VAO245" s="381"/>
      <c r="VAP245" s="378"/>
      <c r="VAQ245" s="378"/>
      <c r="VAR245" s="378"/>
      <c r="VAS245" s="379"/>
      <c r="VAU245" s="377"/>
      <c r="VAV245" s="381"/>
      <c r="VAW245" s="381"/>
      <c r="VAX245" s="378"/>
      <c r="VAY245" s="378"/>
      <c r="VAZ245" s="378"/>
      <c r="VBA245" s="379"/>
      <c r="VBC245" s="377"/>
      <c r="VBD245" s="381"/>
      <c r="VBE245" s="381"/>
      <c r="VBF245" s="378"/>
      <c r="VBG245" s="378"/>
      <c r="VBH245" s="378"/>
      <c r="VBI245" s="379"/>
      <c r="VBK245" s="377"/>
      <c r="VBL245" s="381"/>
      <c r="VBM245" s="381"/>
      <c r="VBN245" s="378"/>
      <c r="VBO245" s="378"/>
      <c r="VBP245" s="378"/>
      <c r="VBQ245" s="379"/>
      <c r="VBS245" s="377"/>
      <c r="VBT245" s="381"/>
      <c r="VBU245" s="381"/>
      <c r="VBV245" s="378"/>
      <c r="VBW245" s="378"/>
      <c r="VBX245" s="378"/>
      <c r="VBY245" s="379"/>
      <c r="VCA245" s="377"/>
      <c r="VCB245" s="381"/>
      <c r="VCC245" s="381"/>
      <c r="VCD245" s="378"/>
      <c r="VCE245" s="378"/>
      <c r="VCF245" s="378"/>
      <c r="VCG245" s="379"/>
      <c r="VCI245" s="377"/>
      <c r="VCJ245" s="381"/>
      <c r="VCK245" s="381"/>
      <c r="VCL245" s="378"/>
      <c r="VCM245" s="378"/>
      <c r="VCN245" s="378"/>
      <c r="VCO245" s="379"/>
      <c r="VCQ245" s="377"/>
      <c r="VCR245" s="381"/>
      <c r="VCS245" s="381"/>
      <c r="VCT245" s="378"/>
      <c r="VCU245" s="378"/>
      <c r="VCV245" s="378"/>
      <c r="VCW245" s="379"/>
      <c r="VCY245" s="377"/>
      <c r="VCZ245" s="381"/>
      <c r="VDA245" s="381"/>
      <c r="VDB245" s="378"/>
      <c r="VDC245" s="378"/>
      <c r="VDD245" s="378"/>
      <c r="VDE245" s="379"/>
      <c r="VDG245" s="377"/>
      <c r="VDH245" s="381"/>
      <c r="VDI245" s="381"/>
      <c r="VDJ245" s="378"/>
      <c r="VDK245" s="378"/>
      <c r="VDL245" s="378"/>
      <c r="VDM245" s="379"/>
      <c r="VDO245" s="377"/>
      <c r="VDP245" s="381"/>
      <c r="VDQ245" s="381"/>
      <c r="VDR245" s="378"/>
      <c r="VDS245" s="378"/>
      <c r="VDT245" s="378"/>
      <c r="VDU245" s="379"/>
      <c r="VDW245" s="377"/>
      <c r="VDX245" s="381"/>
      <c r="VDY245" s="381"/>
      <c r="VDZ245" s="378"/>
      <c r="VEA245" s="378"/>
      <c r="VEB245" s="378"/>
      <c r="VEC245" s="379"/>
      <c r="VEE245" s="377"/>
      <c r="VEF245" s="381"/>
      <c r="VEG245" s="381"/>
      <c r="VEH245" s="378"/>
      <c r="VEI245" s="378"/>
      <c r="VEJ245" s="378"/>
      <c r="VEK245" s="379"/>
      <c r="VEM245" s="377"/>
      <c r="VEN245" s="381"/>
      <c r="VEO245" s="381"/>
      <c r="VEP245" s="378"/>
      <c r="VEQ245" s="378"/>
      <c r="VER245" s="378"/>
      <c r="VES245" s="379"/>
      <c r="VEU245" s="377"/>
      <c r="VEV245" s="381"/>
      <c r="VEW245" s="381"/>
      <c r="VEX245" s="378"/>
      <c r="VEY245" s="378"/>
      <c r="VEZ245" s="378"/>
      <c r="VFA245" s="379"/>
      <c r="VFC245" s="377"/>
      <c r="VFD245" s="381"/>
      <c r="VFE245" s="381"/>
      <c r="VFF245" s="378"/>
      <c r="VFG245" s="378"/>
      <c r="VFH245" s="378"/>
      <c r="VFI245" s="379"/>
      <c r="VFK245" s="377"/>
      <c r="VFL245" s="381"/>
      <c r="VFM245" s="381"/>
      <c r="VFN245" s="378"/>
      <c r="VFO245" s="378"/>
      <c r="VFP245" s="378"/>
      <c r="VFQ245" s="379"/>
      <c r="VFS245" s="377"/>
      <c r="VFT245" s="381"/>
      <c r="VFU245" s="381"/>
      <c r="VFV245" s="378"/>
      <c r="VFW245" s="378"/>
      <c r="VFX245" s="378"/>
      <c r="VFY245" s="379"/>
      <c r="VGA245" s="377"/>
      <c r="VGB245" s="381"/>
      <c r="VGC245" s="381"/>
      <c r="VGD245" s="378"/>
      <c r="VGE245" s="378"/>
      <c r="VGF245" s="378"/>
      <c r="VGG245" s="379"/>
      <c r="VGI245" s="377"/>
      <c r="VGJ245" s="381"/>
      <c r="VGK245" s="381"/>
      <c r="VGL245" s="378"/>
      <c r="VGM245" s="378"/>
      <c r="VGN245" s="378"/>
      <c r="VGO245" s="379"/>
      <c r="VGQ245" s="377"/>
      <c r="VGR245" s="381"/>
      <c r="VGS245" s="381"/>
      <c r="VGT245" s="378"/>
      <c r="VGU245" s="378"/>
      <c r="VGV245" s="378"/>
      <c r="VGW245" s="379"/>
      <c r="VGY245" s="377"/>
      <c r="VGZ245" s="381"/>
      <c r="VHA245" s="381"/>
      <c r="VHB245" s="378"/>
      <c r="VHC245" s="378"/>
      <c r="VHD245" s="378"/>
      <c r="VHE245" s="379"/>
      <c r="VHG245" s="377"/>
      <c r="VHH245" s="381"/>
      <c r="VHI245" s="381"/>
      <c r="VHJ245" s="378"/>
      <c r="VHK245" s="378"/>
      <c r="VHL245" s="378"/>
      <c r="VHM245" s="379"/>
      <c r="VHO245" s="377"/>
      <c r="VHP245" s="381"/>
      <c r="VHQ245" s="381"/>
      <c r="VHR245" s="378"/>
      <c r="VHS245" s="378"/>
      <c r="VHT245" s="378"/>
      <c r="VHU245" s="379"/>
      <c r="VHW245" s="377"/>
      <c r="VHX245" s="381"/>
      <c r="VHY245" s="381"/>
      <c r="VHZ245" s="378"/>
      <c r="VIA245" s="378"/>
      <c r="VIB245" s="378"/>
      <c r="VIC245" s="379"/>
      <c r="VIE245" s="377"/>
      <c r="VIF245" s="381"/>
      <c r="VIG245" s="381"/>
      <c r="VIH245" s="378"/>
      <c r="VII245" s="378"/>
      <c r="VIJ245" s="378"/>
      <c r="VIK245" s="379"/>
      <c r="VIM245" s="377"/>
      <c r="VIN245" s="381"/>
      <c r="VIO245" s="381"/>
      <c r="VIP245" s="378"/>
      <c r="VIQ245" s="378"/>
      <c r="VIR245" s="378"/>
      <c r="VIS245" s="379"/>
      <c r="VIU245" s="377"/>
      <c r="VIV245" s="381"/>
      <c r="VIW245" s="381"/>
      <c r="VIX245" s="378"/>
      <c r="VIY245" s="378"/>
      <c r="VIZ245" s="378"/>
      <c r="VJA245" s="379"/>
      <c r="VJC245" s="377"/>
      <c r="VJD245" s="381"/>
      <c r="VJE245" s="381"/>
      <c r="VJF245" s="378"/>
      <c r="VJG245" s="378"/>
      <c r="VJH245" s="378"/>
      <c r="VJI245" s="379"/>
      <c r="VJK245" s="377"/>
      <c r="VJL245" s="381"/>
      <c r="VJM245" s="381"/>
      <c r="VJN245" s="378"/>
      <c r="VJO245" s="378"/>
      <c r="VJP245" s="378"/>
      <c r="VJQ245" s="379"/>
      <c r="VJS245" s="377"/>
      <c r="VJT245" s="381"/>
      <c r="VJU245" s="381"/>
      <c r="VJV245" s="378"/>
      <c r="VJW245" s="378"/>
      <c r="VJX245" s="378"/>
      <c r="VJY245" s="379"/>
      <c r="VKA245" s="377"/>
      <c r="VKB245" s="381"/>
      <c r="VKC245" s="381"/>
      <c r="VKD245" s="378"/>
      <c r="VKE245" s="378"/>
      <c r="VKF245" s="378"/>
      <c r="VKG245" s="379"/>
      <c r="VKI245" s="377"/>
      <c r="VKJ245" s="381"/>
      <c r="VKK245" s="381"/>
      <c r="VKL245" s="378"/>
      <c r="VKM245" s="378"/>
      <c r="VKN245" s="378"/>
      <c r="VKO245" s="379"/>
      <c r="VKQ245" s="377"/>
      <c r="VKR245" s="381"/>
      <c r="VKS245" s="381"/>
      <c r="VKT245" s="378"/>
      <c r="VKU245" s="378"/>
      <c r="VKV245" s="378"/>
      <c r="VKW245" s="379"/>
      <c r="VKY245" s="377"/>
      <c r="VKZ245" s="381"/>
      <c r="VLA245" s="381"/>
      <c r="VLB245" s="378"/>
      <c r="VLC245" s="378"/>
      <c r="VLD245" s="378"/>
      <c r="VLE245" s="379"/>
      <c r="VLG245" s="377"/>
      <c r="VLH245" s="381"/>
      <c r="VLI245" s="381"/>
      <c r="VLJ245" s="378"/>
      <c r="VLK245" s="378"/>
      <c r="VLL245" s="378"/>
      <c r="VLM245" s="379"/>
      <c r="VLO245" s="377"/>
      <c r="VLP245" s="381"/>
      <c r="VLQ245" s="381"/>
      <c r="VLR245" s="378"/>
      <c r="VLS245" s="378"/>
      <c r="VLT245" s="378"/>
      <c r="VLU245" s="379"/>
      <c r="VLW245" s="377"/>
      <c r="VLX245" s="381"/>
      <c r="VLY245" s="381"/>
      <c r="VLZ245" s="378"/>
      <c r="VMA245" s="378"/>
      <c r="VMB245" s="378"/>
      <c r="VMC245" s="379"/>
      <c r="VME245" s="377"/>
      <c r="VMF245" s="381"/>
      <c r="VMG245" s="381"/>
      <c r="VMH245" s="378"/>
      <c r="VMI245" s="378"/>
      <c r="VMJ245" s="378"/>
      <c r="VMK245" s="379"/>
      <c r="VMM245" s="377"/>
      <c r="VMN245" s="381"/>
      <c r="VMO245" s="381"/>
      <c r="VMP245" s="378"/>
      <c r="VMQ245" s="378"/>
      <c r="VMR245" s="378"/>
      <c r="VMS245" s="379"/>
      <c r="VMU245" s="377"/>
      <c r="VMV245" s="381"/>
      <c r="VMW245" s="381"/>
      <c r="VMX245" s="378"/>
      <c r="VMY245" s="378"/>
      <c r="VMZ245" s="378"/>
      <c r="VNA245" s="379"/>
      <c r="VNC245" s="377"/>
      <c r="VND245" s="381"/>
      <c r="VNE245" s="381"/>
      <c r="VNF245" s="378"/>
      <c r="VNG245" s="378"/>
      <c r="VNH245" s="378"/>
      <c r="VNI245" s="379"/>
      <c r="VNK245" s="377"/>
      <c r="VNL245" s="381"/>
      <c r="VNM245" s="381"/>
      <c r="VNN245" s="378"/>
      <c r="VNO245" s="378"/>
      <c r="VNP245" s="378"/>
      <c r="VNQ245" s="379"/>
      <c r="VNS245" s="377"/>
      <c r="VNT245" s="381"/>
      <c r="VNU245" s="381"/>
      <c r="VNV245" s="378"/>
      <c r="VNW245" s="378"/>
      <c r="VNX245" s="378"/>
      <c r="VNY245" s="379"/>
      <c r="VOA245" s="377"/>
      <c r="VOB245" s="381"/>
      <c r="VOC245" s="381"/>
      <c r="VOD245" s="378"/>
      <c r="VOE245" s="378"/>
      <c r="VOF245" s="378"/>
      <c r="VOG245" s="379"/>
      <c r="VOI245" s="377"/>
      <c r="VOJ245" s="381"/>
      <c r="VOK245" s="381"/>
      <c r="VOL245" s="378"/>
      <c r="VOM245" s="378"/>
      <c r="VON245" s="378"/>
      <c r="VOO245" s="379"/>
      <c r="VOQ245" s="377"/>
      <c r="VOR245" s="381"/>
      <c r="VOS245" s="381"/>
      <c r="VOT245" s="378"/>
      <c r="VOU245" s="378"/>
      <c r="VOV245" s="378"/>
      <c r="VOW245" s="379"/>
      <c r="VOY245" s="377"/>
      <c r="VOZ245" s="381"/>
      <c r="VPA245" s="381"/>
      <c r="VPB245" s="378"/>
      <c r="VPC245" s="378"/>
      <c r="VPD245" s="378"/>
      <c r="VPE245" s="379"/>
      <c r="VPG245" s="377"/>
      <c r="VPH245" s="381"/>
      <c r="VPI245" s="381"/>
      <c r="VPJ245" s="378"/>
      <c r="VPK245" s="378"/>
      <c r="VPL245" s="378"/>
      <c r="VPM245" s="379"/>
      <c r="VPO245" s="377"/>
      <c r="VPP245" s="381"/>
      <c r="VPQ245" s="381"/>
      <c r="VPR245" s="378"/>
      <c r="VPS245" s="378"/>
      <c r="VPT245" s="378"/>
      <c r="VPU245" s="379"/>
      <c r="VPW245" s="377"/>
      <c r="VPX245" s="381"/>
      <c r="VPY245" s="381"/>
      <c r="VPZ245" s="378"/>
      <c r="VQA245" s="378"/>
      <c r="VQB245" s="378"/>
      <c r="VQC245" s="379"/>
      <c r="VQE245" s="377"/>
      <c r="VQF245" s="381"/>
      <c r="VQG245" s="381"/>
      <c r="VQH245" s="378"/>
      <c r="VQI245" s="378"/>
      <c r="VQJ245" s="378"/>
      <c r="VQK245" s="379"/>
      <c r="VQM245" s="377"/>
      <c r="VQN245" s="381"/>
      <c r="VQO245" s="381"/>
      <c r="VQP245" s="378"/>
      <c r="VQQ245" s="378"/>
      <c r="VQR245" s="378"/>
      <c r="VQS245" s="379"/>
      <c r="VQU245" s="377"/>
      <c r="VQV245" s="381"/>
      <c r="VQW245" s="381"/>
      <c r="VQX245" s="378"/>
      <c r="VQY245" s="378"/>
      <c r="VQZ245" s="378"/>
      <c r="VRA245" s="379"/>
      <c r="VRC245" s="377"/>
      <c r="VRD245" s="381"/>
      <c r="VRE245" s="381"/>
      <c r="VRF245" s="378"/>
      <c r="VRG245" s="378"/>
      <c r="VRH245" s="378"/>
      <c r="VRI245" s="379"/>
      <c r="VRK245" s="377"/>
      <c r="VRL245" s="381"/>
      <c r="VRM245" s="381"/>
      <c r="VRN245" s="378"/>
      <c r="VRO245" s="378"/>
      <c r="VRP245" s="378"/>
      <c r="VRQ245" s="379"/>
      <c r="VRS245" s="377"/>
      <c r="VRT245" s="381"/>
      <c r="VRU245" s="381"/>
      <c r="VRV245" s="378"/>
      <c r="VRW245" s="378"/>
      <c r="VRX245" s="378"/>
      <c r="VRY245" s="379"/>
      <c r="VSA245" s="377"/>
      <c r="VSB245" s="381"/>
      <c r="VSC245" s="381"/>
      <c r="VSD245" s="378"/>
      <c r="VSE245" s="378"/>
      <c r="VSF245" s="378"/>
      <c r="VSG245" s="379"/>
      <c r="VSI245" s="377"/>
      <c r="VSJ245" s="381"/>
      <c r="VSK245" s="381"/>
      <c r="VSL245" s="378"/>
      <c r="VSM245" s="378"/>
      <c r="VSN245" s="378"/>
      <c r="VSO245" s="379"/>
      <c r="VSQ245" s="377"/>
      <c r="VSR245" s="381"/>
      <c r="VSS245" s="381"/>
      <c r="VST245" s="378"/>
      <c r="VSU245" s="378"/>
      <c r="VSV245" s="378"/>
      <c r="VSW245" s="379"/>
      <c r="VSY245" s="377"/>
      <c r="VSZ245" s="381"/>
      <c r="VTA245" s="381"/>
      <c r="VTB245" s="378"/>
      <c r="VTC245" s="378"/>
      <c r="VTD245" s="378"/>
      <c r="VTE245" s="379"/>
      <c r="VTG245" s="377"/>
      <c r="VTH245" s="381"/>
      <c r="VTI245" s="381"/>
      <c r="VTJ245" s="378"/>
      <c r="VTK245" s="378"/>
      <c r="VTL245" s="378"/>
      <c r="VTM245" s="379"/>
      <c r="VTO245" s="377"/>
      <c r="VTP245" s="381"/>
      <c r="VTQ245" s="381"/>
      <c r="VTR245" s="378"/>
      <c r="VTS245" s="378"/>
      <c r="VTT245" s="378"/>
      <c r="VTU245" s="379"/>
      <c r="VTW245" s="377"/>
      <c r="VTX245" s="381"/>
      <c r="VTY245" s="381"/>
      <c r="VTZ245" s="378"/>
      <c r="VUA245" s="378"/>
      <c r="VUB245" s="378"/>
      <c r="VUC245" s="379"/>
      <c r="VUE245" s="377"/>
      <c r="VUF245" s="381"/>
      <c r="VUG245" s="381"/>
      <c r="VUH245" s="378"/>
      <c r="VUI245" s="378"/>
      <c r="VUJ245" s="378"/>
      <c r="VUK245" s="379"/>
      <c r="VUM245" s="377"/>
      <c r="VUN245" s="381"/>
      <c r="VUO245" s="381"/>
      <c r="VUP245" s="378"/>
      <c r="VUQ245" s="378"/>
      <c r="VUR245" s="378"/>
      <c r="VUS245" s="379"/>
      <c r="VUU245" s="377"/>
      <c r="VUV245" s="381"/>
      <c r="VUW245" s="381"/>
      <c r="VUX245" s="378"/>
      <c r="VUY245" s="378"/>
      <c r="VUZ245" s="378"/>
      <c r="VVA245" s="379"/>
      <c r="VVC245" s="377"/>
      <c r="VVD245" s="381"/>
      <c r="VVE245" s="381"/>
      <c r="VVF245" s="378"/>
      <c r="VVG245" s="378"/>
      <c r="VVH245" s="378"/>
      <c r="VVI245" s="379"/>
      <c r="VVK245" s="377"/>
      <c r="VVL245" s="381"/>
      <c r="VVM245" s="381"/>
      <c r="VVN245" s="378"/>
      <c r="VVO245" s="378"/>
      <c r="VVP245" s="378"/>
      <c r="VVQ245" s="379"/>
      <c r="VVS245" s="377"/>
      <c r="VVT245" s="381"/>
      <c r="VVU245" s="381"/>
      <c r="VVV245" s="378"/>
      <c r="VVW245" s="378"/>
      <c r="VVX245" s="378"/>
      <c r="VVY245" s="379"/>
      <c r="VWA245" s="377"/>
      <c r="VWB245" s="381"/>
      <c r="VWC245" s="381"/>
      <c r="VWD245" s="378"/>
      <c r="VWE245" s="378"/>
      <c r="VWF245" s="378"/>
      <c r="VWG245" s="379"/>
      <c r="VWI245" s="377"/>
      <c r="VWJ245" s="381"/>
      <c r="VWK245" s="381"/>
      <c r="VWL245" s="378"/>
      <c r="VWM245" s="378"/>
      <c r="VWN245" s="378"/>
      <c r="VWO245" s="379"/>
      <c r="VWQ245" s="377"/>
      <c r="VWR245" s="381"/>
      <c r="VWS245" s="381"/>
      <c r="VWT245" s="378"/>
      <c r="VWU245" s="378"/>
      <c r="VWV245" s="378"/>
      <c r="VWW245" s="379"/>
      <c r="VWY245" s="377"/>
      <c r="VWZ245" s="381"/>
      <c r="VXA245" s="381"/>
      <c r="VXB245" s="378"/>
      <c r="VXC245" s="378"/>
      <c r="VXD245" s="378"/>
      <c r="VXE245" s="379"/>
      <c r="VXG245" s="377"/>
      <c r="VXH245" s="381"/>
      <c r="VXI245" s="381"/>
      <c r="VXJ245" s="378"/>
      <c r="VXK245" s="378"/>
      <c r="VXL245" s="378"/>
      <c r="VXM245" s="379"/>
      <c r="VXO245" s="377"/>
      <c r="VXP245" s="381"/>
      <c r="VXQ245" s="381"/>
      <c r="VXR245" s="378"/>
      <c r="VXS245" s="378"/>
      <c r="VXT245" s="378"/>
      <c r="VXU245" s="379"/>
      <c r="VXW245" s="377"/>
      <c r="VXX245" s="381"/>
      <c r="VXY245" s="381"/>
      <c r="VXZ245" s="378"/>
      <c r="VYA245" s="378"/>
      <c r="VYB245" s="378"/>
      <c r="VYC245" s="379"/>
      <c r="VYE245" s="377"/>
      <c r="VYF245" s="381"/>
      <c r="VYG245" s="381"/>
      <c r="VYH245" s="378"/>
      <c r="VYI245" s="378"/>
      <c r="VYJ245" s="378"/>
      <c r="VYK245" s="379"/>
      <c r="VYM245" s="377"/>
      <c r="VYN245" s="381"/>
      <c r="VYO245" s="381"/>
      <c r="VYP245" s="378"/>
      <c r="VYQ245" s="378"/>
      <c r="VYR245" s="378"/>
      <c r="VYS245" s="379"/>
      <c r="VYU245" s="377"/>
      <c r="VYV245" s="381"/>
      <c r="VYW245" s="381"/>
      <c r="VYX245" s="378"/>
      <c r="VYY245" s="378"/>
      <c r="VYZ245" s="378"/>
      <c r="VZA245" s="379"/>
      <c r="VZC245" s="377"/>
      <c r="VZD245" s="381"/>
      <c r="VZE245" s="381"/>
      <c r="VZF245" s="378"/>
      <c r="VZG245" s="378"/>
      <c r="VZH245" s="378"/>
      <c r="VZI245" s="379"/>
      <c r="VZK245" s="377"/>
      <c r="VZL245" s="381"/>
      <c r="VZM245" s="381"/>
      <c r="VZN245" s="378"/>
      <c r="VZO245" s="378"/>
      <c r="VZP245" s="378"/>
      <c r="VZQ245" s="379"/>
      <c r="VZS245" s="377"/>
      <c r="VZT245" s="381"/>
      <c r="VZU245" s="381"/>
      <c r="VZV245" s="378"/>
      <c r="VZW245" s="378"/>
      <c r="VZX245" s="378"/>
      <c r="VZY245" s="379"/>
      <c r="WAA245" s="377"/>
      <c r="WAB245" s="381"/>
      <c r="WAC245" s="381"/>
      <c r="WAD245" s="378"/>
      <c r="WAE245" s="378"/>
      <c r="WAF245" s="378"/>
      <c r="WAG245" s="379"/>
      <c r="WAI245" s="377"/>
      <c r="WAJ245" s="381"/>
      <c r="WAK245" s="381"/>
      <c r="WAL245" s="378"/>
      <c r="WAM245" s="378"/>
      <c r="WAN245" s="378"/>
      <c r="WAO245" s="379"/>
      <c r="WAQ245" s="377"/>
      <c r="WAR245" s="381"/>
      <c r="WAS245" s="381"/>
      <c r="WAT245" s="378"/>
      <c r="WAU245" s="378"/>
      <c r="WAV245" s="378"/>
      <c r="WAW245" s="379"/>
      <c r="WAY245" s="377"/>
      <c r="WAZ245" s="381"/>
      <c r="WBA245" s="381"/>
      <c r="WBB245" s="378"/>
      <c r="WBC245" s="378"/>
      <c r="WBD245" s="378"/>
      <c r="WBE245" s="379"/>
      <c r="WBG245" s="377"/>
      <c r="WBH245" s="381"/>
      <c r="WBI245" s="381"/>
      <c r="WBJ245" s="378"/>
      <c r="WBK245" s="378"/>
      <c r="WBL245" s="378"/>
      <c r="WBM245" s="379"/>
      <c r="WBO245" s="377"/>
      <c r="WBP245" s="381"/>
      <c r="WBQ245" s="381"/>
      <c r="WBR245" s="378"/>
      <c r="WBS245" s="378"/>
      <c r="WBT245" s="378"/>
      <c r="WBU245" s="379"/>
      <c r="WBW245" s="377"/>
      <c r="WBX245" s="381"/>
      <c r="WBY245" s="381"/>
      <c r="WBZ245" s="378"/>
      <c r="WCA245" s="378"/>
      <c r="WCB245" s="378"/>
      <c r="WCC245" s="379"/>
      <c r="WCE245" s="377"/>
      <c r="WCF245" s="381"/>
      <c r="WCG245" s="381"/>
      <c r="WCH245" s="378"/>
      <c r="WCI245" s="378"/>
      <c r="WCJ245" s="378"/>
      <c r="WCK245" s="379"/>
      <c r="WCM245" s="377"/>
      <c r="WCN245" s="381"/>
      <c r="WCO245" s="381"/>
      <c r="WCP245" s="378"/>
      <c r="WCQ245" s="378"/>
      <c r="WCR245" s="378"/>
      <c r="WCS245" s="379"/>
      <c r="WCU245" s="377"/>
      <c r="WCV245" s="381"/>
      <c r="WCW245" s="381"/>
      <c r="WCX245" s="378"/>
      <c r="WCY245" s="378"/>
      <c r="WCZ245" s="378"/>
      <c r="WDA245" s="379"/>
      <c r="WDC245" s="377"/>
      <c r="WDD245" s="381"/>
      <c r="WDE245" s="381"/>
      <c r="WDF245" s="378"/>
      <c r="WDG245" s="378"/>
      <c r="WDH245" s="378"/>
      <c r="WDI245" s="379"/>
      <c r="WDK245" s="377"/>
      <c r="WDL245" s="381"/>
      <c r="WDM245" s="381"/>
      <c r="WDN245" s="378"/>
      <c r="WDO245" s="378"/>
      <c r="WDP245" s="378"/>
      <c r="WDQ245" s="379"/>
      <c r="WDS245" s="377"/>
      <c r="WDT245" s="381"/>
      <c r="WDU245" s="381"/>
      <c r="WDV245" s="378"/>
      <c r="WDW245" s="378"/>
      <c r="WDX245" s="378"/>
      <c r="WDY245" s="379"/>
      <c r="WEA245" s="377"/>
      <c r="WEB245" s="381"/>
      <c r="WEC245" s="381"/>
      <c r="WED245" s="378"/>
      <c r="WEE245" s="378"/>
      <c r="WEF245" s="378"/>
      <c r="WEG245" s="379"/>
      <c r="WEI245" s="377"/>
      <c r="WEJ245" s="381"/>
      <c r="WEK245" s="381"/>
      <c r="WEL245" s="378"/>
      <c r="WEM245" s="378"/>
      <c r="WEN245" s="378"/>
      <c r="WEO245" s="379"/>
      <c r="WEQ245" s="377"/>
      <c r="WER245" s="381"/>
      <c r="WES245" s="381"/>
      <c r="WET245" s="378"/>
      <c r="WEU245" s="378"/>
      <c r="WEV245" s="378"/>
      <c r="WEW245" s="379"/>
      <c r="WEY245" s="377"/>
      <c r="WEZ245" s="381"/>
      <c r="WFA245" s="381"/>
      <c r="WFB245" s="378"/>
      <c r="WFC245" s="378"/>
      <c r="WFD245" s="378"/>
      <c r="WFE245" s="379"/>
      <c r="WFG245" s="377"/>
      <c r="WFH245" s="381"/>
      <c r="WFI245" s="381"/>
      <c r="WFJ245" s="378"/>
      <c r="WFK245" s="378"/>
      <c r="WFL245" s="378"/>
      <c r="WFM245" s="379"/>
      <c r="WFO245" s="377"/>
      <c r="WFP245" s="381"/>
      <c r="WFQ245" s="381"/>
      <c r="WFR245" s="378"/>
      <c r="WFS245" s="378"/>
      <c r="WFT245" s="378"/>
      <c r="WFU245" s="379"/>
      <c r="WFW245" s="377"/>
      <c r="WFX245" s="381"/>
      <c r="WFY245" s="381"/>
      <c r="WFZ245" s="378"/>
      <c r="WGA245" s="378"/>
      <c r="WGB245" s="378"/>
      <c r="WGC245" s="379"/>
      <c r="WGE245" s="377"/>
      <c r="WGF245" s="381"/>
      <c r="WGG245" s="381"/>
      <c r="WGH245" s="378"/>
      <c r="WGI245" s="378"/>
      <c r="WGJ245" s="378"/>
      <c r="WGK245" s="379"/>
      <c r="WGM245" s="377"/>
      <c r="WGN245" s="381"/>
      <c r="WGO245" s="381"/>
      <c r="WGP245" s="378"/>
      <c r="WGQ245" s="378"/>
      <c r="WGR245" s="378"/>
      <c r="WGS245" s="379"/>
      <c r="WGU245" s="377"/>
      <c r="WGV245" s="381"/>
      <c r="WGW245" s="381"/>
      <c r="WGX245" s="378"/>
      <c r="WGY245" s="378"/>
      <c r="WGZ245" s="378"/>
      <c r="WHA245" s="379"/>
      <c r="WHC245" s="377"/>
      <c r="WHD245" s="381"/>
      <c r="WHE245" s="381"/>
      <c r="WHF245" s="378"/>
      <c r="WHG245" s="378"/>
      <c r="WHH245" s="378"/>
      <c r="WHI245" s="379"/>
      <c r="WHK245" s="377"/>
      <c r="WHL245" s="381"/>
      <c r="WHM245" s="381"/>
      <c r="WHN245" s="378"/>
      <c r="WHO245" s="378"/>
      <c r="WHP245" s="378"/>
      <c r="WHQ245" s="379"/>
      <c r="WHS245" s="377"/>
      <c r="WHT245" s="381"/>
      <c r="WHU245" s="381"/>
      <c r="WHV245" s="378"/>
      <c r="WHW245" s="378"/>
      <c r="WHX245" s="378"/>
      <c r="WHY245" s="379"/>
      <c r="WIA245" s="377"/>
      <c r="WIB245" s="381"/>
      <c r="WIC245" s="381"/>
      <c r="WID245" s="378"/>
      <c r="WIE245" s="378"/>
      <c r="WIF245" s="378"/>
      <c r="WIG245" s="379"/>
      <c r="WII245" s="377"/>
      <c r="WIJ245" s="381"/>
      <c r="WIK245" s="381"/>
      <c r="WIL245" s="378"/>
      <c r="WIM245" s="378"/>
      <c r="WIN245" s="378"/>
      <c r="WIO245" s="379"/>
      <c r="WIQ245" s="377"/>
      <c r="WIR245" s="381"/>
      <c r="WIS245" s="381"/>
      <c r="WIT245" s="378"/>
      <c r="WIU245" s="378"/>
      <c r="WIV245" s="378"/>
      <c r="WIW245" s="379"/>
      <c r="WIY245" s="377"/>
      <c r="WIZ245" s="381"/>
      <c r="WJA245" s="381"/>
      <c r="WJB245" s="378"/>
      <c r="WJC245" s="378"/>
      <c r="WJD245" s="378"/>
      <c r="WJE245" s="379"/>
      <c r="WJG245" s="377"/>
      <c r="WJH245" s="381"/>
      <c r="WJI245" s="381"/>
      <c r="WJJ245" s="378"/>
      <c r="WJK245" s="378"/>
      <c r="WJL245" s="378"/>
      <c r="WJM245" s="379"/>
      <c r="WJO245" s="377"/>
      <c r="WJP245" s="381"/>
      <c r="WJQ245" s="381"/>
      <c r="WJR245" s="378"/>
      <c r="WJS245" s="378"/>
      <c r="WJT245" s="378"/>
      <c r="WJU245" s="379"/>
      <c r="WJW245" s="377"/>
      <c r="WJX245" s="381"/>
      <c r="WJY245" s="381"/>
      <c r="WJZ245" s="378"/>
      <c r="WKA245" s="378"/>
      <c r="WKB245" s="378"/>
      <c r="WKC245" s="379"/>
      <c r="WKE245" s="377"/>
      <c r="WKF245" s="381"/>
      <c r="WKG245" s="381"/>
      <c r="WKH245" s="378"/>
      <c r="WKI245" s="378"/>
      <c r="WKJ245" s="378"/>
      <c r="WKK245" s="379"/>
      <c r="WKM245" s="377"/>
      <c r="WKN245" s="381"/>
      <c r="WKO245" s="381"/>
      <c r="WKP245" s="378"/>
      <c r="WKQ245" s="378"/>
      <c r="WKR245" s="378"/>
      <c r="WKS245" s="379"/>
      <c r="WKU245" s="377"/>
      <c r="WKV245" s="381"/>
      <c r="WKW245" s="381"/>
      <c r="WKX245" s="378"/>
      <c r="WKY245" s="378"/>
      <c r="WKZ245" s="378"/>
      <c r="WLA245" s="379"/>
      <c r="WLC245" s="377"/>
      <c r="WLD245" s="381"/>
      <c r="WLE245" s="381"/>
      <c r="WLF245" s="378"/>
      <c r="WLG245" s="378"/>
      <c r="WLH245" s="378"/>
      <c r="WLI245" s="379"/>
      <c r="WLK245" s="377"/>
      <c r="WLL245" s="381"/>
      <c r="WLM245" s="381"/>
      <c r="WLN245" s="378"/>
      <c r="WLO245" s="378"/>
      <c r="WLP245" s="378"/>
      <c r="WLQ245" s="379"/>
      <c r="WLS245" s="377"/>
      <c r="WLT245" s="381"/>
      <c r="WLU245" s="381"/>
      <c r="WLV245" s="378"/>
      <c r="WLW245" s="378"/>
      <c r="WLX245" s="378"/>
      <c r="WLY245" s="379"/>
      <c r="WMA245" s="377"/>
      <c r="WMB245" s="381"/>
      <c r="WMC245" s="381"/>
      <c r="WMD245" s="378"/>
      <c r="WME245" s="378"/>
      <c r="WMF245" s="378"/>
      <c r="WMG245" s="379"/>
      <c r="WMI245" s="377"/>
      <c r="WMJ245" s="381"/>
      <c r="WMK245" s="381"/>
      <c r="WML245" s="378"/>
      <c r="WMM245" s="378"/>
      <c r="WMN245" s="378"/>
      <c r="WMO245" s="379"/>
      <c r="WMQ245" s="377"/>
      <c r="WMR245" s="381"/>
      <c r="WMS245" s="381"/>
      <c r="WMT245" s="378"/>
      <c r="WMU245" s="378"/>
      <c r="WMV245" s="378"/>
      <c r="WMW245" s="379"/>
      <c r="WMY245" s="377"/>
      <c r="WMZ245" s="381"/>
      <c r="WNA245" s="381"/>
      <c r="WNB245" s="378"/>
      <c r="WNC245" s="378"/>
      <c r="WND245" s="378"/>
      <c r="WNE245" s="379"/>
      <c r="WNG245" s="377"/>
      <c r="WNH245" s="381"/>
      <c r="WNI245" s="381"/>
      <c r="WNJ245" s="378"/>
      <c r="WNK245" s="378"/>
      <c r="WNL245" s="378"/>
      <c r="WNM245" s="379"/>
      <c r="WNO245" s="377"/>
      <c r="WNP245" s="381"/>
      <c r="WNQ245" s="381"/>
      <c r="WNR245" s="378"/>
      <c r="WNS245" s="378"/>
      <c r="WNT245" s="378"/>
      <c r="WNU245" s="379"/>
      <c r="WNW245" s="377"/>
      <c r="WNX245" s="381"/>
      <c r="WNY245" s="381"/>
      <c r="WNZ245" s="378"/>
      <c r="WOA245" s="378"/>
      <c r="WOB245" s="378"/>
      <c r="WOC245" s="379"/>
      <c r="WOE245" s="377"/>
      <c r="WOF245" s="381"/>
      <c r="WOG245" s="381"/>
      <c r="WOH245" s="378"/>
      <c r="WOI245" s="378"/>
      <c r="WOJ245" s="378"/>
      <c r="WOK245" s="379"/>
      <c r="WOM245" s="377"/>
      <c r="WON245" s="381"/>
      <c r="WOO245" s="381"/>
      <c r="WOP245" s="378"/>
      <c r="WOQ245" s="378"/>
      <c r="WOR245" s="378"/>
      <c r="WOS245" s="379"/>
      <c r="WOU245" s="377"/>
      <c r="WOV245" s="381"/>
      <c r="WOW245" s="381"/>
      <c r="WOX245" s="378"/>
      <c r="WOY245" s="378"/>
      <c r="WOZ245" s="378"/>
      <c r="WPA245" s="379"/>
      <c r="WPC245" s="377"/>
      <c r="WPD245" s="381"/>
      <c r="WPE245" s="381"/>
      <c r="WPF245" s="378"/>
      <c r="WPG245" s="378"/>
      <c r="WPH245" s="378"/>
      <c r="WPI245" s="379"/>
      <c r="WPK245" s="377"/>
      <c r="WPL245" s="381"/>
      <c r="WPM245" s="381"/>
      <c r="WPN245" s="378"/>
      <c r="WPO245" s="378"/>
      <c r="WPP245" s="378"/>
      <c r="WPQ245" s="379"/>
      <c r="WPS245" s="377"/>
      <c r="WPT245" s="381"/>
      <c r="WPU245" s="381"/>
      <c r="WPV245" s="378"/>
      <c r="WPW245" s="378"/>
      <c r="WPX245" s="378"/>
      <c r="WPY245" s="379"/>
      <c r="WQA245" s="377"/>
      <c r="WQB245" s="381"/>
      <c r="WQC245" s="381"/>
      <c r="WQD245" s="378"/>
      <c r="WQE245" s="378"/>
      <c r="WQF245" s="378"/>
      <c r="WQG245" s="379"/>
      <c r="WQI245" s="377"/>
      <c r="WQJ245" s="381"/>
      <c r="WQK245" s="381"/>
      <c r="WQL245" s="378"/>
      <c r="WQM245" s="378"/>
      <c r="WQN245" s="378"/>
      <c r="WQO245" s="379"/>
      <c r="WQQ245" s="377"/>
      <c r="WQR245" s="381"/>
      <c r="WQS245" s="381"/>
      <c r="WQT245" s="378"/>
      <c r="WQU245" s="378"/>
      <c r="WQV245" s="378"/>
      <c r="WQW245" s="379"/>
      <c r="WQY245" s="377"/>
      <c r="WQZ245" s="381"/>
      <c r="WRA245" s="381"/>
      <c r="WRB245" s="378"/>
      <c r="WRC245" s="378"/>
      <c r="WRD245" s="378"/>
      <c r="WRE245" s="379"/>
      <c r="WRG245" s="377"/>
      <c r="WRH245" s="381"/>
      <c r="WRI245" s="381"/>
      <c r="WRJ245" s="378"/>
      <c r="WRK245" s="378"/>
      <c r="WRL245" s="378"/>
      <c r="WRM245" s="379"/>
      <c r="WRO245" s="377"/>
      <c r="WRP245" s="381"/>
      <c r="WRQ245" s="381"/>
      <c r="WRR245" s="378"/>
      <c r="WRS245" s="378"/>
      <c r="WRT245" s="378"/>
      <c r="WRU245" s="379"/>
      <c r="WRW245" s="377"/>
      <c r="WRX245" s="381"/>
      <c r="WRY245" s="381"/>
      <c r="WRZ245" s="378"/>
      <c r="WSA245" s="378"/>
      <c r="WSB245" s="378"/>
      <c r="WSC245" s="379"/>
      <c r="WSE245" s="377"/>
      <c r="WSF245" s="381"/>
      <c r="WSG245" s="381"/>
      <c r="WSH245" s="378"/>
      <c r="WSI245" s="378"/>
      <c r="WSJ245" s="378"/>
      <c r="WSK245" s="379"/>
      <c r="WSM245" s="377"/>
      <c r="WSN245" s="381"/>
      <c r="WSO245" s="381"/>
      <c r="WSP245" s="378"/>
      <c r="WSQ245" s="378"/>
      <c r="WSR245" s="378"/>
      <c r="WSS245" s="379"/>
      <c r="WSU245" s="377"/>
      <c r="WSV245" s="381"/>
      <c r="WSW245" s="381"/>
      <c r="WSX245" s="378"/>
      <c r="WSY245" s="378"/>
      <c r="WSZ245" s="378"/>
      <c r="WTA245" s="379"/>
      <c r="WTC245" s="377"/>
      <c r="WTD245" s="381"/>
      <c r="WTE245" s="381"/>
      <c r="WTF245" s="378"/>
      <c r="WTG245" s="378"/>
      <c r="WTH245" s="378"/>
      <c r="WTI245" s="379"/>
      <c r="WTK245" s="377"/>
      <c r="WTL245" s="381"/>
      <c r="WTM245" s="381"/>
      <c r="WTN245" s="378"/>
      <c r="WTO245" s="378"/>
      <c r="WTP245" s="378"/>
      <c r="WTQ245" s="379"/>
      <c r="WTS245" s="377"/>
      <c r="WTT245" s="381"/>
      <c r="WTU245" s="381"/>
      <c r="WTV245" s="378"/>
      <c r="WTW245" s="378"/>
      <c r="WTX245" s="378"/>
      <c r="WTY245" s="379"/>
      <c r="WUA245" s="377"/>
      <c r="WUB245" s="381"/>
      <c r="WUC245" s="381"/>
      <c r="WUD245" s="378"/>
      <c r="WUE245" s="378"/>
      <c r="WUF245" s="378"/>
      <c r="WUG245" s="379"/>
      <c r="WUI245" s="377"/>
      <c r="WUJ245" s="381"/>
      <c r="WUK245" s="381"/>
      <c r="WUL245" s="378"/>
      <c r="WUM245" s="378"/>
      <c r="WUN245" s="378"/>
      <c r="WUO245" s="379"/>
      <c r="WUQ245" s="377"/>
      <c r="WUR245" s="381"/>
      <c r="WUS245" s="381"/>
      <c r="WUT245" s="378"/>
      <c r="WUU245" s="378"/>
      <c r="WUV245" s="378"/>
      <c r="WUW245" s="379"/>
      <c r="WUY245" s="377"/>
      <c r="WUZ245" s="381"/>
      <c r="WVA245" s="381"/>
      <c r="WVB245" s="378"/>
      <c r="WVC245" s="378"/>
      <c r="WVD245" s="378"/>
      <c r="WVE245" s="379"/>
      <c r="WVG245" s="377"/>
      <c r="WVH245" s="381"/>
      <c r="WVI245" s="381"/>
      <c r="WVJ245" s="378"/>
      <c r="WVK245" s="378"/>
      <c r="WVL245" s="378"/>
      <c r="WVM245" s="379"/>
      <c r="WVO245" s="377"/>
      <c r="WVP245" s="381"/>
      <c r="WVQ245" s="381"/>
      <c r="WVR245" s="378"/>
      <c r="WVS245" s="378"/>
      <c r="WVT245" s="378"/>
      <c r="WVU245" s="379"/>
      <c r="WVW245" s="377"/>
      <c r="WVX245" s="381"/>
      <c r="WVY245" s="381"/>
      <c r="WVZ245" s="378"/>
      <c r="WWA245" s="378"/>
      <c r="WWB245" s="378"/>
      <c r="WWC245" s="379"/>
      <c r="WWE245" s="377"/>
      <c r="WWF245" s="381"/>
      <c r="WWG245" s="381"/>
      <c r="WWH245" s="378"/>
      <c r="WWI245" s="378"/>
      <c r="WWJ245" s="378"/>
      <c r="WWK245" s="379"/>
      <c r="WWM245" s="377"/>
      <c r="WWN245" s="381"/>
      <c r="WWO245" s="381"/>
      <c r="WWP245" s="378"/>
      <c r="WWQ245" s="378"/>
      <c r="WWR245" s="378"/>
      <c r="WWS245" s="379"/>
      <c r="WWU245" s="377"/>
      <c r="WWV245" s="381"/>
      <c r="WWW245" s="381"/>
      <c r="WWX245" s="378"/>
      <c r="WWY245" s="378"/>
      <c r="WWZ245" s="378"/>
      <c r="WXA245" s="379"/>
      <c r="WXC245" s="377"/>
      <c r="WXD245" s="381"/>
      <c r="WXE245" s="381"/>
      <c r="WXF245" s="378"/>
      <c r="WXG245" s="378"/>
      <c r="WXH245" s="378"/>
      <c r="WXI245" s="379"/>
      <c r="WXK245" s="377"/>
      <c r="WXL245" s="381"/>
      <c r="WXM245" s="381"/>
      <c r="WXN245" s="378"/>
      <c r="WXO245" s="378"/>
      <c r="WXP245" s="378"/>
      <c r="WXQ245" s="379"/>
      <c r="WXS245" s="377"/>
      <c r="WXT245" s="381"/>
      <c r="WXU245" s="381"/>
      <c r="WXV245" s="378"/>
      <c r="WXW245" s="378"/>
      <c r="WXX245" s="378"/>
      <c r="WXY245" s="379"/>
      <c r="WYA245" s="377"/>
      <c r="WYB245" s="381"/>
      <c r="WYC245" s="381"/>
      <c r="WYD245" s="378"/>
      <c r="WYE245" s="378"/>
      <c r="WYF245" s="378"/>
      <c r="WYG245" s="379"/>
      <c r="WYI245" s="377"/>
      <c r="WYJ245" s="381"/>
      <c r="WYK245" s="381"/>
      <c r="WYL245" s="378"/>
      <c r="WYM245" s="378"/>
      <c r="WYN245" s="378"/>
      <c r="WYO245" s="379"/>
      <c r="WYQ245" s="377"/>
      <c r="WYR245" s="381"/>
      <c r="WYS245" s="381"/>
      <c r="WYT245" s="378"/>
      <c r="WYU245" s="378"/>
      <c r="WYV245" s="378"/>
      <c r="WYW245" s="379"/>
      <c r="WYY245" s="377"/>
      <c r="WYZ245" s="381"/>
      <c r="WZA245" s="381"/>
      <c r="WZB245" s="378"/>
      <c r="WZC245" s="378"/>
      <c r="WZD245" s="378"/>
      <c r="WZE245" s="379"/>
      <c r="WZG245" s="377"/>
      <c r="WZH245" s="381"/>
      <c r="WZI245" s="381"/>
      <c r="WZJ245" s="378"/>
      <c r="WZK245" s="378"/>
      <c r="WZL245" s="378"/>
      <c r="WZM245" s="379"/>
      <c r="WZO245" s="377"/>
      <c r="WZP245" s="381"/>
      <c r="WZQ245" s="381"/>
      <c r="WZR245" s="378"/>
      <c r="WZS245" s="378"/>
      <c r="WZT245" s="378"/>
      <c r="WZU245" s="379"/>
      <c r="WZW245" s="377"/>
      <c r="WZX245" s="381"/>
      <c r="WZY245" s="381"/>
      <c r="WZZ245" s="378"/>
      <c r="XAA245" s="378"/>
      <c r="XAB245" s="378"/>
      <c r="XAC245" s="379"/>
      <c r="XAE245" s="377"/>
      <c r="XAF245" s="381"/>
      <c r="XAG245" s="381"/>
      <c r="XAH245" s="378"/>
      <c r="XAI245" s="378"/>
      <c r="XAJ245" s="378"/>
      <c r="XAK245" s="379"/>
      <c r="XAM245" s="377"/>
      <c r="XAN245" s="381"/>
      <c r="XAO245" s="381"/>
      <c r="XAP245" s="378"/>
      <c r="XAQ245" s="378"/>
      <c r="XAR245" s="378"/>
      <c r="XAS245" s="379"/>
      <c r="XAU245" s="377"/>
      <c r="XAV245" s="381"/>
      <c r="XAW245" s="381"/>
      <c r="XAX245" s="378"/>
      <c r="XAY245" s="378"/>
      <c r="XAZ245" s="378"/>
      <c r="XBA245" s="379"/>
      <c r="XBC245" s="377"/>
      <c r="XBD245" s="381"/>
      <c r="XBE245" s="381"/>
      <c r="XBF245" s="378"/>
      <c r="XBG245" s="378"/>
      <c r="XBH245" s="378"/>
      <c r="XBI245" s="379"/>
      <c r="XBK245" s="377"/>
      <c r="XBL245" s="381"/>
      <c r="XBM245" s="381"/>
      <c r="XBN245" s="378"/>
      <c r="XBO245" s="378"/>
      <c r="XBP245" s="378"/>
      <c r="XBQ245" s="379"/>
      <c r="XBS245" s="377"/>
      <c r="XBT245" s="381"/>
      <c r="XBU245" s="381"/>
      <c r="XBV245" s="378"/>
      <c r="XBW245" s="378"/>
      <c r="XBX245" s="378"/>
      <c r="XBY245" s="379"/>
      <c r="XCA245" s="377"/>
      <c r="XCB245" s="381"/>
      <c r="XCC245" s="381"/>
      <c r="XCD245" s="378"/>
      <c r="XCE245" s="378"/>
      <c r="XCF245" s="378"/>
      <c r="XCG245" s="379"/>
      <c r="XCI245" s="377"/>
      <c r="XCJ245" s="381"/>
      <c r="XCK245" s="381"/>
      <c r="XCL245" s="378"/>
      <c r="XCM245" s="378"/>
      <c r="XCN245" s="378"/>
      <c r="XCO245" s="379"/>
      <c r="XCQ245" s="377"/>
      <c r="XCR245" s="381"/>
      <c r="XCS245" s="381"/>
      <c r="XCT245" s="378"/>
      <c r="XCU245" s="378"/>
      <c r="XCV245" s="378"/>
      <c r="XCW245" s="379"/>
      <c r="XCY245" s="377"/>
      <c r="XCZ245" s="381"/>
      <c r="XDA245" s="381"/>
      <c r="XDB245" s="378"/>
      <c r="XDC245" s="378"/>
      <c r="XDD245" s="378"/>
      <c r="XDE245" s="379"/>
      <c r="XDG245" s="377"/>
      <c r="XDH245" s="381"/>
      <c r="XDI245" s="381"/>
      <c r="XDJ245" s="378"/>
      <c r="XDK245" s="378"/>
      <c r="XDL245" s="378"/>
      <c r="XDM245" s="379"/>
      <c r="XDO245" s="377"/>
      <c r="XDP245" s="381"/>
      <c r="XDQ245" s="381"/>
      <c r="XDR245" s="378"/>
      <c r="XDS245" s="378"/>
      <c r="XDT245" s="378"/>
      <c r="XDU245" s="379"/>
      <c r="XDW245" s="377"/>
      <c r="XDX245" s="381"/>
      <c r="XDY245" s="381"/>
      <c r="XDZ245" s="378"/>
      <c r="XEA245" s="378"/>
      <c r="XEB245" s="378"/>
      <c r="XEC245" s="379"/>
      <c r="XEE245" s="377"/>
      <c r="XEF245" s="381"/>
      <c r="XEG245" s="381"/>
      <c r="XEH245" s="378"/>
      <c r="XEI245" s="378"/>
      <c r="XEJ245" s="378"/>
      <c r="XEK245" s="379"/>
      <c r="XEM245" s="377"/>
      <c r="XEN245" s="381"/>
      <c r="XEO245" s="381"/>
      <c r="XEP245" s="378"/>
      <c r="XEQ245" s="378"/>
      <c r="XER245" s="378"/>
      <c r="XES245" s="379"/>
      <c r="XEU245" s="377"/>
      <c r="XEV245" s="381"/>
      <c r="XEW245" s="381"/>
      <c r="XEX245" s="378"/>
      <c r="XEY245" s="378"/>
      <c r="XEZ245" s="378"/>
      <c r="XFA245" s="379"/>
      <c r="XFC245" s="377"/>
      <c r="XFD245" s="381"/>
    </row>
    <row r="246" spans="1:16384" s="380" customFormat="1" ht="27" customHeight="1">
      <c r="A246" s="364">
        <f t="shared" si="48"/>
        <v>237</v>
      </c>
      <c r="B246" s="828"/>
      <c r="C246" s="947"/>
      <c r="D246" s="948"/>
      <c r="E246" s="888" t="s">
        <v>241</v>
      </c>
      <c r="F246" s="888"/>
      <c r="G246" s="416"/>
      <c r="H246" s="416"/>
      <c r="I246" s="417"/>
      <c r="J246" s="417"/>
      <c r="K246" s="418"/>
      <c r="L246" s="378"/>
      <c r="M246" s="379"/>
      <c r="O246" s="377"/>
      <c r="P246" s="381"/>
      <c r="Q246" s="381"/>
      <c r="R246" s="378"/>
      <c r="S246" s="378"/>
      <c r="T246" s="378"/>
      <c r="U246" s="379"/>
      <c r="W246" s="377"/>
      <c r="X246" s="381"/>
      <c r="Y246" s="381"/>
      <c r="Z246" s="378"/>
      <c r="AA246" s="378"/>
      <c r="AB246" s="378"/>
      <c r="AC246" s="379"/>
      <c r="AE246" s="377"/>
      <c r="AF246" s="381"/>
      <c r="AG246" s="381"/>
      <c r="AH246" s="378"/>
      <c r="AI246" s="378"/>
      <c r="AJ246" s="378"/>
      <c r="AK246" s="379"/>
      <c r="AM246" s="377"/>
      <c r="AN246" s="381"/>
      <c r="AO246" s="381"/>
      <c r="AP246" s="378"/>
      <c r="AQ246" s="378"/>
      <c r="AR246" s="378"/>
      <c r="AS246" s="379"/>
      <c r="AU246" s="377"/>
      <c r="AV246" s="381"/>
      <c r="AW246" s="381"/>
      <c r="AX246" s="378"/>
      <c r="AY246" s="378"/>
      <c r="AZ246" s="378"/>
      <c r="BA246" s="379"/>
      <c r="BC246" s="377"/>
      <c r="BD246" s="381"/>
      <c r="BE246" s="381"/>
      <c r="BF246" s="378"/>
      <c r="BG246" s="378"/>
      <c r="BH246" s="378"/>
      <c r="BI246" s="379"/>
      <c r="BK246" s="377"/>
      <c r="BL246" s="381"/>
      <c r="BM246" s="381"/>
      <c r="BN246" s="378"/>
      <c r="BO246" s="378"/>
      <c r="BP246" s="378"/>
      <c r="BQ246" s="379"/>
      <c r="BS246" s="377"/>
      <c r="BT246" s="381"/>
      <c r="BU246" s="381"/>
      <c r="BV246" s="378"/>
      <c r="BW246" s="378"/>
      <c r="BX246" s="378"/>
      <c r="BY246" s="379"/>
      <c r="CA246" s="377"/>
      <c r="CB246" s="381"/>
      <c r="CC246" s="381"/>
      <c r="CD246" s="378"/>
      <c r="CE246" s="378"/>
      <c r="CF246" s="378"/>
      <c r="CG246" s="379"/>
      <c r="CI246" s="377"/>
      <c r="CJ246" s="381"/>
      <c r="CK246" s="381"/>
      <c r="CL246" s="378"/>
      <c r="CM246" s="378"/>
      <c r="CN246" s="378"/>
      <c r="CO246" s="379"/>
      <c r="CQ246" s="377"/>
      <c r="CR246" s="381"/>
      <c r="CS246" s="381"/>
      <c r="CT246" s="378"/>
      <c r="CU246" s="378"/>
      <c r="CV246" s="378"/>
      <c r="CW246" s="379"/>
      <c r="CY246" s="377"/>
      <c r="CZ246" s="381"/>
      <c r="DA246" s="381"/>
      <c r="DB246" s="378"/>
      <c r="DC246" s="378"/>
      <c r="DD246" s="378"/>
      <c r="DE246" s="379"/>
      <c r="DG246" s="377"/>
      <c r="DH246" s="381"/>
      <c r="DI246" s="381"/>
      <c r="DJ246" s="378"/>
      <c r="DK246" s="378"/>
      <c r="DL246" s="378"/>
      <c r="DM246" s="379"/>
      <c r="DO246" s="377"/>
      <c r="DP246" s="381"/>
      <c r="DQ246" s="381"/>
      <c r="DR246" s="378"/>
      <c r="DS246" s="378"/>
      <c r="DT246" s="378"/>
      <c r="DU246" s="379"/>
      <c r="DW246" s="377"/>
      <c r="DX246" s="381"/>
      <c r="DY246" s="381"/>
      <c r="DZ246" s="378"/>
      <c r="EA246" s="378"/>
      <c r="EB246" s="378"/>
      <c r="EC246" s="379"/>
      <c r="EE246" s="377"/>
      <c r="EF246" s="381"/>
      <c r="EG246" s="381"/>
      <c r="EH246" s="378"/>
      <c r="EI246" s="378"/>
      <c r="EJ246" s="378"/>
      <c r="EK246" s="379"/>
      <c r="EM246" s="377"/>
      <c r="EN246" s="381"/>
      <c r="EO246" s="381"/>
      <c r="EP246" s="378"/>
      <c r="EQ246" s="378"/>
      <c r="ER246" s="378"/>
      <c r="ES246" s="379"/>
      <c r="EU246" s="377"/>
      <c r="EV246" s="381"/>
      <c r="EW246" s="381"/>
      <c r="EX246" s="378"/>
      <c r="EY246" s="378"/>
      <c r="EZ246" s="378"/>
      <c r="FA246" s="379"/>
      <c r="FC246" s="377"/>
      <c r="FD246" s="381"/>
      <c r="FE246" s="381"/>
      <c r="FF246" s="378"/>
      <c r="FG246" s="378"/>
      <c r="FH246" s="378"/>
      <c r="FI246" s="379"/>
      <c r="FK246" s="377"/>
      <c r="FL246" s="381"/>
      <c r="FM246" s="381"/>
      <c r="FN246" s="378"/>
      <c r="FO246" s="378"/>
      <c r="FP246" s="378"/>
      <c r="FQ246" s="379"/>
      <c r="FS246" s="377"/>
      <c r="FT246" s="381"/>
      <c r="FU246" s="381"/>
      <c r="FV246" s="378"/>
      <c r="FW246" s="378"/>
      <c r="FX246" s="378"/>
      <c r="FY246" s="379"/>
      <c r="GA246" s="377"/>
      <c r="GB246" s="381"/>
      <c r="GC246" s="381"/>
      <c r="GD246" s="378"/>
      <c r="GE246" s="378"/>
      <c r="GF246" s="378"/>
      <c r="GG246" s="379"/>
      <c r="GI246" s="377"/>
      <c r="GJ246" s="381"/>
      <c r="GK246" s="381"/>
      <c r="GL246" s="378"/>
      <c r="GM246" s="378"/>
      <c r="GN246" s="378"/>
      <c r="GO246" s="379"/>
      <c r="GQ246" s="377"/>
      <c r="GR246" s="381"/>
      <c r="GS246" s="381"/>
      <c r="GT246" s="378"/>
      <c r="GU246" s="378"/>
      <c r="GV246" s="378"/>
      <c r="GW246" s="379"/>
      <c r="GY246" s="377"/>
      <c r="GZ246" s="381"/>
      <c r="HA246" s="381"/>
      <c r="HB246" s="378"/>
      <c r="HC246" s="378"/>
      <c r="HD246" s="378"/>
      <c r="HE246" s="379"/>
      <c r="HG246" s="377"/>
      <c r="HH246" s="381"/>
      <c r="HI246" s="381"/>
      <c r="HJ246" s="378"/>
      <c r="HK246" s="378"/>
      <c r="HL246" s="378"/>
      <c r="HM246" s="379"/>
      <c r="HO246" s="377"/>
      <c r="HP246" s="381"/>
      <c r="HQ246" s="381"/>
      <c r="HR246" s="378"/>
      <c r="HS246" s="378"/>
      <c r="HT246" s="378"/>
      <c r="HU246" s="379"/>
      <c r="HW246" s="377"/>
      <c r="HX246" s="381"/>
      <c r="HY246" s="381"/>
      <c r="HZ246" s="378"/>
      <c r="IA246" s="378"/>
      <c r="IB246" s="378"/>
      <c r="IC246" s="379"/>
      <c r="IE246" s="377"/>
      <c r="IF246" s="381"/>
      <c r="IG246" s="381"/>
      <c r="IH246" s="378"/>
      <c r="II246" s="378"/>
      <c r="IJ246" s="378"/>
      <c r="IK246" s="379"/>
      <c r="IM246" s="377"/>
      <c r="IN246" s="381"/>
      <c r="IO246" s="381"/>
      <c r="IP246" s="378"/>
      <c r="IQ246" s="378"/>
      <c r="IR246" s="378"/>
      <c r="IS246" s="379"/>
      <c r="IU246" s="377"/>
      <c r="IV246" s="381"/>
      <c r="IW246" s="381"/>
      <c r="IX246" s="378"/>
      <c r="IY246" s="378"/>
      <c r="IZ246" s="378"/>
      <c r="JA246" s="379"/>
      <c r="JC246" s="377"/>
      <c r="JD246" s="381"/>
      <c r="JE246" s="381"/>
      <c r="JF246" s="378"/>
      <c r="JG246" s="378"/>
      <c r="JH246" s="378"/>
      <c r="JI246" s="379"/>
      <c r="JK246" s="377"/>
      <c r="JL246" s="381"/>
      <c r="JM246" s="381"/>
      <c r="JN246" s="378"/>
      <c r="JO246" s="378"/>
      <c r="JP246" s="378"/>
      <c r="JQ246" s="379"/>
      <c r="JS246" s="377"/>
      <c r="JT246" s="381"/>
      <c r="JU246" s="381"/>
      <c r="JV246" s="378"/>
      <c r="JW246" s="378"/>
      <c r="JX246" s="378"/>
      <c r="JY246" s="379"/>
      <c r="KA246" s="377"/>
      <c r="KB246" s="381"/>
      <c r="KC246" s="381"/>
      <c r="KD246" s="378"/>
      <c r="KE246" s="378"/>
      <c r="KF246" s="378"/>
      <c r="KG246" s="379"/>
      <c r="KI246" s="377"/>
      <c r="KJ246" s="381"/>
      <c r="KK246" s="381"/>
      <c r="KL246" s="378"/>
      <c r="KM246" s="378"/>
      <c r="KN246" s="378"/>
      <c r="KO246" s="379"/>
      <c r="KQ246" s="377"/>
      <c r="KR246" s="381"/>
      <c r="KS246" s="381"/>
      <c r="KT246" s="378"/>
      <c r="KU246" s="378"/>
      <c r="KV246" s="378"/>
      <c r="KW246" s="379"/>
      <c r="KY246" s="377"/>
      <c r="KZ246" s="381"/>
      <c r="LA246" s="381"/>
      <c r="LB246" s="378"/>
      <c r="LC246" s="378"/>
      <c r="LD246" s="378"/>
      <c r="LE246" s="379"/>
      <c r="LG246" s="377"/>
      <c r="LH246" s="381"/>
      <c r="LI246" s="381"/>
      <c r="LJ246" s="378"/>
      <c r="LK246" s="378"/>
      <c r="LL246" s="378"/>
      <c r="LM246" s="379"/>
      <c r="LO246" s="377"/>
      <c r="LP246" s="381"/>
      <c r="LQ246" s="381"/>
      <c r="LR246" s="378"/>
      <c r="LS246" s="378"/>
      <c r="LT246" s="378"/>
      <c r="LU246" s="379"/>
      <c r="LW246" s="377"/>
      <c r="LX246" s="381"/>
      <c r="LY246" s="381"/>
      <c r="LZ246" s="378"/>
      <c r="MA246" s="378"/>
      <c r="MB246" s="378"/>
      <c r="MC246" s="379"/>
      <c r="ME246" s="377"/>
      <c r="MF246" s="381"/>
      <c r="MG246" s="381"/>
      <c r="MH246" s="378"/>
      <c r="MI246" s="378"/>
      <c r="MJ246" s="378"/>
      <c r="MK246" s="379"/>
      <c r="MM246" s="377"/>
      <c r="MN246" s="381"/>
      <c r="MO246" s="381"/>
      <c r="MP246" s="378"/>
      <c r="MQ246" s="378"/>
      <c r="MR246" s="378"/>
      <c r="MS246" s="379"/>
      <c r="MU246" s="377"/>
      <c r="MV246" s="381"/>
      <c r="MW246" s="381"/>
      <c r="MX246" s="378"/>
      <c r="MY246" s="378"/>
      <c r="MZ246" s="378"/>
      <c r="NA246" s="379"/>
      <c r="NC246" s="377"/>
      <c r="ND246" s="381"/>
      <c r="NE246" s="381"/>
      <c r="NF246" s="378"/>
      <c r="NG246" s="378"/>
      <c r="NH246" s="378"/>
      <c r="NI246" s="379"/>
      <c r="NK246" s="377"/>
      <c r="NL246" s="381"/>
      <c r="NM246" s="381"/>
      <c r="NN246" s="378"/>
      <c r="NO246" s="378"/>
      <c r="NP246" s="378"/>
      <c r="NQ246" s="379"/>
      <c r="NS246" s="377"/>
      <c r="NT246" s="381"/>
      <c r="NU246" s="381"/>
      <c r="NV246" s="378"/>
      <c r="NW246" s="378"/>
      <c r="NX246" s="378"/>
      <c r="NY246" s="379"/>
      <c r="OA246" s="377"/>
      <c r="OB246" s="381"/>
      <c r="OC246" s="381"/>
      <c r="OD246" s="378"/>
      <c r="OE246" s="378"/>
      <c r="OF246" s="378"/>
      <c r="OG246" s="379"/>
      <c r="OI246" s="377"/>
      <c r="OJ246" s="381"/>
      <c r="OK246" s="381"/>
      <c r="OL246" s="378"/>
      <c r="OM246" s="378"/>
      <c r="ON246" s="378"/>
      <c r="OO246" s="379"/>
      <c r="OQ246" s="377"/>
      <c r="OR246" s="381"/>
      <c r="OS246" s="381"/>
      <c r="OT246" s="378"/>
      <c r="OU246" s="378"/>
      <c r="OV246" s="378"/>
      <c r="OW246" s="379"/>
      <c r="OY246" s="377"/>
      <c r="OZ246" s="381"/>
      <c r="PA246" s="381"/>
      <c r="PB246" s="378"/>
      <c r="PC246" s="378"/>
      <c r="PD246" s="378"/>
      <c r="PE246" s="379"/>
      <c r="PG246" s="377"/>
      <c r="PH246" s="381"/>
      <c r="PI246" s="381"/>
      <c r="PJ246" s="378"/>
      <c r="PK246" s="378"/>
      <c r="PL246" s="378"/>
      <c r="PM246" s="379"/>
      <c r="PO246" s="377"/>
      <c r="PP246" s="381"/>
      <c r="PQ246" s="381"/>
      <c r="PR246" s="378"/>
      <c r="PS246" s="378"/>
      <c r="PT246" s="378"/>
      <c r="PU246" s="379"/>
      <c r="PW246" s="377"/>
      <c r="PX246" s="381"/>
      <c r="PY246" s="381"/>
      <c r="PZ246" s="378"/>
      <c r="QA246" s="378"/>
      <c r="QB246" s="378"/>
      <c r="QC246" s="379"/>
      <c r="QE246" s="377"/>
      <c r="QF246" s="381"/>
      <c r="QG246" s="381"/>
      <c r="QH246" s="378"/>
      <c r="QI246" s="378"/>
      <c r="QJ246" s="378"/>
      <c r="QK246" s="379"/>
      <c r="QM246" s="377"/>
      <c r="QN246" s="381"/>
      <c r="QO246" s="381"/>
      <c r="QP246" s="378"/>
      <c r="QQ246" s="378"/>
      <c r="QR246" s="378"/>
      <c r="QS246" s="379"/>
      <c r="QU246" s="377"/>
      <c r="QV246" s="381"/>
      <c r="QW246" s="381"/>
      <c r="QX246" s="378"/>
      <c r="QY246" s="378"/>
      <c r="QZ246" s="378"/>
      <c r="RA246" s="379"/>
      <c r="RC246" s="377"/>
      <c r="RD246" s="381"/>
      <c r="RE246" s="381"/>
      <c r="RF246" s="378"/>
      <c r="RG246" s="378"/>
      <c r="RH246" s="378"/>
      <c r="RI246" s="379"/>
      <c r="RK246" s="377"/>
      <c r="RL246" s="381"/>
      <c r="RM246" s="381"/>
      <c r="RN246" s="378"/>
      <c r="RO246" s="378"/>
      <c r="RP246" s="378"/>
      <c r="RQ246" s="379"/>
      <c r="RS246" s="377"/>
      <c r="RT246" s="381"/>
      <c r="RU246" s="381"/>
      <c r="RV246" s="378"/>
      <c r="RW246" s="378"/>
      <c r="RX246" s="378"/>
      <c r="RY246" s="379"/>
      <c r="SA246" s="377"/>
      <c r="SB246" s="381"/>
      <c r="SC246" s="381"/>
      <c r="SD246" s="378"/>
      <c r="SE246" s="378"/>
      <c r="SF246" s="378"/>
      <c r="SG246" s="379"/>
      <c r="SI246" s="377"/>
      <c r="SJ246" s="381"/>
      <c r="SK246" s="381"/>
      <c r="SL246" s="378"/>
      <c r="SM246" s="378"/>
      <c r="SN246" s="378"/>
      <c r="SO246" s="379"/>
      <c r="SQ246" s="377"/>
      <c r="SR246" s="381"/>
      <c r="SS246" s="381"/>
      <c r="ST246" s="378"/>
      <c r="SU246" s="378"/>
      <c r="SV246" s="378"/>
      <c r="SW246" s="379"/>
      <c r="SY246" s="377"/>
      <c r="SZ246" s="381"/>
      <c r="TA246" s="381"/>
      <c r="TB246" s="378"/>
      <c r="TC246" s="378"/>
      <c r="TD246" s="378"/>
      <c r="TE246" s="379"/>
      <c r="TG246" s="377"/>
      <c r="TH246" s="381"/>
      <c r="TI246" s="381"/>
      <c r="TJ246" s="378"/>
      <c r="TK246" s="378"/>
      <c r="TL246" s="378"/>
      <c r="TM246" s="379"/>
      <c r="TO246" s="377"/>
      <c r="TP246" s="381"/>
      <c r="TQ246" s="381"/>
      <c r="TR246" s="378"/>
      <c r="TS246" s="378"/>
      <c r="TT246" s="378"/>
      <c r="TU246" s="379"/>
      <c r="TW246" s="377"/>
      <c r="TX246" s="381"/>
      <c r="TY246" s="381"/>
      <c r="TZ246" s="378"/>
      <c r="UA246" s="378"/>
      <c r="UB246" s="378"/>
      <c r="UC246" s="379"/>
      <c r="UE246" s="377"/>
      <c r="UF246" s="381"/>
      <c r="UG246" s="381"/>
      <c r="UH246" s="378"/>
      <c r="UI246" s="378"/>
      <c r="UJ246" s="378"/>
      <c r="UK246" s="379"/>
      <c r="UM246" s="377"/>
      <c r="UN246" s="381"/>
      <c r="UO246" s="381"/>
      <c r="UP246" s="378"/>
      <c r="UQ246" s="378"/>
      <c r="UR246" s="378"/>
      <c r="US246" s="379"/>
      <c r="UU246" s="377"/>
      <c r="UV246" s="381"/>
      <c r="UW246" s="381"/>
      <c r="UX246" s="378"/>
      <c r="UY246" s="378"/>
      <c r="UZ246" s="378"/>
      <c r="VA246" s="379"/>
      <c r="VC246" s="377"/>
      <c r="VD246" s="381"/>
      <c r="VE246" s="381"/>
      <c r="VF246" s="378"/>
      <c r="VG246" s="378"/>
      <c r="VH246" s="378"/>
      <c r="VI246" s="379"/>
      <c r="VK246" s="377"/>
      <c r="VL246" s="381"/>
      <c r="VM246" s="381"/>
      <c r="VN246" s="378"/>
      <c r="VO246" s="378"/>
      <c r="VP246" s="378"/>
      <c r="VQ246" s="379"/>
      <c r="VS246" s="377"/>
      <c r="VT246" s="381"/>
      <c r="VU246" s="381"/>
      <c r="VV246" s="378"/>
      <c r="VW246" s="378"/>
      <c r="VX246" s="378"/>
      <c r="VY246" s="379"/>
      <c r="WA246" s="377"/>
      <c r="WB246" s="381"/>
      <c r="WC246" s="381"/>
      <c r="WD246" s="378"/>
      <c r="WE246" s="378"/>
      <c r="WF246" s="378"/>
      <c r="WG246" s="379"/>
      <c r="WI246" s="377"/>
      <c r="WJ246" s="381"/>
      <c r="WK246" s="381"/>
      <c r="WL246" s="378"/>
      <c r="WM246" s="378"/>
      <c r="WN246" s="378"/>
      <c r="WO246" s="379"/>
      <c r="WQ246" s="377"/>
      <c r="WR246" s="381"/>
      <c r="WS246" s="381"/>
      <c r="WT246" s="378"/>
      <c r="WU246" s="378"/>
      <c r="WV246" s="378"/>
      <c r="WW246" s="379"/>
      <c r="WY246" s="377"/>
      <c r="WZ246" s="381"/>
      <c r="XA246" s="381"/>
      <c r="XB246" s="378"/>
      <c r="XC246" s="378"/>
      <c r="XD246" s="378"/>
      <c r="XE246" s="379"/>
      <c r="XG246" s="377"/>
      <c r="XH246" s="381"/>
      <c r="XI246" s="381"/>
      <c r="XJ246" s="378"/>
      <c r="XK246" s="378"/>
      <c r="XL246" s="378"/>
      <c r="XM246" s="379"/>
      <c r="XO246" s="377"/>
      <c r="XP246" s="381"/>
      <c r="XQ246" s="381"/>
      <c r="XR246" s="378"/>
      <c r="XS246" s="378"/>
      <c r="XT246" s="378"/>
      <c r="XU246" s="379"/>
      <c r="XW246" s="377"/>
      <c r="XX246" s="381"/>
      <c r="XY246" s="381"/>
      <c r="XZ246" s="378"/>
      <c r="YA246" s="378"/>
      <c r="YB246" s="378"/>
      <c r="YC246" s="379"/>
      <c r="YE246" s="377"/>
      <c r="YF246" s="381"/>
      <c r="YG246" s="381"/>
      <c r="YH246" s="378"/>
      <c r="YI246" s="378"/>
      <c r="YJ246" s="378"/>
      <c r="YK246" s="379"/>
      <c r="YM246" s="377"/>
      <c r="YN246" s="381"/>
      <c r="YO246" s="381"/>
      <c r="YP246" s="378"/>
      <c r="YQ246" s="378"/>
      <c r="YR246" s="378"/>
      <c r="YS246" s="379"/>
      <c r="YU246" s="377"/>
      <c r="YV246" s="381"/>
      <c r="YW246" s="381"/>
      <c r="YX246" s="378"/>
      <c r="YY246" s="378"/>
      <c r="YZ246" s="378"/>
      <c r="ZA246" s="379"/>
      <c r="ZC246" s="377"/>
      <c r="ZD246" s="381"/>
      <c r="ZE246" s="381"/>
      <c r="ZF246" s="378"/>
      <c r="ZG246" s="378"/>
      <c r="ZH246" s="378"/>
      <c r="ZI246" s="379"/>
      <c r="ZK246" s="377"/>
      <c r="ZL246" s="381"/>
      <c r="ZM246" s="381"/>
      <c r="ZN246" s="378"/>
      <c r="ZO246" s="378"/>
      <c r="ZP246" s="378"/>
      <c r="ZQ246" s="379"/>
      <c r="ZS246" s="377"/>
      <c r="ZT246" s="381"/>
      <c r="ZU246" s="381"/>
      <c r="ZV246" s="378"/>
      <c r="ZW246" s="378"/>
      <c r="ZX246" s="378"/>
      <c r="ZY246" s="379"/>
      <c r="AAA246" s="377"/>
      <c r="AAB246" s="381"/>
      <c r="AAC246" s="381"/>
      <c r="AAD246" s="378"/>
      <c r="AAE246" s="378"/>
      <c r="AAF246" s="378"/>
      <c r="AAG246" s="379"/>
      <c r="AAI246" s="377"/>
      <c r="AAJ246" s="381"/>
      <c r="AAK246" s="381"/>
      <c r="AAL246" s="378"/>
      <c r="AAM246" s="378"/>
      <c r="AAN246" s="378"/>
      <c r="AAO246" s="379"/>
      <c r="AAQ246" s="377"/>
      <c r="AAR246" s="381"/>
      <c r="AAS246" s="381"/>
      <c r="AAT246" s="378"/>
      <c r="AAU246" s="378"/>
      <c r="AAV246" s="378"/>
      <c r="AAW246" s="379"/>
      <c r="AAY246" s="377"/>
      <c r="AAZ246" s="381"/>
      <c r="ABA246" s="381"/>
      <c r="ABB246" s="378"/>
      <c r="ABC246" s="378"/>
      <c r="ABD246" s="378"/>
      <c r="ABE246" s="379"/>
      <c r="ABG246" s="377"/>
      <c r="ABH246" s="381"/>
      <c r="ABI246" s="381"/>
      <c r="ABJ246" s="378"/>
      <c r="ABK246" s="378"/>
      <c r="ABL246" s="378"/>
      <c r="ABM246" s="379"/>
      <c r="ABO246" s="377"/>
      <c r="ABP246" s="381"/>
      <c r="ABQ246" s="381"/>
      <c r="ABR246" s="378"/>
      <c r="ABS246" s="378"/>
      <c r="ABT246" s="378"/>
      <c r="ABU246" s="379"/>
      <c r="ABW246" s="377"/>
      <c r="ABX246" s="381"/>
      <c r="ABY246" s="381"/>
      <c r="ABZ246" s="378"/>
      <c r="ACA246" s="378"/>
      <c r="ACB246" s="378"/>
      <c r="ACC246" s="379"/>
      <c r="ACE246" s="377"/>
      <c r="ACF246" s="381"/>
      <c r="ACG246" s="381"/>
      <c r="ACH246" s="378"/>
      <c r="ACI246" s="378"/>
      <c r="ACJ246" s="378"/>
      <c r="ACK246" s="379"/>
      <c r="ACM246" s="377"/>
      <c r="ACN246" s="381"/>
      <c r="ACO246" s="381"/>
      <c r="ACP246" s="378"/>
      <c r="ACQ246" s="378"/>
      <c r="ACR246" s="378"/>
      <c r="ACS246" s="379"/>
      <c r="ACU246" s="377"/>
      <c r="ACV246" s="381"/>
      <c r="ACW246" s="381"/>
      <c r="ACX246" s="378"/>
      <c r="ACY246" s="378"/>
      <c r="ACZ246" s="378"/>
      <c r="ADA246" s="379"/>
      <c r="ADC246" s="377"/>
      <c r="ADD246" s="381"/>
      <c r="ADE246" s="381"/>
      <c r="ADF246" s="378"/>
      <c r="ADG246" s="378"/>
      <c r="ADH246" s="378"/>
      <c r="ADI246" s="379"/>
      <c r="ADK246" s="377"/>
      <c r="ADL246" s="381"/>
      <c r="ADM246" s="381"/>
      <c r="ADN246" s="378"/>
      <c r="ADO246" s="378"/>
      <c r="ADP246" s="378"/>
      <c r="ADQ246" s="379"/>
      <c r="ADS246" s="377"/>
      <c r="ADT246" s="381"/>
      <c r="ADU246" s="381"/>
      <c r="ADV246" s="378"/>
      <c r="ADW246" s="378"/>
      <c r="ADX246" s="378"/>
      <c r="ADY246" s="379"/>
      <c r="AEA246" s="377"/>
      <c r="AEB246" s="381"/>
      <c r="AEC246" s="381"/>
      <c r="AED246" s="378"/>
      <c r="AEE246" s="378"/>
      <c r="AEF246" s="378"/>
      <c r="AEG246" s="379"/>
      <c r="AEI246" s="377"/>
      <c r="AEJ246" s="381"/>
      <c r="AEK246" s="381"/>
      <c r="AEL246" s="378"/>
      <c r="AEM246" s="378"/>
      <c r="AEN246" s="378"/>
      <c r="AEO246" s="379"/>
      <c r="AEQ246" s="377"/>
      <c r="AER246" s="381"/>
      <c r="AES246" s="381"/>
      <c r="AET246" s="378"/>
      <c r="AEU246" s="378"/>
      <c r="AEV246" s="378"/>
      <c r="AEW246" s="379"/>
      <c r="AEY246" s="377"/>
      <c r="AEZ246" s="381"/>
      <c r="AFA246" s="381"/>
      <c r="AFB246" s="378"/>
      <c r="AFC246" s="378"/>
      <c r="AFD246" s="378"/>
      <c r="AFE246" s="379"/>
      <c r="AFG246" s="377"/>
      <c r="AFH246" s="381"/>
      <c r="AFI246" s="381"/>
      <c r="AFJ246" s="378"/>
      <c r="AFK246" s="378"/>
      <c r="AFL246" s="378"/>
      <c r="AFM246" s="379"/>
      <c r="AFO246" s="377"/>
      <c r="AFP246" s="381"/>
      <c r="AFQ246" s="381"/>
      <c r="AFR246" s="378"/>
      <c r="AFS246" s="378"/>
      <c r="AFT246" s="378"/>
      <c r="AFU246" s="379"/>
      <c r="AFW246" s="377"/>
      <c r="AFX246" s="381"/>
      <c r="AFY246" s="381"/>
      <c r="AFZ246" s="378"/>
      <c r="AGA246" s="378"/>
      <c r="AGB246" s="378"/>
      <c r="AGC246" s="379"/>
      <c r="AGE246" s="377"/>
      <c r="AGF246" s="381"/>
      <c r="AGG246" s="381"/>
      <c r="AGH246" s="378"/>
      <c r="AGI246" s="378"/>
      <c r="AGJ246" s="378"/>
      <c r="AGK246" s="379"/>
      <c r="AGM246" s="377"/>
      <c r="AGN246" s="381"/>
      <c r="AGO246" s="381"/>
      <c r="AGP246" s="378"/>
      <c r="AGQ246" s="378"/>
      <c r="AGR246" s="378"/>
      <c r="AGS246" s="379"/>
      <c r="AGU246" s="377"/>
      <c r="AGV246" s="381"/>
      <c r="AGW246" s="381"/>
      <c r="AGX246" s="378"/>
      <c r="AGY246" s="378"/>
      <c r="AGZ246" s="378"/>
      <c r="AHA246" s="379"/>
      <c r="AHC246" s="377"/>
      <c r="AHD246" s="381"/>
      <c r="AHE246" s="381"/>
      <c r="AHF246" s="378"/>
      <c r="AHG246" s="378"/>
      <c r="AHH246" s="378"/>
      <c r="AHI246" s="379"/>
      <c r="AHK246" s="377"/>
      <c r="AHL246" s="381"/>
      <c r="AHM246" s="381"/>
      <c r="AHN246" s="378"/>
      <c r="AHO246" s="378"/>
      <c r="AHP246" s="378"/>
      <c r="AHQ246" s="379"/>
      <c r="AHS246" s="377"/>
      <c r="AHT246" s="381"/>
      <c r="AHU246" s="381"/>
      <c r="AHV246" s="378"/>
      <c r="AHW246" s="378"/>
      <c r="AHX246" s="378"/>
      <c r="AHY246" s="379"/>
      <c r="AIA246" s="377"/>
      <c r="AIB246" s="381"/>
      <c r="AIC246" s="381"/>
      <c r="AID246" s="378"/>
      <c r="AIE246" s="378"/>
      <c r="AIF246" s="378"/>
      <c r="AIG246" s="379"/>
      <c r="AII246" s="377"/>
      <c r="AIJ246" s="381"/>
      <c r="AIK246" s="381"/>
      <c r="AIL246" s="378"/>
      <c r="AIM246" s="378"/>
      <c r="AIN246" s="378"/>
      <c r="AIO246" s="379"/>
      <c r="AIQ246" s="377"/>
      <c r="AIR246" s="381"/>
      <c r="AIS246" s="381"/>
      <c r="AIT246" s="378"/>
      <c r="AIU246" s="378"/>
      <c r="AIV246" s="378"/>
      <c r="AIW246" s="379"/>
      <c r="AIY246" s="377"/>
      <c r="AIZ246" s="381"/>
      <c r="AJA246" s="381"/>
      <c r="AJB246" s="378"/>
      <c r="AJC246" s="378"/>
      <c r="AJD246" s="378"/>
      <c r="AJE246" s="379"/>
      <c r="AJG246" s="377"/>
      <c r="AJH246" s="381"/>
      <c r="AJI246" s="381"/>
      <c r="AJJ246" s="378"/>
      <c r="AJK246" s="378"/>
      <c r="AJL246" s="378"/>
      <c r="AJM246" s="379"/>
      <c r="AJO246" s="377"/>
      <c r="AJP246" s="381"/>
      <c r="AJQ246" s="381"/>
      <c r="AJR246" s="378"/>
      <c r="AJS246" s="378"/>
      <c r="AJT246" s="378"/>
      <c r="AJU246" s="379"/>
      <c r="AJW246" s="377"/>
      <c r="AJX246" s="381"/>
      <c r="AJY246" s="381"/>
      <c r="AJZ246" s="378"/>
      <c r="AKA246" s="378"/>
      <c r="AKB246" s="378"/>
      <c r="AKC246" s="379"/>
      <c r="AKE246" s="377"/>
      <c r="AKF246" s="381"/>
      <c r="AKG246" s="381"/>
      <c r="AKH246" s="378"/>
      <c r="AKI246" s="378"/>
      <c r="AKJ246" s="378"/>
      <c r="AKK246" s="379"/>
      <c r="AKM246" s="377"/>
      <c r="AKN246" s="381"/>
      <c r="AKO246" s="381"/>
      <c r="AKP246" s="378"/>
      <c r="AKQ246" s="378"/>
      <c r="AKR246" s="378"/>
      <c r="AKS246" s="379"/>
      <c r="AKU246" s="377"/>
      <c r="AKV246" s="381"/>
      <c r="AKW246" s="381"/>
      <c r="AKX246" s="378"/>
      <c r="AKY246" s="378"/>
      <c r="AKZ246" s="378"/>
      <c r="ALA246" s="379"/>
      <c r="ALC246" s="377"/>
      <c r="ALD246" s="381"/>
      <c r="ALE246" s="381"/>
      <c r="ALF246" s="378"/>
      <c r="ALG246" s="378"/>
      <c r="ALH246" s="378"/>
      <c r="ALI246" s="379"/>
      <c r="ALK246" s="377"/>
      <c r="ALL246" s="381"/>
      <c r="ALM246" s="381"/>
      <c r="ALN246" s="378"/>
      <c r="ALO246" s="378"/>
      <c r="ALP246" s="378"/>
      <c r="ALQ246" s="379"/>
      <c r="ALS246" s="377"/>
      <c r="ALT246" s="381"/>
      <c r="ALU246" s="381"/>
      <c r="ALV246" s="378"/>
      <c r="ALW246" s="378"/>
      <c r="ALX246" s="378"/>
      <c r="ALY246" s="379"/>
      <c r="AMA246" s="377"/>
      <c r="AMB246" s="381"/>
      <c r="AMC246" s="381"/>
      <c r="AMD246" s="378"/>
      <c r="AME246" s="378"/>
      <c r="AMF246" s="378"/>
      <c r="AMG246" s="379"/>
      <c r="AMI246" s="377"/>
      <c r="AMJ246" s="381"/>
      <c r="AMK246" s="381"/>
      <c r="AML246" s="378"/>
      <c r="AMM246" s="378"/>
      <c r="AMN246" s="378"/>
      <c r="AMO246" s="379"/>
      <c r="AMQ246" s="377"/>
      <c r="AMR246" s="381"/>
      <c r="AMS246" s="381"/>
      <c r="AMT246" s="378"/>
      <c r="AMU246" s="378"/>
      <c r="AMV246" s="378"/>
      <c r="AMW246" s="379"/>
      <c r="AMY246" s="377"/>
      <c r="AMZ246" s="381"/>
      <c r="ANA246" s="381"/>
      <c r="ANB246" s="378"/>
      <c r="ANC246" s="378"/>
      <c r="AND246" s="378"/>
      <c r="ANE246" s="379"/>
      <c r="ANG246" s="377"/>
      <c r="ANH246" s="381"/>
      <c r="ANI246" s="381"/>
      <c r="ANJ246" s="378"/>
      <c r="ANK246" s="378"/>
      <c r="ANL246" s="378"/>
      <c r="ANM246" s="379"/>
      <c r="ANO246" s="377"/>
      <c r="ANP246" s="381"/>
      <c r="ANQ246" s="381"/>
      <c r="ANR246" s="378"/>
      <c r="ANS246" s="378"/>
      <c r="ANT246" s="378"/>
      <c r="ANU246" s="379"/>
      <c r="ANW246" s="377"/>
      <c r="ANX246" s="381"/>
      <c r="ANY246" s="381"/>
      <c r="ANZ246" s="378"/>
      <c r="AOA246" s="378"/>
      <c r="AOB246" s="378"/>
      <c r="AOC246" s="379"/>
      <c r="AOE246" s="377"/>
      <c r="AOF246" s="381"/>
      <c r="AOG246" s="381"/>
      <c r="AOH246" s="378"/>
      <c r="AOI246" s="378"/>
      <c r="AOJ246" s="378"/>
      <c r="AOK246" s="379"/>
      <c r="AOM246" s="377"/>
      <c r="AON246" s="381"/>
      <c r="AOO246" s="381"/>
      <c r="AOP246" s="378"/>
      <c r="AOQ246" s="378"/>
      <c r="AOR246" s="378"/>
      <c r="AOS246" s="379"/>
      <c r="AOU246" s="377"/>
      <c r="AOV246" s="381"/>
      <c r="AOW246" s="381"/>
      <c r="AOX246" s="378"/>
      <c r="AOY246" s="378"/>
      <c r="AOZ246" s="378"/>
      <c r="APA246" s="379"/>
      <c r="APC246" s="377"/>
      <c r="APD246" s="381"/>
      <c r="APE246" s="381"/>
      <c r="APF246" s="378"/>
      <c r="APG246" s="378"/>
      <c r="APH246" s="378"/>
      <c r="API246" s="379"/>
      <c r="APK246" s="377"/>
      <c r="APL246" s="381"/>
      <c r="APM246" s="381"/>
      <c r="APN246" s="378"/>
      <c r="APO246" s="378"/>
      <c r="APP246" s="378"/>
      <c r="APQ246" s="379"/>
      <c r="APS246" s="377"/>
      <c r="APT246" s="381"/>
      <c r="APU246" s="381"/>
      <c r="APV246" s="378"/>
      <c r="APW246" s="378"/>
      <c r="APX246" s="378"/>
      <c r="APY246" s="379"/>
      <c r="AQA246" s="377"/>
      <c r="AQB246" s="381"/>
      <c r="AQC246" s="381"/>
      <c r="AQD246" s="378"/>
      <c r="AQE246" s="378"/>
      <c r="AQF246" s="378"/>
      <c r="AQG246" s="379"/>
      <c r="AQI246" s="377"/>
      <c r="AQJ246" s="381"/>
      <c r="AQK246" s="381"/>
      <c r="AQL246" s="378"/>
      <c r="AQM246" s="378"/>
      <c r="AQN246" s="378"/>
      <c r="AQO246" s="379"/>
      <c r="AQQ246" s="377"/>
      <c r="AQR246" s="381"/>
      <c r="AQS246" s="381"/>
      <c r="AQT246" s="378"/>
      <c r="AQU246" s="378"/>
      <c r="AQV246" s="378"/>
      <c r="AQW246" s="379"/>
      <c r="AQY246" s="377"/>
      <c r="AQZ246" s="381"/>
      <c r="ARA246" s="381"/>
      <c r="ARB246" s="378"/>
      <c r="ARC246" s="378"/>
      <c r="ARD246" s="378"/>
      <c r="ARE246" s="379"/>
      <c r="ARG246" s="377"/>
      <c r="ARH246" s="381"/>
      <c r="ARI246" s="381"/>
      <c r="ARJ246" s="378"/>
      <c r="ARK246" s="378"/>
      <c r="ARL246" s="378"/>
      <c r="ARM246" s="379"/>
      <c r="ARO246" s="377"/>
      <c r="ARP246" s="381"/>
      <c r="ARQ246" s="381"/>
      <c r="ARR246" s="378"/>
      <c r="ARS246" s="378"/>
      <c r="ART246" s="378"/>
      <c r="ARU246" s="379"/>
      <c r="ARW246" s="377"/>
      <c r="ARX246" s="381"/>
      <c r="ARY246" s="381"/>
      <c r="ARZ246" s="378"/>
      <c r="ASA246" s="378"/>
      <c r="ASB246" s="378"/>
      <c r="ASC246" s="379"/>
      <c r="ASE246" s="377"/>
      <c r="ASF246" s="381"/>
      <c r="ASG246" s="381"/>
      <c r="ASH246" s="378"/>
      <c r="ASI246" s="378"/>
      <c r="ASJ246" s="378"/>
      <c r="ASK246" s="379"/>
      <c r="ASM246" s="377"/>
      <c r="ASN246" s="381"/>
      <c r="ASO246" s="381"/>
      <c r="ASP246" s="378"/>
      <c r="ASQ246" s="378"/>
      <c r="ASR246" s="378"/>
      <c r="ASS246" s="379"/>
      <c r="ASU246" s="377"/>
      <c r="ASV246" s="381"/>
      <c r="ASW246" s="381"/>
      <c r="ASX246" s="378"/>
      <c r="ASY246" s="378"/>
      <c r="ASZ246" s="378"/>
      <c r="ATA246" s="379"/>
      <c r="ATC246" s="377"/>
      <c r="ATD246" s="381"/>
      <c r="ATE246" s="381"/>
      <c r="ATF246" s="378"/>
      <c r="ATG246" s="378"/>
      <c r="ATH246" s="378"/>
      <c r="ATI246" s="379"/>
      <c r="ATK246" s="377"/>
      <c r="ATL246" s="381"/>
      <c r="ATM246" s="381"/>
      <c r="ATN246" s="378"/>
      <c r="ATO246" s="378"/>
      <c r="ATP246" s="378"/>
      <c r="ATQ246" s="379"/>
      <c r="ATS246" s="377"/>
      <c r="ATT246" s="381"/>
      <c r="ATU246" s="381"/>
      <c r="ATV246" s="378"/>
      <c r="ATW246" s="378"/>
      <c r="ATX246" s="378"/>
      <c r="ATY246" s="379"/>
      <c r="AUA246" s="377"/>
      <c r="AUB246" s="381"/>
      <c r="AUC246" s="381"/>
      <c r="AUD246" s="378"/>
      <c r="AUE246" s="378"/>
      <c r="AUF246" s="378"/>
      <c r="AUG246" s="379"/>
      <c r="AUI246" s="377"/>
      <c r="AUJ246" s="381"/>
      <c r="AUK246" s="381"/>
      <c r="AUL246" s="378"/>
      <c r="AUM246" s="378"/>
      <c r="AUN246" s="378"/>
      <c r="AUO246" s="379"/>
      <c r="AUQ246" s="377"/>
      <c r="AUR246" s="381"/>
      <c r="AUS246" s="381"/>
      <c r="AUT246" s="378"/>
      <c r="AUU246" s="378"/>
      <c r="AUV246" s="378"/>
      <c r="AUW246" s="379"/>
      <c r="AUY246" s="377"/>
      <c r="AUZ246" s="381"/>
      <c r="AVA246" s="381"/>
      <c r="AVB246" s="378"/>
      <c r="AVC246" s="378"/>
      <c r="AVD246" s="378"/>
      <c r="AVE246" s="379"/>
      <c r="AVG246" s="377"/>
      <c r="AVH246" s="381"/>
      <c r="AVI246" s="381"/>
      <c r="AVJ246" s="378"/>
      <c r="AVK246" s="378"/>
      <c r="AVL246" s="378"/>
      <c r="AVM246" s="379"/>
      <c r="AVO246" s="377"/>
      <c r="AVP246" s="381"/>
      <c r="AVQ246" s="381"/>
      <c r="AVR246" s="378"/>
      <c r="AVS246" s="378"/>
      <c r="AVT246" s="378"/>
      <c r="AVU246" s="379"/>
      <c r="AVW246" s="377"/>
      <c r="AVX246" s="381"/>
      <c r="AVY246" s="381"/>
      <c r="AVZ246" s="378"/>
      <c r="AWA246" s="378"/>
      <c r="AWB246" s="378"/>
      <c r="AWC246" s="379"/>
      <c r="AWE246" s="377"/>
      <c r="AWF246" s="381"/>
      <c r="AWG246" s="381"/>
      <c r="AWH246" s="378"/>
      <c r="AWI246" s="378"/>
      <c r="AWJ246" s="378"/>
      <c r="AWK246" s="379"/>
      <c r="AWM246" s="377"/>
      <c r="AWN246" s="381"/>
      <c r="AWO246" s="381"/>
      <c r="AWP246" s="378"/>
      <c r="AWQ246" s="378"/>
      <c r="AWR246" s="378"/>
      <c r="AWS246" s="379"/>
      <c r="AWU246" s="377"/>
      <c r="AWV246" s="381"/>
      <c r="AWW246" s="381"/>
      <c r="AWX246" s="378"/>
      <c r="AWY246" s="378"/>
      <c r="AWZ246" s="378"/>
      <c r="AXA246" s="379"/>
      <c r="AXC246" s="377"/>
      <c r="AXD246" s="381"/>
      <c r="AXE246" s="381"/>
      <c r="AXF246" s="378"/>
      <c r="AXG246" s="378"/>
      <c r="AXH246" s="378"/>
      <c r="AXI246" s="379"/>
      <c r="AXK246" s="377"/>
      <c r="AXL246" s="381"/>
      <c r="AXM246" s="381"/>
      <c r="AXN246" s="378"/>
      <c r="AXO246" s="378"/>
      <c r="AXP246" s="378"/>
      <c r="AXQ246" s="379"/>
      <c r="AXS246" s="377"/>
      <c r="AXT246" s="381"/>
      <c r="AXU246" s="381"/>
      <c r="AXV246" s="378"/>
      <c r="AXW246" s="378"/>
      <c r="AXX246" s="378"/>
      <c r="AXY246" s="379"/>
      <c r="AYA246" s="377"/>
      <c r="AYB246" s="381"/>
      <c r="AYC246" s="381"/>
      <c r="AYD246" s="378"/>
      <c r="AYE246" s="378"/>
      <c r="AYF246" s="378"/>
      <c r="AYG246" s="379"/>
      <c r="AYI246" s="377"/>
      <c r="AYJ246" s="381"/>
      <c r="AYK246" s="381"/>
      <c r="AYL246" s="378"/>
      <c r="AYM246" s="378"/>
      <c r="AYN246" s="378"/>
      <c r="AYO246" s="379"/>
      <c r="AYQ246" s="377"/>
      <c r="AYR246" s="381"/>
      <c r="AYS246" s="381"/>
      <c r="AYT246" s="378"/>
      <c r="AYU246" s="378"/>
      <c r="AYV246" s="378"/>
      <c r="AYW246" s="379"/>
      <c r="AYY246" s="377"/>
      <c r="AYZ246" s="381"/>
      <c r="AZA246" s="381"/>
      <c r="AZB246" s="378"/>
      <c r="AZC246" s="378"/>
      <c r="AZD246" s="378"/>
      <c r="AZE246" s="379"/>
      <c r="AZG246" s="377"/>
      <c r="AZH246" s="381"/>
      <c r="AZI246" s="381"/>
      <c r="AZJ246" s="378"/>
      <c r="AZK246" s="378"/>
      <c r="AZL246" s="378"/>
      <c r="AZM246" s="379"/>
      <c r="AZO246" s="377"/>
      <c r="AZP246" s="381"/>
      <c r="AZQ246" s="381"/>
      <c r="AZR246" s="378"/>
      <c r="AZS246" s="378"/>
      <c r="AZT246" s="378"/>
      <c r="AZU246" s="379"/>
      <c r="AZW246" s="377"/>
      <c r="AZX246" s="381"/>
      <c r="AZY246" s="381"/>
      <c r="AZZ246" s="378"/>
      <c r="BAA246" s="378"/>
      <c r="BAB246" s="378"/>
      <c r="BAC246" s="379"/>
      <c r="BAE246" s="377"/>
      <c r="BAF246" s="381"/>
      <c r="BAG246" s="381"/>
      <c r="BAH246" s="378"/>
      <c r="BAI246" s="378"/>
      <c r="BAJ246" s="378"/>
      <c r="BAK246" s="379"/>
      <c r="BAM246" s="377"/>
      <c r="BAN246" s="381"/>
      <c r="BAO246" s="381"/>
      <c r="BAP246" s="378"/>
      <c r="BAQ246" s="378"/>
      <c r="BAR246" s="378"/>
      <c r="BAS246" s="379"/>
      <c r="BAU246" s="377"/>
      <c r="BAV246" s="381"/>
      <c r="BAW246" s="381"/>
      <c r="BAX246" s="378"/>
      <c r="BAY246" s="378"/>
      <c r="BAZ246" s="378"/>
      <c r="BBA246" s="379"/>
      <c r="BBC246" s="377"/>
      <c r="BBD246" s="381"/>
      <c r="BBE246" s="381"/>
      <c r="BBF246" s="378"/>
      <c r="BBG246" s="378"/>
      <c r="BBH246" s="378"/>
      <c r="BBI246" s="379"/>
      <c r="BBK246" s="377"/>
      <c r="BBL246" s="381"/>
      <c r="BBM246" s="381"/>
      <c r="BBN246" s="378"/>
      <c r="BBO246" s="378"/>
      <c r="BBP246" s="378"/>
      <c r="BBQ246" s="379"/>
      <c r="BBS246" s="377"/>
      <c r="BBT246" s="381"/>
      <c r="BBU246" s="381"/>
      <c r="BBV246" s="378"/>
      <c r="BBW246" s="378"/>
      <c r="BBX246" s="378"/>
      <c r="BBY246" s="379"/>
      <c r="BCA246" s="377"/>
      <c r="BCB246" s="381"/>
      <c r="BCC246" s="381"/>
      <c r="BCD246" s="378"/>
      <c r="BCE246" s="378"/>
      <c r="BCF246" s="378"/>
      <c r="BCG246" s="379"/>
      <c r="BCI246" s="377"/>
      <c r="BCJ246" s="381"/>
      <c r="BCK246" s="381"/>
      <c r="BCL246" s="378"/>
      <c r="BCM246" s="378"/>
      <c r="BCN246" s="378"/>
      <c r="BCO246" s="379"/>
      <c r="BCQ246" s="377"/>
      <c r="BCR246" s="381"/>
      <c r="BCS246" s="381"/>
      <c r="BCT246" s="378"/>
      <c r="BCU246" s="378"/>
      <c r="BCV246" s="378"/>
      <c r="BCW246" s="379"/>
      <c r="BCY246" s="377"/>
      <c r="BCZ246" s="381"/>
      <c r="BDA246" s="381"/>
      <c r="BDB246" s="378"/>
      <c r="BDC246" s="378"/>
      <c r="BDD246" s="378"/>
      <c r="BDE246" s="379"/>
      <c r="BDG246" s="377"/>
      <c r="BDH246" s="381"/>
      <c r="BDI246" s="381"/>
      <c r="BDJ246" s="378"/>
      <c r="BDK246" s="378"/>
      <c r="BDL246" s="378"/>
      <c r="BDM246" s="379"/>
      <c r="BDO246" s="377"/>
      <c r="BDP246" s="381"/>
      <c r="BDQ246" s="381"/>
      <c r="BDR246" s="378"/>
      <c r="BDS246" s="378"/>
      <c r="BDT246" s="378"/>
      <c r="BDU246" s="379"/>
      <c r="BDW246" s="377"/>
      <c r="BDX246" s="381"/>
      <c r="BDY246" s="381"/>
      <c r="BDZ246" s="378"/>
      <c r="BEA246" s="378"/>
      <c r="BEB246" s="378"/>
      <c r="BEC246" s="379"/>
      <c r="BEE246" s="377"/>
      <c r="BEF246" s="381"/>
      <c r="BEG246" s="381"/>
      <c r="BEH246" s="378"/>
      <c r="BEI246" s="378"/>
      <c r="BEJ246" s="378"/>
      <c r="BEK246" s="379"/>
      <c r="BEM246" s="377"/>
      <c r="BEN246" s="381"/>
      <c r="BEO246" s="381"/>
      <c r="BEP246" s="378"/>
      <c r="BEQ246" s="378"/>
      <c r="BER246" s="378"/>
      <c r="BES246" s="379"/>
      <c r="BEU246" s="377"/>
      <c r="BEV246" s="381"/>
      <c r="BEW246" s="381"/>
      <c r="BEX246" s="378"/>
      <c r="BEY246" s="378"/>
      <c r="BEZ246" s="378"/>
      <c r="BFA246" s="379"/>
      <c r="BFC246" s="377"/>
      <c r="BFD246" s="381"/>
      <c r="BFE246" s="381"/>
      <c r="BFF246" s="378"/>
      <c r="BFG246" s="378"/>
      <c r="BFH246" s="378"/>
      <c r="BFI246" s="379"/>
      <c r="BFK246" s="377"/>
      <c r="BFL246" s="381"/>
      <c r="BFM246" s="381"/>
      <c r="BFN246" s="378"/>
      <c r="BFO246" s="378"/>
      <c r="BFP246" s="378"/>
      <c r="BFQ246" s="379"/>
      <c r="BFS246" s="377"/>
      <c r="BFT246" s="381"/>
      <c r="BFU246" s="381"/>
      <c r="BFV246" s="378"/>
      <c r="BFW246" s="378"/>
      <c r="BFX246" s="378"/>
      <c r="BFY246" s="379"/>
      <c r="BGA246" s="377"/>
      <c r="BGB246" s="381"/>
      <c r="BGC246" s="381"/>
      <c r="BGD246" s="378"/>
      <c r="BGE246" s="378"/>
      <c r="BGF246" s="378"/>
      <c r="BGG246" s="379"/>
      <c r="BGI246" s="377"/>
      <c r="BGJ246" s="381"/>
      <c r="BGK246" s="381"/>
      <c r="BGL246" s="378"/>
      <c r="BGM246" s="378"/>
      <c r="BGN246" s="378"/>
      <c r="BGO246" s="379"/>
      <c r="BGQ246" s="377"/>
      <c r="BGR246" s="381"/>
      <c r="BGS246" s="381"/>
      <c r="BGT246" s="378"/>
      <c r="BGU246" s="378"/>
      <c r="BGV246" s="378"/>
      <c r="BGW246" s="379"/>
      <c r="BGY246" s="377"/>
      <c r="BGZ246" s="381"/>
      <c r="BHA246" s="381"/>
      <c r="BHB246" s="378"/>
      <c r="BHC246" s="378"/>
      <c r="BHD246" s="378"/>
      <c r="BHE246" s="379"/>
      <c r="BHG246" s="377"/>
      <c r="BHH246" s="381"/>
      <c r="BHI246" s="381"/>
      <c r="BHJ246" s="378"/>
      <c r="BHK246" s="378"/>
      <c r="BHL246" s="378"/>
      <c r="BHM246" s="379"/>
      <c r="BHO246" s="377"/>
      <c r="BHP246" s="381"/>
      <c r="BHQ246" s="381"/>
      <c r="BHR246" s="378"/>
      <c r="BHS246" s="378"/>
      <c r="BHT246" s="378"/>
      <c r="BHU246" s="379"/>
      <c r="BHW246" s="377"/>
      <c r="BHX246" s="381"/>
      <c r="BHY246" s="381"/>
      <c r="BHZ246" s="378"/>
      <c r="BIA246" s="378"/>
      <c r="BIB246" s="378"/>
      <c r="BIC246" s="379"/>
      <c r="BIE246" s="377"/>
      <c r="BIF246" s="381"/>
      <c r="BIG246" s="381"/>
      <c r="BIH246" s="378"/>
      <c r="BII246" s="378"/>
      <c r="BIJ246" s="378"/>
      <c r="BIK246" s="379"/>
      <c r="BIM246" s="377"/>
      <c r="BIN246" s="381"/>
      <c r="BIO246" s="381"/>
      <c r="BIP246" s="378"/>
      <c r="BIQ246" s="378"/>
      <c r="BIR246" s="378"/>
      <c r="BIS246" s="379"/>
      <c r="BIU246" s="377"/>
      <c r="BIV246" s="381"/>
      <c r="BIW246" s="381"/>
      <c r="BIX246" s="378"/>
      <c r="BIY246" s="378"/>
      <c r="BIZ246" s="378"/>
      <c r="BJA246" s="379"/>
      <c r="BJC246" s="377"/>
      <c r="BJD246" s="381"/>
      <c r="BJE246" s="381"/>
      <c r="BJF246" s="378"/>
      <c r="BJG246" s="378"/>
      <c r="BJH246" s="378"/>
      <c r="BJI246" s="379"/>
      <c r="BJK246" s="377"/>
      <c r="BJL246" s="381"/>
      <c r="BJM246" s="381"/>
      <c r="BJN246" s="378"/>
      <c r="BJO246" s="378"/>
      <c r="BJP246" s="378"/>
      <c r="BJQ246" s="379"/>
      <c r="BJS246" s="377"/>
      <c r="BJT246" s="381"/>
      <c r="BJU246" s="381"/>
      <c r="BJV246" s="378"/>
      <c r="BJW246" s="378"/>
      <c r="BJX246" s="378"/>
      <c r="BJY246" s="379"/>
      <c r="BKA246" s="377"/>
      <c r="BKB246" s="381"/>
      <c r="BKC246" s="381"/>
      <c r="BKD246" s="378"/>
      <c r="BKE246" s="378"/>
      <c r="BKF246" s="378"/>
      <c r="BKG246" s="379"/>
      <c r="BKI246" s="377"/>
      <c r="BKJ246" s="381"/>
      <c r="BKK246" s="381"/>
      <c r="BKL246" s="378"/>
      <c r="BKM246" s="378"/>
      <c r="BKN246" s="378"/>
      <c r="BKO246" s="379"/>
      <c r="BKQ246" s="377"/>
      <c r="BKR246" s="381"/>
      <c r="BKS246" s="381"/>
      <c r="BKT246" s="378"/>
      <c r="BKU246" s="378"/>
      <c r="BKV246" s="378"/>
      <c r="BKW246" s="379"/>
      <c r="BKY246" s="377"/>
      <c r="BKZ246" s="381"/>
      <c r="BLA246" s="381"/>
      <c r="BLB246" s="378"/>
      <c r="BLC246" s="378"/>
      <c r="BLD246" s="378"/>
      <c r="BLE246" s="379"/>
      <c r="BLG246" s="377"/>
      <c r="BLH246" s="381"/>
      <c r="BLI246" s="381"/>
      <c r="BLJ246" s="378"/>
      <c r="BLK246" s="378"/>
      <c r="BLL246" s="378"/>
      <c r="BLM246" s="379"/>
      <c r="BLO246" s="377"/>
      <c r="BLP246" s="381"/>
      <c r="BLQ246" s="381"/>
      <c r="BLR246" s="378"/>
      <c r="BLS246" s="378"/>
      <c r="BLT246" s="378"/>
      <c r="BLU246" s="379"/>
      <c r="BLW246" s="377"/>
      <c r="BLX246" s="381"/>
      <c r="BLY246" s="381"/>
      <c r="BLZ246" s="378"/>
      <c r="BMA246" s="378"/>
      <c r="BMB246" s="378"/>
      <c r="BMC246" s="379"/>
      <c r="BME246" s="377"/>
      <c r="BMF246" s="381"/>
      <c r="BMG246" s="381"/>
      <c r="BMH246" s="378"/>
      <c r="BMI246" s="378"/>
      <c r="BMJ246" s="378"/>
      <c r="BMK246" s="379"/>
      <c r="BMM246" s="377"/>
      <c r="BMN246" s="381"/>
      <c r="BMO246" s="381"/>
      <c r="BMP246" s="378"/>
      <c r="BMQ246" s="378"/>
      <c r="BMR246" s="378"/>
      <c r="BMS246" s="379"/>
      <c r="BMU246" s="377"/>
      <c r="BMV246" s="381"/>
      <c r="BMW246" s="381"/>
      <c r="BMX246" s="378"/>
      <c r="BMY246" s="378"/>
      <c r="BMZ246" s="378"/>
      <c r="BNA246" s="379"/>
      <c r="BNC246" s="377"/>
      <c r="BND246" s="381"/>
      <c r="BNE246" s="381"/>
      <c r="BNF246" s="378"/>
      <c r="BNG246" s="378"/>
      <c r="BNH246" s="378"/>
      <c r="BNI246" s="379"/>
      <c r="BNK246" s="377"/>
      <c r="BNL246" s="381"/>
      <c r="BNM246" s="381"/>
      <c r="BNN246" s="378"/>
      <c r="BNO246" s="378"/>
      <c r="BNP246" s="378"/>
      <c r="BNQ246" s="379"/>
      <c r="BNS246" s="377"/>
      <c r="BNT246" s="381"/>
      <c r="BNU246" s="381"/>
      <c r="BNV246" s="378"/>
      <c r="BNW246" s="378"/>
      <c r="BNX246" s="378"/>
      <c r="BNY246" s="379"/>
      <c r="BOA246" s="377"/>
      <c r="BOB246" s="381"/>
      <c r="BOC246" s="381"/>
      <c r="BOD246" s="378"/>
      <c r="BOE246" s="378"/>
      <c r="BOF246" s="378"/>
      <c r="BOG246" s="379"/>
      <c r="BOI246" s="377"/>
      <c r="BOJ246" s="381"/>
      <c r="BOK246" s="381"/>
      <c r="BOL246" s="378"/>
      <c r="BOM246" s="378"/>
      <c r="BON246" s="378"/>
      <c r="BOO246" s="379"/>
      <c r="BOQ246" s="377"/>
      <c r="BOR246" s="381"/>
      <c r="BOS246" s="381"/>
      <c r="BOT246" s="378"/>
      <c r="BOU246" s="378"/>
      <c r="BOV246" s="378"/>
      <c r="BOW246" s="379"/>
      <c r="BOY246" s="377"/>
      <c r="BOZ246" s="381"/>
      <c r="BPA246" s="381"/>
      <c r="BPB246" s="378"/>
      <c r="BPC246" s="378"/>
      <c r="BPD246" s="378"/>
      <c r="BPE246" s="379"/>
      <c r="BPG246" s="377"/>
      <c r="BPH246" s="381"/>
      <c r="BPI246" s="381"/>
      <c r="BPJ246" s="378"/>
      <c r="BPK246" s="378"/>
      <c r="BPL246" s="378"/>
      <c r="BPM246" s="379"/>
      <c r="BPO246" s="377"/>
      <c r="BPP246" s="381"/>
      <c r="BPQ246" s="381"/>
      <c r="BPR246" s="378"/>
      <c r="BPS246" s="378"/>
      <c r="BPT246" s="378"/>
      <c r="BPU246" s="379"/>
      <c r="BPW246" s="377"/>
      <c r="BPX246" s="381"/>
      <c r="BPY246" s="381"/>
      <c r="BPZ246" s="378"/>
      <c r="BQA246" s="378"/>
      <c r="BQB246" s="378"/>
      <c r="BQC246" s="379"/>
      <c r="BQE246" s="377"/>
      <c r="BQF246" s="381"/>
      <c r="BQG246" s="381"/>
      <c r="BQH246" s="378"/>
      <c r="BQI246" s="378"/>
      <c r="BQJ246" s="378"/>
      <c r="BQK246" s="379"/>
      <c r="BQM246" s="377"/>
      <c r="BQN246" s="381"/>
      <c r="BQO246" s="381"/>
      <c r="BQP246" s="378"/>
      <c r="BQQ246" s="378"/>
      <c r="BQR246" s="378"/>
      <c r="BQS246" s="379"/>
      <c r="BQU246" s="377"/>
      <c r="BQV246" s="381"/>
      <c r="BQW246" s="381"/>
      <c r="BQX246" s="378"/>
      <c r="BQY246" s="378"/>
      <c r="BQZ246" s="378"/>
      <c r="BRA246" s="379"/>
      <c r="BRC246" s="377"/>
      <c r="BRD246" s="381"/>
      <c r="BRE246" s="381"/>
      <c r="BRF246" s="378"/>
      <c r="BRG246" s="378"/>
      <c r="BRH246" s="378"/>
      <c r="BRI246" s="379"/>
      <c r="BRK246" s="377"/>
      <c r="BRL246" s="381"/>
      <c r="BRM246" s="381"/>
      <c r="BRN246" s="378"/>
      <c r="BRO246" s="378"/>
      <c r="BRP246" s="378"/>
      <c r="BRQ246" s="379"/>
      <c r="BRS246" s="377"/>
      <c r="BRT246" s="381"/>
      <c r="BRU246" s="381"/>
      <c r="BRV246" s="378"/>
      <c r="BRW246" s="378"/>
      <c r="BRX246" s="378"/>
      <c r="BRY246" s="379"/>
      <c r="BSA246" s="377"/>
      <c r="BSB246" s="381"/>
      <c r="BSC246" s="381"/>
      <c r="BSD246" s="378"/>
      <c r="BSE246" s="378"/>
      <c r="BSF246" s="378"/>
      <c r="BSG246" s="379"/>
      <c r="BSI246" s="377"/>
      <c r="BSJ246" s="381"/>
      <c r="BSK246" s="381"/>
      <c r="BSL246" s="378"/>
      <c r="BSM246" s="378"/>
      <c r="BSN246" s="378"/>
      <c r="BSO246" s="379"/>
      <c r="BSQ246" s="377"/>
      <c r="BSR246" s="381"/>
      <c r="BSS246" s="381"/>
      <c r="BST246" s="378"/>
      <c r="BSU246" s="378"/>
      <c r="BSV246" s="378"/>
      <c r="BSW246" s="379"/>
      <c r="BSY246" s="377"/>
      <c r="BSZ246" s="381"/>
      <c r="BTA246" s="381"/>
      <c r="BTB246" s="378"/>
      <c r="BTC246" s="378"/>
      <c r="BTD246" s="378"/>
      <c r="BTE246" s="379"/>
      <c r="BTG246" s="377"/>
      <c r="BTH246" s="381"/>
      <c r="BTI246" s="381"/>
      <c r="BTJ246" s="378"/>
      <c r="BTK246" s="378"/>
      <c r="BTL246" s="378"/>
      <c r="BTM246" s="379"/>
      <c r="BTO246" s="377"/>
      <c r="BTP246" s="381"/>
      <c r="BTQ246" s="381"/>
      <c r="BTR246" s="378"/>
      <c r="BTS246" s="378"/>
      <c r="BTT246" s="378"/>
      <c r="BTU246" s="379"/>
      <c r="BTW246" s="377"/>
      <c r="BTX246" s="381"/>
      <c r="BTY246" s="381"/>
      <c r="BTZ246" s="378"/>
      <c r="BUA246" s="378"/>
      <c r="BUB246" s="378"/>
      <c r="BUC246" s="379"/>
      <c r="BUE246" s="377"/>
      <c r="BUF246" s="381"/>
      <c r="BUG246" s="381"/>
      <c r="BUH246" s="378"/>
      <c r="BUI246" s="378"/>
      <c r="BUJ246" s="378"/>
      <c r="BUK246" s="379"/>
      <c r="BUM246" s="377"/>
      <c r="BUN246" s="381"/>
      <c r="BUO246" s="381"/>
      <c r="BUP246" s="378"/>
      <c r="BUQ246" s="378"/>
      <c r="BUR246" s="378"/>
      <c r="BUS246" s="379"/>
      <c r="BUU246" s="377"/>
      <c r="BUV246" s="381"/>
      <c r="BUW246" s="381"/>
      <c r="BUX246" s="378"/>
      <c r="BUY246" s="378"/>
      <c r="BUZ246" s="378"/>
      <c r="BVA246" s="379"/>
      <c r="BVC246" s="377"/>
      <c r="BVD246" s="381"/>
      <c r="BVE246" s="381"/>
      <c r="BVF246" s="378"/>
      <c r="BVG246" s="378"/>
      <c r="BVH246" s="378"/>
      <c r="BVI246" s="379"/>
      <c r="BVK246" s="377"/>
      <c r="BVL246" s="381"/>
      <c r="BVM246" s="381"/>
      <c r="BVN246" s="378"/>
      <c r="BVO246" s="378"/>
      <c r="BVP246" s="378"/>
      <c r="BVQ246" s="379"/>
      <c r="BVS246" s="377"/>
      <c r="BVT246" s="381"/>
      <c r="BVU246" s="381"/>
      <c r="BVV246" s="378"/>
      <c r="BVW246" s="378"/>
      <c r="BVX246" s="378"/>
      <c r="BVY246" s="379"/>
      <c r="BWA246" s="377"/>
      <c r="BWB246" s="381"/>
      <c r="BWC246" s="381"/>
      <c r="BWD246" s="378"/>
      <c r="BWE246" s="378"/>
      <c r="BWF246" s="378"/>
      <c r="BWG246" s="379"/>
      <c r="BWI246" s="377"/>
      <c r="BWJ246" s="381"/>
      <c r="BWK246" s="381"/>
      <c r="BWL246" s="378"/>
      <c r="BWM246" s="378"/>
      <c r="BWN246" s="378"/>
      <c r="BWO246" s="379"/>
      <c r="BWQ246" s="377"/>
      <c r="BWR246" s="381"/>
      <c r="BWS246" s="381"/>
      <c r="BWT246" s="378"/>
      <c r="BWU246" s="378"/>
      <c r="BWV246" s="378"/>
      <c r="BWW246" s="379"/>
      <c r="BWY246" s="377"/>
      <c r="BWZ246" s="381"/>
      <c r="BXA246" s="381"/>
      <c r="BXB246" s="378"/>
      <c r="BXC246" s="378"/>
      <c r="BXD246" s="378"/>
      <c r="BXE246" s="379"/>
      <c r="BXG246" s="377"/>
      <c r="BXH246" s="381"/>
      <c r="BXI246" s="381"/>
      <c r="BXJ246" s="378"/>
      <c r="BXK246" s="378"/>
      <c r="BXL246" s="378"/>
      <c r="BXM246" s="379"/>
      <c r="BXO246" s="377"/>
      <c r="BXP246" s="381"/>
      <c r="BXQ246" s="381"/>
      <c r="BXR246" s="378"/>
      <c r="BXS246" s="378"/>
      <c r="BXT246" s="378"/>
      <c r="BXU246" s="379"/>
      <c r="BXW246" s="377"/>
      <c r="BXX246" s="381"/>
      <c r="BXY246" s="381"/>
      <c r="BXZ246" s="378"/>
      <c r="BYA246" s="378"/>
      <c r="BYB246" s="378"/>
      <c r="BYC246" s="379"/>
      <c r="BYE246" s="377"/>
      <c r="BYF246" s="381"/>
      <c r="BYG246" s="381"/>
      <c r="BYH246" s="378"/>
      <c r="BYI246" s="378"/>
      <c r="BYJ246" s="378"/>
      <c r="BYK246" s="379"/>
      <c r="BYM246" s="377"/>
      <c r="BYN246" s="381"/>
      <c r="BYO246" s="381"/>
      <c r="BYP246" s="378"/>
      <c r="BYQ246" s="378"/>
      <c r="BYR246" s="378"/>
      <c r="BYS246" s="379"/>
      <c r="BYU246" s="377"/>
      <c r="BYV246" s="381"/>
      <c r="BYW246" s="381"/>
      <c r="BYX246" s="378"/>
      <c r="BYY246" s="378"/>
      <c r="BYZ246" s="378"/>
      <c r="BZA246" s="379"/>
      <c r="BZC246" s="377"/>
      <c r="BZD246" s="381"/>
      <c r="BZE246" s="381"/>
      <c r="BZF246" s="378"/>
      <c r="BZG246" s="378"/>
      <c r="BZH246" s="378"/>
      <c r="BZI246" s="379"/>
      <c r="BZK246" s="377"/>
      <c r="BZL246" s="381"/>
      <c r="BZM246" s="381"/>
      <c r="BZN246" s="378"/>
      <c r="BZO246" s="378"/>
      <c r="BZP246" s="378"/>
      <c r="BZQ246" s="379"/>
      <c r="BZS246" s="377"/>
      <c r="BZT246" s="381"/>
      <c r="BZU246" s="381"/>
      <c r="BZV246" s="378"/>
      <c r="BZW246" s="378"/>
      <c r="BZX246" s="378"/>
      <c r="BZY246" s="379"/>
      <c r="CAA246" s="377"/>
      <c r="CAB246" s="381"/>
      <c r="CAC246" s="381"/>
      <c r="CAD246" s="378"/>
      <c r="CAE246" s="378"/>
      <c r="CAF246" s="378"/>
      <c r="CAG246" s="379"/>
      <c r="CAI246" s="377"/>
      <c r="CAJ246" s="381"/>
      <c r="CAK246" s="381"/>
      <c r="CAL246" s="378"/>
      <c r="CAM246" s="378"/>
      <c r="CAN246" s="378"/>
      <c r="CAO246" s="379"/>
      <c r="CAQ246" s="377"/>
      <c r="CAR246" s="381"/>
      <c r="CAS246" s="381"/>
      <c r="CAT246" s="378"/>
      <c r="CAU246" s="378"/>
      <c r="CAV246" s="378"/>
      <c r="CAW246" s="379"/>
      <c r="CAY246" s="377"/>
      <c r="CAZ246" s="381"/>
      <c r="CBA246" s="381"/>
      <c r="CBB246" s="378"/>
      <c r="CBC246" s="378"/>
      <c r="CBD246" s="378"/>
      <c r="CBE246" s="379"/>
      <c r="CBG246" s="377"/>
      <c r="CBH246" s="381"/>
      <c r="CBI246" s="381"/>
      <c r="CBJ246" s="378"/>
      <c r="CBK246" s="378"/>
      <c r="CBL246" s="378"/>
      <c r="CBM246" s="379"/>
      <c r="CBO246" s="377"/>
      <c r="CBP246" s="381"/>
      <c r="CBQ246" s="381"/>
      <c r="CBR246" s="378"/>
      <c r="CBS246" s="378"/>
      <c r="CBT246" s="378"/>
      <c r="CBU246" s="379"/>
      <c r="CBW246" s="377"/>
      <c r="CBX246" s="381"/>
      <c r="CBY246" s="381"/>
      <c r="CBZ246" s="378"/>
      <c r="CCA246" s="378"/>
      <c r="CCB246" s="378"/>
      <c r="CCC246" s="379"/>
      <c r="CCE246" s="377"/>
      <c r="CCF246" s="381"/>
      <c r="CCG246" s="381"/>
      <c r="CCH246" s="378"/>
      <c r="CCI246" s="378"/>
      <c r="CCJ246" s="378"/>
      <c r="CCK246" s="379"/>
      <c r="CCM246" s="377"/>
      <c r="CCN246" s="381"/>
      <c r="CCO246" s="381"/>
      <c r="CCP246" s="378"/>
      <c r="CCQ246" s="378"/>
      <c r="CCR246" s="378"/>
      <c r="CCS246" s="379"/>
      <c r="CCU246" s="377"/>
      <c r="CCV246" s="381"/>
      <c r="CCW246" s="381"/>
      <c r="CCX246" s="378"/>
      <c r="CCY246" s="378"/>
      <c r="CCZ246" s="378"/>
      <c r="CDA246" s="379"/>
      <c r="CDC246" s="377"/>
      <c r="CDD246" s="381"/>
      <c r="CDE246" s="381"/>
      <c r="CDF246" s="378"/>
      <c r="CDG246" s="378"/>
      <c r="CDH246" s="378"/>
      <c r="CDI246" s="379"/>
      <c r="CDK246" s="377"/>
      <c r="CDL246" s="381"/>
      <c r="CDM246" s="381"/>
      <c r="CDN246" s="378"/>
      <c r="CDO246" s="378"/>
      <c r="CDP246" s="378"/>
      <c r="CDQ246" s="379"/>
      <c r="CDS246" s="377"/>
      <c r="CDT246" s="381"/>
      <c r="CDU246" s="381"/>
      <c r="CDV246" s="378"/>
      <c r="CDW246" s="378"/>
      <c r="CDX246" s="378"/>
      <c r="CDY246" s="379"/>
      <c r="CEA246" s="377"/>
      <c r="CEB246" s="381"/>
      <c r="CEC246" s="381"/>
      <c r="CED246" s="378"/>
      <c r="CEE246" s="378"/>
      <c r="CEF246" s="378"/>
      <c r="CEG246" s="379"/>
      <c r="CEI246" s="377"/>
      <c r="CEJ246" s="381"/>
      <c r="CEK246" s="381"/>
      <c r="CEL246" s="378"/>
      <c r="CEM246" s="378"/>
      <c r="CEN246" s="378"/>
      <c r="CEO246" s="379"/>
      <c r="CEQ246" s="377"/>
      <c r="CER246" s="381"/>
      <c r="CES246" s="381"/>
      <c r="CET246" s="378"/>
      <c r="CEU246" s="378"/>
      <c r="CEV246" s="378"/>
      <c r="CEW246" s="379"/>
      <c r="CEY246" s="377"/>
      <c r="CEZ246" s="381"/>
      <c r="CFA246" s="381"/>
      <c r="CFB246" s="378"/>
      <c r="CFC246" s="378"/>
      <c r="CFD246" s="378"/>
      <c r="CFE246" s="379"/>
      <c r="CFG246" s="377"/>
      <c r="CFH246" s="381"/>
      <c r="CFI246" s="381"/>
      <c r="CFJ246" s="378"/>
      <c r="CFK246" s="378"/>
      <c r="CFL246" s="378"/>
      <c r="CFM246" s="379"/>
      <c r="CFO246" s="377"/>
      <c r="CFP246" s="381"/>
      <c r="CFQ246" s="381"/>
      <c r="CFR246" s="378"/>
      <c r="CFS246" s="378"/>
      <c r="CFT246" s="378"/>
      <c r="CFU246" s="379"/>
      <c r="CFW246" s="377"/>
      <c r="CFX246" s="381"/>
      <c r="CFY246" s="381"/>
      <c r="CFZ246" s="378"/>
      <c r="CGA246" s="378"/>
      <c r="CGB246" s="378"/>
      <c r="CGC246" s="379"/>
      <c r="CGE246" s="377"/>
      <c r="CGF246" s="381"/>
      <c r="CGG246" s="381"/>
      <c r="CGH246" s="378"/>
      <c r="CGI246" s="378"/>
      <c r="CGJ246" s="378"/>
      <c r="CGK246" s="379"/>
      <c r="CGM246" s="377"/>
      <c r="CGN246" s="381"/>
      <c r="CGO246" s="381"/>
      <c r="CGP246" s="378"/>
      <c r="CGQ246" s="378"/>
      <c r="CGR246" s="378"/>
      <c r="CGS246" s="379"/>
      <c r="CGU246" s="377"/>
      <c r="CGV246" s="381"/>
      <c r="CGW246" s="381"/>
      <c r="CGX246" s="378"/>
      <c r="CGY246" s="378"/>
      <c r="CGZ246" s="378"/>
      <c r="CHA246" s="379"/>
      <c r="CHC246" s="377"/>
      <c r="CHD246" s="381"/>
      <c r="CHE246" s="381"/>
      <c r="CHF246" s="378"/>
      <c r="CHG246" s="378"/>
      <c r="CHH246" s="378"/>
      <c r="CHI246" s="379"/>
      <c r="CHK246" s="377"/>
      <c r="CHL246" s="381"/>
      <c r="CHM246" s="381"/>
      <c r="CHN246" s="378"/>
      <c r="CHO246" s="378"/>
      <c r="CHP246" s="378"/>
      <c r="CHQ246" s="379"/>
      <c r="CHS246" s="377"/>
      <c r="CHT246" s="381"/>
      <c r="CHU246" s="381"/>
      <c r="CHV246" s="378"/>
      <c r="CHW246" s="378"/>
      <c r="CHX246" s="378"/>
      <c r="CHY246" s="379"/>
      <c r="CIA246" s="377"/>
      <c r="CIB246" s="381"/>
      <c r="CIC246" s="381"/>
      <c r="CID246" s="378"/>
      <c r="CIE246" s="378"/>
      <c r="CIF246" s="378"/>
      <c r="CIG246" s="379"/>
      <c r="CII246" s="377"/>
      <c r="CIJ246" s="381"/>
      <c r="CIK246" s="381"/>
      <c r="CIL246" s="378"/>
      <c r="CIM246" s="378"/>
      <c r="CIN246" s="378"/>
      <c r="CIO246" s="379"/>
      <c r="CIQ246" s="377"/>
      <c r="CIR246" s="381"/>
      <c r="CIS246" s="381"/>
      <c r="CIT246" s="378"/>
      <c r="CIU246" s="378"/>
      <c r="CIV246" s="378"/>
      <c r="CIW246" s="379"/>
      <c r="CIY246" s="377"/>
      <c r="CIZ246" s="381"/>
      <c r="CJA246" s="381"/>
      <c r="CJB246" s="378"/>
      <c r="CJC246" s="378"/>
      <c r="CJD246" s="378"/>
      <c r="CJE246" s="379"/>
      <c r="CJG246" s="377"/>
      <c r="CJH246" s="381"/>
      <c r="CJI246" s="381"/>
      <c r="CJJ246" s="378"/>
      <c r="CJK246" s="378"/>
      <c r="CJL246" s="378"/>
      <c r="CJM246" s="379"/>
      <c r="CJO246" s="377"/>
      <c r="CJP246" s="381"/>
      <c r="CJQ246" s="381"/>
      <c r="CJR246" s="378"/>
      <c r="CJS246" s="378"/>
      <c r="CJT246" s="378"/>
      <c r="CJU246" s="379"/>
      <c r="CJW246" s="377"/>
      <c r="CJX246" s="381"/>
      <c r="CJY246" s="381"/>
      <c r="CJZ246" s="378"/>
      <c r="CKA246" s="378"/>
      <c r="CKB246" s="378"/>
      <c r="CKC246" s="379"/>
      <c r="CKE246" s="377"/>
      <c r="CKF246" s="381"/>
      <c r="CKG246" s="381"/>
      <c r="CKH246" s="378"/>
      <c r="CKI246" s="378"/>
      <c r="CKJ246" s="378"/>
      <c r="CKK246" s="379"/>
      <c r="CKM246" s="377"/>
      <c r="CKN246" s="381"/>
      <c r="CKO246" s="381"/>
      <c r="CKP246" s="378"/>
      <c r="CKQ246" s="378"/>
      <c r="CKR246" s="378"/>
      <c r="CKS246" s="379"/>
      <c r="CKU246" s="377"/>
      <c r="CKV246" s="381"/>
      <c r="CKW246" s="381"/>
      <c r="CKX246" s="378"/>
      <c r="CKY246" s="378"/>
      <c r="CKZ246" s="378"/>
      <c r="CLA246" s="379"/>
      <c r="CLC246" s="377"/>
      <c r="CLD246" s="381"/>
      <c r="CLE246" s="381"/>
      <c r="CLF246" s="378"/>
      <c r="CLG246" s="378"/>
      <c r="CLH246" s="378"/>
      <c r="CLI246" s="379"/>
      <c r="CLK246" s="377"/>
      <c r="CLL246" s="381"/>
      <c r="CLM246" s="381"/>
      <c r="CLN246" s="378"/>
      <c r="CLO246" s="378"/>
      <c r="CLP246" s="378"/>
      <c r="CLQ246" s="379"/>
      <c r="CLS246" s="377"/>
      <c r="CLT246" s="381"/>
      <c r="CLU246" s="381"/>
      <c r="CLV246" s="378"/>
      <c r="CLW246" s="378"/>
      <c r="CLX246" s="378"/>
      <c r="CLY246" s="379"/>
      <c r="CMA246" s="377"/>
      <c r="CMB246" s="381"/>
      <c r="CMC246" s="381"/>
      <c r="CMD246" s="378"/>
      <c r="CME246" s="378"/>
      <c r="CMF246" s="378"/>
      <c r="CMG246" s="379"/>
      <c r="CMI246" s="377"/>
      <c r="CMJ246" s="381"/>
      <c r="CMK246" s="381"/>
      <c r="CML246" s="378"/>
      <c r="CMM246" s="378"/>
      <c r="CMN246" s="378"/>
      <c r="CMO246" s="379"/>
      <c r="CMQ246" s="377"/>
      <c r="CMR246" s="381"/>
      <c r="CMS246" s="381"/>
      <c r="CMT246" s="378"/>
      <c r="CMU246" s="378"/>
      <c r="CMV246" s="378"/>
      <c r="CMW246" s="379"/>
      <c r="CMY246" s="377"/>
      <c r="CMZ246" s="381"/>
      <c r="CNA246" s="381"/>
      <c r="CNB246" s="378"/>
      <c r="CNC246" s="378"/>
      <c r="CND246" s="378"/>
      <c r="CNE246" s="379"/>
      <c r="CNG246" s="377"/>
      <c r="CNH246" s="381"/>
      <c r="CNI246" s="381"/>
      <c r="CNJ246" s="378"/>
      <c r="CNK246" s="378"/>
      <c r="CNL246" s="378"/>
      <c r="CNM246" s="379"/>
      <c r="CNO246" s="377"/>
      <c r="CNP246" s="381"/>
      <c r="CNQ246" s="381"/>
      <c r="CNR246" s="378"/>
      <c r="CNS246" s="378"/>
      <c r="CNT246" s="378"/>
      <c r="CNU246" s="379"/>
      <c r="CNW246" s="377"/>
      <c r="CNX246" s="381"/>
      <c r="CNY246" s="381"/>
      <c r="CNZ246" s="378"/>
      <c r="COA246" s="378"/>
      <c r="COB246" s="378"/>
      <c r="COC246" s="379"/>
      <c r="COE246" s="377"/>
      <c r="COF246" s="381"/>
      <c r="COG246" s="381"/>
      <c r="COH246" s="378"/>
      <c r="COI246" s="378"/>
      <c r="COJ246" s="378"/>
      <c r="COK246" s="379"/>
      <c r="COM246" s="377"/>
      <c r="CON246" s="381"/>
      <c r="COO246" s="381"/>
      <c r="COP246" s="378"/>
      <c r="COQ246" s="378"/>
      <c r="COR246" s="378"/>
      <c r="COS246" s="379"/>
      <c r="COU246" s="377"/>
      <c r="COV246" s="381"/>
      <c r="COW246" s="381"/>
      <c r="COX246" s="378"/>
      <c r="COY246" s="378"/>
      <c r="COZ246" s="378"/>
      <c r="CPA246" s="379"/>
      <c r="CPC246" s="377"/>
      <c r="CPD246" s="381"/>
      <c r="CPE246" s="381"/>
      <c r="CPF246" s="378"/>
      <c r="CPG246" s="378"/>
      <c r="CPH246" s="378"/>
      <c r="CPI246" s="379"/>
      <c r="CPK246" s="377"/>
      <c r="CPL246" s="381"/>
      <c r="CPM246" s="381"/>
      <c r="CPN246" s="378"/>
      <c r="CPO246" s="378"/>
      <c r="CPP246" s="378"/>
      <c r="CPQ246" s="379"/>
      <c r="CPS246" s="377"/>
      <c r="CPT246" s="381"/>
      <c r="CPU246" s="381"/>
      <c r="CPV246" s="378"/>
      <c r="CPW246" s="378"/>
      <c r="CPX246" s="378"/>
      <c r="CPY246" s="379"/>
      <c r="CQA246" s="377"/>
      <c r="CQB246" s="381"/>
      <c r="CQC246" s="381"/>
      <c r="CQD246" s="378"/>
      <c r="CQE246" s="378"/>
      <c r="CQF246" s="378"/>
      <c r="CQG246" s="379"/>
      <c r="CQI246" s="377"/>
      <c r="CQJ246" s="381"/>
      <c r="CQK246" s="381"/>
      <c r="CQL246" s="378"/>
      <c r="CQM246" s="378"/>
      <c r="CQN246" s="378"/>
      <c r="CQO246" s="379"/>
      <c r="CQQ246" s="377"/>
      <c r="CQR246" s="381"/>
      <c r="CQS246" s="381"/>
      <c r="CQT246" s="378"/>
      <c r="CQU246" s="378"/>
      <c r="CQV246" s="378"/>
      <c r="CQW246" s="379"/>
      <c r="CQY246" s="377"/>
      <c r="CQZ246" s="381"/>
      <c r="CRA246" s="381"/>
      <c r="CRB246" s="378"/>
      <c r="CRC246" s="378"/>
      <c r="CRD246" s="378"/>
      <c r="CRE246" s="379"/>
      <c r="CRG246" s="377"/>
      <c r="CRH246" s="381"/>
      <c r="CRI246" s="381"/>
      <c r="CRJ246" s="378"/>
      <c r="CRK246" s="378"/>
      <c r="CRL246" s="378"/>
      <c r="CRM246" s="379"/>
      <c r="CRO246" s="377"/>
      <c r="CRP246" s="381"/>
      <c r="CRQ246" s="381"/>
      <c r="CRR246" s="378"/>
      <c r="CRS246" s="378"/>
      <c r="CRT246" s="378"/>
      <c r="CRU246" s="379"/>
      <c r="CRW246" s="377"/>
      <c r="CRX246" s="381"/>
      <c r="CRY246" s="381"/>
      <c r="CRZ246" s="378"/>
      <c r="CSA246" s="378"/>
      <c r="CSB246" s="378"/>
      <c r="CSC246" s="379"/>
      <c r="CSE246" s="377"/>
      <c r="CSF246" s="381"/>
      <c r="CSG246" s="381"/>
      <c r="CSH246" s="378"/>
      <c r="CSI246" s="378"/>
      <c r="CSJ246" s="378"/>
      <c r="CSK246" s="379"/>
      <c r="CSM246" s="377"/>
      <c r="CSN246" s="381"/>
      <c r="CSO246" s="381"/>
      <c r="CSP246" s="378"/>
      <c r="CSQ246" s="378"/>
      <c r="CSR246" s="378"/>
      <c r="CSS246" s="379"/>
      <c r="CSU246" s="377"/>
      <c r="CSV246" s="381"/>
      <c r="CSW246" s="381"/>
      <c r="CSX246" s="378"/>
      <c r="CSY246" s="378"/>
      <c r="CSZ246" s="378"/>
      <c r="CTA246" s="379"/>
      <c r="CTC246" s="377"/>
      <c r="CTD246" s="381"/>
      <c r="CTE246" s="381"/>
      <c r="CTF246" s="378"/>
      <c r="CTG246" s="378"/>
      <c r="CTH246" s="378"/>
      <c r="CTI246" s="379"/>
      <c r="CTK246" s="377"/>
      <c r="CTL246" s="381"/>
      <c r="CTM246" s="381"/>
      <c r="CTN246" s="378"/>
      <c r="CTO246" s="378"/>
      <c r="CTP246" s="378"/>
      <c r="CTQ246" s="379"/>
      <c r="CTS246" s="377"/>
      <c r="CTT246" s="381"/>
      <c r="CTU246" s="381"/>
      <c r="CTV246" s="378"/>
      <c r="CTW246" s="378"/>
      <c r="CTX246" s="378"/>
      <c r="CTY246" s="379"/>
      <c r="CUA246" s="377"/>
      <c r="CUB246" s="381"/>
      <c r="CUC246" s="381"/>
      <c r="CUD246" s="378"/>
      <c r="CUE246" s="378"/>
      <c r="CUF246" s="378"/>
      <c r="CUG246" s="379"/>
      <c r="CUI246" s="377"/>
      <c r="CUJ246" s="381"/>
      <c r="CUK246" s="381"/>
      <c r="CUL246" s="378"/>
      <c r="CUM246" s="378"/>
      <c r="CUN246" s="378"/>
      <c r="CUO246" s="379"/>
      <c r="CUQ246" s="377"/>
      <c r="CUR246" s="381"/>
      <c r="CUS246" s="381"/>
      <c r="CUT246" s="378"/>
      <c r="CUU246" s="378"/>
      <c r="CUV246" s="378"/>
      <c r="CUW246" s="379"/>
      <c r="CUY246" s="377"/>
      <c r="CUZ246" s="381"/>
      <c r="CVA246" s="381"/>
      <c r="CVB246" s="378"/>
      <c r="CVC246" s="378"/>
      <c r="CVD246" s="378"/>
      <c r="CVE246" s="379"/>
      <c r="CVG246" s="377"/>
      <c r="CVH246" s="381"/>
      <c r="CVI246" s="381"/>
      <c r="CVJ246" s="378"/>
      <c r="CVK246" s="378"/>
      <c r="CVL246" s="378"/>
      <c r="CVM246" s="379"/>
      <c r="CVO246" s="377"/>
      <c r="CVP246" s="381"/>
      <c r="CVQ246" s="381"/>
      <c r="CVR246" s="378"/>
      <c r="CVS246" s="378"/>
      <c r="CVT246" s="378"/>
      <c r="CVU246" s="379"/>
      <c r="CVW246" s="377"/>
      <c r="CVX246" s="381"/>
      <c r="CVY246" s="381"/>
      <c r="CVZ246" s="378"/>
      <c r="CWA246" s="378"/>
      <c r="CWB246" s="378"/>
      <c r="CWC246" s="379"/>
      <c r="CWE246" s="377"/>
      <c r="CWF246" s="381"/>
      <c r="CWG246" s="381"/>
      <c r="CWH246" s="378"/>
      <c r="CWI246" s="378"/>
      <c r="CWJ246" s="378"/>
      <c r="CWK246" s="379"/>
      <c r="CWM246" s="377"/>
      <c r="CWN246" s="381"/>
      <c r="CWO246" s="381"/>
      <c r="CWP246" s="378"/>
      <c r="CWQ246" s="378"/>
      <c r="CWR246" s="378"/>
      <c r="CWS246" s="379"/>
      <c r="CWU246" s="377"/>
      <c r="CWV246" s="381"/>
      <c r="CWW246" s="381"/>
      <c r="CWX246" s="378"/>
      <c r="CWY246" s="378"/>
      <c r="CWZ246" s="378"/>
      <c r="CXA246" s="379"/>
      <c r="CXC246" s="377"/>
      <c r="CXD246" s="381"/>
      <c r="CXE246" s="381"/>
      <c r="CXF246" s="378"/>
      <c r="CXG246" s="378"/>
      <c r="CXH246" s="378"/>
      <c r="CXI246" s="379"/>
      <c r="CXK246" s="377"/>
      <c r="CXL246" s="381"/>
      <c r="CXM246" s="381"/>
      <c r="CXN246" s="378"/>
      <c r="CXO246" s="378"/>
      <c r="CXP246" s="378"/>
      <c r="CXQ246" s="379"/>
      <c r="CXS246" s="377"/>
      <c r="CXT246" s="381"/>
      <c r="CXU246" s="381"/>
      <c r="CXV246" s="378"/>
      <c r="CXW246" s="378"/>
      <c r="CXX246" s="378"/>
      <c r="CXY246" s="379"/>
      <c r="CYA246" s="377"/>
      <c r="CYB246" s="381"/>
      <c r="CYC246" s="381"/>
      <c r="CYD246" s="378"/>
      <c r="CYE246" s="378"/>
      <c r="CYF246" s="378"/>
      <c r="CYG246" s="379"/>
      <c r="CYI246" s="377"/>
      <c r="CYJ246" s="381"/>
      <c r="CYK246" s="381"/>
      <c r="CYL246" s="378"/>
      <c r="CYM246" s="378"/>
      <c r="CYN246" s="378"/>
      <c r="CYO246" s="379"/>
      <c r="CYQ246" s="377"/>
      <c r="CYR246" s="381"/>
      <c r="CYS246" s="381"/>
      <c r="CYT246" s="378"/>
      <c r="CYU246" s="378"/>
      <c r="CYV246" s="378"/>
      <c r="CYW246" s="379"/>
      <c r="CYY246" s="377"/>
      <c r="CYZ246" s="381"/>
      <c r="CZA246" s="381"/>
      <c r="CZB246" s="378"/>
      <c r="CZC246" s="378"/>
      <c r="CZD246" s="378"/>
      <c r="CZE246" s="379"/>
      <c r="CZG246" s="377"/>
      <c r="CZH246" s="381"/>
      <c r="CZI246" s="381"/>
      <c r="CZJ246" s="378"/>
      <c r="CZK246" s="378"/>
      <c r="CZL246" s="378"/>
      <c r="CZM246" s="379"/>
      <c r="CZO246" s="377"/>
      <c r="CZP246" s="381"/>
      <c r="CZQ246" s="381"/>
      <c r="CZR246" s="378"/>
      <c r="CZS246" s="378"/>
      <c r="CZT246" s="378"/>
      <c r="CZU246" s="379"/>
      <c r="CZW246" s="377"/>
      <c r="CZX246" s="381"/>
      <c r="CZY246" s="381"/>
      <c r="CZZ246" s="378"/>
      <c r="DAA246" s="378"/>
      <c r="DAB246" s="378"/>
      <c r="DAC246" s="379"/>
      <c r="DAE246" s="377"/>
      <c r="DAF246" s="381"/>
      <c r="DAG246" s="381"/>
      <c r="DAH246" s="378"/>
      <c r="DAI246" s="378"/>
      <c r="DAJ246" s="378"/>
      <c r="DAK246" s="379"/>
      <c r="DAM246" s="377"/>
      <c r="DAN246" s="381"/>
      <c r="DAO246" s="381"/>
      <c r="DAP246" s="378"/>
      <c r="DAQ246" s="378"/>
      <c r="DAR246" s="378"/>
      <c r="DAS246" s="379"/>
      <c r="DAU246" s="377"/>
      <c r="DAV246" s="381"/>
      <c r="DAW246" s="381"/>
      <c r="DAX246" s="378"/>
      <c r="DAY246" s="378"/>
      <c r="DAZ246" s="378"/>
      <c r="DBA246" s="379"/>
      <c r="DBC246" s="377"/>
      <c r="DBD246" s="381"/>
      <c r="DBE246" s="381"/>
      <c r="DBF246" s="378"/>
      <c r="DBG246" s="378"/>
      <c r="DBH246" s="378"/>
      <c r="DBI246" s="379"/>
      <c r="DBK246" s="377"/>
      <c r="DBL246" s="381"/>
      <c r="DBM246" s="381"/>
      <c r="DBN246" s="378"/>
      <c r="DBO246" s="378"/>
      <c r="DBP246" s="378"/>
      <c r="DBQ246" s="379"/>
      <c r="DBS246" s="377"/>
      <c r="DBT246" s="381"/>
      <c r="DBU246" s="381"/>
      <c r="DBV246" s="378"/>
      <c r="DBW246" s="378"/>
      <c r="DBX246" s="378"/>
      <c r="DBY246" s="379"/>
      <c r="DCA246" s="377"/>
      <c r="DCB246" s="381"/>
      <c r="DCC246" s="381"/>
      <c r="DCD246" s="378"/>
      <c r="DCE246" s="378"/>
      <c r="DCF246" s="378"/>
      <c r="DCG246" s="379"/>
      <c r="DCI246" s="377"/>
      <c r="DCJ246" s="381"/>
      <c r="DCK246" s="381"/>
      <c r="DCL246" s="378"/>
      <c r="DCM246" s="378"/>
      <c r="DCN246" s="378"/>
      <c r="DCO246" s="379"/>
      <c r="DCQ246" s="377"/>
      <c r="DCR246" s="381"/>
      <c r="DCS246" s="381"/>
      <c r="DCT246" s="378"/>
      <c r="DCU246" s="378"/>
      <c r="DCV246" s="378"/>
      <c r="DCW246" s="379"/>
      <c r="DCY246" s="377"/>
      <c r="DCZ246" s="381"/>
      <c r="DDA246" s="381"/>
      <c r="DDB246" s="378"/>
      <c r="DDC246" s="378"/>
      <c r="DDD246" s="378"/>
      <c r="DDE246" s="379"/>
      <c r="DDG246" s="377"/>
      <c r="DDH246" s="381"/>
      <c r="DDI246" s="381"/>
      <c r="DDJ246" s="378"/>
      <c r="DDK246" s="378"/>
      <c r="DDL246" s="378"/>
      <c r="DDM246" s="379"/>
      <c r="DDO246" s="377"/>
      <c r="DDP246" s="381"/>
      <c r="DDQ246" s="381"/>
      <c r="DDR246" s="378"/>
      <c r="DDS246" s="378"/>
      <c r="DDT246" s="378"/>
      <c r="DDU246" s="379"/>
      <c r="DDW246" s="377"/>
      <c r="DDX246" s="381"/>
      <c r="DDY246" s="381"/>
      <c r="DDZ246" s="378"/>
      <c r="DEA246" s="378"/>
      <c r="DEB246" s="378"/>
      <c r="DEC246" s="379"/>
      <c r="DEE246" s="377"/>
      <c r="DEF246" s="381"/>
      <c r="DEG246" s="381"/>
      <c r="DEH246" s="378"/>
      <c r="DEI246" s="378"/>
      <c r="DEJ246" s="378"/>
      <c r="DEK246" s="379"/>
      <c r="DEM246" s="377"/>
      <c r="DEN246" s="381"/>
      <c r="DEO246" s="381"/>
      <c r="DEP246" s="378"/>
      <c r="DEQ246" s="378"/>
      <c r="DER246" s="378"/>
      <c r="DES246" s="379"/>
      <c r="DEU246" s="377"/>
      <c r="DEV246" s="381"/>
      <c r="DEW246" s="381"/>
      <c r="DEX246" s="378"/>
      <c r="DEY246" s="378"/>
      <c r="DEZ246" s="378"/>
      <c r="DFA246" s="379"/>
      <c r="DFC246" s="377"/>
      <c r="DFD246" s="381"/>
      <c r="DFE246" s="381"/>
      <c r="DFF246" s="378"/>
      <c r="DFG246" s="378"/>
      <c r="DFH246" s="378"/>
      <c r="DFI246" s="379"/>
      <c r="DFK246" s="377"/>
      <c r="DFL246" s="381"/>
      <c r="DFM246" s="381"/>
      <c r="DFN246" s="378"/>
      <c r="DFO246" s="378"/>
      <c r="DFP246" s="378"/>
      <c r="DFQ246" s="379"/>
      <c r="DFS246" s="377"/>
      <c r="DFT246" s="381"/>
      <c r="DFU246" s="381"/>
      <c r="DFV246" s="378"/>
      <c r="DFW246" s="378"/>
      <c r="DFX246" s="378"/>
      <c r="DFY246" s="379"/>
      <c r="DGA246" s="377"/>
      <c r="DGB246" s="381"/>
      <c r="DGC246" s="381"/>
      <c r="DGD246" s="378"/>
      <c r="DGE246" s="378"/>
      <c r="DGF246" s="378"/>
      <c r="DGG246" s="379"/>
      <c r="DGI246" s="377"/>
      <c r="DGJ246" s="381"/>
      <c r="DGK246" s="381"/>
      <c r="DGL246" s="378"/>
      <c r="DGM246" s="378"/>
      <c r="DGN246" s="378"/>
      <c r="DGO246" s="379"/>
      <c r="DGQ246" s="377"/>
      <c r="DGR246" s="381"/>
      <c r="DGS246" s="381"/>
      <c r="DGT246" s="378"/>
      <c r="DGU246" s="378"/>
      <c r="DGV246" s="378"/>
      <c r="DGW246" s="379"/>
      <c r="DGY246" s="377"/>
      <c r="DGZ246" s="381"/>
      <c r="DHA246" s="381"/>
      <c r="DHB246" s="378"/>
      <c r="DHC246" s="378"/>
      <c r="DHD246" s="378"/>
      <c r="DHE246" s="379"/>
      <c r="DHG246" s="377"/>
      <c r="DHH246" s="381"/>
      <c r="DHI246" s="381"/>
      <c r="DHJ246" s="378"/>
      <c r="DHK246" s="378"/>
      <c r="DHL246" s="378"/>
      <c r="DHM246" s="379"/>
      <c r="DHO246" s="377"/>
      <c r="DHP246" s="381"/>
      <c r="DHQ246" s="381"/>
      <c r="DHR246" s="378"/>
      <c r="DHS246" s="378"/>
      <c r="DHT246" s="378"/>
      <c r="DHU246" s="379"/>
      <c r="DHW246" s="377"/>
      <c r="DHX246" s="381"/>
      <c r="DHY246" s="381"/>
      <c r="DHZ246" s="378"/>
      <c r="DIA246" s="378"/>
      <c r="DIB246" s="378"/>
      <c r="DIC246" s="379"/>
      <c r="DIE246" s="377"/>
      <c r="DIF246" s="381"/>
      <c r="DIG246" s="381"/>
      <c r="DIH246" s="378"/>
      <c r="DII246" s="378"/>
      <c r="DIJ246" s="378"/>
      <c r="DIK246" s="379"/>
      <c r="DIM246" s="377"/>
      <c r="DIN246" s="381"/>
      <c r="DIO246" s="381"/>
      <c r="DIP246" s="378"/>
      <c r="DIQ246" s="378"/>
      <c r="DIR246" s="378"/>
      <c r="DIS246" s="379"/>
      <c r="DIU246" s="377"/>
      <c r="DIV246" s="381"/>
      <c r="DIW246" s="381"/>
      <c r="DIX246" s="378"/>
      <c r="DIY246" s="378"/>
      <c r="DIZ246" s="378"/>
      <c r="DJA246" s="379"/>
      <c r="DJC246" s="377"/>
      <c r="DJD246" s="381"/>
      <c r="DJE246" s="381"/>
      <c r="DJF246" s="378"/>
      <c r="DJG246" s="378"/>
      <c r="DJH246" s="378"/>
      <c r="DJI246" s="379"/>
      <c r="DJK246" s="377"/>
      <c r="DJL246" s="381"/>
      <c r="DJM246" s="381"/>
      <c r="DJN246" s="378"/>
      <c r="DJO246" s="378"/>
      <c r="DJP246" s="378"/>
      <c r="DJQ246" s="379"/>
      <c r="DJS246" s="377"/>
      <c r="DJT246" s="381"/>
      <c r="DJU246" s="381"/>
      <c r="DJV246" s="378"/>
      <c r="DJW246" s="378"/>
      <c r="DJX246" s="378"/>
      <c r="DJY246" s="379"/>
      <c r="DKA246" s="377"/>
      <c r="DKB246" s="381"/>
      <c r="DKC246" s="381"/>
      <c r="DKD246" s="378"/>
      <c r="DKE246" s="378"/>
      <c r="DKF246" s="378"/>
      <c r="DKG246" s="379"/>
      <c r="DKI246" s="377"/>
      <c r="DKJ246" s="381"/>
      <c r="DKK246" s="381"/>
      <c r="DKL246" s="378"/>
      <c r="DKM246" s="378"/>
      <c r="DKN246" s="378"/>
      <c r="DKO246" s="379"/>
      <c r="DKQ246" s="377"/>
      <c r="DKR246" s="381"/>
      <c r="DKS246" s="381"/>
      <c r="DKT246" s="378"/>
      <c r="DKU246" s="378"/>
      <c r="DKV246" s="378"/>
      <c r="DKW246" s="379"/>
      <c r="DKY246" s="377"/>
      <c r="DKZ246" s="381"/>
      <c r="DLA246" s="381"/>
      <c r="DLB246" s="378"/>
      <c r="DLC246" s="378"/>
      <c r="DLD246" s="378"/>
      <c r="DLE246" s="379"/>
      <c r="DLG246" s="377"/>
      <c r="DLH246" s="381"/>
      <c r="DLI246" s="381"/>
      <c r="DLJ246" s="378"/>
      <c r="DLK246" s="378"/>
      <c r="DLL246" s="378"/>
      <c r="DLM246" s="379"/>
      <c r="DLO246" s="377"/>
      <c r="DLP246" s="381"/>
      <c r="DLQ246" s="381"/>
      <c r="DLR246" s="378"/>
      <c r="DLS246" s="378"/>
      <c r="DLT246" s="378"/>
      <c r="DLU246" s="379"/>
      <c r="DLW246" s="377"/>
      <c r="DLX246" s="381"/>
      <c r="DLY246" s="381"/>
      <c r="DLZ246" s="378"/>
      <c r="DMA246" s="378"/>
      <c r="DMB246" s="378"/>
      <c r="DMC246" s="379"/>
      <c r="DME246" s="377"/>
      <c r="DMF246" s="381"/>
      <c r="DMG246" s="381"/>
      <c r="DMH246" s="378"/>
      <c r="DMI246" s="378"/>
      <c r="DMJ246" s="378"/>
      <c r="DMK246" s="379"/>
      <c r="DMM246" s="377"/>
      <c r="DMN246" s="381"/>
      <c r="DMO246" s="381"/>
      <c r="DMP246" s="378"/>
      <c r="DMQ246" s="378"/>
      <c r="DMR246" s="378"/>
      <c r="DMS246" s="379"/>
      <c r="DMU246" s="377"/>
      <c r="DMV246" s="381"/>
      <c r="DMW246" s="381"/>
      <c r="DMX246" s="378"/>
      <c r="DMY246" s="378"/>
      <c r="DMZ246" s="378"/>
      <c r="DNA246" s="379"/>
      <c r="DNC246" s="377"/>
      <c r="DND246" s="381"/>
      <c r="DNE246" s="381"/>
      <c r="DNF246" s="378"/>
      <c r="DNG246" s="378"/>
      <c r="DNH246" s="378"/>
      <c r="DNI246" s="379"/>
      <c r="DNK246" s="377"/>
      <c r="DNL246" s="381"/>
      <c r="DNM246" s="381"/>
      <c r="DNN246" s="378"/>
      <c r="DNO246" s="378"/>
      <c r="DNP246" s="378"/>
      <c r="DNQ246" s="379"/>
      <c r="DNS246" s="377"/>
      <c r="DNT246" s="381"/>
      <c r="DNU246" s="381"/>
      <c r="DNV246" s="378"/>
      <c r="DNW246" s="378"/>
      <c r="DNX246" s="378"/>
      <c r="DNY246" s="379"/>
      <c r="DOA246" s="377"/>
      <c r="DOB246" s="381"/>
      <c r="DOC246" s="381"/>
      <c r="DOD246" s="378"/>
      <c r="DOE246" s="378"/>
      <c r="DOF246" s="378"/>
      <c r="DOG246" s="379"/>
      <c r="DOI246" s="377"/>
      <c r="DOJ246" s="381"/>
      <c r="DOK246" s="381"/>
      <c r="DOL246" s="378"/>
      <c r="DOM246" s="378"/>
      <c r="DON246" s="378"/>
      <c r="DOO246" s="379"/>
      <c r="DOQ246" s="377"/>
      <c r="DOR246" s="381"/>
      <c r="DOS246" s="381"/>
      <c r="DOT246" s="378"/>
      <c r="DOU246" s="378"/>
      <c r="DOV246" s="378"/>
      <c r="DOW246" s="379"/>
      <c r="DOY246" s="377"/>
      <c r="DOZ246" s="381"/>
      <c r="DPA246" s="381"/>
      <c r="DPB246" s="378"/>
      <c r="DPC246" s="378"/>
      <c r="DPD246" s="378"/>
      <c r="DPE246" s="379"/>
      <c r="DPG246" s="377"/>
      <c r="DPH246" s="381"/>
      <c r="DPI246" s="381"/>
      <c r="DPJ246" s="378"/>
      <c r="DPK246" s="378"/>
      <c r="DPL246" s="378"/>
      <c r="DPM246" s="379"/>
      <c r="DPO246" s="377"/>
      <c r="DPP246" s="381"/>
      <c r="DPQ246" s="381"/>
      <c r="DPR246" s="378"/>
      <c r="DPS246" s="378"/>
      <c r="DPT246" s="378"/>
      <c r="DPU246" s="379"/>
      <c r="DPW246" s="377"/>
      <c r="DPX246" s="381"/>
      <c r="DPY246" s="381"/>
      <c r="DPZ246" s="378"/>
      <c r="DQA246" s="378"/>
      <c r="DQB246" s="378"/>
      <c r="DQC246" s="379"/>
      <c r="DQE246" s="377"/>
      <c r="DQF246" s="381"/>
      <c r="DQG246" s="381"/>
      <c r="DQH246" s="378"/>
      <c r="DQI246" s="378"/>
      <c r="DQJ246" s="378"/>
      <c r="DQK246" s="379"/>
      <c r="DQM246" s="377"/>
      <c r="DQN246" s="381"/>
      <c r="DQO246" s="381"/>
      <c r="DQP246" s="378"/>
      <c r="DQQ246" s="378"/>
      <c r="DQR246" s="378"/>
      <c r="DQS246" s="379"/>
      <c r="DQU246" s="377"/>
      <c r="DQV246" s="381"/>
      <c r="DQW246" s="381"/>
      <c r="DQX246" s="378"/>
      <c r="DQY246" s="378"/>
      <c r="DQZ246" s="378"/>
      <c r="DRA246" s="379"/>
      <c r="DRC246" s="377"/>
      <c r="DRD246" s="381"/>
      <c r="DRE246" s="381"/>
      <c r="DRF246" s="378"/>
      <c r="DRG246" s="378"/>
      <c r="DRH246" s="378"/>
      <c r="DRI246" s="379"/>
      <c r="DRK246" s="377"/>
      <c r="DRL246" s="381"/>
      <c r="DRM246" s="381"/>
      <c r="DRN246" s="378"/>
      <c r="DRO246" s="378"/>
      <c r="DRP246" s="378"/>
      <c r="DRQ246" s="379"/>
      <c r="DRS246" s="377"/>
      <c r="DRT246" s="381"/>
      <c r="DRU246" s="381"/>
      <c r="DRV246" s="378"/>
      <c r="DRW246" s="378"/>
      <c r="DRX246" s="378"/>
      <c r="DRY246" s="379"/>
      <c r="DSA246" s="377"/>
      <c r="DSB246" s="381"/>
      <c r="DSC246" s="381"/>
      <c r="DSD246" s="378"/>
      <c r="DSE246" s="378"/>
      <c r="DSF246" s="378"/>
      <c r="DSG246" s="379"/>
      <c r="DSI246" s="377"/>
      <c r="DSJ246" s="381"/>
      <c r="DSK246" s="381"/>
      <c r="DSL246" s="378"/>
      <c r="DSM246" s="378"/>
      <c r="DSN246" s="378"/>
      <c r="DSO246" s="379"/>
      <c r="DSQ246" s="377"/>
      <c r="DSR246" s="381"/>
      <c r="DSS246" s="381"/>
      <c r="DST246" s="378"/>
      <c r="DSU246" s="378"/>
      <c r="DSV246" s="378"/>
      <c r="DSW246" s="379"/>
      <c r="DSY246" s="377"/>
      <c r="DSZ246" s="381"/>
      <c r="DTA246" s="381"/>
      <c r="DTB246" s="378"/>
      <c r="DTC246" s="378"/>
      <c r="DTD246" s="378"/>
      <c r="DTE246" s="379"/>
      <c r="DTG246" s="377"/>
      <c r="DTH246" s="381"/>
      <c r="DTI246" s="381"/>
      <c r="DTJ246" s="378"/>
      <c r="DTK246" s="378"/>
      <c r="DTL246" s="378"/>
      <c r="DTM246" s="379"/>
      <c r="DTO246" s="377"/>
      <c r="DTP246" s="381"/>
      <c r="DTQ246" s="381"/>
      <c r="DTR246" s="378"/>
      <c r="DTS246" s="378"/>
      <c r="DTT246" s="378"/>
      <c r="DTU246" s="379"/>
      <c r="DTW246" s="377"/>
      <c r="DTX246" s="381"/>
      <c r="DTY246" s="381"/>
      <c r="DTZ246" s="378"/>
      <c r="DUA246" s="378"/>
      <c r="DUB246" s="378"/>
      <c r="DUC246" s="379"/>
      <c r="DUE246" s="377"/>
      <c r="DUF246" s="381"/>
      <c r="DUG246" s="381"/>
      <c r="DUH246" s="378"/>
      <c r="DUI246" s="378"/>
      <c r="DUJ246" s="378"/>
      <c r="DUK246" s="379"/>
      <c r="DUM246" s="377"/>
      <c r="DUN246" s="381"/>
      <c r="DUO246" s="381"/>
      <c r="DUP246" s="378"/>
      <c r="DUQ246" s="378"/>
      <c r="DUR246" s="378"/>
      <c r="DUS246" s="379"/>
      <c r="DUU246" s="377"/>
      <c r="DUV246" s="381"/>
      <c r="DUW246" s="381"/>
      <c r="DUX246" s="378"/>
      <c r="DUY246" s="378"/>
      <c r="DUZ246" s="378"/>
      <c r="DVA246" s="379"/>
      <c r="DVC246" s="377"/>
      <c r="DVD246" s="381"/>
      <c r="DVE246" s="381"/>
      <c r="DVF246" s="378"/>
      <c r="DVG246" s="378"/>
      <c r="DVH246" s="378"/>
      <c r="DVI246" s="379"/>
      <c r="DVK246" s="377"/>
      <c r="DVL246" s="381"/>
      <c r="DVM246" s="381"/>
      <c r="DVN246" s="378"/>
      <c r="DVO246" s="378"/>
      <c r="DVP246" s="378"/>
      <c r="DVQ246" s="379"/>
      <c r="DVS246" s="377"/>
      <c r="DVT246" s="381"/>
      <c r="DVU246" s="381"/>
      <c r="DVV246" s="378"/>
      <c r="DVW246" s="378"/>
      <c r="DVX246" s="378"/>
      <c r="DVY246" s="379"/>
      <c r="DWA246" s="377"/>
      <c r="DWB246" s="381"/>
      <c r="DWC246" s="381"/>
      <c r="DWD246" s="378"/>
      <c r="DWE246" s="378"/>
      <c r="DWF246" s="378"/>
      <c r="DWG246" s="379"/>
      <c r="DWI246" s="377"/>
      <c r="DWJ246" s="381"/>
      <c r="DWK246" s="381"/>
      <c r="DWL246" s="378"/>
      <c r="DWM246" s="378"/>
      <c r="DWN246" s="378"/>
      <c r="DWO246" s="379"/>
      <c r="DWQ246" s="377"/>
      <c r="DWR246" s="381"/>
      <c r="DWS246" s="381"/>
      <c r="DWT246" s="378"/>
      <c r="DWU246" s="378"/>
      <c r="DWV246" s="378"/>
      <c r="DWW246" s="379"/>
      <c r="DWY246" s="377"/>
      <c r="DWZ246" s="381"/>
      <c r="DXA246" s="381"/>
      <c r="DXB246" s="378"/>
      <c r="DXC246" s="378"/>
      <c r="DXD246" s="378"/>
      <c r="DXE246" s="379"/>
      <c r="DXG246" s="377"/>
      <c r="DXH246" s="381"/>
      <c r="DXI246" s="381"/>
      <c r="DXJ246" s="378"/>
      <c r="DXK246" s="378"/>
      <c r="DXL246" s="378"/>
      <c r="DXM246" s="379"/>
      <c r="DXO246" s="377"/>
      <c r="DXP246" s="381"/>
      <c r="DXQ246" s="381"/>
      <c r="DXR246" s="378"/>
      <c r="DXS246" s="378"/>
      <c r="DXT246" s="378"/>
      <c r="DXU246" s="379"/>
      <c r="DXW246" s="377"/>
      <c r="DXX246" s="381"/>
      <c r="DXY246" s="381"/>
      <c r="DXZ246" s="378"/>
      <c r="DYA246" s="378"/>
      <c r="DYB246" s="378"/>
      <c r="DYC246" s="379"/>
      <c r="DYE246" s="377"/>
      <c r="DYF246" s="381"/>
      <c r="DYG246" s="381"/>
      <c r="DYH246" s="378"/>
      <c r="DYI246" s="378"/>
      <c r="DYJ246" s="378"/>
      <c r="DYK246" s="379"/>
      <c r="DYM246" s="377"/>
      <c r="DYN246" s="381"/>
      <c r="DYO246" s="381"/>
      <c r="DYP246" s="378"/>
      <c r="DYQ246" s="378"/>
      <c r="DYR246" s="378"/>
      <c r="DYS246" s="379"/>
      <c r="DYU246" s="377"/>
      <c r="DYV246" s="381"/>
      <c r="DYW246" s="381"/>
      <c r="DYX246" s="378"/>
      <c r="DYY246" s="378"/>
      <c r="DYZ246" s="378"/>
      <c r="DZA246" s="379"/>
      <c r="DZC246" s="377"/>
      <c r="DZD246" s="381"/>
      <c r="DZE246" s="381"/>
      <c r="DZF246" s="378"/>
      <c r="DZG246" s="378"/>
      <c r="DZH246" s="378"/>
      <c r="DZI246" s="379"/>
      <c r="DZK246" s="377"/>
      <c r="DZL246" s="381"/>
      <c r="DZM246" s="381"/>
      <c r="DZN246" s="378"/>
      <c r="DZO246" s="378"/>
      <c r="DZP246" s="378"/>
      <c r="DZQ246" s="379"/>
      <c r="DZS246" s="377"/>
      <c r="DZT246" s="381"/>
      <c r="DZU246" s="381"/>
      <c r="DZV246" s="378"/>
      <c r="DZW246" s="378"/>
      <c r="DZX246" s="378"/>
      <c r="DZY246" s="379"/>
      <c r="EAA246" s="377"/>
      <c r="EAB246" s="381"/>
      <c r="EAC246" s="381"/>
      <c r="EAD246" s="378"/>
      <c r="EAE246" s="378"/>
      <c r="EAF246" s="378"/>
      <c r="EAG246" s="379"/>
      <c r="EAI246" s="377"/>
      <c r="EAJ246" s="381"/>
      <c r="EAK246" s="381"/>
      <c r="EAL246" s="378"/>
      <c r="EAM246" s="378"/>
      <c r="EAN246" s="378"/>
      <c r="EAO246" s="379"/>
      <c r="EAQ246" s="377"/>
      <c r="EAR246" s="381"/>
      <c r="EAS246" s="381"/>
      <c r="EAT246" s="378"/>
      <c r="EAU246" s="378"/>
      <c r="EAV246" s="378"/>
      <c r="EAW246" s="379"/>
      <c r="EAY246" s="377"/>
      <c r="EAZ246" s="381"/>
      <c r="EBA246" s="381"/>
      <c r="EBB246" s="378"/>
      <c r="EBC246" s="378"/>
      <c r="EBD246" s="378"/>
      <c r="EBE246" s="379"/>
      <c r="EBG246" s="377"/>
      <c r="EBH246" s="381"/>
      <c r="EBI246" s="381"/>
      <c r="EBJ246" s="378"/>
      <c r="EBK246" s="378"/>
      <c r="EBL246" s="378"/>
      <c r="EBM246" s="379"/>
      <c r="EBO246" s="377"/>
      <c r="EBP246" s="381"/>
      <c r="EBQ246" s="381"/>
      <c r="EBR246" s="378"/>
      <c r="EBS246" s="378"/>
      <c r="EBT246" s="378"/>
      <c r="EBU246" s="379"/>
      <c r="EBW246" s="377"/>
      <c r="EBX246" s="381"/>
      <c r="EBY246" s="381"/>
      <c r="EBZ246" s="378"/>
      <c r="ECA246" s="378"/>
      <c r="ECB246" s="378"/>
      <c r="ECC246" s="379"/>
      <c r="ECE246" s="377"/>
      <c r="ECF246" s="381"/>
      <c r="ECG246" s="381"/>
      <c r="ECH246" s="378"/>
      <c r="ECI246" s="378"/>
      <c r="ECJ246" s="378"/>
      <c r="ECK246" s="379"/>
      <c r="ECM246" s="377"/>
      <c r="ECN246" s="381"/>
      <c r="ECO246" s="381"/>
      <c r="ECP246" s="378"/>
      <c r="ECQ246" s="378"/>
      <c r="ECR246" s="378"/>
      <c r="ECS246" s="379"/>
      <c r="ECU246" s="377"/>
      <c r="ECV246" s="381"/>
      <c r="ECW246" s="381"/>
      <c r="ECX246" s="378"/>
      <c r="ECY246" s="378"/>
      <c r="ECZ246" s="378"/>
      <c r="EDA246" s="379"/>
      <c r="EDC246" s="377"/>
      <c r="EDD246" s="381"/>
      <c r="EDE246" s="381"/>
      <c r="EDF246" s="378"/>
      <c r="EDG246" s="378"/>
      <c r="EDH246" s="378"/>
      <c r="EDI246" s="379"/>
      <c r="EDK246" s="377"/>
      <c r="EDL246" s="381"/>
      <c r="EDM246" s="381"/>
      <c r="EDN246" s="378"/>
      <c r="EDO246" s="378"/>
      <c r="EDP246" s="378"/>
      <c r="EDQ246" s="379"/>
      <c r="EDS246" s="377"/>
      <c r="EDT246" s="381"/>
      <c r="EDU246" s="381"/>
      <c r="EDV246" s="378"/>
      <c r="EDW246" s="378"/>
      <c r="EDX246" s="378"/>
      <c r="EDY246" s="379"/>
      <c r="EEA246" s="377"/>
      <c r="EEB246" s="381"/>
      <c r="EEC246" s="381"/>
      <c r="EED246" s="378"/>
      <c r="EEE246" s="378"/>
      <c r="EEF246" s="378"/>
      <c r="EEG246" s="379"/>
      <c r="EEI246" s="377"/>
      <c r="EEJ246" s="381"/>
      <c r="EEK246" s="381"/>
      <c r="EEL246" s="378"/>
      <c r="EEM246" s="378"/>
      <c r="EEN246" s="378"/>
      <c r="EEO246" s="379"/>
      <c r="EEQ246" s="377"/>
      <c r="EER246" s="381"/>
      <c r="EES246" s="381"/>
      <c r="EET246" s="378"/>
      <c r="EEU246" s="378"/>
      <c r="EEV246" s="378"/>
      <c r="EEW246" s="379"/>
      <c r="EEY246" s="377"/>
      <c r="EEZ246" s="381"/>
      <c r="EFA246" s="381"/>
      <c r="EFB246" s="378"/>
      <c r="EFC246" s="378"/>
      <c r="EFD246" s="378"/>
      <c r="EFE246" s="379"/>
      <c r="EFG246" s="377"/>
      <c r="EFH246" s="381"/>
      <c r="EFI246" s="381"/>
      <c r="EFJ246" s="378"/>
      <c r="EFK246" s="378"/>
      <c r="EFL246" s="378"/>
      <c r="EFM246" s="379"/>
      <c r="EFO246" s="377"/>
      <c r="EFP246" s="381"/>
      <c r="EFQ246" s="381"/>
      <c r="EFR246" s="378"/>
      <c r="EFS246" s="378"/>
      <c r="EFT246" s="378"/>
      <c r="EFU246" s="379"/>
      <c r="EFW246" s="377"/>
      <c r="EFX246" s="381"/>
      <c r="EFY246" s="381"/>
      <c r="EFZ246" s="378"/>
      <c r="EGA246" s="378"/>
      <c r="EGB246" s="378"/>
      <c r="EGC246" s="379"/>
      <c r="EGE246" s="377"/>
      <c r="EGF246" s="381"/>
      <c r="EGG246" s="381"/>
      <c r="EGH246" s="378"/>
      <c r="EGI246" s="378"/>
      <c r="EGJ246" s="378"/>
      <c r="EGK246" s="379"/>
      <c r="EGM246" s="377"/>
      <c r="EGN246" s="381"/>
      <c r="EGO246" s="381"/>
      <c r="EGP246" s="378"/>
      <c r="EGQ246" s="378"/>
      <c r="EGR246" s="378"/>
      <c r="EGS246" s="379"/>
      <c r="EGU246" s="377"/>
      <c r="EGV246" s="381"/>
      <c r="EGW246" s="381"/>
      <c r="EGX246" s="378"/>
      <c r="EGY246" s="378"/>
      <c r="EGZ246" s="378"/>
      <c r="EHA246" s="379"/>
      <c r="EHC246" s="377"/>
      <c r="EHD246" s="381"/>
      <c r="EHE246" s="381"/>
      <c r="EHF246" s="378"/>
      <c r="EHG246" s="378"/>
      <c r="EHH246" s="378"/>
      <c r="EHI246" s="379"/>
      <c r="EHK246" s="377"/>
      <c r="EHL246" s="381"/>
      <c r="EHM246" s="381"/>
      <c r="EHN246" s="378"/>
      <c r="EHO246" s="378"/>
      <c r="EHP246" s="378"/>
      <c r="EHQ246" s="379"/>
      <c r="EHS246" s="377"/>
      <c r="EHT246" s="381"/>
      <c r="EHU246" s="381"/>
      <c r="EHV246" s="378"/>
      <c r="EHW246" s="378"/>
      <c r="EHX246" s="378"/>
      <c r="EHY246" s="379"/>
      <c r="EIA246" s="377"/>
      <c r="EIB246" s="381"/>
      <c r="EIC246" s="381"/>
      <c r="EID246" s="378"/>
      <c r="EIE246" s="378"/>
      <c r="EIF246" s="378"/>
      <c r="EIG246" s="379"/>
      <c r="EII246" s="377"/>
      <c r="EIJ246" s="381"/>
      <c r="EIK246" s="381"/>
      <c r="EIL246" s="378"/>
      <c r="EIM246" s="378"/>
      <c r="EIN246" s="378"/>
      <c r="EIO246" s="379"/>
      <c r="EIQ246" s="377"/>
      <c r="EIR246" s="381"/>
      <c r="EIS246" s="381"/>
      <c r="EIT246" s="378"/>
      <c r="EIU246" s="378"/>
      <c r="EIV246" s="378"/>
      <c r="EIW246" s="379"/>
      <c r="EIY246" s="377"/>
      <c r="EIZ246" s="381"/>
      <c r="EJA246" s="381"/>
      <c r="EJB246" s="378"/>
      <c r="EJC246" s="378"/>
      <c r="EJD246" s="378"/>
      <c r="EJE246" s="379"/>
      <c r="EJG246" s="377"/>
      <c r="EJH246" s="381"/>
      <c r="EJI246" s="381"/>
      <c r="EJJ246" s="378"/>
      <c r="EJK246" s="378"/>
      <c r="EJL246" s="378"/>
      <c r="EJM246" s="379"/>
      <c r="EJO246" s="377"/>
      <c r="EJP246" s="381"/>
      <c r="EJQ246" s="381"/>
      <c r="EJR246" s="378"/>
      <c r="EJS246" s="378"/>
      <c r="EJT246" s="378"/>
      <c r="EJU246" s="379"/>
      <c r="EJW246" s="377"/>
      <c r="EJX246" s="381"/>
      <c r="EJY246" s="381"/>
      <c r="EJZ246" s="378"/>
      <c r="EKA246" s="378"/>
      <c r="EKB246" s="378"/>
      <c r="EKC246" s="379"/>
      <c r="EKE246" s="377"/>
      <c r="EKF246" s="381"/>
      <c r="EKG246" s="381"/>
      <c r="EKH246" s="378"/>
      <c r="EKI246" s="378"/>
      <c r="EKJ246" s="378"/>
      <c r="EKK246" s="379"/>
      <c r="EKM246" s="377"/>
      <c r="EKN246" s="381"/>
      <c r="EKO246" s="381"/>
      <c r="EKP246" s="378"/>
      <c r="EKQ246" s="378"/>
      <c r="EKR246" s="378"/>
      <c r="EKS246" s="379"/>
      <c r="EKU246" s="377"/>
      <c r="EKV246" s="381"/>
      <c r="EKW246" s="381"/>
      <c r="EKX246" s="378"/>
      <c r="EKY246" s="378"/>
      <c r="EKZ246" s="378"/>
      <c r="ELA246" s="379"/>
      <c r="ELC246" s="377"/>
      <c r="ELD246" s="381"/>
      <c r="ELE246" s="381"/>
      <c r="ELF246" s="378"/>
      <c r="ELG246" s="378"/>
      <c r="ELH246" s="378"/>
      <c r="ELI246" s="379"/>
      <c r="ELK246" s="377"/>
      <c r="ELL246" s="381"/>
      <c r="ELM246" s="381"/>
      <c r="ELN246" s="378"/>
      <c r="ELO246" s="378"/>
      <c r="ELP246" s="378"/>
      <c r="ELQ246" s="379"/>
      <c r="ELS246" s="377"/>
      <c r="ELT246" s="381"/>
      <c r="ELU246" s="381"/>
      <c r="ELV246" s="378"/>
      <c r="ELW246" s="378"/>
      <c r="ELX246" s="378"/>
      <c r="ELY246" s="379"/>
      <c r="EMA246" s="377"/>
      <c r="EMB246" s="381"/>
      <c r="EMC246" s="381"/>
      <c r="EMD246" s="378"/>
      <c r="EME246" s="378"/>
      <c r="EMF246" s="378"/>
      <c r="EMG246" s="379"/>
      <c r="EMI246" s="377"/>
      <c r="EMJ246" s="381"/>
      <c r="EMK246" s="381"/>
      <c r="EML246" s="378"/>
      <c r="EMM246" s="378"/>
      <c r="EMN246" s="378"/>
      <c r="EMO246" s="379"/>
      <c r="EMQ246" s="377"/>
      <c r="EMR246" s="381"/>
      <c r="EMS246" s="381"/>
      <c r="EMT246" s="378"/>
      <c r="EMU246" s="378"/>
      <c r="EMV246" s="378"/>
      <c r="EMW246" s="379"/>
      <c r="EMY246" s="377"/>
      <c r="EMZ246" s="381"/>
      <c r="ENA246" s="381"/>
      <c r="ENB246" s="378"/>
      <c r="ENC246" s="378"/>
      <c r="END246" s="378"/>
      <c r="ENE246" s="379"/>
      <c r="ENG246" s="377"/>
      <c r="ENH246" s="381"/>
      <c r="ENI246" s="381"/>
      <c r="ENJ246" s="378"/>
      <c r="ENK246" s="378"/>
      <c r="ENL246" s="378"/>
      <c r="ENM246" s="379"/>
      <c r="ENO246" s="377"/>
      <c r="ENP246" s="381"/>
      <c r="ENQ246" s="381"/>
      <c r="ENR246" s="378"/>
      <c r="ENS246" s="378"/>
      <c r="ENT246" s="378"/>
      <c r="ENU246" s="379"/>
      <c r="ENW246" s="377"/>
      <c r="ENX246" s="381"/>
      <c r="ENY246" s="381"/>
      <c r="ENZ246" s="378"/>
      <c r="EOA246" s="378"/>
      <c r="EOB246" s="378"/>
      <c r="EOC246" s="379"/>
      <c r="EOE246" s="377"/>
      <c r="EOF246" s="381"/>
      <c r="EOG246" s="381"/>
      <c r="EOH246" s="378"/>
      <c r="EOI246" s="378"/>
      <c r="EOJ246" s="378"/>
      <c r="EOK246" s="379"/>
      <c r="EOM246" s="377"/>
      <c r="EON246" s="381"/>
      <c r="EOO246" s="381"/>
      <c r="EOP246" s="378"/>
      <c r="EOQ246" s="378"/>
      <c r="EOR246" s="378"/>
      <c r="EOS246" s="379"/>
      <c r="EOU246" s="377"/>
      <c r="EOV246" s="381"/>
      <c r="EOW246" s="381"/>
      <c r="EOX246" s="378"/>
      <c r="EOY246" s="378"/>
      <c r="EOZ246" s="378"/>
      <c r="EPA246" s="379"/>
      <c r="EPC246" s="377"/>
      <c r="EPD246" s="381"/>
      <c r="EPE246" s="381"/>
      <c r="EPF246" s="378"/>
      <c r="EPG246" s="378"/>
      <c r="EPH246" s="378"/>
      <c r="EPI246" s="379"/>
      <c r="EPK246" s="377"/>
      <c r="EPL246" s="381"/>
      <c r="EPM246" s="381"/>
      <c r="EPN246" s="378"/>
      <c r="EPO246" s="378"/>
      <c r="EPP246" s="378"/>
      <c r="EPQ246" s="379"/>
      <c r="EPS246" s="377"/>
      <c r="EPT246" s="381"/>
      <c r="EPU246" s="381"/>
      <c r="EPV246" s="378"/>
      <c r="EPW246" s="378"/>
      <c r="EPX246" s="378"/>
      <c r="EPY246" s="379"/>
      <c r="EQA246" s="377"/>
      <c r="EQB246" s="381"/>
      <c r="EQC246" s="381"/>
      <c r="EQD246" s="378"/>
      <c r="EQE246" s="378"/>
      <c r="EQF246" s="378"/>
      <c r="EQG246" s="379"/>
      <c r="EQI246" s="377"/>
      <c r="EQJ246" s="381"/>
      <c r="EQK246" s="381"/>
      <c r="EQL246" s="378"/>
      <c r="EQM246" s="378"/>
      <c r="EQN246" s="378"/>
      <c r="EQO246" s="379"/>
      <c r="EQQ246" s="377"/>
      <c r="EQR246" s="381"/>
      <c r="EQS246" s="381"/>
      <c r="EQT246" s="378"/>
      <c r="EQU246" s="378"/>
      <c r="EQV246" s="378"/>
      <c r="EQW246" s="379"/>
      <c r="EQY246" s="377"/>
      <c r="EQZ246" s="381"/>
      <c r="ERA246" s="381"/>
      <c r="ERB246" s="378"/>
      <c r="ERC246" s="378"/>
      <c r="ERD246" s="378"/>
      <c r="ERE246" s="379"/>
      <c r="ERG246" s="377"/>
      <c r="ERH246" s="381"/>
      <c r="ERI246" s="381"/>
      <c r="ERJ246" s="378"/>
      <c r="ERK246" s="378"/>
      <c r="ERL246" s="378"/>
      <c r="ERM246" s="379"/>
      <c r="ERO246" s="377"/>
      <c r="ERP246" s="381"/>
      <c r="ERQ246" s="381"/>
      <c r="ERR246" s="378"/>
      <c r="ERS246" s="378"/>
      <c r="ERT246" s="378"/>
      <c r="ERU246" s="379"/>
      <c r="ERW246" s="377"/>
      <c r="ERX246" s="381"/>
      <c r="ERY246" s="381"/>
      <c r="ERZ246" s="378"/>
      <c r="ESA246" s="378"/>
      <c r="ESB246" s="378"/>
      <c r="ESC246" s="379"/>
      <c r="ESE246" s="377"/>
      <c r="ESF246" s="381"/>
      <c r="ESG246" s="381"/>
      <c r="ESH246" s="378"/>
      <c r="ESI246" s="378"/>
      <c r="ESJ246" s="378"/>
      <c r="ESK246" s="379"/>
      <c r="ESM246" s="377"/>
      <c r="ESN246" s="381"/>
      <c r="ESO246" s="381"/>
      <c r="ESP246" s="378"/>
      <c r="ESQ246" s="378"/>
      <c r="ESR246" s="378"/>
      <c r="ESS246" s="379"/>
      <c r="ESU246" s="377"/>
      <c r="ESV246" s="381"/>
      <c r="ESW246" s="381"/>
      <c r="ESX246" s="378"/>
      <c r="ESY246" s="378"/>
      <c r="ESZ246" s="378"/>
      <c r="ETA246" s="379"/>
      <c r="ETC246" s="377"/>
      <c r="ETD246" s="381"/>
      <c r="ETE246" s="381"/>
      <c r="ETF246" s="378"/>
      <c r="ETG246" s="378"/>
      <c r="ETH246" s="378"/>
      <c r="ETI246" s="379"/>
      <c r="ETK246" s="377"/>
      <c r="ETL246" s="381"/>
      <c r="ETM246" s="381"/>
      <c r="ETN246" s="378"/>
      <c r="ETO246" s="378"/>
      <c r="ETP246" s="378"/>
      <c r="ETQ246" s="379"/>
      <c r="ETS246" s="377"/>
      <c r="ETT246" s="381"/>
      <c r="ETU246" s="381"/>
      <c r="ETV246" s="378"/>
      <c r="ETW246" s="378"/>
      <c r="ETX246" s="378"/>
      <c r="ETY246" s="379"/>
      <c r="EUA246" s="377"/>
      <c r="EUB246" s="381"/>
      <c r="EUC246" s="381"/>
      <c r="EUD246" s="378"/>
      <c r="EUE246" s="378"/>
      <c r="EUF246" s="378"/>
      <c r="EUG246" s="379"/>
      <c r="EUI246" s="377"/>
      <c r="EUJ246" s="381"/>
      <c r="EUK246" s="381"/>
      <c r="EUL246" s="378"/>
      <c r="EUM246" s="378"/>
      <c r="EUN246" s="378"/>
      <c r="EUO246" s="379"/>
      <c r="EUQ246" s="377"/>
      <c r="EUR246" s="381"/>
      <c r="EUS246" s="381"/>
      <c r="EUT246" s="378"/>
      <c r="EUU246" s="378"/>
      <c r="EUV246" s="378"/>
      <c r="EUW246" s="379"/>
      <c r="EUY246" s="377"/>
      <c r="EUZ246" s="381"/>
      <c r="EVA246" s="381"/>
      <c r="EVB246" s="378"/>
      <c r="EVC246" s="378"/>
      <c r="EVD246" s="378"/>
      <c r="EVE246" s="379"/>
      <c r="EVG246" s="377"/>
      <c r="EVH246" s="381"/>
      <c r="EVI246" s="381"/>
      <c r="EVJ246" s="378"/>
      <c r="EVK246" s="378"/>
      <c r="EVL246" s="378"/>
      <c r="EVM246" s="379"/>
      <c r="EVO246" s="377"/>
      <c r="EVP246" s="381"/>
      <c r="EVQ246" s="381"/>
      <c r="EVR246" s="378"/>
      <c r="EVS246" s="378"/>
      <c r="EVT246" s="378"/>
      <c r="EVU246" s="379"/>
      <c r="EVW246" s="377"/>
      <c r="EVX246" s="381"/>
      <c r="EVY246" s="381"/>
      <c r="EVZ246" s="378"/>
      <c r="EWA246" s="378"/>
      <c r="EWB246" s="378"/>
      <c r="EWC246" s="379"/>
      <c r="EWE246" s="377"/>
      <c r="EWF246" s="381"/>
      <c r="EWG246" s="381"/>
      <c r="EWH246" s="378"/>
      <c r="EWI246" s="378"/>
      <c r="EWJ246" s="378"/>
      <c r="EWK246" s="379"/>
      <c r="EWM246" s="377"/>
      <c r="EWN246" s="381"/>
      <c r="EWO246" s="381"/>
      <c r="EWP246" s="378"/>
      <c r="EWQ246" s="378"/>
      <c r="EWR246" s="378"/>
      <c r="EWS246" s="379"/>
      <c r="EWU246" s="377"/>
      <c r="EWV246" s="381"/>
      <c r="EWW246" s="381"/>
      <c r="EWX246" s="378"/>
      <c r="EWY246" s="378"/>
      <c r="EWZ246" s="378"/>
      <c r="EXA246" s="379"/>
      <c r="EXC246" s="377"/>
      <c r="EXD246" s="381"/>
      <c r="EXE246" s="381"/>
      <c r="EXF246" s="378"/>
      <c r="EXG246" s="378"/>
      <c r="EXH246" s="378"/>
      <c r="EXI246" s="379"/>
      <c r="EXK246" s="377"/>
      <c r="EXL246" s="381"/>
      <c r="EXM246" s="381"/>
      <c r="EXN246" s="378"/>
      <c r="EXO246" s="378"/>
      <c r="EXP246" s="378"/>
      <c r="EXQ246" s="379"/>
      <c r="EXS246" s="377"/>
      <c r="EXT246" s="381"/>
      <c r="EXU246" s="381"/>
      <c r="EXV246" s="378"/>
      <c r="EXW246" s="378"/>
      <c r="EXX246" s="378"/>
      <c r="EXY246" s="379"/>
      <c r="EYA246" s="377"/>
      <c r="EYB246" s="381"/>
      <c r="EYC246" s="381"/>
      <c r="EYD246" s="378"/>
      <c r="EYE246" s="378"/>
      <c r="EYF246" s="378"/>
      <c r="EYG246" s="379"/>
      <c r="EYI246" s="377"/>
      <c r="EYJ246" s="381"/>
      <c r="EYK246" s="381"/>
      <c r="EYL246" s="378"/>
      <c r="EYM246" s="378"/>
      <c r="EYN246" s="378"/>
      <c r="EYO246" s="379"/>
      <c r="EYQ246" s="377"/>
      <c r="EYR246" s="381"/>
      <c r="EYS246" s="381"/>
      <c r="EYT246" s="378"/>
      <c r="EYU246" s="378"/>
      <c r="EYV246" s="378"/>
      <c r="EYW246" s="379"/>
      <c r="EYY246" s="377"/>
      <c r="EYZ246" s="381"/>
      <c r="EZA246" s="381"/>
      <c r="EZB246" s="378"/>
      <c r="EZC246" s="378"/>
      <c r="EZD246" s="378"/>
      <c r="EZE246" s="379"/>
      <c r="EZG246" s="377"/>
      <c r="EZH246" s="381"/>
      <c r="EZI246" s="381"/>
      <c r="EZJ246" s="378"/>
      <c r="EZK246" s="378"/>
      <c r="EZL246" s="378"/>
      <c r="EZM246" s="379"/>
      <c r="EZO246" s="377"/>
      <c r="EZP246" s="381"/>
      <c r="EZQ246" s="381"/>
      <c r="EZR246" s="378"/>
      <c r="EZS246" s="378"/>
      <c r="EZT246" s="378"/>
      <c r="EZU246" s="379"/>
      <c r="EZW246" s="377"/>
      <c r="EZX246" s="381"/>
      <c r="EZY246" s="381"/>
      <c r="EZZ246" s="378"/>
      <c r="FAA246" s="378"/>
      <c r="FAB246" s="378"/>
      <c r="FAC246" s="379"/>
      <c r="FAE246" s="377"/>
      <c r="FAF246" s="381"/>
      <c r="FAG246" s="381"/>
      <c r="FAH246" s="378"/>
      <c r="FAI246" s="378"/>
      <c r="FAJ246" s="378"/>
      <c r="FAK246" s="379"/>
      <c r="FAM246" s="377"/>
      <c r="FAN246" s="381"/>
      <c r="FAO246" s="381"/>
      <c r="FAP246" s="378"/>
      <c r="FAQ246" s="378"/>
      <c r="FAR246" s="378"/>
      <c r="FAS246" s="379"/>
      <c r="FAU246" s="377"/>
      <c r="FAV246" s="381"/>
      <c r="FAW246" s="381"/>
      <c r="FAX246" s="378"/>
      <c r="FAY246" s="378"/>
      <c r="FAZ246" s="378"/>
      <c r="FBA246" s="379"/>
      <c r="FBC246" s="377"/>
      <c r="FBD246" s="381"/>
      <c r="FBE246" s="381"/>
      <c r="FBF246" s="378"/>
      <c r="FBG246" s="378"/>
      <c r="FBH246" s="378"/>
      <c r="FBI246" s="379"/>
      <c r="FBK246" s="377"/>
      <c r="FBL246" s="381"/>
      <c r="FBM246" s="381"/>
      <c r="FBN246" s="378"/>
      <c r="FBO246" s="378"/>
      <c r="FBP246" s="378"/>
      <c r="FBQ246" s="379"/>
      <c r="FBS246" s="377"/>
      <c r="FBT246" s="381"/>
      <c r="FBU246" s="381"/>
      <c r="FBV246" s="378"/>
      <c r="FBW246" s="378"/>
      <c r="FBX246" s="378"/>
      <c r="FBY246" s="379"/>
      <c r="FCA246" s="377"/>
      <c r="FCB246" s="381"/>
      <c r="FCC246" s="381"/>
      <c r="FCD246" s="378"/>
      <c r="FCE246" s="378"/>
      <c r="FCF246" s="378"/>
      <c r="FCG246" s="379"/>
      <c r="FCI246" s="377"/>
      <c r="FCJ246" s="381"/>
      <c r="FCK246" s="381"/>
      <c r="FCL246" s="378"/>
      <c r="FCM246" s="378"/>
      <c r="FCN246" s="378"/>
      <c r="FCO246" s="379"/>
      <c r="FCQ246" s="377"/>
      <c r="FCR246" s="381"/>
      <c r="FCS246" s="381"/>
      <c r="FCT246" s="378"/>
      <c r="FCU246" s="378"/>
      <c r="FCV246" s="378"/>
      <c r="FCW246" s="379"/>
      <c r="FCY246" s="377"/>
      <c r="FCZ246" s="381"/>
      <c r="FDA246" s="381"/>
      <c r="FDB246" s="378"/>
      <c r="FDC246" s="378"/>
      <c r="FDD246" s="378"/>
      <c r="FDE246" s="379"/>
      <c r="FDG246" s="377"/>
      <c r="FDH246" s="381"/>
      <c r="FDI246" s="381"/>
      <c r="FDJ246" s="378"/>
      <c r="FDK246" s="378"/>
      <c r="FDL246" s="378"/>
      <c r="FDM246" s="379"/>
      <c r="FDO246" s="377"/>
      <c r="FDP246" s="381"/>
      <c r="FDQ246" s="381"/>
      <c r="FDR246" s="378"/>
      <c r="FDS246" s="378"/>
      <c r="FDT246" s="378"/>
      <c r="FDU246" s="379"/>
      <c r="FDW246" s="377"/>
      <c r="FDX246" s="381"/>
      <c r="FDY246" s="381"/>
      <c r="FDZ246" s="378"/>
      <c r="FEA246" s="378"/>
      <c r="FEB246" s="378"/>
      <c r="FEC246" s="379"/>
      <c r="FEE246" s="377"/>
      <c r="FEF246" s="381"/>
      <c r="FEG246" s="381"/>
      <c r="FEH246" s="378"/>
      <c r="FEI246" s="378"/>
      <c r="FEJ246" s="378"/>
      <c r="FEK246" s="379"/>
      <c r="FEM246" s="377"/>
      <c r="FEN246" s="381"/>
      <c r="FEO246" s="381"/>
      <c r="FEP246" s="378"/>
      <c r="FEQ246" s="378"/>
      <c r="FER246" s="378"/>
      <c r="FES246" s="379"/>
      <c r="FEU246" s="377"/>
      <c r="FEV246" s="381"/>
      <c r="FEW246" s="381"/>
      <c r="FEX246" s="378"/>
      <c r="FEY246" s="378"/>
      <c r="FEZ246" s="378"/>
      <c r="FFA246" s="379"/>
      <c r="FFC246" s="377"/>
      <c r="FFD246" s="381"/>
      <c r="FFE246" s="381"/>
      <c r="FFF246" s="378"/>
      <c r="FFG246" s="378"/>
      <c r="FFH246" s="378"/>
      <c r="FFI246" s="379"/>
      <c r="FFK246" s="377"/>
      <c r="FFL246" s="381"/>
      <c r="FFM246" s="381"/>
      <c r="FFN246" s="378"/>
      <c r="FFO246" s="378"/>
      <c r="FFP246" s="378"/>
      <c r="FFQ246" s="379"/>
      <c r="FFS246" s="377"/>
      <c r="FFT246" s="381"/>
      <c r="FFU246" s="381"/>
      <c r="FFV246" s="378"/>
      <c r="FFW246" s="378"/>
      <c r="FFX246" s="378"/>
      <c r="FFY246" s="379"/>
      <c r="FGA246" s="377"/>
      <c r="FGB246" s="381"/>
      <c r="FGC246" s="381"/>
      <c r="FGD246" s="378"/>
      <c r="FGE246" s="378"/>
      <c r="FGF246" s="378"/>
      <c r="FGG246" s="379"/>
      <c r="FGI246" s="377"/>
      <c r="FGJ246" s="381"/>
      <c r="FGK246" s="381"/>
      <c r="FGL246" s="378"/>
      <c r="FGM246" s="378"/>
      <c r="FGN246" s="378"/>
      <c r="FGO246" s="379"/>
      <c r="FGQ246" s="377"/>
      <c r="FGR246" s="381"/>
      <c r="FGS246" s="381"/>
      <c r="FGT246" s="378"/>
      <c r="FGU246" s="378"/>
      <c r="FGV246" s="378"/>
      <c r="FGW246" s="379"/>
      <c r="FGY246" s="377"/>
      <c r="FGZ246" s="381"/>
      <c r="FHA246" s="381"/>
      <c r="FHB246" s="378"/>
      <c r="FHC246" s="378"/>
      <c r="FHD246" s="378"/>
      <c r="FHE246" s="379"/>
      <c r="FHG246" s="377"/>
      <c r="FHH246" s="381"/>
      <c r="FHI246" s="381"/>
      <c r="FHJ246" s="378"/>
      <c r="FHK246" s="378"/>
      <c r="FHL246" s="378"/>
      <c r="FHM246" s="379"/>
      <c r="FHO246" s="377"/>
      <c r="FHP246" s="381"/>
      <c r="FHQ246" s="381"/>
      <c r="FHR246" s="378"/>
      <c r="FHS246" s="378"/>
      <c r="FHT246" s="378"/>
      <c r="FHU246" s="379"/>
      <c r="FHW246" s="377"/>
      <c r="FHX246" s="381"/>
      <c r="FHY246" s="381"/>
      <c r="FHZ246" s="378"/>
      <c r="FIA246" s="378"/>
      <c r="FIB246" s="378"/>
      <c r="FIC246" s="379"/>
      <c r="FIE246" s="377"/>
      <c r="FIF246" s="381"/>
      <c r="FIG246" s="381"/>
      <c r="FIH246" s="378"/>
      <c r="FII246" s="378"/>
      <c r="FIJ246" s="378"/>
      <c r="FIK246" s="379"/>
      <c r="FIM246" s="377"/>
      <c r="FIN246" s="381"/>
      <c r="FIO246" s="381"/>
      <c r="FIP246" s="378"/>
      <c r="FIQ246" s="378"/>
      <c r="FIR246" s="378"/>
      <c r="FIS246" s="379"/>
      <c r="FIU246" s="377"/>
      <c r="FIV246" s="381"/>
      <c r="FIW246" s="381"/>
      <c r="FIX246" s="378"/>
      <c r="FIY246" s="378"/>
      <c r="FIZ246" s="378"/>
      <c r="FJA246" s="379"/>
      <c r="FJC246" s="377"/>
      <c r="FJD246" s="381"/>
      <c r="FJE246" s="381"/>
      <c r="FJF246" s="378"/>
      <c r="FJG246" s="378"/>
      <c r="FJH246" s="378"/>
      <c r="FJI246" s="379"/>
      <c r="FJK246" s="377"/>
      <c r="FJL246" s="381"/>
      <c r="FJM246" s="381"/>
      <c r="FJN246" s="378"/>
      <c r="FJO246" s="378"/>
      <c r="FJP246" s="378"/>
      <c r="FJQ246" s="379"/>
      <c r="FJS246" s="377"/>
      <c r="FJT246" s="381"/>
      <c r="FJU246" s="381"/>
      <c r="FJV246" s="378"/>
      <c r="FJW246" s="378"/>
      <c r="FJX246" s="378"/>
      <c r="FJY246" s="379"/>
      <c r="FKA246" s="377"/>
      <c r="FKB246" s="381"/>
      <c r="FKC246" s="381"/>
      <c r="FKD246" s="378"/>
      <c r="FKE246" s="378"/>
      <c r="FKF246" s="378"/>
      <c r="FKG246" s="379"/>
      <c r="FKI246" s="377"/>
      <c r="FKJ246" s="381"/>
      <c r="FKK246" s="381"/>
      <c r="FKL246" s="378"/>
      <c r="FKM246" s="378"/>
      <c r="FKN246" s="378"/>
      <c r="FKO246" s="379"/>
      <c r="FKQ246" s="377"/>
      <c r="FKR246" s="381"/>
      <c r="FKS246" s="381"/>
      <c r="FKT246" s="378"/>
      <c r="FKU246" s="378"/>
      <c r="FKV246" s="378"/>
      <c r="FKW246" s="379"/>
      <c r="FKY246" s="377"/>
      <c r="FKZ246" s="381"/>
      <c r="FLA246" s="381"/>
      <c r="FLB246" s="378"/>
      <c r="FLC246" s="378"/>
      <c r="FLD246" s="378"/>
      <c r="FLE246" s="379"/>
      <c r="FLG246" s="377"/>
      <c r="FLH246" s="381"/>
      <c r="FLI246" s="381"/>
      <c r="FLJ246" s="378"/>
      <c r="FLK246" s="378"/>
      <c r="FLL246" s="378"/>
      <c r="FLM246" s="379"/>
      <c r="FLO246" s="377"/>
      <c r="FLP246" s="381"/>
      <c r="FLQ246" s="381"/>
      <c r="FLR246" s="378"/>
      <c r="FLS246" s="378"/>
      <c r="FLT246" s="378"/>
      <c r="FLU246" s="379"/>
      <c r="FLW246" s="377"/>
      <c r="FLX246" s="381"/>
      <c r="FLY246" s="381"/>
      <c r="FLZ246" s="378"/>
      <c r="FMA246" s="378"/>
      <c r="FMB246" s="378"/>
      <c r="FMC246" s="379"/>
      <c r="FME246" s="377"/>
      <c r="FMF246" s="381"/>
      <c r="FMG246" s="381"/>
      <c r="FMH246" s="378"/>
      <c r="FMI246" s="378"/>
      <c r="FMJ246" s="378"/>
      <c r="FMK246" s="379"/>
      <c r="FMM246" s="377"/>
      <c r="FMN246" s="381"/>
      <c r="FMO246" s="381"/>
      <c r="FMP246" s="378"/>
      <c r="FMQ246" s="378"/>
      <c r="FMR246" s="378"/>
      <c r="FMS246" s="379"/>
      <c r="FMU246" s="377"/>
      <c r="FMV246" s="381"/>
      <c r="FMW246" s="381"/>
      <c r="FMX246" s="378"/>
      <c r="FMY246" s="378"/>
      <c r="FMZ246" s="378"/>
      <c r="FNA246" s="379"/>
      <c r="FNC246" s="377"/>
      <c r="FND246" s="381"/>
      <c r="FNE246" s="381"/>
      <c r="FNF246" s="378"/>
      <c r="FNG246" s="378"/>
      <c r="FNH246" s="378"/>
      <c r="FNI246" s="379"/>
      <c r="FNK246" s="377"/>
      <c r="FNL246" s="381"/>
      <c r="FNM246" s="381"/>
      <c r="FNN246" s="378"/>
      <c r="FNO246" s="378"/>
      <c r="FNP246" s="378"/>
      <c r="FNQ246" s="379"/>
      <c r="FNS246" s="377"/>
      <c r="FNT246" s="381"/>
      <c r="FNU246" s="381"/>
      <c r="FNV246" s="378"/>
      <c r="FNW246" s="378"/>
      <c r="FNX246" s="378"/>
      <c r="FNY246" s="379"/>
      <c r="FOA246" s="377"/>
      <c r="FOB246" s="381"/>
      <c r="FOC246" s="381"/>
      <c r="FOD246" s="378"/>
      <c r="FOE246" s="378"/>
      <c r="FOF246" s="378"/>
      <c r="FOG246" s="379"/>
      <c r="FOI246" s="377"/>
      <c r="FOJ246" s="381"/>
      <c r="FOK246" s="381"/>
      <c r="FOL246" s="378"/>
      <c r="FOM246" s="378"/>
      <c r="FON246" s="378"/>
      <c r="FOO246" s="379"/>
      <c r="FOQ246" s="377"/>
      <c r="FOR246" s="381"/>
      <c r="FOS246" s="381"/>
      <c r="FOT246" s="378"/>
      <c r="FOU246" s="378"/>
      <c r="FOV246" s="378"/>
      <c r="FOW246" s="379"/>
      <c r="FOY246" s="377"/>
      <c r="FOZ246" s="381"/>
      <c r="FPA246" s="381"/>
      <c r="FPB246" s="378"/>
      <c r="FPC246" s="378"/>
      <c r="FPD246" s="378"/>
      <c r="FPE246" s="379"/>
      <c r="FPG246" s="377"/>
      <c r="FPH246" s="381"/>
      <c r="FPI246" s="381"/>
      <c r="FPJ246" s="378"/>
      <c r="FPK246" s="378"/>
      <c r="FPL246" s="378"/>
      <c r="FPM246" s="379"/>
      <c r="FPO246" s="377"/>
      <c r="FPP246" s="381"/>
      <c r="FPQ246" s="381"/>
      <c r="FPR246" s="378"/>
      <c r="FPS246" s="378"/>
      <c r="FPT246" s="378"/>
      <c r="FPU246" s="379"/>
      <c r="FPW246" s="377"/>
      <c r="FPX246" s="381"/>
      <c r="FPY246" s="381"/>
      <c r="FPZ246" s="378"/>
      <c r="FQA246" s="378"/>
      <c r="FQB246" s="378"/>
      <c r="FQC246" s="379"/>
      <c r="FQE246" s="377"/>
      <c r="FQF246" s="381"/>
      <c r="FQG246" s="381"/>
      <c r="FQH246" s="378"/>
      <c r="FQI246" s="378"/>
      <c r="FQJ246" s="378"/>
      <c r="FQK246" s="379"/>
      <c r="FQM246" s="377"/>
      <c r="FQN246" s="381"/>
      <c r="FQO246" s="381"/>
      <c r="FQP246" s="378"/>
      <c r="FQQ246" s="378"/>
      <c r="FQR246" s="378"/>
      <c r="FQS246" s="379"/>
      <c r="FQU246" s="377"/>
      <c r="FQV246" s="381"/>
      <c r="FQW246" s="381"/>
      <c r="FQX246" s="378"/>
      <c r="FQY246" s="378"/>
      <c r="FQZ246" s="378"/>
      <c r="FRA246" s="379"/>
      <c r="FRC246" s="377"/>
      <c r="FRD246" s="381"/>
      <c r="FRE246" s="381"/>
      <c r="FRF246" s="378"/>
      <c r="FRG246" s="378"/>
      <c r="FRH246" s="378"/>
      <c r="FRI246" s="379"/>
      <c r="FRK246" s="377"/>
      <c r="FRL246" s="381"/>
      <c r="FRM246" s="381"/>
      <c r="FRN246" s="378"/>
      <c r="FRO246" s="378"/>
      <c r="FRP246" s="378"/>
      <c r="FRQ246" s="379"/>
      <c r="FRS246" s="377"/>
      <c r="FRT246" s="381"/>
      <c r="FRU246" s="381"/>
      <c r="FRV246" s="378"/>
      <c r="FRW246" s="378"/>
      <c r="FRX246" s="378"/>
      <c r="FRY246" s="379"/>
      <c r="FSA246" s="377"/>
      <c r="FSB246" s="381"/>
      <c r="FSC246" s="381"/>
      <c r="FSD246" s="378"/>
      <c r="FSE246" s="378"/>
      <c r="FSF246" s="378"/>
      <c r="FSG246" s="379"/>
      <c r="FSI246" s="377"/>
      <c r="FSJ246" s="381"/>
      <c r="FSK246" s="381"/>
      <c r="FSL246" s="378"/>
      <c r="FSM246" s="378"/>
      <c r="FSN246" s="378"/>
      <c r="FSO246" s="379"/>
      <c r="FSQ246" s="377"/>
      <c r="FSR246" s="381"/>
      <c r="FSS246" s="381"/>
      <c r="FST246" s="378"/>
      <c r="FSU246" s="378"/>
      <c r="FSV246" s="378"/>
      <c r="FSW246" s="379"/>
      <c r="FSY246" s="377"/>
      <c r="FSZ246" s="381"/>
      <c r="FTA246" s="381"/>
      <c r="FTB246" s="378"/>
      <c r="FTC246" s="378"/>
      <c r="FTD246" s="378"/>
      <c r="FTE246" s="379"/>
      <c r="FTG246" s="377"/>
      <c r="FTH246" s="381"/>
      <c r="FTI246" s="381"/>
      <c r="FTJ246" s="378"/>
      <c r="FTK246" s="378"/>
      <c r="FTL246" s="378"/>
      <c r="FTM246" s="379"/>
      <c r="FTO246" s="377"/>
      <c r="FTP246" s="381"/>
      <c r="FTQ246" s="381"/>
      <c r="FTR246" s="378"/>
      <c r="FTS246" s="378"/>
      <c r="FTT246" s="378"/>
      <c r="FTU246" s="379"/>
      <c r="FTW246" s="377"/>
      <c r="FTX246" s="381"/>
      <c r="FTY246" s="381"/>
      <c r="FTZ246" s="378"/>
      <c r="FUA246" s="378"/>
      <c r="FUB246" s="378"/>
      <c r="FUC246" s="379"/>
      <c r="FUE246" s="377"/>
      <c r="FUF246" s="381"/>
      <c r="FUG246" s="381"/>
      <c r="FUH246" s="378"/>
      <c r="FUI246" s="378"/>
      <c r="FUJ246" s="378"/>
      <c r="FUK246" s="379"/>
      <c r="FUM246" s="377"/>
      <c r="FUN246" s="381"/>
      <c r="FUO246" s="381"/>
      <c r="FUP246" s="378"/>
      <c r="FUQ246" s="378"/>
      <c r="FUR246" s="378"/>
      <c r="FUS246" s="379"/>
      <c r="FUU246" s="377"/>
      <c r="FUV246" s="381"/>
      <c r="FUW246" s="381"/>
      <c r="FUX246" s="378"/>
      <c r="FUY246" s="378"/>
      <c r="FUZ246" s="378"/>
      <c r="FVA246" s="379"/>
      <c r="FVC246" s="377"/>
      <c r="FVD246" s="381"/>
      <c r="FVE246" s="381"/>
      <c r="FVF246" s="378"/>
      <c r="FVG246" s="378"/>
      <c r="FVH246" s="378"/>
      <c r="FVI246" s="379"/>
      <c r="FVK246" s="377"/>
      <c r="FVL246" s="381"/>
      <c r="FVM246" s="381"/>
      <c r="FVN246" s="378"/>
      <c r="FVO246" s="378"/>
      <c r="FVP246" s="378"/>
      <c r="FVQ246" s="379"/>
      <c r="FVS246" s="377"/>
      <c r="FVT246" s="381"/>
      <c r="FVU246" s="381"/>
      <c r="FVV246" s="378"/>
      <c r="FVW246" s="378"/>
      <c r="FVX246" s="378"/>
      <c r="FVY246" s="379"/>
      <c r="FWA246" s="377"/>
      <c r="FWB246" s="381"/>
      <c r="FWC246" s="381"/>
      <c r="FWD246" s="378"/>
      <c r="FWE246" s="378"/>
      <c r="FWF246" s="378"/>
      <c r="FWG246" s="379"/>
      <c r="FWI246" s="377"/>
      <c r="FWJ246" s="381"/>
      <c r="FWK246" s="381"/>
      <c r="FWL246" s="378"/>
      <c r="FWM246" s="378"/>
      <c r="FWN246" s="378"/>
      <c r="FWO246" s="379"/>
      <c r="FWQ246" s="377"/>
      <c r="FWR246" s="381"/>
      <c r="FWS246" s="381"/>
      <c r="FWT246" s="378"/>
      <c r="FWU246" s="378"/>
      <c r="FWV246" s="378"/>
      <c r="FWW246" s="379"/>
      <c r="FWY246" s="377"/>
      <c r="FWZ246" s="381"/>
      <c r="FXA246" s="381"/>
      <c r="FXB246" s="378"/>
      <c r="FXC246" s="378"/>
      <c r="FXD246" s="378"/>
      <c r="FXE246" s="379"/>
      <c r="FXG246" s="377"/>
      <c r="FXH246" s="381"/>
      <c r="FXI246" s="381"/>
      <c r="FXJ246" s="378"/>
      <c r="FXK246" s="378"/>
      <c r="FXL246" s="378"/>
      <c r="FXM246" s="379"/>
      <c r="FXO246" s="377"/>
      <c r="FXP246" s="381"/>
      <c r="FXQ246" s="381"/>
      <c r="FXR246" s="378"/>
      <c r="FXS246" s="378"/>
      <c r="FXT246" s="378"/>
      <c r="FXU246" s="379"/>
      <c r="FXW246" s="377"/>
      <c r="FXX246" s="381"/>
      <c r="FXY246" s="381"/>
      <c r="FXZ246" s="378"/>
      <c r="FYA246" s="378"/>
      <c r="FYB246" s="378"/>
      <c r="FYC246" s="379"/>
      <c r="FYE246" s="377"/>
      <c r="FYF246" s="381"/>
      <c r="FYG246" s="381"/>
      <c r="FYH246" s="378"/>
      <c r="FYI246" s="378"/>
      <c r="FYJ246" s="378"/>
      <c r="FYK246" s="379"/>
      <c r="FYM246" s="377"/>
      <c r="FYN246" s="381"/>
      <c r="FYO246" s="381"/>
      <c r="FYP246" s="378"/>
      <c r="FYQ246" s="378"/>
      <c r="FYR246" s="378"/>
      <c r="FYS246" s="379"/>
      <c r="FYU246" s="377"/>
      <c r="FYV246" s="381"/>
      <c r="FYW246" s="381"/>
      <c r="FYX246" s="378"/>
      <c r="FYY246" s="378"/>
      <c r="FYZ246" s="378"/>
      <c r="FZA246" s="379"/>
      <c r="FZC246" s="377"/>
      <c r="FZD246" s="381"/>
      <c r="FZE246" s="381"/>
      <c r="FZF246" s="378"/>
      <c r="FZG246" s="378"/>
      <c r="FZH246" s="378"/>
      <c r="FZI246" s="379"/>
      <c r="FZK246" s="377"/>
      <c r="FZL246" s="381"/>
      <c r="FZM246" s="381"/>
      <c r="FZN246" s="378"/>
      <c r="FZO246" s="378"/>
      <c r="FZP246" s="378"/>
      <c r="FZQ246" s="379"/>
      <c r="FZS246" s="377"/>
      <c r="FZT246" s="381"/>
      <c r="FZU246" s="381"/>
      <c r="FZV246" s="378"/>
      <c r="FZW246" s="378"/>
      <c r="FZX246" s="378"/>
      <c r="FZY246" s="379"/>
      <c r="GAA246" s="377"/>
      <c r="GAB246" s="381"/>
      <c r="GAC246" s="381"/>
      <c r="GAD246" s="378"/>
      <c r="GAE246" s="378"/>
      <c r="GAF246" s="378"/>
      <c r="GAG246" s="379"/>
      <c r="GAI246" s="377"/>
      <c r="GAJ246" s="381"/>
      <c r="GAK246" s="381"/>
      <c r="GAL246" s="378"/>
      <c r="GAM246" s="378"/>
      <c r="GAN246" s="378"/>
      <c r="GAO246" s="379"/>
      <c r="GAQ246" s="377"/>
      <c r="GAR246" s="381"/>
      <c r="GAS246" s="381"/>
      <c r="GAT246" s="378"/>
      <c r="GAU246" s="378"/>
      <c r="GAV246" s="378"/>
      <c r="GAW246" s="379"/>
      <c r="GAY246" s="377"/>
      <c r="GAZ246" s="381"/>
      <c r="GBA246" s="381"/>
      <c r="GBB246" s="378"/>
      <c r="GBC246" s="378"/>
      <c r="GBD246" s="378"/>
      <c r="GBE246" s="379"/>
      <c r="GBG246" s="377"/>
      <c r="GBH246" s="381"/>
      <c r="GBI246" s="381"/>
      <c r="GBJ246" s="378"/>
      <c r="GBK246" s="378"/>
      <c r="GBL246" s="378"/>
      <c r="GBM246" s="379"/>
      <c r="GBO246" s="377"/>
      <c r="GBP246" s="381"/>
      <c r="GBQ246" s="381"/>
      <c r="GBR246" s="378"/>
      <c r="GBS246" s="378"/>
      <c r="GBT246" s="378"/>
      <c r="GBU246" s="379"/>
      <c r="GBW246" s="377"/>
      <c r="GBX246" s="381"/>
      <c r="GBY246" s="381"/>
      <c r="GBZ246" s="378"/>
      <c r="GCA246" s="378"/>
      <c r="GCB246" s="378"/>
      <c r="GCC246" s="379"/>
      <c r="GCE246" s="377"/>
      <c r="GCF246" s="381"/>
      <c r="GCG246" s="381"/>
      <c r="GCH246" s="378"/>
      <c r="GCI246" s="378"/>
      <c r="GCJ246" s="378"/>
      <c r="GCK246" s="379"/>
      <c r="GCM246" s="377"/>
      <c r="GCN246" s="381"/>
      <c r="GCO246" s="381"/>
      <c r="GCP246" s="378"/>
      <c r="GCQ246" s="378"/>
      <c r="GCR246" s="378"/>
      <c r="GCS246" s="379"/>
      <c r="GCU246" s="377"/>
      <c r="GCV246" s="381"/>
      <c r="GCW246" s="381"/>
      <c r="GCX246" s="378"/>
      <c r="GCY246" s="378"/>
      <c r="GCZ246" s="378"/>
      <c r="GDA246" s="379"/>
      <c r="GDC246" s="377"/>
      <c r="GDD246" s="381"/>
      <c r="GDE246" s="381"/>
      <c r="GDF246" s="378"/>
      <c r="GDG246" s="378"/>
      <c r="GDH246" s="378"/>
      <c r="GDI246" s="379"/>
      <c r="GDK246" s="377"/>
      <c r="GDL246" s="381"/>
      <c r="GDM246" s="381"/>
      <c r="GDN246" s="378"/>
      <c r="GDO246" s="378"/>
      <c r="GDP246" s="378"/>
      <c r="GDQ246" s="379"/>
      <c r="GDS246" s="377"/>
      <c r="GDT246" s="381"/>
      <c r="GDU246" s="381"/>
      <c r="GDV246" s="378"/>
      <c r="GDW246" s="378"/>
      <c r="GDX246" s="378"/>
      <c r="GDY246" s="379"/>
      <c r="GEA246" s="377"/>
      <c r="GEB246" s="381"/>
      <c r="GEC246" s="381"/>
      <c r="GED246" s="378"/>
      <c r="GEE246" s="378"/>
      <c r="GEF246" s="378"/>
      <c r="GEG246" s="379"/>
      <c r="GEI246" s="377"/>
      <c r="GEJ246" s="381"/>
      <c r="GEK246" s="381"/>
      <c r="GEL246" s="378"/>
      <c r="GEM246" s="378"/>
      <c r="GEN246" s="378"/>
      <c r="GEO246" s="379"/>
      <c r="GEQ246" s="377"/>
      <c r="GER246" s="381"/>
      <c r="GES246" s="381"/>
      <c r="GET246" s="378"/>
      <c r="GEU246" s="378"/>
      <c r="GEV246" s="378"/>
      <c r="GEW246" s="379"/>
      <c r="GEY246" s="377"/>
      <c r="GEZ246" s="381"/>
      <c r="GFA246" s="381"/>
      <c r="GFB246" s="378"/>
      <c r="GFC246" s="378"/>
      <c r="GFD246" s="378"/>
      <c r="GFE246" s="379"/>
      <c r="GFG246" s="377"/>
      <c r="GFH246" s="381"/>
      <c r="GFI246" s="381"/>
      <c r="GFJ246" s="378"/>
      <c r="GFK246" s="378"/>
      <c r="GFL246" s="378"/>
      <c r="GFM246" s="379"/>
      <c r="GFO246" s="377"/>
      <c r="GFP246" s="381"/>
      <c r="GFQ246" s="381"/>
      <c r="GFR246" s="378"/>
      <c r="GFS246" s="378"/>
      <c r="GFT246" s="378"/>
      <c r="GFU246" s="379"/>
      <c r="GFW246" s="377"/>
      <c r="GFX246" s="381"/>
      <c r="GFY246" s="381"/>
      <c r="GFZ246" s="378"/>
      <c r="GGA246" s="378"/>
      <c r="GGB246" s="378"/>
      <c r="GGC246" s="379"/>
      <c r="GGE246" s="377"/>
      <c r="GGF246" s="381"/>
      <c r="GGG246" s="381"/>
      <c r="GGH246" s="378"/>
      <c r="GGI246" s="378"/>
      <c r="GGJ246" s="378"/>
      <c r="GGK246" s="379"/>
      <c r="GGM246" s="377"/>
      <c r="GGN246" s="381"/>
      <c r="GGO246" s="381"/>
      <c r="GGP246" s="378"/>
      <c r="GGQ246" s="378"/>
      <c r="GGR246" s="378"/>
      <c r="GGS246" s="379"/>
      <c r="GGU246" s="377"/>
      <c r="GGV246" s="381"/>
      <c r="GGW246" s="381"/>
      <c r="GGX246" s="378"/>
      <c r="GGY246" s="378"/>
      <c r="GGZ246" s="378"/>
      <c r="GHA246" s="379"/>
      <c r="GHC246" s="377"/>
      <c r="GHD246" s="381"/>
      <c r="GHE246" s="381"/>
      <c r="GHF246" s="378"/>
      <c r="GHG246" s="378"/>
      <c r="GHH246" s="378"/>
      <c r="GHI246" s="379"/>
      <c r="GHK246" s="377"/>
      <c r="GHL246" s="381"/>
      <c r="GHM246" s="381"/>
      <c r="GHN246" s="378"/>
      <c r="GHO246" s="378"/>
      <c r="GHP246" s="378"/>
      <c r="GHQ246" s="379"/>
      <c r="GHS246" s="377"/>
      <c r="GHT246" s="381"/>
      <c r="GHU246" s="381"/>
      <c r="GHV246" s="378"/>
      <c r="GHW246" s="378"/>
      <c r="GHX246" s="378"/>
      <c r="GHY246" s="379"/>
      <c r="GIA246" s="377"/>
      <c r="GIB246" s="381"/>
      <c r="GIC246" s="381"/>
      <c r="GID246" s="378"/>
      <c r="GIE246" s="378"/>
      <c r="GIF246" s="378"/>
      <c r="GIG246" s="379"/>
      <c r="GII246" s="377"/>
      <c r="GIJ246" s="381"/>
      <c r="GIK246" s="381"/>
      <c r="GIL246" s="378"/>
      <c r="GIM246" s="378"/>
      <c r="GIN246" s="378"/>
      <c r="GIO246" s="379"/>
      <c r="GIQ246" s="377"/>
      <c r="GIR246" s="381"/>
      <c r="GIS246" s="381"/>
      <c r="GIT246" s="378"/>
      <c r="GIU246" s="378"/>
      <c r="GIV246" s="378"/>
      <c r="GIW246" s="379"/>
      <c r="GIY246" s="377"/>
      <c r="GIZ246" s="381"/>
      <c r="GJA246" s="381"/>
      <c r="GJB246" s="378"/>
      <c r="GJC246" s="378"/>
      <c r="GJD246" s="378"/>
      <c r="GJE246" s="379"/>
      <c r="GJG246" s="377"/>
      <c r="GJH246" s="381"/>
      <c r="GJI246" s="381"/>
      <c r="GJJ246" s="378"/>
      <c r="GJK246" s="378"/>
      <c r="GJL246" s="378"/>
      <c r="GJM246" s="379"/>
      <c r="GJO246" s="377"/>
      <c r="GJP246" s="381"/>
      <c r="GJQ246" s="381"/>
      <c r="GJR246" s="378"/>
      <c r="GJS246" s="378"/>
      <c r="GJT246" s="378"/>
      <c r="GJU246" s="379"/>
      <c r="GJW246" s="377"/>
      <c r="GJX246" s="381"/>
      <c r="GJY246" s="381"/>
      <c r="GJZ246" s="378"/>
      <c r="GKA246" s="378"/>
      <c r="GKB246" s="378"/>
      <c r="GKC246" s="379"/>
      <c r="GKE246" s="377"/>
      <c r="GKF246" s="381"/>
      <c r="GKG246" s="381"/>
      <c r="GKH246" s="378"/>
      <c r="GKI246" s="378"/>
      <c r="GKJ246" s="378"/>
      <c r="GKK246" s="379"/>
      <c r="GKM246" s="377"/>
      <c r="GKN246" s="381"/>
      <c r="GKO246" s="381"/>
      <c r="GKP246" s="378"/>
      <c r="GKQ246" s="378"/>
      <c r="GKR246" s="378"/>
      <c r="GKS246" s="379"/>
      <c r="GKU246" s="377"/>
      <c r="GKV246" s="381"/>
      <c r="GKW246" s="381"/>
      <c r="GKX246" s="378"/>
      <c r="GKY246" s="378"/>
      <c r="GKZ246" s="378"/>
      <c r="GLA246" s="379"/>
      <c r="GLC246" s="377"/>
      <c r="GLD246" s="381"/>
      <c r="GLE246" s="381"/>
      <c r="GLF246" s="378"/>
      <c r="GLG246" s="378"/>
      <c r="GLH246" s="378"/>
      <c r="GLI246" s="379"/>
      <c r="GLK246" s="377"/>
      <c r="GLL246" s="381"/>
      <c r="GLM246" s="381"/>
      <c r="GLN246" s="378"/>
      <c r="GLO246" s="378"/>
      <c r="GLP246" s="378"/>
      <c r="GLQ246" s="379"/>
      <c r="GLS246" s="377"/>
      <c r="GLT246" s="381"/>
      <c r="GLU246" s="381"/>
      <c r="GLV246" s="378"/>
      <c r="GLW246" s="378"/>
      <c r="GLX246" s="378"/>
      <c r="GLY246" s="379"/>
      <c r="GMA246" s="377"/>
      <c r="GMB246" s="381"/>
      <c r="GMC246" s="381"/>
      <c r="GMD246" s="378"/>
      <c r="GME246" s="378"/>
      <c r="GMF246" s="378"/>
      <c r="GMG246" s="379"/>
      <c r="GMI246" s="377"/>
      <c r="GMJ246" s="381"/>
      <c r="GMK246" s="381"/>
      <c r="GML246" s="378"/>
      <c r="GMM246" s="378"/>
      <c r="GMN246" s="378"/>
      <c r="GMO246" s="379"/>
      <c r="GMQ246" s="377"/>
      <c r="GMR246" s="381"/>
      <c r="GMS246" s="381"/>
      <c r="GMT246" s="378"/>
      <c r="GMU246" s="378"/>
      <c r="GMV246" s="378"/>
      <c r="GMW246" s="379"/>
      <c r="GMY246" s="377"/>
      <c r="GMZ246" s="381"/>
      <c r="GNA246" s="381"/>
      <c r="GNB246" s="378"/>
      <c r="GNC246" s="378"/>
      <c r="GND246" s="378"/>
      <c r="GNE246" s="379"/>
      <c r="GNG246" s="377"/>
      <c r="GNH246" s="381"/>
      <c r="GNI246" s="381"/>
      <c r="GNJ246" s="378"/>
      <c r="GNK246" s="378"/>
      <c r="GNL246" s="378"/>
      <c r="GNM246" s="379"/>
      <c r="GNO246" s="377"/>
      <c r="GNP246" s="381"/>
      <c r="GNQ246" s="381"/>
      <c r="GNR246" s="378"/>
      <c r="GNS246" s="378"/>
      <c r="GNT246" s="378"/>
      <c r="GNU246" s="379"/>
      <c r="GNW246" s="377"/>
      <c r="GNX246" s="381"/>
      <c r="GNY246" s="381"/>
      <c r="GNZ246" s="378"/>
      <c r="GOA246" s="378"/>
      <c r="GOB246" s="378"/>
      <c r="GOC246" s="379"/>
      <c r="GOE246" s="377"/>
      <c r="GOF246" s="381"/>
      <c r="GOG246" s="381"/>
      <c r="GOH246" s="378"/>
      <c r="GOI246" s="378"/>
      <c r="GOJ246" s="378"/>
      <c r="GOK246" s="379"/>
      <c r="GOM246" s="377"/>
      <c r="GON246" s="381"/>
      <c r="GOO246" s="381"/>
      <c r="GOP246" s="378"/>
      <c r="GOQ246" s="378"/>
      <c r="GOR246" s="378"/>
      <c r="GOS246" s="379"/>
      <c r="GOU246" s="377"/>
      <c r="GOV246" s="381"/>
      <c r="GOW246" s="381"/>
      <c r="GOX246" s="378"/>
      <c r="GOY246" s="378"/>
      <c r="GOZ246" s="378"/>
      <c r="GPA246" s="379"/>
      <c r="GPC246" s="377"/>
      <c r="GPD246" s="381"/>
      <c r="GPE246" s="381"/>
      <c r="GPF246" s="378"/>
      <c r="GPG246" s="378"/>
      <c r="GPH246" s="378"/>
      <c r="GPI246" s="379"/>
      <c r="GPK246" s="377"/>
      <c r="GPL246" s="381"/>
      <c r="GPM246" s="381"/>
      <c r="GPN246" s="378"/>
      <c r="GPO246" s="378"/>
      <c r="GPP246" s="378"/>
      <c r="GPQ246" s="379"/>
      <c r="GPS246" s="377"/>
      <c r="GPT246" s="381"/>
      <c r="GPU246" s="381"/>
      <c r="GPV246" s="378"/>
      <c r="GPW246" s="378"/>
      <c r="GPX246" s="378"/>
      <c r="GPY246" s="379"/>
      <c r="GQA246" s="377"/>
      <c r="GQB246" s="381"/>
      <c r="GQC246" s="381"/>
      <c r="GQD246" s="378"/>
      <c r="GQE246" s="378"/>
      <c r="GQF246" s="378"/>
      <c r="GQG246" s="379"/>
      <c r="GQI246" s="377"/>
      <c r="GQJ246" s="381"/>
      <c r="GQK246" s="381"/>
      <c r="GQL246" s="378"/>
      <c r="GQM246" s="378"/>
      <c r="GQN246" s="378"/>
      <c r="GQO246" s="379"/>
      <c r="GQQ246" s="377"/>
      <c r="GQR246" s="381"/>
      <c r="GQS246" s="381"/>
      <c r="GQT246" s="378"/>
      <c r="GQU246" s="378"/>
      <c r="GQV246" s="378"/>
      <c r="GQW246" s="379"/>
      <c r="GQY246" s="377"/>
      <c r="GQZ246" s="381"/>
      <c r="GRA246" s="381"/>
      <c r="GRB246" s="378"/>
      <c r="GRC246" s="378"/>
      <c r="GRD246" s="378"/>
      <c r="GRE246" s="379"/>
      <c r="GRG246" s="377"/>
      <c r="GRH246" s="381"/>
      <c r="GRI246" s="381"/>
      <c r="GRJ246" s="378"/>
      <c r="GRK246" s="378"/>
      <c r="GRL246" s="378"/>
      <c r="GRM246" s="379"/>
      <c r="GRO246" s="377"/>
      <c r="GRP246" s="381"/>
      <c r="GRQ246" s="381"/>
      <c r="GRR246" s="378"/>
      <c r="GRS246" s="378"/>
      <c r="GRT246" s="378"/>
      <c r="GRU246" s="379"/>
      <c r="GRW246" s="377"/>
      <c r="GRX246" s="381"/>
      <c r="GRY246" s="381"/>
      <c r="GRZ246" s="378"/>
      <c r="GSA246" s="378"/>
      <c r="GSB246" s="378"/>
      <c r="GSC246" s="379"/>
      <c r="GSE246" s="377"/>
      <c r="GSF246" s="381"/>
      <c r="GSG246" s="381"/>
      <c r="GSH246" s="378"/>
      <c r="GSI246" s="378"/>
      <c r="GSJ246" s="378"/>
      <c r="GSK246" s="379"/>
      <c r="GSM246" s="377"/>
      <c r="GSN246" s="381"/>
      <c r="GSO246" s="381"/>
      <c r="GSP246" s="378"/>
      <c r="GSQ246" s="378"/>
      <c r="GSR246" s="378"/>
      <c r="GSS246" s="379"/>
      <c r="GSU246" s="377"/>
      <c r="GSV246" s="381"/>
      <c r="GSW246" s="381"/>
      <c r="GSX246" s="378"/>
      <c r="GSY246" s="378"/>
      <c r="GSZ246" s="378"/>
      <c r="GTA246" s="379"/>
      <c r="GTC246" s="377"/>
      <c r="GTD246" s="381"/>
      <c r="GTE246" s="381"/>
      <c r="GTF246" s="378"/>
      <c r="GTG246" s="378"/>
      <c r="GTH246" s="378"/>
      <c r="GTI246" s="379"/>
      <c r="GTK246" s="377"/>
      <c r="GTL246" s="381"/>
      <c r="GTM246" s="381"/>
      <c r="GTN246" s="378"/>
      <c r="GTO246" s="378"/>
      <c r="GTP246" s="378"/>
      <c r="GTQ246" s="379"/>
      <c r="GTS246" s="377"/>
      <c r="GTT246" s="381"/>
      <c r="GTU246" s="381"/>
      <c r="GTV246" s="378"/>
      <c r="GTW246" s="378"/>
      <c r="GTX246" s="378"/>
      <c r="GTY246" s="379"/>
      <c r="GUA246" s="377"/>
      <c r="GUB246" s="381"/>
      <c r="GUC246" s="381"/>
      <c r="GUD246" s="378"/>
      <c r="GUE246" s="378"/>
      <c r="GUF246" s="378"/>
      <c r="GUG246" s="379"/>
      <c r="GUI246" s="377"/>
      <c r="GUJ246" s="381"/>
      <c r="GUK246" s="381"/>
      <c r="GUL246" s="378"/>
      <c r="GUM246" s="378"/>
      <c r="GUN246" s="378"/>
      <c r="GUO246" s="379"/>
      <c r="GUQ246" s="377"/>
      <c r="GUR246" s="381"/>
      <c r="GUS246" s="381"/>
      <c r="GUT246" s="378"/>
      <c r="GUU246" s="378"/>
      <c r="GUV246" s="378"/>
      <c r="GUW246" s="379"/>
      <c r="GUY246" s="377"/>
      <c r="GUZ246" s="381"/>
      <c r="GVA246" s="381"/>
      <c r="GVB246" s="378"/>
      <c r="GVC246" s="378"/>
      <c r="GVD246" s="378"/>
      <c r="GVE246" s="379"/>
      <c r="GVG246" s="377"/>
      <c r="GVH246" s="381"/>
      <c r="GVI246" s="381"/>
      <c r="GVJ246" s="378"/>
      <c r="GVK246" s="378"/>
      <c r="GVL246" s="378"/>
      <c r="GVM246" s="379"/>
      <c r="GVO246" s="377"/>
      <c r="GVP246" s="381"/>
      <c r="GVQ246" s="381"/>
      <c r="GVR246" s="378"/>
      <c r="GVS246" s="378"/>
      <c r="GVT246" s="378"/>
      <c r="GVU246" s="379"/>
      <c r="GVW246" s="377"/>
      <c r="GVX246" s="381"/>
      <c r="GVY246" s="381"/>
      <c r="GVZ246" s="378"/>
      <c r="GWA246" s="378"/>
      <c r="GWB246" s="378"/>
      <c r="GWC246" s="379"/>
      <c r="GWE246" s="377"/>
      <c r="GWF246" s="381"/>
      <c r="GWG246" s="381"/>
      <c r="GWH246" s="378"/>
      <c r="GWI246" s="378"/>
      <c r="GWJ246" s="378"/>
      <c r="GWK246" s="379"/>
      <c r="GWM246" s="377"/>
      <c r="GWN246" s="381"/>
      <c r="GWO246" s="381"/>
      <c r="GWP246" s="378"/>
      <c r="GWQ246" s="378"/>
      <c r="GWR246" s="378"/>
      <c r="GWS246" s="379"/>
      <c r="GWU246" s="377"/>
      <c r="GWV246" s="381"/>
      <c r="GWW246" s="381"/>
      <c r="GWX246" s="378"/>
      <c r="GWY246" s="378"/>
      <c r="GWZ246" s="378"/>
      <c r="GXA246" s="379"/>
      <c r="GXC246" s="377"/>
      <c r="GXD246" s="381"/>
      <c r="GXE246" s="381"/>
      <c r="GXF246" s="378"/>
      <c r="GXG246" s="378"/>
      <c r="GXH246" s="378"/>
      <c r="GXI246" s="379"/>
      <c r="GXK246" s="377"/>
      <c r="GXL246" s="381"/>
      <c r="GXM246" s="381"/>
      <c r="GXN246" s="378"/>
      <c r="GXO246" s="378"/>
      <c r="GXP246" s="378"/>
      <c r="GXQ246" s="379"/>
      <c r="GXS246" s="377"/>
      <c r="GXT246" s="381"/>
      <c r="GXU246" s="381"/>
      <c r="GXV246" s="378"/>
      <c r="GXW246" s="378"/>
      <c r="GXX246" s="378"/>
      <c r="GXY246" s="379"/>
      <c r="GYA246" s="377"/>
      <c r="GYB246" s="381"/>
      <c r="GYC246" s="381"/>
      <c r="GYD246" s="378"/>
      <c r="GYE246" s="378"/>
      <c r="GYF246" s="378"/>
      <c r="GYG246" s="379"/>
      <c r="GYI246" s="377"/>
      <c r="GYJ246" s="381"/>
      <c r="GYK246" s="381"/>
      <c r="GYL246" s="378"/>
      <c r="GYM246" s="378"/>
      <c r="GYN246" s="378"/>
      <c r="GYO246" s="379"/>
      <c r="GYQ246" s="377"/>
      <c r="GYR246" s="381"/>
      <c r="GYS246" s="381"/>
      <c r="GYT246" s="378"/>
      <c r="GYU246" s="378"/>
      <c r="GYV246" s="378"/>
      <c r="GYW246" s="379"/>
      <c r="GYY246" s="377"/>
      <c r="GYZ246" s="381"/>
      <c r="GZA246" s="381"/>
      <c r="GZB246" s="378"/>
      <c r="GZC246" s="378"/>
      <c r="GZD246" s="378"/>
      <c r="GZE246" s="379"/>
      <c r="GZG246" s="377"/>
      <c r="GZH246" s="381"/>
      <c r="GZI246" s="381"/>
      <c r="GZJ246" s="378"/>
      <c r="GZK246" s="378"/>
      <c r="GZL246" s="378"/>
      <c r="GZM246" s="379"/>
      <c r="GZO246" s="377"/>
      <c r="GZP246" s="381"/>
      <c r="GZQ246" s="381"/>
      <c r="GZR246" s="378"/>
      <c r="GZS246" s="378"/>
      <c r="GZT246" s="378"/>
      <c r="GZU246" s="379"/>
      <c r="GZW246" s="377"/>
      <c r="GZX246" s="381"/>
      <c r="GZY246" s="381"/>
      <c r="GZZ246" s="378"/>
      <c r="HAA246" s="378"/>
      <c r="HAB246" s="378"/>
      <c r="HAC246" s="379"/>
      <c r="HAE246" s="377"/>
      <c r="HAF246" s="381"/>
      <c r="HAG246" s="381"/>
      <c r="HAH246" s="378"/>
      <c r="HAI246" s="378"/>
      <c r="HAJ246" s="378"/>
      <c r="HAK246" s="379"/>
      <c r="HAM246" s="377"/>
      <c r="HAN246" s="381"/>
      <c r="HAO246" s="381"/>
      <c r="HAP246" s="378"/>
      <c r="HAQ246" s="378"/>
      <c r="HAR246" s="378"/>
      <c r="HAS246" s="379"/>
      <c r="HAU246" s="377"/>
      <c r="HAV246" s="381"/>
      <c r="HAW246" s="381"/>
      <c r="HAX246" s="378"/>
      <c r="HAY246" s="378"/>
      <c r="HAZ246" s="378"/>
      <c r="HBA246" s="379"/>
      <c r="HBC246" s="377"/>
      <c r="HBD246" s="381"/>
      <c r="HBE246" s="381"/>
      <c r="HBF246" s="378"/>
      <c r="HBG246" s="378"/>
      <c r="HBH246" s="378"/>
      <c r="HBI246" s="379"/>
      <c r="HBK246" s="377"/>
      <c r="HBL246" s="381"/>
      <c r="HBM246" s="381"/>
      <c r="HBN246" s="378"/>
      <c r="HBO246" s="378"/>
      <c r="HBP246" s="378"/>
      <c r="HBQ246" s="379"/>
      <c r="HBS246" s="377"/>
      <c r="HBT246" s="381"/>
      <c r="HBU246" s="381"/>
      <c r="HBV246" s="378"/>
      <c r="HBW246" s="378"/>
      <c r="HBX246" s="378"/>
      <c r="HBY246" s="379"/>
      <c r="HCA246" s="377"/>
      <c r="HCB246" s="381"/>
      <c r="HCC246" s="381"/>
      <c r="HCD246" s="378"/>
      <c r="HCE246" s="378"/>
      <c r="HCF246" s="378"/>
      <c r="HCG246" s="379"/>
      <c r="HCI246" s="377"/>
      <c r="HCJ246" s="381"/>
      <c r="HCK246" s="381"/>
      <c r="HCL246" s="378"/>
      <c r="HCM246" s="378"/>
      <c r="HCN246" s="378"/>
      <c r="HCO246" s="379"/>
      <c r="HCQ246" s="377"/>
      <c r="HCR246" s="381"/>
      <c r="HCS246" s="381"/>
      <c r="HCT246" s="378"/>
      <c r="HCU246" s="378"/>
      <c r="HCV246" s="378"/>
      <c r="HCW246" s="379"/>
      <c r="HCY246" s="377"/>
      <c r="HCZ246" s="381"/>
      <c r="HDA246" s="381"/>
      <c r="HDB246" s="378"/>
      <c r="HDC246" s="378"/>
      <c r="HDD246" s="378"/>
      <c r="HDE246" s="379"/>
      <c r="HDG246" s="377"/>
      <c r="HDH246" s="381"/>
      <c r="HDI246" s="381"/>
      <c r="HDJ246" s="378"/>
      <c r="HDK246" s="378"/>
      <c r="HDL246" s="378"/>
      <c r="HDM246" s="379"/>
      <c r="HDO246" s="377"/>
      <c r="HDP246" s="381"/>
      <c r="HDQ246" s="381"/>
      <c r="HDR246" s="378"/>
      <c r="HDS246" s="378"/>
      <c r="HDT246" s="378"/>
      <c r="HDU246" s="379"/>
      <c r="HDW246" s="377"/>
      <c r="HDX246" s="381"/>
      <c r="HDY246" s="381"/>
      <c r="HDZ246" s="378"/>
      <c r="HEA246" s="378"/>
      <c r="HEB246" s="378"/>
      <c r="HEC246" s="379"/>
      <c r="HEE246" s="377"/>
      <c r="HEF246" s="381"/>
      <c r="HEG246" s="381"/>
      <c r="HEH246" s="378"/>
      <c r="HEI246" s="378"/>
      <c r="HEJ246" s="378"/>
      <c r="HEK246" s="379"/>
      <c r="HEM246" s="377"/>
      <c r="HEN246" s="381"/>
      <c r="HEO246" s="381"/>
      <c r="HEP246" s="378"/>
      <c r="HEQ246" s="378"/>
      <c r="HER246" s="378"/>
      <c r="HES246" s="379"/>
      <c r="HEU246" s="377"/>
      <c r="HEV246" s="381"/>
      <c r="HEW246" s="381"/>
      <c r="HEX246" s="378"/>
      <c r="HEY246" s="378"/>
      <c r="HEZ246" s="378"/>
      <c r="HFA246" s="379"/>
      <c r="HFC246" s="377"/>
      <c r="HFD246" s="381"/>
      <c r="HFE246" s="381"/>
      <c r="HFF246" s="378"/>
      <c r="HFG246" s="378"/>
      <c r="HFH246" s="378"/>
      <c r="HFI246" s="379"/>
      <c r="HFK246" s="377"/>
      <c r="HFL246" s="381"/>
      <c r="HFM246" s="381"/>
      <c r="HFN246" s="378"/>
      <c r="HFO246" s="378"/>
      <c r="HFP246" s="378"/>
      <c r="HFQ246" s="379"/>
      <c r="HFS246" s="377"/>
      <c r="HFT246" s="381"/>
      <c r="HFU246" s="381"/>
      <c r="HFV246" s="378"/>
      <c r="HFW246" s="378"/>
      <c r="HFX246" s="378"/>
      <c r="HFY246" s="379"/>
      <c r="HGA246" s="377"/>
      <c r="HGB246" s="381"/>
      <c r="HGC246" s="381"/>
      <c r="HGD246" s="378"/>
      <c r="HGE246" s="378"/>
      <c r="HGF246" s="378"/>
      <c r="HGG246" s="379"/>
      <c r="HGI246" s="377"/>
      <c r="HGJ246" s="381"/>
      <c r="HGK246" s="381"/>
      <c r="HGL246" s="378"/>
      <c r="HGM246" s="378"/>
      <c r="HGN246" s="378"/>
      <c r="HGO246" s="379"/>
      <c r="HGQ246" s="377"/>
      <c r="HGR246" s="381"/>
      <c r="HGS246" s="381"/>
      <c r="HGT246" s="378"/>
      <c r="HGU246" s="378"/>
      <c r="HGV246" s="378"/>
      <c r="HGW246" s="379"/>
      <c r="HGY246" s="377"/>
      <c r="HGZ246" s="381"/>
      <c r="HHA246" s="381"/>
      <c r="HHB246" s="378"/>
      <c r="HHC246" s="378"/>
      <c r="HHD246" s="378"/>
      <c r="HHE246" s="379"/>
      <c r="HHG246" s="377"/>
      <c r="HHH246" s="381"/>
      <c r="HHI246" s="381"/>
      <c r="HHJ246" s="378"/>
      <c r="HHK246" s="378"/>
      <c r="HHL246" s="378"/>
      <c r="HHM246" s="379"/>
      <c r="HHO246" s="377"/>
      <c r="HHP246" s="381"/>
      <c r="HHQ246" s="381"/>
      <c r="HHR246" s="378"/>
      <c r="HHS246" s="378"/>
      <c r="HHT246" s="378"/>
      <c r="HHU246" s="379"/>
      <c r="HHW246" s="377"/>
      <c r="HHX246" s="381"/>
      <c r="HHY246" s="381"/>
      <c r="HHZ246" s="378"/>
      <c r="HIA246" s="378"/>
      <c r="HIB246" s="378"/>
      <c r="HIC246" s="379"/>
      <c r="HIE246" s="377"/>
      <c r="HIF246" s="381"/>
      <c r="HIG246" s="381"/>
      <c r="HIH246" s="378"/>
      <c r="HII246" s="378"/>
      <c r="HIJ246" s="378"/>
      <c r="HIK246" s="379"/>
      <c r="HIM246" s="377"/>
      <c r="HIN246" s="381"/>
      <c r="HIO246" s="381"/>
      <c r="HIP246" s="378"/>
      <c r="HIQ246" s="378"/>
      <c r="HIR246" s="378"/>
      <c r="HIS246" s="379"/>
      <c r="HIU246" s="377"/>
      <c r="HIV246" s="381"/>
      <c r="HIW246" s="381"/>
      <c r="HIX246" s="378"/>
      <c r="HIY246" s="378"/>
      <c r="HIZ246" s="378"/>
      <c r="HJA246" s="379"/>
      <c r="HJC246" s="377"/>
      <c r="HJD246" s="381"/>
      <c r="HJE246" s="381"/>
      <c r="HJF246" s="378"/>
      <c r="HJG246" s="378"/>
      <c r="HJH246" s="378"/>
      <c r="HJI246" s="379"/>
      <c r="HJK246" s="377"/>
      <c r="HJL246" s="381"/>
      <c r="HJM246" s="381"/>
      <c r="HJN246" s="378"/>
      <c r="HJO246" s="378"/>
      <c r="HJP246" s="378"/>
      <c r="HJQ246" s="379"/>
      <c r="HJS246" s="377"/>
      <c r="HJT246" s="381"/>
      <c r="HJU246" s="381"/>
      <c r="HJV246" s="378"/>
      <c r="HJW246" s="378"/>
      <c r="HJX246" s="378"/>
      <c r="HJY246" s="379"/>
      <c r="HKA246" s="377"/>
      <c r="HKB246" s="381"/>
      <c r="HKC246" s="381"/>
      <c r="HKD246" s="378"/>
      <c r="HKE246" s="378"/>
      <c r="HKF246" s="378"/>
      <c r="HKG246" s="379"/>
      <c r="HKI246" s="377"/>
      <c r="HKJ246" s="381"/>
      <c r="HKK246" s="381"/>
      <c r="HKL246" s="378"/>
      <c r="HKM246" s="378"/>
      <c r="HKN246" s="378"/>
      <c r="HKO246" s="379"/>
      <c r="HKQ246" s="377"/>
      <c r="HKR246" s="381"/>
      <c r="HKS246" s="381"/>
      <c r="HKT246" s="378"/>
      <c r="HKU246" s="378"/>
      <c r="HKV246" s="378"/>
      <c r="HKW246" s="379"/>
      <c r="HKY246" s="377"/>
      <c r="HKZ246" s="381"/>
      <c r="HLA246" s="381"/>
      <c r="HLB246" s="378"/>
      <c r="HLC246" s="378"/>
      <c r="HLD246" s="378"/>
      <c r="HLE246" s="379"/>
      <c r="HLG246" s="377"/>
      <c r="HLH246" s="381"/>
      <c r="HLI246" s="381"/>
      <c r="HLJ246" s="378"/>
      <c r="HLK246" s="378"/>
      <c r="HLL246" s="378"/>
      <c r="HLM246" s="379"/>
      <c r="HLO246" s="377"/>
      <c r="HLP246" s="381"/>
      <c r="HLQ246" s="381"/>
      <c r="HLR246" s="378"/>
      <c r="HLS246" s="378"/>
      <c r="HLT246" s="378"/>
      <c r="HLU246" s="379"/>
      <c r="HLW246" s="377"/>
      <c r="HLX246" s="381"/>
      <c r="HLY246" s="381"/>
      <c r="HLZ246" s="378"/>
      <c r="HMA246" s="378"/>
      <c r="HMB246" s="378"/>
      <c r="HMC246" s="379"/>
      <c r="HME246" s="377"/>
      <c r="HMF246" s="381"/>
      <c r="HMG246" s="381"/>
      <c r="HMH246" s="378"/>
      <c r="HMI246" s="378"/>
      <c r="HMJ246" s="378"/>
      <c r="HMK246" s="379"/>
      <c r="HMM246" s="377"/>
      <c r="HMN246" s="381"/>
      <c r="HMO246" s="381"/>
      <c r="HMP246" s="378"/>
      <c r="HMQ246" s="378"/>
      <c r="HMR246" s="378"/>
      <c r="HMS246" s="379"/>
      <c r="HMU246" s="377"/>
      <c r="HMV246" s="381"/>
      <c r="HMW246" s="381"/>
      <c r="HMX246" s="378"/>
      <c r="HMY246" s="378"/>
      <c r="HMZ246" s="378"/>
      <c r="HNA246" s="379"/>
      <c r="HNC246" s="377"/>
      <c r="HND246" s="381"/>
      <c r="HNE246" s="381"/>
      <c r="HNF246" s="378"/>
      <c r="HNG246" s="378"/>
      <c r="HNH246" s="378"/>
      <c r="HNI246" s="379"/>
      <c r="HNK246" s="377"/>
      <c r="HNL246" s="381"/>
      <c r="HNM246" s="381"/>
      <c r="HNN246" s="378"/>
      <c r="HNO246" s="378"/>
      <c r="HNP246" s="378"/>
      <c r="HNQ246" s="379"/>
      <c r="HNS246" s="377"/>
      <c r="HNT246" s="381"/>
      <c r="HNU246" s="381"/>
      <c r="HNV246" s="378"/>
      <c r="HNW246" s="378"/>
      <c r="HNX246" s="378"/>
      <c r="HNY246" s="379"/>
      <c r="HOA246" s="377"/>
      <c r="HOB246" s="381"/>
      <c r="HOC246" s="381"/>
      <c r="HOD246" s="378"/>
      <c r="HOE246" s="378"/>
      <c r="HOF246" s="378"/>
      <c r="HOG246" s="379"/>
      <c r="HOI246" s="377"/>
      <c r="HOJ246" s="381"/>
      <c r="HOK246" s="381"/>
      <c r="HOL246" s="378"/>
      <c r="HOM246" s="378"/>
      <c r="HON246" s="378"/>
      <c r="HOO246" s="379"/>
      <c r="HOQ246" s="377"/>
      <c r="HOR246" s="381"/>
      <c r="HOS246" s="381"/>
      <c r="HOT246" s="378"/>
      <c r="HOU246" s="378"/>
      <c r="HOV246" s="378"/>
      <c r="HOW246" s="379"/>
      <c r="HOY246" s="377"/>
      <c r="HOZ246" s="381"/>
      <c r="HPA246" s="381"/>
      <c r="HPB246" s="378"/>
      <c r="HPC246" s="378"/>
      <c r="HPD246" s="378"/>
      <c r="HPE246" s="379"/>
      <c r="HPG246" s="377"/>
      <c r="HPH246" s="381"/>
      <c r="HPI246" s="381"/>
      <c r="HPJ246" s="378"/>
      <c r="HPK246" s="378"/>
      <c r="HPL246" s="378"/>
      <c r="HPM246" s="379"/>
      <c r="HPO246" s="377"/>
      <c r="HPP246" s="381"/>
      <c r="HPQ246" s="381"/>
      <c r="HPR246" s="378"/>
      <c r="HPS246" s="378"/>
      <c r="HPT246" s="378"/>
      <c r="HPU246" s="379"/>
      <c r="HPW246" s="377"/>
      <c r="HPX246" s="381"/>
      <c r="HPY246" s="381"/>
      <c r="HPZ246" s="378"/>
      <c r="HQA246" s="378"/>
      <c r="HQB246" s="378"/>
      <c r="HQC246" s="379"/>
      <c r="HQE246" s="377"/>
      <c r="HQF246" s="381"/>
      <c r="HQG246" s="381"/>
      <c r="HQH246" s="378"/>
      <c r="HQI246" s="378"/>
      <c r="HQJ246" s="378"/>
      <c r="HQK246" s="379"/>
      <c r="HQM246" s="377"/>
      <c r="HQN246" s="381"/>
      <c r="HQO246" s="381"/>
      <c r="HQP246" s="378"/>
      <c r="HQQ246" s="378"/>
      <c r="HQR246" s="378"/>
      <c r="HQS246" s="379"/>
      <c r="HQU246" s="377"/>
      <c r="HQV246" s="381"/>
      <c r="HQW246" s="381"/>
      <c r="HQX246" s="378"/>
      <c r="HQY246" s="378"/>
      <c r="HQZ246" s="378"/>
      <c r="HRA246" s="379"/>
      <c r="HRC246" s="377"/>
      <c r="HRD246" s="381"/>
      <c r="HRE246" s="381"/>
      <c r="HRF246" s="378"/>
      <c r="HRG246" s="378"/>
      <c r="HRH246" s="378"/>
      <c r="HRI246" s="379"/>
      <c r="HRK246" s="377"/>
      <c r="HRL246" s="381"/>
      <c r="HRM246" s="381"/>
      <c r="HRN246" s="378"/>
      <c r="HRO246" s="378"/>
      <c r="HRP246" s="378"/>
      <c r="HRQ246" s="379"/>
      <c r="HRS246" s="377"/>
      <c r="HRT246" s="381"/>
      <c r="HRU246" s="381"/>
      <c r="HRV246" s="378"/>
      <c r="HRW246" s="378"/>
      <c r="HRX246" s="378"/>
      <c r="HRY246" s="379"/>
      <c r="HSA246" s="377"/>
      <c r="HSB246" s="381"/>
      <c r="HSC246" s="381"/>
      <c r="HSD246" s="378"/>
      <c r="HSE246" s="378"/>
      <c r="HSF246" s="378"/>
      <c r="HSG246" s="379"/>
      <c r="HSI246" s="377"/>
      <c r="HSJ246" s="381"/>
      <c r="HSK246" s="381"/>
      <c r="HSL246" s="378"/>
      <c r="HSM246" s="378"/>
      <c r="HSN246" s="378"/>
      <c r="HSO246" s="379"/>
      <c r="HSQ246" s="377"/>
      <c r="HSR246" s="381"/>
      <c r="HSS246" s="381"/>
      <c r="HST246" s="378"/>
      <c r="HSU246" s="378"/>
      <c r="HSV246" s="378"/>
      <c r="HSW246" s="379"/>
      <c r="HSY246" s="377"/>
      <c r="HSZ246" s="381"/>
      <c r="HTA246" s="381"/>
      <c r="HTB246" s="378"/>
      <c r="HTC246" s="378"/>
      <c r="HTD246" s="378"/>
      <c r="HTE246" s="379"/>
      <c r="HTG246" s="377"/>
      <c r="HTH246" s="381"/>
      <c r="HTI246" s="381"/>
      <c r="HTJ246" s="378"/>
      <c r="HTK246" s="378"/>
      <c r="HTL246" s="378"/>
      <c r="HTM246" s="379"/>
      <c r="HTO246" s="377"/>
      <c r="HTP246" s="381"/>
      <c r="HTQ246" s="381"/>
      <c r="HTR246" s="378"/>
      <c r="HTS246" s="378"/>
      <c r="HTT246" s="378"/>
      <c r="HTU246" s="379"/>
      <c r="HTW246" s="377"/>
      <c r="HTX246" s="381"/>
      <c r="HTY246" s="381"/>
      <c r="HTZ246" s="378"/>
      <c r="HUA246" s="378"/>
      <c r="HUB246" s="378"/>
      <c r="HUC246" s="379"/>
      <c r="HUE246" s="377"/>
      <c r="HUF246" s="381"/>
      <c r="HUG246" s="381"/>
      <c r="HUH246" s="378"/>
      <c r="HUI246" s="378"/>
      <c r="HUJ246" s="378"/>
      <c r="HUK246" s="379"/>
      <c r="HUM246" s="377"/>
      <c r="HUN246" s="381"/>
      <c r="HUO246" s="381"/>
      <c r="HUP246" s="378"/>
      <c r="HUQ246" s="378"/>
      <c r="HUR246" s="378"/>
      <c r="HUS246" s="379"/>
      <c r="HUU246" s="377"/>
      <c r="HUV246" s="381"/>
      <c r="HUW246" s="381"/>
      <c r="HUX246" s="378"/>
      <c r="HUY246" s="378"/>
      <c r="HUZ246" s="378"/>
      <c r="HVA246" s="379"/>
      <c r="HVC246" s="377"/>
      <c r="HVD246" s="381"/>
      <c r="HVE246" s="381"/>
      <c r="HVF246" s="378"/>
      <c r="HVG246" s="378"/>
      <c r="HVH246" s="378"/>
      <c r="HVI246" s="379"/>
      <c r="HVK246" s="377"/>
      <c r="HVL246" s="381"/>
      <c r="HVM246" s="381"/>
      <c r="HVN246" s="378"/>
      <c r="HVO246" s="378"/>
      <c r="HVP246" s="378"/>
      <c r="HVQ246" s="379"/>
      <c r="HVS246" s="377"/>
      <c r="HVT246" s="381"/>
      <c r="HVU246" s="381"/>
      <c r="HVV246" s="378"/>
      <c r="HVW246" s="378"/>
      <c r="HVX246" s="378"/>
      <c r="HVY246" s="379"/>
      <c r="HWA246" s="377"/>
      <c r="HWB246" s="381"/>
      <c r="HWC246" s="381"/>
      <c r="HWD246" s="378"/>
      <c r="HWE246" s="378"/>
      <c r="HWF246" s="378"/>
      <c r="HWG246" s="379"/>
      <c r="HWI246" s="377"/>
      <c r="HWJ246" s="381"/>
      <c r="HWK246" s="381"/>
      <c r="HWL246" s="378"/>
      <c r="HWM246" s="378"/>
      <c r="HWN246" s="378"/>
      <c r="HWO246" s="379"/>
      <c r="HWQ246" s="377"/>
      <c r="HWR246" s="381"/>
      <c r="HWS246" s="381"/>
      <c r="HWT246" s="378"/>
      <c r="HWU246" s="378"/>
      <c r="HWV246" s="378"/>
      <c r="HWW246" s="379"/>
      <c r="HWY246" s="377"/>
      <c r="HWZ246" s="381"/>
      <c r="HXA246" s="381"/>
      <c r="HXB246" s="378"/>
      <c r="HXC246" s="378"/>
      <c r="HXD246" s="378"/>
      <c r="HXE246" s="379"/>
      <c r="HXG246" s="377"/>
      <c r="HXH246" s="381"/>
      <c r="HXI246" s="381"/>
      <c r="HXJ246" s="378"/>
      <c r="HXK246" s="378"/>
      <c r="HXL246" s="378"/>
      <c r="HXM246" s="379"/>
      <c r="HXO246" s="377"/>
      <c r="HXP246" s="381"/>
      <c r="HXQ246" s="381"/>
      <c r="HXR246" s="378"/>
      <c r="HXS246" s="378"/>
      <c r="HXT246" s="378"/>
      <c r="HXU246" s="379"/>
      <c r="HXW246" s="377"/>
      <c r="HXX246" s="381"/>
      <c r="HXY246" s="381"/>
      <c r="HXZ246" s="378"/>
      <c r="HYA246" s="378"/>
      <c r="HYB246" s="378"/>
      <c r="HYC246" s="379"/>
      <c r="HYE246" s="377"/>
      <c r="HYF246" s="381"/>
      <c r="HYG246" s="381"/>
      <c r="HYH246" s="378"/>
      <c r="HYI246" s="378"/>
      <c r="HYJ246" s="378"/>
      <c r="HYK246" s="379"/>
      <c r="HYM246" s="377"/>
      <c r="HYN246" s="381"/>
      <c r="HYO246" s="381"/>
      <c r="HYP246" s="378"/>
      <c r="HYQ246" s="378"/>
      <c r="HYR246" s="378"/>
      <c r="HYS246" s="379"/>
      <c r="HYU246" s="377"/>
      <c r="HYV246" s="381"/>
      <c r="HYW246" s="381"/>
      <c r="HYX246" s="378"/>
      <c r="HYY246" s="378"/>
      <c r="HYZ246" s="378"/>
      <c r="HZA246" s="379"/>
      <c r="HZC246" s="377"/>
      <c r="HZD246" s="381"/>
      <c r="HZE246" s="381"/>
      <c r="HZF246" s="378"/>
      <c r="HZG246" s="378"/>
      <c r="HZH246" s="378"/>
      <c r="HZI246" s="379"/>
      <c r="HZK246" s="377"/>
      <c r="HZL246" s="381"/>
      <c r="HZM246" s="381"/>
      <c r="HZN246" s="378"/>
      <c r="HZO246" s="378"/>
      <c r="HZP246" s="378"/>
      <c r="HZQ246" s="379"/>
      <c r="HZS246" s="377"/>
      <c r="HZT246" s="381"/>
      <c r="HZU246" s="381"/>
      <c r="HZV246" s="378"/>
      <c r="HZW246" s="378"/>
      <c r="HZX246" s="378"/>
      <c r="HZY246" s="379"/>
      <c r="IAA246" s="377"/>
      <c r="IAB246" s="381"/>
      <c r="IAC246" s="381"/>
      <c r="IAD246" s="378"/>
      <c r="IAE246" s="378"/>
      <c r="IAF246" s="378"/>
      <c r="IAG246" s="379"/>
      <c r="IAI246" s="377"/>
      <c r="IAJ246" s="381"/>
      <c r="IAK246" s="381"/>
      <c r="IAL246" s="378"/>
      <c r="IAM246" s="378"/>
      <c r="IAN246" s="378"/>
      <c r="IAO246" s="379"/>
      <c r="IAQ246" s="377"/>
      <c r="IAR246" s="381"/>
      <c r="IAS246" s="381"/>
      <c r="IAT246" s="378"/>
      <c r="IAU246" s="378"/>
      <c r="IAV246" s="378"/>
      <c r="IAW246" s="379"/>
      <c r="IAY246" s="377"/>
      <c r="IAZ246" s="381"/>
      <c r="IBA246" s="381"/>
      <c r="IBB246" s="378"/>
      <c r="IBC246" s="378"/>
      <c r="IBD246" s="378"/>
      <c r="IBE246" s="379"/>
      <c r="IBG246" s="377"/>
      <c r="IBH246" s="381"/>
      <c r="IBI246" s="381"/>
      <c r="IBJ246" s="378"/>
      <c r="IBK246" s="378"/>
      <c r="IBL246" s="378"/>
      <c r="IBM246" s="379"/>
      <c r="IBO246" s="377"/>
      <c r="IBP246" s="381"/>
      <c r="IBQ246" s="381"/>
      <c r="IBR246" s="378"/>
      <c r="IBS246" s="378"/>
      <c r="IBT246" s="378"/>
      <c r="IBU246" s="379"/>
      <c r="IBW246" s="377"/>
      <c r="IBX246" s="381"/>
      <c r="IBY246" s="381"/>
      <c r="IBZ246" s="378"/>
      <c r="ICA246" s="378"/>
      <c r="ICB246" s="378"/>
      <c r="ICC246" s="379"/>
      <c r="ICE246" s="377"/>
      <c r="ICF246" s="381"/>
      <c r="ICG246" s="381"/>
      <c r="ICH246" s="378"/>
      <c r="ICI246" s="378"/>
      <c r="ICJ246" s="378"/>
      <c r="ICK246" s="379"/>
      <c r="ICM246" s="377"/>
      <c r="ICN246" s="381"/>
      <c r="ICO246" s="381"/>
      <c r="ICP246" s="378"/>
      <c r="ICQ246" s="378"/>
      <c r="ICR246" s="378"/>
      <c r="ICS246" s="379"/>
      <c r="ICU246" s="377"/>
      <c r="ICV246" s="381"/>
      <c r="ICW246" s="381"/>
      <c r="ICX246" s="378"/>
      <c r="ICY246" s="378"/>
      <c r="ICZ246" s="378"/>
      <c r="IDA246" s="379"/>
      <c r="IDC246" s="377"/>
      <c r="IDD246" s="381"/>
      <c r="IDE246" s="381"/>
      <c r="IDF246" s="378"/>
      <c r="IDG246" s="378"/>
      <c r="IDH246" s="378"/>
      <c r="IDI246" s="379"/>
      <c r="IDK246" s="377"/>
      <c r="IDL246" s="381"/>
      <c r="IDM246" s="381"/>
      <c r="IDN246" s="378"/>
      <c r="IDO246" s="378"/>
      <c r="IDP246" s="378"/>
      <c r="IDQ246" s="379"/>
      <c r="IDS246" s="377"/>
      <c r="IDT246" s="381"/>
      <c r="IDU246" s="381"/>
      <c r="IDV246" s="378"/>
      <c r="IDW246" s="378"/>
      <c r="IDX246" s="378"/>
      <c r="IDY246" s="379"/>
      <c r="IEA246" s="377"/>
      <c r="IEB246" s="381"/>
      <c r="IEC246" s="381"/>
      <c r="IED246" s="378"/>
      <c r="IEE246" s="378"/>
      <c r="IEF246" s="378"/>
      <c r="IEG246" s="379"/>
      <c r="IEI246" s="377"/>
      <c r="IEJ246" s="381"/>
      <c r="IEK246" s="381"/>
      <c r="IEL246" s="378"/>
      <c r="IEM246" s="378"/>
      <c r="IEN246" s="378"/>
      <c r="IEO246" s="379"/>
      <c r="IEQ246" s="377"/>
      <c r="IER246" s="381"/>
      <c r="IES246" s="381"/>
      <c r="IET246" s="378"/>
      <c r="IEU246" s="378"/>
      <c r="IEV246" s="378"/>
      <c r="IEW246" s="379"/>
      <c r="IEY246" s="377"/>
      <c r="IEZ246" s="381"/>
      <c r="IFA246" s="381"/>
      <c r="IFB246" s="378"/>
      <c r="IFC246" s="378"/>
      <c r="IFD246" s="378"/>
      <c r="IFE246" s="379"/>
      <c r="IFG246" s="377"/>
      <c r="IFH246" s="381"/>
      <c r="IFI246" s="381"/>
      <c r="IFJ246" s="378"/>
      <c r="IFK246" s="378"/>
      <c r="IFL246" s="378"/>
      <c r="IFM246" s="379"/>
      <c r="IFO246" s="377"/>
      <c r="IFP246" s="381"/>
      <c r="IFQ246" s="381"/>
      <c r="IFR246" s="378"/>
      <c r="IFS246" s="378"/>
      <c r="IFT246" s="378"/>
      <c r="IFU246" s="379"/>
      <c r="IFW246" s="377"/>
      <c r="IFX246" s="381"/>
      <c r="IFY246" s="381"/>
      <c r="IFZ246" s="378"/>
      <c r="IGA246" s="378"/>
      <c r="IGB246" s="378"/>
      <c r="IGC246" s="379"/>
      <c r="IGE246" s="377"/>
      <c r="IGF246" s="381"/>
      <c r="IGG246" s="381"/>
      <c r="IGH246" s="378"/>
      <c r="IGI246" s="378"/>
      <c r="IGJ246" s="378"/>
      <c r="IGK246" s="379"/>
      <c r="IGM246" s="377"/>
      <c r="IGN246" s="381"/>
      <c r="IGO246" s="381"/>
      <c r="IGP246" s="378"/>
      <c r="IGQ246" s="378"/>
      <c r="IGR246" s="378"/>
      <c r="IGS246" s="379"/>
      <c r="IGU246" s="377"/>
      <c r="IGV246" s="381"/>
      <c r="IGW246" s="381"/>
      <c r="IGX246" s="378"/>
      <c r="IGY246" s="378"/>
      <c r="IGZ246" s="378"/>
      <c r="IHA246" s="379"/>
      <c r="IHC246" s="377"/>
      <c r="IHD246" s="381"/>
      <c r="IHE246" s="381"/>
      <c r="IHF246" s="378"/>
      <c r="IHG246" s="378"/>
      <c r="IHH246" s="378"/>
      <c r="IHI246" s="379"/>
      <c r="IHK246" s="377"/>
      <c r="IHL246" s="381"/>
      <c r="IHM246" s="381"/>
      <c r="IHN246" s="378"/>
      <c r="IHO246" s="378"/>
      <c r="IHP246" s="378"/>
      <c r="IHQ246" s="379"/>
      <c r="IHS246" s="377"/>
      <c r="IHT246" s="381"/>
      <c r="IHU246" s="381"/>
      <c r="IHV246" s="378"/>
      <c r="IHW246" s="378"/>
      <c r="IHX246" s="378"/>
      <c r="IHY246" s="379"/>
      <c r="IIA246" s="377"/>
      <c r="IIB246" s="381"/>
      <c r="IIC246" s="381"/>
      <c r="IID246" s="378"/>
      <c r="IIE246" s="378"/>
      <c r="IIF246" s="378"/>
      <c r="IIG246" s="379"/>
      <c r="III246" s="377"/>
      <c r="IIJ246" s="381"/>
      <c r="IIK246" s="381"/>
      <c r="IIL246" s="378"/>
      <c r="IIM246" s="378"/>
      <c r="IIN246" s="378"/>
      <c r="IIO246" s="379"/>
      <c r="IIQ246" s="377"/>
      <c r="IIR246" s="381"/>
      <c r="IIS246" s="381"/>
      <c r="IIT246" s="378"/>
      <c r="IIU246" s="378"/>
      <c r="IIV246" s="378"/>
      <c r="IIW246" s="379"/>
      <c r="IIY246" s="377"/>
      <c r="IIZ246" s="381"/>
      <c r="IJA246" s="381"/>
      <c r="IJB246" s="378"/>
      <c r="IJC246" s="378"/>
      <c r="IJD246" s="378"/>
      <c r="IJE246" s="379"/>
      <c r="IJG246" s="377"/>
      <c r="IJH246" s="381"/>
      <c r="IJI246" s="381"/>
      <c r="IJJ246" s="378"/>
      <c r="IJK246" s="378"/>
      <c r="IJL246" s="378"/>
      <c r="IJM246" s="379"/>
      <c r="IJO246" s="377"/>
      <c r="IJP246" s="381"/>
      <c r="IJQ246" s="381"/>
      <c r="IJR246" s="378"/>
      <c r="IJS246" s="378"/>
      <c r="IJT246" s="378"/>
      <c r="IJU246" s="379"/>
      <c r="IJW246" s="377"/>
      <c r="IJX246" s="381"/>
      <c r="IJY246" s="381"/>
      <c r="IJZ246" s="378"/>
      <c r="IKA246" s="378"/>
      <c r="IKB246" s="378"/>
      <c r="IKC246" s="379"/>
      <c r="IKE246" s="377"/>
      <c r="IKF246" s="381"/>
      <c r="IKG246" s="381"/>
      <c r="IKH246" s="378"/>
      <c r="IKI246" s="378"/>
      <c r="IKJ246" s="378"/>
      <c r="IKK246" s="379"/>
      <c r="IKM246" s="377"/>
      <c r="IKN246" s="381"/>
      <c r="IKO246" s="381"/>
      <c r="IKP246" s="378"/>
      <c r="IKQ246" s="378"/>
      <c r="IKR246" s="378"/>
      <c r="IKS246" s="379"/>
      <c r="IKU246" s="377"/>
      <c r="IKV246" s="381"/>
      <c r="IKW246" s="381"/>
      <c r="IKX246" s="378"/>
      <c r="IKY246" s="378"/>
      <c r="IKZ246" s="378"/>
      <c r="ILA246" s="379"/>
      <c r="ILC246" s="377"/>
      <c r="ILD246" s="381"/>
      <c r="ILE246" s="381"/>
      <c r="ILF246" s="378"/>
      <c r="ILG246" s="378"/>
      <c r="ILH246" s="378"/>
      <c r="ILI246" s="379"/>
      <c r="ILK246" s="377"/>
      <c r="ILL246" s="381"/>
      <c r="ILM246" s="381"/>
      <c r="ILN246" s="378"/>
      <c r="ILO246" s="378"/>
      <c r="ILP246" s="378"/>
      <c r="ILQ246" s="379"/>
      <c r="ILS246" s="377"/>
      <c r="ILT246" s="381"/>
      <c r="ILU246" s="381"/>
      <c r="ILV246" s="378"/>
      <c r="ILW246" s="378"/>
      <c r="ILX246" s="378"/>
      <c r="ILY246" s="379"/>
      <c r="IMA246" s="377"/>
      <c r="IMB246" s="381"/>
      <c r="IMC246" s="381"/>
      <c r="IMD246" s="378"/>
      <c r="IME246" s="378"/>
      <c r="IMF246" s="378"/>
      <c r="IMG246" s="379"/>
      <c r="IMI246" s="377"/>
      <c r="IMJ246" s="381"/>
      <c r="IMK246" s="381"/>
      <c r="IML246" s="378"/>
      <c r="IMM246" s="378"/>
      <c r="IMN246" s="378"/>
      <c r="IMO246" s="379"/>
      <c r="IMQ246" s="377"/>
      <c r="IMR246" s="381"/>
      <c r="IMS246" s="381"/>
      <c r="IMT246" s="378"/>
      <c r="IMU246" s="378"/>
      <c r="IMV246" s="378"/>
      <c r="IMW246" s="379"/>
      <c r="IMY246" s="377"/>
      <c r="IMZ246" s="381"/>
      <c r="INA246" s="381"/>
      <c r="INB246" s="378"/>
      <c r="INC246" s="378"/>
      <c r="IND246" s="378"/>
      <c r="INE246" s="379"/>
      <c r="ING246" s="377"/>
      <c r="INH246" s="381"/>
      <c r="INI246" s="381"/>
      <c r="INJ246" s="378"/>
      <c r="INK246" s="378"/>
      <c r="INL246" s="378"/>
      <c r="INM246" s="379"/>
      <c r="INO246" s="377"/>
      <c r="INP246" s="381"/>
      <c r="INQ246" s="381"/>
      <c r="INR246" s="378"/>
      <c r="INS246" s="378"/>
      <c r="INT246" s="378"/>
      <c r="INU246" s="379"/>
      <c r="INW246" s="377"/>
      <c r="INX246" s="381"/>
      <c r="INY246" s="381"/>
      <c r="INZ246" s="378"/>
      <c r="IOA246" s="378"/>
      <c r="IOB246" s="378"/>
      <c r="IOC246" s="379"/>
      <c r="IOE246" s="377"/>
      <c r="IOF246" s="381"/>
      <c r="IOG246" s="381"/>
      <c r="IOH246" s="378"/>
      <c r="IOI246" s="378"/>
      <c r="IOJ246" s="378"/>
      <c r="IOK246" s="379"/>
      <c r="IOM246" s="377"/>
      <c r="ION246" s="381"/>
      <c r="IOO246" s="381"/>
      <c r="IOP246" s="378"/>
      <c r="IOQ246" s="378"/>
      <c r="IOR246" s="378"/>
      <c r="IOS246" s="379"/>
      <c r="IOU246" s="377"/>
      <c r="IOV246" s="381"/>
      <c r="IOW246" s="381"/>
      <c r="IOX246" s="378"/>
      <c r="IOY246" s="378"/>
      <c r="IOZ246" s="378"/>
      <c r="IPA246" s="379"/>
      <c r="IPC246" s="377"/>
      <c r="IPD246" s="381"/>
      <c r="IPE246" s="381"/>
      <c r="IPF246" s="378"/>
      <c r="IPG246" s="378"/>
      <c r="IPH246" s="378"/>
      <c r="IPI246" s="379"/>
      <c r="IPK246" s="377"/>
      <c r="IPL246" s="381"/>
      <c r="IPM246" s="381"/>
      <c r="IPN246" s="378"/>
      <c r="IPO246" s="378"/>
      <c r="IPP246" s="378"/>
      <c r="IPQ246" s="379"/>
      <c r="IPS246" s="377"/>
      <c r="IPT246" s="381"/>
      <c r="IPU246" s="381"/>
      <c r="IPV246" s="378"/>
      <c r="IPW246" s="378"/>
      <c r="IPX246" s="378"/>
      <c r="IPY246" s="379"/>
      <c r="IQA246" s="377"/>
      <c r="IQB246" s="381"/>
      <c r="IQC246" s="381"/>
      <c r="IQD246" s="378"/>
      <c r="IQE246" s="378"/>
      <c r="IQF246" s="378"/>
      <c r="IQG246" s="379"/>
      <c r="IQI246" s="377"/>
      <c r="IQJ246" s="381"/>
      <c r="IQK246" s="381"/>
      <c r="IQL246" s="378"/>
      <c r="IQM246" s="378"/>
      <c r="IQN246" s="378"/>
      <c r="IQO246" s="379"/>
      <c r="IQQ246" s="377"/>
      <c r="IQR246" s="381"/>
      <c r="IQS246" s="381"/>
      <c r="IQT246" s="378"/>
      <c r="IQU246" s="378"/>
      <c r="IQV246" s="378"/>
      <c r="IQW246" s="379"/>
      <c r="IQY246" s="377"/>
      <c r="IQZ246" s="381"/>
      <c r="IRA246" s="381"/>
      <c r="IRB246" s="378"/>
      <c r="IRC246" s="378"/>
      <c r="IRD246" s="378"/>
      <c r="IRE246" s="379"/>
      <c r="IRG246" s="377"/>
      <c r="IRH246" s="381"/>
      <c r="IRI246" s="381"/>
      <c r="IRJ246" s="378"/>
      <c r="IRK246" s="378"/>
      <c r="IRL246" s="378"/>
      <c r="IRM246" s="379"/>
      <c r="IRO246" s="377"/>
      <c r="IRP246" s="381"/>
      <c r="IRQ246" s="381"/>
      <c r="IRR246" s="378"/>
      <c r="IRS246" s="378"/>
      <c r="IRT246" s="378"/>
      <c r="IRU246" s="379"/>
      <c r="IRW246" s="377"/>
      <c r="IRX246" s="381"/>
      <c r="IRY246" s="381"/>
      <c r="IRZ246" s="378"/>
      <c r="ISA246" s="378"/>
      <c r="ISB246" s="378"/>
      <c r="ISC246" s="379"/>
      <c r="ISE246" s="377"/>
      <c r="ISF246" s="381"/>
      <c r="ISG246" s="381"/>
      <c r="ISH246" s="378"/>
      <c r="ISI246" s="378"/>
      <c r="ISJ246" s="378"/>
      <c r="ISK246" s="379"/>
      <c r="ISM246" s="377"/>
      <c r="ISN246" s="381"/>
      <c r="ISO246" s="381"/>
      <c r="ISP246" s="378"/>
      <c r="ISQ246" s="378"/>
      <c r="ISR246" s="378"/>
      <c r="ISS246" s="379"/>
      <c r="ISU246" s="377"/>
      <c r="ISV246" s="381"/>
      <c r="ISW246" s="381"/>
      <c r="ISX246" s="378"/>
      <c r="ISY246" s="378"/>
      <c r="ISZ246" s="378"/>
      <c r="ITA246" s="379"/>
      <c r="ITC246" s="377"/>
      <c r="ITD246" s="381"/>
      <c r="ITE246" s="381"/>
      <c r="ITF246" s="378"/>
      <c r="ITG246" s="378"/>
      <c r="ITH246" s="378"/>
      <c r="ITI246" s="379"/>
      <c r="ITK246" s="377"/>
      <c r="ITL246" s="381"/>
      <c r="ITM246" s="381"/>
      <c r="ITN246" s="378"/>
      <c r="ITO246" s="378"/>
      <c r="ITP246" s="378"/>
      <c r="ITQ246" s="379"/>
      <c r="ITS246" s="377"/>
      <c r="ITT246" s="381"/>
      <c r="ITU246" s="381"/>
      <c r="ITV246" s="378"/>
      <c r="ITW246" s="378"/>
      <c r="ITX246" s="378"/>
      <c r="ITY246" s="379"/>
      <c r="IUA246" s="377"/>
      <c r="IUB246" s="381"/>
      <c r="IUC246" s="381"/>
      <c r="IUD246" s="378"/>
      <c r="IUE246" s="378"/>
      <c r="IUF246" s="378"/>
      <c r="IUG246" s="379"/>
      <c r="IUI246" s="377"/>
      <c r="IUJ246" s="381"/>
      <c r="IUK246" s="381"/>
      <c r="IUL246" s="378"/>
      <c r="IUM246" s="378"/>
      <c r="IUN246" s="378"/>
      <c r="IUO246" s="379"/>
      <c r="IUQ246" s="377"/>
      <c r="IUR246" s="381"/>
      <c r="IUS246" s="381"/>
      <c r="IUT246" s="378"/>
      <c r="IUU246" s="378"/>
      <c r="IUV246" s="378"/>
      <c r="IUW246" s="379"/>
      <c r="IUY246" s="377"/>
      <c r="IUZ246" s="381"/>
      <c r="IVA246" s="381"/>
      <c r="IVB246" s="378"/>
      <c r="IVC246" s="378"/>
      <c r="IVD246" s="378"/>
      <c r="IVE246" s="379"/>
      <c r="IVG246" s="377"/>
      <c r="IVH246" s="381"/>
      <c r="IVI246" s="381"/>
      <c r="IVJ246" s="378"/>
      <c r="IVK246" s="378"/>
      <c r="IVL246" s="378"/>
      <c r="IVM246" s="379"/>
      <c r="IVO246" s="377"/>
      <c r="IVP246" s="381"/>
      <c r="IVQ246" s="381"/>
      <c r="IVR246" s="378"/>
      <c r="IVS246" s="378"/>
      <c r="IVT246" s="378"/>
      <c r="IVU246" s="379"/>
      <c r="IVW246" s="377"/>
      <c r="IVX246" s="381"/>
      <c r="IVY246" s="381"/>
      <c r="IVZ246" s="378"/>
      <c r="IWA246" s="378"/>
      <c r="IWB246" s="378"/>
      <c r="IWC246" s="379"/>
      <c r="IWE246" s="377"/>
      <c r="IWF246" s="381"/>
      <c r="IWG246" s="381"/>
      <c r="IWH246" s="378"/>
      <c r="IWI246" s="378"/>
      <c r="IWJ246" s="378"/>
      <c r="IWK246" s="379"/>
      <c r="IWM246" s="377"/>
      <c r="IWN246" s="381"/>
      <c r="IWO246" s="381"/>
      <c r="IWP246" s="378"/>
      <c r="IWQ246" s="378"/>
      <c r="IWR246" s="378"/>
      <c r="IWS246" s="379"/>
      <c r="IWU246" s="377"/>
      <c r="IWV246" s="381"/>
      <c r="IWW246" s="381"/>
      <c r="IWX246" s="378"/>
      <c r="IWY246" s="378"/>
      <c r="IWZ246" s="378"/>
      <c r="IXA246" s="379"/>
      <c r="IXC246" s="377"/>
      <c r="IXD246" s="381"/>
      <c r="IXE246" s="381"/>
      <c r="IXF246" s="378"/>
      <c r="IXG246" s="378"/>
      <c r="IXH246" s="378"/>
      <c r="IXI246" s="379"/>
      <c r="IXK246" s="377"/>
      <c r="IXL246" s="381"/>
      <c r="IXM246" s="381"/>
      <c r="IXN246" s="378"/>
      <c r="IXO246" s="378"/>
      <c r="IXP246" s="378"/>
      <c r="IXQ246" s="379"/>
      <c r="IXS246" s="377"/>
      <c r="IXT246" s="381"/>
      <c r="IXU246" s="381"/>
      <c r="IXV246" s="378"/>
      <c r="IXW246" s="378"/>
      <c r="IXX246" s="378"/>
      <c r="IXY246" s="379"/>
      <c r="IYA246" s="377"/>
      <c r="IYB246" s="381"/>
      <c r="IYC246" s="381"/>
      <c r="IYD246" s="378"/>
      <c r="IYE246" s="378"/>
      <c r="IYF246" s="378"/>
      <c r="IYG246" s="379"/>
      <c r="IYI246" s="377"/>
      <c r="IYJ246" s="381"/>
      <c r="IYK246" s="381"/>
      <c r="IYL246" s="378"/>
      <c r="IYM246" s="378"/>
      <c r="IYN246" s="378"/>
      <c r="IYO246" s="379"/>
      <c r="IYQ246" s="377"/>
      <c r="IYR246" s="381"/>
      <c r="IYS246" s="381"/>
      <c r="IYT246" s="378"/>
      <c r="IYU246" s="378"/>
      <c r="IYV246" s="378"/>
      <c r="IYW246" s="379"/>
      <c r="IYY246" s="377"/>
      <c r="IYZ246" s="381"/>
      <c r="IZA246" s="381"/>
      <c r="IZB246" s="378"/>
      <c r="IZC246" s="378"/>
      <c r="IZD246" s="378"/>
      <c r="IZE246" s="379"/>
      <c r="IZG246" s="377"/>
      <c r="IZH246" s="381"/>
      <c r="IZI246" s="381"/>
      <c r="IZJ246" s="378"/>
      <c r="IZK246" s="378"/>
      <c r="IZL246" s="378"/>
      <c r="IZM246" s="379"/>
      <c r="IZO246" s="377"/>
      <c r="IZP246" s="381"/>
      <c r="IZQ246" s="381"/>
      <c r="IZR246" s="378"/>
      <c r="IZS246" s="378"/>
      <c r="IZT246" s="378"/>
      <c r="IZU246" s="379"/>
      <c r="IZW246" s="377"/>
      <c r="IZX246" s="381"/>
      <c r="IZY246" s="381"/>
      <c r="IZZ246" s="378"/>
      <c r="JAA246" s="378"/>
      <c r="JAB246" s="378"/>
      <c r="JAC246" s="379"/>
      <c r="JAE246" s="377"/>
      <c r="JAF246" s="381"/>
      <c r="JAG246" s="381"/>
      <c r="JAH246" s="378"/>
      <c r="JAI246" s="378"/>
      <c r="JAJ246" s="378"/>
      <c r="JAK246" s="379"/>
      <c r="JAM246" s="377"/>
      <c r="JAN246" s="381"/>
      <c r="JAO246" s="381"/>
      <c r="JAP246" s="378"/>
      <c r="JAQ246" s="378"/>
      <c r="JAR246" s="378"/>
      <c r="JAS246" s="379"/>
      <c r="JAU246" s="377"/>
      <c r="JAV246" s="381"/>
      <c r="JAW246" s="381"/>
      <c r="JAX246" s="378"/>
      <c r="JAY246" s="378"/>
      <c r="JAZ246" s="378"/>
      <c r="JBA246" s="379"/>
      <c r="JBC246" s="377"/>
      <c r="JBD246" s="381"/>
      <c r="JBE246" s="381"/>
      <c r="JBF246" s="378"/>
      <c r="JBG246" s="378"/>
      <c r="JBH246" s="378"/>
      <c r="JBI246" s="379"/>
      <c r="JBK246" s="377"/>
      <c r="JBL246" s="381"/>
      <c r="JBM246" s="381"/>
      <c r="JBN246" s="378"/>
      <c r="JBO246" s="378"/>
      <c r="JBP246" s="378"/>
      <c r="JBQ246" s="379"/>
      <c r="JBS246" s="377"/>
      <c r="JBT246" s="381"/>
      <c r="JBU246" s="381"/>
      <c r="JBV246" s="378"/>
      <c r="JBW246" s="378"/>
      <c r="JBX246" s="378"/>
      <c r="JBY246" s="379"/>
      <c r="JCA246" s="377"/>
      <c r="JCB246" s="381"/>
      <c r="JCC246" s="381"/>
      <c r="JCD246" s="378"/>
      <c r="JCE246" s="378"/>
      <c r="JCF246" s="378"/>
      <c r="JCG246" s="379"/>
      <c r="JCI246" s="377"/>
      <c r="JCJ246" s="381"/>
      <c r="JCK246" s="381"/>
      <c r="JCL246" s="378"/>
      <c r="JCM246" s="378"/>
      <c r="JCN246" s="378"/>
      <c r="JCO246" s="379"/>
      <c r="JCQ246" s="377"/>
      <c r="JCR246" s="381"/>
      <c r="JCS246" s="381"/>
      <c r="JCT246" s="378"/>
      <c r="JCU246" s="378"/>
      <c r="JCV246" s="378"/>
      <c r="JCW246" s="379"/>
      <c r="JCY246" s="377"/>
      <c r="JCZ246" s="381"/>
      <c r="JDA246" s="381"/>
      <c r="JDB246" s="378"/>
      <c r="JDC246" s="378"/>
      <c r="JDD246" s="378"/>
      <c r="JDE246" s="379"/>
      <c r="JDG246" s="377"/>
      <c r="JDH246" s="381"/>
      <c r="JDI246" s="381"/>
      <c r="JDJ246" s="378"/>
      <c r="JDK246" s="378"/>
      <c r="JDL246" s="378"/>
      <c r="JDM246" s="379"/>
      <c r="JDO246" s="377"/>
      <c r="JDP246" s="381"/>
      <c r="JDQ246" s="381"/>
      <c r="JDR246" s="378"/>
      <c r="JDS246" s="378"/>
      <c r="JDT246" s="378"/>
      <c r="JDU246" s="379"/>
      <c r="JDW246" s="377"/>
      <c r="JDX246" s="381"/>
      <c r="JDY246" s="381"/>
      <c r="JDZ246" s="378"/>
      <c r="JEA246" s="378"/>
      <c r="JEB246" s="378"/>
      <c r="JEC246" s="379"/>
      <c r="JEE246" s="377"/>
      <c r="JEF246" s="381"/>
      <c r="JEG246" s="381"/>
      <c r="JEH246" s="378"/>
      <c r="JEI246" s="378"/>
      <c r="JEJ246" s="378"/>
      <c r="JEK246" s="379"/>
      <c r="JEM246" s="377"/>
      <c r="JEN246" s="381"/>
      <c r="JEO246" s="381"/>
      <c r="JEP246" s="378"/>
      <c r="JEQ246" s="378"/>
      <c r="JER246" s="378"/>
      <c r="JES246" s="379"/>
      <c r="JEU246" s="377"/>
      <c r="JEV246" s="381"/>
      <c r="JEW246" s="381"/>
      <c r="JEX246" s="378"/>
      <c r="JEY246" s="378"/>
      <c r="JEZ246" s="378"/>
      <c r="JFA246" s="379"/>
      <c r="JFC246" s="377"/>
      <c r="JFD246" s="381"/>
      <c r="JFE246" s="381"/>
      <c r="JFF246" s="378"/>
      <c r="JFG246" s="378"/>
      <c r="JFH246" s="378"/>
      <c r="JFI246" s="379"/>
      <c r="JFK246" s="377"/>
      <c r="JFL246" s="381"/>
      <c r="JFM246" s="381"/>
      <c r="JFN246" s="378"/>
      <c r="JFO246" s="378"/>
      <c r="JFP246" s="378"/>
      <c r="JFQ246" s="379"/>
      <c r="JFS246" s="377"/>
      <c r="JFT246" s="381"/>
      <c r="JFU246" s="381"/>
      <c r="JFV246" s="378"/>
      <c r="JFW246" s="378"/>
      <c r="JFX246" s="378"/>
      <c r="JFY246" s="379"/>
      <c r="JGA246" s="377"/>
      <c r="JGB246" s="381"/>
      <c r="JGC246" s="381"/>
      <c r="JGD246" s="378"/>
      <c r="JGE246" s="378"/>
      <c r="JGF246" s="378"/>
      <c r="JGG246" s="379"/>
      <c r="JGI246" s="377"/>
      <c r="JGJ246" s="381"/>
      <c r="JGK246" s="381"/>
      <c r="JGL246" s="378"/>
      <c r="JGM246" s="378"/>
      <c r="JGN246" s="378"/>
      <c r="JGO246" s="379"/>
      <c r="JGQ246" s="377"/>
      <c r="JGR246" s="381"/>
      <c r="JGS246" s="381"/>
      <c r="JGT246" s="378"/>
      <c r="JGU246" s="378"/>
      <c r="JGV246" s="378"/>
      <c r="JGW246" s="379"/>
      <c r="JGY246" s="377"/>
      <c r="JGZ246" s="381"/>
      <c r="JHA246" s="381"/>
      <c r="JHB246" s="378"/>
      <c r="JHC246" s="378"/>
      <c r="JHD246" s="378"/>
      <c r="JHE246" s="379"/>
      <c r="JHG246" s="377"/>
      <c r="JHH246" s="381"/>
      <c r="JHI246" s="381"/>
      <c r="JHJ246" s="378"/>
      <c r="JHK246" s="378"/>
      <c r="JHL246" s="378"/>
      <c r="JHM246" s="379"/>
      <c r="JHO246" s="377"/>
      <c r="JHP246" s="381"/>
      <c r="JHQ246" s="381"/>
      <c r="JHR246" s="378"/>
      <c r="JHS246" s="378"/>
      <c r="JHT246" s="378"/>
      <c r="JHU246" s="379"/>
      <c r="JHW246" s="377"/>
      <c r="JHX246" s="381"/>
      <c r="JHY246" s="381"/>
      <c r="JHZ246" s="378"/>
      <c r="JIA246" s="378"/>
      <c r="JIB246" s="378"/>
      <c r="JIC246" s="379"/>
      <c r="JIE246" s="377"/>
      <c r="JIF246" s="381"/>
      <c r="JIG246" s="381"/>
      <c r="JIH246" s="378"/>
      <c r="JII246" s="378"/>
      <c r="JIJ246" s="378"/>
      <c r="JIK246" s="379"/>
      <c r="JIM246" s="377"/>
      <c r="JIN246" s="381"/>
      <c r="JIO246" s="381"/>
      <c r="JIP246" s="378"/>
      <c r="JIQ246" s="378"/>
      <c r="JIR246" s="378"/>
      <c r="JIS246" s="379"/>
      <c r="JIU246" s="377"/>
      <c r="JIV246" s="381"/>
      <c r="JIW246" s="381"/>
      <c r="JIX246" s="378"/>
      <c r="JIY246" s="378"/>
      <c r="JIZ246" s="378"/>
      <c r="JJA246" s="379"/>
      <c r="JJC246" s="377"/>
      <c r="JJD246" s="381"/>
      <c r="JJE246" s="381"/>
      <c r="JJF246" s="378"/>
      <c r="JJG246" s="378"/>
      <c r="JJH246" s="378"/>
      <c r="JJI246" s="379"/>
      <c r="JJK246" s="377"/>
      <c r="JJL246" s="381"/>
      <c r="JJM246" s="381"/>
      <c r="JJN246" s="378"/>
      <c r="JJO246" s="378"/>
      <c r="JJP246" s="378"/>
      <c r="JJQ246" s="379"/>
      <c r="JJS246" s="377"/>
      <c r="JJT246" s="381"/>
      <c r="JJU246" s="381"/>
      <c r="JJV246" s="378"/>
      <c r="JJW246" s="378"/>
      <c r="JJX246" s="378"/>
      <c r="JJY246" s="379"/>
      <c r="JKA246" s="377"/>
      <c r="JKB246" s="381"/>
      <c r="JKC246" s="381"/>
      <c r="JKD246" s="378"/>
      <c r="JKE246" s="378"/>
      <c r="JKF246" s="378"/>
      <c r="JKG246" s="379"/>
      <c r="JKI246" s="377"/>
      <c r="JKJ246" s="381"/>
      <c r="JKK246" s="381"/>
      <c r="JKL246" s="378"/>
      <c r="JKM246" s="378"/>
      <c r="JKN246" s="378"/>
      <c r="JKO246" s="379"/>
      <c r="JKQ246" s="377"/>
      <c r="JKR246" s="381"/>
      <c r="JKS246" s="381"/>
      <c r="JKT246" s="378"/>
      <c r="JKU246" s="378"/>
      <c r="JKV246" s="378"/>
      <c r="JKW246" s="379"/>
      <c r="JKY246" s="377"/>
      <c r="JKZ246" s="381"/>
      <c r="JLA246" s="381"/>
      <c r="JLB246" s="378"/>
      <c r="JLC246" s="378"/>
      <c r="JLD246" s="378"/>
      <c r="JLE246" s="379"/>
      <c r="JLG246" s="377"/>
      <c r="JLH246" s="381"/>
      <c r="JLI246" s="381"/>
      <c r="JLJ246" s="378"/>
      <c r="JLK246" s="378"/>
      <c r="JLL246" s="378"/>
      <c r="JLM246" s="379"/>
      <c r="JLO246" s="377"/>
      <c r="JLP246" s="381"/>
      <c r="JLQ246" s="381"/>
      <c r="JLR246" s="378"/>
      <c r="JLS246" s="378"/>
      <c r="JLT246" s="378"/>
      <c r="JLU246" s="379"/>
      <c r="JLW246" s="377"/>
      <c r="JLX246" s="381"/>
      <c r="JLY246" s="381"/>
      <c r="JLZ246" s="378"/>
      <c r="JMA246" s="378"/>
      <c r="JMB246" s="378"/>
      <c r="JMC246" s="379"/>
      <c r="JME246" s="377"/>
      <c r="JMF246" s="381"/>
      <c r="JMG246" s="381"/>
      <c r="JMH246" s="378"/>
      <c r="JMI246" s="378"/>
      <c r="JMJ246" s="378"/>
      <c r="JMK246" s="379"/>
      <c r="JMM246" s="377"/>
      <c r="JMN246" s="381"/>
      <c r="JMO246" s="381"/>
      <c r="JMP246" s="378"/>
      <c r="JMQ246" s="378"/>
      <c r="JMR246" s="378"/>
      <c r="JMS246" s="379"/>
      <c r="JMU246" s="377"/>
      <c r="JMV246" s="381"/>
      <c r="JMW246" s="381"/>
      <c r="JMX246" s="378"/>
      <c r="JMY246" s="378"/>
      <c r="JMZ246" s="378"/>
      <c r="JNA246" s="379"/>
      <c r="JNC246" s="377"/>
      <c r="JND246" s="381"/>
      <c r="JNE246" s="381"/>
      <c r="JNF246" s="378"/>
      <c r="JNG246" s="378"/>
      <c r="JNH246" s="378"/>
      <c r="JNI246" s="379"/>
      <c r="JNK246" s="377"/>
      <c r="JNL246" s="381"/>
      <c r="JNM246" s="381"/>
      <c r="JNN246" s="378"/>
      <c r="JNO246" s="378"/>
      <c r="JNP246" s="378"/>
      <c r="JNQ246" s="379"/>
      <c r="JNS246" s="377"/>
      <c r="JNT246" s="381"/>
      <c r="JNU246" s="381"/>
      <c r="JNV246" s="378"/>
      <c r="JNW246" s="378"/>
      <c r="JNX246" s="378"/>
      <c r="JNY246" s="379"/>
      <c r="JOA246" s="377"/>
      <c r="JOB246" s="381"/>
      <c r="JOC246" s="381"/>
      <c r="JOD246" s="378"/>
      <c r="JOE246" s="378"/>
      <c r="JOF246" s="378"/>
      <c r="JOG246" s="379"/>
      <c r="JOI246" s="377"/>
      <c r="JOJ246" s="381"/>
      <c r="JOK246" s="381"/>
      <c r="JOL246" s="378"/>
      <c r="JOM246" s="378"/>
      <c r="JON246" s="378"/>
      <c r="JOO246" s="379"/>
      <c r="JOQ246" s="377"/>
      <c r="JOR246" s="381"/>
      <c r="JOS246" s="381"/>
      <c r="JOT246" s="378"/>
      <c r="JOU246" s="378"/>
      <c r="JOV246" s="378"/>
      <c r="JOW246" s="379"/>
      <c r="JOY246" s="377"/>
      <c r="JOZ246" s="381"/>
      <c r="JPA246" s="381"/>
      <c r="JPB246" s="378"/>
      <c r="JPC246" s="378"/>
      <c r="JPD246" s="378"/>
      <c r="JPE246" s="379"/>
      <c r="JPG246" s="377"/>
      <c r="JPH246" s="381"/>
      <c r="JPI246" s="381"/>
      <c r="JPJ246" s="378"/>
      <c r="JPK246" s="378"/>
      <c r="JPL246" s="378"/>
      <c r="JPM246" s="379"/>
      <c r="JPO246" s="377"/>
      <c r="JPP246" s="381"/>
      <c r="JPQ246" s="381"/>
      <c r="JPR246" s="378"/>
      <c r="JPS246" s="378"/>
      <c r="JPT246" s="378"/>
      <c r="JPU246" s="379"/>
      <c r="JPW246" s="377"/>
      <c r="JPX246" s="381"/>
      <c r="JPY246" s="381"/>
      <c r="JPZ246" s="378"/>
      <c r="JQA246" s="378"/>
      <c r="JQB246" s="378"/>
      <c r="JQC246" s="379"/>
      <c r="JQE246" s="377"/>
      <c r="JQF246" s="381"/>
      <c r="JQG246" s="381"/>
      <c r="JQH246" s="378"/>
      <c r="JQI246" s="378"/>
      <c r="JQJ246" s="378"/>
      <c r="JQK246" s="379"/>
      <c r="JQM246" s="377"/>
      <c r="JQN246" s="381"/>
      <c r="JQO246" s="381"/>
      <c r="JQP246" s="378"/>
      <c r="JQQ246" s="378"/>
      <c r="JQR246" s="378"/>
      <c r="JQS246" s="379"/>
      <c r="JQU246" s="377"/>
      <c r="JQV246" s="381"/>
      <c r="JQW246" s="381"/>
      <c r="JQX246" s="378"/>
      <c r="JQY246" s="378"/>
      <c r="JQZ246" s="378"/>
      <c r="JRA246" s="379"/>
      <c r="JRC246" s="377"/>
      <c r="JRD246" s="381"/>
      <c r="JRE246" s="381"/>
      <c r="JRF246" s="378"/>
      <c r="JRG246" s="378"/>
      <c r="JRH246" s="378"/>
      <c r="JRI246" s="379"/>
      <c r="JRK246" s="377"/>
      <c r="JRL246" s="381"/>
      <c r="JRM246" s="381"/>
      <c r="JRN246" s="378"/>
      <c r="JRO246" s="378"/>
      <c r="JRP246" s="378"/>
      <c r="JRQ246" s="379"/>
      <c r="JRS246" s="377"/>
      <c r="JRT246" s="381"/>
      <c r="JRU246" s="381"/>
      <c r="JRV246" s="378"/>
      <c r="JRW246" s="378"/>
      <c r="JRX246" s="378"/>
      <c r="JRY246" s="379"/>
      <c r="JSA246" s="377"/>
      <c r="JSB246" s="381"/>
      <c r="JSC246" s="381"/>
      <c r="JSD246" s="378"/>
      <c r="JSE246" s="378"/>
      <c r="JSF246" s="378"/>
      <c r="JSG246" s="379"/>
      <c r="JSI246" s="377"/>
      <c r="JSJ246" s="381"/>
      <c r="JSK246" s="381"/>
      <c r="JSL246" s="378"/>
      <c r="JSM246" s="378"/>
      <c r="JSN246" s="378"/>
      <c r="JSO246" s="379"/>
      <c r="JSQ246" s="377"/>
      <c r="JSR246" s="381"/>
      <c r="JSS246" s="381"/>
      <c r="JST246" s="378"/>
      <c r="JSU246" s="378"/>
      <c r="JSV246" s="378"/>
      <c r="JSW246" s="379"/>
      <c r="JSY246" s="377"/>
      <c r="JSZ246" s="381"/>
      <c r="JTA246" s="381"/>
      <c r="JTB246" s="378"/>
      <c r="JTC246" s="378"/>
      <c r="JTD246" s="378"/>
      <c r="JTE246" s="379"/>
      <c r="JTG246" s="377"/>
      <c r="JTH246" s="381"/>
      <c r="JTI246" s="381"/>
      <c r="JTJ246" s="378"/>
      <c r="JTK246" s="378"/>
      <c r="JTL246" s="378"/>
      <c r="JTM246" s="379"/>
      <c r="JTO246" s="377"/>
      <c r="JTP246" s="381"/>
      <c r="JTQ246" s="381"/>
      <c r="JTR246" s="378"/>
      <c r="JTS246" s="378"/>
      <c r="JTT246" s="378"/>
      <c r="JTU246" s="379"/>
      <c r="JTW246" s="377"/>
      <c r="JTX246" s="381"/>
      <c r="JTY246" s="381"/>
      <c r="JTZ246" s="378"/>
      <c r="JUA246" s="378"/>
      <c r="JUB246" s="378"/>
      <c r="JUC246" s="379"/>
      <c r="JUE246" s="377"/>
      <c r="JUF246" s="381"/>
      <c r="JUG246" s="381"/>
      <c r="JUH246" s="378"/>
      <c r="JUI246" s="378"/>
      <c r="JUJ246" s="378"/>
      <c r="JUK246" s="379"/>
      <c r="JUM246" s="377"/>
      <c r="JUN246" s="381"/>
      <c r="JUO246" s="381"/>
      <c r="JUP246" s="378"/>
      <c r="JUQ246" s="378"/>
      <c r="JUR246" s="378"/>
      <c r="JUS246" s="379"/>
      <c r="JUU246" s="377"/>
      <c r="JUV246" s="381"/>
      <c r="JUW246" s="381"/>
      <c r="JUX246" s="378"/>
      <c r="JUY246" s="378"/>
      <c r="JUZ246" s="378"/>
      <c r="JVA246" s="379"/>
      <c r="JVC246" s="377"/>
      <c r="JVD246" s="381"/>
      <c r="JVE246" s="381"/>
      <c r="JVF246" s="378"/>
      <c r="JVG246" s="378"/>
      <c r="JVH246" s="378"/>
      <c r="JVI246" s="379"/>
      <c r="JVK246" s="377"/>
      <c r="JVL246" s="381"/>
      <c r="JVM246" s="381"/>
      <c r="JVN246" s="378"/>
      <c r="JVO246" s="378"/>
      <c r="JVP246" s="378"/>
      <c r="JVQ246" s="379"/>
      <c r="JVS246" s="377"/>
      <c r="JVT246" s="381"/>
      <c r="JVU246" s="381"/>
      <c r="JVV246" s="378"/>
      <c r="JVW246" s="378"/>
      <c r="JVX246" s="378"/>
      <c r="JVY246" s="379"/>
      <c r="JWA246" s="377"/>
      <c r="JWB246" s="381"/>
      <c r="JWC246" s="381"/>
      <c r="JWD246" s="378"/>
      <c r="JWE246" s="378"/>
      <c r="JWF246" s="378"/>
      <c r="JWG246" s="379"/>
      <c r="JWI246" s="377"/>
      <c r="JWJ246" s="381"/>
      <c r="JWK246" s="381"/>
      <c r="JWL246" s="378"/>
      <c r="JWM246" s="378"/>
      <c r="JWN246" s="378"/>
      <c r="JWO246" s="379"/>
      <c r="JWQ246" s="377"/>
      <c r="JWR246" s="381"/>
      <c r="JWS246" s="381"/>
      <c r="JWT246" s="378"/>
      <c r="JWU246" s="378"/>
      <c r="JWV246" s="378"/>
      <c r="JWW246" s="379"/>
      <c r="JWY246" s="377"/>
      <c r="JWZ246" s="381"/>
      <c r="JXA246" s="381"/>
      <c r="JXB246" s="378"/>
      <c r="JXC246" s="378"/>
      <c r="JXD246" s="378"/>
      <c r="JXE246" s="379"/>
      <c r="JXG246" s="377"/>
      <c r="JXH246" s="381"/>
      <c r="JXI246" s="381"/>
      <c r="JXJ246" s="378"/>
      <c r="JXK246" s="378"/>
      <c r="JXL246" s="378"/>
      <c r="JXM246" s="379"/>
      <c r="JXO246" s="377"/>
      <c r="JXP246" s="381"/>
      <c r="JXQ246" s="381"/>
      <c r="JXR246" s="378"/>
      <c r="JXS246" s="378"/>
      <c r="JXT246" s="378"/>
      <c r="JXU246" s="379"/>
      <c r="JXW246" s="377"/>
      <c r="JXX246" s="381"/>
      <c r="JXY246" s="381"/>
      <c r="JXZ246" s="378"/>
      <c r="JYA246" s="378"/>
      <c r="JYB246" s="378"/>
      <c r="JYC246" s="379"/>
      <c r="JYE246" s="377"/>
      <c r="JYF246" s="381"/>
      <c r="JYG246" s="381"/>
      <c r="JYH246" s="378"/>
      <c r="JYI246" s="378"/>
      <c r="JYJ246" s="378"/>
      <c r="JYK246" s="379"/>
      <c r="JYM246" s="377"/>
      <c r="JYN246" s="381"/>
      <c r="JYO246" s="381"/>
      <c r="JYP246" s="378"/>
      <c r="JYQ246" s="378"/>
      <c r="JYR246" s="378"/>
      <c r="JYS246" s="379"/>
      <c r="JYU246" s="377"/>
      <c r="JYV246" s="381"/>
      <c r="JYW246" s="381"/>
      <c r="JYX246" s="378"/>
      <c r="JYY246" s="378"/>
      <c r="JYZ246" s="378"/>
      <c r="JZA246" s="379"/>
      <c r="JZC246" s="377"/>
      <c r="JZD246" s="381"/>
      <c r="JZE246" s="381"/>
      <c r="JZF246" s="378"/>
      <c r="JZG246" s="378"/>
      <c r="JZH246" s="378"/>
      <c r="JZI246" s="379"/>
      <c r="JZK246" s="377"/>
      <c r="JZL246" s="381"/>
      <c r="JZM246" s="381"/>
      <c r="JZN246" s="378"/>
      <c r="JZO246" s="378"/>
      <c r="JZP246" s="378"/>
      <c r="JZQ246" s="379"/>
      <c r="JZS246" s="377"/>
      <c r="JZT246" s="381"/>
      <c r="JZU246" s="381"/>
      <c r="JZV246" s="378"/>
      <c r="JZW246" s="378"/>
      <c r="JZX246" s="378"/>
      <c r="JZY246" s="379"/>
      <c r="KAA246" s="377"/>
      <c r="KAB246" s="381"/>
      <c r="KAC246" s="381"/>
      <c r="KAD246" s="378"/>
      <c r="KAE246" s="378"/>
      <c r="KAF246" s="378"/>
      <c r="KAG246" s="379"/>
      <c r="KAI246" s="377"/>
      <c r="KAJ246" s="381"/>
      <c r="KAK246" s="381"/>
      <c r="KAL246" s="378"/>
      <c r="KAM246" s="378"/>
      <c r="KAN246" s="378"/>
      <c r="KAO246" s="379"/>
      <c r="KAQ246" s="377"/>
      <c r="KAR246" s="381"/>
      <c r="KAS246" s="381"/>
      <c r="KAT246" s="378"/>
      <c r="KAU246" s="378"/>
      <c r="KAV246" s="378"/>
      <c r="KAW246" s="379"/>
      <c r="KAY246" s="377"/>
      <c r="KAZ246" s="381"/>
      <c r="KBA246" s="381"/>
      <c r="KBB246" s="378"/>
      <c r="KBC246" s="378"/>
      <c r="KBD246" s="378"/>
      <c r="KBE246" s="379"/>
      <c r="KBG246" s="377"/>
      <c r="KBH246" s="381"/>
      <c r="KBI246" s="381"/>
      <c r="KBJ246" s="378"/>
      <c r="KBK246" s="378"/>
      <c r="KBL246" s="378"/>
      <c r="KBM246" s="379"/>
      <c r="KBO246" s="377"/>
      <c r="KBP246" s="381"/>
      <c r="KBQ246" s="381"/>
      <c r="KBR246" s="378"/>
      <c r="KBS246" s="378"/>
      <c r="KBT246" s="378"/>
      <c r="KBU246" s="379"/>
      <c r="KBW246" s="377"/>
      <c r="KBX246" s="381"/>
      <c r="KBY246" s="381"/>
      <c r="KBZ246" s="378"/>
      <c r="KCA246" s="378"/>
      <c r="KCB246" s="378"/>
      <c r="KCC246" s="379"/>
      <c r="KCE246" s="377"/>
      <c r="KCF246" s="381"/>
      <c r="KCG246" s="381"/>
      <c r="KCH246" s="378"/>
      <c r="KCI246" s="378"/>
      <c r="KCJ246" s="378"/>
      <c r="KCK246" s="379"/>
      <c r="KCM246" s="377"/>
      <c r="KCN246" s="381"/>
      <c r="KCO246" s="381"/>
      <c r="KCP246" s="378"/>
      <c r="KCQ246" s="378"/>
      <c r="KCR246" s="378"/>
      <c r="KCS246" s="379"/>
      <c r="KCU246" s="377"/>
      <c r="KCV246" s="381"/>
      <c r="KCW246" s="381"/>
      <c r="KCX246" s="378"/>
      <c r="KCY246" s="378"/>
      <c r="KCZ246" s="378"/>
      <c r="KDA246" s="379"/>
      <c r="KDC246" s="377"/>
      <c r="KDD246" s="381"/>
      <c r="KDE246" s="381"/>
      <c r="KDF246" s="378"/>
      <c r="KDG246" s="378"/>
      <c r="KDH246" s="378"/>
      <c r="KDI246" s="379"/>
      <c r="KDK246" s="377"/>
      <c r="KDL246" s="381"/>
      <c r="KDM246" s="381"/>
      <c r="KDN246" s="378"/>
      <c r="KDO246" s="378"/>
      <c r="KDP246" s="378"/>
      <c r="KDQ246" s="379"/>
      <c r="KDS246" s="377"/>
      <c r="KDT246" s="381"/>
      <c r="KDU246" s="381"/>
      <c r="KDV246" s="378"/>
      <c r="KDW246" s="378"/>
      <c r="KDX246" s="378"/>
      <c r="KDY246" s="379"/>
      <c r="KEA246" s="377"/>
      <c r="KEB246" s="381"/>
      <c r="KEC246" s="381"/>
      <c r="KED246" s="378"/>
      <c r="KEE246" s="378"/>
      <c r="KEF246" s="378"/>
      <c r="KEG246" s="379"/>
      <c r="KEI246" s="377"/>
      <c r="KEJ246" s="381"/>
      <c r="KEK246" s="381"/>
      <c r="KEL246" s="378"/>
      <c r="KEM246" s="378"/>
      <c r="KEN246" s="378"/>
      <c r="KEO246" s="379"/>
      <c r="KEQ246" s="377"/>
      <c r="KER246" s="381"/>
      <c r="KES246" s="381"/>
      <c r="KET246" s="378"/>
      <c r="KEU246" s="378"/>
      <c r="KEV246" s="378"/>
      <c r="KEW246" s="379"/>
      <c r="KEY246" s="377"/>
      <c r="KEZ246" s="381"/>
      <c r="KFA246" s="381"/>
      <c r="KFB246" s="378"/>
      <c r="KFC246" s="378"/>
      <c r="KFD246" s="378"/>
      <c r="KFE246" s="379"/>
      <c r="KFG246" s="377"/>
      <c r="KFH246" s="381"/>
      <c r="KFI246" s="381"/>
      <c r="KFJ246" s="378"/>
      <c r="KFK246" s="378"/>
      <c r="KFL246" s="378"/>
      <c r="KFM246" s="379"/>
      <c r="KFO246" s="377"/>
      <c r="KFP246" s="381"/>
      <c r="KFQ246" s="381"/>
      <c r="KFR246" s="378"/>
      <c r="KFS246" s="378"/>
      <c r="KFT246" s="378"/>
      <c r="KFU246" s="379"/>
      <c r="KFW246" s="377"/>
      <c r="KFX246" s="381"/>
      <c r="KFY246" s="381"/>
      <c r="KFZ246" s="378"/>
      <c r="KGA246" s="378"/>
      <c r="KGB246" s="378"/>
      <c r="KGC246" s="379"/>
      <c r="KGE246" s="377"/>
      <c r="KGF246" s="381"/>
      <c r="KGG246" s="381"/>
      <c r="KGH246" s="378"/>
      <c r="KGI246" s="378"/>
      <c r="KGJ246" s="378"/>
      <c r="KGK246" s="379"/>
      <c r="KGM246" s="377"/>
      <c r="KGN246" s="381"/>
      <c r="KGO246" s="381"/>
      <c r="KGP246" s="378"/>
      <c r="KGQ246" s="378"/>
      <c r="KGR246" s="378"/>
      <c r="KGS246" s="379"/>
      <c r="KGU246" s="377"/>
      <c r="KGV246" s="381"/>
      <c r="KGW246" s="381"/>
      <c r="KGX246" s="378"/>
      <c r="KGY246" s="378"/>
      <c r="KGZ246" s="378"/>
      <c r="KHA246" s="379"/>
      <c r="KHC246" s="377"/>
      <c r="KHD246" s="381"/>
      <c r="KHE246" s="381"/>
      <c r="KHF246" s="378"/>
      <c r="KHG246" s="378"/>
      <c r="KHH246" s="378"/>
      <c r="KHI246" s="379"/>
      <c r="KHK246" s="377"/>
      <c r="KHL246" s="381"/>
      <c r="KHM246" s="381"/>
      <c r="KHN246" s="378"/>
      <c r="KHO246" s="378"/>
      <c r="KHP246" s="378"/>
      <c r="KHQ246" s="379"/>
      <c r="KHS246" s="377"/>
      <c r="KHT246" s="381"/>
      <c r="KHU246" s="381"/>
      <c r="KHV246" s="378"/>
      <c r="KHW246" s="378"/>
      <c r="KHX246" s="378"/>
      <c r="KHY246" s="379"/>
      <c r="KIA246" s="377"/>
      <c r="KIB246" s="381"/>
      <c r="KIC246" s="381"/>
      <c r="KID246" s="378"/>
      <c r="KIE246" s="378"/>
      <c r="KIF246" s="378"/>
      <c r="KIG246" s="379"/>
      <c r="KII246" s="377"/>
      <c r="KIJ246" s="381"/>
      <c r="KIK246" s="381"/>
      <c r="KIL246" s="378"/>
      <c r="KIM246" s="378"/>
      <c r="KIN246" s="378"/>
      <c r="KIO246" s="379"/>
      <c r="KIQ246" s="377"/>
      <c r="KIR246" s="381"/>
      <c r="KIS246" s="381"/>
      <c r="KIT246" s="378"/>
      <c r="KIU246" s="378"/>
      <c r="KIV246" s="378"/>
      <c r="KIW246" s="379"/>
      <c r="KIY246" s="377"/>
      <c r="KIZ246" s="381"/>
      <c r="KJA246" s="381"/>
      <c r="KJB246" s="378"/>
      <c r="KJC246" s="378"/>
      <c r="KJD246" s="378"/>
      <c r="KJE246" s="379"/>
      <c r="KJG246" s="377"/>
      <c r="KJH246" s="381"/>
      <c r="KJI246" s="381"/>
      <c r="KJJ246" s="378"/>
      <c r="KJK246" s="378"/>
      <c r="KJL246" s="378"/>
      <c r="KJM246" s="379"/>
      <c r="KJO246" s="377"/>
      <c r="KJP246" s="381"/>
      <c r="KJQ246" s="381"/>
      <c r="KJR246" s="378"/>
      <c r="KJS246" s="378"/>
      <c r="KJT246" s="378"/>
      <c r="KJU246" s="379"/>
      <c r="KJW246" s="377"/>
      <c r="KJX246" s="381"/>
      <c r="KJY246" s="381"/>
      <c r="KJZ246" s="378"/>
      <c r="KKA246" s="378"/>
      <c r="KKB246" s="378"/>
      <c r="KKC246" s="379"/>
      <c r="KKE246" s="377"/>
      <c r="KKF246" s="381"/>
      <c r="KKG246" s="381"/>
      <c r="KKH246" s="378"/>
      <c r="KKI246" s="378"/>
      <c r="KKJ246" s="378"/>
      <c r="KKK246" s="379"/>
      <c r="KKM246" s="377"/>
      <c r="KKN246" s="381"/>
      <c r="KKO246" s="381"/>
      <c r="KKP246" s="378"/>
      <c r="KKQ246" s="378"/>
      <c r="KKR246" s="378"/>
      <c r="KKS246" s="379"/>
      <c r="KKU246" s="377"/>
      <c r="KKV246" s="381"/>
      <c r="KKW246" s="381"/>
      <c r="KKX246" s="378"/>
      <c r="KKY246" s="378"/>
      <c r="KKZ246" s="378"/>
      <c r="KLA246" s="379"/>
      <c r="KLC246" s="377"/>
      <c r="KLD246" s="381"/>
      <c r="KLE246" s="381"/>
      <c r="KLF246" s="378"/>
      <c r="KLG246" s="378"/>
      <c r="KLH246" s="378"/>
      <c r="KLI246" s="379"/>
      <c r="KLK246" s="377"/>
      <c r="KLL246" s="381"/>
      <c r="KLM246" s="381"/>
      <c r="KLN246" s="378"/>
      <c r="KLO246" s="378"/>
      <c r="KLP246" s="378"/>
      <c r="KLQ246" s="379"/>
      <c r="KLS246" s="377"/>
      <c r="KLT246" s="381"/>
      <c r="KLU246" s="381"/>
      <c r="KLV246" s="378"/>
      <c r="KLW246" s="378"/>
      <c r="KLX246" s="378"/>
      <c r="KLY246" s="379"/>
      <c r="KMA246" s="377"/>
      <c r="KMB246" s="381"/>
      <c r="KMC246" s="381"/>
      <c r="KMD246" s="378"/>
      <c r="KME246" s="378"/>
      <c r="KMF246" s="378"/>
      <c r="KMG246" s="379"/>
      <c r="KMI246" s="377"/>
      <c r="KMJ246" s="381"/>
      <c r="KMK246" s="381"/>
      <c r="KML246" s="378"/>
      <c r="KMM246" s="378"/>
      <c r="KMN246" s="378"/>
      <c r="KMO246" s="379"/>
      <c r="KMQ246" s="377"/>
      <c r="KMR246" s="381"/>
      <c r="KMS246" s="381"/>
      <c r="KMT246" s="378"/>
      <c r="KMU246" s="378"/>
      <c r="KMV246" s="378"/>
      <c r="KMW246" s="379"/>
      <c r="KMY246" s="377"/>
      <c r="KMZ246" s="381"/>
      <c r="KNA246" s="381"/>
      <c r="KNB246" s="378"/>
      <c r="KNC246" s="378"/>
      <c r="KND246" s="378"/>
      <c r="KNE246" s="379"/>
      <c r="KNG246" s="377"/>
      <c r="KNH246" s="381"/>
      <c r="KNI246" s="381"/>
      <c r="KNJ246" s="378"/>
      <c r="KNK246" s="378"/>
      <c r="KNL246" s="378"/>
      <c r="KNM246" s="379"/>
      <c r="KNO246" s="377"/>
      <c r="KNP246" s="381"/>
      <c r="KNQ246" s="381"/>
      <c r="KNR246" s="378"/>
      <c r="KNS246" s="378"/>
      <c r="KNT246" s="378"/>
      <c r="KNU246" s="379"/>
      <c r="KNW246" s="377"/>
      <c r="KNX246" s="381"/>
      <c r="KNY246" s="381"/>
      <c r="KNZ246" s="378"/>
      <c r="KOA246" s="378"/>
      <c r="KOB246" s="378"/>
      <c r="KOC246" s="379"/>
      <c r="KOE246" s="377"/>
      <c r="KOF246" s="381"/>
      <c r="KOG246" s="381"/>
      <c r="KOH246" s="378"/>
      <c r="KOI246" s="378"/>
      <c r="KOJ246" s="378"/>
      <c r="KOK246" s="379"/>
      <c r="KOM246" s="377"/>
      <c r="KON246" s="381"/>
      <c r="KOO246" s="381"/>
      <c r="KOP246" s="378"/>
      <c r="KOQ246" s="378"/>
      <c r="KOR246" s="378"/>
      <c r="KOS246" s="379"/>
      <c r="KOU246" s="377"/>
      <c r="KOV246" s="381"/>
      <c r="KOW246" s="381"/>
      <c r="KOX246" s="378"/>
      <c r="KOY246" s="378"/>
      <c r="KOZ246" s="378"/>
      <c r="KPA246" s="379"/>
      <c r="KPC246" s="377"/>
      <c r="KPD246" s="381"/>
      <c r="KPE246" s="381"/>
      <c r="KPF246" s="378"/>
      <c r="KPG246" s="378"/>
      <c r="KPH246" s="378"/>
      <c r="KPI246" s="379"/>
      <c r="KPK246" s="377"/>
      <c r="KPL246" s="381"/>
      <c r="KPM246" s="381"/>
      <c r="KPN246" s="378"/>
      <c r="KPO246" s="378"/>
      <c r="KPP246" s="378"/>
      <c r="KPQ246" s="379"/>
      <c r="KPS246" s="377"/>
      <c r="KPT246" s="381"/>
      <c r="KPU246" s="381"/>
      <c r="KPV246" s="378"/>
      <c r="KPW246" s="378"/>
      <c r="KPX246" s="378"/>
      <c r="KPY246" s="379"/>
      <c r="KQA246" s="377"/>
      <c r="KQB246" s="381"/>
      <c r="KQC246" s="381"/>
      <c r="KQD246" s="378"/>
      <c r="KQE246" s="378"/>
      <c r="KQF246" s="378"/>
      <c r="KQG246" s="379"/>
      <c r="KQI246" s="377"/>
      <c r="KQJ246" s="381"/>
      <c r="KQK246" s="381"/>
      <c r="KQL246" s="378"/>
      <c r="KQM246" s="378"/>
      <c r="KQN246" s="378"/>
      <c r="KQO246" s="379"/>
      <c r="KQQ246" s="377"/>
      <c r="KQR246" s="381"/>
      <c r="KQS246" s="381"/>
      <c r="KQT246" s="378"/>
      <c r="KQU246" s="378"/>
      <c r="KQV246" s="378"/>
      <c r="KQW246" s="379"/>
      <c r="KQY246" s="377"/>
      <c r="KQZ246" s="381"/>
      <c r="KRA246" s="381"/>
      <c r="KRB246" s="378"/>
      <c r="KRC246" s="378"/>
      <c r="KRD246" s="378"/>
      <c r="KRE246" s="379"/>
      <c r="KRG246" s="377"/>
      <c r="KRH246" s="381"/>
      <c r="KRI246" s="381"/>
      <c r="KRJ246" s="378"/>
      <c r="KRK246" s="378"/>
      <c r="KRL246" s="378"/>
      <c r="KRM246" s="379"/>
      <c r="KRO246" s="377"/>
      <c r="KRP246" s="381"/>
      <c r="KRQ246" s="381"/>
      <c r="KRR246" s="378"/>
      <c r="KRS246" s="378"/>
      <c r="KRT246" s="378"/>
      <c r="KRU246" s="379"/>
      <c r="KRW246" s="377"/>
      <c r="KRX246" s="381"/>
      <c r="KRY246" s="381"/>
      <c r="KRZ246" s="378"/>
      <c r="KSA246" s="378"/>
      <c r="KSB246" s="378"/>
      <c r="KSC246" s="379"/>
      <c r="KSE246" s="377"/>
      <c r="KSF246" s="381"/>
      <c r="KSG246" s="381"/>
      <c r="KSH246" s="378"/>
      <c r="KSI246" s="378"/>
      <c r="KSJ246" s="378"/>
      <c r="KSK246" s="379"/>
      <c r="KSM246" s="377"/>
      <c r="KSN246" s="381"/>
      <c r="KSO246" s="381"/>
      <c r="KSP246" s="378"/>
      <c r="KSQ246" s="378"/>
      <c r="KSR246" s="378"/>
      <c r="KSS246" s="379"/>
      <c r="KSU246" s="377"/>
      <c r="KSV246" s="381"/>
      <c r="KSW246" s="381"/>
      <c r="KSX246" s="378"/>
      <c r="KSY246" s="378"/>
      <c r="KSZ246" s="378"/>
      <c r="KTA246" s="379"/>
      <c r="KTC246" s="377"/>
      <c r="KTD246" s="381"/>
      <c r="KTE246" s="381"/>
      <c r="KTF246" s="378"/>
      <c r="KTG246" s="378"/>
      <c r="KTH246" s="378"/>
      <c r="KTI246" s="379"/>
      <c r="KTK246" s="377"/>
      <c r="KTL246" s="381"/>
      <c r="KTM246" s="381"/>
      <c r="KTN246" s="378"/>
      <c r="KTO246" s="378"/>
      <c r="KTP246" s="378"/>
      <c r="KTQ246" s="379"/>
      <c r="KTS246" s="377"/>
      <c r="KTT246" s="381"/>
      <c r="KTU246" s="381"/>
      <c r="KTV246" s="378"/>
      <c r="KTW246" s="378"/>
      <c r="KTX246" s="378"/>
      <c r="KTY246" s="379"/>
      <c r="KUA246" s="377"/>
      <c r="KUB246" s="381"/>
      <c r="KUC246" s="381"/>
      <c r="KUD246" s="378"/>
      <c r="KUE246" s="378"/>
      <c r="KUF246" s="378"/>
      <c r="KUG246" s="379"/>
      <c r="KUI246" s="377"/>
      <c r="KUJ246" s="381"/>
      <c r="KUK246" s="381"/>
      <c r="KUL246" s="378"/>
      <c r="KUM246" s="378"/>
      <c r="KUN246" s="378"/>
      <c r="KUO246" s="379"/>
      <c r="KUQ246" s="377"/>
      <c r="KUR246" s="381"/>
      <c r="KUS246" s="381"/>
      <c r="KUT246" s="378"/>
      <c r="KUU246" s="378"/>
      <c r="KUV246" s="378"/>
      <c r="KUW246" s="379"/>
      <c r="KUY246" s="377"/>
      <c r="KUZ246" s="381"/>
      <c r="KVA246" s="381"/>
      <c r="KVB246" s="378"/>
      <c r="KVC246" s="378"/>
      <c r="KVD246" s="378"/>
      <c r="KVE246" s="379"/>
      <c r="KVG246" s="377"/>
      <c r="KVH246" s="381"/>
      <c r="KVI246" s="381"/>
      <c r="KVJ246" s="378"/>
      <c r="KVK246" s="378"/>
      <c r="KVL246" s="378"/>
      <c r="KVM246" s="379"/>
      <c r="KVO246" s="377"/>
      <c r="KVP246" s="381"/>
      <c r="KVQ246" s="381"/>
      <c r="KVR246" s="378"/>
      <c r="KVS246" s="378"/>
      <c r="KVT246" s="378"/>
      <c r="KVU246" s="379"/>
      <c r="KVW246" s="377"/>
      <c r="KVX246" s="381"/>
      <c r="KVY246" s="381"/>
      <c r="KVZ246" s="378"/>
      <c r="KWA246" s="378"/>
      <c r="KWB246" s="378"/>
      <c r="KWC246" s="379"/>
      <c r="KWE246" s="377"/>
      <c r="KWF246" s="381"/>
      <c r="KWG246" s="381"/>
      <c r="KWH246" s="378"/>
      <c r="KWI246" s="378"/>
      <c r="KWJ246" s="378"/>
      <c r="KWK246" s="379"/>
      <c r="KWM246" s="377"/>
      <c r="KWN246" s="381"/>
      <c r="KWO246" s="381"/>
      <c r="KWP246" s="378"/>
      <c r="KWQ246" s="378"/>
      <c r="KWR246" s="378"/>
      <c r="KWS246" s="379"/>
      <c r="KWU246" s="377"/>
      <c r="KWV246" s="381"/>
      <c r="KWW246" s="381"/>
      <c r="KWX246" s="378"/>
      <c r="KWY246" s="378"/>
      <c r="KWZ246" s="378"/>
      <c r="KXA246" s="379"/>
      <c r="KXC246" s="377"/>
      <c r="KXD246" s="381"/>
      <c r="KXE246" s="381"/>
      <c r="KXF246" s="378"/>
      <c r="KXG246" s="378"/>
      <c r="KXH246" s="378"/>
      <c r="KXI246" s="379"/>
      <c r="KXK246" s="377"/>
      <c r="KXL246" s="381"/>
      <c r="KXM246" s="381"/>
      <c r="KXN246" s="378"/>
      <c r="KXO246" s="378"/>
      <c r="KXP246" s="378"/>
      <c r="KXQ246" s="379"/>
      <c r="KXS246" s="377"/>
      <c r="KXT246" s="381"/>
      <c r="KXU246" s="381"/>
      <c r="KXV246" s="378"/>
      <c r="KXW246" s="378"/>
      <c r="KXX246" s="378"/>
      <c r="KXY246" s="379"/>
      <c r="KYA246" s="377"/>
      <c r="KYB246" s="381"/>
      <c r="KYC246" s="381"/>
      <c r="KYD246" s="378"/>
      <c r="KYE246" s="378"/>
      <c r="KYF246" s="378"/>
      <c r="KYG246" s="379"/>
      <c r="KYI246" s="377"/>
      <c r="KYJ246" s="381"/>
      <c r="KYK246" s="381"/>
      <c r="KYL246" s="378"/>
      <c r="KYM246" s="378"/>
      <c r="KYN246" s="378"/>
      <c r="KYO246" s="379"/>
      <c r="KYQ246" s="377"/>
      <c r="KYR246" s="381"/>
      <c r="KYS246" s="381"/>
      <c r="KYT246" s="378"/>
      <c r="KYU246" s="378"/>
      <c r="KYV246" s="378"/>
      <c r="KYW246" s="379"/>
      <c r="KYY246" s="377"/>
      <c r="KYZ246" s="381"/>
      <c r="KZA246" s="381"/>
      <c r="KZB246" s="378"/>
      <c r="KZC246" s="378"/>
      <c r="KZD246" s="378"/>
      <c r="KZE246" s="379"/>
      <c r="KZG246" s="377"/>
      <c r="KZH246" s="381"/>
      <c r="KZI246" s="381"/>
      <c r="KZJ246" s="378"/>
      <c r="KZK246" s="378"/>
      <c r="KZL246" s="378"/>
      <c r="KZM246" s="379"/>
      <c r="KZO246" s="377"/>
      <c r="KZP246" s="381"/>
      <c r="KZQ246" s="381"/>
      <c r="KZR246" s="378"/>
      <c r="KZS246" s="378"/>
      <c r="KZT246" s="378"/>
      <c r="KZU246" s="379"/>
      <c r="KZW246" s="377"/>
      <c r="KZX246" s="381"/>
      <c r="KZY246" s="381"/>
      <c r="KZZ246" s="378"/>
      <c r="LAA246" s="378"/>
      <c r="LAB246" s="378"/>
      <c r="LAC246" s="379"/>
      <c r="LAE246" s="377"/>
      <c r="LAF246" s="381"/>
      <c r="LAG246" s="381"/>
      <c r="LAH246" s="378"/>
      <c r="LAI246" s="378"/>
      <c r="LAJ246" s="378"/>
      <c r="LAK246" s="379"/>
      <c r="LAM246" s="377"/>
      <c r="LAN246" s="381"/>
      <c r="LAO246" s="381"/>
      <c r="LAP246" s="378"/>
      <c r="LAQ246" s="378"/>
      <c r="LAR246" s="378"/>
      <c r="LAS246" s="379"/>
      <c r="LAU246" s="377"/>
      <c r="LAV246" s="381"/>
      <c r="LAW246" s="381"/>
      <c r="LAX246" s="378"/>
      <c r="LAY246" s="378"/>
      <c r="LAZ246" s="378"/>
      <c r="LBA246" s="379"/>
      <c r="LBC246" s="377"/>
      <c r="LBD246" s="381"/>
      <c r="LBE246" s="381"/>
      <c r="LBF246" s="378"/>
      <c r="LBG246" s="378"/>
      <c r="LBH246" s="378"/>
      <c r="LBI246" s="379"/>
      <c r="LBK246" s="377"/>
      <c r="LBL246" s="381"/>
      <c r="LBM246" s="381"/>
      <c r="LBN246" s="378"/>
      <c r="LBO246" s="378"/>
      <c r="LBP246" s="378"/>
      <c r="LBQ246" s="379"/>
      <c r="LBS246" s="377"/>
      <c r="LBT246" s="381"/>
      <c r="LBU246" s="381"/>
      <c r="LBV246" s="378"/>
      <c r="LBW246" s="378"/>
      <c r="LBX246" s="378"/>
      <c r="LBY246" s="379"/>
      <c r="LCA246" s="377"/>
      <c r="LCB246" s="381"/>
      <c r="LCC246" s="381"/>
      <c r="LCD246" s="378"/>
      <c r="LCE246" s="378"/>
      <c r="LCF246" s="378"/>
      <c r="LCG246" s="379"/>
      <c r="LCI246" s="377"/>
      <c r="LCJ246" s="381"/>
      <c r="LCK246" s="381"/>
      <c r="LCL246" s="378"/>
      <c r="LCM246" s="378"/>
      <c r="LCN246" s="378"/>
      <c r="LCO246" s="379"/>
      <c r="LCQ246" s="377"/>
      <c r="LCR246" s="381"/>
      <c r="LCS246" s="381"/>
      <c r="LCT246" s="378"/>
      <c r="LCU246" s="378"/>
      <c r="LCV246" s="378"/>
      <c r="LCW246" s="379"/>
      <c r="LCY246" s="377"/>
      <c r="LCZ246" s="381"/>
      <c r="LDA246" s="381"/>
      <c r="LDB246" s="378"/>
      <c r="LDC246" s="378"/>
      <c r="LDD246" s="378"/>
      <c r="LDE246" s="379"/>
      <c r="LDG246" s="377"/>
      <c r="LDH246" s="381"/>
      <c r="LDI246" s="381"/>
      <c r="LDJ246" s="378"/>
      <c r="LDK246" s="378"/>
      <c r="LDL246" s="378"/>
      <c r="LDM246" s="379"/>
      <c r="LDO246" s="377"/>
      <c r="LDP246" s="381"/>
      <c r="LDQ246" s="381"/>
      <c r="LDR246" s="378"/>
      <c r="LDS246" s="378"/>
      <c r="LDT246" s="378"/>
      <c r="LDU246" s="379"/>
      <c r="LDW246" s="377"/>
      <c r="LDX246" s="381"/>
      <c r="LDY246" s="381"/>
      <c r="LDZ246" s="378"/>
      <c r="LEA246" s="378"/>
      <c r="LEB246" s="378"/>
      <c r="LEC246" s="379"/>
      <c r="LEE246" s="377"/>
      <c r="LEF246" s="381"/>
      <c r="LEG246" s="381"/>
      <c r="LEH246" s="378"/>
      <c r="LEI246" s="378"/>
      <c r="LEJ246" s="378"/>
      <c r="LEK246" s="379"/>
      <c r="LEM246" s="377"/>
      <c r="LEN246" s="381"/>
      <c r="LEO246" s="381"/>
      <c r="LEP246" s="378"/>
      <c r="LEQ246" s="378"/>
      <c r="LER246" s="378"/>
      <c r="LES246" s="379"/>
      <c r="LEU246" s="377"/>
      <c r="LEV246" s="381"/>
      <c r="LEW246" s="381"/>
      <c r="LEX246" s="378"/>
      <c r="LEY246" s="378"/>
      <c r="LEZ246" s="378"/>
      <c r="LFA246" s="379"/>
      <c r="LFC246" s="377"/>
      <c r="LFD246" s="381"/>
      <c r="LFE246" s="381"/>
      <c r="LFF246" s="378"/>
      <c r="LFG246" s="378"/>
      <c r="LFH246" s="378"/>
      <c r="LFI246" s="379"/>
      <c r="LFK246" s="377"/>
      <c r="LFL246" s="381"/>
      <c r="LFM246" s="381"/>
      <c r="LFN246" s="378"/>
      <c r="LFO246" s="378"/>
      <c r="LFP246" s="378"/>
      <c r="LFQ246" s="379"/>
      <c r="LFS246" s="377"/>
      <c r="LFT246" s="381"/>
      <c r="LFU246" s="381"/>
      <c r="LFV246" s="378"/>
      <c r="LFW246" s="378"/>
      <c r="LFX246" s="378"/>
      <c r="LFY246" s="379"/>
      <c r="LGA246" s="377"/>
      <c r="LGB246" s="381"/>
      <c r="LGC246" s="381"/>
      <c r="LGD246" s="378"/>
      <c r="LGE246" s="378"/>
      <c r="LGF246" s="378"/>
      <c r="LGG246" s="379"/>
      <c r="LGI246" s="377"/>
      <c r="LGJ246" s="381"/>
      <c r="LGK246" s="381"/>
      <c r="LGL246" s="378"/>
      <c r="LGM246" s="378"/>
      <c r="LGN246" s="378"/>
      <c r="LGO246" s="379"/>
      <c r="LGQ246" s="377"/>
      <c r="LGR246" s="381"/>
      <c r="LGS246" s="381"/>
      <c r="LGT246" s="378"/>
      <c r="LGU246" s="378"/>
      <c r="LGV246" s="378"/>
      <c r="LGW246" s="379"/>
      <c r="LGY246" s="377"/>
      <c r="LGZ246" s="381"/>
      <c r="LHA246" s="381"/>
      <c r="LHB246" s="378"/>
      <c r="LHC246" s="378"/>
      <c r="LHD246" s="378"/>
      <c r="LHE246" s="379"/>
      <c r="LHG246" s="377"/>
      <c r="LHH246" s="381"/>
      <c r="LHI246" s="381"/>
      <c r="LHJ246" s="378"/>
      <c r="LHK246" s="378"/>
      <c r="LHL246" s="378"/>
      <c r="LHM246" s="379"/>
      <c r="LHO246" s="377"/>
      <c r="LHP246" s="381"/>
      <c r="LHQ246" s="381"/>
      <c r="LHR246" s="378"/>
      <c r="LHS246" s="378"/>
      <c r="LHT246" s="378"/>
      <c r="LHU246" s="379"/>
      <c r="LHW246" s="377"/>
      <c r="LHX246" s="381"/>
      <c r="LHY246" s="381"/>
      <c r="LHZ246" s="378"/>
      <c r="LIA246" s="378"/>
      <c r="LIB246" s="378"/>
      <c r="LIC246" s="379"/>
      <c r="LIE246" s="377"/>
      <c r="LIF246" s="381"/>
      <c r="LIG246" s="381"/>
      <c r="LIH246" s="378"/>
      <c r="LII246" s="378"/>
      <c r="LIJ246" s="378"/>
      <c r="LIK246" s="379"/>
      <c r="LIM246" s="377"/>
      <c r="LIN246" s="381"/>
      <c r="LIO246" s="381"/>
      <c r="LIP246" s="378"/>
      <c r="LIQ246" s="378"/>
      <c r="LIR246" s="378"/>
      <c r="LIS246" s="379"/>
      <c r="LIU246" s="377"/>
      <c r="LIV246" s="381"/>
      <c r="LIW246" s="381"/>
      <c r="LIX246" s="378"/>
      <c r="LIY246" s="378"/>
      <c r="LIZ246" s="378"/>
      <c r="LJA246" s="379"/>
      <c r="LJC246" s="377"/>
      <c r="LJD246" s="381"/>
      <c r="LJE246" s="381"/>
      <c r="LJF246" s="378"/>
      <c r="LJG246" s="378"/>
      <c r="LJH246" s="378"/>
      <c r="LJI246" s="379"/>
      <c r="LJK246" s="377"/>
      <c r="LJL246" s="381"/>
      <c r="LJM246" s="381"/>
      <c r="LJN246" s="378"/>
      <c r="LJO246" s="378"/>
      <c r="LJP246" s="378"/>
      <c r="LJQ246" s="379"/>
      <c r="LJS246" s="377"/>
      <c r="LJT246" s="381"/>
      <c r="LJU246" s="381"/>
      <c r="LJV246" s="378"/>
      <c r="LJW246" s="378"/>
      <c r="LJX246" s="378"/>
      <c r="LJY246" s="379"/>
      <c r="LKA246" s="377"/>
      <c r="LKB246" s="381"/>
      <c r="LKC246" s="381"/>
      <c r="LKD246" s="378"/>
      <c r="LKE246" s="378"/>
      <c r="LKF246" s="378"/>
      <c r="LKG246" s="379"/>
      <c r="LKI246" s="377"/>
      <c r="LKJ246" s="381"/>
      <c r="LKK246" s="381"/>
      <c r="LKL246" s="378"/>
      <c r="LKM246" s="378"/>
      <c r="LKN246" s="378"/>
      <c r="LKO246" s="379"/>
      <c r="LKQ246" s="377"/>
      <c r="LKR246" s="381"/>
      <c r="LKS246" s="381"/>
      <c r="LKT246" s="378"/>
      <c r="LKU246" s="378"/>
      <c r="LKV246" s="378"/>
      <c r="LKW246" s="379"/>
      <c r="LKY246" s="377"/>
      <c r="LKZ246" s="381"/>
      <c r="LLA246" s="381"/>
      <c r="LLB246" s="378"/>
      <c r="LLC246" s="378"/>
      <c r="LLD246" s="378"/>
      <c r="LLE246" s="379"/>
      <c r="LLG246" s="377"/>
      <c r="LLH246" s="381"/>
      <c r="LLI246" s="381"/>
      <c r="LLJ246" s="378"/>
      <c r="LLK246" s="378"/>
      <c r="LLL246" s="378"/>
      <c r="LLM246" s="379"/>
      <c r="LLO246" s="377"/>
      <c r="LLP246" s="381"/>
      <c r="LLQ246" s="381"/>
      <c r="LLR246" s="378"/>
      <c r="LLS246" s="378"/>
      <c r="LLT246" s="378"/>
      <c r="LLU246" s="379"/>
      <c r="LLW246" s="377"/>
      <c r="LLX246" s="381"/>
      <c r="LLY246" s="381"/>
      <c r="LLZ246" s="378"/>
      <c r="LMA246" s="378"/>
      <c r="LMB246" s="378"/>
      <c r="LMC246" s="379"/>
      <c r="LME246" s="377"/>
      <c r="LMF246" s="381"/>
      <c r="LMG246" s="381"/>
      <c r="LMH246" s="378"/>
      <c r="LMI246" s="378"/>
      <c r="LMJ246" s="378"/>
      <c r="LMK246" s="379"/>
      <c r="LMM246" s="377"/>
      <c r="LMN246" s="381"/>
      <c r="LMO246" s="381"/>
      <c r="LMP246" s="378"/>
      <c r="LMQ246" s="378"/>
      <c r="LMR246" s="378"/>
      <c r="LMS246" s="379"/>
      <c r="LMU246" s="377"/>
      <c r="LMV246" s="381"/>
      <c r="LMW246" s="381"/>
      <c r="LMX246" s="378"/>
      <c r="LMY246" s="378"/>
      <c r="LMZ246" s="378"/>
      <c r="LNA246" s="379"/>
      <c r="LNC246" s="377"/>
      <c r="LND246" s="381"/>
      <c r="LNE246" s="381"/>
      <c r="LNF246" s="378"/>
      <c r="LNG246" s="378"/>
      <c r="LNH246" s="378"/>
      <c r="LNI246" s="379"/>
      <c r="LNK246" s="377"/>
      <c r="LNL246" s="381"/>
      <c r="LNM246" s="381"/>
      <c r="LNN246" s="378"/>
      <c r="LNO246" s="378"/>
      <c r="LNP246" s="378"/>
      <c r="LNQ246" s="379"/>
      <c r="LNS246" s="377"/>
      <c r="LNT246" s="381"/>
      <c r="LNU246" s="381"/>
      <c r="LNV246" s="378"/>
      <c r="LNW246" s="378"/>
      <c r="LNX246" s="378"/>
      <c r="LNY246" s="379"/>
      <c r="LOA246" s="377"/>
      <c r="LOB246" s="381"/>
      <c r="LOC246" s="381"/>
      <c r="LOD246" s="378"/>
      <c r="LOE246" s="378"/>
      <c r="LOF246" s="378"/>
      <c r="LOG246" s="379"/>
      <c r="LOI246" s="377"/>
      <c r="LOJ246" s="381"/>
      <c r="LOK246" s="381"/>
      <c r="LOL246" s="378"/>
      <c r="LOM246" s="378"/>
      <c r="LON246" s="378"/>
      <c r="LOO246" s="379"/>
      <c r="LOQ246" s="377"/>
      <c r="LOR246" s="381"/>
      <c r="LOS246" s="381"/>
      <c r="LOT246" s="378"/>
      <c r="LOU246" s="378"/>
      <c r="LOV246" s="378"/>
      <c r="LOW246" s="379"/>
      <c r="LOY246" s="377"/>
      <c r="LOZ246" s="381"/>
      <c r="LPA246" s="381"/>
      <c r="LPB246" s="378"/>
      <c r="LPC246" s="378"/>
      <c r="LPD246" s="378"/>
      <c r="LPE246" s="379"/>
      <c r="LPG246" s="377"/>
      <c r="LPH246" s="381"/>
      <c r="LPI246" s="381"/>
      <c r="LPJ246" s="378"/>
      <c r="LPK246" s="378"/>
      <c r="LPL246" s="378"/>
      <c r="LPM246" s="379"/>
      <c r="LPO246" s="377"/>
      <c r="LPP246" s="381"/>
      <c r="LPQ246" s="381"/>
      <c r="LPR246" s="378"/>
      <c r="LPS246" s="378"/>
      <c r="LPT246" s="378"/>
      <c r="LPU246" s="379"/>
      <c r="LPW246" s="377"/>
      <c r="LPX246" s="381"/>
      <c r="LPY246" s="381"/>
      <c r="LPZ246" s="378"/>
      <c r="LQA246" s="378"/>
      <c r="LQB246" s="378"/>
      <c r="LQC246" s="379"/>
      <c r="LQE246" s="377"/>
      <c r="LQF246" s="381"/>
      <c r="LQG246" s="381"/>
      <c r="LQH246" s="378"/>
      <c r="LQI246" s="378"/>
      <c r="LQJ246" s="378"/>
      <c r="LQK246" s="379"/>
      <c r="LQM246" s="377"/>
      <c r="LQN246" s="381"/>
      <c r="LQO246" s="381"/>
      <c r="LQP246" s="378"/>
      <c r="LQQ246" s="378"/>
      <c r="LQR246" s="378"/>
      <c r="LQS246" s="379"/>
      <c r="LQU246" s="377"/>
      <c r="LQV246" s="381"/>
      <c r="LQW246" s="381"/>
      <c r="LQX246" s="378"/>
      <c r="LQY246" s="378"/>
      <c r="LQZ246" s="378"/>
      <c r="LRA246" s="379"/>
      <c r="LRC246" s="377"/>
      <c r="LRD246" s="381"/>
      <c r="LRE246" s="381"/>
      <c r="LRF246" s="378"/>
      <c r="LRG246" s="378"/>
      <c r="LRH246" s="378"/>
      <c r="LRI246" s="379"/>
      <c r="LRK246" s="377"/>
      <c r="LRL246" s="381"/>
      <c r="LRM246" s="381"/>
      <c r="LRN246" s="378"/>
      <c r="LRO246" s="378"/>
      <c r="LRP246" s="378"/>
      <c r="LRQ246" s="379"/>
      <c r="LRS246" s="377"/>
      <c r="LRT246" s="381"/>
      <c r="LRU246" s="381"/>
      <c r="LRV246" s="378"/>
      <c r="LRW246" s="378"/>
      <c r="LRX246" s="378"/>
      <c r="LRY246" s="379"/>
      <c r="LSA246" s="377"/>
      <c r="LSB246" s="381"/>
      <c r="LSC246" s="381"/>
      <c r="LSD246" s="378"/>
      <c r="LSE246" s="378"/>
      <c r="LSF246" s="378"/>
      <c r="LSG246" s="379"/>
      <c r="LSI246" s="377"/>
      <c r="LSJ246" s="381"/>
      <c r="LSK246" s="381"/>
      <c r="LSL246" s="378"/>
      <c r="LSM246" s="378"/>
      <c r="LSN246" s="378"/>
      <c r="LSO246" s="379"/>
      <c r="LSQ246" s="377"/>
      <c r="LSR246" s="381"/>
      <c r="LSS246" s="381"/>
      <c r="LST246" s="378"/>
      <c r="LSU246" s="378"/>
      <c r="LSV246" s="378"/>
      <c r="LSW246" s="379"/>
      <c r="LSY246" s="377"/>
      <c r="LSZ246" s="381"/>
      <c r="LTA246" s="381"/>
      <c r="LTB246" s="378"/>
      <c r="LTC246" s="378"/>
      <c r="LTD246" s="378"/>
      <c r="LTE246" s="379"/>
      <c r="LTG246" s="377"/>
      <c r="LTH246" s="381"/>
      <c r="LTI246" s="381"/>
      <c r="LTJ246" s="378"/>
      <c r="LTK246" s="378"/>
      <c r="LTL246" s="378"/>
      <c r="LTM246" s="379"/>
      <c r="LTO246" s="377"/>
      <c r="LTP246" s="381"/>
      <c r="LTQ246" s="381"/>
      <c r="LTR246" s="378"/>
      <c r="LTS246" s="378"/>
      <c r="LTT246" s="378"/>
      <c r="LTU246" s="379"/>
      <c r="LTW246" s="377"/>
      <c r="LTX246" s="381"/>
      <c r="LTY246" s="381"/>
      <c r="LTZ246" s="378"/>
      <c r="LUA246" s="378"/>
      <c r="LUB246" s="378"/>
      <c r="LUC246" s="379"/>
      <c r="LUE246" s="377"/>
      <c r="LUF246" s="381"/>
      <c r="LUG246" s="381"/>
      <c r="LUH246" s="378"/>
      <c r="LUI246" s="378"/>
      <c r="LUJ246" s="378"/>
      <c r="LUK246" s="379"/>
      <c r="LUM246" s="377"/>
      <c r="LUN246" s="381"/>
      <c r="LUO246" s="381"/>
      <c r="LUP246" s="378"/>
      <c r="LUQ246" s="378"/>
      <c r="LUR246" s="378"/>
      <c r="LUS246" s="379"/>
      <c r="LUU246" s="377"/>
      <c r="LUV246" s="381"/>
      <c r="LUW246" s="381"/>
      <c r="LUX246" s="378"/>
      <c r="LUY246" s="378"/>
      <c r="LUZ246" s="378"/>
      <c r="LVA246" s="379"/>
      <c r="LVC246" s="377"/>
      <c r="LVD246" s="381"/>
      <c r="LVE246" s="381"/>
      <c r="LVF246" s="378"/>
      <c r="LVG246" s="378"/>
      <c r="LVH246" s="378"/>
      <c r="LVI246" s="379"/>
      <c r="LVK246" s="377"/>
      <c r="LVL246" s="381"/>
      <c r="LVM246" s="381"/>
      <c r="LVN246" s="378"/>
      <c r="LVO246" s="378"/>
      <c r="LVP246" s="378"/>
      <c r="LVQ246" s="379"/>
      <c r="LVS246" s="377"/>
      <c r="LVT246" s="381"/>
      <c r="LVU246" s="381"/>
      <c r="LVV246" s="378"/>
      <c r="LVW246" s="378"/>
      <c r="LVX246" s="378"/>
      <c r="LVY246" s="379"/>
      <c r="LWA246" s="377"/>
      <c r="LWB246" s="381"/>
      <c r="LWC246" s="381"/>
      <c r="LWD246" s="378"/>
      <c r="LWE246" s="378"/>
      <c r="LWF246" s="378"/>
      <c r="LWG246" s="379"/>
      <c r="LWI246" s="377"/>
      <c r="LWJ246" s="381"/>
      <c r="LWK246" s="381"/>
      <c r="LWL246" s="378"/>
      <c r="LWM246" s="378"/>
      <c r="LWN246" s="378"/>
      <c r="LWO246" s="379"/>
      <c r="LWQ246" s="377"/>
      <c r="LWR246" s="381"/>
      <c r="LWS246" s="381"/>
      <c r="LWT246" s="378"/>
      <c r="LWU246" s="378"/>
      <c r="LWV246" s="378"/>
      <c r="LWW246" s="379"/>
      <c r="LWY246" s="377"/>
      <c r="LWZ246" s="381"/>
      <c r="LXA246" s="381"/>
      <c r="LXB246" s="378"/>
      <c r="LXC246" s="378"/>
      <c r="LXD246" s="378"/>
      <c r="LXE246" s="379"/>
      <c r="LXG246" s="377"/>
      <c r="LXH246" s="381"/>
      <c r="LXI246" s="381"/>
      <c r="LXJ246" s="378"/>
      <c r="LXK246" s="378"/>
      <c r="LXL246" s="378"/>
      <c r="LXM246" s="379"/>
      <c r="LXO246" s="377"/>
      <c r="LXP246" s="381"/>
      <c r="LXQ246" s="381"/>
      <c r="LXR246" s="378"/>
      <c r="LXS246" s="378"/>
      <c r="LXT246" s="378"/>
      <c r="LXU246" s="379"/>
      <c r="LXW246" s="377"/>
      <c r="LXX246" s="381"/>
      <c r="LXY246" s="381"/>
      <c r="LXZ246" s="378"/>
      <c r="LYA246" s="378"/>
      <c r="LYB246" s="378"/>
      <c r="LYC246" s="379"/>
      <c r="LYE246" s="377"/>
      <c r="LYF246" s="381"/>
      <c r="LYG246" s="381"/>
      <c r="LYH246" s="378"/>
      <c r="LYI246" s="378"/>
      <c r="LYJ246" s="378"/>
      <c r="LYK246" s="379"/>
      <c r="LYM246" s="377"/>
      <c r="LYN246" s="381"/>
      <c r="LYO246" s="381"/>
      <c r="LYP246" s="378"/>
      <c r="LYQ246" s="378"/>
      <c r="LYR246" s="378"/>
      <c r="LYS246" s="379"/>
      <c r="LYU246" s="377"/>
      <c r="LYV246" s="381"/>
      <c r="LYW246" s="381"/>
      <c r="LYX246" s="378"/>
      <c r="LYY246" s="378"/>
      <c r="LYZ246" s="378"/>
      <c r="LZA246" s="379"/>
      <c r="LZC246" s="377"/>
      <c r="LZD246" s="381"/>
      <c r="LZE246" s="381"/>
      <c r="LZF246" s="378"/>
      <c r="LZG246" s="378"/>
      <c r="LZH246" s="378"/>
      <c r="LZI246" s="379"/>
      <c r="LZK246" s="377"/>
      <c r="LZL246" s="381"/>
      <c r="LZM246" s="381"/>
      <c r="LZN246" s="378"/>
      <c r="LZO246" s="378"/>
      <c r="LZP246" s="378"/>
      <c r="LZQ246" s="379"/>
      <c r="LZS246" s="377"/>
      <c r="LZT246" s="381"/>
      <c r="LZU246" s="381"/>
      <c r="LZV246" s="378"/>
      <c r="LZW246" s="378"/>
      <c r="LZX246" s="378"/>
      <c r="LZY246" s="379"/>
      <c r="MAA246" s="377"/>
      <c r="MAB246" s="381"/>
      <c r="MAC246" s="381"/>
      <c r="MAD246" s="378"/>
      <c r="MAE246" s="378"/>
      <c r="MAF246" s="378"/>
      <c r="MAG246" s="379"/>
      <c r="MAI246" s="377"/>
      <c r="MAJ246" s="381"/>
      <c r="MAK246" s="381"/>
      <c r="MAL246" s="378"/>
      <c r="MAM246" s="378"/>
      <c r="MAN246" s="378"/>
      <c r="MAO246" s="379"/>
      <c r="MAQ246" s="377"/>
      <c r="MAR246" s="381"/>
      <c r="MAS246" s="381"/>
      <c r="MAT246" s="378"/>
      <c r="MAU246" s="378"/>
      <c r="MAV246" s="378"/>
      <c r="MAW246" s="379"/>
      <c r="MAY246" s="377"/>
      <c r="MAZ246" s="381"/>
      <c r="MBA246" s="381"/>
      <c r="MBB246" s="378"/>
      <c r="MBC246" s="378"/>
      <c r="MBD246" s="378"/>
      <c r="MBE246" s="379"/>
      <c r="MBG246" s="377"/>
      <c r="MBH246" s="381"/>
      <c r="MBI246" s="381"/>
      <c r="MBJ246" s="378"/>
      <c r="MBK246" s="378"/>
      <c r="MBL246" s="378"/>
      <c r="MBM246" s="379"/>
      <c r="MBO246" s="377"/>
      <c r="MBP246" s="381"/>
      <c r="MBQ246" s="381"/>
      <c r="MBR246" s="378"/>
      <c r="MBS246" s="378"/>
      <c r="MBT246" s="378"/>
      <c r="MBU246" s="379"/>
      <c r="MBW246" s="377"/>
      <c r="MBX246" s="381"/>
      <c r="MBY246" s="381"/>
      <c r="MBZ246" s="378"/>
      <c r="MCA246" s="378"/>
      <c r="MCB246" s="378"/>
      <c r="MCC246" s="379"/>
      <c r="MCE246" s="377"/>
      <c r="MCF246" s="381"/>
      <c r="MCG246" s="381"/>
      <c r="MCH246" s="378"/>
      <c r="MCI246" s="378"/>
      <c r="MCJ246" s="378"/>
      <c r="MCK246" s="379"/>
      <c r="MCM246" s="377"/>
      <c r="MCN246" s="381"/>
      <c r="MCO246" s="381"/>
      <c r="MCP246" s="378"/>
      <c r="MCQ246" s="378"/>
      <c r="MCR246" s="378"/>
      <c r="MCS246" s="379"/>
      <c r="MCU246" s="377"/>
      <c r="MCV246" s="381"/>
      <c r="MCW246" s="381"/>
      <c r="MCX246" s="378"/>
      <c r="MCY246" s="378"/>
      <c r="MCZ246" s="378"/>
      <c r="MDA246" s="379"/>
      <c r="MDC246" s="377"/>
      <c r="MDD246" s="381"/>
      <c r="MDE246" s="381"/>
      <c r="MDF246" s="378"/>
      <c r="MDG246" s="378"/>
      <c r="MDH246" s="378"/>
      <c r="MDI246" s="379"/>
      <c r="MDK246" s="377"/>
      <c r="MDL246" s="381"/>
      <c r="MDM246" s="381"/>
      <c r="MDN246" s="378"/>
      <c r="MDO246" s="378"/>
      <c r="MDP246" s="378"/>
      <c r="MDQ246" s="379"/>
      <c r="MDS246" s="377"/>
      <c r="MDT246" s="381"/>
      <c r="MDU246" s="381"/>
      <c r="MDV246" s="378"/>
      <c r="MDW246" s="378"/>
      <c r="MDX246" s="378"/>
      <c r="MDY246" s="379"/>
      <c r="MEA246" s="377"/>
      <c r="MEB246" s="381"/>
      <c r="MEC246" s="381"/>
      <c r="MED246" s="378"/>
      <c r="MEE246" s="378"/>
      <c r="MEF246" s="378"/>
      <c r="MEG246" s="379"/>
      <c r="MEI246" s="377"/>
      <c r="MEJ246" s="381"/>
      <c r="MEK246" s="381"/>
      <c r="MEL246" s="378"/>
      <c r="MEM246" s="378"/>
      <c r="MEN246" s="378"/>
      <c r="MEO246" s="379"/>
      <c r="MEQ246" s="377"/>
      <c r="MER246" s="381"/>
      <c r="MES246" s="381"/>
      <c r="MET246" s="378"/>
      <c r="MEU246" s="378"/>
      <c r="MEV246" s="378"/>
      <c r="MEW246" s="379"/>
      <c r="MEY246" s="377"/>
      <c r="MEZ246" s="381"/>
      <c r="MFA246" s="381"/>
      <c r="MFB246" s="378"/>
      <c r="MFC246" s="378"/>
      <c r="MFD246" s="378"/>
      <c r="MFE246" s="379"/>
      <c r="MFG246" s="377"/>
      <c r="MFH246" s="381"/>
      <c r="MFI246" s="381"/>
      <c r="MFJ246" s="378"/>
      <c r="MFK246" s="378"/>
      <c r="MFL246" s="378"/>
      <c r="MFM246" s="379"/>
      <c r="MFO246" s="377"/>
      <c r="MFP246" s="381"/>
      <c r="MFQ246" s="381"/>
      <c r="MFR246" s="378"/>
      <c r="MFS246" s="378"/>
      <c r="MFT246" s="378"/>
      <c r="MFU246" s="379"/>
      <c r="MFW246" s="377"/>
      <c r="MFX246" s="381"/>
      <c r="MFY246" s="381"/>
      <c r="MFZ246" s="378"/>
      <c r="MGA246" s="378"/>
      <c r="MGB246" s="378"/>
      <c r="MGC246" s="379"/>
      <c r="MGE246" s="377"/>
      <c r="MGF246" s="381"/>
      <c r="MGG246" s="381"/>
      <c r="MGH246" s="378"/>
      <c r="MGI246" s="378"/>
      <c r="MGJ246" s="378"/>
      <c r="MGK246" s="379"/>
      <c r="MGM246" s="377"/>
      <c r="MGN246" s="381"/>
      <c r="MGO246" s="381"/>
      <c r="MGP246" s="378"/>
      <c r="MGQ246" s="378"/>
      <c r="MGR246" s="378"/>
      <c r="MGS246" s="379"/>
      <c r="MGU246" s="377"/>
      <c r="MGV246" s="381"/>
      <c r="MGW246" s="381"/>
      <c r="MGX246" s="378"/>
      <c r="MGY246" s="378"/>
      <c r="MGZ246" s="378"/>
      <c r="MHA246" s="379"/>
      <c r="MHC246" s="377"/>
      <c r="MHD246" s="381"/>
      <c r="MHE246" s="381"/>
      <c r="MHF246" s="378"/>
      <c r="MHG246" s="378"/>
      <c r="MHH246" s="378"/>
      <c r="MHI246" s="379"/>
      <c r="MHK246" s="377"/>
      <c r="MHL246" s="381"/>
      <c r="MHM246" s="381"/>
      <c r="MHN246" s="378"/>
      <c r="MHO246" s="378"/>
      <c r="MHP246" s="378"/>
      <c r="MHQ246" s="379"/>
      <c r="MHS246" s="377"/>
      <c r="MHT246" s="381"/>
      <c r="MHU246" s="381"/>
      <c r="MHV246" s="378"/>
      <c r="MHW246" s="378"/>
      <c r="MHX246" s="378"/>
      <c r="MHY246" s="379"/>
      <c r="MIA246" s="377"/>
      <c r="MIB246" s="381"/>
      <c r="MIC246" s="381"/>
      <c r="MID246" s="378"/>
      <c r="MIE246" s="378"/>
      <c r="MIF246" s="378"/>
      <c r="MIG246" s="379"/>
      <c r="MII246" s="377"/>
      <c r="MIJ246" s="381"/>
      <c r="MIK246" s="381"/>
      <c r="MIL246" s="378"/>
      <c r="MIM246" s="378"/>
      <c r="MIN246" s="378"/>
      <c r="MIO246" s="379"/>
      <c r="MIQ246" s="377"/>
      <c r="MIR246" s="381"/>
      <c r="MIS246" s="381"/>
      <c r="MIT246" s="378"/>
      <c r="MIU246" s="378"/>
      <c r="MIV246" s="378"/>
      <c r="MIW246" s="379"/>
      <c r="MIY246" s="377"/>
      <c r="MIZ246" s="381"/>
      <c r="MJA246" s="381"/>
      <c r="MJB246" s="378"/>
      <c r="MJC246" s="378"/>
      <c r="MJD246" s="378"/>
      <c r="MJE246" s="379"/>
      <c r="MJG246" s="377"/>
      <c r="MJH246" s="381"/>
      <c r="MJI246" s="381"/>
      <c r="MJJ246" s="378"/>
      <c r="MJK246" s="378"/>
      <c r="MJL246" s="378"/>
      <c r="MJM246" s="379"/>
      <c r="MJO246" s="377"/>
      <c r="MJP246" s="381"/>
      <c r="MJQ246" s="381"/>
      <c r="MJR246" s="378"/>
      <c r="MJS246" s="378"/>
      <c r="MJT246" s="378"/>
      <c r="MJU246" s="379"/>
      <c r="MJW246" s="377"/>
      <c r="MJX246" s="381"/>
      <c r="MJY246" s="381"/>
      <c r="MJZ246" s="378"/>
      <c r="MKA246" s="378"/>
      <c r="MKB246" s="378"/>
      <c r="MKC246" s="379"/>
      <c r="MKE246" s="377"/>
      <c r="MKF246" s="381"/>
      <c r="MKG246" s="381"/>
      <c r="MKH246" s="378"/>
      <c r="MKI246" s="378"/>
      <c r="MKJ246" s="378"/>
      <c r="MKK246" s="379"/>
      <c r="MKM246" s="377"/>
      <c r="MKN246" s="381"/>
      <c r="MKO246" s="381"/>
      <c r="MKP246" s="378"/>
      <c r="MKQ246" s="378"/>
      <c r="MKR246" s="378"/>
      <c r="MKS246" s="379"/>
      <c r="MKU246" s="377"/>
      <c r="MKV246" s="381"/>
      <c r="MKW246" s="381"/>
      <c r="MKX246" s="378"/>
      <c r="MKY246" s="378"/>
      <c r="MKZ246" s="378"/>
      <c r="MLA246" s="379"/>
      <c r="MLC246" s="377"/>
      <c r="MLD246" s="381"/>
      <c r="MLE246" s="381"/>
      <c r="MLF246" s="378"/>
      <c r="MLG246" s="378"/>
      <c r="MLH246" s="378"/>
      <c r="MLI246" s="379"/>
      <c r="MLK246" s="377"/>
      <c r="MLL246" s="381"/>
      <c r="MLM246" s="381"/>
      <c r="MLN246" s="378"/>
      <c r="MLO246" s="378"/>
      <c r="MLP246" s="378"/>
      <c r="MLQ246" s="379"/>
      <c r="MLS246" s="377"/>
      <c r="MLT246" s="381"/>
      <c r="MLU246" s="381"/>
      <c r="MLV246" s="378"/>
      <c r="MLW246" s="378"/>
      <c r="MLX246" s="378"/>
      <c r="MLY246" s="379"/>
      <c r="MMA246" s="377"/>
      <c r="MMB246" s="381"/>
      <c r="MMC246" s="381"/>
      <c r="MMD246" s="378"/>
      <c r="MME246" s="378"/>
      <c r="MMF246" s="378"/>
      <c r="MMG246" s="379"/>
      <c r="MMI246" s="377"/>
      <c r="MMJ246" s="381"/>
      <c r="MMK246" s="381"/>
      <c r="MML246" s="378"/>
      <c r="MMM246" s="378"/>
      <c r="MMN246" s="378"/>
      <c r="MMO246" s="379"/>
      <c r="MMQ246" s="377"/>
      <c r="MMR246" s="381"/>
      <c r="MMS246" s="381"/>
      <c r="MMT246" s="378"/>
      <c r="MMU246" s="378"/>
      <c r="MMV246" s="378"/>
      <c r="MMW246" s="379"/>
      <c r="MMY246" s="377"/>
      <c r="MMZ246" s="381"/>
      <c r="MNA246" s="381"/>
      <c r="MNB246" s="378"/>
      <c r="MNC246" s="378"/>
      <c r="MND246" s="378"/>
      <c r="MNE246" s="379"/>
      <c r="MNG246" s="377"/>
      <c r="MNH246" s="381"/>
      <c r="MNI246" s="381"/>
      <c r="MNJ246" s="378"/>
      <c r="MNK246" s="378"/>
      <c r="MNL246" s="378"/>
      <c r="MNM246" s="379"/>
      <c r="MNO246" s="377"/>
      <c r="MNP246" s="381"/>
      <c r="MNQ246" s="381"/>
      <c r="MNR246" s="378"/>
      <c r="MNS246" s="378"/>
      <c r="MNT246" s="378"/>
      <c r="MNU246" s="379"/>
      <c r="MNW246" s="377"/>
      <c r="MNX246" s="381"/>
      <c r="MNY246" s="381"/>
      <c r="MNZ246" s="378"/>
      <c r="MOA246" s="378"/>
      <c r="MOB246" s="378"/>
      <c r="MOC246" s="379"/>
      <c r="MOE246" s="377"/>
      <c r="MOF246" s="381"/>
      <c r="MOG246" s="381"/>
      <c r="MOH246" s="378"/>
      <c r="MOI246" s="378"/>
      <c r="MOJ246" s="378"/>
      <c r="MOK246" s="379"/>
      <c r="MOM246" s="377"/>
      <c r="MON246" s="381"/>
      <c r="MOO246" s="381"/>
      <c r="MOP246" s="378"/>
      <c r="MOQ246" s="378"/>
      <c r="MOR246" s="378"/>
      <c r="MOS246" s="379"/>
      <c r="MOU246" s="377"/>
      <c r="MOV246" s="381"/>
      <c r="MOW246" s="381"/>
      <c r="MOX246" s="378"/>
      <c r="MOY246" s="378"/>
      <c r="MOZ246" s="378"/>
      <c r="MPA246" s="379"/>
      <c r="MPC246" s="377"/>
      <c r="MPD246" s="381"/>
      <c r="MPE246" s="381"/>
      <c r="MPF246" s="378"/>
      <c r="MPG246" s="378"/>
      <c r="MPH246" s="378"/>
      <c r="MPI246" s="379"/>
      <c r="MPK246" s="377"/>
      <c r="MPL246" s="381"/>
      <c r="MPM246" s="381"/>
      <c r="MPN246" s="378"/>
      <c r="MPO246" s="378"/>
      <c r="MPP246" s="378"/>
      <c r="MPQ246" s="379"/>
      <c r="MPS246" s="377"/>
      <c r="MPT246" s="381"/>
      <c r="MPU246" s="381"/>
      <c r="MPV246" s="378"/>
      <c r="MPW246" s="378"/>
      <c r="MPX246" s="378"/>
      <c r="MPY246" s="379"/>
      <c r="MQA246" s="377"/>
      <c r="MQB246" s="381"/>
      <c r="MQC246" s="381"/>
      <c r="MQD246" s="378"/>
      <c r="MQE246" s="378"/>
      <c r="MQF246" s="378"/>
      <c r="MQG246" s="379"/>
      <c r="MQI246" s="377"/>
      <c r="MQJ246" s="381"/>
      <c r="MQK246" s="381"/>
      <c r="MQL246" s="378"/>
      <c r="MQM246" s="378"/>
      <c r="MQN246" s="378"/>
      <c r="MQO246" s="379"/>
      <c r="MQQ246" s="377"/>
      <c r="MQR246" s="381"/>
      <c r="MQS246" s="381"/>
      <c r="MQT246" s="378"/>
      <c r="MQU246" s="378"/>
      <c r="MQV246" s="378"/>
      <c r="MQW246" s="379"/>
      <c r="MQY246" s="377"/>
      <c r="MQZ246" s="381"/>
      <c r="MRA246" s="381"/>
      <c r="MRB246" s="378"/>
      <c r="MRC246" s="378"/>
      <c r="MRD246" s="378"/>
      <c r="MRE246" s="379"/>
      <c r="MRG246" s="377"/>
      <c r="MRH246" s="381"/>
      <c r="MRI246" s="381"/>
      <c r="MRJ246" s="378"/>
      <c r="MRK246" s="378"/>
      <c r="MRL246" s="378"/>
      <c r="MRM246" s="379"/>
      <c r="MRO246" s="377"/>
      <c r="MRP246" s="381"/>
      <c r="MRQ246" s="381"/>
      <c r="MRR246" s="378"/>
      <c r="MRS246" s="378"/>
      <c r="MRT246" s="378"/>
      <c r="MRU246" s="379"/>
      <c r="MRW246" s="377"/>
      <c r="MRX246" s="381"/>
      <c r="MRY246" s="381"/>
      <c r="MRZ246" s="378"/>
      <c r="MSA246" s="378"/>
      <c r="MSB246" s="378"/>
      <c r="MSC246" s="379"/>
      <c r="MSE246" s="377"/>
      <c r="MSF246" s="381"/>
      <c r="MSG246" s="381"/>
      <c r="MSH246" s="378"/>
      <c r="MSI246" s="378"/>
      <c r="MSJ246" s="378"/>
      <c r="MSK246" s="379"/>
      <c r="MSM246" s="377"/>
      <c r="MSN246" s="381"/>
      <c r="MSO246" s="381"/>
      <c r="MSP246" s="378"/>
      <c r="MSQ246" s="378"/>
      <c r="MSR246" s="378"/>
      <c r="MSS246" s="379"/>
      <c r="MSU246" s="377"/>
      <c r="MSV246" s="381"/>
      <c r="MSW246" s="381"/>
      <c r="MSX246" s="378"/>
      <c r="MSY246" s="378"/>
      <c r="MSZ246" s="378"/>
      <c r="MTA246" s="379"/>
      <c r="MTC246" s="377"/>
      <c r="MTD246" s="381"/>
      <c r="MTE246" s="381"/>
      <c r="MTF246" s="378"/>
      <c r="MTG246" s="378"/>
      <c r="MTH246" s="378"/>
      <c r="MTI246" s="379"/>
      <c r="MTK246" s="377"/>
      <c r="MTL246" s="381"/>
      <c r="MTM246" s="381"/>
      <c r="MTN246" s="378"/>
      <c r="MTO246" s="378"/>
      <c r="MTP246" s="378"/>
      <c r="MTQ246" s="379"/>
      <c r="MTS246" s="377"/>
      <c r="MTT246" s="381"/>
      <c r="MTU246" s="381"/>
      <c r="MTV246" s="378"/>
      <c r="MTW246" s="378"/>
      <c r="MTX246" s="378"/>
      <c r="MTY246" s="379"/>
      <c r="MUA246" s="377"/>
      <c r="MUB246" s="381"/>
      <c r="MUC246" s="381"/>
      <c r="MUD246" s="378"/>
      <c r="MUE246" s="378"/>
      <c r="MUF246" s="378"/>
      <c r="MUG246" s="379"/>
      <c r="MUI246" s="377"/>
      <c r="MUJ246" s="381"/>
      <c r="MUK246" s="381"/>
      <c r="MUL246" s="378"/>
      <c r="MUM246" s="378"/>
      <c r="MUN246" s="378"/>
      <c r="MUO246" s="379"/>
      <c r="MUQ246" s="377"/>
      <c r="MUR246" s="381"/>
      <c r="MUS246" s="381"/>
      <c r="MUT246" s="378"/>
      <c r="MUU246" s="378"/>
      <c r="MUV246" s="378"/>
      <c r="MUW246" s="379"/>
      <c r="MUY246" s="377"/>
      <c r="MUZ246" s="381"/>
      <c r="MVA246" s="381"/>
      <c r="MVB246" s="378"/>
      <c r="MVC246" s="378"/>
      <c r="MVD246" s="378"/>
      <c r="MVE246" s="379"/>
      <c r="MVG246" s="377"/>
      <c r="MVH246" s="381"/>
      <c r="MVI246" s="381"/>
      <c r="MVJ246" s="378"/>
      <c r="MVK246" s="378"/>
      <c r="MVL246" s="378"/>
      <c r="MVM246" s="379"/>
      <c r="MVO246" s="377"/>
      <c r="MVP246" s="381"/>
      <c r="MVQ246" s="381"/>
      <c r="MVR246" s="378"/>
      <c r="MVS246" s="378"/>
      <c r="MVT246" s="378"/>
      <c r="MVU246" s="379"/>
      <c r="MVW246" s="377"/>
      <c r="MVX246" s="381"/>
      <c r="MVY246" s="381"/>
      <c r="MVZ246" s="378"/>
      <c r="MWA246" s="378"/>
      <c r="MWB246" s="378"/>
      <c r="MWC246" s="379"/>
      <c r="MWE246" s="377"/>
      <c r="MWF246" s="381"/>
      <c r="MWG246" s="381"/>
      <c r="MWH246" s="378"/>
      <c r="MWI246" s="378"/>
      <c r="MWJ246" s="378"/>
      <c r="MWK246" s="379"/>
      <c r="MWM246" s="377"/>
      <c r="MWN246" s="381"/>
      <c r="MWO246" s="381"/>
      <c r="MWP246" s="378"/>
      <c r="MWQ246" s="378"/>
      <c r="MWR246" s="378"/>
      <c r="MWS246" s="379"/>
      <c r="MWU246" s="377"/>
      <c r="MWV246" s="381"/>
      <c r="MWW246" s="381"/>
      <c r="MWX246" s="378"/>
      <c r="MWY246" s="378"/>
      <c r="MWZ246" s="378"/>
      <c r="MXA246" s="379"/>
      <c r="MXC246" s="377"/>
      <c r="MXD246" s="381"/>
      <c r="MXE246" s="381"/>
      <c r="MXF246" s="378"/>
      <c r="MXG246" s="378"/>
      <c r="MXH246" s="378"/>
      <c r="MXI246" s="379"/>
      <c r="MXK246" s="377"/>
      <c r="MXL246" s="381"/>
      <c r="MXM246" s="381"/>
      <c r="MXN246" s="378"/>
      <c r="MXO246" s="378"/>
      <c r="MXP246" s="378"/>
      <c r="MXQ246" s="379"/>
      <c r="MXS246" s="377"/>
      <c r="MXT246" s="381"/>
      <c r="MXU246" s="381"/>
      <c r="MXV246" s="378"/>
      <c r="MXW246" s="378"/>
      <c r="MXX246" s="378"/>
      <c r="MXY246" s="379"/>
      <c r="MYA246" s="377"/>
      <c r="MYB246" s="381"/>
      <c r="MYC246" s="381"/>
      <c r="MYD246" s="378"/>
      <c r="MYE246" s="378"/>
      <c r="MYF246" s="378"/>
      <c r="MYG246" s="379"/>
      <c r="MYI246" s="377"/>
      <c r="MYJ246" s="381"/>
      <c r="MYK246" s="381"/>
      <c r="MYL246" s="378"/>
      <c r="MYM246" s="378"/>
      <c r="MYN246" s="378"/>
      <c r="MYO246" s="379"/>
      <c r="MYQ246" s="377"/>
      <c r="MYR246" s="381"/>
      <c r="MYS246" s="381"/>
      <c r="MYT246" s="378"/>
      <c r="MYU246" s="378"/>
      <c r="MYV246" s="378"/>
      <c r="MYW246" s="379"/>
      <c r="MYY246" s="377"/>
      <c r="MYZ246" s="381"/>
      <c r="MZA246" s="381"/>
      <c r="MZB246" s="378"/>
      <c r="MZC246" s="378"/>
      <c r="MZD246" s="378"/>
      <c r="MZE246" s="379"/>
      <c r="MZG246" s="377"/>
      <c r="MZH246" s="381"/>
      <c r="MZI246" s="381"/>
      <c r="MZJ246" s="378"/>
      <c r="MZK246" s="378"/>
      <c r="MZL246" s="378"/>
      <c r="MZM246" s="379"/>
      <c r="MZO246" s="377"/>
      <c r="MZP246" s="381"/>
      <c r="MZQ246" s="381"/>
      <c r="MZR246" s="378"/>
      <c r="MZS246" s="378"/>
      <c r="MZT246" s="378"/>
      <c r="MZU246" s="379"/>
      <c r="MZW246" s="377"/>
      <c r="MZX246" s="381"/>
      <c r="MZY246" s="381"/>
      <c r="MZZ246" s="378"/>
      <c r="NAA246" s="378"/>
      <c r="NAB246" s="378"/>
      <c r="NAC246" s="379"/>
      <c r="NAE246" s="377"/>
      <c r="NAF246" s="381"/>
      <c r="NAG246" s="381"/>
      <c r="NAH246" s="378"/>
      <c r="NAI246" s="378"/>
      <c r="NAJ246" s="378"/>
      <c r="NAK246" s="379"/>
      <c r="NAM246" s="377"/>
      <c r="NAN246" s="381"/>
      <c r="NAO246" s="381"/>
      <c r="NAP246" s="378"/>
      <c r="NAQ246" s="378"/>
      <c r="NAR246" s="378"/>
      <c r="NAS246" s="379"/>
      <c r="NAU246" s="377"/>
      <c r="NAV246" s="381"/>
      <c r="NAW246" s="381"/>
      <c r="NAX246" s="378"/>
      <c r="NAY246" s="378"/>
      <c r="NAZ246" s="378"/>
      <c r="NBA246" s="379"/>
      <c r="NBC246" s="377"/>
      <c r="NBD246" s="381"/>
      <c r="NBE246" s="381"/>
      <c r="NBF246" s="378"/>
      <c r="NBG246" s="378"/>
      <c r="NBH246" s="378"/>
      <c r="NBI246" s="379"/>
      <c r="NBK246" s="377"/>
      <c r="NBL246" s="381"/>
      <c r="NBM246" s="381"/>
      <c r="NBN246" s="378"/>
      <c r="NBO246" s="378"/>
      <c r="NBP246" s="378"/>
      <c r="NBQ246" s="379"/>
      <c r="NBS246" s="377"/>
      <c r="NBT246" s="381"/>
      <c r="NBU246" s="381"/>
      <c r="NBV246" s="378"/>
      <c r="NBW246" s="378"/>
      <c r="NBX246" s="378"/>
      <c r="NBY246" s="379"/>
      <c r="NCA246" s="377"/>
      <c r="NCB246" s="381"/>
      <c r="NCC246" s="381"/>
      <c r="NCD246" s="378"/>
      <c r="NCE246" s="378"/>
      <c r="NCF246" s="378"/>
      <c r="NCG246" s="379"/>
      <c r="NCI246" s="377"/>
      <c r="NCJ246" s="381"/>
      <c r="NCK246" s="381"/>
      <c r="NCL246" s="378"/>
      <c r="NCM246" s="378"/>
      <c r="NCN246" s="378"/>
      <c r="NCO246" s="379"/>
      <c r="NCQ246" s="377"/>
      <c r="NCR246" s="381"/>
      <c r="NCS246" s="381"/>
      <c r="NCT246" s="378"/>
      <c r="NCU246" s="378"/>
      <c r="NCV246" s="378"/>
      <c r="NCW246" s="379"/>
      <c r="NCY246" s="377"/>
      <c r="NCZ246" s="381"/>
      <c r="NDA246" s="381"/>
      <c r="NDB246" s="378"/>
      <c r="NDC246" s="378"/>
      <c r="NDD246" s="378"/>
      <c r="NDE246" s="379"/>
      <c r="NDG246" s="377"/>
      <c r="NDH246" s="381"/>
      <c r="NDI246" s="381"/>
      <c r="NDJ246" s="378"/>
      <c r="NDK246" s="378"/>
      <c r="NDL246" s="378"/>
      <c r="NDM246" s="379"/>
      <c r="NDO246" s="377"/>
      <c r="NDP246" s="381"/>
      <c r="NDQ246" s="381"/>
      <c r="NDR246" s="378"/>
      <c r="NDS246" s="378"/>
      <c r="NDT246" s="378"/>
      <c r="NDU246" s="379"/>
      <c r="NDW246" s="377"/>
      <c r="NDX246" s="381"/>
      <c r="NDY246" s="381"/>
      <c r="NDZ246" s="378"/>
      <c r="NEA246" s="378"/>
      <c r="NEB246" s="378"/>
      <c r="NEC246" s="379"/>
      <c r="NEE246" s="377"/>
      <c r="NEF246" s="381"/>
      <c r="NEG246" s="381"/>
      <c r="NEH246" s="378"/>
      <c r="NEI246" s="378"/>
      <c r="NEJ246" s="378"/>
      <c r="NEK246" s="379"/>
      <c r="NEM246" s="377"/>
      <c r="NEN246" s="381"/>
      <c r="NEO246" s="381"/>
      <c r="NEP246" s="378"/>
      <c r="NEQ246" s="378"/>
      <c r="NER246" s="378"/>
      <c r="NES246" s="379"/>
      <c r="NEU246" s="377"/>
      <c r="NEV246" s="381"/>
      <c r="NEW246" s="381"/>
      <c r="NEX246" s="378"/>
      <c r="NEY246" s="378"/>
      <c r="NEZ246" s="378"/>
      <c r="NFA246" s="379"/>
      <c r="NFC246" s="377"/>
      <c r="NFD246" s="381"/>
      <c r="NFE246" s="381"/>
      <c r="NFF246" s="378"/>
      <c r="NFG246" s="378"/>
      <c r="NFH246" s="378"/>
      <c r="NFI246" s="379"/>
      <c r="NFK246" s="377"/>
      <c r="NFL246" s="381"/>
      <c r="NFM246" s="381"/>
      <c r="NFN246" s="378"/>
      <c r="NFO246" s="378"/>
      <c r="NFP246" s="378"/>
      <c r="NFQ246" s="379"/>
      <c r="NFS246" s="377"/>
      <c r="NFT246" s="381"/>
      <c r="NFU246" s="381"/>
      <c r="NFV246" s="378"/>
      <c r="NFW246" s="378"/>
      <c r="NFX246" s="378"/>
      <c r="NFY246" s="379"/>
      <c r="NGA246" s="377"/>
      <c r="NGB246" s="381"/>
      <c r="NGC246" s="381"/>
      <c r="NGD246" s="378"/>
      <c r="NGE246" s="378"/>
      <c r="NGF246" s="378"/>
      <c r="NGG246" s="379"/>
      <c r="NGI246" s="377"/>
      <c r="NGJ246" s="381"/>
      <c r="NGK246" s="381"/>
      <c r="NGL246" s="378"/>
      <c r="NGM246" s="378"/>
      <c r="NGN246" s="378"/>
      <c r="NGO246" s="379"/>
      <c r="NGQ246" s="377"/>
      <c r="NGR246" s="381"/>
      <c r="NGS246" s="381"/>
      <c r="NGT246" s="378"/>
      <c r="NGU246" s="378"/>
      <c r="NGV246" s="378"/>
      <c r="NGW246" s="379"/>
      <c r="NGY246" s="377"/>
      <c r="NGZ246" s="381"/>
      <c r="NHA246" s="381"/>
      <c r="NHB246" s="378"/>
      <c r="NHC246" s="378"/>
      <c r="NHD246" s="378"/>
      <c r="NHE246" s="379"/>
      <c r="NHG246" s="377"/>
      <c r="NHH246" s="381"/>
      <c r="NHI246" s="381"/>
      <c r="NHJ246" s="378"/>
      <c r="NHK246" s="378"/>
      <c r="NHL246" s="378"/>
      <c r="NHM246" s="379"/>
      <c r="NHO246" s="377"/>
      <c r="NHP246" s="381"/>
      <c r="NHQ246" s="381"/>
      <c r="NHR246" s="378"/>
      <c r="NHS246" s="378"/>
      <c r="NHT246" s="378"/>
      <c r="NHU246" s="379"/>
      <c r="NHW246" s="377"/>
      <c r="NHX246" s="381"/>
      <c r="NHY246" s="381"/>
      <c r="NHZ246" s="378"/>
      <c r="NIA246" s="378"/>
      <c r="NIB246" s="378"/>
      <c r="NIC246" s="379"/>
      <c r="NIE246" s="377"/>
      <c r="NIF246" s="381"/>
      <c r="NIG246" s="381"/>
      <c r="NIH246" s="378"/>
      <c r="NII246" s="378"/>
      <c r="NIJ246" s="378"/>
      <c r="NIK246" s="379"/>
      <c r="NIM246" s="377"/>
      <c r="NIN246" s="381"/>
      <c r="NIO246" s="381"/>
      <c r="NIP246" s="378"/>
      <c r="NIQ246" s="378"/>
      <c r="NIR246" s="378"/>
      <c r="NIS246" s="379"/>
      <c r="NIU246" s="377"/>
      <c r="NIV246" s="381"/>
      <c r="NIW246" s="381"/>
      <c r="NIX246" s="378"/>
      <c r="NIY246" s="378"/>
      <c r="NIZ246" s="378"/>
      <c r="NJA246" s="379"/>
      <c r="NJC246" s="377"/>
      <c r="NJD246" s="381"/>
      <c r="NJE246" s="381"/>
      <c r="NJF246" s="378"/>
      <c r="NJG246" s="378"/>
      <c r="NJH246" s="378"/>
      <c r="NJI246" s="379"/>
      <c r="NJK246" s="377"/>
      <c r="NJL246" s="381"/>
      <c r="NJM246" s="381"/>
      <c r="NJN246" s="378"/>
      <c r="NJO246" s="378"/>
      <c r="NJP246" s="378"/>
      <c r="NJQ246" s="379"/>
      <c r="NJS246" s="377"/>
      <c r="NJT246" s="381"/>
      <c r="NJU246" s="381"/>
      <c r="NJV246" s="378"/>
      <c r="NJW246" s="378"/>
      <c r="NJX246" s="378"/>
      <c r="NJY246" s="379"/>
      <c r="NKA246" s="377"/>
      <c r="NKB246" s="381"/>
      <c r="NKC246" s="381"/>
      <c r="NKD246" s="378"/>
      <c r="NKE246" s="378"/>
      <c r="NKF246" s="378"/>
      <c r="NKG246" s="379"/>
      <c r="NKI246" s="377"/>
      <c r="NKJ246" s="381"/>
      <c r="NKK246" s="381"/>
      <c r="NKL246" s="378"/>
      <c r="NKM246" s="378"/>
      <c r="NKN246" s="378"/>
      <c r="NKO246" s="379"/>
      <c r="NKQ246" s="377"/>
      <c r="NKR246" s="381"/>
      <c r="NKS246" s="381"/>
      <c r="NKT246" s="378"/>
      <c r="NKU246" s="378"/>
      <c r="NKV246" s="378"/>
      <c r="NKW246" s="379"/>
      <c r="NKY246" s="377"/>
      <c r="NKZ246" s="381"/>
      <c r="NLA246" s="381"/>
      <c r="NLB246" s="378"/>
      <c r="NLC246" s="378"/>
      <c r="NLD246" s="378"/>
      <c r="NLE246" s="379"/>
      <c r="NLG246" s="377"/>
      <c r="NLH246" s="381"/>
      <c r="NLI246" s="381"/>
      <c r="NLJ246" s="378"/>
      <c r="NLK246" s="378"/>
      <c r="NLL246" s="378"/>
      <c r="NLM246" s="379"/>
      <c r="NLO246" s="377"/>
      <c r="NLP246" s="381"/>
      <c r="NLQ246" s="381"/>
      <c r="NLR246" s="378"/>
      <c r="NLS246" s="378"/>
      <c r="NLT246" s="378"/>
      <c r="NLU246" s="379"/>
      <c r="NLW246" s="377"/>
      <c r="NLX246" s="381"/>
      <c r="NLY246" s="381"/>
      <c r="NLZ246" s="378"/>
      <c r="NMA246" s="378"/>
      <c r="NMB246" s="378"/>
      <c r="NMC246" s="379"/>
      <c r="NME246" s="377"/>
      <c r="NMF246" s="381"/>
      <c r="NMG246" s="381"/>
      <c r="NMH246" s="378"/>
      <c r="NMI246" s="378"/>
      <c r="NMJ246" s="378"/>
      <c r="NMK246" s="379"/>
      <c r="NMM246" s="377"/>
      <c r="NMN246" s="381"/>
      <c r="NMO246" s="381"/>
      <c r="NMP246" s="378"/>
      <c r="NMQ246" s="378"/>
      <c r="NMR246" s="378"/>
      <c r="NMS246" s="379"/>
      <c r="NMU246" s="377"/>
      <c r="NMV246" s="381"/>
      <c r="NMW246" s="381"/>
      <c r="NMX246" s="378"/>
      <c r="NMY246" s="378"/>
      <c r="NMZ246" s="378"/>
      <c r="NNA246" s="379"/>
      <c r="NNC246" s="377"/>
      <c r="NND246" s="381"/>
      <c r="NNE246" s="381"/>
      <c r="NNF246" s="378"/>
      <c r="NNG246" s="378"/>
      <c r="NNH246" s="378"/>
      <c r="NNI246" s="379"/>
      <c r="NNK246" s="377"/>
      <c r="NNL246" s="381"/>
      <c r="NNM246" s="381"/>
      <c r="NNN246" s="378"/>
      <c r="NNO246" s="378"/>
      <c r="NNP246" s="378"/>
      <c r="NNQ246" s="379"/>
      <c r="NNS246" s="377"/>
      <c r="NNT246" s="381"/>
      <c r="NNU246" s="381"/>
      <c r="NNV246" s="378"/>
      <c r="NNW246" s="378"/>
      <c r="NNX246" s="378"/>
      <c r="NNY246" s="379"/>
      <c r="NOA246" s="377"/>
      <c r="NOB246" s="381"/>
      <c r="NOC246" s="381"/>
      <c r="NOD246" s="378"/>
      <c r="NOE246" s="378"/>
      <c r="NOF246" s="378"/>
      <c r="NOG246" s="379"/>
      <c r="NOI246" s="377"/>
      <c r="NOJ246" s="381"/>
      <c r="NOK246" s="381"/>
      <c r="NOL246" s="378"/>
      <c r="NOM246" s="378"/>
      <c r="NON246" s="378"/>
      <c r="NOO246" s="379"/>
      <c r="NOQ246" s="377"/>
      <c r="NOR246" s="381"/>
      <c r="NOS246" s="381"/>
      <c r="NOT246" s="378"/>
      <c r="NOU246" s="378"/>
      <c r="NOV246" s="378"/>
      <c r="NOW246" s="379"/>
      <c r="NOY246" s="377"/>
      <c r="NOZ246" s="381"/>
      <c r="NPA246" s="381"/>
      <c r="NPB246" s="378"/>
      <c r="NPC246" s="378"/>
      <c r="NPD246" s="378"/>
      <c r="NPE246" s="379"/>
      <c r="NPG246" s="377"/>
      <c r="NPH246" s="381"/>
      <c r="NPI246" s="381"/>
      <c r="NPJ246" s="378"/>
      <c r="NPK246" s="378"/>
      <c r="NPL246" s="378"/>
      <c r="NPM246" s="379"/>
      <c r="NPO246" s="377"/>
      <c r="NPP246" s="381"/>
      <c r="NPQ246" s="381"/>
      <c r="NPR246" s="378"/>
      <c r="NPS246" s="378"/>
      <c r="NPT246" s="378"/>
      <c r="NPU246" s="379"/>
      <c r="NPW246" s="377"/>
      <c r="NPX246" s="381"/>
      <c r="NPY246" s="381"/>
      <c r="NPZ246" s="378"/>
      <c r="NQA246" s="378"/>
      <c r="NQB246" s="378"/>
      <c r="NQC246" s="379"/>
      <c r="NQE246" s="377"/>
      <c r="NQF246" s="381"/>
      <c r="NQG246" s="381"/>
      <c r="NQH246" s="378"/>
      <c r="NQI246" s="378"/>
      <c r="NQJ246" s="378"/>
      <c r="NQK246" s="379"/>
      <c r="NQM246" s="377"/>
      <c r="NQN246" s="381"/>
      <c r="NQO246" s="381"/>
      <c r="NQP246" s="378"/>
      <c r="NQQ246" s="378"/>
      <c r="NQR246" s="378"/>
      <c r="NQS246" s="379"/>
      <c r="NQU246" s="377"/>
      <c r="NQV246" s="381"/>
      <c r="NQW246" s="381"/>
      <c r="NQX246" s="378"/>
      <c r="NQY246" s="378"/>
      <c r="NQZ246" s="378"/>
      <c r="NRA246" s="379"/>
      <c r="NRC246" s="377"/>
      <c r="NRD246" s="381"/>
      <c r="NRE246" s="381"/>
      <c r="NRF246" s="378"/>
      <c r="NRG246" s="378"/>
      <c r="NRH246" s="378"/>
      <c r="NRI246" s="379"/>
      <c r="NRK246" s="377"/>
      <c r="NRL246" s="381"/>
      <c r="NRM246" s="381"/>
      <c r="NRN246" s="378"/>
      <c r="NRO246" s="378"/>
      <c r="NRP246" s="378"/>
      <c r="NRQ246" s="379"/>
      <c r="NRS246" s="377"/>
      <c r="NRT246" s="381"/>
      <c r="NRU246" s="381"/>
      <c r="NRV246" s="378"/>
      <c r="NRW246" s="378"/>
      <c r="NRX246" s="378"/>
      <c r="NRY246" s="379"/>
      <c r="NSA246" s="377"/>
      <c r="NSB246" s="381"/>
      <c r="NSC246" s="381"/>
      <c r="NSD246" s="378"/>
      <c r="NSE246" s="378"/>
      <c r="NSF246" s="378"/>
      <c r="NSG246" s="379"/>
      <c r="NSI246" s="377"/>
      <c r="NSJ246" s="381"/>
      <c r="NSK246" s="381"/>
      <c r="NSL246" s="378"/>
      <c r="NSM246" s="378"/>
      <c r="NSN246" s="378"/>
      <c r="NSO246" s="379"/>
      <c r="NSQ246" s="377"/>
      <c r="NSR246" s="381"/>
      <c r="NSS246" s="381"/>
      <c r="NST246" s="378"/>
      <c r="NSU246" s="378"/>
      <c r="NSV246" s="378"/>
      <c r="NSW246" s="379"/>
      <c r="NSY246" s="377"/>
      <c r="NSZ246" s="381"/>
      <c r="NTA246" s="381"/>
      <c r="NTB246" s="378"/>
      <c r="NTC246" s="378"/>
      <c r="NTD246" s="378"/>
      <c r="NTE246" s="379"/>
      <c r="NTG246" s="377"/>
      <c r="NTH246" s="381"/>
      <c r="NTI246" s="381"/>
      <c r="NTJ246" s="378"/>
      <c r="NTK246" s="378"/>
      <c r="NTL246" s="378"/>
      <c r="NTM246" s="379"/>
      <c r="NTO246" s="377"/>
      <c r="NTP246" s="381"/>
      <c r="NTQ246" s="381"/>
      <c r="NTR246" s="378"/>
      <c r="NTS246" s="378"/>
      <c r="NTT246" s="378"/>
      <c r="NTU246" s="379"/>
      <c r="NTW246" s="377"/>
      <c r="NTX246" s="381"/>
      <c r="NTY246" s="381"/>
      <c r="NTZ246" s="378"/>
      <c r="NUA246" s="378"/>
      <c r="NUB246" s="378"/>
      <c r="NUC246" s="379"/>
      <c r="NUE246" s="377"/>
      <c r="NUF246" s="381"/>
      <c r="NUG246" s="381"/>
      <c r="NUH246" s="378"/>
      <c r="NUI246" s="378"/>
      <c r="NUJ246" s="378"/>
      <c r="NUK246" s="379"/>
      <c r="NUM246" s="377"/>
      <c r="NUN246" s="381"/>
      <c r="NUO246" s="381"/>
      <c r="NUP246" s="378"/>
      <c r="NUQ246" s="378"/>
      <c r="NUR246" s="378"/>
      <c r="NUS246" s="379"/>
      <c r="NUU246" s="377"/>
      <c r="NUV246" s="381"/>
      <c r="NUW246" s="381"/>
      <c r="NUX246" s="378"/>
      <c r="NUY246" s="378"/>
      <c r="NUZ246" s="378"/>
      <c r="NVA246" s="379"/>
      <c r="NVC246" s="377"/>
      <c r="NVD246" s="381"/>
      <c r="NVE246" s="381"/>
      <c r="NVF246" s="378"/>
      <c r="NVG246" s="378"/>
      <c r="NVH246" s="378"/>
      <c r="NVI246" s="379"/>
      <c r="NVK246" s="377"/>
      <c r="NVL246" s="381"/>
      <c r="NVM246" s="381"/>
      <c r="NVN246" s="378"/>
      <c r="NVO246" s="378"/>
      <c r="NVP246" s="378"/>
      <c r="NVQ246" s="379"/>
      <c r="NVS246" s="377"/>
      <c r="NVT246" s="381"/>
      <c r="NVU246" s="381"/>
      <c r="NVV246" s="378"/>
      <c r="NVW246" s="378"/>
      <c r="NVX246" s="378"/>
      <c r="NVY246" s="379"/>
      <c r="NWA246" s="377"/>
      <c r="NWB246" s="381"/>
      <c r="NWC246" s="381"/>
      <c r="NWD246" s="378"/>
      <c r="NWE246" s="378"/>
      <c r="NWF246" s="378"/>
      <c r="NWG246" s="379"/>
      <c r="NWI246" s="377"/>
      <c r="NWJ246" s="381"/>
      <c r="NWK246" s="381"/>
      <c r="NWL246" s="378"/>
      <c r="NWM246" s="378"/>
      <c r="NWN246" s="378"/>
      <c r="NWO246" s="379"/>
      <c r="NWQ246" s="377"/>
      <c r="NWR246" s="381"/>
      <c r="NWS246" s="381"/>
      <c r="NWT246" s="378"/>
      <c r="NWU246" s="378"/>
      <c r="NWV246" s="378"/>
      <c r="NWW246" s="379"/>
      <c r="NWY246" s="377"/>
      <c r="NWZ246" s="381"/>
      <c r="NXA246" s="381"/>
      <c r="NXB246" s="378"/>
      <c r="NXC246" s="378"/>
      <c r="NXD246" s="378"/>
      <c r="NXE246" s="379"/>
      <c r="NXG246" s="377"/>
      <c r="NXH246" s="381"/>
      <c r="NXI246" s="381"/>
      <c r="NXJ246" s="378"/>
      <c r="NXK246" s="378"/>
      <c r="NXL246" s="378"/>
      <c r="NXM246" s="379"/>
      <c r="NXO246" s="377"/>
      <c r="NXP246" s="381"/>
      <c r="NXQ246" s="381"/>
      <c r="NXR246" s="378"/>
      <c r="NXS246" s="378"/>
      <c r="NXT246" s="378"/>
      <c r="NXU246" s="379"/>
      <c r="NXW246" s="377"/>
      <c r="NXX246" s="381"/>
      <c r="NXY246" s="381"/>
      <c r="NXZ246" s="378"/>
      <c r="NYA246" s="378"/>
      <c r="NYB246" s="378"/>
      <c r="NYC246" s="379"/>
      <c r="NYE246" s="377"/>
      <c r="NYF246" s="381"/>
      <c r="NYG246" s="381"/>
      <c r="NYH246" s="378"/>
      <c r="NYI246" s="378"/>
      <c r="NYJ246" s="378"/>
      <c r="NYK246" s="379"/>
      <c r="NYM246" s="377"/>
      <c r="NYN246" s="381"/>
      <c r="NYO246" s="381"/>
      <c r="NYP246" s="378"/>
      <c r="NYQ246" s="378"/>
      <c r="NYR246" s="378"/>
      <c r="NYS246" s="379"/>
      <c r="NYU246" s="377"/>
      <c r="NYV246" s="381"/>
      <c r="NYW246" s="381"/>
      <c r="NYX246" s="378"/>
      <c r="NYY246" s="378"/>
      <c r="NYZ246" s="378"/>
      <c r="NZA246" s="379"/>
      <c r="NZC246" s="377"/>
      <c r="NZD246" s="381"/>
      <c r="NZE246" s="381"/>
      <c r="NZF246" s="378"/>
      <c r="NZG246" s="378"/>
      <c r="NZH246" s="378"/>
      <c r="NZI246" s="379"/>
      <c r="NZK246" s="377"/>
      <c r="NZL246" s="381"/>
      <c r="NZM246" s="381"/>
      <c r="NZN246" s="378"/>
      <c r="NZO246" s="378"/>
      <c r="NZP246" s="378"/>
      <c r="NZQ246" s="379"/>
      <c r="NZS246" s="377"/>
      <c r="NZT246" s="381"/>
      <c r="NZU246" s="381"/>
      <c r="NZV246" s="378"/>
      <c r="NZW246" s="378"/>
      <c r="NZX246" s="378"/>
      <c r="NZY246" s="379"/>
      <c r="OAA246" s="377"/>
      <c r="OAB246" s="381"/>
      <c r="OAC246" s="381"/>
      <c r="OAD246" s="378"/>
      <c r="OAE246" s="378"/>
      <c r="OAF246" s="378"/>
      <c r="OAG246" s="379"/>
      <c r="OAI246" s="377"/>
      <c r="OAJ246" s="381"/>
      <c r="OAK246" s="381"/>
      <c r="OAL246" s="378"/>
      <c r="OAM246" s="378"/>
      <c r="OAN246" s="378"/>
      <c r="OAO246" s="379"/>
      <c r="OAQ246" s="377"/>
      <c r="OAR246" s="381"/>
      <c r="OAS246" s="381"/>
      <c r="OAT246" s="378"/>
      <c r="OAU246" s="378"/>
      <c r="OAV246" s="378"/>
      <c r="OAW246" s="379"/>
      <c r="OAY246" s="377"/>
      <c r="OAZ246" s="381"/>
      <c r="OBA246" s="381"/>
      <c r="OBB246" s="378"/>
      <c r="OBC246" s="378"/>
      <c r="OBD246" s="378"/>
      <c r="OBE246" s="379"/>
      <c r="OBG246" s="377"/>
      <c r="OBH246" s="381"/>
      <c r="OBI246" s="381"/>
      <c r="OBJ246" s="378"/>
      <c r="OBK246" s="378"/>
      <c r="OBL246" s="378"/>
      <c r="OBM246" s="379"/>
      <c r="OBO246" s="377"/>
      <c r="OBP246" s="381"/>
      <c r="OBQ246" s="381"/>
      <c r="OBR246" s="378"/>
      <c r="OBS246" s="378"/>
      <c r="OBT246" s="378"/>
      <c r="OBU246" s="379"/>
      <c r="OBW246" s="377"/>
      <c r="OBX246" s="381"/>
      <c r="OBY246" s="381"/>
      <c r="OBZ246" s="378"/>
      <c r="OCA246" s="378"/>
      <c r="OCB246" s="378"/>
      <c r="OCC246" s="379"/>
      <c r="OCE246" s="377"/>
      <c r="OCF246" s="381"/>
      <c r="OCG246" s="381"/>
      <c r="OCH246" s="378"/>
      <c r="OCI246" s="378"/>
      <c r="OCJ246" s="378"/>
      <c r="OCK246" s="379"/>
      <c r="OCM246" s="377"/>
      <c r="OCN246" s="381"/>
      <c r="OCO246" s="381"/>
      <c r="OCP246" s="378"/>
      <c r="OCQ246" s="378"/>
      <c r="OCR246" s="378"/>
      <c r="OCS246" s="379"/>
      <c r="OCU246" s="377"/>
      <c r="OCV246" s="381"/>
      <c r="OCW246" s="381"/>
      <c r="OCX246" s="378"/>
      <c r="OCY246" s="378"/>
      <c r="OCZ246" s="378"/>
      <c r="ODA246" s="379"/>
      <c r="ODC246" s="377"/>
      <c r="ODD246" s="381"/>
      <c r="ODE246" s="381"/>
      <c r="ODF246" s="378"/>
      <c r="ODG246" s="378"/>
      <c r="ODH246" s="378"/>
      <c r="ODI246" s="379"/>
      <c r="ODK246" s="377"/>
      <c r="ODL246" s="381"/>
      <c r="ODM246" s="381"/>
      <c r="ODN246" s="378"/>
      <c r="ODO246" s="378"/>
      <c r="ODP246" s="378"/>
      <c r="ODQ246" s="379"/>
      <c r="ODS246" s="377"/>
      <c r="ODT246" s="381"/>
      <c r="ODU246" s="381"/>
      <c r="ODV246" s="378"/>
      <c r="ODW246" s="378"/>
      <c r="ODX246" s="378"/>
      <c r="ODY246" s="379"/>
      <c r="OEA246" s="377"/>
      <c r="OEB246" s="381"/>
      <c r="OEC246" s="381"/>
      <c r="OED246" s="378"/>
      <c r="OEE246" s="378"/>
      <c r="OEF246" s="378"/>
      <c r="OEG246" s="379"/>
      <c r="OEI246" s="377"/>
      <c r="OEJ246" s="381"/>
      <c r="OEK246" s="381"/>
      <c r="OEL246" s="378"/>
      <c r="OEM246" s="378"/>
      <c r="OEN246" s="378"/>
      <c r="OEO246" s="379"/>
      <c r="OEQ246" s="377"/>
      <c r="OER246" s="381"/>
      <c r="OES246" s="381"/>
      <c r="OET246" s="378"/>
      <c r="OEU246" s="378"/>
      <c r="OEV246" s="378"/>
      <c r="OEW246" s="379"/>
      <c r="OEY246" s="377"/>
      <c r="OEZ246" s="381"/>
      <c r="OFA246" s="381"/>
      <c r="OFB246" s="378"/>
      <c r="OFC246" s="378"/>
      <c r="OFD246" s="378"/>
      <c r="OFE246" s="379"/>
      <c r="OFG246" s="377"/>
      <c r="OFH246" s="381"/>
      <c r="OFI246" s="381"/>
      <c r="OFJ246" s="378"/>
      <c r="OFK246" s="378"/>
      <c r="OFL246" s="378"/>
      <c r="OFM246" s="379"/>
      <c r="OFO246" s="377"/>
      <c r="OFP246" s="381"/>
      <c r="OFQ246" s="381"/>
      <c r="OFR246" s="378"/>
      <c r="OFS246" s="378"/>
      <c r="OFT246" s="378"/>
      <c r="OFU246" s="379"/>
      <c r="OFW246" s="377"/>
      <c r="OFX246" s="381"/>
      <c r="OFY246" s="381"/>
      <c r="OFZ246" s="378"/>
      <c r="OGA246" s="378"/>
      <c r="OGB246" s="378"/>
      <c r="OGC246" s="379"/>
      <c r="OGE246" s="377"/>
      <c r="OGF246" s="381"/>
      <c r="OGG246" s="381"/>
      <c r="OGH246" s="378"/>
      <c r="OGI246" s="378"/>
      <c r="OGJ246" s="378"/>
      <c r="OGK246" s="379"/>
      <c r="OGM246" s="377"/>
      <c r="OGN246" s="381"/>
      <c r="OGO246" s="381"/>
      <c r="OGP246" s="378"/>
      <c r="OGQ246" s="378"/>
      <c r="OGR246" s="378"/>
      <c r="OGS246" s="379"/>
      <c r="OGU246" s="377"/>
      <c r="OGV246" s="381"/>
      <c r="OGW246" s="381"/>
      <c r="OGX246" s="378"/>
      <c r="OGY246" s="378"/>
      <c r="OGZ246" s="378"/>
      <c r="OHA246" s="379"/>
      <c r="OHC246" s="377"/>
      <c r="OHD246" s="381"/>
      <c r="OHE246" s="381"/>
      <c r="OHF246" s="378"/>
      <c r="OHG246" s="378"/>
      <c r="OHH246" s="378"/>
      <c r="OHI246" s="379"/>
      <c r="OHK246" s="377"/>
      <c r="OHL246" s="381"/>
      <c r="OHM246" s="381"/>
      <c r="OHN246" s="378"/>
      <c r="OHO246" s="378"/>
      <c r="OHP246" s="378"/>
      <c r="OHQ246" s="379"/>
      <c r="OHS246" s="377"/>
      <c r="OHT246" s="381"/>
      <c r="OHU246" s="381"/>
      <c r="OHV246" s="378"/>
      <c r="OHW246" s="378"/>
      <c r="OHX246" s="378"/>
      <c r="OHY246" s="379"/>
      <c r="OIA246" s="377"/>
      <c r="OIB246" s="381"/>
      <c r="OIC246" s="381"/>
      <c r="OID246" s="378"/>
      <c r="OIE246" s="378"/>
      <c r="OIF246" s="378"/>
      <c r="OIG246" s="379"/>
      <c r="OII246" s="377"/>
      <c r="OIJ246" s="381"/>
      <c r="OIK246" s="381"/>
      <c r="OIL246" s="378"/>
      <c r="OIM246" s="378"/>
      <c r="OIN246" s="378"/>
      <c r="OIO246" s="379"/>
      <c r="OIQ246" s="377"/>
      <c r="OIR246" s="381"/>
      <c r="OIS246" s="381"/>
      <c r="OIT246" s="378"/>
      <c r="OIU246" s="378"/>
      <c r="OIV246" s="378"/>
      <c r="OIW246" s="379"/>
      <c r="OIY246" s="377"/>
      <c r="OIZ246" s="381"/>
      <c r="OJA246" s="381"/>
      <c r="OJB246" s="378"/>
      <c r="OJC246" s="378"/>
      <c r="OJD246" s="378"/>
      <c r="OJE246" s="379"/>
      <c r="OJG246" s="377"/>
      <c r="OJH246" s="381"/>
      <c r="OJI246" s="381"/>
      <c r="OJJ246" s="378"/>
      <c r="OJK246" s="378"/>
      <c r="OJL246" s="378"/>
      <c r="OJM246" s="379"/>
      <c r="OJO246" s="377"/>
      <c r="OJP246" s="381"/>
      <c r="OJQ246" s="381"/>
      <c r="OJR246" s="378"/>
      <c r="OJS246" s="378"/>
      <c r="OJT246" s="378"/>
      <c r="OJU246" s="379"/>
      <c r="OJW246" s="377"/>
      <c r="OJX246" s="381"/>
      <c r="OJY246" s="381"/>
      <c r="OJZ246" s="378"/>
      <c r="OKA246" s="378"/>
      <c r="OKB246" s="378"/>
      <c r="OKC246" s="379"/>
      <c r="OKE246" s="377"/>
      <c r="OKF246" s="381"/>
      <c r="OKG246" s="381"/>
      <c r="OKH246" s="378"/>
      <c r="OKI246" s="378"/>
      <c r="OKJ246" s="378"/>
      <c r="OKK246" s="379"/>
      <c r="OKM246" s="377"/>
      <c r="OKN246" s="381"/>
      <c r="OKO246" s="381"/>
      <c r="OKP246" s="378"/>
      <c r="OKQ246" s="378"/>
      <c r="OKR246" s="378"/>
      <c r="OKS246" s="379"/>
      <c r="OKU246" s="377"/>
      <c r="OKV246" s="381"/>
      <c r="OKW246" s="381"/>
      <c r="OKX246" s="378"/>
      <c r="OKY246" s="378"/>
      <c r="OKZ246" s="378"/>
      <c r="OLA246" s="379"/>
      <c r="OLC246" s="377"/>
      <c r="OLD246" s="381"/>
      <c r="OLE246" s="381"/>
      <c r="OLF246" s="378"/>
      <c r="OLG246" s="378"/>
      <c r="OLH246" s="378"/>
      <c r="OLI246" s="379"/>
      <c r="OLK246" s="377"/>
      <c r="OLL246" s="381"/>
      <c r="OLM246" s="381"/>
      <c r="OLN246" s="378"/>
      <c r="OLO246" s="378"/>
      <c r="OLP246" s="378"/>
      <c r="OLQ246" s="379"/>
      <c r="OLS246" s="377"/>
      <c r="OLT246" s="381"/>
      <c r="OLU246" s="381"/>
      <c r="OLV246" s="378"/>
      <c r="OLW246" s="378"/>
      <c r="OLX246" s="378"/>
      <c r="OLY246" s="379"/>
      <c r="OMA246" s="377"/>
      <c r="OMB246" s="381"/>
      <c r="OMC246" s="381"/>
      <c r="OMD246" s="378"/>
      <c r="OME246" s="378"/>
      <c r="OMF246" s="378"/>
      <c r="OMG246" s="379"/>
      <c r="OMI246" s="377"/>
      <c r="OMJ246" s="381"/>
      <c r="OMK246" s="381"/>
      <c r="OML246" s="378"/>
      <c r="OMM246" s="378"/>
      <c r="OMN246" s="378"/>
      <c r="OMO246" s="379"/>
      <c r="OMQ246" s="377"/>
      <c r="OMR246" s="381"/>
      <c r="OMS246" s="381"/>
      <c r="OMT246" s="378"/>
      <c r="OMU246" s="378"/>
      <c r="OMV246" s="378"/>
      <c r="OMW246" s="379"/>
      <c r="OMY246" s="377"/>
      <c r="OMZ246" s="381"/>
      <c r="ONA246" s="381"/>
      <c r="ONB246" s="378"/>
      <c r="ONC246" s="378"/>
      <c r="OND246" s="378"/>
      <c r="ONE246" s="379"/>
      <c r="ONG246" s="377"/>
      <c r="ONH246" s="381"/>
      <c r="ONI246" s="381"/>
      <c r="ONJ246" s="378"/>
      <c r="ONK246" s="378"/>
      <c r="ONL246" s="378"/>
      <c r="ONM246" s="379"/>
      <c r="ONO246" s="377"/>
      <c r="ONP246" s="381"/>
      <c r="ONQ246" s="381"/>
      <c r="ONR246" s="378"/>
      <c r="ONS246" s="378"/>
      <c r="ONT246" s="378"/>
      <c r="ONU246" s="379"/>
      <c r="ONW246" s="377"/>
      <c r="ONX246" s="381"/>
      <c r="ONY246" s="381"/>
      <c r="ONZ246" s="378"/>
      <c r="OOA246" s="378"/>
      <c r="OOB246" s="378"/>
      <c r="OOC246" s="379"/>
      <c r="OOE246" s="377"/>
      <c r="OOF246" s="381"/>
      <c r="OOG246" s="381"/>
      <c r="OOH246" s="378"/>
      <c r="OOI246" s="378"/>
      <c r="OOJ246" s="378"/>
      <c r="OOK246" s="379"/>
      <c r="OOM246" s="377"/>
      <c r="OON246" s="381"/>
      <c r="OOO246" s="381"/>
      <c r="OOP246" s="378"/>
      <c r="OOQ246" s="378"/>
      <c r="OOR246" s="378"/>
      <c r="OOS246" s="379"/>
      <c r="OOU246" s="377"/>
      <c r="OOV246" s="381"/>
      <c r="OOW246" s="381"/>
      <c r="OOX246" s="378"/>
      <c r="OOY246" s="378"/>
      <c r="OOZ246" s="378"/>
      <c r="OPA246" s="379"/>
      <c r="OPC246" s="377"/>
      <c r="OPD246" s="381"/>
      <c r="OPE246" s="381"/>
      <c r="OPF246" s="378"/>
      <c r="OPG246" s="378"/>
      <c r="OPH246" s="378"/>
      <c r="OPI246" s="379"/>
      <c r="OPK246" s="377"/>
      <c r="OPL246" s="381"/>
      <c r="OPM246" s="381"/>
      <c r="OPN246" s="378"/>
      <c r="OPO246" s="378"/>
      <c r="OPP246" s="378"/>
      <c r="OPQ246" s="379"/>
      <c r="OPS246" s="377"/>
      <c r="OPT246" s="381"/>
      <c r="OPU246" s="381"/>
      <c r="OPV246" s="378"/>
      <c r="OPW246" s="378"/>
      <c r="OPX246" s="378"/>
      <c r="OPY246" s="379"/>
      <c r="OQA246" s="377"/>
      <c r="OQB246" s="381"/>
      <c r="OQC246" s="381"/>
      <c r="OQD246" s="378"/>
      <c r="OQE246" s="378"/>
      <c r="OQF246" s="378"/>
      <c r="OQG246" s="379"/>
      <c r="OQI246" s="377"/>
      <c r="OQJ246" s="381"/>
      <c r="OQK246" s="381"/>
      <c r="OQL246" s="378"/>
      <c r="OQM246" s="378"/>
      <c r="OQN246" s="378"/>
      <c r="OQO246" s="379"/>
      <c r="OQQ246" s="377"/>
      <c r="OQR246" s="381"/>
      <c r="OQS246" s="381"/>
      <c r="OQT246" s="378"/>
      <c r="OQU246" s="378"/>
      <c r="OQV246" s="378"/>
      <c r="OQW246" s="379"/>
      <c r="OQY246" s="377"/>
      <c r="OQZ246" s="381"/>
      <c r="ORA246" s="381"/>
      <c r="ORB246" s="378"/>
      <c r="ORC246" s="378"/>
      <c r="ORD246" s="378"/>
      <c r="ORE246" s="379"/>
      <c r="ORG246" s="377"/>
      <c r="ORH246" s="381"/>
      <c r="ORI246" s="381"/>
      <c r="ORJ246" s="378"/>
      <c r="ORK246" s="378"/>
      <c r="ORL246" s="378"/>
      <c r="ORM246" s="379"/>
      <c r="ORO246" s="377"/>
      <c r="ORP246" s="381"/>
      <c r="ORQ246" s="381"/>
      <c r="ORR246" s="378"/>
      <c r="ORS246" s="378"/>
      <c r="ORT246" s="378"/>
      <c r="ORU246" s="379"/>
      <c r="ORW246" s="377"/>
      <c r="ORX246" s="381"/>
      <c r="ORY246" s="381"/>
      <c r="ORZ246" s="378"/>
      <c r="OSA246" s="378"/>
      <c r="OSB246" s="378"/>
      <c r="OSC246" s="379"/>
      <c r="OSE246" s="377"/>
      <c r="OSF246" s="381"/>
      <c r="OSG246" s="381"/>
      <c r="OSH246" s="378"/>
      <c r="OSI246" s="378"/>
      <c r="OSJ246" s="378"/>
      <c r="OSK246" s="379"/>
      <c r="OSM246" s="377"/>
      <c r="OSN246" s="381"/>
      <c r="OSO246" s="381"/>
      <c r="OSP246" s="378"/>
      <c r="OSQ246" s="378"/>
      <c r="OSR246" s="378"/>
      <c r="OSS246" s="379"/>
      <c r="OSU246" s="377"/>
      <c r="OSV246" s="381"/>
      <c r="OSW246" s="381"/>
      <c r="OSX246" s="378"/>
      <c r="OSY246" s="378"/>
      <c r="OSZ246" s="378"/>
      <c r="OTA246" s="379"/>
      <c r="OTC246" s="377"/>
      <c r="OTD246" s="381"/>
      <c r="OTE246" s="381"/>
      <c r="OTF246" s="378"/>
      <c r="OTG246" s="378"/>
      <c r="OTH246" s="378"/>
      <c r="OTI246" s="379"/>
      <c r="OTK246" s="377"/>
      <c r="OTL246" s="381"/>
      <c r="OTM246" s="381"/>
      <c r="OTN246" s="378"/>
      <c r="OTO246" s="378"/>
      <c r="OTP246" s="378"/>
      <c r="OTQ246" s="379"/>
      <c r="OTS246" s="377"/>
      <c r="OTT246" s="381"/>
      <c r="OTU246" s="381"/>
      <c r="OTV246" s="378"/>
      <c r="OTW246" s="378"/>
      <c r="OTX246" s="378"/>
      <c r="OTY246" s="379"/>
      <c r="OUA246" s="377"/>
      <c r="OUB246" s="381"/>
      <c r="OUC246" s="381"/>
      <c r="OUD246" s="378"/>
      <c r="OUE246" s="378"/>
      <c r="OUF246" s="378"/>
      <c r="OUG246" s="379"/>
      <c r="OUI246" s="377"/>
      <c r="OUJ246" s="381"/>
      <c r="OUK246" s="381"/>
      <c r="OUL246" s="378"/>
      <c r="OUM246" s="378"/>
      <c r="OUN246" s="378"/>
      <c r="OUO246" s="379"/>
      <c r="OUQ246" s="377"/>
      <c r="OUR246" s="381"/>
      <c r="OUS246" s="381"/>
      <c r="OUT246" s="378"/>
      <c r="OUU246" s="378"/>
      <c r="OUV246" s="378"/>
      <c r="OUW246" s="379"/>
      <c r="OUY246" s="377"/>
      <c r="OUZ246" s="381"/>
      <c r="OVA246" s="381"/>
      <c r="OVB246" s="378"/>
      <c r="OVC246" s="378"/>
      <c r="OVD246" s="378"/>
      <c r="OVE246" s="379"/>
      <c r="OVG246" s="377"/>
      <c r="OVH246" s="381"/>
      <c r="OVI246" s="381"/>
      <c r="OVJ246" s="378"/>
      <c r="OVK246" s="378"/>
      <c r="OVL246" s="378"/>
      <c r="OVM246" s="379"/>
      <c r="OVO246" s="377"/>
      <c r="OVP246" s="381"/>
      <c r="OVQ246" s="381"/>
      <c r="OVR246" s="378"/>
      <c r="OVS246" s="378"/>
      <c r="OVT246" s="378"/>
      <c r="OVU246" s="379"/>
      <c r="OVW246" s="377"/>
      <c r="OVX246" s="381"/>
      <c r="OVY246" s="381"/>
      <c r="OVZ246" s="378"/>
      <c r="OWA246" s="378"/>
      <c r="OWB246" s="378"/>
      <c r="OWC246" s="379"/>
      <c r="OWE246" s="377"/>
      <c r="OWF246" s="381"/>
      <c r="OWG246" s="381"/>
      <c r="OWH246" s="378"/>
      <c r="OWI246" s="378"/>
      <c r="OWJ246" s="378"/>
      <c r="OWK246" s="379"/>
      <c r="OWM246" s="377"/>
      <c r="OWN246" s="381"/>
      <c r="OWO246" s="381"/>
      <c r="OWP246" s="378"/>
      <c r="OWQ246" s="378"/>
      <c r="OWR246" s="378"/>
      <c r="OWS246" s="379"/>
      <c r="OWU246" s="377"/>
      <c r="OWV246" s="381"/>
      <c r="OWW246" s="381"/>
      <c r="OWX246" s="378"/>
      <c r="OWY246" s="378"/>
      <c r="OWZ246" s="378"/>
      <c r="OXA246" s="379"/>
      <c r="OXC246" s="377"/>
      <c r="OXD246" s="381"/>
      <c r="OXE246" s="381"/>
      <c r="OXF246" s="378"/>
      <c r="OXG246" s="378"/>
      <c r="OXH246" s="378"/>
      <c r="OXI246" s="379"/>
      <c r="OXK246" s="377"/>
      <c r="OXL246" s="381"/>
      <c r="OXM246" s="381"/>
      <c r="OXN246" s="378"/>
      <c r="OXO246" s="378"/>
      <c r="OXP246" s="378"/>
      <c r="OXQ246" s="379"/>
      <c r="OXS246" s="377"/>
      <c r="OXT246" s="381"/>
      <c r="OXU246" s="381"/>
      <c r="OXV246" s="378"/>
      <c r="OXW246" s="378"/>
      <c r="OXX246" s="378"/>
      <c r="OXY246" s="379"/>
      <c r="OYA246" s="377"/>
      <c r="OYB246" s="381"/>
      <c r="OYC246" s="381"/>
      <c r="OYD246" s="378"/>
      <c r="OYE246" s="378"/>
      <c r="OYF246" s="378"/>
      <c r="OYG246" s="379"/>
      <c r="OYI246" s="377"/>
      <c r="OYJ246" s="381"/>
      <c r="OYK246" s="381"/>
      <c r="OYL246" s="378"/>
      <c r="OYM246" s="378"/>
      <c r="OYN246" s="378"/>
      <c r="OYO246" s="379"/>
      <c r="OYQ246" s="377"/>
      <c r="OYR246" s="381"/>
      <c r="OYS246" s="381"/>
      <c r="OYT246" s="378"/>
      <c r="OYU246" s="378"/>
      <c r="OYV246" s="378"/>
      <c r="OYW246" s="379"/>
      <c r="OYY246" s="377"/>
      <c r="OYZ246" s="381"/>
      <c r="OZA246" s="381"/>
      <c r="OZB246" s="378"/>
      <c r="OZC246" s="378"/>
      <c r="OZD246" s="378"/>
      <c r="OZE246" s="379"/>
      <c r="OZG246" s="377"/>
      <c r="OZH246" s="381"/>
      <c r="OZI246" s="381"/>
      <c r="OZJ246" s="378"/>
      <c r="OZK246" s="378"/>
      <c r="OZL246" s="378"/>
      <c r="OZM246" s="379"/>
      <c r="OZO246" s="377"/>
      <c r="OZP246" s="381"/>
      <c r="OZQ246" s="381"/>
      <c r="OZR246" s="378"/>
      <c r="OZS246" s="378"/>
      <c r="OZT246" s="378"/>
      <c r="OZU246" s="379"/>
      <c r="OZW246" s="377"/>
      <c r="OZX246" s="381"/>
      <c r="OZY246" s="381"/>
      <c r="OZZ246" s="378"/>
      <c r="PAA246" s="378"/>
      <c r="PAB246" s="378"/>
      <c r="PAC246" s="379"/>
      <c r="PAE246" s="377"/>
      <c r="PAF246" s="381"/>
      <c r="PAG246" s="381"/>
      <c r="PAH246" s="378"/>
      <c r="PAI246" s="378"/>
      <c r="PAJ246" s="378"/>
      <c r="PAK246" s="379"/>
      <c r="PAM246" s="377"/>
      <c r="PAN246" s="381"/>
      <c r="PAO246" s="381"/>
      <c r="PAP246" s="378"/>
      <c r="PAQ246" s="378"/>
      <c r="PAR246" s="378"/>
      <c r="PAS246" s="379"/>
      <c r="PAU246" s="377"/>
      <c r="PAV246" s="381"/>
      <c r="PAW246" s="381"/>
      <c r="PAX246" s="378"/>
      <c r="PAY246" s="378"/>
      <c r="PAZ246" s="378"/>
      <c r="PBA246" s="379"/>
      <c r="PBC246" s="377"/>
      <c r="PBD246" s="381"/>
      <c r="PBE246" s="381"/>
      <c r="PBF246" s="378"/>
      <c r="PBG246" s="378"/>
      <c r="PBH246" s="378"/>
      <c r="PBI246" s="379"/>
      <c r="PBK246" s="377"/>
      <c r="PBL246" s="381"/>
      <c r="PBM246" s="381"/>
      <c r="PBN246" s="378"/>
      <c r="PBO246" s="378"/>
      <c r="PBP246" s="378"/>
      <c r="PBQ246" s="379"/>
      <c r="PBS246" s="377"/>
      <c r="PBT246" s="381"/>
      <c r="PBU246" s="381"/>
      <c r="PBV246" s="378"/>
      <c r="PBW246" s="378"/>
      <c r="PBX246" s="378"/>
      <c r="PBY246" s="379"/>
      <c r="PCA246" s="377"/>
      <c r="PCB246" s="381"/>
      <c r="PCC246" s="381"/>
      <c r="PCD246" s="378"/>
      <c r="PCE246" s="378"/>
      <c r="PCF246" s="378"/>
      <c r="PCG246" s="379"/>
      <c r="PCI246" s="377"/>
      <c r="PCJ246" s="381"/>
      <c r="PCK246" s="381"/>
      <c r="PCL246" s="378"/>
      <c r="PCM246" s="378"/>
      <c r="PCN246" s="378"/>
      <c r="PCO246" s="379"/>
      <c r="PCQ246" s="377"/>
      <c r="PCR246" s="381"/>
      <c r="PCS246" s="381"/>
      <c r="PCT246" s="378"/>
      <c r="PCU246" s="378"/>
      <c r="PCV246" s="378"/>
      <c r="PCW246" s="379"/>
      <c r="PCY246" s="377"/>
      <c r="PCZ246" s="381"/>
      <c r="PDA246" s="381"/>
      <c r="PDB246" s="378"/>
      <c r="PDC246" s="378"/>
      <c r="PDD246" s="378"/>
      <c r="PDE246" s="379"/>
      <c r="PDG246" s="377"/>
      <c r="PDH246" s="381"/>
      <c r="PDI246" s="381"/>
      <c r="PDJ246" s="378"/>
      <c r="PDK246" s="378"/>
      <c r="PDL246" s="378"/>
      <c r="PDM246" s="379"/>
      <c r="PDO246" s="377"/>
      <c r="PDP246" s="381"/>
      <c r="PDQ246" s="381"/>
      <c r="PDR246" s="378"/>
      <c r="PDS246" s="378"/>
      <c r="PDT246" s="378"/>
      <c r="PDU246" s="379"/>
      <c r="PDW246" s="377"/>
      <c r="PDX246" s="381"/>
      <c r="PDY246" s="381"/>
      <c r="PDZ246" s="378"/>
      <c r="PEA246" s="378"/>
      <c r="PEB246" s="378"/>
      <c r="PEC246" s="379"/>
      <c r="PEE246" s="377"/>
      <c r="PEF246" s="381"/>
      <c r="PEG246" s="381"/>
      <c r="PEH246" s="378"/>
      <c r="PEI246" s="378"/>
      <c r="PEJ246" s="378"/>
      <c r="PEK246" s="379"/>
      <c r="PEM246" s="377"/>
      <c r="PEN246" s="381"/>
      <c r="PEO246" s="381"/>
      <c r="PEP246" s="378"/>
      <c r="PEQ246" s="378"/>
      <c r="PER246" s="378"/>
      <c r="PES246" s="379"/>
      <c r="PEU246" s="377"/>
      <c r="PEV246" s="381"/>
      <c r="PEW246" s="381"/>
      <c r="PEX246" s="378"/>
      <c r="PEY246" s="378"/>
      <c r="PEZ246" s="378"/>
      <c r="PFA246" s="379"/>
      <c r="PFC246" s="377"/>
      <c r="PFD246" s="381"/>
      <c r="PFE246" s="381"/>
      <c r="PFF246" s="378"/>
      <c r="PFG246" s="378"/>
      <c r="PFH246" s="378"/>
      <c r="PFI246" s="379"/>
      <c r="PFK246" s="377"/>
      <c r="PFL246" s="381"/>
      <c r="PFM246" s="381"/>
      <c r="PFN246" s="378"/>
      <c r="PFO246" s="378"/>
      <c r="PFP246" s="378"/>
      <c r="PFQ246" s="379"/>
      <c r="PFS246" s="377"/>
      <c r="PFT246" s="381"/>
      <c r="PFU246" s="381"/>
      <c r="PFV246" s="378"/>
      <c r="PFW246" s="378"/>
      <c r="PFX246" s="378"/>
      <c r="PFY246" s="379"/>
      <c r="PGA246" s="377"/>
      <c r="PGB246" s="381"/>
      <c r="PGC246" s="381"/>
      <c r="PGD246" s="378"/>
      <c r="PGE246" s="378"/>
      <c r="PGF246" s="378"/>
      <c r="PGG246" s="379"/>
      <c r="PGI246" s="377"/>
      <c r="PGJ246" s="381"/>
      <c r="PGK246" s="381"/>
      <c r="PGL246" s="378"/>
      <c r="PGM246" s="378"/>
      <c r="PGN246" s="378"/>
      <c r="PGO246" s="379"/>
      <c r="PGQ246" s="377"/>
      <c r="PGR246" s="381"/>
      <c r="PGS246" s="381"/>
      <c r="PGT246" s="378"/>
      <c r="PGU246" s="378"/>
      <c r="PGV246" s="378"/>
      <c r="PGW246" s="379"/>
      <c r="PGY246" s="377"/>
      <c r="PGZ246" s="381"/>
      <c r="PHA246" s="381"/>
      <c r="PHB246" s="378"/>
      <c r="PHC246" s="378"/>
      <c r="PHD246" s="378"/>
      <c r="PHE246" s="379"/>
      <c r="PHG246" s="377"/>
      <c r="PHH246" s="381"/>
      <c r="PHI246" s="381"/>
      <c r="PHJ246" s="378"/>
      <c r="PHK246" s="378"/>
      <c r="PHL246" s="378"/>
      <c r="PHM246" s="379"/>
      <c r="PHO246" s="377"/>
      <c r="PHP246" s="381"/>
      <c r="PHQ246" s="381"/>
      <c r="PHR246" s="378"/>
      <c r="PHS246" s="378"/>
      <c r="PHT246" s="378"/>
      <c r="PHU246" s="379"/>
      <c r="PHW246" s="377"/>
      <c r="PHX246" s="381"/>
      <c r="PHY246" s="381"/>
      <c r="PHZ246" s="378"/>
      <c r="PIA246" s="378"/>
      <c r="PIB246" s="378"/>
      <c r="PIC246" s="379"/>
      <c r="PIE246" s="377"/>
      <c r="PIF246" s="381"/>
      <c r="PIG246" s="381"/>
      <c r="PIH246" s="378"/>
      <c r="PII246" s="378"/>
      <c r="PIJ246" s="378"/>
      <c r="PIK246" s="379"/>
      <c r="PIM246" s="377"/>
      <c r="PIN246" s="381"/>
      <c r="PIO246" s="381"/>
      <c r="PIP246" s="378"/>
      <c r="PIQ246" s="378"/>
      <c r="PIR246" s="378"/>
      <c r="PIS246" s="379"/>
      <c r="PIU246" s="377"/>
      <c r="PIV246" s="381"/>
      <c r="PIW246" s="381"/>
      <c r="PIX246" s="378"/>
      <c r="PIY246" s="378"/>
      <c r="PIZ246" s="378"/>
      <c r="PJA246" s="379"/>
      <c r="PJC246" s="377"/>
      <c r="PJD246" s="381"/>
      <c r="PJE246" s="381"/>
      <c r="PJF246" s="378"/>
      <c r="PJG246" s="378"/>
      <c r="PJH246" s="378"/>
      <c r="PJI246" s="379"/>
      <c r="PJK246" s="377"/>
      <c r="PJL246" s="381"/>
      <c r="PJM246" s="381"/>
      <c r="PJN246" s="378"/>
      <c r="PJO246" s="378"/>
      <c r="PJP246" s="378"/>
      <c r="PJQ246" s="379"/>
      <c r="PJS246" s="377"/>
      <c r="PJT246" s="381"/>
      <c r="PJU246" s="381"/>
      <c r="PJV246" s="378"/>
      <c r="PJW246" s="378"/>
      <c r="PJX246" s="378"/>
      <c r="PJY246" s="379"/>
      <c r="PKA246" s="377"/>
      <c r="PKB246" s="381"/>
      <c r="PKC246" s="381"/>
      <c r="PKD246" s="378"/>
      <c r="PKE246" s="378"/>
      <c r="PKF246" s="378"/>
      <c r="PKG246" s="379"/>
      <c r="PKI246" s="377"/>
      <c r="PKJ246" s="381"/>
      <c r="PKK246" s="381"/>
      <c r="PKL246" s="378"/>
      <c r="PKM246" s="378"/>
      <c r="PKN246" s="378"/>
      <c r="PKO246" s="379"/>
      <c r="PKQ246" s="377"/>
      <c r="PKR246" s="381"/>
      <c r="PKS246" s="381"/>
      <c r="PKT246" s="378"/>
      <c r="PKU246" s="378"/>
      <c r="PKV246" s="378"/>
      <c r="PKW246" s="379"/>
      <c r="PKY246" s="377"/>
      <c r="PKZ246" s="381"/>
      <c r="PLA246" s="381"/>
      <c r="PLB246" s="378"/>
      <c r="PLC246" s="378"/>
      <c r="PLD246" s="378"/>
      <c r="PLE246" s="379"/>
      <c r="PLG246" s="377"/>
      <c r="PLH246" s="381"/>
      <c r="PLI246" s="381"/>
      <c r="PLJ246" s="378"/>
      <c r="PLK246" s="378"/>
      <c r="PLL246" s="378"/>
      <c r="PLM246" s="379"/>
      <c r="PLO246" s="377"/>
      <c r="PLP246" s="381"/>
      <c r="PLQ246" s="381"/>
      <c r="PLR246" s="378"/>
      <c r="PLS246" s="378"/>
      <c r="PLT246" s="378"/>
      <c r="PLU246" s="379"/>
      <c r="PLW246" s="377"/>
      <c r="PLX246" s="381"/>
      <c r="PLY246" s="381"/>
      <c r="PLZ246" s="378"/>
      <c r="PMA246" s="378"/>
      <c r="PMB246" s="378"/>
      <c r="PMC246" s="379"/>
      <c r="PME246" s="377"/>
      <c r="PMF246" s="381"/>
      <c r="PMG246" s="381"/>
      <c r="PMH246" s="378"/>
      <c r="PMI246" s="378"/>
      <c r="PMJ246" s="378"/>
      <c r="PMK246" s="379"/>
      <c r="PMM246" s="377"/>
      <c r="PMN246" s="381"/>
      <c r="PMO246" s="381"/>
      <c r="PMP246" s="378"/>
      <c r="PMQ246" s="378"/>
      <c r="PMR246" s="378"/>
      <c r="PMS246" s="379"/>
      <c r="PMU246" s="377"/>
      <c r="PMV246" s="381"/>
      <c r="PMW246" s="381"/>
      <c r="PMX246" s="378"/>
      <c r="PMY246" s="378"/>
      <c r="PMZ246" s="378"/>
      <c r="PNA246" s="379"/>
      <c r="PNC246" s="377"/>
      <c r="PND246" s="381"/>
      <c r="PNE246" s="381"/>
      <c r="PNF246" s="378"/>
      <c r="PNG246" s="378"/>
      <c r="PNH246" s="378"/>
      <c r="PNI246" s="379"/>
      <c r="PNK246" s="377"/>
      <c r="PNL246" s="381"/>
      <c r="PNM246" s="381"/>
      <c r="PNN246" s="378"/>
      <c r="PNO246" s="378"/>
      <c r="PNP246" s="378"/>
      <c r="PNQ246" s="379"/>
      <c r="PNS246" s="377"/>
      <c r="PNT246" s="381"/>
      <c r="PNU246" s="381"/>
      <c r="PNV246" s="378"/>
      <c r="PNW246" s="378"/>
      <c r="PNX246" s="378"/>
      <c r="PNY246" s="379"/>
      <c r="POA246" s="377"/>
      <c r="POB246" s="381"/>
      <c r="POC246" s="381"/>
      <c r="POD246" s="378"/>
      <c r="POE246" s="378"/>
      <c r="POF246" s="378"/>
      <c r="POG246" s="379"/>
      <c r="POI246" s="377"/>
      <c r="POJ246" s="381"/>
      <c r="POK246" s="381"/>
      <c r="POL246" s="378"/>
      <c r="POM246" s="378"/>
      <c r="PON246" s="378"/>
      <c r="POO246" s="379"/>
      <c r="POQ246" s="377"/>
      <c r="POR246" s="381"/>
      <c r="POS246" s="381"/>
      <c r="POT246" s="378"/>
      <c r="POU246" s="378"/>
      <c r="POV246" s="378"/>
      <c r="POW246" s="379"/>
      <c r="POY246" s="377"/>
      <c r="POZ246" s="381"/>
      <c r="PPA246" s="381"/>
      <c r="PPB246" s="378"/>
      <c r="PPC246" s="378"/>
      <c r="PPD246" s="378"/>
      <c r="PPE246" s="379"/>
      <c r="PPG246" s="377"/>
      <c r="PPH246" s="381"/>
      <c r="PPI246" s="381"/>
      <c r="PPJ246" s="378"/>
      <c r="PPK246" s="378"/>
      <c r="PPL246" s="378"/>
      <c r="PPM246" s="379"/>
      <c r="PPO246" s="377"/>
      <c r="PPP246" s="381"/>
      <c r="PPQ246" s="381"/>
      <c r="PPR246" s="378"/>
      <c r="PPS246" s="378"/>
      <c r="PPT246" s="378"/>
      <c r="PPU246" s="379"/>
      <c r="PPW246" s="377"/>
      <c r="PPX246" s="381"/>
      <c r="PPY246" s="381"/>
      <c r="PPZ246" s="378"/>
      <c r="PQA246" s="378"/>
      <c r="PQB246" s="378"/>
      <c r="PQC246" s="379"/>
      <c r="PQE246" s="377"/>
      <c r="PQF246" s="381"/>
      <c r="PQG246" s="381"/>
      <c r="PQH246" s="378"/>
      <c r="PQI246" s="378"/>
      <c r="PQJ246" s="378"/>
      <c r="PQK246" s="379"/>
      <c r="PQM246" s="377"/>
      <c r="PQN246" s="381"/>
      <c r="PQO246" s="381"/>
      <c r="PQP246" s="378"/>
      <c r="PQQ246" s="378"/>
      <c r="PQR246" s="378"/>
      <c r="PQS246" s="379"/>
      <c r="PQU246" s="377"/>
      <c r="PQV246" s="381"/>
      <c r="PQW246" s="381"/>
      <c r="PQX246" s="378"/>
      <c r="PQY246" s="378"/>
      <c r="PQZ246" s="378"/>
      <c r="PRA246" s="379"/>
      <c r="PRC246" s="377"/>
      <c r="PRD246" s="381"/>
      <c r="PRE246" s="381"/>
      <c r="PRF246" s="378"/>
      <c r="PRG246" s="378"/>
      <c r="PRH246" s="378"/>
      <c r="PRI246" s="379"/>
      <c r="PRK246" s="377"/>
      <c r="PRL246" s="381"/>
      <c r="PRM246" s="381"/>
      <c r="PRN246" s="378"/>
      <c r="PRO246" s="378"/>
      <c r="PRP246" s="378"/>
      <c r="PRQ246" s="379"/>
      <c r="PRS246" s="377"/>
      <c r="PRT246" s="381"/>
      <c r="PRU246" s="381"/>
      <c r="PRV246" s="378"/>
      <c r="PRW246" s="378"/>
      <c r="PRX246" s="378"/>
      <c r="PRY246" s="379"/>
      <c r="PSA246" s="377"/>
      <c r="PSB246" s="381"/>
      <c r="PSC246" s="381"/>
      <c r="PSD246" s="378"/>
      <c r="PSE246" s="378"/>
      <c r="PSF246" s="378"/>
      <c r="PSG246" s="379"/>
      <c r="PSI246" s="377"/>
      <c r="PSJ246" s="381"/>
      <c r="PSK246" s="381"/>
      <c r="PSL246" s="378"/>
      <c r="PSM246" s="378"/>
      <c r="PSN246" s="378"/>
      <c r="PSO246" s="379"/>
      <c r="PSQ246" s="377"/>
      <c r="PSR246" s="381"/>
      <c r="PSS246" s="381"/>
      <c r="PST246" s="378"/>
      <c r="PSU246" s="378"/>
      <c r="PSV246" s="378"/>
      <c r="PSW246" s="379"/>
      <c r="PSY246" s="377"/>
      <c r="PSZ246" s="381"/>
      <c r="PTA246" s="381"/>
      <c r="PTB246" s="378"/>
      <c r="PTC246" s="378"/>
      <c r="PTD246" s="378"/>
      <c r="PTE246" s="379"/>
      <c r="PTG246" s="377"/>
      <c r="PTH246" s="381"/>
      <c r="PTI246" s="381"/>
      <c r="PTJ246" s="378"/>
      <c r="PTK246" s="378"/>
      <c r="PTL246" s="378"/>
      <c r="PTM246" s="379"/>
      <c r="PTO246" s="377"/>
      <c r="PTP246" s="381"/>
      <c r="PTQ246" s="381"/>
      <c r="PTR246" s="378"/>
      <c r="PTS246" s="378"/>
      <c r="PTT246" s="378"/>
      <c r="PTU246" s="379"/>
      <c r="PTW246" s="377"/>
      <c r="PTX246" s="381"/>
      <c r="PTY246" s="381"/>
      <c r="PTZ246" s="378"/>
      <c r="PUA246" s="378"/>
      <c r="PUB246" s="378"/>
      <c r="PUC246" s="379"/>
      <c r="PUE246" s="377"/>
      <c r="PUF246" s="381"/>
      <c r="PUG246" s="381"/>
      <c r="PUH246" s="378"/>
      <c r="PUI246" s="378"/>
      <c r="PUJ246" s="378"/>
      <c r="PUK246" s="379"/>
      <c r="PUM246" s="377"/>
      <c r="PUN246" s="381"/>
      <c r="PUO246" s="381"/>
      <c r="PUP246" s="378"/>
      <c r="PUQ246" s="378"/>
      <c r="PUR246" s="378"/>
      <c r="PUS246" s="379"/>
      <c r="PUU246" s="377"/>
      <c r="PUV246" s="381"/>
      <c r="PUW246" s="381"/>
      <c r="PUX246" s="378"/>
      <c r="PUY246" s="378"/>
      <c r="PUZ246" s="378"/>
      <c r="PVA246" s="379"/>
      <c r="PVC246" s="377"/>
      <c r="PVD246" s="381"/>
      <c r="PVE246" s="381"/>
      <c r="PVF246" s="378"/>
      <c r="PVG246" s="378"/>
      <c r="PVH246" s="378"/>
      <c r="PVI246" s="379"/>
      <c r="PVK246" s="377"/>
      <c r="PVL246" s="381"/>
      <c r="PVM246" s="381"/>
      <c r="PVN246" s="378"/>
      <c r="PVO246" s="378"/>
      <c r="PVP246" s="378"/>
      <c r="PVQ246" s="379"/>
      <c r="PVS246" s="377"/>
      <c r="PVT246" s="381"/>
      <c r="PVU246" s="381"/>
      <c r="PVV246" s="378"/>
      <c r="PVW246" s="378"/>
      <c r="PVX246" s="378"/>
      <c r="PVY246" s="379"/>
      <c r="PWA246" s="377"/>
      <c r="PWB246" s="381"/>
      <c r="PWC246" s="381"/>
      <c r="PWD246" s="378"/>
      <c r="PWE246" s="378"/>
      <c r="PWF246" s="378"/>
      <c r="PWG246" s="379"/>
      <c r="PWI246" s="377"/>
      <c r="PWJ246" s="381"/>
      <c r="PWK246" s="381"/>
      <c r="PWL246" s="378"/>
      <c r="PWM246" s="378"/>
      <c r="PWN246" s="378"/>
      <c r="PWO246" s="379"/>
      <c r="PWQ246" s="377"/>
      <c r="PWR246" s="381"/>
      <c r="PWS246" s="381"/>
      <c r="PWT246" s="378"/>
      <c r="PWU246" s="378"/>
      <c r="PWV246" s="378"/>
      <c r="PWW246" s="379"/>
      <c r="PWY246" s="377"/>
      <c r="PWZ246" s="381"/>
      <c r="PXA246" s="381"/>
      <c r="PXB246" s="378"/>
      <c r="PXC246" s="378"/>
      <c r="PXD246" s="378"/>
      <c r="PXE246" s="379"/>
      <c r="PXG246" s="377"/>
      <c r="PXH246" s="381"/>
      <c r="PXI246" s="381"/>
      <c r="PXJ246" s="378"/>
      <c r="PXK246" s="378"/>
      <c r="PXL246" s="378"/>
      <c r="PXM246" s="379"/>
      <c r="PXO246" s="377"/>
      <c r="PXP246" s="381"/>
      <c r="PXQ246" s="381"/>
      <c r="PXR246" s="378"/>
      <c r="PXS246" s="378"/>
      <c r="PXT246" s="378"/>
      <c r="PXU246" s="379"/>
      <c r="PXW246" s="377"/>
      <c r="PXX246" s="381"/>
      <c r="PXY246" s="381"/>
      <c r="PXZ246" s="378"/>
      <c r="PYA246" s="378"/>
      <c r="PYB246" s="378"/>
      <c r="PYC246" s="379"/>
      <c r="PYE246" s="377"/>
      <c r="PYF246" s="381"/>
      <c r="PYG246" s="381"/>
      <c r="PYH246" s="378"/>
      <c r="PYI246" s="378"/>
      <c r="PYJ246" s="378"/>
      <c r="PYK246" s="379"/>
      <c r="PYM246" s="377"/>
      <c r="PYN246" s="381"/>
      <c r="PYO246" s="381"/>
      <c r="PYP246" s="378"/>
      <c r="PYQ246" s="378"/>
      <c r="PYR246" s="378"/>
      <c r="PYS246" s="379"/>
      <c r="PYU246" s="377"/>
      <c r="PYV246" s="381"/>
      <c r="PYW246" s="381"/>
      <c r="PYX246" s="378"/>
      <c r="PYY246" s="378"/>
      <c r="PYZ246" s="378"/>
      <c r="PZA246" s="379"/>
      <c r="PZC246" s="377"/>
      <c r="PZD246" s="381"/>
      <c r="PZE246" s="381"/>
      <c r="PZF246" s="378"/>
      <c r="PZG246" s="378"/>
      <c r="PZH246" s="378"/>
      <c r="PZI246" s="379"/>
      <c r="PZK246" s="377"/>
      <c r="PZL246" s="381"/>
      <c r="PZM246" s="381"/>
      <c r="PZN246" s="378"/>
      <c r="PZO246" s="378"/>
      <c r="PZP246" s="378"/>
      <c r="PZQ246" s="379"/>
      <c r="PZS246" s="377"/>
      <c r="PZT246" s="381"/>
      <c r="PZU246" s="381"/>
      <c r="PZV246" s="378"/>
      <c r="PZW246" s="378"/>
      <c r="PZX246" s="378"/>
      <c r="PZY246" s="379"/>
      <c r="QAA246" s="377"/>
      <c r="QAB246" s="381"/>
      <c r="QAC246" s="381"/>
      <c r="QAD246" s="378"/>
      <c r="QAE246" s="378"/>
      <c r="QAF246" s="378"/>
      <c r="QAG246" s="379"/>
      <c r="QAI246" s="377"/>
      <c r="QAJ246" s="381"/>
      <c r="QAK246" s="381"/>
      <c r="QAL246" s="378"/>
      <c r="QAM246" s="378"/>
      <c r="QAN246" s="378"/>
      <c r="QAO246" s="379"/>
      <c r="QAQ246" s="377"/>
      <c r="QAR246" s="381"/>
      <c r="QAS246" s="381"/>
      <c r="QAT246" s="378"/>
      <c r="QAU246" s="378"/>
      <c r="QAV246" s="378"/>
      <c r="QAW246" s="379"/>
      <c r="QAY246" s="377"/>
      <c r="QAZ246" s="381"/>
      <c r="QBA246" s="381"/>
      <c r="QBB246" s="378"/>
      <c r="QBC246" s="378"/>
      <c r="QBD246" s="378"/>
      <c r="QBE246" s="379"/>
      <c r="QBG246" s="377"/>
      <c r="QBH246" s="381"/>
      <c r="QBI246" s="381"/>
      <c r="QBJ246" s="378"/>
      <c r="QBK246" s="378"/>
      <c r="QBL246" s="378"/>
      <c r="QBM246" s="379"/>
      <c r="QBO246" s="377"/>
      <c r="QBP246" s="381"/>
      <c r="QBQ246" s="381"/>
      <c r="QBR246" s="378"/>
      <c r="QBS246" s="378"/>
      <c r="QBT246" s="378"/>
      <c r="QBU246" s="379"/>
      <c r="QBW246" s="377"/>
      <c r="QBX246" s="381"/>
      <c r="QBY246" s="381"/>
      <c r="QBZ246" s="378"/>
      <c r="QCA246" s="378"/>
      <c r="QCB246" s="378"/>
      <c r="QCC246" s="379"/>
      <c r="QCE246" s="377"/>
      <c r="QCF246" s="381"/>
      <c r="QCG246" s="381"/>
      <c r="QCH246" s="378"/>
      <c r="QCI246" s="378"/>
      <c r="QCJ246" s="378"/>
      <c r="QCK246" s="379"/>
      <c r="QCM246" s="377"/>
      <c r="QCN246" s="381"/>
      <c r="QCO246" s="381"/>
      <c r="QCP246" s="378"/>
      <c r="QCQ246" s="378"/>
      <c r="QCR246" s="378"/>
      <c r="QCS246" s="379"/>
      <c r="QCU246" s="377"/>
      <c r="QCV246" s="381"/>
      <c r="QCW246" s="381"/>
      <c r="QCX246" s="378"/>
      <c r="QCY246" s="378"/>
      <c r="QCZ246" s="378"/>
      <c r="QDA246" s="379"/>
      <c r="QDC246" s="377"/>
      <c r="QDD246" s="381"/>
      <c r="QDE246" s="381"/>
      <c r="QDF246" s="378"/>
      <c r="QDG246" s="378"/>
      <c r="QDH246" s="378"/>
      <c r="QDI246" s="379"/>
      <c r="QDK246" s="377"/>
      <c r="QDL246" s="381"/>
      <c r="QDM246" s="381"/>
      <c r="QDN246" s="378"/>
      <c r="QDO246" s="378"/>
      <c r="QDP246" s="378"/>
      <c r="QDQ246" s="379"/>
      <c r="QDS246" s="377"/>
      <c r="QDT246" s="381"/>
      <c r="QDU246" s="381"/>
      <c r="QDV246" s="378"/>
      <c r="QDW246" s="378"/>
      <c r="QDX246" s="378"/>
      <c r="QDY246" s="379"/>
      <c r="QEA246" s="377"/>
      <c r="QEB246" s="381"/>
      <c r="QEC246" s="381"/>
      <c r="QED246" s="378"/>
      <c r="QEE246" s="378"/>
      <c r="QEF246" s="378"/>
      <c r="QEG246" s="379"/>
      <c r="QEI246" s="377"/>
      <c r="QEJ246" s="381"/>
      <c r="QEK246" s="381"/>
      <c r="QEL246" s="378"/>
      <c r="QEM246" s="378"/>
      <c r="QEN246" s="378"/>
      <c r="QEO246" s="379"/>
      <c r="QEQ246" s="377"/>
      <c r="QER246" s="381"/>
      <c r="QES246" s="381"/>
      <c r="QET246" s="378"/>
      <c r="QEU246" s="378"/>
      <c r="QEV246" s="378"/>
      <c r="QEW246" s="379"/>
      <c r="QEY246" s="377"/>
      <c r="QEZ246" s="381"/>
      <c r="QFA246" s="381"/>
      <c r="QFB246" s="378"/>
      <c r="QFC246" s="378"/>
      <c r="QFD246" s="378"/>
      <c r="QFE246" s="379"/>
      <c r="QFG246" s="377"/>
      <c r="QFH246" s="381"/>
      <c r="QFI246" s="381"/>
      <c r="QFJ246" s="378"/>
      <c r="QFK246" s="378"/>
      <c r="QFL246" s="378"/>
      <c r="QFM246" s="379"/>
      <c r="QFO246" s="377"/>
      <c r="QFP246" s="381"/>
      <c r="QFQ246" s="381"/>
      <c r="QFR246" s="378"/>
      <c r="QFS246" s="378"/>
      <c r="QFT246" s="378"/>
      <c r="QFU246" s="379"/>
      <c r="QFW246" s="377"/>
      <c r="QFX246" s="381"/>
      <c r="QFY246" s="381"/>
      <c r="QFZ246" s="378"/>
      <c r="QGA246" s="378"/>
      <c r="QGB246" s="378"/>
      <c r="QGC246" s="379"/>
      <c r="QGE246" s="377"/>
      <c r="QGF246" s="381"/>
      <c r="QGG246" s="381"/>
      <c r="QGH246" s="378"/>
      <c r="QGI246" s="378"/>
      <c r="QGJ246" s="378"/>
      <c r="QGK246" s="379"/>
      <c r="QGM246" s="377"/>
      <c r="QGN246" s="381"/>
      <c r="QGO246" s="381"/>
      <c r="QGP246" s="378"/>
      <c r="QGQ246" s="378"/>
      <c r="QGR246" s="378"/>
      <c r="QGS246" s="379"/>
      <c r="QGU246" s="377"/>
      <c r="QGV246" s="381"/>
      <c r="QGW246" s="381"/>
      <c r="QGX246" s="378"/>
      <c r="QGY246" s="378"/>
      <c r="QGZ246" s="378"/>
      <c r="QHA246" s="379"/>
      <c r="QHC246" s="377"/>
      <c r="QHD246" s="381"/>
      <c r="QHE246" s="381"/>
      <c r="QHF246" s="378"/>
      <c r="QHG246" s="378"/>
      <c r="QHH246" s="378"/>
      <c r="QHI246" s="379"/>
      <c r="QHK246" s="377"/>
      <c r="QHL246" s="381"/>
      <c r="QHM246" s="381"/>
      <c r="QHN246" s="378"/>
      <c r="QHO246" s="378"/>
      <c r="QHP246" s="378"/>
      <c r="QHQ246" s="379"/>
      <c r="QHS246" s="377"/>
      <c r="QHT246" s="381"/>
      <c r="QHU246" s="381"/>
      <c r="QHV246" s="378"/>
      <c r="QHW246" s="378"/>
      <c r="QHX246" s="378"/>
      <c r="QHY246" s="379"/>
      <c r="QIA246" s="377"/>
      <c r="QIB246" s="381"/>
      <c r="QIC246" s="381"/>
      <c r="QID246" s="378"/>
      <c r="QIE246" s="378"/>
      <c r="QIF246" s="378"/>
      <c r="QIG246" s="379"/>
      <c r="QII246" s="377"/>
      <c r="QIJ246" s="381"/>
      <c r="QIK246" s="381"/>
      <c r="QIL246" s="378"/>
      <c r="QIM246" s="378"/>
      <c r="QIN246" s="378"/>
      <c r="QIO246" s="379"/>
      <c r="QIQ246" s="377"/>
      <c r="QIR246" s="381"/>
      <c r="QIS246" s="381"/>
      <c r="QIT246" s="378"/>
      <c r="QIU246" s="378"/>
      <c r="QIV246" s="378"/>
      <c r="QIW246" s="379"/>
      <c r="QIY246" s="377"/>
      <c r="QIZ246" s="381"/>
      <c r="QJA246" s="381"/>
      <c r="QJB246" s="378"/>
      <c r="QJC246" s="378"/>
      <c r="QJD246" s="378"/>
      <c r="QJE246" s="379"/>
      <c r="QJG246" s="377"/>
      <c r="QJH246" s="381"/>
      <c r="QJI246" s="381"/>
      <c r="QJJ246" s="378"/>
      <c r="QJK246" s="378"/>
      <c r="QJL246" s="378"/>
      <c r="QJM246" s="379"/>
      <c r="QJO246" s="377"/>
      <c r="QJP246" s="381"/>
      <c r="QJQ246" s="381"/>
      <c r="QJR246" s="378"/>
      <c r="QJS246" s="378"/>
      <c r="QJT246" s="378"/>
      <c r="QJU246" s="379"/>
      <c r="QJW246" s="377"/>
      <c r="QJX246" s="381"/>
      <c r="QJY246" s="381"/>
      <c r="QJZ246" s="378"/>
      <c r="QKA246" s="378"/>
      <c r="QKB246" s="378"/>
      <c r="QKC246" s="379"/>
      <c r="QKE246" s="377"/>
      <c r="QKF246" s="381"/>
      <c r="QKG246" s="381"/>
      <c r="QKH246" s="378"/>
      <c r="QKI246" s="378"/>
      <c r="QKJ246" s="378"/>
      <c r="QKK246" s="379"/>
      <c r="QKM246" s="377"/>
      <c r="QKN246" s="381"/>
      <c r="QKO246" s="381"/>
      <c r="QKP246" s="378"/>
      <c r="QKQ246" s="378"/>
      <c r="QKR246" s="378"/>
      <c r="QKS246" s="379"/>
      <c r="QKU246" s="377"/>
      <c r="QKV246" s="381"/>
      <c r="QKW246" s="381"/>
      <c r="QKX246" s="378"/>
      <c r="QKY246" s="378"/>
      <c r="QKZ246" s="378"/>
      <c r="QLA246" s="379"/>
      <c r="QLC246" s="377"/>
      <c r="QLD246" s="381"/>
      <c r="QLE246" s="381"/>
      <c r="QLF246" s="378"/>
      <c r="QLG246" s="378"/>
      <c r="QLH246" s="378"/>
      <c r="QLI246" s="379"/>
      <c r="QLK246" s="377"/>
      <c r="QLL246" s="381"/>
      <c r="QLM246" s="381"/>
      <c r="QLN246" s="378"/>
      <c r="QLO246" s="378"/>
      <c r="QLP246" s="378"/>
      <c r="QLQ246" s="379"/>
      <c r="QLS246" s="377"/>
      <c r="QLT246" s="381"/>
      <c r="QLU246" s="381"/>
      <c r="QLV246" s="378"/>
      <c r="QLW246" s="378"/>
      <c r="QLX246" s="378"/>
      <c r="QLY246" s="379"/>
      <c r="QMA246" s="377"/>
      <c r="QMB246" s="381"/>
      <c r="QMC246" s="381"/>
      <c r="QMD246" s="378"/>
      <c r="QME246" s="378"/>
      <c r="QMF246" s="378"/>
      <c r="QMG246" s="379"/>
      <c r="QMI246" s="377"/>
      <c r="QMJ246" s="381"/>
      <c r="QMK246" s="381"/>
      <c r="QML246" s="378"/>
      <c r="QMM246" s="378"/>
      <c r="QMN246" s="378"/>
      <c r="QMO246" s="379"/>
      <c r="QMQ246" s="377"/>
      <c r="QMR246" s="381"/>
      <c r="QMS246" s="381"/>
      <c r="QMT246" s="378"/>
      <c r="QMU246" s="378"/>
      <c r="QMV246" s="378"/>
      <c r="QMW246" s="379"/>
      <c r="QMY246" s="377"/>
      <c r="QMZ246" s="381"/>
      <c r="QNA246" s="381"/>
      <c r="QNB246" s="378"/>
      <c r="QNC246" s="378"/>
      <c r="QND246" s="378"/>
      <c r="QNE246" s="379"/>
      <c r="QNG246" s="377"/>
      <c r="QNH246" s="381"/>
      <c r="QNI246" s="381"/>
      <c r="QNJ246" s="378"/>
      <c r="QNK246" s="378"/>
      <c r="QNL246" s="378"/>
      <c r="QNM246" s="379"/>
      <c r="QNO246" s="377"/>
      <c r="QNP246" s="381"/>
      <c r="QNQ246" s="381"/>
      <c r="QNR246" s="378"/>
      <c r="QNS246" s="378"/>
      <c r="QNT246" s="378"/>
      <c r="QNU246" s="379"/>
      <c r="QNW246" s="377"/>
      <c r="QNX246" s="381"/>
      <c r="QNY246" s="381"/>
      <c r="QNZ246" s="378"/>
      <c r="QOA246" s="378"/>
      <c r="QOB246" s="378"/>
      <c r="QOC246" s="379"/>
      <c r="QOE246" s="377"/>
      <c r="QOF246" s="381"/>
      <c r="QOG246" s="381"/>
      <c r="QOH246" s="378"/>
      <c r="QOI246" s="378"/>
      <c r="QOJ246" s="378"/>
      <c r="QOK246" s="379"/>
      <c r="QOM246" s="377"/>
      <c r="QON246" s="381"/>
      <c r="QOO246" s="381"/>
      <c r="QOP246" s="378"/>
      <c r="QOQ246" s="378"/>
      <c r="QOR246" s="378"/>
      <c r="QOS246" s="379"/>
      <c r="QOU246" s="377"/>
      <c r="QOV246" s="381"/>
      <c r="QOW246" s="381"/>
      <c r="QOX246" s="378"/>
      <c r="QOY246" s="378"/>
      <c r="QOZ246" s="378"/>
      <c r="QPA246" s="379"/>
      <c r="QPC246" s="377"/>
      <c r="QPD246" s="381"/>
      <c r="QPE246" s="381"/>
      <c r="QPF246" s="378"/>
      <c r="QPG246" s="378"/>
      <c r="QPH246" s="378"/>
      <c r="QPI246" s="379"/>
      <c r="QPK246" s="377"/>
      <c r="QPL246" s="381"/>
      <c r="QPM246" s="381"/>
      <c r="QPN246" s="378"/>
      <c r="QPO246" s="378"/>
      <c r="QPP246" s="378"/>
      <c r="QPQ246" s="379"/>
      <c r="QPS246" s="377"/>
      <c r="QPT246" s="381"/>
      <c r="QPU246" s="381"/>
      <c r="QPV246" s="378"/>
      <c r="QPW246" s="378"/>
      <c r="QPX246" s="378"/>
      <c r="QPY246" s="379"/>
      <c r="QQA246" s="377"/>
      <c r="QQB246" s="381"/>
      <c r="QQC246" s="381"/>
      <c r="QQD246" s="378"/>
      <c r="QQE246" s="378"/>
      <c r="QQF246" s="378"/>
      <c r="QQG246" s="379"/>
      <c r="QQI246" s="377"/>
      <c r="QQJ246" s="381"/>
      <c r="QQK246" s="381"/>
      <c r="QQL246" s="378"/>
      <c r="QQM246" s="378"/>
      <c r="QQN246" s="378"/>
      <c r="QQO246" s="379"/>
      <c r="QQQ246" s="377"/>
      <c r="QQR246" s="381"/>
      <c r="QQS246" s="381"/>
      <c r="QQT246" s="378"/>
      <c r="QQU246" s="378"/>
      <c r="QQV246" s="378"/>
      <c r="QQW246" s="379"/>
      <c r="QQY246" s="377"/>
      <c r="QQZ246" s="381"/>
      <c r="QRA246" s="381"/>
      <c r="QRB246" s="378"/>
      <c r="QRC246" s="378"/>
      <c r="QRD246" s="378"/>
      <c r="QRE246" s="379"/>
      <c r="QRG246" s="377"/>
      <c r="QRH246" s="381"/>
      <c r="QRI246" s="381"/>
      <c r="QRJ246" s="378"/>
      <c r="QRK246" s="378"/>
      <c r="QRL246" s="378"/>
      <c r="QRM246" s="379"/>
      <c r="QRO246" s="377"/>
      <c r="QRP246" s="381"/>
      <c r="QRQ246" s="381"/>
      <c r="QRR246" s="378"/>
      <c r="QRS246" s="378"/>
      <c r="QRT246" s="378"/>
      <c r="QRU246" s="379"/>
      <c r="QRW246" s="377"/>
      <c r="QRX246" s="381"/>
      <c r="QRY246" s="381"/>
      <c r="QRZ246" s="378"/>
      <c r="QSA246" s="378"/>
      <c r="QSB246" s="378"/>
      <c r="QSC246" s="379"/>
      <c r="QSE246" s="377"/>
      <c r="QSF246" s="381"/>
      <c r="QSG246" s="381"/>
      <c r="QSH246" s="378"/>
      <c r="QSI246" s="378"/>
      <c r="QSJ246" s="378"/>
      <c r="QSK246" s="379"/>
      <c r="QSM246" s="377"/>
      <c r="QSN246" s="381"/>
      <c r="QSO246" s="381"/>
      <c r="QSP246" s="378"/>
      <c r="QSQ246" s="378"/>
      <c r="QSR246" s="378"/>
      <c r="QSS246" s="379"/>
      <c r="QSU246" s="377"/>
      <c r="QSV246" s="381"/>
      <c r="QSW246" s="381"/>
      <c r="QSX246" s="378"/>
      <c r="QSY246" s="378"/>
      <c r="QSZ246" s="378"/>
      <c r="QTA246" s="379"/>
      <c r="QTC246" s="377"/>
      <c r="QTD246" s="381"/>
      <c r="QTE246" s="381"/>
      <c r="QTF246" s="378"/>
      <c r="QTG246" s="378"/>
      <c r="QTH246" s="378"/>
      <c r="QTI246" s="379"/>
      <c r="QTK246" s="377"/>
      <c r="QTL246" s="381"/>
      <c r="QTM246" s="381"/>
      <c r="QTN246" s="378"/>
      <c r="QTO246" s="378"/>
      <c r="QTP246" s="378"/>
      <c r="QTQ246" s="379"/>
      <c r="QTS246" s="377"/>
      <c r="QTT246" s="381"/>
      <c r="QTU246" s="381"/>
      <c r="QTV246" s="378"/>
      <c r="QTW246" s="378"/>
      <c r="QTX246" s="378"/>
      <c r="QTY246" s="379"/>
      <c r="QUA246" s="377"/>
      <c r="QUB246" s="381"/>
      <c r="QUC246" s="381"/>
      <c r="QUD246" s="378"/>
      <c r="QUE246" s="378"/>
      <c r="QUF246" s="378"/>
      <c r="QUG246" s="379"/>
      <c r="QUI246" s="377"/>
      <c r="QUJ246" s="381"/>
      <c r="QUK246" s="381"/>
      <c r="QUL246" s="378"/>
      <c r="QUM246" s="378"/>
      <c r="QUN246" s="378"/>
      <c r="QUO246" s="379"/>
      <c r="QUQ246" s="377"/>
      <c r="QUR246" s="381"/>
      <c r="QUS246" s="381"/>
      <c r="QUT246" s="378"/>
      <c r="QUU246" s="378"/>
      <c r="QUV246" s="378"/>
      <c r="QUW246" s="379"/>
      <c r="QUY246" s="377"/>
      <c r="QUZ246" s="381"/>
      <c r="QVA246" s="381"/>
      <c r="QVB246" s="378"/>
      <c r="QVC246" s="378"/>
      <c r="QVD246" s="378"/>
      <c r="QVE246" s="379"/>
      <c r="QVG246" s="377"/>
      <c r="QVH246" s="381"/>
      <c r="QVI246" s="381"/>
      <c r="QVJ246" s="378"/>
      <c r="QVK246" s="378"/>
      <c r="QVL246" s="378"/>
      <c r="QVM246" s="379"/>
      <c r="QVO246" s="377"/>
      <c r="QVP246" s="381"/>
      <c r="QVQ246" s="381"/>
      <c r="QVR246" s="378"/>
      <c r="QVS246" s="378"/>
      <c r="QVT246" s="378"/>
      <c r="QVU246" s="379"/>
      <c r="QVW246" s="377"/>
      <c r="QVX246" s="381"/>
      <c r="QVY246" s="381"/>
      <c r="QVZ246" s="378"/>
      <c r="QWA246" s="378"/>
      <c r="QWB246" s="378"/>
      <c r="QWC246" s="379"/>
      <c r="QWE246" s="377"/>
      <c r="QWF246" s="381"/>
      <c r="QWG246" s="381"/>
      <c r="QWH246" s="378"/>
      <c r="QWI246" s="378"/>
      <c r="QWJ246" s="378"/>
      <c r="QWK246" s="379"/>
      <c r="QWM246" s="377"/>
      <c r="QWN246" s="381"/>
      <c r="QWO246" s="381"/>
      <c r="QWP246" s="378"/>
      <c r="QWQ246" s="378"/>
      <c r="QWR246" s="378"/>
      <c r="QWS246" s="379"/>
      <c r="QWU246" s="377"/>
      <c r="QWV246" s="381"/>
      <c r="QWW246" s="381"/>
      <c r="QWX246" s="378"/>
      <c r="QWY246" s="378"/>
      <c r="QWZ246" s="378"/>
      <c r="QXA246" s="379"/>
      <c r="QXC246" s="377"/>
      <c r="QXD246" s="381"/>
      <c r="QXE246" s="381"/>
      <c r="QXF246" s="378"/>
      <c r="QXG246" s="378"/>
      <c r="QXH246" s="378"/>
      <c r="QXI246" s="379"/>
      <c r="QXK246" s="377"/>
      <c r="QXL246" s="381"/>
      <c r="QXM246" s="381"/>
      <c r="QXN246" s="378"/>
      <c r="QXO246" s="378"/>
      <c r="QXP246" s="378"/>
      <c r="QXQ246" s="379"/>
      <c r="QXS246" s="377"/>
      <c r="QXT246" s="381"/>
      <c r="QXU246" s="381"/>
      <c r="QXV246" s="378"/>
      <c r="QXW246" s="378"/>
      <c r="QXX246" s="378"/>
      <c r="QXY246" s="379"/>
      <c r="QYA246" s="377"/>
      <c r="QYB246" s="381"/>
      <c r="QYC246" s="381"/>
      <c r="QYD246" s="378"/>
      <c r="QYE246" s="378"/>
      <c r="QYF246" s="378"/>
      <c r="QYG246" s="379"/>
      <c r="QYI246" s="377"/>
      <c r="QYJ246" s="381"/>
      <c r="QYK246" s="381"/>
      <c r="QYL246" s="378"/>
      <c r="QYM246" s="378"/>
      <c r="QYN246" s="378"/>
      <c r="QYO246" s="379"/>
      <c r="QYQ246" s="377"/>
      <c r="QYR246" s="381"/>
      <c r="QYS246" s="381"/>
      <c r="QYT246" s="378"/>
      <c r="QYU246" s="378"/>
      <c r="QYV246" s="378"/>
      <c r="QYW246" s="379"/>
      <c r="QYY246" s="377"/>
      <c r="QYZ246" s="381"/>
      <c r="QZA246" s="381"/>
      <c r="QZB246" s="378"/>
      <c r="QZC246" s="378"/>
      <c r="QZD246" s="378"/>
      <c r="QZE246" s="379"/>
      <c r="QZG246" s="377"/>
      <c r="QZH246" s="381"/>
      <c r="QZI246" s="381"/>
      <c r="QZJ246" s="378"/>
      <c r="QZK246" s="378"/>
      <c r="QZL246" s="378"/>
      <c r="QZM246" s="379"/>
      <c r="QZO246" s="377"/>
      <c r="QZP246" s="381"/>
      <c r="QZQ246" s="381"/>
      <c r="QZR246" s="378"/>
      <c r="QZS246" s="378"/>
      <c r="QZT246" s="378"/>
      <c r="QZU246" s="379"/>
      <c r="QZW246" s="377"/>
      <c r="QZX246" s="381"/>
      <c r="QZY246" s="381"/>
      <c r="QZZ246" s="378"/>
      <c r="RAA246" s="378"/>
      <c r="RAB246" s="378"/>
      <c r="RAC246" s="379"/>
      <c r="RAE246" s="377"/>
      <c r="RAF246" s="381"/>
      <c r="RAG246" s="381"/>
      <c r="RAH246" s="378"/>
      <c r="RAI246" s="378"/>
      <c r="RAJ246" s="378"/>
      <c r="RAK246" s="379"/>
      <c r="RAM246" s="377"/>
      <c r="RAN246" s="381"/>
      <c r="RAO246" s="381"/>
      <c r="RAP246" s="378"/>
      <c r="RAQ246" s="378"/>
      <c r="RAR246" s="378"/>
      <c r="RAS246" s="379"/>
      <c r="RAU246" s="377"/>
      <c r="RAV246" s="381"/>
      <c r="RAW246" s="381"/>
      <c r="RAX246" s="378"/>
      <c r="RAY246" s="378"/>
      <c r="RAZ246" s="378"/>
      <c r="RBA246" s="379"/>
      <c r="RBC246" s="377"/>
      <c r="RBD246" s="381"/>
      <c r="RBE246" s="381"/>
      <c r="RBF246" s="378"/>
      <c r="RBG246" s="378"/>
      <c r="RBH246" s="378"/>
      <c r="RBI246" s="379"/>
      <c r="RBK246" s="377"/>
      <c r="RBL246" s="381"/>
      <c r="RBM246" s="381"/>
      <c r="RBN246" s="378"/>
      <c r="RBO246" s="378"/>
      <c r="RBP246" s="378"/>
      <c r="RBQ246" s="379"/>
      <c r="RBS246" s="377"/>
      <c r="RBT246" s="381"/>
      <c r="RBU246" s="381"/>
      <c r="RBV246" s="378"/>
      <c r="RBW246" s="378"/>
      <c r="RBX246" s="378"/>
      <c r="RBY246" s="379"/>
      <c r="RCA246" s="377"/>
      <c r="RCB246" s="381"/>
      <c r="RCC246" s="381"/>
      <c r="RCD246" s="378"/>
      <c r="RCE246" s="378"/>
      <c r="RCF246" s="378"/>
      <c r="RCG246" s="379"/>
      <c r="RCI246" s="377"/>
      <c r="RCJ246" s="381"/>
      <c r="RCK246" s="381"/>
      <c r="RCL246" s="378"/>
      <c r="RCM246" s="378"/>
      <c r="RCN246" s="378"/>
      <c r="RCO246" s="379"/>
      <c r="RCQ246" s="377"/>
      <c r="RCR246" s="381"/>
      <c r="RCS246" s="381"/>
      <c r="RCT246" s="378"/>
      <c r="RCU246" s="378"/>
      <c r="RCV246" s="378"/>
      <c r="RCW246" s="379"/>
      <c r="RCY246" s="377"/>
      <c r="RCZ246" s="381"/>
      <c r="RDA246" s="381"/>
      <c r="RDB246" s="378"/>
      <c r="RDC246" s="378"/>
      <c r="RDD246" s="378"/>
      <c r="RDE246" s="379"/>
      <c r="RDG246" s="377"/>
      <c r="RDH246" s="381"/>
      <c r="RDI246" s="381"/>
      <c r="RDJ246" s="378"/>
      <c r="RDK246" s="378"/>
      <c r="RDL246" s="378"/>
      <c r="RDM246" s="379"/>
      <c r="RDO246" s="377"/>
      <c r="RDP246" s="381"/>
      <c r="RDQ246" s="381"/>
      <c r="RDR246" s="378"/>
      <c r="RDS246" s="378"/>
      <c r="RDT246" s="378"/>
      <c r="RDU246" s="379"/>
      <c r="RDW246" s="377"/>
      <c r="RDX246" s="381"/>
      <c r="RDY246" s="381"/>
      <c r="RDZ246" s="378"/>
      <c r="REA246" s="378"/>
      <c r="REB246" s="378"/>
      <c r="REC246" s="379"/>
      <c r="REE246" s="377"/>
      <c r="REF246" s="381"/>
      <c r="REG246" s="381"/>
      <c r="REH246" s="378"/>
      <c r="REI246" s="378"/>
      <c r="REJ246" s="378"/>
      <c r="REK246" s="379"/>
      <c r="REM246" s="377"/>
      <c r="REN246" s="381"/>
      <c r="REO246" s="381"/>
      <c r="REP246" s="378"/>
      <c r="REQ246" s="378"/>
      <c r="RER246" s="378"/>
      <c r="RES246" s="379"/>
      <c r="REU246" s="377"/>
      <c r="REV246" s="381"/>
      <c r="REW246" s="381"/>
      <c r="REX246" s="378"/>
      <c r="REY246" s="378"/>
      <c r="REZ246" s="378"/>
      <c r="RFA246" s="379"/>
      <c r="RFC246" s="377"/>
      <c r="RFD246" s="381"/>
      <c r="RFE246" s="381"/>
      <c r="RFF246" s="378"/>
      <c r="RFG246" s="378"/>
      <c r="RFH246" s="378"/>
      <c r="RFI246" s="379"/>
      <c r="RFK246" s="377"/>
      <c r="RFL246" s="381"/>
      <c r="RFM246" s="381"/>
      <c r="RFN246" s="378"/>
      <c r="RFO246" s="378"/>
      <c r="RFP246" s="378"/>
      <c r="RFQ246" s="379"/>
      <c r="RFS246" s="377"/>
      <c r="RFT246" s="381"/>
      <c r="RFU246" s="381"/>
      <c r="RFV246" s="378"/>
      <c r="RFW246" s="378"/>
      <c r="RFX246" s="378"/>
      <c r="RFY246" s="379"/>
      <c r="RGA246" s="377"/>
      <c r="RGB246" s="381"/>
      <c r="RGC246" s="381"/>
      <c r="RGD246" s="378"/>
      <c r="RGE246" s="378"/>
      <c r="RGF246" s="378"/>
      <c r="RGG246" s="379"/>
      <c r="RGI246" s="377"/>
      <c r="RGJ246" s="381"/>
      <c r="RGK246" s="381"/>
      <c r="RGL246" s="378"/>
      <c r="RGM246" s="378"/>
      <c r="RGN246" s="378"/>
      <c r="RGO246" s="379"/>
      <c r="RGQ246" s="377"/>
      <c r="RGR246" s="381"/>
      <c r="RGS246" s="381"/>
      <c r="RGT246" s="378"/>
      <c r="RGU246" s="378"/>
      <c r="RGV246" s="378"/>
      <c r="RGW246" s="379"/>
      <c r="RGY246" s="377"/>
      <c r="RGZ246" s="381"/>
      <c r="RHA246" s="381"/>
      <c r="RHB246" s="378"/>
      <c r="RHC246" s="378"/>
      <c r="RHD246" s="378"/>
      <c r="RHE246" s="379"/>
      <c r="RHG246" s="377"/>
      <c r="RHH246" s="381"/>
      <c r="RHI246" s="381"/>
      <c r="RHJ246" s="378"/>
      <c r="RHK246" s="378"/>
      <c r="RHL246" s="378"/>
      <c r="RHM246" s="379"/>
      <c r="RHO246" s="377"/>
      <c r="RHP246" s="381"/>
      <c r="RHQ246" s="381"/>
      <c r="RHR246" s="378"/>
      <c r="RHS246" s="378"/>
      <c r="RHT246" s="378"/>
      <c r="RHU246" s="379"/>
      <c r="RHW246" s="377"/>
      <c r="RHX246" s="381"/>
      <c r="RHY246" s="381"/>
      <c r="RHZ246" s="378"/>
      <c r="RIA246" s="378"/>
      <c r="RIB246" s="378"/>
      <c r="RIC246" s="379"/>
      <c r="RIE246" s="377"/>
      <c r="RIF246" s="381"/>
      <c r="RIG246" s="381"/>
      <c r="RIH246" s="378"/>
      <c r="RII246" s="378"/>
      <c r="RIJ246" s="378"/>
      <c r="RIK246" s="379"/>
      <c r="RIM246" s="377"/>
      <c r="RIN246" s="381"/>
      <c r="RIO246" s="381"/>
      <c r="RIP246" s="378"/>
      <c r="RIQ246" s="378"/>
      <c r="RIR246" s="378"/>
      <c r="RIS246" s="379"/>
      <c r="RIU246" s="377"/>
      <c r="RIV246" s="381"/>
      <c r="RIW246" s="381"/>
      <c r="RIX246" s="378"/>
      <c r="RIY246" s="378"/>
      <c r="RIZ246" s="378"/>
      <c r="RJA246" s="379"/>
      <c r="RJC246" s="377"/>
      <c r="RJD246" s="381"/>
      <c r="RJE246" s="381"/>
      <c r="RJF246" s="378"/>
      <c r="RJG246" s="378"/>
      <c r="RJH246" s="378"/>
      <c r="RJI246" s="379"/>
      <c r="RJK246" s="377"/>
      <c r="RJL246" s="381"/>
      <c r="RJM246" s="381"/>
      <c r="RJN246" s="378"/>
      <c r="RJO246" s="378"/>
      <c r="RJP246" s="378"/>
      <c r="RJQ246" s="379"/>
      <c r="RJS246" s="377"/>
      <c r="RJT246" s="381"/>
      <c r="RJU246" s="381"/>
      <c r="RJV246" s="378"/>
      <c r="RJW246" s="378"/>
      <c r="RJX246" s="378"/>
      <c r="RJY246" s="379"/>
      <c r="RKA246" s="377"/>
      <c r="RKB246" s="381"/>
      <c r="RKC246" s="381"/>
      <c r="RKD246" s="378"/>
      <c r="RKE246" s="378"/>
      <c r="RKF246" s="378"/>
      <c r="RKG246" s="379"/>
      <c r="RKI246" s="377"/>
      <c r="RKJ246" s="381"/>
      <c r="RKK246" s="381"/>
      <c r="RKL246" s="378"/>
      <c r="RKM246" s="378"/>
      <c r="RKN246" s="378"/>
      <c r="RKO246" s="379"/>
      <c r="RKQ246" s="377"/>
      <c r="RKR246" s="381"/>
      <c r="RKS246" s="381"/>
      <c r="RKT246" s="378"/>
      <c r="RKU246" s="378"/>
      <c r="RKV246" s="378"/>
      <c r="RKW246" s="379"/>
      <c r="RKY246" s="377"/>
      <c r="RKZ246" s="381"/>
      <c r="RLA246" s="381"/>
      <c r="RLB246" s="378"/>
      <c r="RLC246" s="378"/>
      <c r="RLD246" s="378"/>
      <c r="RLE246" s="379"/>
      <c r="RLG246" s="377"/>
      <c r="RLH246" s="381"/>
      <c r="RLI246" s="381"/>
      <c r="RLJ246" s="378"/>
      <c r="RLK246" s="378"/>
      <c r="RLL246" s="378"/>
      <c r="RLM246" s="379"/>
      <c r="RLO246" s="377"/>
      <c r="RLP246" s="381"/>
      <c r="RLQ246" s="381"/>
      <c r="RLR246" s="378"/>
      <c r="RLS246" s="378"/>
      <c r="RLT246" s="378"/>
      <c r="RLU246" s="379"/>
      <c r="RLW246" s="377"/>
      <c r="RLX246" s="381"/>
      <c r="RLY246" s="381"/>
      <c r="RLZ246" s="378"/>
      <c r="RMA246" s="378"/>
      <c r="RMB246" s="378"/>
      <c r="RMC246" s="379"/>
      <c r="RME246" s="377"/>
      <c r="RMF246" s="381"/>
      <c r="RMG246" s="381"/>
      <c r="RMH246" s="378"/>
      <c r="RMI246" s="378"/>
      <c r="RMJ246" s="378"/>
      <c r="RMK246" s="379"/>
      <c r="RMM246" s="377"/>
      <c r="RMN246" s="381"/>
      <c r="RMO246" s="381"/>
      <c r="RMP246" s="378"/>
      <c r="RMQ246" s="378"/>
      <c r="RMR246" s="378"/>
      <c r="RMS246" s="379"/>
      <c r="RMU246" s="377"/>
      <c r="RMV246" s="381"/>
      <c r="RMW246" s="381"/>
      <c r="RMX246" s="378"/>
      <c r="RMY246" s="378"/>
      <c r="RMZ246" s="378"/>
      <c r="RNA246" s="379"/>
      <c r="RNC246" s="377"/>
      <c r="RND246" s="381"/>
      <c r="RNE246" s="381"/>
      <c r="RNF246" s="378"/>
      <c r="RNG246" s="378"/>
      <c r="RNH246" s="378"/>
      <c r="RNI246" s="379"/>
      <c r="RNK246" s="377"/>
      <c r="RNL246" s="381"/>
      <c r="RNM246" s="381"/>
      <c r="RNN246" s="378"/>
      <c r="RNO246" s="378"/>
      <c r="RNP246" s="378"/>
      <c r="RNQ246" s="379"/>
      <c r="RNS246" s="377"/>
      <c r="RNT246" s="381"/>
      <c r="RNU246" s="381"/>
      <c r="RNV246" s="378"/>
      <c r="RNW246" s="378"/>
      <c r="RNX246" s="378"/>
      <c r="RNY246" s="379"/>
      <c r="ROA246" s="377"/>
      <c r="ROB246" s="381"/>
      <c r="ROC246" s="381"/>
      <c r="ROD246" s="378"/>
      <c r="ROE246" s="378"/>
      <c r="ROF246" s="378"/>
      <c r="ROG246" s="379"/>
      <c r="ROI246" s="377"/>
      <c r="ROJ246" s="381"/>
      <c r="ROK246" s="381"/>
      <c r="ROL246" s="378"/>
      <c r="ROM246" s="378"/>
      <c r="RON246" s="378"/>
      <c r="ROO246" s="379"/>
      <c r="ROQ246" s="377"/>
      <c r="ROR246" s="381"/>
      <c r="ROS246" s="381"/>
      <c r="ROT246" s="378"/>
      <c r="ROU246" s="378"/>
      <c r="ROV246" s="378"/>
      <c r="ROW246" s="379"/>
      <c r="ROY246" s="377"/>
      <c r="ROZ246" s="381"/>
      <c r="RPA246" s="381"/>
      <c r="RPB246" s="378"/>
      <c r="RPC246" s="378"/>
      <c r="RPD246" s="378"/>
      <c r="RPE246" s="379"/>
      <c r="RPG246" s="377"/>
      <c r="RPH246" s="381"/>
      <c r="RPI246" s="381"/>
      <c r="RPJ246" s="378"/>
      <c r="RPK246" s="378"/>
      <c r="RPL246" s="378"/>
      <c r="RPM246" s="379"/>
      <c r="RPO246" s="377"/>
      <c r="RPP246" s="381"/>
      <c r="RPQ246" s="381"/>
      <c r="RPR246" s="378"/>
      <c r="RPS246" s="378"/>
      <c r="RPT246" s="378"/>
      <c r="RPU246" s="379"/>
      <c r="RPW246" s="377"/>
      <c r="RPX246" s="381"/>
      <c r="RPY246" s="381"/>
      <c r="RPZ246" s="378"/>
      <c r="RQA246" s="378"/>
      <c r="RQB246" s="378"/>
      <c r="RQC246" s="379"/>
      <c r="RQE246" s="377"/>
      <c r="RQF246" s="381"/>
      <c r="RQG246" s="381"/>
      <c r="RQH246" s="378"/>
      <c r="RQI246" s="378"/>
      <c r="RQJ246" s="378"/>
      <c r="RQK246" s="379"/>
      <c r="RQM246" s="377"/>
      <c r="RQN246" s="381"/>
      <c r="RQO246" s="381"/>
      <c r="RQP246" s="378"/>
      <c r="RQQ246" s="378"/>
      <c r="RQR246" s="378"/>
      <c r="RQS246" s="379"/>
      <c r="RQU246" s="377"/>
      <c r="RQV246" s="381"/>
      <c r="RQW246" s="381"/>
      <c r="RQX246" s="378"/>
      <c r="RQY246" s="378"/>
      <c r="RQZ246" s="378"/>
      <c r="RRA246" s="379"/>
      <c r="RRC246" s="377"/>
      <c r="RRD246" s="381"/>
      <c r="RRE246" s="381"/>
      <c r="RRF246" s="378"/>
      <c r="RRG246" s="378"/>
      <c r="RRH246" s="378"/>
      <c r="RRI246" s="379"/>
      <c r="RRK246" s="377"/>
      <c r="RRL246" s="381"/>
      <c r="RRM246" s="381"/>
      <c r="RRN246" s="378"/>
      <c r="RRO246" s="378"/>
      <c r="RRP246" s="378"/>
      <c r="RRQ246" s="379"/>
      <c r="RRS246" s="377"/>
      <c r="RRT246" s="381"/>
      <c r="RRU246" s="381"/>
      <c r="RRV246" s="378"/>
      <c r="RRW246" s="378"/>
      <c r="RRX246" s="378"/>
      <c r="RRY246" s="379"/>
      <c r="RSA246" s="377"/>
      <c r="RSB246" s="381"/>
      <c r="RSC246" s="381"/>
      <c r="RSD246" s="378"/>
      <c r="RSE246" s="378"/>
      <c r="RSF246" s="378"/>
      <c r="RSG246" s="379"/>
      <c r="RSI246" s="377"/>
      <c r="RSJ246" s="381"/>
      <c r="RSK246" s="381"/>
      <c r="RSL246" s="378"/>
      <c r="RSM246" s="378"/>
      <c r="RSN246" s="378"/>
      <c r="RSO246" s="379"/>
      <c r="RSQ246" s="377"/>
      <c r="RSR246" s="381"/>
      <c r="RSS246" s="381"/>
      <c r="RST246" s="378"/>
      <c r="RSU246" s="378"/>
      <c r="RSV246" s="378"/>
      <c r="RSW246" s="379"/>
      <c r="RSY246" s="377"/>
      <c r="RSZ246" s="381"/>
      <c r="RTA246" s="381"/>
      <c r="RTB246" s="378"/>
      <c r="RTC246" s="378"/>
      <c r="RTD246" s="378"/>
      <c r="RTE246" s="379"/>
      <c r="RTG246" s="377"/>
      <c r="RTH246" s="381"/>
      <c r="RTI246" s="381"/>
      <c r="RTJ246" s="378"/>
      <c r="RTK246" s="378"/>
      <c r="RTL246" s="378"/>
      <c r="RTM246" s="379"/>
      <c r="RTO246" s="377"/>
      <c r="RTP246" s="381"/>
      <c r="RTQ246" s="381"/>
      <c r="RTR246" s="378"/>
      <c r="RTS246" s="378"/>
      <c r="RTT246" s="378"/>
      <c r="RTU246" s="379"/>
      <c r="RTW246" s="377"/>
      <c r="RTX246" s="381"/>
      <c r="RTY246" s="381"/>
      <c r="RTZ246" s="378"/>
      <c r="RUA246" s="378"/>
      <c r="RUB246" s="378"/>
      <c r="RUC246" s="379"/>
      <c r="RUE246" s="377"/>
      <c r="RUF246" s="381"/>
      <c r="RUG246" s="381"/>
      <c r="RUH246" s="378"/>
      <c r="RUI246" s="378"/>
      <c r="RUJ246" s="378"/>
      <c r="RUK246" s="379"/>
      <c r="RUM246" s="377"/>
      <c r="RUN246" s="381"/>
      <c r="RUO246" s="381"/>
      <c r="RUP246" s="378"/>
      <c r="RUQ246" s="378"/>
      <c r="RUR246" s="378"/>
      <c r="RUS246" s="379"/>
      <c r="RUU246" s="377"/>
      <c r="RUV246" s="381"/>
      <c r="RUW246" s="381"/>
      <c r="RUX246" s="378"/>
      <c r="RUY246" s="378"/>
      <c r="RUZ246" s="378"/>
      <c r="RVA246" s="379"/>
      <c r="RVC246" s="377"/>
      <c r="RVD246" s="381"/>
      <c r="RVE246" s="381"/>
      <c r="RVF246" s="378"/>
      <c r="RVG246" s="378"/>
      <c r="RVH246" s="378"/>
      <c r="RVI246" s="379"/>
      <c r="RVK246" s="377"/>
      <c r="RVL246" s="381"/>
      <c r="RVM246" s="381"/>
      <c r="RVN246" s="378"/>
      <c r="RVO246" s="378"/>
      <c r="RVP246" s="378"/>
      <c r="RVQ246" s="379"/>
      <c r="RVS246" s="377"/>
      <c r="RVT246" s="381"/>
      <c r="RVU246" s="381"/>
      <c r="RVV246" s="378"/>
      <c r="RVW246" s="378"/>
      <c r="RVX246" s="378"/>
      <c r="RVY246" s="379"/>
      <c r="RWA246" s="377"/>
      <c r="RWB246" s="381"/>
      <c r="RWC246" s="381"/>
      <c r="RWD246" s="378"/>
      <c r="RWE246" s="378"/>
      <c r="RWF246" s="378"/>
      <c r="RWG246" s="379"/>
      <c r="RWI246" s="377"/>
      <c r="RWJ246" s="381"/>
      <c r="RWK246" s="381"/>
      <c r="RWL246" s="378"/>
      <c r="RWM246" s="378"/>
      <c r="RWN246" s="378"/>
      <c r="RWO246" s="379"/>
      <c r="RWQ246" s="377"/>
      <c r="RWR246" s="381"/>
      <c r="RWS246" s="381"/>
      <c r="RWT246" s="378"/>
      <c r="RWU246" s="378"/>
      <c r="RWV246" s="378"/>
      <c r="RWW246" s="379"/>
      <c r="RWY246" s="377"/>
      <c r="RWZ246" s="381"/>
      <c r="RXA246" s="381"/>
      <c r="RXB246" s="378"/>
      <c r="RXC246" s="378"/>
      <c r="RXD246" s="378"/>
      <c r="RXE246" s="379"/>
      <c r="RXG246" s="377"/>
      <c r="RXH246" s="381"/>
      <c r="RXI246" s="381"/>
      <c r="RXJ246" s="378"/>
      <c r="RXK246" s="378"/>
      <c r="RXL246" s="378"/>
      <c r="RXM246" s="379"/>
      <c r="RXO246" s="377"/>
      <c r="RXP246" s="381"/>
      <c r="RXQ246" s="381"/>
      <c r="RXR246" s="378"/>
      <c r="RXS246" s="378"/>
      <c r="RXT246" s="378"/>
      <c r="RXU246" s="379"/>
      <c r="RXW246" s="377"/>
      <c r="RXX246" s="381"/>
      <c r="RXY246" s="381"/>
      <c r="RXZ246" s="378"/>
      <c r="RYA246" s="378"/>
      <c r="RYB246" s="378"/>
      <c r="RYC246" s="379"/>
      <c r="RYE246" s="377"/>
      <c r="RYF246" s="381"/>
      <c r="RYG246" s="381"/>
      <c r="RYH246" s="378"/>
      <c r="RYI246" s="378"/>
      <c r="RYJ246" s="378"/>
      <c r="RYK246" s="379"/>
      <c r="RYM246" s="377"/>
      <c r="RYN246" s="381"/>
      <c r="RYO246" s="381"/>
      <c r="RYP246" s="378"/>
      <c r="RYQ246" s="378"/>
      <c r="RYR246" s="378"/>
      <c r="RYS246" s="379"/>
      <c r="RYU246" s="377"/>
      <c r="RYV246" s="381"/>
      <c r="RYW246" s="381"/>
      <c r="RYX246" s="378"/>
      <c r="RYY246" s="378"/>
      <c r="RYZ246" s="378"/>
      <c r="RZA246" s="379"/>
      <c r="RZC246" s="377"/>
      <c r="RZD246" s="381"/>
      <c r="RZE246" s="381"/>
      <c r="RZF246" s="378"/>
      <c r="RZG246" s="378"/>
      <c r="RZH246" s="378"/>
      <c r="RZI246" s="379"/>
      <c r="RZK246" s="377"/>
      <c r="RZL246" s="381"/>
      <c r="RZM246" s="381"/>
      <c r="RZN246" s="378"/>
      <c r="RZO246" s="378"/>
      <c r="RZP246" s="378"/>
      <c r="RZQ246" s="379"/>
      <c r="RZS246" s="377"/>
      <c r="RZT246" s="381"/>
      <c r="RZU246" s="381"/>
      <c r="RZV246" s="378"/>
      <c r="RZW246" s="378"/>
      <c r="RZX246" s="378"/>
      <c r="RZY246" s="379"/>
      <c r="SAA246" s="377"/>
      <c r="SAB246" s="381"/>
      <c r="SAC246" s="381"/>
      <c r="SAD246" s="378"/>
      <c r="SAE246" s="378"/>
      <c r="SAF246" s="378"/>
      <c r="SAG246" s="379"/>
      <c r="SAI246" s="377"/>
      <c r="SAJ246" s="381"/>
      <c r="SAK246" s="381"/>
      <c r="SAL246" s="378"/>
      <c r="SAM246" s="378"/>
      <c r="SAN246" s="378"/>
      <c r="SAO246" s="379"/>
      <c r="SAQ246" s="377"/>
      <c r="SAR246" s="381"/>
      <c r="SAS246" s="381"/>
      <c r="SAT246" s="378"/>
      <c r="SAU246" s="378"/>
      <c r="SAV246" s="378"/>
      <c r="SAW246" s="379"/>
      <c r="SAY246" s="377"/>
      <c r="SAZ246" s="381"/>
      <c r="SBA246" s="381"/>
      <c r="SBB246" s="378"/>
      <c r="SBC246" s="378"/>
      <c r="SBD246" s="378"/>
      <c r="SBE246" s="379"/>
      <c r="SBG246" s="377"/>
      <c r="SBH246" s="381"/>
      <c r="SBI246" s="381"/>
      <c r="SBJ246" s="378"/>
      <c r="SBK246" s="378"/>
      <c r="SBL246" s="378"/>
      <c r="SBM246" s="379"/>
      <c r="SBO246" s="377"/>
      <c r="SBP246" s="381"/>
      <c r="SBQ246" s="381"/>
      <c r="SBR246" s="378"/>
      <c r="SBS246" s="378"/>
      <c r="SBT246" s="378"/>
      <c r="SBU246" s="379"/>
      <c r="SBW246" s="377"/>
      <c r="SBX246" s="381"/>
      <c r="SBY246" s="381"/>
      <c r="SBZ246" s="378"/>
      <c r="SCA246" s="378"/>
      <c r="SCB246" s="378"/>
      <c r="SCC246" s="379"/>
      <c r="SCE246" s="377"/>
      <c r="SCF246" s="381"/>
      <c r="SCG246" s="381"/>
      <c r="SCH246" s="378"/>
      <c r="SCI246" s="378"/>
      <c r="SCJ246" s="378"/>
      <c r="SCK246" s="379"/>
      <c r="SCM246" s="377"/>
      <c r="SCN246" s="381"/>
      <c r="SCO246" s="381"/>
      <c r="SCP246" s="378"/>
      <c r="SCQ246" s="378"/>
      <c r="SCR246" s="378"/>
      <c r="SCS246" s="379"/>
      <c r="SCU246" s="377"/>
      <c r="SCV246" s="381"/>
      <c r="SCW246" s="381"/>
      <c r="SCX246" s="378"/>
      <c r="SCY246" s="378"/>
      <c r="SCZ246" s="378"/>
      <c r="SDA246" s="379"/>
      <c r="SDC246" s="377"/>
      <c r="SDD246" s="381"/>
      <c r="SDE246" s="381"/>
      <c r="SDF246" s="378"/>
      <c r="SDG246" s="378"/>
      <c r="SDH246" s="378"/>
      <c r="SDI246" s="379"/>
      <c r="SDK246" s="377"/>
      <c r="SDL246" s="381"/>
      <c r="SDM246" s="381"/>
      <c r="SDN246" s="378"/>
      <c r="SDO246" s="378"/>
      <c r="SDP246" s="378"/>
      <c r="SDQ246" s="379"/>
      <c r="SDS246" s="377"/>
      <c r="SDT246" s="381"/>
      <c r="SDU246" s="381"/>
      <c r="SDV246" s="378"/>
      <c r="SDW246" s="378"/>
      <c r="SDX246" s="378"/>
      <c r="SDY246" s="379"/>
      <c r="SEA246" s="377"/>
      <c r="SEB246" s="381"/>
      <c r="SEC246" s="381"/>
      <c r="SED246" s="378"/>
      <c r="SEE246" s="378"/>
      <c r="SEF246" s="378"/>
      <c r="SEG246" s="379"/>
      <c r="SEI246" s="377"/>
      <c r="SEJ246" s="381"/>
      <c r="SEK246" s="381"/>
      <c r="SEL246" s="378"/>
      <c r="SEM246" s="378"/>
      <c r="SEN246" s="378"/>
      <c r="SEO246" s="379"/>
      <c r="SEQ246" s="377"/>
      <c r="SER246" s="381"/>
      <c r="SES246" s="381"/>
      <c r="SET246" s="378"/>
      <c r="SEU246" s="378"/>
      <c r="SEV246" s="378"/>
      <c r="SEW246" s="379"/>
      <c r="SEY246" s="377"/>
      <c r="SEZ246" s="381"/>
      <c r="SFA246" s="381"/>
      <c r="SFB246" s="378"/>
      <c r="SFC246" s="378"/>
      <c r="SFD246" s="378"/>
      <c r="SFE246" s="379"/>
      <c r="SFG246" s="377"/>
      <c r="SFH246" s="381"/>
      <c r="SFI246" s="381"/>
      <c r="SFJ246" s="378"/>
      <c r="SFK246" s="378"/>
      <c r="SFL246" s="378"/>
      <c r="SFM246" s="379"/>
      <c r="SFO246" s="377"/>
      <c r="SFP246" s="381"/>
      <c r="SFQ246" s="381"/>
      <c r="SFR246" s="378"/>
      <c r="SFS246" s="378"/>
      <c r="SFT246" s="378"/>
      <c r="SFU246" s="379"/>
      <c r="SFW246" s="377"/>
      <c r="SFX246" s="381"/>
      <c r="SFY246" s="381"/>
      <c r="SFZ246" s="378"/>
      <c r="SGA246" s="378"/>
      <c r="SGB246" s="378"/>
      <c r="SGC246" s="379"/>
      <c r="SGE246" s="377"/>
      <c r="SGF246" s="381"/>
      <c r="SGG246" s="381"/>
      <c r="SGH246" s="378"/>
      <c r="SGI246" s="378"/>
      <c r="SGJ246" s="378"/>
      <c r="SGK246" s="379"/>
      <c r="SGM246" s="377"/>
      <c r="SGN246" s="381"/>
      <c r="SGO246" s="381"/>
      <c r="SGP246" s="378"/>
      <c r="SGQ246" s="378"/>
      <c r="SGR246" s="378"/>
      <c r="SGS246" s="379"/>
      <c r="SGU246" s="377"/>
      <c r="SGV246" s="381"/>
      <c r="SGW246" s="381"/>
      <c r="SGX246" s="378"/>
      <c r="SGY246" s="378"/>
      <c r="SGZ246" s="378"/>
      <c r="SHA246" s="379"/>
      <c r="SHC246" s="377"/>
      <c r="SHD246" s="381"/>
      <c r="SHE246" s="381"/>
      <c r="SHF246" s="378"/>
      <c r="SHG246" s="378"/>
      <c r="SHH246" s="378"/>
      <c r="SHI246" s="379"/>
      <c r="SHK246" s="377"/>
      <c r="SHL246" s="381"/>
      <c r="SHM246" s="381"/>
      <c r="SHN246" s="378"/>
      <c r="SHO246" s="378"/>
      <c r="SHP246" s="378"/>
      <c r="SHQ246" s="379"/>
      <c r="SHS246" s="377"/>
      <c r="SHT246" s="381"/>
      <c r="SHU246" s="381"/>
      <c r="SHV246" s="378"/>
      <c r="SHW246" s="378"/>
      <c r="SHX246" s="378"/>
      <c r="SHY246" s="379"/>
      <c r="SIA246" s="377"/>
      <c r="SIB246" s="381"/>
      <c r="SIC246" s="381"/>
      <c r="SID246" s="378"/>
      <c r="SIE246" s="378"/>
      <c r="SIF246" s="378"/>
      <c r="SIG246" s="379"/>
      <c r="SII246" s="377"/>
      <c r="SIJ246" s="381"/>
      <c r="SIK246" s="381"/>
      <c r="SIL246" s="378"/>
      <c r="SIM246" s="378"/>
      <c r="SIN246" s="378"/>
      <c r="SIO246" s="379"/>
      <c r="SIQ246" s="377"/>
      <c r="SIR246" s="381"/>
      <c r="SIS246" s="381"/>
      <c r="SIT246" s="378"/>
      <c r="SIU246" s="378"/>
      <c r="SIV246" s="378"/>
      <c r="SIW246" s="379"/>
      <c r="SIY246" s="377"/>
      <c r="SIZ246" s="381"/>
      <c r="SJA246" s="381"/>
      <c r="SJB246" s="378"/>
      <c r="SJC246" s="378"/>
      <c r="SJD246" s="378"/>
      <c r="SJE246" s="379"/>
      <c r="SJG246" s="377"/>
      <c r="SJH246" s="381"/>
      <c r="SJI246" s="381"/>
      <c r="SJJ246" s="378"/>
      <c r="SJK246" s="378"/>
      <c r="SJL246" s="378"/>
      <c r="SJM246" s="379"/>
      <c r="SJO246" s="377"/>
      <c r="SJP246" s="381"/>
      <c r="SJQ246" s="381"/>
      <c r="SJR246" s="378"/>
      <c r="SJS246" s="378"/>
      <c r="SJT246" s="378"/>
      <c r="SJU246" s="379"/>
      <c r="SJW246" s="377"/>
      <c r="SJX246" s="381"/>
      <c r="SJY246" s="381"/>
      <c r="SJZ246" s="378"/>
      <c r="SKA246" s="378"/>
      <c r="SKB246" s="378"/>
      <c r="SKC246" s="379"/>
      <c r="SKE246" s="377"/>
      <c r="SKF246" s="381"/>
      <c r="SKG246" s="381"/>
      <c r="SKH246" s="378"/>
      <c r="SKI246" s="378"/>
      <c r="SKJ246" s="378"/>
      <c r="SKK246" s="379"/>
      <c r="SKM246" s="377"/>
      <c r="SKN246" s="381"/>
      <c r="SKO246" s="381"/>
      <c r="SKP246" s="378"/>
      <c r="SKQ246" s="378"/>
      <c r="SKR246" s="378"/>
      <c r="SKS246" s="379"/>
      <c r="SKU246" s="377"/>
      <c r="SKV246" s="381"/>
      <c r="SKW246" s="381"/>
      <c r="SKX246" s="378"/>
      <c r="SKY246" s="378"/>
      <c r="SKZ246" s="378"/>
      <c r="SLA246" s="379"/>
      <c r="SLC246" s="377"/>
      <c r="SLD246" s="381"/>
      <c r="SLE246" s="381"/>
      <c r="SLF246" s="378"/>
      <c r="SLG246" s="378"/>
      <c r="SLH246" s="378"/>
      <c r="SLI246" s="379"/>
      <c r="SLK246" s="377"/>
      <c r="SLL246" s="381"/>
      <c r="SLM246" s="381"/>
      <c r="SLN246" s="378"/>
      <c r="SLO246" s="378"/>
      <c r="SLP246" s="378"/>
      <c r="SLQ246" s="379"/>
      <c r="SLS246" s="377"/>
      <c r="SLT246" s="381"/>
      <c r="SLU246" s="381"/>
      <c r="SLV246" s="378"/>
      <c r="SLW246" s="378"/>
      <c r="SLX246" s="378"/>
      <c r="SLY246" s="379"/>
      <c r="SMA246" s="377"/>
      <c r="SMB246" s="381"/>
      <c r="SMC246" s="381"/>
      <c r="SMD246" s="378"/>
      <c r="SME246" s="378"/>
      <c r="SMF246" s="378"/>
      <c r="SMG246" s="379"/>
      <c r="SMI246" s="377"/>
      <c r="SMJ246" s="381"/>
      <c r="SMK246" s="381"/>
      <c r="SML246" s="378"/>
      <c r="SMM246" s="378"/>
      <c r="SMN246" s="378"/>
      <c r="SMO246" s="379"/>
      <c r="SMQ246" s="377"/>
      <c r="SMR246" s="381"/>
      <c r="SMS246" s="381"/>
      <c r="SMT246" s="378"/>
      <c r="SMU246" s="378"/>
      <c r="SMV246" s="378"/>
      <c r="SMW246" s="379"/>
      <c r="SMY246" s="377"/>
      <c r="SMZ246" s="381"/>
      <c r="SNA246" s="381"/>
      <c r="SNB246" s="378"/>
      <c r="SNC246" s="378"/>
      <c r="SND246" s="378"/>
      <c r="SNE246" s="379"/>
      <c r="SNG246" s="377"/>
      <c r="SNH246" s="381"/>
      <c r="SNI246" s="381"/>
      <c r="SNJ246" s="378"/>
      <c r="SNK246" s="378"/>
      <c r="SNL246" s="378"/>
      <c r="SNM246" s="379"/>
      <c r="SNO246" s="377"/>
      <c r="SNP246" s="381"/>
      <c r="SNQ246" s="381"/>
      <c r="SNR246" s="378"/>
      <c r="SNS246" s="378"/>
      <c r="SNT246" s="378"/>
      <c r="SNU246" s="379"/>
      <c r="SNW246" s="377"/>
      <c r="SNX246" s="381"/>
      <c r="SNY246" s="381"/>
      <c r="SNZ246" s="378"/>
      <c r="SOA246" s="378"/>
      <c r="SOB246" s="378"/>
      <c r="SOC246" s="379"/>
      <c r="SOE246" s="377"/>
      <c r="SOF246" s="381"/>
      <c r="SOG246" s="381"/>
      <c r="SOH246" s="378"/>
      <c r="SOI246" s="378"/>
      <c r="SOJ246" s="378"/>
      <c r="SOK246" s="379"/>
      <c r="SOM246" s="377"/>
      <c r="SON246" s="381"/>
      <c r="SOO246" s="381"/>
      <c r="SOP246" s="378"/>
      <c r="SOQ246" s="378"/>
      <c r="SOR246" s="378"/>
      <c r="SOS246" s="379"/>
      <c r="SOU246" s="377"/>
      <c r="SOV246" s="381"/>
      <c r="SOW246" s="381"/>
      <c r="SOX246" s="378"/>
      <c r="SOY246" s="378"/>
      <c r="SOZ246" s="378"/>
      <c r="SPA246" s="379"/>
      <c r="SPC246" s="377"/>
      <c r="SPD246" s="381"/>
      <c r="SPE246" s="381"/>
      <c r="SPF246" s="378"/>
      <c r="SPG246" s="378"/>
      <c r="SPH246" s="378"/>
      <c r="SPI246" s="379"/>
      <c r="SPK246" s="377"/>
      <c r="SPL246" s="381"/>
      <c r="SPM246" s="381"/>
      <c r="SPN246" s="378"/>
      <c r="SPO246" s="378"/>
      <c r="SPP246" s="378"/>
      <c r="SPQ246" s="379"/>
      <c r="SPS246" s="377"/>
      <c r="SPT246" s="381"/>
      <c r="SPU246" s="381"/>
      <c r="SPV246" s="378"/>
      <c r="SPW246" s="378"/>
      <c r="SPX246" s="378"/>
      <c r="SPY246" s="379"/>
      <c r="SQA246" s="377"/>
      <c r="SQB246" s="381"/>
      <c r="SQC246" s="381"/>
      <c r="SQD246" s="378"/>
      <c r="SQE246" s="378"/>
      <c r="SQF246" s="378"/>
      <c r="SQG246" s="379"/>
      <c r="SQI246" s="377"/>
      <c r="SQJ246" s="381"/>
      <c r="SQK246" s="381"/>
      <c r="SQL246" s="378"/>
      <c r="SQM246" s="378"/>
      <c r="SQN246" s="378"/>
      <c r="SQO246" s="379"/>
      <c r="SQQ246" s="377"/>
      <c r="SQR246" s="381"/>
      <c r="SQS246" s="381"/>
      <c r="SQT246" s="378"/>
      <c r="SQU246" s="378"/>
      <c r="SQV246" s="378"/>
      <c r="SQW246" s="379"/>
      <c r="SQY246" s="377"/>
      <c r="SQZ246" s="381"/>
      <c r="SRA246" s="381"/>
      <c r="SRB246" s="378"/>
      <c r="SRC246" s="378"/>
      <c r="SRD246" s="378"/>
      <c r="SRE246" s="379"/>
      <c r="SRG246" s="377"/>
      <c r="SRH246" s="381"/>
      <c r="SRI246" s="381"/>
      <c r="SRJ246" s="378"/>
      <c r="SRK246" s="378"/>
      <c r="SRL246" s="378"/>
      <c r="SRM246" s="379"/>
      <c r="SRO246" s="377"/>
      <c r="SRP246" s="381"/>
      <c r="SRQ246" s="381"/>
      <c r="SRR246" s="378"/>
      <c r="SRS246" s="378"/>
      <c r="SRT246" s="378"/>
      <c r="SRU246" s="379"/>
      <c r="SRW246" s="377"/>
      <c r="SRX246" s="381"/>
      <c r="SRY246" s="381"/>
      <c r="SRZ246" s="378"/>
      <c r="SSA246" s="378"/>
      <c r="SSB246" s="378"/>
      <c r="SSC246" s="379"/>
      <c r="SSE246" s="377"/>
      <c r="SSF246" s="381"/>
      <c r="SSG246" s="381"/>
      <c r="SSH246" s="378"/>
      <c r="SSI246" s="378"/>
      <c r="SSJ246" s="378"/>
      <c r="SSK246" s="379"/>
      <c r="SSM246" s="377"/>
      <c r="SSN246" s="381"/>
      <c r="SSO246" s="381"/>
      <c r="SSP246" s="378"/>
      <c r="SSQ246" s="378"/>
      <c r="SSR246" s="378"/>
      <c r="SSS246" s="379"/>
      <c r="SSU246" s="377"/>
      <c r="SSV246" s="381"/>
      <c r="SSW246" s="381"/>
      <c r="SSX246" s="378"/>
      <c r="SSY246" s="378"/>
      <c r="SSZ246" s="378"/>
      <c r="STA246" s="379"/>
      <c r="STC246" s="377"/>
      <c r="STD246" s="381"/>
      <c r="STE246" s="381"/>
      <c r="STF246" s="378"/>
      <c r="STG246" s="378"/>
      <c r="STH246" s="378"/>
      <c r="STI246" s="379"/>
      <c r="STK246" s="377"/>
      <c r="STL246" s="381"/>
      <c r="STM246" s="381"/>
      <c r="STN246" s="378"/>
      <c r="STO246" s="378"/>
      <c r="STP246" s="378"/>
      <c r="STQ246" s="379"/>
      <c r="STS246" s="377"/>
      <c r="STT246" s="381"/>
      <c r="STU246" s="381"/>
      <c r="STV246" s="378"/>
      <c r="STW246" s="378"/>
      <c r="STX246" s="378"/>
      <c r="STY246" s="379"/>
      <c r="SUA246" s="377"/>
      <c r="SUB246" s="381"/>
      <c r="SUC246" s="381"/>
      <c r="SUD246" s="378"/>
      <c r="SUE246" s="378"/>
      <c r="SUF246" s="378"/>
      <c r="SUG246" s="379"/>
      <c r="SUI246" s="377"/>
      <c r="SUJ246" s="381"/>
      <c r="SUK246" s="381"/>
      <c r="SUL246" s="378"/>
      <c r="SUM246" s="378"/>
      <c r="SUN246" s="378"/>
      <c r="SUO246" s="379"/>
      <c r="SUQ246" s="377"/>
      <c r="SUR246" s="381"/>
      <c r="SUS246" s="381"/>
      <c r="SUT246" s="378"/>
      <c r="SUU246" s="378"/>
      <c r="SUV246" s="378"/>
      <c r="SUW246" s="379"/>
      <c r="SUY246" s="377"/>
      <c r="SUZ246" s="381"/>
      <c r="SVA246" s="381"/>
      <c r="SVB246" s="378"/>
      <c r="SVC246" s="378"/>
      <c r="SVD246" s="378"/>
      <c r="SVE246" s="379"/>
      <c r="SVG246" s="377"/>
      <c r="SVH246" s="381"/>
      <c r="SVI246" s="381"/>
      <c r="SVJ246" s="378"/>
      <c r="SVK246" s="378"/>
      <c r="SVL246" s="378"/>
      <c r="SVM246" s="379"/>
      <c r="SVO246" s="377"/>
      <c r="SVP246" s="381"/>
      <c r="SVQ246" s="381"/>
      <c r="SVR246" s="378"/>
      <c r="SVS246" s="378"/>
      <c r="SVT246" s="378"/>
      <c r="SVU246" s="379"/>
      <c r="SVW246" s="377"/>
      <c r="SVX246" s="381"/>
      <c r="SVY246" s="381"/>
      <c r="SVZ246" s="378"/>
      <c r="SWA246" s="378"/>
      <c r="SWB246" s="378"/>
      <c r="SWC246" s="379"/>
      <c r="SWE246" s="377"/>
      <c r="SWF246" s="381"/>
      <c r="SWG246" s="381"/>
      <c r="SWH246" s="378"/>
      <c r="SWI246" s="378"/>
      <c r="SWJ246" s="378"/>
      <c r="SWK246" s="379"/>
      <c r="SWM246" s="377"/>
      <c r="SWN246" s="381"/>
      <c r="SWO246" s="381"/>
      <c r="SWP246" s="378"/>
      <c r="SWQ246" s="378"/>
      <c r="SWR246" s="378"/>
      <c r="SWS246" s="379"/>
      <c r="SWU246" s="377"/>
      <c r="SWV246" s="381"/>
      <c r="SWW246" s="381"/>
      <c r="SWX246" s="378"/>
      <c r="SWY246" s="378"/>
      <c r="SWZ246" s="378"/>
      <c r="SXA246" s="379"/>
      <c r="SXC246" s="377"/>
      <c r="SXD246" s="381"/>
      <c r="SXE246" s="381"/>
      <c r="SXF246" s="378"/>
      <c r="SXG246" s="378"/>
      <c r="SXH246" s="378"/>
      <c r="SXI246" s="379"/>
      <c r="SXK246" s="377"/>
      <c r="SXL246" s="381"/>
      <c r="SXM246" s="381"/>
      <c r="SXN246" s="378"/>
      <c r="SXO246" s="378"/>
      <c r="SXP246" s="378"/>
      <c r="SXQ246" s="379"/>
      <c r="SXS246" s="377"/>
      <c r="SXT246" s="381"/>
      <c r="SXU246" s="381"/>
      <c r="SXV246" s="378"/>
      <c r="SXW246" s="378"/>
      <c r="SXX246" s="378"/>
      <c r="SXY246" s="379"/>
      <c r="SYA246" s="377"/>
      <c r="SYB246" s="381"/>
      <c r="SYC246" s="381"/>
      <c r="SYD246" s="378"/>
      <c r="SYE246" s="378"/>
      <c r="SYF246" s="378"/>
      <c r="SYG246" s="379"/>
      <c r="SYI246" s="377"/>
      <c r="SYJ246" s="381"/>
      <c r="SYK246" s="381"/>
      <c r="SYL246" s="378"/>
      <c r="SYM246" s="378"/>
      <c r="SYN246" s="378"/>
      <c r="SYO246" s="379"/>
      <c r="SYQ246" s="377"/>
      <c r="SYR246" s="381"/>
      <c r="SYS246" s="381"/>
      <c r="SYT246" s="378"/>
      <c r="SYU246" s="378"/>
      <c r="SYV246" s="378"/>
      <c r="SYW246" s="379"/>
      <c r="SYY246" s="377"/>
      <c r="SYZ246" s="381"/>
      <c r="SZA246" s="381"/>
      <c r="SZB246" s="378"/>
      <c r="SZC246" s="378"/>
      <c r="SZD246" s="378"/>
      <c r="SZE246" s="379"/>
      <c r="SZG246" s="377"/>
      <c r="SZH246" s="381"/>
      <c r="SZI246" s="381"/>
      <c r="SZJ246" s="378"/>
      <c r="SZK246" s="378"/>
      <c r="SZL246" s="378"/>
      <c r="SZM246" s="379"/>
      <c r="SZO246" s="377"/>
      <c r="SZP246" s="381"/>
      <c r="SZQ246" s="381"/>
      <c r="SZR246" s="378"/>
      <c r="SZS246" s="378"/>
      <c r="SZT246" s="378"/>
      <c r="SZU246" s="379"/>
      <c r="SZW246" s="377"/>
      <c r="SZX246" s="381"/>
      <c r="SZY246" s="381"/>
      <c r="SZZ246" s="378"/>
      <c r="TAA246" s="378"/>
      <c r="TAB246" s="378"/>
      <c r="TAC246" s="379"/>
      <c r="TAE246" s="377"/>
      <c r="TAF246" s="381"/>
      <c r="TAG246" s="381"/>
      <c r="TAH246" s="378"/>
      <c r="TAI246" s="378"/>
      <c r="TAJ246" s="378"/>
      <c r="TAK246" s="379"/>
      <c r="TAM246" s="377"/>
      <c r="TAN246" s="381"/>
      <c r="TAO246" s="381"/>
      <c r="TAP246" s="378"/>
      <c r="TAQ246" s="378"/>
      <c r="TAR246" s="378"/>
      <c r="TAS246" s="379"/>
      <c r="TAU246" s="377"/>
      <c r="TAV246" s="381"/>
      <c r="TAW246" s="381"/>
      <c r="TAX246" s="378"/>
      <c r="TAY246" s="378"/>
      <c r="TAZ246" s="378"/>
      <c r="TBA246" s="379"/>
      <c r="TBC246" s="377"/>
      <c r="TBD246" s="381"/>
      <c r="TBE246" s="381"/>
      <c r="TBF246" s="378"/>
      <c r="TBG246" s="378"/>
      <c r="TBH246" s="378"/>
      <c r="TBI246" s="379"/>
      <c r="TBK246" s="377"/>
      <c r="TBL246" s="381"/>
      <c r="TBM246" s="381"/>
      <c r="TBN246" s="378"/>
      <c r="TBO246" s="378"/>
      <c r="TBP246" s="378"/>
      <c r="TBQ246" s="379"/>
      <c r="TBS246" s="377"/>
      <c r="TBT246" s="381"/>
      <c r="TBU246" s="381"/>
      <c r="TBV246" s="378"/>
      <c r="TBW246" s="378"/>
      <c r="TBX246" s="378"/>
      <c r="TBY246" s="379"/>
      <c r="TCA246" s="377"/>
      <c r="TCB246" s="381"/>
      <c r="TCC246" s="381"/>
      <c r="TCD246" s="378"/>
      <c r="TCE246" s="378"/>
      <c r="TCF246" s="378"/>
      <c r="TCG246" s="379"/>
      <c r="TCI246" s="377"/>
      <c r="TCJ246" s="381"/>
      <c r="TCK246" s="381"/>
      <c r="TCL246" s="378"/>
      <c r="TCM246" s="378"/>
      <c r="TCN246" s="378"/>
      <c r="TCO246" s="379"/>
      <c r="TCQ246" s="377"/>
      <c r="TCR246" s="381"/>
      <c r="TCS246" s="381"/>
      <c r="TCT246" s="378"/>
      <c r="TCU246" s="378"/>
      <c r="TCV246" s="378"/>
      <c r="TCW246" s="379"/>
      <c r="TCY246" s="377"/>
      <c r="TCZ246" s="381"/>
      <c r="TDA246" s="381"/>
      <c r="TDB246" s="378"/>
      <c r="TDC246" s="378"/>
      <c r="TDD246" s="378"/>
      <c r="TDE246" s="379"/>
      <c r="TDG246" s="377"/>
      <c r="TDH246" s="381"/>
      <c r="TDI246" s="381"/>
      <c r="TDJ246" s="378"/>
      <c r="TDK246" s="378"/>
      <c r="TDL246" s="378"/>
      <c r="TDM246" s="379"/>
      <c r="TDO246" s="377"/>
      <c r="TDP246" s="381"/>
      <c r="TDQ246" s="381"/>
      <c r="TDR246" s="378"/>
      <c r="TDS246" s="378"/>
      <c r="TDT246" s="378"/>
      <c r="TDU246" s="379"/>
      <c r="TDW246" s="377"/>
      <c r="TDX246" s="381"/>
      <c r="TDY246" s="381"/>
      <c r="TDZ246" s="378"/>
      <c r="TEA246" s="378"/>
      <c r="TEB246" s="378"/>
      <c r="TEC246" s="379"/>
      <c r="TEE246" s="377"/>
      <c r="TEF246" s="381"/>
      <c r="TEG246" s="381"/>
      <c r="TEH246" s="378"/>
      <c r="TEI246" s="378"/>
      <c r="TEJ246" s="378"/>
      <c r="TEK246" s="379"/>
      <c r="TEM246" s="377"/>
      <c r="TEN246" s="381"/>
      <c r="TEO246" s="381"/>
      <c r="TEP246" s="378"/>
      <c r="TEQ246" s="378"/>
      <c r="TER246" s="378"/>
      <c r="TES246" s="379"/>
      <c r="TEU246" s="377"/>
      <c r="TEV246" s="381"/>
      <c r="TEW246" s="381"/>
      <c r="TEX246" s="378"/>
      <c r="TEY246" s="378"/>
      <c r="TEZ246" s="378"/>
      <c r="TFA246" s="379"/>
      <c r="TFC246" s="377"/>
      <c r="TFD246" s="381"/>
      <c r="TFE246" s="381"/>
      <c r="TFF246" s="378"/>
      <c r="TFG246" s="378"/>
      <c r="TFH246" s="378"/>
      <c r="TFI246" s="379"/>
      <c r="TFK246" s="377"/>
      <c r="TFL246" s="381"/>
      <c r="TFM246" s="381"/>
      <c r="TFN246" s="378"/>
      <c r="TFO246" s="378"/>
      <c r="TFP246" s="378"/>
      <c r="TFQ246" s="379"/>
      <c r="TFS246" s="377"/>
      <c r="TFT246" s="381"/>
      <c r="TFU246" s="381"/>
      <c r="TFV246" s="378"/>
      <c r="TFW246" s="378"/>
      <c r="TFX246" s="378"/>
      <c r="TFY246" s="379"/>
      <c r="TGA246" s="377"/>
      <c r="TGB246" s="381"/>
      <c r="TGC246" s="381"/>
      <c r="TGD246" s="378"/>
      <c r="TGE246" s="378"/>
      <c r="TGF246" s="378"/>
      <c r="TGG246" s="379"/>
      <c r="TGI246" s="377"/>
      <c r="TGJ246" s="381"/>
      <c r="TGK246" s="381"/>
      <c r="TGL246" s="378"/>
      <c r="TGM246" s="378"/>
      <c r="TGN246" s="378"/>
      <c r="TGO246" s="379"/>
      <c r="TGQ246" s="377"/>
      <c r="TGR246" s="381"/>
      <c r="TGS246" s="381"/>
      <c r="TGT246" s="378"/>
      <c r="TGU246" s="378"/>
      <c r="TGV246" s="378"/>
      <c r="TGW246" s="379"/>
      <c r="TGY246" s="377"/>
      <c r="TGZ246" s="381"/>
      <c r="THA246" s="381"/>
      <c r="THB246" s="378"/>
      <c r="THC246" s="378"/>
      <c r="THD246" s="378"/>
      <c r="THE246" s="379"/>
      <c r="THG246" s="377"/>
      <c r="THH246" s="381"/>
      <c r="THI246" s="381"/>
      <c r="THJ246" s="378"/>
      <c r="THK246" s="378"/>
      <c r="THL246" s="378"/>
      <c r="THM246" s="379"/>
      <c r="THO246" s="377"/>
      <c r="THP246" s="381"/>
      <c r="THQ246" s="381"/>
      <c r="THR246" s="378"/>
      <c r="THS246" s="378"/>
      <c r="THT246" s="378"/>
      <c r="THU246" s="379"/>
      <c r="THW246" s="377"/>
      <c r="THX246" s="381"/>
      <c r="THY246" s="381"/>
      <c r="THZ246" s="378"/>
      <c r="TIA246" s="378"/>
      <c r="TIB246" s="378"/>
      <c r="TIC246" s="379"/>
      <c r="TIE246" s="377"/>
      <c r="TIF246" s="381"/>
      <c r="TIG246" s="381"/>
      <c r="TIH246" s="378"/>
      <c r="TII246" s="378"/>
      <c r="TIJ246" s="378"/>
      <c r="TIK246" s="379"/>
      <c r="TIM246" s="377"/>
      <c r="TIN246" s="381"/>
      <c r="TIO246" s="381"/>
      <c r="TIP246" s="378"/>
      <c r="TIQ246" s="378"/>
      <c r="TIR246" s="378"/>
      <c r="TIS246" s="379"/>
      <c r="TIU246" s="377"/>
      <c r="TIV246" s="381"/>
      <c r="TIW246" s="381"/>
      <c r="TIX246" s="378"/>
      <c r="TIY246" s="378"/>
      <c r="TIZ246" s="378"/>
      <c r="TJA246" s="379"/>
      <c r="TJC246" s="377"/>
      <c r="TJD246" s="381"/>
      <c r="TJE246" s="381"/>
      <c r="TJF246" s="378"/>
      <c r="TJG246" s="378"/>
      <c r="TJH246" s="378"/>
      <c r="TJI246" s="379"/>
      <c r="TJK246" s="377"/>
      <c r="TJL246" s="381"/>
      <c r="TJM246" s="381"/>
      <c r="TJN246" s="378"/>
      <c r="TJO246" s="378"/>
      <c r="TJP246" s="378"/>
      <c r="TJQ246" s="379"/>
      <c r="TJS246" s="377"/>
      <c r="TJT246" s="381"/>
      <c r="TJU246" s="381"/>
      <c r="TJV246" s="378"/>
      <c r="TJW246" s="378"/>
      <c r="TJX246" s="378"/>
      <c r="TJY246" s="379"/>
      <c r="TKA246" s="377"/>
      <c r="TKB246" s="381"/>
      <c r="TKC246" s="381"/>
      <c r="TKD246" s="378"/>
      <c r="TKE246" s="378"/>
      <c r="TKF246" s="378"/>
      <c r="TKG246" s="379"/>
      <c r="TKI246" s="377"/>
      <c r="TKJ246" s="381"/>
      <c r="TKK246" s="381"/>
      <c r="TKL246" s="378"/>
      <c r="TKM246" s="378"/>
      <c r="TKN246" s="378"/>
      <c r="TKO246" s="379"/>
      <c r="TKQ246" s="377"/>
      <c r="TKR246" s="381"/>
      <c r="TKS246" s="381"/>
      <c r="TKT246" s="378"/>
      <c r="TKU246" s="378"/>
      <c r="TKV246" s="378"/>
      <c r="TKW246" s="379"/>
      <c r="TKY246" s="377"/>
      <c r="TKZ246" s="381"/>
      <c r="TLA246" s="381"/>
      <c r="TLB246" s="378"/>
      <c r="TLC246" s="378"/>
      <c r="TLD246" s="378"/>
      <c r="TLE246" s="379"/>
      <c r="TLG246" s="377"/>
      <c r="TLH246" s="381"/>
      <c r="TLI246" s="381"/>
      <c r="TLJ246" s="378"/>
      <c r="TLK246" s="378"/>
      <c r="TLL246" s="378"/>
      <c r="TLM246" s="379"/>
      <c r="TLO246" s="377"/>
      <c r="TLP246" s="381"/>
      <c r="TLQ246" s="381"/>
      <c r="TLR246" s="378"/>
      <c r="TLS246" s="378"/>
      <c r="TLT246" s="378"/>
      <c r="TLU246" s="379"/>
      <c r="TLW246" s="377"/>
      <c r="TLX246" s="381"/>
      <c r="TLY246" s="381"/>
      <c r="TLZ246" s="378"/>
      <c r="TMA246" s="378"/>
      <c r="TMB246" s="378"/>
      <c r="TMC246" s="379"/>
      <c r="TME246" s="377"/>
      <c r="TMF246" s="381"/>
      <c r="TMG246" s="381"/>
      <c r="TMH246" s="378"/>
      <c r="TMI246" s="378"/>
      <c r="TMJ246" s="378"/>
      <c r="TMK246" s="379"/>
      <c r="TMM246" s="377"/>
      <c r="TMN246" s="381"/>
      <c r="TMO246" s="381"/>
      <c r="TMP246" s="378"/>
      <c r="TMQ246" s="378"/>
      <c r="TMR246" s="378"/>
      <c r="TMS246" s="379"/>
      <c r="TMU246" s="377"/>
      <c r="TMV246" s="381"/>
      <c r="TMW246" s="381"/>
      <c r="TMX246" s="378"/>
      <c r="TMY246" s="378"/>
      <c r="TMZ246" s="378"/>
      <c r="TNA246" s="379"/>
      <c r="TNC246" s="377"/>
      <c r="TND246" s="381"/>
      <c r="TNE246" s="381"/>
      <c r="TNF246" s="378"/>
      <c r="TNG246" s="378"/>
      <c r="TNH246" s="378"/>
      <c r="TNI246" s="379"/>
      <c r="TNK246" s="377"/>
      <c r="TNL246" s="381"/>
      <c r="TNM246" s="381"/>
      <c r="TNN246" s="378"/>
      <c r="TNO246" s="378"/>
      <c r="TNP246" s="378"/>
      <c r="TNQ246" s="379"/>
      <c r="TNS246" s="377"/>
      <c r="TNT246" s="381"/>
      <c r="TNU246" s="381"/>
      <c r="TNV246" s="378"/>
      <c r="TNW246" s="378"/>
      <c r="TNX246" s="378"/>
      <c r="TNY246" s="379"/>
      <c r="TOA246" s="377"/>
      <c r="TOB246" s="381"/>
      <c r="TOC246" s="381"/>
      <c r="TOD246" s="378"/>
      <c r="TOE246" s="378"/>
      <c r="TOF246" s="378"/>
      <c r="TOG246" s="379"/>
      <c r="TOI246" s="377"/>
      <c r="TOJ246" s="381"/>
      <c r="TOK246" s="381"/>
      <c r="TOL246" s="378"/>
      <c r="TOM246" s="378"/>
      <c r="TON246" s="378"/>
      <c r="TOO246" s="379"/>
      <c r="TOQ246" s="377"/>
      <c r="TOR246" s="381"/>
      <c r="TOS246" s="381"/>
      <c r="TOT246" s="378"/>
      <c r="TOU246" s="378"/>
      <c r="TOV246" s="378"/>
      <c r="TOW246" s="379"/>
      <c r="TOY246" s="377"/>
      <c r="TOZ246" s="381"/>
      <c r="TPA246" s="381"/>
      <c r="TPB246" s="378"/>
      <c r="TPC246" s="378"/>
      <c r="TPD246" s="378"/>
      <c r="TPE246" s="379"/>
      <c r="TPG246" s="377"/>
      <c r="TPH246" s="381"/>
      <c r="TPI246" s="381"/>
      <c r="TPJ246" s="378"/>
      <c r="TPK246" s="378"/>
      <c r="TPL246" s="378"/>
      <c r="TPM246" s="379"/>
      <c r="TPO246" s="377"/>
      <c r="TPP246" s="381"/>
      <c r="TPQ246" s="381"/>
      <c r="TPR246" s="378"/>
      <c r="TPS246" s="378"/>
      <c r="TPT246" s="378"/>
      <c r="TPU246" s="379"/>
      <c r="TPW246" s="377"/>
      <c r="TPX246" s="381"/>
      <c r="TPY246" s="381"/>
      <c r="TPZ246" s="378"/>
      <c r="TQA246" s="378"/>
      <c r="TQB246" s="378"/>
      <c r="TQC246" s="379"/>
      <c r="TQE246" s="377"/>
      <c r="TQF246" s="381"/>
      <c r="TQG246" s="381"/>
      <c r="TQH246" s="378"/>
      <c r="TQI246" s="378"/>
      <c r="TQJ246" s="378"/>
      <c r="TQK246" s="379"/>
      <c r="TQM246" s="377"/>
      <c r="TQN246" s="381"/>
      <c r="TQO246" s="381"/>
      <c r="TQP246" s="378"/>
      <c r="TQQ246" s="378"/>
      <c r="TQR246" s="378"/>
      <c r="TQS246" s="379"/>
      <c r="TQU246" s="377"/>
      <c r="TQV246" s="381"/>
      <c r="TQW246" s="381"/>
      <c r="TQX246" s="378"/>
      <c r="TQY246" s="378"/>
      <c r="TQZ246" s="378"/>
      <c r="TRA246" s="379"/>
      <c r="TRC246" s="377"/>
      <c r="TRD246" s="381"/>
      <c r="TRE246" s="381"/>
      <c r="TRF246" s="378"/>
      <c r="TRG246" s="378"/>
      <c r="TRH246" s="378"/>
      <c r="TRI246" s="379"/>
      <c r="TRK246" s="377"/>
      <c r="TRL246" s="381"/>
      <c r="TRM246" s="381"/>
      <c r="TRN246" s="378"/>
      <c r="TRO246" s="378"/>
      <c r="TRP246" s="378"/>
      <c r="TRQ246" s="379"/>
      <c r="TRS246" s="377"/>
      <c r="TRT246" s="381"/>
      <c r="TRU246" s="381"/>
      <c r="TRV246" s="378"/>
      <c r="TRW246" s="378"/>
      <c r="TRX246" s="378"/>
      <c r="TRY246" s="379"/>
      <c r="TSA246" s="377"/>
      <c r="TSB246" s="381"/>
      <c r="TSC246" s="381"/>
      <c r="TSD246" s="378"/>
      <c r="TSE246" s="378"/>
      <c r="TSF246" s="378"/>
      <c r="TSG246" s="379"/>
      <c r="TSI246" s="377"/>
      <c r="TSJ246" s="381"/>
      <c r="TSK246" s="381"/>
      <c r="TSL246" s="378"/>
      <c r="TSM246" s="378"/>
      <c r="TSN246" s="378"/>
      <c r="TSO246" s="379"/>
      <c r="TSQ246" s="377"/>
      <c r="TSR246" s="381"/>
      <c r="TSS246" s="381"/>
      <c r="TST246" s="378"/>
      <c r="TSU246" s="378"/>
      <c r="TSV246" s="378"/>
      <c r="TSW246" s="379"/>
      <c r="TSY246" s="377"/>
      <c r="TSZ246" s="381"/>
      <c r="TTA246" s="381"/>
      <c r="TTB246" s="378"/>
      <c r="TTC246" s="378"/>
      <c r="TTD246" s="378"/>
      <c r="TTE246" s="379"/>
      <c r="TTG246" s="377"/>
      <c r="TTH246" s="381"/>
      <c r="TTI246" s="381"/>
      <c r="TTJ246" s="378"/>
      <c r="TTK246" s="378"/>
      <c r="TTL246" s="378"/>
      <c r="TTM246" s="379"/>
      <c r="TTO246" s="377"/>
      <c r="TTP246" s="381"/>
      <c r="TTQ246" s="381"/>
      <c r="TTR246" s="378"/>
      <c r="TTS246" s="378"/>
      <c r="TTT246" s="378"/>
      <c r="TTU246" s="379"/>
      <c r="TTW246" s="377"/>
      <c r="TTX246" s="381"/>
      <c r="TTY246" s="381"/>
      <c r="TTZ246" s="378"/>
      <c r="TUA246" s="378"/>
      <c r="TUB246" s="378"/>
      <c r="TUC246" s="379"/>
      <c r="TUE246" s="377"/>
      <c r="TUF246" s="381"/>
      <c r="TUG246" s="381"/>
      <c r="TUH246" s="378"/>
      <c r="TUI246" s="378"/>
      <c r="TUJ246" s="378"/>
      <c r="TUK246" s="379"/>
      <c r="TUM246" s="377"/>
      <c r="TUN246" s="381"/>
      <c r="TUO246" s="381"/>
      <c r="TUP246" s="378"/>
      <c r="TUQ246" s="378"/>
      <c r="TUR246" s="378"/>
      <c r="TUS246" s="379"/>
      <c r="TUU246" s="377"/>
      <c r="TUV246" s="381"/>
      <c r="TUW246" s="381"/>
      <c r="TUX246" s="378"/>
      <c r="TUY246" s="378"/>
      <c r="TUZ246" s="378"/>
      <c r="TVA246" s="379"/>
      <c r="TVC246" s="377"/>
      <c r="TVD246" s="381"/>
      <c r="TVE246" s="381"/>
      <c r="TVF246" s="378"/>
      <c r="TVG246" s="378"/>
      <c r="TVH246" s="378"/>
      <c r="TVI246" s="379"/>
      <c r="TVK246" s="377"/>
      <c r="TVL246" s="381"/>
      <c r="TVM246" s="381"/>
      <c r="TVN246" s="378"/>
      <c r="TVO246" s="378"/>
      <c r="TVP246" s="378"/>
      <c r="TVQ246" s="379"/>
      <c r="TVS246" s="377"/>
      <c r="TVT246" s="381"/>
      <c r="TVU246" s="381"/>
      <c r="TVV246" s="378"/>
      <c r="TVW246" s="378"/>
      <c r="TVX246" s="378"/>
      <c r="TVY246" s="379"/>
      <c r="TWA246" s="377"/>
      <c r="TWB246" s="381"/>
      <c r="TWC246" s="381"/>
      <c r="TWD246" s="378"/>
      <c r="TWE246" s="378"/>
      <c r="TWF246" s="378"/>
      <c r="TWG246" s="379"/>
      <c r="TWI246" s="377"/>
      <c r="TWJ246" s="381"/>
      <c r="TWK246" s="381"/>
      <c r="TWL246" s="378"/>
      <c r="TWM246" s="378"/>
      <c r="TWN246" s="378"/>
      <c r="TWO246" s="379"/>
      <c r="TWQ246" s="377"/>
      <c r="TWR246" s="381"/>
      <c r="TWS246" s="381"/>
      <c r="TWT246" s="378"/>
      <c r="TWU246" s="378"/>
      <c r="TWV246" s="378"/>
      <c r="TWW246" s="379"/>
      <c r="TWY246" s="377"/>
      <c r="TWZ246" s="381"/>
      <c r="TXA246" s="381"/>
      <c r="TXB246" s="378"/>
      <c r="TXC246" s="378"/>
      <c r="TXD246" s="378"/>
      <c r="TXE246" s="379"/>
      <c r="TXG246" s="377"/>
      <c r="TXH246" s="381"/>
      <c r="TXI246" s="381"/>
      <c r="TXJ246" s="378"/>
      <c r="TXK246" s="378"/>
      <c r="TXL246" s="378"/>
      <c r="TXM246" s="379"/>
      <c r="TXO246" s="377"/>
      <c r="TXP246" s="381"/>
      <c r="TXQ246" s="381"/>
      <c r="TXR246" s="378"/>
      <c r="TXS246" s="378"/>
      <c r="TXT246" s="378"/>
      <c r="TXU246" s="379"/>
      <c r="TXW246" s="377"/>
      <c r="TXX246" s="381"/>
      <c r="TXY246" s="381"/>
      <c r="TXZ246" s="378"/>
      <c r="TYA246" s="378"/>
      <c r="TYB246" s="378"/>
      <c r="TYC246" s="379"/>
      <c r="TYE246" s="377"/>
      <c r="TYF246" s="381"/>
      <c r="TYG246" s="381"/>
      <c r="TYH246" s="378"/>
      <c r="TYI246" s="378"/>
      <c r="TYJ246" s="378"/>
      <c r="TYK246" s="379"/>
      <c r="TYM246" s="377"/>
      <c r="TYN246" s="381"/>
      <c r="TYO246" s="381"/>
      <c r="TYP246" s="378"/>
      <c r="TYQ246" s="378"/>
      <c r="TYR246" s="378"/>
      <c r="TYS246" s="379"/>
      <c r="TYU246" s="377"/>
      <c r="TYV246" s="381"/>
      <c r="TYW246" s="381"/>
      <c r="TYX246" s="378"/>
      <c r="TYY246" s="378"/>
      <c r="TYZ246" s="378"/>
      <c r="TZA246" s="379"/>
      <c r="TZC246" s="377"/>
      <c r="TZD246" s="381"/>
      <c r="TZE246" s="381"/>
      <c r="TZF246" s="378"/>
      <c r="TZG246" s="378"/>
      <c r="TZH246" s="378"/>
      <c r="TZI246" s="379"/>
      <c r="TZK246" s="377"/>
      <c r="TZL246" s="381"/>
      <c r="TZM246" s="381"/>
      <c r="TZN246" s="378"/>
      <c r="TZO246" s="378"/>
      <c r="TZP246" s="378"/>
      <c r="TZQ246" s="379"/>
      <c r="TZS246" s="377"/>
      <c r="TZT246" s="381"/>
      <c r="TZU246" s="381"/>
      <c r="TZV246" s="378"/>
      <c r="TZW246" s="378"/>
      <c r="TZX246" s="378"/>
      <c r="TZY246" s="379"/>
      <c r="UAA246" s="377"/>
      <c r="UAB246" s="381"/>
      <c r="UAC246" s="381"/>
      <c r="UAD246" s="378"/>
      <c r="UAE246" s="378"/>
      <c r="UAF246" s="378"/>
      <c r="UAG246" s="379"/>
      <c r="UAI246" s="377"/>
      <c r="UAJ246" s="381"/>
      <c r="UAK246" s="381"/>
      <c r="UAL246" s="378"/>
      <c r="UAM246" s="378"/>
      <c r="UAN246" s="378"/>
      <c r="UAO246" s="379"/>
      <c r="UAQ246" s="377"/>
      <c r="UAR246" s="381"/>
      <c r="UAS246" s="381"/>
      <c r="UAT246" s="378"/>
      <c r="UAU246" s="378"/>
      <c r="UAV246" s="378"/>
      <c r="UAW246" s="379"/>
      <c r="UAY246" s="377"/>
      <c r="UAZ246" s="381"/>
      <c r="UBA246" s="381"/>
      <c r="UBB246" s="378"/>
      <c r="UBC246" s="378"/>
      <c r="UBD246" s="378"/>
      <c r="UBE246" s="379"/>
      <c r="UBG246" s="377"/>
      <c r="UBH246" s="381"/>
      <c r="UBI246" s="381"/>
      <c r="UBJ246" s="378"/>
      <c r="UBK246" s="378"/>
      <c r="UBL246" s="378"/>
      <c r="UBM246" s="379"/>
      <c r="UBO246" s="377"/>
      <c r="UBP246" s="381"/>
      <c r="UBQ246" s="381"/>
      <c r="UBR246" s="378"/>
      <c r="UBS246" s="378"/>
      <c r="UBT246" s="378"/>
      <c r="UBU246" s="379"/>
      <c r="UBW246" s="377"/>
      <c r="UBX246" s="381"/>
      <c r="UBY246" s="381"/>
      <c r="UBZ246" s="378"/>
      <c r="UCA246" s="378"/>
      <c r="UCB246" s="378"/>
      <c r="UCC246" s="379"/>
      <c r="UCE246" s="377"/>
      <c r="UCF246" s="381"/>
      <c r="UCG246" s="381"/>
      <c r="UCH246" s="378"/>
      <c r="UCI246" s="378"/>
      <c r="UCJ246" s="378"/>
      <c r="UCK246" s="379"/>
      <c r="UCM246" s="377"/>
      <c r="UCN246" s="381"/>
      <c r="UCO246" s="381"/>
      <c r="UCP246" s="378"/>
      <c r="UCQ246" s="378"/>
      <c r="UCR246" s="378"/>
      <c r="UCS246" s="379"/>
      <c r="UCU246" s="377"/>
      <c r="UCV246" s="381"/>
      <c r="UCW246" s="381"/>
      <c r="UCX246" s="378"/>
      <c r="UCY246" s="378"/>
      <c r="UCZ246" s="378"/>
      <c r="UDA246" s="379"/>
      <c r="UDC246" s="377"/>
      <c r="UDD246" s="381"/>
      <c r="UDE246" s="381"/>
      <c r="UDF246" s="378"/>
      <c r="UDG246" s="378"/>
      <c r="UDH246" s="378"/>
      <c r="UDI246" s="379"/>
      <c r="UDK246" s="377"/>
      <c r="UDL246" s="381"/>
      <c r="UDM246" s="381"/>
      <c r="UDN246" s="378"/>
      <c r="UDO246" s="378"/>
      <c r="UDP246" s="378"/>
      <c r="UDQ246" s="379"/>
      <c r="UDS246" s="377"/>
      <c r="UDT246" s="381"/>
      <c r="UDU246" s="381"/>
      <c r="UDV246" s="378"/>
      <c r="UDW246" s="378"/>
      <c r="UDX246" s="378"/>
      <c r="UDY246" s="379"/>
      <c r="UEA246" s="377"/>
      <c r="UEB246" s="381"/>
      <c r="UEC246" s="381"/>
      <c r="UED246" s="378"/>
      <c r="UEE246" s="378"/>
      <c r="UEF246" s="378"/>
      <c r="UEG246" s="379"/>
      <c r="UEI246" s="377"/>
      <c r="UEJ246" s="381"/>
      <c r="UEK246" s="381"/>
      <c r="UEL246" s="378"/>
      <c r="UEM246" s="378"/>
      <c r="UEN246" s="378"/>
      <c r="UEO246" s="379"/>
      <c r="UEQ246" s="377"/>
      <c r="UER246" s="381"/>
      <c r="UES246" s="381"/>
      <c r="UET246" s="378"/>
      <c r="UEU246" s="378"/>
      <c r="UEV246" s="378"/>
      <c r="UEW246" s="379"/>
      <c r="UEY246" s="377"/>
      <c r="UEZ246" s="381"/>
      <c r="UFA246" s="381"/>
      <c r="UFB246" s="378"/>
      <c r="UFC246" s="378"/>
      <c r="UFD246" s="378"/>
      <c r="UFE246" s="379"/>
      <c r="UFG246" s="377"/>
      <c r="UFH246" s="381"/>
      <c r="UFI246" s="381"/>
      <c r="UFJ246" s="378"/>
      <c r="UFK246" s="378"/>
      <c r="UFL246" s="378"/>
      <c r="UFM246" s="379"/>
      <c r="UFO246" s="377"/>
      <c r="UFP246" s="381"/>
      <c r="UFQ246" s="381"/>
      <c r="UFR246" s="378"/>
      <c r="UFS246" s="378"/>
      <c r="UFT246" s="378"/>
      <c r="UFU246" s="379"/>
      <c r="UFW246" s="377"/>
      <c r="UFX246" s="381"/>
      <c r="UFY246" s="381"/>
      <c r="UFZ246" s="378"/>
      <c r="UGA246" s="378"/>
      <c r="UGB246" s="378"/>
      <c r="UGC246" s="379"/>
      <c r="UGE246" s="377"/>
      <c r="UGF246" s="381"/>
      <c r="UGG246" s="381"/>
      <c r="UGH246" s="378"/>
      <c r="UGI246" s="378"/>
      <c r="UGJ246" s="378"/>
      <c r="UGK246" s="379"/>
      <c r="UGM246" s="377"/>
      <c r="UGN246" s="381"/>
      <c r="UGO246" s="381"/>
      <c r="UGP246" s="378"/>
      <c r="UGQ246" s="378"/>
      <c r="UGR246" s="378"/>
      <c r="UGS246" s="379"/>
      <c r="UGU246" s="377"/>
      <c r="UGV246" s="381"/>
      <c r="UGW246" s="381"/>
      <c r="UGX246" s="378"/>
      <c r="UGY246" s="378"/>
      <c r="UGZ246" s="378"/>
      <c r="UHA246" s="379"/>
      <c r="UHC246" s="377"/>
      <c r="UHD246" s="381"/>
      <c r="UHE246" s="381"/>
      <c r="UHF246" s="378"/>
      <c r="UHG246" s="378"/>
      <c r="UHH246" s="378"/>
      <c r="UHI246" s="379"/>
      <c r="UHK246" s="377"/>
      <c r="UHL246" s="381"/>
      <c r="UHM246" s="381"/>
      <c r="UHN246" s="378"/>
      <c r="UHO246" s="378"/>
      <c r="UHP246" s="378"/>
      <c r="UHQ246" s="379"/>
      <c r="UHS246" s="377"/>
      <c r="UHT246" s="381"/>
      <c r="UHU246" s="381"/>
      <c r="UHV246" s="378"/>
      <c r="UHW246" s="378"/>
      <c r="UHX246" s="378"/>
      <c r="UHY246" s="379"/>
      <c r="UIA246" s="377"/>
      <c r="UIB246" s="381"/>
      <c r="UIC246" s="381"/>
      <c r="UID246" s="378"/>
      <c r="UIE246" s="378"/>
      <c r="UIF246" s="378"/>
      <c r="UIG246" s="379"/>
      <c r="UII246" s="377"/>
      <c r="UIJ246" s="381"/>
      <c r="UIK246" s="381"/>
      <c r="UIL246" s="378"/>
      <c r="UIM246" s="378"/>
      <c r="UIN246" s="378"/>
      <c r="UIO246" s="379"/>
      <c r="UIQ246" s="377"/>
      <c r="UIR246" s="381"/>
      <c r="UIS246" s="381"/>
      <c r="UIT246" s="378"/>
      <c r="UIU246" s="378"/>
      <c r="UIV246" s="378"/>
      <c r="UIW246" s="379"/>
      <c r="UIY246" s="377"/>
      <c r="UIZ246" s="381"/>
      <c r="UJA246" s="381"/>
      <c r="UJB246" s="378"/>
      <c r="UJC246" s="378"/>
      <c r="UJD246" s="378"/>
      <c r="UJE246" s="379"/>
      <c r="UJG246" s="377"/>
      <c r="UJH246" s="381"/>
      <c r="UJI246" s="381"/>
      <c r="UJJ246" s="378"/>
      <c r="UJK246" s="378"/>
      <c r="UJL246" s="378"/>
      <c r="UJM246" s="379"/>
      <c r="UJO246" s="377"/>
      <c r="UJP246" s="381"/>
      <c r="UJQ246" s="381"/>
      <c r="UJR246" s="378"/>
      <c r="UJS246" s="378"/>
      <c r="UJT246" s="378"/>
      <c r="UJU246" s="379"/>
      <c r="UJW246" s="377"/>
      <c r="UJX246" s="381"/>
      <c r="UJY246" s="381"/>
      <c r="UJZ246" s="378"/>
      <c r="UKA246" s="378"/>
      <c r="UKB246" s="378"/>
      <c r="UKC246" s="379"/>
      <c r="UKE246" s="377"/>
      <c r="UKF246" s="381"/>
      <c r="UKG246" s="381"/>
      <c r="UKH246" s="378"/>
      <c r="UKI246" s="378"/>
      <c r="UKJ246" s="378"/>
      <c r="UKK246" s="379"/>
      <c r="UKM246" s="377"/>
      <c r="UKN246" s="381"/>
      <c r="UKO246" s="381"/>
      <c r="UKP246" s="378"/>
      <c r="UKQ246" s="378"/>
      <c r="UKR246" s="378"/>
      <c r="UKS246" s="379"/>
      <c r="UKU246" s="377"/>
      <c r="UKV246" s="381"/>
      <c r="UKW246" s="381"/>
      <c r="UKX246" s="378"/>
      <c r="UKY246" s="378"/>
      <c r="UKZ246" s="378"/>
      <c r="ULA246" s="379"/>
      <c r="ULC246" s="377"/>
      <c r="ULD246" s="381"/>
      <c r="ULE246" s="381"/>
      <c r="ULF246" s="378"/>
      <c r="ULG246" s="378"/>
      <c r="ULH246" s="378"/>
      <c r="ULI246" s="379"/>
      <c r="ULK246" s="377"/>
      <c r="ULL246" s="381"/>
      <c r="ULM246" s="381"/>
      <c r="ULN246" s="378"/>
      <c r="ULO246" s="378"/>
      <c r="ULP246" s="378"/>
      <c r="ULQ246" s="379"/>
      <c r="ULS246" s="377"/>
      <c r="ULT246" s="381"/>
      <c r="ULU246" s="381"/>
      <c r="ULV246" s="378"/>
      <c r="ULW246" s="378"/>
      <c r="ULX246" s="378"/>
      <c r="ULY246" s="379"/>
      <c r="UMA246" s="377"/>
      <c r="UMB246" s="381"/>
      <c r="UMC246" s="381"/>
      <c r="UMD246" s="378"/>
      <c r="UME246" s="378"/>
      <c r="UMF246" s="378"/>
      <c r="UMG246" s="379"/>
      <c r="UMI246" s="377"/>
      <c r="UMJ246" s="381"/>
      <c r="UMK246" s="381"/>
      <c r="UML246" s="378"/>
      <c r="UMM246" s="378"/>
      <c r="UMN246" s="378"/>
      <c r="UMO246" s="379"/>
      <c r="UMQ246" s="377"/>
      <c r="UMR246" s="381"/>
      <c r="UMS246" s="381"/>
      <c r="UMT246" s="378"/>
      <c r="UMU246" s="378"/>
      <c r="UMV246" s="378"/>
      <c r="UMW246" s="379"/>
      <c r="UMY246" s="377"/>
      <c r="UMZ246" s="381"/>
      <c r="UNA246" s="381"/>
      <c r="UNB246" s="378"/>
      <c r="UNC246" s="378"/>
      <c r="UND246" s="378"/>
      <c r="UNE246" s="379"/>
      <c r="UNG246" s="377"/>
      <c r="UNH246" s="381"/>
      <c r="UNI246" s="381"/>
      <c r="UNJ246" s="378"/>
      <c r="UNK246" s="378"/>
      <c r="UNL246" s="378"/>
      <c r="UNM246" s="379"/>
      <c r="UNO246" s="377"/>
      <c r="UNP246" s="381"/>
      <c r="UNQ246" s="381"/>
      <c r="UNR246" s="378"/>
      <c r="UNS246" s="378"/>
      <c r="UNT246" s="378"/>
      <c r="UNU246" s="379"/>
      <c r="UNW246" s="377"/>
      <c r="UNX246" s="381"/>
      <c r="UNY246" s="381"/>
      <c r="UNZ246" s="378"/>
      <c r="UOA246" s="378"/>
      <c r="UOB246" s="378"/>
      <c r="UOC246" s="379"/>
      <c r="UOE246" s="377"/>
      <c r="UOF246" s="381"/>
      <c r="UOG246" s="381"/>
      <c r="UOH246" s="378"/>
      <c r="UOI246" s="378"/>
      <c r="UOJ246" s="378"/>
      <c r="UOK246" s="379"/>
      <c r="UOM246" s="377"/>
      <c r="UON246" s="381"/>
      <c r="UOO246" s="381"/>
      <c r="UOP246" s="378"/>
      <c r="UOQ246" s="378"/>
      <c r="UOR246" s="378"/>
      <c r="UOS246" s="379"/>
      <c r="UOU246" s="377"/>
      <c r="UOV246" s="381"/>
      <c r="UOW246" s="381"/>
      <c r="UOX246" s="378"/>
      <c r="UOY246" s="378"/>
      <c r="UOZ246" s="378"/>
      <c r="UPA246" s="379"/>
      <c r="UPC246" s="377"/>
      <c r="UPD246" s="381"/>
      <c r="UPE246" s="381"/>
      <c r="UPF246" s="378"/>
      <c r="UPG246" s="378"/>
      <c r="UPH246" s="378"/>
      <c r="UPI246" s="379"/>
      <c r="UPK246" s="377"/>
      <c r="UPL246" s="381"/>
      <c r="UPM246" s="381"/>
      <c r="UPN246" s="378"/>
      <c r="UPO246" s="378"/>
      <c r="UPP246" s="378"/>
      <c r="UPQ246" s="379"/>
      <c r="UPS246" s="377"/>
      <c r="UPT246" s="381"/>
      <c r="UPU246" s="381"/>
      <c r="UPV246" s="378"/>
      <c r="UPW246" s="378"/>
      <c r="UPX246" s="378"/>
      <c r="UPY246" s="379"/>
      <c r="UQA246" s="377"/>
      <c r="UQB246" s="381"/>
      <c r="UQC246" s="381"/>
      <c r="UQD246" s="378"/>
      <c r="UQE246" s="378"/>
      <c r="UQF246" s="378"/>
      <c r="UQG246" s="379"/>
      <c r="UQI246" s="377"/>
      <c r="UQJ246" s="381"/>
      <c r="UQK246" s="381"/>
      <c r="UQL246" s="378"/>
      <c r="UQM246" s="378"/>
      <c r="UQN246" s="378"/>
      <c r="UQO246" s="379"/>
      <c r="UQQ246" s="377"/>
      <c r="UQR246" s="381"/>
      <c r="UQS246" s="381"/>
      <c r="UQT246" s="378"/>
      <c r="UQU246" s="378"/>
      <c r="UQV246" s="378"/>
      <c r="UQW246" s="379"/>
      <c r="UQY246" s="377"/>
      <c r="UQZ246" s="381"/>
      <c r="URA246" s="381"/>
      <c r="URB246" s="378"/>
      <c r="URC246" s="378"/>
      <c r="URD246" s="378"/>
      <c r="URE246" s="379"/>
      <c r="URG246" s="377"/>
      <c r="URH246" s="381"/>
      <c r="URI246" s="381"/>
      <c r="URJ246" s="378"/>
      <c r="URK246" s="378"/>
      <c r="URL246" s="378"/>
      <c r="URM246" s="379"/>
      <c r="URO246" s="377"/>
      <c r="URP246" s="381"/>
      <c r="URQ246" s="381"/>
      <c r="URR246" s="378"/>
      <c r="URS246" s="378"/>
      <c r="URT246" s="378"/>
      <c r="URU246" s="379"/>
      <c r="URW246" s="377"/>
      <c r="URX246" s="381"/>
      <c r="URY246" s="381"/>
      <c r="URZ246" s="378"/>
      <c r="USA246" s="378"/>
      <c r="USB246" s="378"/>
      <c r="USC246" s="379"/>
      <c r="USE246" s="377"/>
      <c r="USF246" s="381"/>
      <c r="USG246" s="381"/>
      <c r="USH246" s="378"/>
      <c r="USI246" s="378"/>
      <c r="USJ246" s="378"/>
      <c r="USK246" s="379"/>
      <c r="USM246" s="377"/>
      <c r="USN246" s="381"/>
      <c r="USO246" s="381"/>
      <c r="USP246" s="378"/>
      <c r="USQ246" s="378"/>
      <c r="USR246" s="378"/>
      <c r="USS246" s="379"/>
      <c r="USU246" s="377"/>
      <c r="USV246" s="381"/>
      <c r="USW246" s="381"/>
      <c r="USX246" s="378"/>
      <c r="USY246" s="378"/>
      <c r="USZ246" s="378"/>
      <c r="UTA246" s="379"/>
      <c r="UTC246" s="377"/>
      <c r="UTD246" s="381"/>
      <c r="UTE246" s="381"/>
      <c r="UTF246" s="378"/>
      <c r="UTG246" s="378"/>
      <c r="UTH246" s="378"/>
      <c r="UTI246" s="379"/>
      <c r="UTK246" s="377"/>
      <c r="UTL246" s="381"/>
      <c r="UTM246" s="381"/>
      <c r="UTN246" s="378"/>
      <c r="UTO246" s="378"/>
      <c r="UTP246" s="378"/>
      <c r="UTQ246" s="379"/>
      <c r="UTS246" s="377"/>
      <c r="UTT246" s="381"/>
      <c r="UTU246" s="381"/>
      <c r="UTV246" s="378"/>
      <c r="UTW246" s="378"/>
      <c r="UTX246" s="378"/>
      <c r="UTY246" s="379"/>
      <c r="UUA246" s="377"/>
      <c r="UUB246" s="381"/>
      <c r="UUC246" s="381"/>
      <c r="UUD246" s="378"/>
      <c r="UUE246" s="378"/>
      <c r="UUF246" s="378"/>
      <c r="UUG246" s="379"/>
      <c r="UUI246" s="377"/>
      <c r="UUJ246" s="381"/>
      <c r="UUK246" s="381"/>
      <c r="UUL246" s="378"/>
      <c r="UUM246" s="378"/>
      <c r="UUN246" s="378"/>
      <c r="UUO246" s="379"/>
      <c r="UUQ246" s="377"/>
      <c r="UUR246" s="381"/>
      <c r="UUS246" s="381"/>
      <c r="UUT246" s="378"/>
      <c r="UUU246" s="378"/>
      <c r="UUV246" s="378"/>
      <c r="UUW246" s="379"/>
      <c r="UUY246" s="377"/>
      <c r="UUZ246" s="381"/>
      <c r="UVA246" s="381"/>
      <c r="UVB246" s="378"/>
      <c r="UVC246" s="378"/>
      <c r="UVD246" s="378"/>
      <c r="UVE246" s="379"/>
      <c r="UVG246" s="377"/>
      <c r="UVH246" s="381"/>
      <c r="UVI246" s="381"/>
      <c r="UVJ246" s="378"/>
      <c r="UVK246" s="378"/>
      <c r="UVL246" s="378"/>
      <c r="UVM246" s="379"/>
      <c r="UVO246" s="377"/>
      <c r="UVP246" s="381"/>
      <c r="UVQ246" s="381"/>
      <c r="UVR246" s="378"/>
      <c r="UVS246" s="378"/>
      <c r="UVT246" s="378"/>
      <c r="UVU246" s="379"/>
      <c r="UVW246" s="377"/>
      <c r="UVX246" s="381"/>
      <c r="UVY246" s="381"/>
      <c r="UVZ246" s="378"/>
      <c r="UWA246" s="378"/>
      <c r="UWB246" s="378"/>
      <c r="UWC246" s="379"/>
      <c r="UWE246" s="377"/>
      <c r="UWF246" s="381"/>
      <c r="UWG246" s="381"/>
      <c r="UWH246" s="378"/>
      <c r="UWI246" s="378"/>
      <c r="UWJ246" s="378"/>
      <c r="UWK246" s="379"/>
      <c r="UWM246" s="377"/>
      <c r="UWN246" s="381"/>
      <c r="UWO246" s="381"/>
      <c r="UWP246" s="378"/>
      <c r="UWQ246" s="378"/>
      <c r="UWR246" s="378"/>
      <c r="UWS246" s="379"/>
      <c r="UWU246" s="377"/>
      <c r="UWV246" s="381"/>
      <c r="UWW246" s="381"/>
      <c r="UWX246" s="378"/>
      <c r="UWY246" s="378"/>
      <c r="UWZ246" s="378"/>
      <c r="UXA246" s="379"/>
      <c r="UXC246" s="377"/>
      <c r="UXD246" s="381"/>
      <c r="UXE246" s="381"/>
      <c r="UXF246" s="378"/>
      <c r="UXG246" s="378"/>
      <c r="UXH246" s="378"/>
      <c r="UXI246" s="379"/>
      <c r="UXK246" s="377"/>
      <c r="UXL246" s="381"/>
      <c r="UXM246" s="381"/>
      <c r="UXN246" s="378"/>
      <c r="UXO246" s="378"/>
      <c r="UXP246" s="378"/>
      <c r="UXQ246" s="379"/>
      <c r="UXS246" s="377"/>
      <c r="UXT246" s="381"/>
      <c r="UXU246" s="381"/>
      <c r="UXV246" s="378"/>
      <c r="UXW246" s="378"/>
      <c r="UXX246" s="378"/>
      <c r="UXY246" s="379"/>
      <c r="UYA246" s="377"/>
      <c r="UYB246" s="381"/>
      <c r="UYC246" s="381"/>
      <c r="UYD246" s="378"/>
      <c r="UYE246" s="378"/>
      <c r="UYF246" s="378"/>
      <c r="UYG246" s="379"/>
      <c r="UYI246" s="377"/>
      <c r="UYJ246" s="381"/>
      <c r="UYK246" s="381"/>
      <c r="UYL246" s="378"/>
      <c r="UYM246" s="378"/>
      <c r="UYN246" s="378"/>
      <c r="UYO246" s="379"/>
      <c r="UYQ246" s="377"/>
      <c r="UYR246" s="381"/>
      <c r="UYS246" s="381"/>
      <c r="UYT246" s="378"/>
      <c r="UYU246" s="378"/>
      <c r="UYV246" s="378"/>
      <c r="UYW246" s="379"/>
      <c r="UYY246" s="377"/>
      <c r="UYZ246" s="381"/>
      <c r="UZA246" s="381"/>
      <c r="UZB246" s="378"/>
      <c r="UZC246" s="378"/>
      <c r="UZD246" s="378"/>
      <c r="UZE246" s="379"/>
      <c r="UZG246" s="377"/>
      <c r="UZH246" s="381"/>
      <c r="UZI246" s="381"/>
      <c r="UZJ246" s="378"/>
      <c r="UZK246" s="378"/>
      <c r="UZL246" s="378"/>
      <c r="UZM246" s="379"/>
      <c r="UZO246" s="377"/>
      <c r="UZP246" s="381"/>
      <c r="UZQ246" s="381"/>
      <c r="UZR246" s="378"/>
      <c r="UZS246" s="378"/>
      <c r="UZT246" s="378"/>
      <c r="UZU246" s="379"/>
      <c r="UZW246" s="377"/>
      <c r="UZX246" s="381"/>
      <c r="UZY246" s="381"/>
      <c r="UZZ246" s="378"/>
      <c r="VAA246" s="378"/>
      <c r="VAB246" s="378"/>
      <c r="VAC246" s="379"/>
      <c r="VAE246" s="377"/>
      <c r="VAF246" s="381"/>
      <c r="VAG246" s="381"/>
      <c r="VAH246" s="378"/>
      <c r="VAI246" s="378"/>
      <c r="VAJ246" s="378"/>
      <c r="VAK246" s="379"/>
      <c r="VAM246" s="377"/>
      <c r="VAN246" s="381"/>
      <c r="VAO246" s="381"/>
      <c r="VAP246" s="378"/>
      <c r="VAQ246" s="378"/>
      <c r="VAR246" s="378"/>
      <c r="VAS246" s="379"/>
      <c r="VAU246" s="377"/>
      <c r="VAV246" s="381"/>
      <c r="VAW246" s="381"/>
      <c r="VAX246" s="378"/>
      <c r="VAY246" s="378"/>
      <c r="VAZ246" s="378"/>
      <c r="VBA246" s="379"/>
      <c r="VBC246" s="377"/>
      <c r="VBD246" s="381"/>
      <c r="VBE246" s="381"/>
      <c r="VBF246" s="378"/>
      <c r="VBG246" s="378"/>
      <c r="VBH246" s="378"/>
      <c r="VBI246" s="379"/>
      <c r="VBK246" s="377"/>
      <c r="VBL246" s="381"/>
      <c r="VBM246" s="381"/>
      <c r="VBN246" s="378"/>
      <c r="VBO246" s="378"/>
      <c r="VBP246" s="378"/>
      <c r="VBQ246" s="379"/>
      <c r="VBS246" s="377"/>
      <c r="VBT246" s="381"/>
      <c r="VBU246" s="381"/>
      <c r="VBV246" s="378"/>
      <c r="VBW246" s="378"/>
      <c r="VBX246" s="378"/>
      <c r="VBY246" s="379"/>
      <c r="VCA246" s="377"/>
      <c r="VCB246" s="381"/>
      <c r="VCC246" s="381"/>
      <c r="VCD246" s="378"/>
      <c r="VCE246" s="378"/>
      <c r="VCF246" s="378"/>
      <c r="VCG246" s="379"/>
      <c r="VCI246" s="377"/>
      <c r="VCJ246" s="381"/>
      <c r="VCK246" s="381"/>
      <c r="VCL246" s="378"/>
      <c r="VCM246" s="378"/>
      <c r="VCN246" s="378"/>
      <c r="VCO246" s="379"/>
      <c r="VCQ246" s="377"/>
      <c r="VCR246" s="381"/>
      <c r="VCS246" s="381"/>
      <c r="VCT246" s="378"/>
      <c r="VCU246" s="378"/>
      <c r="VCV246" s="378"/>
      <c r="VCW246" s="379"/>
      <c r="VCY246" s="377"/>
      <c r="VCZ246" s="381"/>
      <c r="VDA246" s="381"/>
      <c r="VDB246" s="378"/>
      <c r="VDC246" s="378"/>
      <c r="VDD246" s="378"/>
      <c r="VDE246" s="379"/>
      <c r="VDG246" s="377"/>
      <c r="VDH246" s="381"/>
      <c r="VDI246" s="381"/>
      <c r="VDJ246" s="378"/>
      <c r="VDK246" s="378"/>
      <c r="VDL246" s="378"/>
      <c r="VDM246" s="379"/>
      <c r="VDO246" s="377"/>
      <c r="VDP246" s="381"/>
      <c r="VDQ246" s="381"/>
      <c r="VDR246" s="378"/>
      <c r="VDS246" s="378"/>
      <c r="VDT246" s="378"/>
      <c r="VDU246" s="379"/>
      <c r="VDW246" s="377"/>
      <c r="VDX246" s="381"/>
      <c r="VDY246" s="381"/>
      <c r="VDZ246" s="378"/>
      <c r="VEA246" s="378"/>
      <c r="VEB246" s="378"/>
      <c r="VEC246" s="379"/>
      <c r="VEE246" s="377"/>
      <c r="VEF246" s="381"/>
      <c r="VEG246" s="381"/>
      <c r="VEH246" s="378"/>
      <c r="VEI246" s="378"/>
      <c r="VEJ246" s="378"/>
      <c r="VEK246" s="379"/>
      <c r="VEM246" s="377"/>
      <c r="VEN246" s="381"/>
      <c r="VEO246" s="381"/>
      <c r="VEP246" s="378"/>
      <c r="VEQ246" s="378"/>
      <c r="VER246" s="378"/>
      <c r="VES246" s="379"/>
      <c r="VEU246" s="377"/>
      <c r="VEV246" s="381"/>
      <c r="VEW246" s="381"/>
      <c r="VEX246" s="378"/>
      <c r="VEY246" s="378"/>
      <c r="VEZ246" s="378"/>
      <c r="VFA246" s="379"/>
      <c r="VFC246" s="377"/>
      <c r="VFD246" s="381"/>
      <c r="VFE246" s="381"/>
      <c r="VFF246" s="378"/>
      <c r="VFG246" s="378"/>
      <c r="VFH246" s="378"/>
      <c r="VFI246" s="379"/>
      <c r="VFK246" s="377"/>
      <c r="VFL246" s="381"/>
      <c r="VFM246" s="381"/>
      <c r="VFN246" s="378"/>
      <c r="VFO246" s="378"/>
      <c r="VFP246" s="378"/>
      <c r="VFQ246" s="379"/>
      <c r="VFS246" s="377"/>
      <c r="VFT246" s="381"/>
      <c r="VFU246" s="381"/>
      <c r="VFV246" s="378"/>
      <c r="VFW246" s="378"/>
      <c r="VFX246" s="378"/>
      <c r="VFY246" s="379"/>
      <c r="VGA246" s="377"/>
      <c r="VGB246" s="381"/>
      <c r="VGC246" s="381"/>
      <c r="VGD246" s="378"/>
      <c r="VGE246" s="378"/>
      <c r="VGF246" s="378"/>
      <c r="VGG246" s="379"/>
      <c r="VGI246" s="377"/>
      <c r="VGJ246" s="381"/>
      <c r="VGK246" s="381"/>
      <c r="VGL246" s="378"/>
      <c r="VGM246" s="378"/>
      <c r="VGN246" s="378"/>
      <c r="VGO246" s="379"/>
      <c r="VGQ246" s="377"/>
      <c r="VGR246" s="381"/>
      <c r="VGS246" s="381"/>
      <c r="VGT246" s="378"/>
      <c r="VGU246" s="378"/>
      <c r="VGV246" s="378"/>
      <c r="VGW246" s="379"/>
      <c r="VGY246" s="377"/>
      <c r="VGZ246" s="381"/>
      <c r="VHA246" s="381"/>
      <c r="VHB246" s="378"/>
      <c r="VHC246" s="378"/>
      <c r="VHD246" s="378"/>
      <c r="VHE246" s="379"/>
      <c r="VHG246" s="377"/>
      <c r="VHH246" s="381"/>
      <c r="VHI246" s="381"/>
      <c r="VHJ246" s="378"/>
      <c r="VHK246" s="378"/>
      <c r="VHL246" s="378"/>
      <c r="VHM246" s="379"/>
      <c r="VHO246" s="377"/>
      <c r="VHP246" s="381"/>
      <c r="VHQ246" s="381"/>
      <c r="VHR246" s="378"/>
      <c r="VHS246" s="378"/>
      <c r="VHT246" s="378"/>
      <c r="VHU246" s="379"/>
      <c r="VHW246" s="377"/>
      <c r="VHX246" s="381"/>
      <c r="VHY246" s="381"/>
      <c r="VHZ246" s="378"/>
      <c r="VIA246" s="378"/>
      <c r="VIB246" s="378"/>
      <c r="VIC246" s="379"/>
      <c r="VIE246" s="377"/>
      <c r="VIF246" s="381"/>
      <c r="VIG246" s="381"/>
      <c r="VIH246" s="378"/>
      <c r="VII246" s="378"/>
      <c r="VIJ246" s="378"/>
      <c r="VIK246" s="379"/>
      <c r="VIM246" s="377"/>
      <c r="VIN246" s="381"/>
      <c r="VIO246" s="381"/>
      <c r="VIP246" s="378"/>
      <c r="VIQ246" s="378"/>
      <c r="VIR246" s="378"/>
      <c r="VIS246" s="379"/>
      <c r="VIU246" s="377"/>
      <c r="VIV246" s="381"/>
      <c r="VIW246" s="381"/>
      <c r="VIX246" s="378"/>
      <c r="VIY246" s="378"/>
      <c r="VIZ246" s="378"/>
      <c r="VJA246" s="379"/>
      <c r="VJC246" s="377"/>
      <c r="VJD246" s="381"/>
      <c r="VJE246" s="381"/>
      <c r="VJF246" s="378"/>
      <c r="VJG246" s="378"/>
      <c r="VJH246" s="378"/>
      <c r="VJI246" s="379"/>
      <c r="VJK246" s="377"/>
      <c r="VJL246" s="381"/>
      <c r="VJM246" s="381"/>
      <c r="VJN246" s="378"/>
      <c r="VJO246" s="378"/>
      <c r="VJP246" s="378"/>
      <c r="VJQ246" s="379"/>
      <c r="VJS246" s="377"/>
      <c r="VJT246" s="381"/>
      <c r="VJU246" s="381"/>
      <c r="VJV246" s="378"/>
      <c r="VJW246" s="378"/>
      <c r="VJX246" s="378"/>
      <c r="VJY246" s="379"/>
      <c r="VKA246" s="377"/>
      <c r="VKB246" s="381"/>
      <c r="VKC246" s="381"/>
      <c r="VKD246" s="378"/>
      <c r="VKE246" s="378"/>
      <c r="VKF246" s="378"/>
      <c r="VKG246" s="379"/>
      <c r="VKI246" s="377"/>
      <c r="VKJ246" s="381"/>
      <c r="VKK246" s="381"/>
      <c r="VKL246" s="378"/>
      <c r="VKM246" s="378"/>
      <c r="VKN246" s="378"/>
      <c r="VKO246" s="379"/>
      <c r="VKQ246" s="377"/>
      <c r="VKR246" s="381"/>
      <c r="VKS246" s="381"/>
      <c r="VKT246" s="378"/>
      <c r="VKU246" s="378"/>
      <c r="VKV246" s="378"/>
      <c r="VKW246" s="379"/>
      <c r="VKY246" s="377"/>
      <c r="VKZ246" s="381"/>
      <c r="VLA246" s="381"/>
      <c r="VLB246" s="378"/>
      <c r="VLC246" s="378"/>
      <c r="VLD246" s="378"/>
      <c r="VLE246" s="379"/>
      <c r="VLG246" s="377"/>
      <c r="VLH246" s="381"/>
      <c r="VLI246" s="381"/>
      <c r="VLJ246" s="378"/>
      <c r="VLK246" s="378"/>
      <c r="VLL246" s="378"/>
      <c r="VLM246" s="379"/>
      <c r="VLO246" s="377"/>
      <c r="VLP246" s="381"/>
      <c r="VLQ246" s="381"/>
      <c r="VLR246" s="378"/>
      <c r="VLS246" s="378"/>
      <c r="VLT246" s="378"/>
      <c r="VLU246" s="379"/>
      <c r="VLW246" s="377"/>
      <c r="VLX246" s="381"/>
      <c r="VLY246" s="381"/>
      <c r="VLZ246" s="378"/>
      <c r="VMA246" s="378"/>
      <c r="VMB246" s="378"/>
      <c r="VMC246" s="379"/>
      <c r="VME246" s="377"/>
      <c r="VMF246" s="381"/>
      <c r="VMG246" s="381"/>
      <c r="VMH246" s="378"/>
      <c r="VMI246" s="378"/>
      <c r="VMJ246" s="378"/>
      <c r="VMK246" s="379"/>
      <c r="VMM246" s="377"/>
      <c r="VMN246" s="381"/>
      <c r="VMO246" s="381"/>
      <c r="VMP246" s="378"/>
      <c r="VMQ246" s="378"/>
      <c r="VMR246" s="378"/>
      <c r="VMS246" s="379"/>
      <c r="VMU246" s="377"/>
      <c r="VMV246" s="381"/>
      <c r="VMW246" s="381"/>
      <c r="VMX246" s="378"/>
      <c r="VMY246" s="378"/>
      <c r="VMZ246" s="378"/>
      <c r="VNA246" s="379"/>
      <c r="VNC246" s="377"/>
      <c r="VND246" s="381"/>
      <c r="VNE246" s="381"/>
      <c r="VNF246" s="378"/>
      <c r="VNG246" s="378"/>
      <c r="VNH246" s="378"/>
      <c r="VNI246" s="379"/>
      <c r="VNK246" s="377"/>
      <c r="VNL246" s="381"/>
      <c r="VNM246" s="381"/>
      <c r="VNN246" s="378"/>
      <c r="VNO246" s="378"/>
      <c r="VNP246" s="378"/>
      <c r="VNQ246" s="379"/>
      <c r="VNS246" s="377"/>
      <c r="VNT246" s="381"/>
      <c r="VNU246" s="381"/>
      <c r="VNV246" s="378"/>
      <c r="VNW246" s="378"/>
      <c r="VNX246" s="378"/>
      <c r="VNY246" s="379"/>
      <c r="VOA246" s="377"/>
      <c r="VOB246" s="381"/>
      <c r="VOC246" s="381"/>
      <c r="VOD246" s="378"/>
      <c r="VOE246" s="378"/>
      <c r="VOF246" s="378"/>
      <c r="VOG246" s="379"/>
      <c r="VOI246" s="377"/>
      <c r="VOJ246" s="381"/>
      <c r="VOK246" s="381"/>
      <c r="VOL246" s="378"/>
      <c r="VOM246" s="378"/>
      <c r="VON246" s="378"/>
      <c r="VOO246" s="379"/>
      <c r="VOQ246" s="377"/>
      <c r="VOR246" s="381"/>
      <c r="VOS246" s="381"/>
      <c r="VOT246" s="378"/>
      <c r="VOU246" s="378"/>
      <c r="VOV246" s="378"/>
      <c r="VOW246" s="379"/>
      <c r="VOY246" s="377"/>
      <c r="VOZ246" s="381"/>
      <c r="VPA246" s="381"/>
      <c r="VPB246" s="378"/>
      <c r="VPC246" s="378"/>
      <c r="VPD246" s="378"/>
      <c r="VPE246" s="379"/>
      <c r="VPG246" s="377"/>
      <c r="VPH246" s="381"/>
      <c r="VPI246" s="381"/>
      <c r="VPJ246" s="378"/>
      <c r="VPK246" s="378"/>
      <c r="VPL246" s="378"/>
      <c r="VPM246" s="379"/>
      <c r="VPO246" s="377"/>
      <c r="VPP246" s="381"/>
      <c r="VPQ246" s="381"/>
      <c r="VPR246" s="378"/>
      <c r="VPS246" s="378"/>
      <c r="VPT246" s="378"/>
      <c r="VPU246" s="379"/>
      <c r="VPW246" s="377"/>
      <c r="VPX246" s="381"/>
      <c r="VPY246" s="381"/>
      <c r="VPZ246" s="378"/>
      <c r="VQA246" s="378"/>
      <c r="VQB246" s="378"/>
      <c r="VQC246" s="379"/>
      <c r="VQE246" s="377"/>
      <c r="VQF246" s="381"/>
      <c r="VQG246" s="381"/>
      <c r="VQH246" s="378"/>
      <c r="VQI246" s="378"/>
      <c r="VQJ246" s="378"/>
      <c r="VQK246" s="379"/>
      <c r="VQM246" s="377"/>
      <c r="VQN246" s="381"/>
      <c r="VQO246" s="381"/>
      <c r="VQP246" s="378"/>
      <c r="VQQ246" s="378"/>
      <c r="VQR246" s="378"/>
      <c r="VQS246" s="379"/>
      <c r="VQU246" s="377"/>
      <c r="VQV246" s="381"/>
      <c r="VQW246" s="381"/>
      <c r="VQX246" s="378"/>
      <c r="VQY246" s="378"/>
      <c r="VQZ246" s="378"/>
      <c r="VRA246" s="379"/>
      <c r="VRC246" s="377"/>
      <c r="VRD246" s="381"/>
      <c r="VRE246" s="381"/>
      <c r="VRF246" s="378"/>
      <c r="VRG246" s="378"/>
      <c r="VRH246" s="378"/>
      <c r="VRI246" s="379"/>
      <c r="VRK246" s="377"/>
      <c r="VRL246" s="381"/>
      <c r="VRM246" s="381"/>
      <c r="VRN246" s="378"/>
      <c r="VRO246" s="378"/>
      <c r="VRP246" s="378"/>
      <c r="VRQ246" s="379"/>
      <c r="VRS246" s="377"/>
      <c r="VRT246" s="381"/>
      <c r="VRU246" s="381"/>
      <c r="VRV246" s="378"/>
      <c r="VRW246" s="378"/>
      <c r="VRX246" s="378"/>
      <c r="VRY246" s="379"/>
      <c r="VSA246" s="377"/>
      <c r="VSB246" s="381"/>
      <c r="VSC246" s="381"/>
      <c r="VSD246" s="378"/>
      <c r="VSE246" s="378"/>
      <c r="VSF246" s="378"/>
      <c r="VSG246" s="379"/>
      <c r="VSI246" s="377"/>
      <c r="VSJ246" s="381"/>
      <c r="VSK246" s="381"/>
      <c r="VSL246" s="378"/>
      <c r="VSM246" s="378"/>
      <c r="VSN246" s="378"/>
      <c r="VSO246" s="379"/>
      <c r="VSQ246" s="377"/>
      <c r="VSR246" s="381"/>
      <c r="VSS246" s="381"/>
      <c r="VST246" s="378"/>
      <c r="VSU246" s="378"/>
      <c r="VSV246" s="378"/>
      <c r="VSW246" s="379"/>
      <c r="VSY246" s="377"/>
      <c r="VSZ246" s="381"/>
      <c r="VTA246" s="381"/>
      <c r="VTB246" s="378"/>
      <c r="VTC246" s="378"/>
      <c r="VTD246" s="378"/>
      <c r="VTE246" s="379"/>
      <c r="VTG246" s="377"/>
      <c r="VTH246" s="381"/>
      <c r="VTI246" s="381"/>
      <c r="VTJ246" s="378"/>
      <c r="VTK246" s="378"/>
      <c r="VTL246" s="378"/>
      <c r="VTM246" s="379"/>
      <c r="VTO246" s="377"/>
      <c r="VTP246" s="381"/>
      <c r="VTQ246" s="381"/>
      <c r="VTR246" s="378"/>
      <c r="VTS246" s="378"/>
      <c r="VTT246" s="378"/>
      <c r="VTU246" s="379"/>
      <c r="VTW246" s="377"/>
      <c r="VTX246" s="381"/>
      <c r="VTY246" s="381"/>
      <c r="VTZ246" s="378"/>
      <c r="VUA246" s="378"/>
      <c r="VUB246" s="378"/>
      <c r="VUC246" s="379"/>
      <c r="VUE246" s="377"/>
      <c r="VUF246" s="381"/>
      <c r="VUG246" s="381"/>
      <c r="VUH246" s="378"/>
      <c r="VUI246" s="378"/>
      <c r="VUJ246" s="378"/>
      <c r="VUK246" s="379"/>
      <c r="VUM246" s="377"/>
      <c r="VUN246" s="381"/>
      <c r="VUO246" s="381"/>
      <c r="VUP246" s="378"/>
      <c r="VUQ246" s="378"/>
      <c r="VUR246" s="378"/>
      <c r="VUS246" s="379"/>
      <c r="VUU246" s="377"/>
      <c r="VUV246" s="381"/>
      <c r="VUW246" s="381"/>
      <c r="VUX246" s="378"/>
      <c r="VUY246" s="378"/>
      <c r="VUZ246" s="378"/>
      <c r="VVA246" s="379"/>
      <c r="VVC246" s="377"/>
      <c r="VVD246" s="381"/>
      <c r="VVE246" s="381"/>
      <c r="VVF246" s="378"/>
      <c r="VVG246" s="378"/>
      <c r="VVH246" s="378"/>
      <c r="VVI246" s="379"/>
      <c r="VVK246" s="377"/>
      <c r="VVL246" s="381"/>
      <c r="VVM246" s="381"/>
      <c r="VVN246" s="378"/>
      <c r="VVO246" s="378"/>
      <c r="VVP246" s="378"/>
      <c r="VVQ246" s="379"/>
      <c r="VVS246" s="377"/>
      <c r="VVT246" s="381"/>
      <c r="VVU246" s="381"/>
      <c r="VVV246" s="378"/>
      <c r="VVW246" s="378"/>
      <c r="VVX246" s="378"/>
      <c r="VVY246" s="379"/>
      <c r="VWA246" s="377"/>
      <c r="VWB246" s="381"/>
      <c r="VWC246" s="381"/>
      <c r="VWD246" s="378"/>
      <c r="VWE246" s="378"/>
      <c r="VWF246" s="378"/>
      <c r="VWG246" s="379"/>
      <c r="VWI246" s="377"/>
      <c r="VWJ246" s="381"/>
      <c r="VWK246" s="381"/>
      <c r="VWL246" s="378"/>
      <c r="VWM246" s="378"/>
      <c r="VWN246" s="378"/>
      <c r="VWO246" s="379"/>
      <c r="VWQ246" s="377"/>
      <c r="VWR246" s="381"/>
      <c r="VWS246" s="381"/>
      <c r="VWT246" s="378"/>
      <c r="VWU246" s="378"/>
      <c r="VWV246" s="378"/>
      <c r="VWW246" s="379"/>
      <c r="VWY246" s="377"/>
      <c r="VWZ246" s="381"/>
      <c r="VXA246" s="381"/>
      <c r="VXB246" s="378"/>
      <c r="VXC246" s="378"/>
      <c r="VXD246" s="378"/>
      <c r="VXE246" s="379"/>
      <c r="VXG246" s="377"/>
      <c r="VXH246" s="381"/>
      <c r="VXI246" s="381"/>
      <c r="VXJ246" s="378"/>
      <c r="VXK246" s="378"/>
      <c r="VXL246" s="378"/>
      <c r="VXM246" s="379"/>
      <c r="VXO246" s="377"/>
      <c r="VXP246" s="381"/>
      <c r="VXQ246" s="381"/>
      <c r="VXR246" s="378"/>
      <c r="VXS246" s="378"/>
      <c r="VXT246" s="378"/>
      <c r="VXU246" s="379"/>
      <c r="VXW246" s="377"/>
      <c r="VXX246" s="381"/>
      <c r="VXY246" s="381"/>
      <c r="VXZ246" s="378"/>
      <c r="VYA246" s="378"/>
      <c r="VYB246" s="378"/>
      <c r="VYC246" s="379"/>
      <c r="VYE246" s="377"/>
      <c r="VYF246" s="381"/>
      <c r="VYG246" s="381"/>
      <c r="VYH246" s="378"/>
      <c r="VYI246" s="378"/>
      <c r="VYJ246" s="378"/>
      <c r="VYK246" s="379"/>
      <c r="VYM246" s="377"/>
      <c r="VYN246" s="381"/>
      <c r="VYO246" s="381"/>
      <c r="VYP246" s="378"/>
      <c r="VYQ246" s="378"/>
      <c r="VYR246" s="378"/>
      <c r="VYS246" s="379"/>
      <c r="VYU246" s="377"/>
      <c r="VYV246" s="381"/>
      <c r="VYW246" s="381"/>
      <c r="VYX246" s="378"/>
      <c r="VYY246" s="378"/>
      <c r="VYZ246" s="378"/>
      <c r="VZA246" s="379"/>
      <c r="VZC246" s="377"/>
      <c r="VZD246" s="381"/>
      <c r="VZE246" s="381"/>
      <c r="VZF246" s="378"/>
      <c r="VZG246" s="378"/>
      <c r="VZH246" s="378"/>
      <c r="VZI246" s="379"/>
      <c r="VZK246" s="377"/>
      <c r="VZL246" s="381"/>
      <c r="VZM246" s="381"/>
      <c r="VZN246" s="378"/>
      <c r="VZO246" s="378"/>
      <c r="VZP246" s="378"/>
      <c r="VZQ246" s="379"/>
      <c r="VZS246" s="377"/>
      <c r="VZT246" s="381"/>
      <c r="VZU246" s="381"/>
      <c r="VZV246" s="378"/>
      <c r="VZW246" s="378"/>
      <c r="VZX246" s="378"/>
      <c r="VZY246" s="379"/>
      <c r="WAA246" s="377"/>
      <c r="WAB246" s="381"/>
      <c r="WAC246" s="381"/>
      <c r="WAD246" s="378"/>
      <c r="WAE246" s="378"/>
      <c r="WAF246" s="378"/>
      <c r="WAG246" s="379"/>
      <c r="WAI246" s="377"/>
      <c r="WAJ246" s="381"/>
      <c r="WAK246" s="381"/>
      <c r="WAL246" s="378"/>
      <c r="WAM246" s="378"/>
      <c r="WAN246" s="378"/>
      <c r="WAO246" s="379"/>
      <c r="WAQ246" s="377"/>
      <c r="WAR246" s="381"/>
      <c r="WAS246" s="381"/>
      <c r="WAT246" s="378"/>
      <c r="WAU246" s="378"/>
      <c r="WAV246" s="378"/>
      <c r="WAW246" s="379"/>
      <c r="WAY246" s="377"/>
      <c r="WAZ246" s="381"/>
      <c r="WBA246" s="381"/>
      <c r="WBB246" s="378"/>
      <c r="WBC246" s="378"/>
      <c r="WBD246" s="378"/>
      <c r="WBE246" s="379"/>
      <c r="WBG246" s="377"/>
      <c r="WBH246" s="381"/>
      <c r="WBI246" s="381"/>
      <c r="WBJ246" s="378"/>
      <c r="WBK246" s="378"/>
      <c r="WBL246" s="378"/>
      <c r="WBM246" s="379"/>
      <c r="WBO246" s="377"/>
      <c r="WBP246" s="381"/>
      <c r="WBQ246" s="381"/>
      <c r="WBR246" s="378"/>
      <c r="WBS246" s="378"/>
      <c r="WBT246" s="378"/>
      <c r="WBU246" s="379"/>
      <c r="WBW246" s="377"/>
      <c r="WBX246" s="381"/>
      <c r="WBY246" s="381"/>
      <c r="WBZ246" s="378"/>
      <c r="WCA246" s="378"/>
      <c r="WCB246" s="378"/>
      <c r="WCC246" s="379"/>
      <c r="WCE246" s="377"/>
      <c r="WCF246" s="381"/>
      <c r="WCG246" s="381"/>
      <c r="WCH246" s="378"/>
      <c r="WCI246" s="378"/>
      <c r="WCJ246" s="378"/>
      <c r="WCK246" s="379"/>
      <c r="WCM246" s="377"/>
      <c r="WCN246" s="381"/>
      <c r="WCO246" s="381"/>
      <c r="WCP246" s="378"/>
      <c r="WCQ246" s="378"/>
      <c r="WCR246" s="378"/>
      <c r="WCS246" s="379"/>
      <c r="WCU246" s="377"/>
      <c r="WCV246" s="381"/>
      <c r="WCW246" s="381"/>
      <c r="WCX246" s="378"/>
      <c r="WCY246" s="378"/>
      <c r="WCZ246" s="378"/>
      <c r="WDA246" s="379"/>
      <c r="WDC246" s="377"/>
      <c r="WDD246" s="381"/>
      <c r="WDE246" s="381"/>
      <c r="WDF246" s="378"/>
      <c r="WDG246" s="378"/>
      <c r="WDH246" s="378"/>
      <c r="WDI246" s="379"/>
      <c r="WDK246" s="377"/>
      <c r="WDL246" s="381"/>
      <c r="WDM246" s="381"/>
      <c r="WDN246" s="378"/>
      <c r="WDO246" s="378"/>
      <c r="WDP246" s="378"/>
      <c r="WDQ246" s="379"/>
      <c r="WDS246" s="377"/>
      <c r="WDT246" s="381"/>
      <c r="WDU246" s="381"/>
      <c r="WDV246" s="378"/>
      <c r="WDW246" s="378"/>
      <c r="WDX246" s="378"/>
      <c r="WDY246" s="379"/>
      <c r="WEA246" s="377"/>
      <c r="WEB246" s="381"/>
      <c r="WEC246" s="381"/>
      <c r="WED246" s="378"/>
      <c r="WEE246" s="378"/>
      <c r="WEF246" s="378"/>
      <c r="WEG246" s="379"/>
      <c r="WEI246" s="377"/>
      <c r="WEJ246" s="381"/>
      <c r="WEK246" s="381"/>
      <c r="WEL246" s="378"/>
      <c r="WEM246" s="378"/>
      <c r="WEN246" s="378"/>
      <c r="WEO246" s="379"/>
      <c r="WEQ246" s="377"/>
      <c r="WER246" s="381"/>
      <c r="WES246" s="381"/>
      <c r="WET246" s="378"/>
      <c r="WEU246" s="378"/>
      <c r="WEV246" s="378"/>
      <c r="WEW246" s="379"/>
      <c r="WEY246" s="377"/>
      <c r="WEZ246" s="381"/>
      <c r="WFA246" s="381"/>
      <c r="WFB246" s="378"/>
      <c r="WFC246" s="378"/>
      <c r="WFD246" s="378"/>
      <c r="WFE246" s="379"/>
      <c r="WFG246" s="377"/>
      <c r="WFH246" s="381"/>
      <c r="WFI246" s="381"/>
      <c r="WFJ246" s="378"/>
      <c r="WFK246" s="378"/>
      <c r="WFL246" s="378"/>
      <c r="WFM246" s="379"/>
      <c r="WFO246" s="377"/>
      <c r="WFP246" s="381"/>
      <c r="WFQ246" s="381"/>
      <c r="WFR246" s="378"/>
      <c r="WFS246" s="378"/>
      <c r="WFT246" s="378"/>
      <c r="WFU246" s="379"/>
      <c r="WFW246" s="377"/>
      <c r="WFX246" s="381"/>
      <c r="WFY246" s="381"/>
      <c r="WFZ246" s="378"/>
      <c r="WGA246" s="378"/>
      <c r="WGB246" s="378"/>
      <c r="WGC246" s="379"/>
      <c r="WGE246" s="377"/>
      <c r="WGF246" s="381"/>
      <c r="WGG246" s="381"/>
      <c r="WGH246" s="378"/>
      <c r="WGI246" s="378"/>
      <c r="WGJ246" s="378"/>
      <c r="WGK246" s="379"/>
      <c r="WGM246" s="377"/>
      <c r="WGN246" s="381"/>
      <c r="WGO246" s="381"/>
      <c r="WGP246" s="378"/>
      <c r="WGQ246" s="378"/>
      <c r="WGR246" s="378"/>
      <c r="WGS246" s="379"/>
      <c r="WGU246" s="377"/>
      <c r="WGV246" s="381"/>
      <c r="WGW246" s="381"/>
      <c r="WGX246" s="378"/>
      <c r="WGY246" s="378"/>
      <c r="WGZ246" s="378"/>
      <c r="WHA246" s="379"/>
      <c r="WHC246" s="377"/>
      <c r="WHD246" s="381"/>
      <c r="WHE246" s="381"/>
      <c r="WHF246" s="378"/>
      <c r="WHG246" s="378"/>
      <c r="WHH246" s="378"/>
      <c r="WHI246" s="379"/>
      <c r="WHK246" s="377"/>
      <c r="WHL246" s="381"/>
      <c r="WHM246" s="381"/>
      <c r="WHN246" s="378"/>
      <c r="WHO246" s="378"/>
      <c r="WHP246" s="378"/>
      <c r="WHQ246" s="379"/>
      <c r="WHS246" s="377"/>
      <c r="WHT246" s="381"/>
      <c r="WHU246" s="381"/>
      <c r="WHV246" s="378"/>
      <c r="WHW246" s="378"/>
      <c r="WHX246" s="378"/>
      <c r="WHY246" s="379"/>
      <c r="WIA246" s="377"/>
      <c r="WIB246" s="381"/>
      <c r="WIC246" s="381"/>
      <c r="WID246" s="378"/>
      <c r="WIE246" s="378"/>
      <c r="WIF246" s="378"/>
      <c r="WIG246" s="379"/>
      <c r="WII246" s="377"/>
      <c r="WIJ246" s="381"/>
      <c r="WIK246" s="381"/>
      <c r="WIL246" s="378"/>
      <c r="WIM246" s="378"/>
      <c r="WIN246" s="378"/>
      <c r="WIO246" s="379"/>
      <c r="WIQ246" s="377"/>
      <c r="WIR246" s="381"/>
      <c r="WIS246" s="381"/>
      <c r="WIT246" s="378"/>
      <c r="WIU246" s="378"/>
      <c r="WIV246" s="378"/>
      <c r="WIW246" s="379"/>
      <c r="WIY246" s="377"/>
      <c r="WIZ246" s="381"/>
      <c r="WJA246" s="381"/>
      <c r="WJB246" s="378"/>
      <c r="WJC246" s="378"/>
      <c r="WJD246" s="378"/>
      <c r="WJE246" s="379"/>
      <c r="WJG246" s="377"/>
      <c r="WJH246" s="381"/>
      <c r="WJI246" s="381"/>
      <c r="WJJ246" s="378"/>
      <c r="WJK246" s="378"/>
      <c r="WJL246" s="378"/>
      <c r="WJM246" s="379"/>
      <c r="WJO246" s="377"/>
      <c r="WJP246" s="381"/>
      <c r="WJQ246" s="381"/>
      <c r="WJR246" s="378"/>
      <c r="WJS246" s="378"/>
      <c r="WJT246" s="378"/>
      <c r="WJU246" s="379"/>
      <c r="WJW246" s="377"/>
      <c r="WJX246" s="381"/>
      <c r="WJY246" s="381"/>
      <c r="WJZ246" s="378"/>
      <c r="WKA246" s="378"/>
      <c r="WKB246" s="378"/>
      <c r="WKC246" s="379"/>
      <c r="WKE246" s="377"/>
      <c r="WKF246" s="381"/>
      <c r="WKG246" s="381"/>
      <c r="WKH246" s="378"/>
      <c r="WKI246" s="378"/>
      <c r="WKJ246" s="378"/>
      <c r="WKK246" s="379"/>
      <c r="WKM246" s="377"/>
      <c r="WKN246" s="381"/>
      <c r="WKO246" s="381"/>
      <c r="WKP246" s="378"/>
      <c r="WKQ246" s="378"/>
      <c r="WKR246" s="378"/>
      <c r="WKS246" s="379"/>
      <c r="WKU246" s="377"/>
      <c r="WKV246" s="381"/>
      <c r="WKW246" s="381"/>
      <c r="WKX246" s="378"/>
      <c r="WKY246" s="378"/>
      <c r="WKZ246" s="378"/>
      <c r="WLA246" s="379"/>
      <c r="WLC246" s="377"/>
      <c r="WLD246" s="381"/>
      <c r="WLE246" s="381"/>
      <c r="WLF246" s="378"/>
      <c r="WLG246" s="378"/>
      <c r="WLH246" s="378"/>
      <c r="WLI246" s="379"/>
      <c r="WLK246" s="377"/>
      <c r="WLL246" s="381"/>
      <c r="WLM246" s="381"/>
      <c r="WLN246" s="378"/>
      <c r="WLO246" s="378"/>
      <c r="WLP246" s="378"/>
      <c r="WLQ246" s="379"/>
      <c r="WLS246" s="377"/>
      <c r="WLT246" s="381"/>
      <c r="WLU246" s="381"/>
      <c r="WLV246" s="378"/>
      <c r="WLW246" s="378"/>
      <c r="WLX246" s="378"/>
      <c r="WLY246" s="379"/>
      <c r="WMA246" s="377"/>
      <c r="WMB246" s="381"/>
      <c r="WMC246" s="381"/>
      <c r="WMD246" s="378"/>
      <c r="WME246" s="378"/>
      <c r="WMF246" s="378"/>
      <c r="WMG246" s="379"/>
      <c r="WMI246" s="377"/>
      <c r="WMJ246" s="381"/>
      <c r="WMK246" s="381"/>
      <c r="WML246" s="378"/>
      <c r="WMM246" s="378"/>
      <c r="WMN246" s="378"/>
      <c r="WMO246" s="379"/>
      <c r="WMQ246" s="377"/>
      <c r="WMR246" s="381"/>
      <c r="WMS246" s="381"/>
      <c r="WMT246" s="378"/>
      <c r="WMU246" s="378"/>
      <c r="WMV246" s="378"/>
      <c r="WMW246" s="379"/>
      <c r="WMY246" s="377"/>
      <c r="WMZ246" s="381"/>
      <c r="WNA246" s="381"/>
      <c r="WNB246" s="378"/>
      <c r="WNC246" s="378"/>
      <c r="WND246" s="378"/>
      <c r="WNE246" s="379"/>
      <c r="WNG246" s="377"/>
      <c r="WNH246" s="381"/>
      <c r="WNI246" s="381"/>
      <c r="WNJ246" s="378"/>
      <c r="WNK246" s="378"/>
      <c r="WNL246" s="378"/>
      <c r="WNM246" s="379"/>
      <c r="WNO246" s="377"/>
      <c r="WNP246" s="381"/>
      <c r="WNQ246" s="381"/>
      <c r="WNR246" s="378"/>
      <c r="WNS246" s="378"/>
      <c r="WNT246" s="378"/>
      <c r="WNU246" s="379"/>
      <c r="WNW246" s="377"/>
      <c r="WNX246" s="381"/>
      <c r="WNY246" s="381"/>
      <c r="WNZ246" s="378"/>
      <c r="WOA246" s="378"/>
      <c r="WOB246" s="378"/>
      <c r="WOC246" s="379"/>
      <c r="WOE246" s="377"/>
      <c r="WOF246" s="381"/>
      <c r="WOG246" s="381"/>
      <c r="WOH246" s="378"/>
      <c r="WOI246" s="378"/>
      <c r="WOJ246" s="378"/>
      <c r="WOK246" s="379"/>
      <c r="WOM246" s="377"/>
      <c r="WON246" s="381"/>
      <c r="WOO246" s="381"/>
      <c r="WOP246" s="378"/>
      <c r="WOQ246" s="378"/>
      <c r="WOR246" s="378"/>
      <c r="WOS246" s="379"/>
      <c r="WOU246" s="377"/>
      <c r="WOV246" s="381"/>
      <c r="WOW246" s="381"/>
      <c r="WOX246" s="378"/>
      <c r="WOY246" s="378"/>
      <c r="WOZ246" s="378"/>
      <c r="WPA246" s="379"/>
      <c r="WPC246" s="377"/>
      <c r="WPD246" s="381"/>
      <c r="WPE246" s="381"/>
      <c r="WPF246" s="378"/>
      <c r="WPG246" s="378"/>
      <c r="WPH246" s="378"/>
      <c r="WPI246" s="379"/>
      <c r="WPK246" s="377"/>
      <c r="WPL246" s="381"/>
      <c r="WPM246" s="381"/>
      <c r="WPN246" s="378"/>
      <c r="WPO246" s="378"/>
      <c r="WPP246" s="378"/>
      <c r="WPQ246" s="379"/>
      <c r="WPS246" s="377"/>
      <c r="WPT246" s="381"/>
      <c r="WPU246" s="381"/>
      <c r="WPV246" s="378"/>
      <c r="WPW246" s="378"/>
      <c r="WPX246" s="378"/>
      <c r="WPY246" s="379"/>
      <c r="WQA246" s="377"/>
      <c r="WQB246" s="381"/>
      <c r="WQC246" s="381"/>
      <c r="WQD246" s="378"/>
      <c r="WQE246" s="378"/>
      <c r="WQF246" s="378"/>
      <c r="WQG246" s="379"/>
      <c r="WQI246" s="377"/>
      <c r="WQJ246" s="381"/>
      <c r="WQK246" s="381"/>
      <c r="WQL246" s="378"/>
      <c r="WQM246" s="378"/>
      <c r="WQN246" s="378"/>
      <c r="WQO246" s="379"/>
      <c r="WQQ246" s="377"/>
      <c r="WQR246" s="381"/>
      <c r="WQS246" s="381"/>
      <c r="WQT246" s="378"/>
      <c r="WQU246" s="378"/>
      <c r="WQV246" s="378"/>
      <c r="WQW246" s="379"/>
      <c r="WQY246" s="377"/>
      <c r="WQZ246" s="381"/>
      <c r="WRA246" s="381"/>
      <c r="WRB246" s="378"/>
      <c r="WRC246" s="378"/>
      <c r="WRD246" s="378"/>
      <c r="WRE246" s="379"/>
      <c r="WRG246" s="377"/>
      <c r="WRH246" s="381"/>
      <c r="WRI246" s="381"/>
      <c r="WRJ246" s="378"/>
      <c r="WRK246" s="378"/>
      <c r="WRL246" s="378"/>
      <c r="WRM246" s="379"/>
      <c r="WRO246" s="377"/>
      <c r="WRP246" s="381"/>
      <c r="WRQ246" s="381"/>
      <c r="WRR246" s="378"/>
      <c r="WRS246" s="378"/>
      <c r="WRT246" s="378"/>
      <c r="WRU246" s="379"/>
      <c r="WRW246" s="377"/>
      <c r="WRX246" s="381"/>
      <c r="WRY246" s="381"/>
      <c r="WRZ246" s="378"/>
      <c r="WSA246" s="378"/>
      <c r="WSB246" s="378"/>
      <c r="WSC246" s="379"/>
      <c r="WSE246" s="377"/>
      <c r="WSF246" s="381"/>
      <c r="WSG246" s="381"/>
      <c r="WSH246" s="378"/>
      <c r="WSI246" s="378"/>
      <c r="WSJ246" s="378"/>
      <c r="WSK246" s="379"/>
      <c r="WSM246" s="377"/>
      <c r="WSN246" s="381"/>
      <c r="WSO246" s="381"/>
      <c r="WSP246" s="378"/>
      <c r="WSQ246" s="378"/>
      <c r="WSR246" s="378"/>
      <c r="WSS246" s="379"/>
      <c r="WSU246" s="377"/>
      <c r="WSV246" s="381"/>
      <c r="WSW246" s="381"/>
      <c r="WSX246" s="378"/>
      <c r="WSY246" s="378"/>
      <c r="WSZ246" s="378"/>
      <c r="WTA246" s="379"/>
      <c r="WTC246" s="377"/>
      <c r="WTD246" s="381"/>
      <c r="WTE246" s="381"/>
      <c r="WTF246" s="378"/>
      <c r="WTG246" s="378"/>
      <c r="WTH246" s="378"/>
      <c r="WTI246" s="379"/>
      <c r="WTK246" s="377"/>
      <c r="WTL246" s="381"/>
      <c r="WTM246" s="381"/>
      <c r="WTN246" s="378"/>
      <c r="WTO246" s="378"/>
      <c r="WTP246" s="378"/>
      <c r="WTQ246" s="379"/>
      <c r="WTS246" s="377"/>
      <c r="WTT246" s="381"/>
      <c r="WTU246" s="381"/>
      <c r="WTV246" s="378"/>
      <c r="WTW246" s="378"/>
      <c r="WTX246" s="378"/>
      <c r="WTY246" s="379"/>
      <c r="WUA246" s="377"/>
      <c r="WUB246" s="381"/>
      <c r="WUC246" s="381"/>
      <c r="WUD246" s="378"/>
      <c r="WUE246" s="378"/>
      <c r="WUF246" s="378"/>
      <c r="WUG246" s="379"/>
      <c r="WUI246" s="377"/>
      <c r="WUJ246" s="381"/>
      <c r="WUK246" s="381"/>
      <c r="WUL246" s="378"/>
      <c r="WUM246" s="378"/>
      <c r="WUN246" s="378"/>
      <c r="WUO246" s="379"/>
      <c r="WUQ246" s="377"/>
      <c r="WUR246" s="381"/>
      <c r="WUS246" s="381"/>
      <c r="WUT246" s="378"/>
      <c r="WUU246" s="378"/>
      <c r="WUV246" s="378"/>
      <c r="WUW246" s="379"/>
      <c r="WUY246" s="377"/>
      <c r="WUZ246" s="381"/>
      <c r="WVA246" s="381"/>
      <c r="WVB246" s="378"/>
      <c r="WVC246" s="378"/>
      <c r="WVD246" s="378"/>
      <c r="WVE246" s="379"/>
      <c r="WVG246" s="377"/>
      <c r="WVH246" s="381"/>
      <c r="WVI246" s="381"/>
      <c r="WVJ246" s="378"/>
      <c r="WVK246" s="378"/>
      <c r="WVL246" s="378"/>
      <c r="WVM246" s="379"/>
      <c r="WVO246" s="377"/>
      <c r="WVP246" s="381"/>
      <c r="WVQ246" s="381"/>
      <c r="WVR246" s="378"/>
      <c r="WVS246" s="378"/>
      <c r="WVT246" s="378"/>
      <c r="WVU246" s="379"/>
      <c r="WVW246" s="377"/>
      <c r="WVX246" s="381"/>
      <c r="WVY246" s="381"/>
      <c r="WVZ246" s="378"/>
      <c r="WWA246" s="378"/>
      <c r="WWB246" s="378"/>
      <c r="WWC246" s="379"/>
      <c r="WWE246" s="377"/>
      <c r="WWF246" s="381"/>
      <c r="WWG246" s="381"/>
      <c r="WWH246" s="378"/>
      <c r="WWI246" s="378"/>
      <c r="WWJ246" s="378"/>
      <c r="WWK246" s="379"/>
      <c r="WWM246" s="377"/>
      <c r="WWN246" s="381"/>
      <c r="WWO246" s="381"/>
      <c r="WWP246" s="378"/>
      <c r="WWQ246" s="378"/>
      <c r="WWR246" s="378"/>
      <c r="WWS246" s="379"/>
      <c r="WWU246" s="377"/>
      <c r="WWV246" s="381"/>
      <c r="WWW246" s="381"/>
      <c r="WWX246" s="378"/>
      <c r="WWY246" s="378"/>
      <c r="WWZ246" s="378"/>
      <c r="WXA246" s="379"/>
      <c r="WXC246" s="377"/>
      <c r="WXD246" s="381"/>
      <c r="WXE246" s="381"/>
      <c r="WXF246" s="378"/>
      <c r="WXG246" s="378"/>
      <c r="WXH246" s="378"/>
      <c r="WXI246" s="379"/>
      <c r="WXK246" s="377"/>
      <c r="WXL246" s="381"/>
      <c r="WXM246" s="381"/>
      <c r="WXN246" s="378"/>
      <c r="WXO246" s="378"/>
      <c r="WXP246" s="378"/>
      <c r="WXQ246" s="379"/>
      <c r="WXS246" s="377"/>
      <c r="WXT246" s="381"/>
      <c r="WXU246" s="381"/>
      <c r="WXV246" s="378"/>
      <c r="WXW246" s="378"/>
      <c r="WXX246" s="378"/>
      <c r="WXY246" s="379"/>
      <c r="WYA246" s="377"/>
      <c r="WYB246" s="381"/>
      <c r="WYC246" s="381"/>
      <c r="WYD246" s="378"/>
      <c r="WYE246" s="378"/>
      <c r="WYF246" s="378"/>
      <c r="WYG246" s="379"/>
      <c r="WYI246" s="377"/>
      <c r="WYJ246" s="381"/>
      <c r="WYK246" s="381"/>
      <c r="WYL246" s="378"/>
      <c r="WYM246" s="378"/>
      <c r="WYN246" s="378"/>
      <c r="WYO246" s="379"/>
      <c r="WYQ246" s="377"/>
      <c r="WYR246" s="381"/>
      <c r="WYS246" s="381"/>
      <c r="WYT246" s="378"/>
      <c r="WYU246" s="378"/>
      <c r="WYV246" s="378"/>
      <c r="WYW246" s="379"/>
      <c r="WYY246" s="377"/>
      <c r="WYZ246" s="381"/>
      <c r="WZA246" s="381"/>
      <c r="WZB246" s="378"/>
      <c r="WZC246" s="378"/>
      <c r="WZD246" s="378"/>
      <c r="WZE246" s="379"/>
      <c r="WZG246" s="377"/>
      <c r="WZH246" s="381"/>
      <c r="WZI246" s="381"/>
      <c r="WZJ246" s="378"/>
      <c r="WZK246" s="378"/>
      <c r="WZL246" s="378"/>
      <c r="WZM246" s="379"/>
      <c r="WZO246" s="377"/>
      <c r="WZP246" s="381"/>
      <c r="WZQ246" s="381"/>
      <c r="WZR246" s="378"/>
      <c r="WZS246" s="378"/>
      <c r="WZT246" s="378"/>
      <c r="WZU246" s="379"/>
      <c r="WZW246" s="377"/>
      <c r="WZX246" s="381"/>
      <c r="WZY246" s="381"/>
      <c r="WZZ246" s="378"/>
      <c r="XAA246" s="378"/>
      <c r="XAB246" s="378"/>
      <c r="XAC246" s="379"/>
      <c r="XAE246" s="377"/>
      <c r="XAF246" s="381"/>
      <c r="XAG246" s="381"/>
      <c r="XAH246" s="378"/>
      <c r="XAI246" s="378"/>
      <c r="XAJ246" s="378"/>
      <c r="XAK246" s="379"/>
      <c r="XAM246" s="377"/>
      <c r="XAN246" s="381"/>
      <c r="XAO246" s="381"/>
      <c r="XAP246" s="378"/>
      <c r="XAQ246" s="378"/>
      <c r="XAR246" s="378"/>
      <c r="XAS246" s="379"/>
      <c r="XAU246" s="377"/>
      <c r="XAV246" s="381"/>
      <c r="XAW246" s="381"/>
      <c r="XAX246" s="378"/>
      <c r="XAY246" s="378"/>
      <c r="XAZ246" s="378"/>
      <c r="XBA246" s="379"/>
      <c r="XBC246" s="377"/>
      <c r="XBD246" s="381"/>
      <c r="XBE246" s="381"/>
      <c r="XBF246" s="378"/>
      <c r="XBG246" s="378"/>
      <c r="XBH246" s="378"/>
      <c r="XBI246" s="379"/>
      <c r="XBK246" s="377"/>
      <c r="XBL246" s="381"/>
      <c r="XBM246" s="381"/>
      <c r="XBN246" s="378"/>
      <c r="XBO246" s="378"/>
      <c r="XBP246" s="378"/>
      <c r="XBQ246" s="379"/>
      <c r="XBS246" s="377"/>
      <c r="XBT246" s="381"/>
      <c r="XBU246" s="381"/>
      <c r="XBV246" s="378"/>
      <c r="XBW246" s="378"/>
      <c r="XBX246" s="378"/>
      <c r="XBY246" s="379"/>
      <c r="XCA246" s="377"/>
      <c r="XCB246" s="381"/>
      <c r="XCC246" s="381"/>
      <c r="XCD246" s="378"/>
      <c r="XCE246" s="378"/>
      <c r="XCF246" s="378"/>
      <c r="XCG246" s="379"/>
      <c r="XCI246" s="377"/>
      <c r="XCJ246" s="381"/>
      <c r="XCK246" s="381"/>
      <c r="XCL246" s="378"/>
      <c r="XCM246" s="378"/>
      <c r="XCN246" s="378"/>
      <c r="XCO246" s="379"/>
      <c r="XCQ246" s="377"/>
      <c r="XCR246" s="381"/>
      <c r="XCS246" s="381"/>
      <c r="XCT246" s="378"/>
      <c r="XCU246" s="378"/>
      <c r="XCV246" s="378"/>
      <c r="XCW246" s="379"/>
      <c r="XCY246" s="377"/>
      <c r="XCZ246" s="381"/>
      <c r="XDA246" s="381"/>
      <c r="XDB246" s="378"/>
      <c r="XDC246" s="378"/>
      <c r="XDD246" s="378"/>
      <c r="XDE246" s="379"/>
      <c r="XDG246" s="377"/>
      <c r="XDH246" s="381"/>
      <c r="XDI246" s="381"/>
      <c r="XDJ246" s="378"/>
      <c r="XDK246" s="378"/>
      <c r="XDL246" s="378"/>
      <c r="XDM246" s="379"/>
      <c r="XDO246" s="377"/>
      <c r="XDP246" s="381"/>
      <c r="XDQ246" s="381"/>
      <c r="XDR246" s="378"/>
      <c r="XDS246" s="378"/>
      <c r="XDT246" s="378"/>
      <c r="XDU246" s="379"/>
      <c r="XDW246" s="377"/>
      <c r="XDX246" s="381"/>
      <c r="XDY246" s="381"/>
      <c r="XDZ246" s="378"/>
      <c r="XEA246" s="378"/>
      <c r="XEB246" s="378"/>
      <c r="XEC246" s="379"/>
      <c r="XEE246" s="377"/>
      <c r="XEF246" s="381"/>
      <c r="XEG246" s="381"/>
      <c r="XEH246" s="378"/>
      <c r="XEI246" s="378"/>
      <c r="XEJ246" s="378"/>
      <c r="XEK246" s="379"/>
      <c r="XEM246" s="377"/>
      <c r="XEN246" s="381"/>
      <c r="XEO246" s="381"/>
      <c r="XEP246" s="378"/>
      <c r="XEQ246" s="378"/>
      <c r="XER246" s="378"/>
      <c r="XES246" s="379"/>
      <c r="XEU246" s="377"/>
      <c r="XEV246" s="381"/>
      <c r="XEW246" s="381"/>
      <c r="XEX246" s="378"/>
      <c r="XEY246" s="378"/>
      <c r="XEZ246" s="378"/>
      <c r="XFA246" s="379"/>
      <c r="XFC246" s="377"/>
      <c r="XFD246" s="381"/>
    </row>
    <row r="247" spans="1:16384" s="380" customFormat="1" ht="27" customHeight="1">
      <c r="A247" s="364">
        <f t="shared" si="48"/>
        <v>238</v>
      </c>
      <c r="B247" s="828"/>
      <c r="C247" s="947"/>
      <c r="D247" s="948"/>
      <c r="E247" s="826" t="s">
        <v>305</v>
      </c>
      <c r="F247" s="840"/>
      <c r="G247" s="416"/>
      <c r="H247" s="416"/>
      <c r="I247" s="417"/>
      <c r="J247" s="417"/>
      <c r="K247" s="418"/>
      <c r="L247" s="378"/>
      <c r="M247" s="379"/>
      <c r="O247" s="377"/>
      <c r="P247" s="381"/>
      <c r="Q247" s="381"/>
      <c r="R247" s="378"/>
      <c r="S247" s="378"/>
      <c r="T247" s="378"/>
      <c r="U247" s="379"/>
      <c r="W247" s="377"/>
      <c r="X247" s="381"/>
      <c r="Y247" s="381"/>
      <c r="Z247" s="378"/>
      <c r="AA247" s="378"/>
      <c r="AB247" s="378"/>
      <c r="AC247" s="379"/>
      <c r="AE247" s="377"/>
      <c r="AF247" s="381"/>
      <c r="AG247" s="381"/>
      <c r="AH247" s="378"/>
      <c r="AI247" s="378"/>
      <c r="AJ247" s="378"/>
      <c r="AK247" s="379"/>
      <c r="AM247" s="377"/>
      <c r="AN247" s="381"/>
      <c r="AO247" s="381"/>
      <c r="AP247" s="378"/>
      <c r="AQ247" s="378"/>
      <c r="AR247" s="378"/>
      <c r="AS247" s="379"/>
      <c r="AU247" s="377"/>
      <c r="AV247" s="381"/>
      <c r="AW247" s="381"/>
      <c r="AX247" s="378"/>
      <c r="AY247" s="378"/>
      <c r="AZ247" s="378"/>
      <c r="BA247" s="379"/>
      <c r="BC247" s="377"/>
      <c r="BD247" s="381"/>
      <c r="BE247" s="381"/>
      <c r="BF247" s="378"/>
      <c r="BG247" s="378"/>
      <c r="BH247" s="378"/>
      <c r="BI247" s="379"/>
      <c r="BK247" s="377"/>
      <c r="BL247" s="381"/>
      <c r="BM247" s="381"/>
      <c r="BN247" s="378"/>
      <c r="BO247" s="378"/>
      <c r="BP247" s="378"/>
      <c r="BQ247" s="379"/>
      <c r="BS247" s="377"/>
      <c r="BT247" s="381"/>
      <c r="BU247" s="381"/>
      <c r="BV247" s="378"/>
      <c r="BW247" s="378"/>
      <c r="BX247" s="378"/>
      <c r="BY247" s="379"/>
      <c r="CA247" s="377"/>
      <c r="CB247" s="381"/>
      <c r="CC247" s="381"/>
      <c r="CD247" s="378"/>
      <c r="CE247" s="378"/>
      <c r="CF247" s="378"/>
      <c r="CG247" s="379"/>
      <c r="CI247" s="377"/>
      <c r="CJ247" s="381"/>
      <c r="CK247" s="381"/>
      <c r="CL247" s="378"/>
      <c r="CM247" s="378"/>
      <c r="CN247" s="378"/>
      <c r="CO247" s="379"/>
      <c r="CQ247" s="377"/>
      <c r="CR247" s="381"/>
      <c r="CS247" s="381"/>
      <c r="CT247" s="378"/>
      <c r="CU247" s="378"/>
      <c r="CV247" s="378"/>
      <c r="CW247" s="379"/>
      <c r="CY247" s="377"/>
      <c r="CZ247" s="381"/>
      <c r="DA247" s="381"/>
      <c r="DB247" s="378"/>
      <c r="DC247" s="378"/>
      <c r="DD247" s="378"/>
      <c r="DE247" s="379"/>
      <c r="DG247" s="377"/>
      <c r="DH247" s="381"/>
      <c r="DI247" s="381"/>
      <c r="DJ247" s="378"/>
      <c r="DK247" s="378"/>
      <c r="DL247" s="378"/>
      <c r="DM247" s="379"/>
      <c r="DO247" s="377"/>
      <c r="DP247" s="381"/>
      <c r="DQ247" s="381"/>
      <c r="DR247" s="378"/>
      <c r="DS247" s="378"/>
      <c r="DT247" s="378"/>
      <c r="DU247" s="379"/>
      <c r="DW247" s="377"/>
      <c r="DX247" s="381"/>
      <c r="DY247" s="381"/>
      <c r="DZ247" s="378"/>
      <c r="EA247" s="378"/>
      <c r="EB247" s="378"/>
      <c r="EC247" s="379"/>
      <c r="EE247" s="377"/>
      <c r="EF247" s="381"/>
      <c r="EG247" s="381"/>
      <c r="EH247" s="378"/>
      <c r="EI247" s="378"/>
      <c r="EJ247" s="378"/>
      <c r="EK247" s="379"/>
      <c r="EM247" s="377"/>
      <c r="EN247" s="381"/>
      <c r="EO247" s="381"/>
      <c r="EP247" s="378"/>
      <c r="EQ247" s="378"/>
      <c r="ER247" s="378"/>
      <c r="ES247" s="379"/>
      <c r="EU247" s="377"/>
      <c r="EV247" s="381"/>
      <c r="EW247" s="381"/>
      <c r="EX247" s="378"/>
      <c r="EY247" s="378"/>
      <c r="EZ247" s="378"/>
      <c r="FA247" s="379"/>
      <c r="FC247" s="377"/>
      <c r="FD247" s="381"/>
      <c r="FE247" s="381"/>
      <c r="FF247" s="378"/>
      <c r="FG247" s="378"/>
      <c r="FH247" s="378"/>
      <c r="FI247" s="379"/>
      <c r="FK247" s="377"/>
      <c r="FL247" s="381"/>
      <c r="FM247" s="381"/>
      <c r="FN247" s="378"/>
      <c r="FO247" s="378"/>
      <c r="FP247" s="378"/>
      <c r="FQ247" s="379"/>
      <c r="FS247" s="377"/>
      <c r="FT247" s="381"/>
      <c r="FU247" s="381"/>
      <c r="FV247" s="378"/>
      <c r="FW247" s="378"/>
      <c r="FX247" s="378"/>
      <c r="FY247" s="379"/>
      <c r="GA247" s="377"/>
      <c r="GB247" s="381"/>
      <c r="GC247" s="381"/>
      <c r="GD247" s="378"/>
      <c r="GE247" s="378"/>
      <c r="GF247" s="378"/>
      <c r="GG247" s="379"/>
      <c r="GI247" s="377"/>
      <c r="GJ247" s="381"/>
      <c r="GK247" s="381"/>
      <c r="GL247" s="378"/>
      <c r="GM247" s="378"/>
      <c r="GN247" s="378"/>
      <c r="GO247" s="379"/>
      <c r="GQ247" s="377"/>
      <c r="GR247" s="381"/>
      <c r="GS247" s="381"/>
      <c r="GT247" s="378"/>
      <c r="GU247" s="378"/>
      <c r="GV247" s="378"/>
      <c r="GW247" s="379"/>
      <c r="GY247" s="377"/>
      <c r="GZ247" s="381"/>
      <c r="HA247" s="381"/>
      <c r="HB247" s="378"/>
      <c r="HC247" s="378"/>
      <c r="HD247" s="378"/>
      <c r="HE247" s="379"/>
      <c r="HG247" s="377"/>
      <c r="HH247" s="381"/>
      <c r="HI247" s="381"/>
      <c r="HJ247" s="378"/>
      <c r="HK247" s="378"/>
      <c r="HL247" s="378"/>
      <c r="HM247" s="379"/>
      <c r="HO247" s="377"/>
      <c r="HP247" s="381"/>
      <c r="HQ247" s="381"/>
      <c r="HR247" s="378"/>
      <c r="HS247" s="378"/>
      <c r="HT247" s="378"/>
      <c r="HU247" s="379"/>
      <c r="HW247" s="377"/>
      <c r="HX247" s="381"/>
      <c r="HY247" s="381"/>
      <c r="HZ247" s="378"/>
      <c r="IA247" s="378"/>
      <c r="IB247" s="378"/>
      <c r="IC247" s="379"/>
      <c r="IE247" s="377"/>
      <c r="IF247" s="381"/>
      <c r="IG247" s="381"/>
      <c r="IH247" s="378"/>
      <c r="II247" s="378"/>
      <c r="IJ247" s="378"/>
      <c r="IK247" s="379"/>
      <c r="IM247" s="377"/>
      <c r="IN247" s="381"/>
      <c r="IO247" s="381"/>
      <c r="IP247" s="378"/>
      <c r="IQ247" s="378"/>
      <c r="IR247" s="378"/>
      <c r="IS247" s="379"/>
      <c r="IU247" s="377"/>
      <c r="IV247" s="381"/>
      <c r="IW247" s="381"/>
      <c r="IX247" s="378"/>
      <c r="IY247" s="378"/>
      <c r="IZ247" s="378"/>
      <c r="JA247" s="379"/>
      <c r="JC247" s="377"/>
      <c r="JD247" s="381"/>
      <c r="JE247" s="381"/>
      <c r="JF247" s="378"/>
      <c r="JG247" s="378"/>
      <c r="JH247" s="378"/>
      <c r="JI247" s="379"/>
      <c r="JK247" s="377"/>
      <c r="JL247" s="381"/>
      <c r="JM247" s="381"/>
      <c r="JN247" s="378"/>
      <c r="JO247" s="378"/>
      <c r="JP247" s="378"/>
      <c r="JQ247" s="379"/>
      <c r="JS247" s="377"/>
      <c r="JT247" s="381"/>
      <c r="JU247" s="381"/>
      <c r="JV247" s="378"/>
      <c r="JW247" s="378"/>
      <c r="JX247" s="378"/>
      <c r="JY247" s="379"/>
      <c r="KA247" s="377"/>
      <c r="KB247" s="381"/>
      <c r="KC247" s="381"/>
      <c r="KD247" s="378"/>
      <c r="KE247" s="378"/>
      <c r="KF247" s="378"/>
      <c r="KG247" s="379"/>
      <c r="KI247" s="377"/>
      <c r="KJ247" s="381"/>
      <c r="KK247" s="381"/>
      <c r="KL247" s="378"/>
      <c r="KM247" s="378"/>
      <c r="KN247" s="378"/>
      <c r="KO247" s="379"/>
      <c r="KQ247" s="377"/>
      <c r="KR247" s="381"/>
      <c r="KS247" s="381"/>
      <c r="KT247" s="378"/>
      <c r="KU247" s="378"/>
      <c r="KV247" s="378"/>
      <c r="KW247" s="379"/>
      <c r="KY247" s="377"/>
      <c r="KZ247" s="381"/>
      <c r="LA247" s="381"/>
      <c r="LB247" s="378"/>
      <c r="LC247" s="378"/>
      <c r="LD247" s="378"/>
      <c r="LE247" s="379"/>
      <c r="LG247" s="377"/>
      <c r="LH247" s="381"/>
      <c r="LI247" s="381"/>
      <c r="LJ247" s="378"/>
      <c r="LK247" s="378"/>
      <c r="LL247" s="378"/>
      <c r="LM247" s="379"/>
      <c r="LO247" s="377"/>
      <c r="LP247" s="381"/>
      <c r="LQ247" s="381"/>
      <c r="LR247" s="378"/>
      <c r="LS247" s="378"/>
      <c r="LT247" s="378"/>
      <c r="LU247" s="379"/>
      <c r="LW247" s="377"/>
      <c r="LX247" s="381"/>
      <c r="LY247" s="381"/>
      <c r="LZ247" s="378"/>
      <c r="MA247" s="378"/>
      <c r="MB247" s="378"/>
      <c r="MC247" s="379"/>
      <c r="ME247" s="377"/>
      <c r="MF247" s="381"/>
      <c r="MG247" s="381"/>
      <c r="MH247" s="378"/>
      <c r="MI247" s="378"/>
      <c r="MJ247" s="378"/>
      <c r="MK247" s="379"/>
      <c r="MM247" s="377"/>
      <c r="MN247" s="381"/>
      <c r="MO247" s="381"/>
      <c r="MP247" s="378"/>
      <c r="MQ247" s="378"/>
      <c r="MR247" s="378"/>
      <c r="MS247" s="379"/>
      <c r="MU247" s="377"/>
      <c r="MV247" s="381"/>
      <c r="MW247" s="381"/>
      <c r="MX247" s="378"/>
      <c r="MY247" s="378"/>
      <c r="MZ247" s="378"/>
      <c r="NA247" s="379"/>
      <c r="NC247" s="377"/>
      <c r="ND247" s="381"/>
      <c r="NE247" s="381"/>
      <c r="NF247" s="378"/>
      <c r="NG247" s="378"/>
      <c r="NH247" s="378"/>
      <c r="NI247" s="379"/>
      <c r="NK247" s="377"/>
      <c r="NL247" s="381"/>
      <c r="NM247" s="381"/>
      <c r="NN247" s="378"/>
      <c r="NO247" s="378"/>
      <c r="NP247" s="378"/>
      <c r="NQ247" s="379"/>
      <c r="NS247" s="377"/>
      <c r="NT247" s="381"/>
      <c r="NU247" s="381"/>
      <c r="NV247" s="378"/>
      <c r="NW247" s="378"/>
      <c r="NX247" s="378"/>
      <c r="NY247" s="379"/>
      <c r="OA247" s="377"/>
      <c r="OB247" s="381"/>
      <c r="OC247" s="381"/>
      <c r="OD247" s="378"/>
      <c r="OE247" s="378"/>
      <c r="OF247" s="378"/>
      <c r="OG247" s="379"/>
      <c r="OI247" s="377"/>
      <c r="OJ247" s="381"/>
      <c r="OK247" s="381"/>
      <c r="OL247" s="378"/>
      <c r="OM247" s="378"/>
      <c r="ON247" s="378"/>
      <c r="OO247" s="379"/>
      <c r="OQ247" s="377"/>
      <c r="OR247" s="381"/>
      <c r="OS247" s="381"/>
      <c r="OT247" s="378"/>
      <c r="OU247" s="378"/>
      <c r="OV247" s="378"/>
      <c r="OW247" s="379"/>
      <c r="OY247" s="377"/>
      <c r="OZ247" s="381"/>
      <c r="PA247" s="381"/>
      <c r="PB247" s="378"/>
      <c r="PC247" s="378"/>
      <c r="PD247" s="378"/>
      <c r="PE247" s="379"/>
      <c r="PG247" s="377"/>
      <c r="PH247" s="381"/>
      <c r="PI247" s="381"/>
      <c r="PJ247" s="378"/>
      <c r="PK247" s="378"/>
      <c r="PL247" s="378"/>
      <c r="PM247" s="379"/>
      <c r="PO247" s="377"/>
      <c r="PP247" s="381"/>
      <c r="PQ247" s="381"/>
      <c r="PR247" s="378"/>
      <c r="PS247" s="378"/>
      <c r="PT247" s="378"/>
      <c r="PU247" s="379"/>
      <c r="PW247" s="377"/>
      <c r="PX247" s="381"/>
      <c r="PY247" s="381"/>
      <c r="PZ247" s="378"/>
      <c r="QA247" s="378"/>
      <c r="QB247" s="378"/>
      <c r="QC247" s="379"/>
      <c r="QE247" s="377"/>
      <c r="QF247" s="381"/>
      <c r="QG247" s="381"/>
      <c r="QH247" s="378"/>
      <c r="QI247" s="378"/>
      <c r="QJ247" s="378"/>
      <c r="QK247" s="379"/>
      <c r="QM247" s="377"/>
      <c r="QN247" s="381"/>
      <c r="QO247" s="381"/>
      <c r="QP247" s="378"/>
      <c r="QQ247" s="378"/>
      <c r="QR247" s="378"/>
      <c r="QS247" s="379"/>
      <c r="QU247" s="377"/>
      <c r="QV247" s="381"/>
      <c r="QW247" s="381"/>
      <c r="QX247" s="378"/>
      <c r="QY247" s="378"/>
      <c r="QZ247" s="378"/>
      <c r="RA247" s="379"/>
      <c r="RC247" s="377"/>
      <c r="RD247" s="381"/>
      <c r="RE247" s="381"/>
      <c r="RF247" s="378"/>
      <c r="RG247" s="378"/>
      <c r="RH247" s="378"/>
      <c r="RI247" s="379"/>
      <c r="RK247" s="377"/>
      <c r="RL247" s="381"/>
      <c r="RM247" s="381"/>
      <c r="RN247" s="378"/>
      <c r="RO247" s="378"/>
      <c r="RP247" s="378"/>
      <c r="RQ247" s="379"/>
      <c r="RS247" s="377"/>
      <c r="RT247" s="381"/>
      <c r="RU247" s="381"/>
      <c r="RV247" s="378"/>
      <c r="RW247" s="378"/>
      <c r="RX247" s="378"/>
      <c r="RY247" s="379"/>
      <c r="SA247" s="377"/>
      <c r="SB247" s="381"/>
      <c r="SC247" s="381"/>
      <c r="SD247" s="378"/>
      <c r="SE247" s="378"/>
      <c r="SF247" s="378"/>
      <c r="SG247" s="379"/>
      <c r="SI247" s="377"/>
      <c r="SJ247" s="381"/>
      <c r="SK247" s="381"/>
      <c r="SL247" s="378"/>
      <c r="SM247" s="378"/>
      <c r="SN247" s="378"/>
      <c r="SO247" s="379"/>
      <c r="SQ247" s="377"/>
      <c r="SR247" s="381"/>
      <c r="SS247" s="381"/>
      <c r="ST247" s="378"/>
      <c r="SU247" s="378"/>
      <c r="SV247" s="378"/>
      <c r="SW247" s="379"/>
      <c r="SY247" s="377"/>
      <c r="SZ247" s="381"/>
      <c r="TA247" s="381"/>
      <c r="TB247" s="378"/>
      <c r="TC247" s="378"/>
      <c r="TD247" s="378"/>
      <c r="TE247" s="379"/>
      <c r="TG247" s="377"/>
      <c r="TH247" s="381"/>
      <c r="TI247" s="381"/>
      <c r="TJ247" s="378"/>
      <c r="TK247" s="378"/>
      <c r="TL247" s="378"/>
      <c r="TM247" s="379"/>
      <c r="TO247" s="377"/>
      <c r="TP247" s="381"/>
      <c r="TQ247" s="381"/>
      <c r="TR247" s="378"/>
      <c r="TS247" s="378"/>
      <c r="TT247" s="378"/>
      <c r="TU247" s="379"/>
      <c r="TW247" s="377"/>
      <c r="TX247" s="381"/>
      <c r="TY247" s="381"/>
      <c r="TZ247" s="378"/>
      <c r="UA247" s="378"/>
      <c r="UB247" s="378"/>
      <c r="UC247" s="379"/>
      <c r="UE247" s="377"/>
      <c r="UF247" s="381"/>
      <c r="UG247" s="381"/>
      <c r="UH247" s="378"/>
      <c r="UI247" s="378"/>
      <c r="UJ247" s="378"/>
      <c r="UK247" s="379"/>
      <c r="UM247" s="377"/>
      <c r="UN247" s="381"/>
      <c r="UO247" s="381"/>
      <c r="UP247" s="378"/>
      <c r="UQ247" s="378"/>
      <c r="UR247" s="378"/>
      <c r="US247" s="379"/>
      <c r="UU247" s="377"/>
      <c r="UV247" s="381"/>
      <c r="UW247" s="381"/>
      <c r="UX247" s="378"/>
      <c r="UY247" s="378"/>
      <c r="UZ247" s="378"/>
      <c r="VA247" s="379"/>
      <c r="VC247" s="377"/>
      <c r="VD247" s="381"/>
      <c r="VE247" s="381"/>
      <c r="VF247" s="378"/>
      <c r="VG247" s="378"/>
      <c r="VH247" s="378"/>
      <c r="VI247" s="379"/>
      <c r="VK247" s="377"/>
      <c r="VL247" s="381"/>
      <c r="VM247" s="381"/>
      <c r="VN247" s="378"/>
      <c r="VO247" s="378"/>
      <c r="VP247" s="378"/>
      <c r="VQ247" s="379"/>
      <c r="VS247" s="377"/>
      <c r="VT247" s="381"/>
      <c r="VU247" s="381"/>
      <c r="VV247" s="378"/>
      <c r="VW247" s="378"/>
      <c r="VX247" s="378"/>
      <c r="VY247" s="379"/>
      <c r="WA247" s="377"/>
      <c r="WB247" s="381"/>
      <c r="WC247" s="381"/>
      <c r="WD247" s="378"/>
      <c r="WE247" s="378"/>
      <c r="WF247" s="378"/>
      <c r="WG247" s="379"/>
      <c r="WI247" s="377"/>
      <c r="WJ247" s="381"/>
      <c r="WK247" s="381"/>
      <c r="WL247" s="378"/>
      <c r="WM247" s="378"/>
      <c r="WN247" s="378"/>
      <c r="WO247" s="379"/>
      <c r="WQ247" s="377"/>
      <c r="WR247" s="381"/>
      <c r="WS247" s="381"/>
      <c r="WT247" s="378"/>
      <c r="WU247" s="378"/>
      <c r="WV247" s="378"/>
      <c r="WW247" s="379"/>
      <c r="WY247" s="377"/>
      <c r="WZ247" s="381"/>
      <c r="XA247" s="381"/>
      <c r="XB247" s="378"/>
      <c r="XC247" s="378"/>
      <c r="XD247" s="378"/>
      <c r="XE247" s="379"/>
      <c r="XG247" s="377"/>
      <c r="XH247" s="381"/>
      <c r="XI247" s="381"/>
      <c r="XJ247" s="378"/>
      <c r="XK247" s="378"/>
      <c r="XL247" s="378"/>
      <c r="XM247" s="379"/>
      <c r="XO247" s="377"/>
      <c r="XP247" s="381"/>
      <c r="XQ247" s="381"/>
      <c r="XR247" s="378"/>
      <c r="XS247" s="378"/>
      <c r="XT247" s="378"/>
      <c r="XU247" s="379"/>
      <c r="XW247" s="377"/>
      <c r="XX247" s="381"/>
      <c r="XY247" s="381"/>
      <c r="XZ247" s="378"/>
      <c r="YA247" s="378"/>
      <c r="YB247" s="378"/>
      <c r="YC247" s="379"/>
      <c r="YE247" s="377"/>
      <c r="YF247" s="381"/>
      <c r="YG247" s="381"/>
      <c r="YH247" s="378"/>
      <c r="YI247" s="378"/>
      <c r="YJ247" s="378"/>
      <c r="YK247" s="379"/>
      <c r="YM247" s="377"/>
      <c r="YN247" s="381"/>
      <c r="YO247" s="381"/>
      <c r="YP247" s="378"/>
      <c r="YQ247" s="378"/>
      <c r="YR247" s="378"/>
      <c r="YS247" s="379"/>
      <c r="YU247" s="377"/>
      <c r="YV247" s="381"/>
      <c r="YW247" s="381"/>
      <c r="YX247" s="378"/>
      <c r="YY247" s="378"/>
      <c r="YZ247" s="378"/>
      <c r="ZA247" s="379"/>
      <c r="ZC247" s="377"/>
      <c r="ZD247" s="381"/>
      <c r="ZE247" s="381"/>
      <c r="ZF247" s="378"/>
      <c r="ZG247" s="378"/>
      <c r="ZH247" s="378"/>
      <c r="ZI247" s="379"/>
      <c r="ZK247" s="377"/>
      <c r="ZL247" s="381"/>
      <c r="ZM247" s="381"/>
      <c r="ZN247" s="378"/>
      <c r="ZO247" s="378"/>
      <c r="ZP247" s="378"/>
      <c r="ZQ247" s="379"/>
      <c r="ZS247" s="377"/>
      <c r="ZT247" s="381"/>
      <c r="ZU247" s="381"/>
      <c r="ZV247" s="378"/>
      <c r="ZW247" s="378"/>
      <c r="ZX247" s="378"/>
      <c r="ZY247" s="379"/>
      <c r="AAA247" s="377"/>
      <c r="AAB247" s="381"/>
      <c r="AAC247" s="381"/>
      <c r="AAD247" s="378"/>
      <c r="AAE247" s="378"/>
      <c r="AAF247" s="378"/>
      <c r="AAG247" s="379"/>
      <c r="AAI247" s="377"/>
      <c r="AAJ247" s="381"/>
      <c r="AAK247" s="381"/>
      <c r="AAL247" s="378"/>
      <c r="AAM247" s="378"/>
      <c r="AAN247" s="378"/>
      <c r="AAO247" s="379"/>
      <c r="AAQ247" s="377"/>
      <c r="AAR247" s="381"/>
      <c r="AAS247" s="381"/>
      <c r="AAT247" s="378"/>
      <c r="AAU247" s="378"/>
      <c r="AAV247" s="378"/>
      <c r="AAW247" s="379"/>
      <c r="AAY247" s="377"/>
      <c r="AAZ247" s="381"/>
      <c r="ABA247" s="381"/>
      <c r="ABB247" s="378"/>
      <c r="ABC247" s="378"/>
      <c r="ABD247" s="378"/>
      <c r="ABE247" s="379"/>
      <c r="ABG247" s="377"/>
      <c r="ABH247" s="381"/>
      <c r="ABI247" s="381"/>
      <c r="ABJ247" s="378"/>
      <c r="ABK247" s="378"/>
      <c r="ABL247" s="378"/>
      <c r="ABM247" s="379"/>
      <c r="ABO247" s="377"/>
      <c r="ABP247" s="381"/>
      <c r="ABQ247" s="381"/>
      <c r="ABR247" s="378"/>
      <c r="ABS247" s="378"/>
      <c r="ABT247" s="378"/>
      <c r="ABU247" s="379"/>
      <c r="ABW247" s="377"/>
      <c r="ABX247" s="381"/>
      <c r="ABY247" s="381"/>
      <c r="ABZ247" s="378"/>
      <c r="ACA247" s="378"/>
      <c r="ACB247" s="378"/>
      <c r="ACC247" s="379"/>
      <c r="ACE247" s="377"/>
      <c r="ACF247" s="381"/>
      <c r="ACG247" s="381"/>
      <c r="ACH247" s="378"/>
      <c r="ACI247" s="378"/>
      <c r="ACJ247" s="378"/>
      <c r="ACK247" s="379"/>
      <c r="ACM247" s="377"/>
      <c r="ACN247" s="381"/>
      <c r="ACO247" s="381"/>
      <c r="ACP247" s="378"/>
      <c r="ACQ247" s="378"/>
      <c r="ACR247" s="378"/>
      <c r="ACS247" s="379"/>
      <c r="ACU247" s="377"/>
      <c r="ACV247" s="381"/>
      <c r="ACW247" s="381"/>
      <c r="ACX247" s="378"/>
      <c r="ACY247" s="378"/>
      <c r="ACZ247" s="378"/>
      <c r="ADA247" s="379"/>
      <c r="ADC247" s="377"/>
      <c r="ADD247" s="381"/>
      <c r="ADE247" s="381"/>
      <c r="ADF247" s="378"/>
      <c r="ADG247" s="378"/>
      <c r="ADH247" s="378"/>
      <c r="ADI247" s="379"/>
      <c r="ADK247" s="377"/>
      <c r="ADL247" s="381"/>
      <c r="ADM247" s="381"/>
      <c r="ADN247" s="378"/>
      <c r="ADO247" s="378"/>
      <c r="ADP247" s="378"/>
      <c r="ADQ247" s="379"/>
      <c r="ADS247" s="377"/>
      <c r="ADT247" s="381"/>
      <c r="ADU247" s="381"/>
      <c r="ADV247" s="378"/>
      <c r="ADW247" s="378"/>
      <c r="ADX247" s="378"/>
      <c r="ADY247" s="379"/>
      <c r="AEA247" s="377"/>
      <c r="AEB247" s="381"/>
      <c r="AEC247" s="381"/>
      <c r="AED247" s="378"/>
      <c r="AEE247" s="378"/>
      <c r="AEF247" s="378"/>
      <c r="AEG247" s="379"/>
      <c r="AEI247" s="377"/>
      <c r="AEJ247" s="381"/>
      <c r="AEK247" s="381"/>
      <c r="AEL247" s="378"/>
      <c r="AEM247" s="378"/>
      <c r="AEN247" s="378"/>
      <c r="AEO247" s="379"/>
      <c r="AEQ247" s="377"/>
      <c r="AER247" s="381"/>
      <c r="AES247" s="381"/>
      <c r="AET247" s="378"/>
      <c r="AEU247" s="378"/>
      <c r="AEV247" s="378"/>
      <c r="AEW247" s="379"/>
      <c r="AEY247" s="377"/>
      <c r="AEZ247" s="381"/>
      <c r="AFA247" s="381"/>
      <c r="AFB247" s="378"/>
      <c r="AFC247" s="378"/>
      <c r="AFD247" s="378"/>
      <c r="AFE247" s="379"/>
      <c r="AFG247" s="377"/>
      <c r="AFH247" s="381"/>
      <c r="AFI247" s="381"/>
      <c r="AFJ247" s="378"/>
      <c r="AFK247" s="378"/>
      <c r="AFL247" s="378"/>
      <c r="AFM247" s="379"/>
      <c r="AFO247" s="377"/>
      <c r="AFP247" s="381"/>
      <c r="AFQ247" s="381"/>
      <c r="AFR247" s="378"/>
      <c r="AFS247" s="378"/>
      <c r="AFT247" s="378"/>
      <c r="AFU247" s="379"/>
      <c r="AFW247" s="377"/>
      <c r="AFX247" s="381"/>
      <c r="AFY247" s="381"/>
      <c r="AFZ247" s="378"/>
      <c r="AGA247" s="378"/>
      <c r="AGB247" s="378"/>
      <c r="AGC247" s="379"/>
      <c r="AGE247" s="377"/>
      <c r="AGF247" s="381"/>
      <c r="AGG247" s="381"/>
      <c r="AGH247" s="378"/>
      <c r="AGI247" s="378"/>
      <c r="AGJ247" s="378"/>
      <c r="AGK247" s="379"/>
      <c r="AGM247" s="377"/>
      <c r="AGN247" s="381"/>
      <c r="AGO247" s="381"/>
      <c r="AGP247" s="378"/>
      <c r="AGQ247" s="378"/>
      <c r="AGR247" s="378"/>
      <c r="AGS247" s="379"/>
      <c r="AGU247" s="377"/>
      <c r="AGV247" s="381"/>
      <c r="AGW247" s="381"/>
      <c r="AGX247" s="378"/>
      <c r="AGY247" s="378"/>
      <c r="AGZ247" s="378"/>
      <c r="AHA247" s="379"/>
      <c r="AHC247" s="377"/>
      <c r="AHD247" s="381"/>
      <c r="AHE247" s="381"/>
      <c r="AHF247" s="378"/>
      <c r="AHG247" s="378"/>
      <c r="AHH247" s="378"/>
      <c r="AHI247" s="379"/>
      <c r="AHK247" s="377"/>
      <c r="AHL247" s="381"/>
      <c r="AHM247" s="381"/>
      <c r="AHN247" s="378"/>
      <c r="AHO247" s="378"/>
      <c r="AHP247" s="378"/>
      <c r="AHQ247" s="379"/>
      <c r="AHS247" s="377"/>
      <c r="AHT247" s="381"/>
      <c r="AHU247" s="381"/>
      <c r="AHV247" s="378"/>
      <c r="AHW247" s="378"/>
      <c r="AHX247" s="378"/>
      <c r="AHY247" s="379"/>
      <c r="AIA247" s="377"/>
      <c r="AIB247" s="381"/>
      <c r="AIC247" s="381"/>
      <c r="AID247" s="378"/>
      <c r="AIE247" s="378"/>
      <c r="AIF247" s="378"/>
      <c r="AIG247" s="379"/>
      <c r="AII247" s="377"/>
      <c r="AIJ247" s="381"/>
      <c r="AIK247" s="381"/>
      <c r="AIL247" s="378"/>
      <c r="AIM247" s="378"/>
      <c r="AIN247" s="378"/>
      <c r="AIO247" s="379"/>
      <c r="AIQ247" s="377"/>
      <c r="AIR247" s="381"/>
      <c r="AIS247" s="381"/>
      <c r="AIT247" s="378"/>
      <c r="AIU247" s="378"/>
      <c r="AIV247" s="378"/>
      <c r="AIW247" s="379"/>
      <c r="AIY247" s="377"/>
      <c r="AIZ247" s="381"/>
      <c r="AJA247" s="381"/>
      <c r="AJB247" s="378"/>
      <c r="AJC247" s="378"/>
      <c r="AJD247" s="378"/>
      <c r="AJE247" s="379"/>
      <c r="AJG247" s="377"/>
      <c r="AJH247" s="381"/>
      <c r="AJI247" s="381"/>
      <c r="AJJ247" s="378"/>
      <c r="AJK247" s="378"/>
      <c r="AJL247" s="378"/>
      <c r="AJM247" s="379"/>
      <c r="AJO247" s="377"/>
      <c r="AJP247" s="381"/>
      <c r="AJQ247" s="381"/>
      <c r="AJR247" s="378"/>
      <c r="AJS247" s="378"/>
      <c r="AJT247" s="378"/>
      <c r="AJU247" s="379"/>
      <c r="AJW247" s="377"/>
      <c r="AJX247" s="381"/>
      <c r="AJY247" s="381"/>
      <c r="AJZ247" s="378"/>
      <c r="AKA247" s="378"/>
      <c r="AKB247" s="378"/>
      <c r="AKC247" s="379"/>
      <c r="AKE247" s="377"/>
      <c r="AKF247" s="381"/>
      <c r="AKG247" s="381"/>
      <c r="AKH247" s="378"/>
      <c r="AKI247" s="378"/>
      <c r="AKJ247" s="378"/>
      <c r="AKK247" s="379"/>
      <c r="AKM247" s="377"/>
      <c r="AKN247" s="381"/>
      <c r="AKO247" s="381"/>
      <c r="AKP247" s="378"/>
      <c r="AKQ247" s="378"/>
      <c r="AKR247" s="378"/>
      <c r="AKS247" s="379"/>
      <c r="AKU247" s="377"/>
      <c r="AKV247" s="381"/>
      <c r="AKW247" s="381"/>
      <c r="AKX247" s="378"/>
      <c r="AKY247" s="378"/>
      <c r="AKZ247" s="378"/>
      <c r="ALA247" s="379"/>
      <c r="ALC247" s="377"/>
      <c r="ALD247" s="381"/>
      <c r="ALE247" s="381"/>
      <c r="ALF247" s="378"/>
      <c r="ALG247" s="378"/>
      <c r="ALH247" s="378"/>
      <c r="ALI247" s="379"/>
      <c r="ALK247" s="377"/>
      <c r="ALL247" s="381"/>
      <c r="ALM247" s="381"/>
      <c r="ALN247" s="378"/>
      <c r="ALO247" s="378"/>
      <c r="ALP247" s="378"/>
      <c r="ALQ247" s="379"/>
      <c r="ALS247" s="377"/>
      <c r="ALT247" s="381"/>
      <c r="ALU247" s="381"/>
      <c r="ALV247" s="378"/>
      <c r="ALW247" s="378"/>
      <c r="ALX247" s="378"/>
      <c r="ALY247" s="379"/>
      <c r="AMA247" s="377"/>
      <c r="AMB247" s="381"/>
      <c r="AMC247" s="381"/>
      <c r="AMD247" s="378"/>
      <c r="AME247" s="378"/>
      <c r="AMF247" s="378"/>
      <c r="AMG247" s="379"/>
      <c r="AMI247" s="377"/>
      <c r="AMJ247" s="381"/>
      <c r="AMK247" s="381"/>
      <c r="AML247" s="378"/>
      <c r="AMM247" s="378"/>
      <c r="AMN247" s="378"/>
      <c r="AMO247" s="379"/>
      <c r="AMQ247" s="377"/>
      <c r="AMR247" s="381"/>
      <c r="AMS247" s="381"/>
      <c r="AMT247" s="378"/>
      <c r="AMU247" s="378"/>
      <c r="AMV247" s="378"/>
      <c r="AMW247" s="379"/>
      <c r="AMY247" s="377"/>
      <c r="AMZ247" s="381"/>
      <c r="ANA247" s="381"/>
      <c r="ANB247" s="378"/>
      <c r="ANC247" s="378"/>
      <c r="AND247" s="378"/>
      <c r="ANE247" s="379"/>
      <c r="ANG247" s="377"/>
      <c r="ANH247" s="381"/>
      <c r="ANI247" s="381"/>
      <c r="ANJ247" s="378"/>
      <c r="ANK247" s="378"/>
      <c r="ANL247" s="378"/>
      <c r="ANM247" s="379"/>
      <c r="ANO247" s="377"/>
      <c r="ANP247" s="381"/>
      <c r="ANQ247" s="381"/>
      <c r="ANR247" s="378"/>
      <c r="ANS247" s="378"/>
      <c r="ANT247" s="378"/>
      <c r="ANU247" s="379"/>
      <c r="ANW247" s="377"/>
      <c r="ANX247" s="381"/>
      <c r="ANY247" s="381"/>
      <c r="ANZ247" s="378"/>
      <c r="AOA247" s="378"/>
      <c r="AOB247" s="378"/>
      <c r="AOC247" s="379"/>
      <c r="AOE247" s="377"/>
      <c r="AOF247" s="381"/>
      <c r="AOG247" s="381"/>
      <c r="AOH247" s="378"/>
      <c r="AOI247" s="378"/>
      <c r="AOJ247" s="378"/>
      <c r="AOK247" s="379"/>
      <c r="AOM247" s="377"/>
      <c r="AON247" s="381"/>
      <c r="AOO247" s="381"/>
      <c r="AOP247" s="378"/>
      <c r="AOQ247" s="378"/>
      <c r="AOR247" s="378"/>
      <c r="AOS247" s="379"/>
      <c r="AOU247" s="377"/>
      <c r="AOV247" s="381"/>
      <c r="AOW247" s="381"/>
      <c r="AOX247" s="378"/>
      <c r="AOY247" s="378"/>
      <c r="AOZ247" s="378"/>
      <c r="APA247" s="379"/>
      <c r="APC247" s="377"/>
      <c r="APD247" s="381"/>
      <c r="APE247" s="381"/>
      <c r="APF247" s="378"/>
      <c r="APG247" s="378"/>
      <c r="APH247" s="378"/>
      <c r="API247" s="379"/>
      <c r="APK247" s="377"/>
      <c r="APL247" s="381"/>
      <c r="APM247" s="381"/>
      <c r="APN247" s="378"/>
      <c r="APO247" s="378"/>
      <c r="APP247" s="378"/>
      <c r="APQ247" s="379"/>
      <c r="APS247" s="377"/>
      <c r="APT247" s="381"/>
      <c r="APU247" s="381"/>
      <c r="APV247" s="378"/>
      <c r="APW247" s="378"/>
      <c r="APX247" s="378"/>
      <c r="APY247" s="379"/>
      <c r="AQA247" s="377"/>
      <c r="AQB247" s="381"/>
      <c r="AQC247" s="381"/>
      <c r="AQD247" s="378"/>
      <c r="AQE247" s="378"/>
      <c r="AQF247" s="378"/>
      <c r="AQG247" s="379"/>
      <c r="AQI247" s="377"/>
      <c r="AQJ247" s="381"/>
      <c r="AQK247" s="381"/>
      <c r="AQL247" s="378"/>
      <c r="AQM247" s="378"/>
      <c r="AQN247" s="378"/>
      <c r="AQO247" s="379"/>
      <c r="AQQ247" s="377"/>
      <c r="AQR247" s="381"/>
      <c r="AQS247" s="381"/>
      <c r="AQT247" s="378"/>
      <c r="AQU247" s="378"/>
      <c r="AQV247" s="378"/>
      <c r="AQW247" s="379"/>
      <c r="AQY247" s="377"/>
      <c r="AQZ247" s="381"/>
      <c r="ARA247" s="381"/>
      <c r="ARB247" s="378"/>
      <c r="ARC247" s="378"/>
      <c r="ARD247" s="378"/>
      <c r="ARE247" s="379"/>
      <c r="ARG247" s="377"/>
      <c r="ARH247" s="381"/>
      <c r="ARI247" s="381"/>
      <c r="ARJ247" s="378"/>
      <c r="ARK247" s="378"/>
      <c r="ARL247" s="378"/>
      <c r="ARM247" s="379"/>
      <c r="ARO247" s="377"/>
      <c r="ARP247" s="381"/>
      <c r="ARQ247" s="381"/>
      <c r="ARR247" s="378"/>
      <c r="ARS247" s="378"/>
      <c r="ART247" s="378"/>
      <c r="ARU247" s="379"/>
      <c r="ARW247" s="377"/>
      <c r="ARX247" s="381"/>
      <c r="ARY247" s="381"/>
      <c r="ARZ247" s="378"/>
      <c r="ASA247" s="378"/>
      <c r="ASB247" s="378"/>
      <c r="ASC247" s="379"/>
      <c r="ASE247" s="377"/>
      <c r="ASF247" s="381"/>
      <c r="ASG247" s="381"/>
      <c r="ASH247" s="378"/>
      <c r="ASI247" s="378"/>
      <c r="ASJ247" s="378"/>
      <c r="ASK247" s="379"/>
      <c r="ASM247" s="377"/>
      <c r="ASN247" s="381"/>
      <c r="ASO247" s="381"/>
      <c r="ASP247" s="378"/>
      <c r="ASQ247" s="378"/>
      <c r="ASR247" s="378"/>
      <c r="ASS247" s="379"/>
      <c r="ASU247" s="377"/>
      <c r="ASV247" s="381"/>
      <c r="ASW247" s="381"/>
      <c r="ASX247" s="378"/>
      <c r="ASY247" s="378"/>
      <c r="ASZ247" s="378"/>
      <c r="ATA247" s="379"/>
      <c r="ATC247" s="377"/>
      <c r="ATD247" s="381"/>
      <c r="ATE247" s="381"/>
      <c r="ATF247" s="378"/>
      <c r="ATG247" s="378"/>
      <c r="ATH247" s="378"/>
      <c r="ATI247" s="379"/>
      <c r="ATK247" s="377"/>
      <c r="ATL247" s="381"/>
      <c r="ATM247" s="381"/>
      <c r="ATN247" s="378"/>
      <c r="ATO247" s="378"/>
      <c r="ATP247" s="378"/>
      <c r="ATQ247" s="379"/>
      <c r="ATS247" s="377"/>
      <c r="ATT247" s="381"/>
      <c r="ATU247" s="381"/>
      <c r="ATV247" s="378"/>
      <c r="ATW247" s="378"/>
      <c r="ATX247" s="378"/>
      <c r="ATY247" s="379"/>
      <c r="AUA247" s="377"/>
      <c r="AUB247" s="381"/>
      <c r="AUC247" s="381"/>
      <c r="AUD247" s="378"/>
      <c r="AUE247" s="378"/>
      <c r="AUF247" s="378"/>
      <c r="AUG247" s="379"/>
      <c r="AUI247" s="377"/>
      <c r="AUJ247" s="381"/>
      <c r="AUK247" s="381"/>
      <c r="AUL247" s="378"/>
      <c r="AUM247" s="378"/>
      <c r="AUN247" s="378"/>
      <c r="AUO247" s="379"/>
      <c r="AUQ247" s="377"/>
      <c r="AUR247" s="381"/>
      <c r="AUS247" s="381"/>
      <c r="AUT247" s="378"/>
      <c r="AUU247" s="378"/>
      <c r="AUV247" s="378"/>
      <c r="AUW247" s="379"/>
      <c r="AUY247" s="377"/>
      <c r="AUZ247" s="381"/>
      <c r="AVA247" s="381"/>
      <c r="AVB247" s="378"/>
      <c r="AVC247" s="378"/>
      <c r="AVD247" s="378"/>
      <c r="AVE247" s="379"/>
      <c r="AVG247" s="377"/>
      <c r="AVH247" s="381"/>
      <c r="AVI247" s="381"/>
      <c r="AVJ247" s="378"/>
      <c r="AVK247" s="378"/>
      <c r="AVL247" s="378"/>
      <c r="AVM247" s="379"/>
      <c r="AVO247" s="377"/>
      <c r="AVP247" s="381"/>
      <c r="AVQ247" s="381"/>
      <c r="AVR247" s="378"/>
      <c r="AVS247" s="378"/>
      <c r="AVT247" s="378"/>
      <c r="AVU247" s="379"/>
      <c r="AVW247" s="377"/>
      <c r="AVX247" s="381"/>
      <c r="AVY247" s="381"/>
      <c r="AVZ247" s="378"/>
      <c r="AWA247" s="378"/>
      <c r="AWB247" s="378"/>
      <c r="AWC247" s="379"/>
      <c r="AWE247" s="377"/>
      <c r="AWF247" s="381"/>
      <c r="AWG247" s="381"/>
      <c r="AWH247" s="378"/>
      <c r="AWI247" s="378"/>
      <c r="AWJ247" s="378"/>
      <c r="AWK247" s="379"/>
      <c r="AWM247" s="377"/>
      <c r="AWN247" s="381"/>
      <c r="AWO247" s="381"/>
      <c r="AWP247" s="378"/>
      <c r="AWQ247" s="378"/>
      <c r="AWR247" s="378"/>
      <c r="AWS247" s="379"/>
      <c r="AWU247" s="377"/>
      <c r="AWV247" s="381"/>
      <c r="AWW247" s="381"/>
      <c r="AWX247" s="378"/>
      <c r="AWY247" s="378"/>
      <c r="AWZ247" s="378"/>
      <c r="AXA247" s="379"/>
      <c r="AXC247" s="377"/>
      <c r="AXD247" s="381"/>
      <c r="AXE247" s="381"/>
      <c r="AXF247" s="378"/>
      <c r="AXG247" s="378"/>
      <c r="AXH247" s="378"/>
      <c r="AXI247" s="379"/>
      <c r="AXK247" s="377"/>
      <c r="AXL247" s="381"/>
      <c r="AXM247" s="381"/>
      <c r="AXN247" s="378"/>
      <c r="AXO247" s="378"/>
      <c r="AXP247" s="378"/>
      <c r="AXQ247" s="379"/>
      <c r="AXS247" s="377"/>
      <c r="AXT247" s="381"/>
      <c r="AXU247" s="381"/>
      <c r="AXV247" s="378"/>
      <c r="AXW247" s="378"/>
      <c r="AXX247" s="378"/>
      <c r="AXY247" s="379"/>
      <c r="AYA247" s="377"/>
      <c r="AYB247" s="381"/>
      <c r="AYC247" s="381"/>
      <c r="AYD247" s="378"/>
      <c r="AYE247" s="378"/>
      <c r="AYF247" s="378"/>
      <c r="AYG247" s="379"/>
      <c r="AYI247" s="377"/>
      <c r="AYJ247" s="381"/>
      <c r="AYK247" s="381"/>
      <c r="AYL247" s="378"/>
      <c r="AYM247" s="378"/>
      <c r="AYN247" s="378"/>
      <c r="AYO247" s="379"/>
      <c r="AYQ247" s="377"/>
      <c r="AYR247" s="381"/>
      <c r="AYS247" s="381"/>
      <c r="AYT247" s="378"/>
      <c r="AYU247" s="378"/>
      <c r="AYV247" s="378"/>
      <c r="AYW247" s="379"/>
      <c r="AYY247" s="377"/>
      <c r="AYZ247" s="381"/>
      <c r="AZA247" s="381"/>
      <c r="AZB247" s="378"/>
      <c r="AZC247" s="378"/>
      <c r="AZD247" s="378"/>
      <c r="AZE247" s="379"/>
      <c r="AZG247" s="377"/>
      <c r="AZH247" s="381"/>
      <c r="AZI247" s="381"/>
      <c r="AZJ247" s="378"/>
      <c r="AZK247" s="378"/>
      <c r="AZL247" s="378"/>
      <c r="AZM247" s="379"/>
      <c r="AZO247" s="377"/>
      <c r="AZP247" s="381"/>
      <c r="AZQ247" s="381"/>
      <c r="AZR247" s="378"/>
      <c r="AZS247" s="378"/>
      <c r="AZT247" s="378"/>
      <c r="AZU247" s="379"/>
      <c r="AZW247" s="377"/>
      <c r="AZX247" s="381"/>
      <c r="AZY247" s="381"/>
      <c r="AZZ247" s="378"/>
      <c r="BAA247" s="378"/>
      <c r="BAB247" s="378"/>
      <c r="BAC247" s="379"/>
      <c r="BAE247" s="377"/>
      <c r="BAF247" s="381"/>
      <c r="BAG247" s="381"/>
      <c r="BAH247" s="378"/>
      <c r="BAI247" s="378"/>
      <c r="BAJ247" s="378"/>
      <c r="BAK247" s="379"/>
      <c r="BAM247" s="377"/>
      <c r="BAN247" s="381"/>
      <c r="BAO247" s="381"/>
      <c r="BAP247" s="378"/>
      <c r="BAQ247" s="378"/>
      <c r="BAR247" s="378"/>
      <c r="BAS247" s="379"/>
      <c r="BAU247" s="377"/>
      <c r="BAV247" s="381"/>
      <c r="BAW247" s="381"/>
      <c r="BAX247" s="378"/>
      <c r="BAY247" s="378"/>
      <c r="BAZ247" s="378"/>
      <c r="BBA247" s="379"/>
      <c r="BBC247" s="377"/>
      <c r="BBD247" s="381"/>
      <c r="BBE247" s="381"/>
      <c r="BBF247" s="378"/>
      <c r="BBG247" s="378"/>
      <c r="BBH247" s="378"/>
      <c r="BBI247" s="379"/>
      <c r="BBK247" s="377"/>
      <c r="BBL247" s="381"/>
      <c r="BBM247" s="381"/>
      <c r="BBN247" s="378"/>
      <c r="BBO247" s="378"/>
      <c r="BBP247" s="378"/>
      <c r="BBQ247" s="379"/>
      <c r="BBS247" s="377"/>
      <c r="BBT247" s="381"/>
      <c r="BBU247" s="381"/>
      <c r="BBV247" s="378"/>
      <c r="BBW247" s="378"/>
      <c r="BBX247" s="378"/>
      <c r="BBY247" s="379"/>
      <c r="BCA247" s="377"/>
      <c r="BCB247" s="381"/>
      <c r="BCC247" s="381"/>
      <c r="BCD247" s="378"/>
      <c r="BCE247" s="378"/>
      <c r="BCF247" s="378"/>
      <c r="BCG247" s="379"/>
      <c r="BCI247" s="377"/>
      <c r="BCJ247" s="381"/>
      <c r="BCK247" s="381"/>
      <c r="BCL247" s="378"/>
      <c r="BCM247" s="378"/>
      <c r="BCN247" s="378"/>
      <c r="BCO247" s="379"/>
      <c r="BCQ247" s="377"/>
      <c r="BCR247" s="381"/>
      <c r="BCS247" s="381"/>
      <c r="BCT247" s="378"/>
      <c r="BCU247" s="378"/>
      <c r="BCV247" s="378"/>
      <c r="BCW247" s="379"/>
      <c r="BCY247" s="377"/>
      <c r="BCZ247" s="381"/>
      <c r="BDA247" s="381"/>
      <c r="BDB247" s="378"/>
      <c r="BDC247" s="378"/>
      <c r="BDD247" s="378"/>
      <c r="BDE247" s="379"/>
      <c r="BDG247" s="377"/>
      <c r="BDH247" s="381"/>
      <c r="BDI247" s="381"/>
      <c r="BDJ247" s="378"/>
      <c r="BDK247" s="378"/>
      <c r="BDL247" s="378"/>
      <c r="BDM247" s="379"/>
      <c r="BDO247" s="377"/>
      <c r="BDP247" s="381"/>
      <c r="BDQ247" s="381"/>
      <c r="BDR247" s="378"/>
      <c r="BDS247" s="378"/>
      <c r="BDT247" s="378"/>
      <c r="BDU247" s="379"/>
      <c r="BDW247" s="377"/>
      <c r="BDX247" s="381"/>
      <c r="BDY247" s="381"/>
      <c r="BDZ247" s="378"/>
      <c r="BEA247" s="378"/>
      <c r="BEB247" s="378"/>
      <c r="BEC247" s="379"/>
      <c r="BEE247" s="377"/>
      <c r="BEF247" s="381"/>
      <c r="BEG247" s="381"/>
      <c r="BEH247" s="378"/>
      <c r="BEI247" s="378"/>
      <c r="BEJ247" s="378"/>
      <c r="BEK247" s="379"/>
      <c r="BEM247" s="377"/>
      <c r="BEN247" s="381"/>
      <c r="BEO247" s="381"/>
      <c r="BEP247" s="378"/>
      <c r="BEQ247" s="378"/>
      <c r="BER247" s="378"/>
      <c r="BES247" s="379"/>
      <c r="BEU247" s="377"/>
      <c r="BEV247" s="381"/>
      <c r="BEW247" s="381"/>
      <c r="BEX247" s="378"/>
      <c r="BEY247" s="378"/>
      <c r="BEZ247" s="378"/>
      <c r="BFA247" s="379"/>
      <c r="BFC247" s="377"/>
      <c r="BFD247" s="381"/>
      <c r="BFE247" s="381"/>
      <c r="BFF247" s="378"/>
      <c r="BFG247" s="378"/>
      <c r="BFH247" s="378"/>
      <c r="BFI247" s="379"/>
      <c r="BFK247" s="377"/>
      <c r="BFL247" s="381"/>
      <c r="BFM247" s="381"/>
      <c r="BFN247" s="378"/>
      <c r="BFO247" s="378"/>
      <c r="BFP247" s="378"/>
      <c r="BFQ247" s="379"/>
      <c r="BFS247" s="377"/>
      <c r="BFT247" s="381"/>
      <c r="BFU247" s="381"/>
      <c r="BFV247" s="378"/>
      <c r="BFW247" s="378"/>
      <c r="BFX247" s="378"/>
      <c r="BFY247" s="379"/>
      <c r="BGA247" s="377"/>
      <c r="BGB247" s="381"/>
      <c r="BGC247" s="381"/>
      <c r="BGD247" s="378"/>
      <c r="BGE247" s="378"/>
      <c r="BGF247" s="378"/>
      <c r="BGG247" s="379"/>
      <c r="BGI247" s="377"/>
      <c r="BGJ247" s="381"/>
      <c r="BGK247" s="381"/>
      <c r="BGL247" s="378"/>
      <c r="BGM247" s="378"/>
      <c r="BGN247" s="378"/>
      <c r="BGO247" s="379"/>
      <c r="BGQ247" s="377"/>
      <c r="BGR247" s="381"/>
      <c r="BGS247" s="381"/>
      <c r="BGT247" s="378"/>
      <c r="BGU247" s="378"/>
      <c r="BGV247" s="378"/>
      <c r="BGW247" s="379"/>
      <c r="BGY247" s="377"/>
      <c r="BGZ247" s="381"/>
      <c r="BHA247" s="381"/>
      <c r="BHB247" s="378"/>
      <c r="BHC247" s="378"/>
      <c r="BHD247" s="378"/>
      <c r="BHE247" s="379"/>
      <c r="BHG247" s="377"/>
      <c r="BHH247" s="381"/>
      <c r="BHI247" s="381"/>
      <c r="BHJ247" s="378"/>
      <c r="BHK247" s="378"/>
      <c r="BHL247" s="378"/>
      <c r="BHM247" s="379"/>
      <c r="BHO247" s="377"/>
      <c r="BHP247" s="381"/>
      <c r="BHQ247" s="381"/>
      <c r="BHR247" s="378"/>
      <c r="BHS247" s="378"/>
      <c r="BHT247" s="378"/>
      <c r="BHU247" s="379"/>
      <c r="BHW247" s="377"/>
      <c r="BHX247" s="381"/>
      <c r="BHY247" s="381"/>
      <c r="BHZ247" s="378"/>
      <c r="BIA247" s="378"/>
      <c r="BIB247" s="378"/>
      <c r="BIC247" s="379"/>
      <c r="BIE247" s="377"/>
      <c r="BIF247" s="381"/>
      <c r="BIG247" s="381"/>
      <c r="BIH247" s="378"/>
      <c r="BII247" s="378"/>
      <c r="BIJ247" s="378"/>
      <c r="BIK247" s="379"/>
      <c r="BIM247" s="377"/>
      <c r="BIN247" s="381"/>
      <c r="BIO247" s="381"/>
      <c r="BIP247" s="378"/>
      <c r="BIQ247" s="378"/>
      <c r="BIR247" s="378"/>
      <c r="BIS247" s="379"/>
      <c r="BIU247" s="377"/>
      <c r="BIV247" s="381"/>
      <c r="BIW247" s="381"/>
      <c r="BIX247" s="378"/>
      <c r="BIY247" s="378"/>
      <c r="BIZ247" s="378"/>
      <c r="BJA247" s="379"/>
      <c r="BJC247" s="377"/>
      <c r="BJD247" s="381"/>
      <c r="BJE247" s="381"/>
      <c r="BJF247" s="378"/>
      <c r="BJG247" s="378"/>
      <c r="BJH247" s="378"/>
      <c r="BJI247" s="379"/>
      <c r="BJK247" s="377"/>
      <c r="BJL247" s="381"/>
      <c r="BJM247" s="381"/>
      <c r="BJN247" s="378"/>
      <c r="BJO247" s="378"/>
      <c r="BJP247" s="378"/>
      <c r="BJQ247" s="379"/>
      <c r="BJS247" s="377"/>
      <c r="BJT247" s="381"/>
      <c r="BJU247" s="381"/>
      <c r="BJV247" s="378"/>
      <c r="BJW247" s="378"/>
      <c r="BJX247" s="378"/>
      <c r="BJY247" s="379"/>
      <c r="BKA247" s="377"/>
      <c r="BKB247" s="381"/>
      <c r="BKC247" s="381"/>
      <c r="BKD247" s="378"/>
      <c r="BKE247" s="378"/>
      <c r="BKF247" s="378"/>
      <c r="BKG247" s="379"/>
      <c r="BKI247" s="377"/>
      <c r="BKJ247" s="381"/>
      <c r="BKK247" s="381"/>
      <c r="BKL247" s="378"/>
      <c r="BKM247" s="378"/>
      <c r="BKN247" s="378"/>
      <c r="BKO247" s="379"/>
      <c r="BKQ247" s="377"/>
      <c r="BKR247" s="381"/>
      <c r="BKS247" s="381"/>
      <c r="BKT247" s="378"/>
      <c r="BKU247" s="378"/>
      <c r="BKV247" s="378"/>
      <c r="BKW247" s="379"/>
      <c r="BKY247" s="377"/>
      <c r="BKZ247" s="381"/>
      <c r="BLA247" s="381"/>
      <c r="BLB247" s="378"/>
      <c r="BLC247" s="378"/>
      <c r="BLD247" s="378"/>
      <c r="BLE247" s="379"/>
      <c r="BLG247" s="377"/>
      <c r="BLH247" s="381"/>
      <c r="BLI247" s="381"/>
      <c r="BLJ247" s="378"/>
      <c r="BLK247" s="378"/>
      <c r="BLL247" s="378"/>
      <c r="BLM247" s="379"/>
      <c r="BLO247" s="377"/>
      <c r="BLP247" s="381"/>
      <c r="BLQ247" s="381"/>
      <c r="BLR247" s="378"/>
      <c r="BLS247" s="378"/>
      <c r="BLT247" s="378"/>
      <c r="BLU247" s="379"/>
      <c r="BLW247" s="377"/>
      <c r="BLX247" s="381"/>
      <c r="BLY247" s="381"/>
      <c r="BLZ247" s="378"/>
      <c r="BMA247" s="378"/>
      <c r="BMB247" s="378"/>
      <c r="BMC247" s="379"/>
      <c r="BME247" s="377"/>
      <c r="BMF247" s="381"/>
      <c r="BMG247" s="381"/>
      <c r="BMH247" s="378"/>
      <c r="BMI247" s="378"/>
      <c r="BMJ247" s="378"/>
      <c r="BMK247" s="379"/>
      <c r="BMM247" s="377"/>
      <c r="BMN247" s="381"/>
      <c r="BMO247" s="381"/>
      <c r="BMP247" s="378"/>
      <c r="BMQ247" s="378"/>
      <c r="BMR247" s="378"/>
      <c r="BMS247" s="379"/>
      <c r="BMU247" s="377"/>
      <c r="BMV247" s="381"/>
      <c r="BMW247" s="381"/>
      <c r="BMX247" s="378"/>
      <c r="BMY247" s="378"/>
      <c r="BMZ247" s="378"/>
      <c r="BNA247" s="379"/>
      <c r="BNC247" s="377"/>
      <c r="BND247" s="381"/>
      <c r="BNE247" s="381"/>
      <c r="BNF247" s="378"/>
      <c r="BNG247" s="378"/>
      <c r="BNH247" s="378"/>
      <c r="BNI247" s="379"/>
      <c r="BNK247" s="377"/>
      <c r="BNL247" s="381"/>
      <c r="BNM247" s="381"/>
      <c r="BNN247" s="378"/>
      <c r="BNO247" s="378"/>
      <c r="BNP247" s="378"/>
      <c r="BNQ247" s="379"/>
      <c r="BNS247" s="377"/>
      <c r="BNT247" s="381"/>
      <c r="BNU247" s="381"/>
      <c r="BNV247" s="378"/>
      <c r="BNW247" s="378"/>
      <c r="BNX247" s="378"/>
      <c r="BNY247" s="379"/>
      <c r="BOA247" s="377"/>
      <c r="BOB247" s="381"/>
      <c r="BOC247" s="381"/>
      <c r="BOD247" s="378"/>
      <c r="BOE247" s="378"/>
      <c r="BOF247" s="378"/>
      <c r="BOG247" s="379"/>
      <c r="BOI247" s="377"/>
      <c r="BOJ247" s="381"/>
      <c r="BOK247" s="381"/>
      <c r="BOL247" s="378"/>
      <c r="BOM247" s="378"/>
      <c r="BON247" s="378"/>
      <c r="BOO247" s="379"/>
      <c r="BOQ247" s="377"/>
      <c r="BOR247" s="381"/>
      <c r="BOS247" s="381"/>
      <c r="BOT247" s="378"/>
      <c r="BOU247" s="378"/>
      <c r="BOV247" s="378"/>
      <c r="BOW247" s="379"/>
      <c r="BOY247" s="377"/>
      <c r="BOZ247" s="381"/>
      <c r="BPA247" s="381"/>
      <c r="BPB247" s="378"/>
      <c r="BPC247" s="378"/>
      <c r="BPD247" s="378"/>
      <c r="BPE247" s="379"/>
      <c r="BPG247" s="377"/>
      <c r="BPH247" s="381"/>
      <c r="BPI247" s="381"/>
      <c r="BPJ247" s="378"/>
      <c r="BPK247" s="378"/>
      <c r="BPL247" s="378"/>
      <c r="BPM247" s="379"/>
      <c r="BPO247" s="377"/>
      <c r="BPP247" s="381"/>
      <c r="BPQ247" s="381"/>
      <c r="BPR247" s="378"/>
      <c r="BPS247" s="378"/>
      <c r="BPT247" s="378"/>
      <c r="BPU247" s="379"/>
      <c r="BPW247" s="377"/>
      <c r="BPX247" s="381"/>
      <c r="BPY247" s="381"/>
      <c r="BPZ247" s="378"/>
      <c r="BQA247" s="378"/>
      <c r="BQB247" s="378"/>
      <c r="BQC247" s="379"/>
      <c r="BQE247" s="377"/>
      <c r="BQF247" s="381"/>
      <c r="BQG247" s="381"/>
      <c r="BQH247" s="378"/>
      <c r="BQI247" s="378"/>
      <c r="BQJ247" s="378"/>
      <c r="BQK247" s="379"/>
      <c r="BQM247" s="377"/>
      <c r="BQN247" s="381"/>
      <c r="BQO247" s="381"/>
      <c r="BQP247" s="378"/>
      <c r="BQQ247" s="378"/>
      <c r="BQR247" s="378"/>
      <c r="BQS247" s="379"/>
      <c r="BQU247" s="377"/>
      <c r="BQV247" s="381"/>
      <c r="BQW247" s="381"/>
      <c r="BQX247" s="378"/>
      <c r="BQY247" s="378"/>
      <c r="BQZ247" s="378"/>
      <c r="BRA247" s="379"/>
      <c r="BRC247" s="377"/>
      <c r="BRD247" s="381"/>
      <c r="BRE247" s="381"/>
      <c r="BRF247" s="378"/>
      <c r="BRG247" s="378"/>
      <c r="BRH247" s="378"/>
      <c r="BRI247" s="379"/>
      <c r="BRK247" s="377"/>
      <c r="BRL247" s="381"/>
      <c r="BRM247" s="381"/>
      <c r="BRN247" s="378"/>
      <c r="BRO247" s="378"/>
      <c r="BRP247" s="378"/>
      <c r="BRQ247" s="379"/>
      <c r="BRS247" s="377"/>
      <c r="BRT247" s="381"/>
      <c r="BRU247" s="381"/>
      <c r="BRV247" s="378"/>
      <c r="BRW247" s="378"/>
      <c r="BRX247" s="378"/>
      <c r="BRY247" s="379"/>
      <c r="BSA247" s="377"/>
      <c r="BSB247" s="381"/>
      <c r="BSC247" s="381"/>
      <c r="BSD247" s="378"/>
      <c r="BSE247" s="378"/>
      <c r="BSF247" s="378"/>
      <c r="BSG247" s="379"/>
      <c r="BSI247" s="377"/>
      <c r="BSJ247" s="381"/>
      <c r="BSK247" s="381"/>
      <c r="BSL247" s="378"/>
      <c r="BSM247" s="378"/>
      <c r="BSN247" s="378"/>
      <c r="BSO247" s="379"/>
      <c r="BSQ247" s="377"/>
      <c r="BSR247" s="381"/>
      <c r="BSS247" s="381"/>
      <c r="BST247" s="378"/>
      <c r="BSU247" s="378"/>
      <c r="BSV247" s="378"/>
      <c r="BSW247" s="379"/>
      <c r="BSY247" s="377"/>
      <c r="BSZ247" s="381"/>
      <c r="BTA247" s="381"/>
      <c r="BTB247" s="378"/>
      <c r="BTC247" s="378"/>
      <c r="BTD247" s="378"/>
      <c r="BTE247" s="379"/>
      <c r="BTG247" s="377"/>
      <c r="BTH247" s="381"/>
      <c r="BTI247" s="381"/>
      <c r="BTJ247" s="378"/>
      <c r="BTK247" s="378"/>
      <c r="BTL247" s="378"/>
      <c r="BTM247" s="379"/>
      <c r="BTO247" s="377"/>
      <c r="BTP247" s="381"/>
      <c r="BTQ247" s="381"/>
      <c r="BTR247" s="378"/>
      <c r="BTS247" s="378"/>
      <c r="BTT247" s="378"/>
      <c r="BTU247" s="379"/>
      <c r="BTW247" s="377"/>
      <c r="BTX247" s="381"/>
      <c r="BTY247" s="381"/>
      <c r="BTZ247" s="378"/>
      <c r="BUA247" s="378"/>
      <c r="BUB247" s="378"/>
      <c r="BUC247" s="379"/>
      <c r="BUE247" s="377"/>
      <c r="BUF247" s="381"/>
      <c r="BUG247" s="381"/>
      <c r="BUH247" s="378"/>
      <c r="BUI247" s="378"/>
      <c r="BUJ247" s="378"/>
      <c r="BUK247" s="379"/>
      <c r="BUM247" s="377"/>
      <c r="BUN247" s="381"/>
      <c r="BUO247" s="381"/>
      <c r="BUP247" s="378"/>
      <c r="BUQ247" s="378"/>
      <c r="BUR247" s="378"/>
      <c r="BUS247" s="379"/>
      <c r="BUU247" s="377"/>
      <c r="BUV247" s="381"/>
      <c r="BUW247" s="381"/>
      <c r="BUX247" s="378"/>
      <c r="BUY247" s="378"/>
      <c r="BUZ247" s="378"/>
      <c r="BVA247" s="379"/>
      <c r="BVC247" s="377"/>
      <c r="BVD247" s="381"/>
      <c r="BVE247" s="381"/>
      <c r="BVF247" s="378"/>
      <c r="BVG247" s="378"/>
      <c r="BVH247" s="378"/>
      <c r="BVI247" s="379"/>
      <c r="BVK247" s="377"/>
      <c r="BVL247" s="381"/>
      <c r="BVM247" s="381"/>
      <c r="BVN247" s="378"/>
      <c r="BVO247" s="378"/>
      <c r="BVP247" s="378"/>
      <c r="BVQ247" s="379"/>
      <c r="BVS247" s="377"/>
      <c r="BVT247" s="381"/>
      <c r="BVU247" s="381"/>
      <c r="BVV247" s="378"/>
      <c r="BVW247" s="378"/>
      <c r="BVX247" s="378"/>
      <c r="BVY247" s="379"/>
      <c r="BWA247" s="377"/>
      <c r="BWB247" s="381"/>
      <c r="BWC247" s="381"/>
      <c r="BWD247" s="378"/>
      <c r="BWE247" s="378"/>
      <c r="BWF247" s="378"/>
      <c r="BWG247" s="379"/>
      <c r="BWI247" s="377"/>
      <c r="BWJ247" s="381"/>
      <c r="BWK247" s="381"/>
      <c r="BWL247" s="378"/>
      <c r="BWM247" s="378"/>
      <c r="BWN247" s="378"/>
      <c r="BWO247" s="379"/>
      <c r="BWQ247" s="377"/>
      <c r="BWR247" s="381"/>
      <c r="BWS247" s="381"/>
      <c r="BWT247" s="378"/>
      <c r="BWU247" s="378"/>
      <c r="BWV247" s="378"/>
      <c r="BWW247" s="379"/>
      <c r="BWY247" s="377"/>
      <c r="BWZ247" s="381"/>
      <c r="BXA247" s="381"/>
      <c r="BXB247" s="378"/>
      <c r="BXC247" s="378"/>
      <c r="BXD247" s="378"/>
      <c r="BXE247" s="379"/>
      <c r="BXG247" s="377"/>
      <c r="BXH247" s="381"/>
      <c r="BXI247" s="381"/>
      <c r="BXJ247" s="378"/>
      <c r="BXK247" s="378"/>
      <c r="BXL247" s="378"/>
      <c r="BXM247" s="379"/>
      <c r="BXO247" s="377"/>
      <c r="BXP247" s="381"/>
      <c r="BXQ247" s="381"/>
      <c r="BXR247" s="378"/>
      <c r="BXS247" s="378"/>
      <c r="BXT247" s="378"/>
      <c r="BXU247" s="379"/>
      <c r="BXW247" s="377"/>
      <c r="BXX247" s="381"/>
      <c r="BXY247" s="381"/>
      <c r="BXZ247" s="378"/>
      <c r="BYA247" s="378"/>
      <c r="BYB247" s="378"/>
      <c r="BYC247" s="379"/>
      <c r="BYE247" s="377"/>
      <c r="BYF247" s="381"/>
      <c r="BYG247" s="381"/>
      <c r="BYH247" s="378"/>
      <c r="BYI247" s="378"/>
      <c r="BYJ247" s="378"/>
      <c r="BYK247" s="379"/>
      <c r="BYM247" s="377"/>
      <c r="BYN247" s="381"/>
      <c r="BYO247" s="381"/>
      <c r="BYP247" s="378"/>
      <c r="BYQ247" s="378"/>
      <c r="BYR247" s="378"/>
      <c r="BYS247" s="379"/>
      <c r="BYU247" s="377"/>
      <c r="BYV247" s="381"/>
      <c r="BYW247" s="381"/>
      <c r="BYX247" s="378"/>
      <c r="BYY247" s="378"/>
      <c r="BYZ247" s="378"/>
      <c r="BZA247" s="379"/>
      <c r="BZC247" s="377"/>
      <c r="BZD247" s="381"/>
      <c r="BZE247" s="381"/>
      <c r="BZF247" s="378"/>
      <c r="BZG247" s="378"/>
      <c r="BZH247" s="378"/>
      <c r="BZI247" s="379"/>
      <c r="BZK247" s="377"/>
      <c r="BZL247" s="381"/>
      <c r="BZM247" s="381"/>
      <c r="BZN247" s="378"/>
      <c r="BZO247" s="378"/>
      <c r="BZP247" s="378"/>
      <c r="BZQ247" s="379"/>
      <c r="BZS247" s="377"/>
      <c r="BZT247" s="381"/>
      <c r="BZU247" s="381"/>
      <c r="BZV247" s="378"/>
      <c r="BZW247" s="378"/>
      <c r="BZX247" s="378"/>
      <c r="BZY247" s="379"/>
      <c r="CAA247" s="377"/>
      <c r="CAB247" s="381"/>
      <c r="CAC247" s="381"/>
      <c r="CAD247" s="378"/>
      <c r="CAE247" s="378"/>
      <c r="CAF247" s="378"/>
      <c r="CAG247" s="379"/>
      <c r="CAI247" s="377"/>
      <c r="CAJ247" s="381"/>
      <c r="CAK247" s="381"/>
      <c r="CAL247" s="378"/>
      <c r="CAM247" s="378"/>
      <c r="CAN247" s="378"/>
      <c r="CAO247" s="379"/>
      <c r="CAQ247" s="377"/>
      <c r="CAR247" s="381"/>
      <c r="CAS247" s="381"/>
      <c r="CAT247" s="378"/>
      <c r="CAU247" s="378"/>
      <c r="CAV247" s="378"/>
      <c r="CAW247" s="379"/>
      <c r="CAY247" s="377"/>
      <c r="CAZ247" s="381"/>
      <c r="CBA247" s="381"/>
      <c r="CBB247" s="378"/>
      <c r="CBC247" s="378"/>
      <c r="CBD247" s="378"/>
      <c r="CBE247" s="379"/>
      <c r="CBG247" s="377"/>
      <c r="CBH247" s="381"/>
      <c r="CBI247" s="381"/>
      <c r="CBJ247" s="378"/>
      <c r="CBK247" s="378"/>
      <c r="CBL247" s="378"/>
      <c r="CBM247" s="379"/>
      <c r="CBO247" s="377"/>
      <c r="CBP247" s="381"/>
      <c r="CBQ247" s="381"/>
      <c r="CBR247" s="378"/>
      <c r="CBS247" s="378"/>
      <c r="CBT247" s="378"/>
      <c r="CBU247" s="379"/>
      <c r="CBW247" s="377"/>
      <c r="CBX247" s="381"/>
      <c r="CBY247" s="381"/>
      <c r="CBZ247" s="378"/>
      <c r="CCA247" s="378"/>
      <c r="CCB247" s="378"/>
      <c r="CCC247" s="379"/>
      <c r="CCE247" s="377"/>
      <c r="CCF247" s="381"/>
      <c r="CCG247" s="381"/>
      <c r="CCH247" s="378"/>
      <c r="CCI247" s="378"/>
      <c r="CCJ247" s="378"/>
      <c r="CCK247" s="379"/>
      <c r="CCM247" s="377"/>
      <c r="CCN247" s="381"/>
      <c r="CCO247" s="381"/>
      <c r="CCP247" s="378"/>
      <c r="CCQ247" s="378"/>
      <c r="CCR247" s="378"/>
      <c r="CCS247" s="379"/>
      <c r="CCU247" s="377"/>
      <c r="CCV247" s="381"/>
      <c r="CCW247" s="381"/>
      <c r="CCX247" s="378"/>
      <c r="CCY247" s="378"/>
      <c r="CCZ247" s="378"/>
      <c r="CDA247" s="379"/>
      <c r="CDC247" s="377"/>
      <c r="CDD247" s="381"/>
      <c r="CDE247" s="381"/>
      <c r="CDF247" s="378"/>
      <c r="CDG247" s="378"/>
      <c r="CDH247" s="378"/>
      <c r="CDI247" s="379"/>
      <c r="CDK247" s="377"/>
      <c r="CDL247" s="381"/>
      <c r="CDM247" s="381"/>
      <c r="CDN247" s="378"/>
      <c r="CDO247" s="378"/>
      <c r="CDP247" s="378"/>
      <c r="CDQ247" s="379"/>
      <c r="CDS247" s="377"/>
      <c r="CDT247" s="381"/>
      <c r="CDU247" s="381"/>
      <c r="CDV247" s="378"/>
      <c r="CDW247" s="378"/>
      <c r="CDX247" s="378"/>
      <c r="CDY247" s="379"/>
      <c r="CEA247" s="377"/>
      <c r="CEB247" s="381"/>
      <c r="CEC247" s="381"/>
      <c r="CED247" s="378"/>
      <c r="CEE247" s="378"/>
      <c r="CEF247" s="378"/>
      <c r="CEG247" s="379"/>
      <c r="CEI247" s="377"/>
      <c r="CEJ247" s="381"/>
      <c r="CEK247" s="381"/>
      <c r="CEL247" s="378"/>
      <c r="CEM247" s="378"/>
      <c r="CEN247" s="378"/>
      <c r="CEO247" s="379"/>
      <c r="CEQ247" s="377"/>
      <c r="CER247" s="381"/>
      <c r="CES247" s="381"/>
      <c r="CET247" s="378"/>
      <c r="CEU247" s="378"/>
      <c r="CEV247" s="378"/>
      <c r="CEW247" s="379"/>
      <c r="CEY247" s="377"/>
      <c r="CEZ247" s="381"/>
      <c r="CFA247" s="381"/>
      <c r="CFB247" s="378"/>
      <c r="CFC247" s="378"/>
      <c r="CFD247" s="378"/>
      <c r="CFE247" s="379"/>
      <c r="CFG247" s="377"/>
      <c r="CFH247" s="381"/>
      <c r="CFI247" s="381"/>
      <c r="CFJ247" s="378"/>
      <c r="CFK247" s="378"/>
      <c r="CFL247" s="378"/>
      <c r="CFM247" s="379"/>
      <c r="CFO247" s="377"/>
      <c r="CFP247" s="381"/>
      <c r="CFQ247" s="381"/>
      <c r="CFR247" s="378"/>
      <c r="CFS247" s="378"/>
      <c r="CFT247" s="378"/>
      <c r="CFU247" s="379"/>
      <c r="CFW247" s="377"/>
      <c r="CFX247" s="381"/>
      <c r="CFY247" s="381"/>
      <c r="CFZ247" s="378"/>
      <c r="CGA247" s="378"/>
      <c r="CGB247" s="378"/>
      <c r="CGC247" s="379"/>
      <c r="CGE247" s="377"/>
      <c r="CGF247" s="381"/>
      <c r="CGG247" s="381"/>
      <c r="CGH247" s="378"/>
      <c r="CGI247" s="378"/>
      <c r="CGJ247" s="378"/>
      <c r="CGK247" s="379"/>
      <c r="CGM247" s="377"/>
      <c r="CGN247" s="381"/>
      <c r="CGO247" s="381"/>
      <c r="CGP247" s="378"/>
      <c r="CGQ247" s="378"/>
      <c r="CGR247" s="378"/>
      <c r="CGS247" s="379"/>
      <c r="CGU247" s="377"/>
      <c r="CGV247" s="381"/>
      <c r="CGW247" s="381"/>
      <c r="CGX247" s="378"/>
      <c r="CGY247" s="378"/>
      <c r="CGZ247" s="378"/>
      <c r="CHA247" s="379"/>
      <c r="CHC247" s="377"/>
      <c r="CHD247" s="381"/>
      <c r="CHE247" s="381"/>
      <c r="CHF247" s="378"/>
      <c r="CHG247" s="378"/>
      <c r="CHH247" s="378"/>
      <c r="CHI247" s="379"/>
      <c r="CHK247" s="377"/>
      <c r="CHL247" s="381"/>
      <c r="CHM247" s="381"/>
      <c r="CHN247" s="378"/>
      <c r="CHO247" s="378"/>
      <c r="CHP247" s="378"/>
      <c r="CHQ247" s="379"/>
      <c r="CHS247" s="377"/>
      <c r="CHT247" s="381"/>
      <c r="CHU247" s="381"/>
      <c r="CHV247" s="378"/>
      <c r="CHW247" s="378"/>
      <c r="CHX247" s="378"/>
      <c r="CHY247" s="379"/>
      <c r="CIA247" s="377"/>
      <c r="CIB247" s="381"/>
      <c r="CIC247" s="381"/>
      <c r="CID247" s="378"/>
      <c r="CIE247" s="378"/>
      <c r="CIF247" s="378"/>
      <c r="CIG247" s="379"/>
      <c r="CII247" s="377"/>
      <c r="CIJ247" s="381"/>
      <c r="CIK247" s="381"/>
      <c r="CIL247" s="378"/>
      <c r="CIM247" s="378"/>
      <c r="CIN247" s="378"/>
      <c r="CIO247" s="379"/>
      <c r="CIQ247" s="377"/>
      <c r="CIR247" s="381"/>
      <c r="CIS247" s="381"/>
      <c r="CIT247" s="378"/>
      <c r="CIU247" s="378"/>
      <c r="CIV247" s="378"/>
      <c r="CIW247" s="379"/>
      <c r="CIY247" s="377"/>
      <c r="CIZ247" s="381"/>
      <c r="CJA247" s="381"/>
      <c r="CJB247" s="378"/>
      <c r="CJC247" s="378"/>
      <c r="CJD247" s="378"/>
      <c r="CJE247" s="379"/>
      <c r="CJG247" s="377"/>
      <c r="CJH247" s="381"/>
      <c r="CJI247" s="381"/>
      <c r="CJJ247" s="378"/>
      <c r="CJK247" s="378"/>
      <c r="CJL247" s="378"/>
      <c r="CJM247" s="379"/>
      <c r="CJO247" s="377"/>
      <c r="CJP247" s="381"/>
      <c r="CJQ247" s="381"/>
      <c r="CJR247" s="378"/>
      <c r="CJS247" s="378"/>
      <c r="CJT247" s="378"/>
      <c r="CJU247" s="379"/>
      <c r="CJW247" s="377"/>
      <c r="CJX247" s="381"/>
      <c r="CJY247" s="381"/>
      <c r="CJZ247" s="378"/>
      <c r="CKA247" s="378"/>
      <c r="CKB247" s="378"/>
      <c r="CKC247" s="379"/>
      <c r="CKE247" s="377"/>
      <c r="CKF247" s="381"/>
      <c r="CKG247" s="381"/>
      <c r="CKH247" s="378"/>
      <c r="CKI247" s="378"/>
      <c r="CKJ247" s="378"/>
      <c r="CKK247" s="379"/>
      <c r="CKM247" s="377"/>
      <c r="CKN247" s="381"/>
      <c r="CKO247" s="381"/>
      <c r="CKP247" s="378"/>
      <c r="CKQ247" s="378"/>
      <c r="CKR247" s="378"/>
      <c r="CKS247" s="379"/>
      <c r="CKU247" s="377"/>
      <c r="CKV247" s="381"/>
      <c r="CKW247" s="381"/>
      <c r="CKX247" s="378"/>
      <c r="CKY247" s="378"/>
      <c r="CKZ247" s="378"/>
      <c r="CLA247" s="379"/>
      <c r="CLC247" s="377"/>
      <c r="CLD247" s="381"/>
      <c r="CLE247" s="381"/>
      <c r="CLF247" s="378"/>
      <c r="CLG247" s="378"/>
      <c r="CLH247" s="378"/>
      <c r="CLI247" s="379"/>
      <c r="CLK247" s="377"/>
      <c r="CLL247" s="381"/>
      <c r="CLM247" s="381"/>
      <c r="CLN247" s="378"/>
      <c r="CLO247" s="378"/>
      <c r="CLP247" s="378"/>
      <c r="CLQ247" s="379"/>
      <c r="CLS247" s="377"/>
      <c r="CLT247" s="381"/>
      <c r="CLU247" s="381"/>
      <c r="CLV247" s="378"/>
      <c r="CLW247" s="378"/>
      <c r="CLX247" s="378"/>
      <c r="CLY247" s="379"/>
      <c r="CMA247" s="377"/>
      <c r="CMB247" s="381"/>
      <c r="CMC247" s="381"/>
      <c r="CMD247" s="378"/>
      <c r="CME247" s="378"/>
      <c r="CMF247" s="378"/>
      <c r="CMG247" s="379"/>
      <c r="CMI247" s="377"/>
      <c r="CMJ247" s="381"/>
      <c r="CMK247" s="381"/>
      <c r="CML247" s="378"/>
      <c r="CMM247" s="378"/>
      <c r="CMN247" s="378"/>
      <c r="CMO247" s="379"/>
      <c r="CMQ247" s="377"/>
      <c r="CMR247" s="381"/>
      <c r="CMS247" s="381"/>
      <c r="CMT247" s="378"/>
      <c r="CMU247" s="378"/>
      <c r="CMV247" s="378"/>
      <c r="CMW247" s="379"/>
      <c r="CMY247" s="377"/>
      <c r="CMZ247" s="381"/>
      <c r="CNA247" s="381"/>
      <c r="CNB247" s="378"/>
      <c r="CNC247" s="378"/>
      <c r="CND247" s="378"/>
      <c r="CNE247" s="379"/>
      <c r="CNG247" s="377"/>
      <c r="CNH247" s="381"/>
      <c r="CNI247" s="381"/>
      <c r="CNJ247" s="378"/>
      <c r="CNK247" s="378"/>
      <c r="CNL247" s="378"/>
      <c r="CNM247" s="379"/>
      <c r="CNO247" s="377"/>
      <c r="CNP247" s="381"/>
      <c r="CNQ247" s="381"/>
      <c r="CNR247" s="378"/>
      <c r="CNS247" s="378"/>
      <c r="CNT247" s="378"/>
      <c r="CNU247" s="379"/>
      <c r="CNW247" s="377"/>
      <c r="CNX247" s="381"/>
      <c r="CNY247" s="381"/>
      <c r="CNZ247" s="378"/>
      <c r="COA247" s="378"/>
      <c r="COB247" s="378"/>
      <c r="COC247" s="379"/>
      <c r="COE247" s="377"/>
      <c r="COF247" s="381"/>
      <c r="COG247" s="381"/>
      <c r="COH247" s="378"/>
      <c r="COI247" s="378"/>
      <c r="COJ247" s="378"/>
      <c r="COK247" s="379"/>
      <c r="COM247" s="377"/>
      <c r="CON247" s="381"/>
      <c r="COO247" s="381"/>
      <c r="COP247" s="378"/>
      <c r="COQ247" s="378"/>
      <c r="COR247" s="378"/>
      <c r="COS247" s="379"/>
      <c r="COU247" s="377"/>
      <c r="COV247" s="381"/>
      <c r="COW247" s="381"/>
      <c r="COX247" s="378"/>
      <c r="COY247" s="378"/>
      <c r="COZ247" s="378"/>
      <c r="CPA247" s="379"/>
      <c r="CPC247" s="377"/>
      <c r="CPD247" s="381"/>
      <c r="CPE247" s="381"/>
      <c r="CPF247" s="378"/>
      <c r="CPG247" s="378"/>
      <c r="CPH247" s="378"/>
      <c r="CPI247" s="379"/>
      <c r="CPK247" s="377"/>
      <c r="CPL247" s="381"/>
      <c r="CPM247" s="381"/>
      <c r="CPN247" s="378"/>
      <c r="CPO247" s="378"/>
      <c r="CPP247" s="378"/>
      <c r="CPQ247" s="379"/>
      <c r="CPS247" s="377"/>
      <c r="CPT247" s="381"/>
      <c r="CPU247" s="381"/>
      <c r="CPV247" s="378"/>
      <c r="CPW247" s="378"/>
      <c r="CPX247" s="378"/>
      <c r="CPY247" s="379"/>
      <c r="CQA247" s="377"/>
      <c r="CQB247" s="381"/>
      <c r="CQC247" s="381"/>
      <c r="CQD247" s="378"/>
      <c r="CQE247" s="378"/>
      <c r="CQF247" s="378"/>
      <c r="CQG247" s="379"/>
      <c r="CQI247" s="377"/>
      <c r="CQJ247" s="381"/>
      <c r="CQK247" s="381"/>
      <c r="CQL247" s="378"/>
      <c r="CQM247" s="378"/>
      <c r="CQN247" s="378"/>
      <c r="CQO247" s="379"/>
      <c r="CQQ247" s="377"/>
      <c r="CQR247" s="381"/>
      <c r="CQS247" s="381"/>
      <c r="CQT247" s="378"/>
      <c r="CQU247" s="378"/>
      <c r="CQV247" s="378"/>
      <c r="CQW247" s="379"/>
      <c r="CQY247" s="377"/>
      <c r="CQZ247" s="381"/>
      <c r="CRA247" s="381"/>
      <c r="CRB247" s="378"/>
      <c r="CRC247" s="378"/>
      <c r="CRD247" s="378"/>
      <c r="CRE247" s="379"/>
      <c r="CRG247" s="377"/>
      <c r="CRH247" s="381"/>
      <c r="CRI247" s="381"/>
      <c r="CRJ247" s="378"/>
      <c r="CRK247" s="378"/>
      <c r="CRL247" s="378"/>
      <c r="CRM247" s="379"/>
      <c r="CRO247" s="377"/>
      <c r="CRP247" s="381"/>
      <c r="CRQ247" s="381"/>
      <c r="CRR247" s="378"/>
      <c r="CRS247" s="378"/>
      <c r="CRT247" s="378"/>
      <c r="CRU247" s="379"/>
      <c r="CRW247" s="377"/>
      <c r="CRX247" s="381"/>
      <c r="CRY247" s="381"/>
      <c r="CRZ247" s="378"/>
      <c r="CSA247" s="378"/>
      <c r="CSB247" s="378"/>
      <c r="CSC247" s="379"/>
      <c r="CSE247" s="377"/>
      <c r="CSF247" s="381"/>
      <c r="CSG247" s="381"/>
      <c r="CSH247" s="378"/>
      <c r="CSI247" s="378"/>
      <c r="CSJ247" s="378"/>
      <c r="CSK247" s="379"/>
      <c r="CSM247" s="377"/>
      <c r="CSN247" s="381"/>
      <c r="CSO247" s="381"/>
      <c r="CSP247" s="378"/>
      <c r="CSQ247" s="378"/>
      <c r="CSR247" s="378"/>
      <c r="CSS247" s="379"/>
      <c r="CSU247" s="377"/>
      <c r="CSV247" s="381"/>
      <c r="CSW247" s="381"/>
      <c r="CSX247" s="378"/>
      <c r="CSY247" s="378"/>
      <c r="CSZ247" s="378"/>
      <c r="CTA247" s="379"/>
      <c r="CTC247" s="377"/>
      <c r="CTD247" s="381"/>
      <c r="CTE247" s="381"/>
      <c r="CTF247" s="378"/>
      <c r="CTG247" s="378"/>
      <c r="CTH247" s="378"/>
      <c r="CTI247" s="379"/>
      <c r="CTK247" s="377"/>
      <c r="CTL247" s="381"/>
      <c r="CTM247" s="381"/>
      <c r="CTN247" s="378"/>
      <c r="CTO247" s="378"/>
      <c r="CTP247" s="378"/>
      <c r="CTQ247" s="379"/>
      <c r="CTS247" s="377"/>
      <c r="CTT247" s="381"/>
      <c r="CTU247" s="381"/>
      <c r="CTV247" s="378"/>
      <c r="CTW247" s="378"/>
      <c r="CTX247" s="378"/>
      <c r="CTY247" s="379"/>
      <c r="CUA247" s="377"/>
      <c r="CUB247" s="381"/>
      <c r="CUC247" s="381"/>
      <c r="CUD247" s="378"/>
      <c r="CUE247" s="378"/>
      <c r="CUF247" s="378"/>
      <c r="CUG247" s="379"/>
      <c r="CUI247" s="377"/>
      <c r="CUJ247" s="381"/>
      <c r="CUK247" s="381"/>
      <c r="CUL247" s="378"/>
      <c r="CUM247" s="378"/>
      <c r="CUN247" s="378"/>
      <c r="CUO247" s="379"/>
      <c r="CUQ247" s="377"/>
      <c r="CUR247" s="381"/>
      <c r="CUS247" s="381"/>
      <c r="CUT247" s="378"/>
      <c r="CUU247" s="378"/>
      <c r="CUV247" s="378"/>
      <c r="CUW247" s="379"/>
      <c r="CUY247" s="377"/>
      <c r="CUZ247" s="381"/>
      <c r="CVA247" s="381"/>
      <c r="CVB247" s="378"/>
      <c r="CVC247" s="378"/>
      <c r="CVD247" s="378"/>
      <c r="CVE247" s="379"/>
      <c r="CVG247" s="377"/>
      <c r="CVH247" s="381"/>
      <c r="CVI247" s="381"/>
      <c r="CVJ247" s="378"/>
      <c r="CVK247" s="378"/>
      <c r="CVL247" s="378"/>
      <c r="CVM247" s="379"/>
      <c r="CVO247" s="377"/>
      <c r="CVP247" s="381"/>
      <c r="CVQ247" s="381"/>
      <c r="CVR247" s="378"/>
      <c r="CVS247" s="378"/>
      <c r="CVT247" s="378"/>
      <c r="CVU247" s="379"/>
      <c r="CVW247" s="377"/>
      <c r="CVX247" s="381"/>
      <c r="CVY247" s="381"/>
      <c r="CVZ247" s="378"/>
      <c r="CWA247" s="378"/>
      <c r="CWB247" s="378"/>
      <c r="CWC247" s="379"/>
      <c r="CWE247" s="377"/>
      <c r="CWF247" s="381"/>
      <c r="CWG247" s="381"/>
      <c r="CWH247" s="378"/>
      <c r="CWI247" s="378"/>
      <c r="CWJ247" s="378"/>
      <c r="CWK247" s="379"/>
      <c r="CWM247" s="377"/>
      <c r="CWN247" s="381"/>
      <c r="CWO247" s="381"/>
      <c r="CWP247" s="378"/>
      <c r="CWQ247" s="378"/>
      <c r="CWR247" s="378"/>
      <c r="CWS247" s="379"/>
      <c r="CWU247" s="377"/>
      <c r="CWV247" s="381"/>
      <c r="CWW247" s="381"/>
      <c r="CWX247" s="378"/>
      <c r="CWY247" s="378"/>
      <c r="CWZ247" s="378"/>
      <c r="CXA247" s="379"/>
      <c r="CXC247" s="377"/>
      <c r="CXD247" s="381"/>
      <c r="CXE247" s="381"/>
      <c r="CXF247" s="378"/>
      <c r="CXG247" s="378"/>
      <c r="CXH247" s="378"/>
      <c r="CXI247" s="379"/>
      <c r="CXK247" s="377"/>
      <c r="CXL247" s="381"/>
      <c r="CXM247" s="381"/>
      <c r="CXN247" s="378"/>
      <c r="CXO247" s="378"/>
      <c r="CXP247" s="378"/>
      <c r="CXQ247" s="379"/>
      <c r="CXS247" s="377"/>
      <c r="CXT247" s="381"/>
      <c r="CXU247" s="381"/>
      <c r="CXV247" s="378"/>
      <c r="CXW247" s="378"/>
      <c r="CXX247" s="378"/>
      <c r="CXY247" s="379"/>
      <c r="CYA247" s="377"/>
      <c r="CYB247" s="381"/>
      <c r="CYC247" s="381"/>
      <c r="CYD247" s="378"/>
      <c r="CYE247" s="378"/>
      <c r="CYF247" s="378"/>
      <c r="CYG247" s="379"/>
      <c r="CYI247" s="377"/>
      <c r="CYJ247" s="381"/>
      <c r="CYK247" s="381"/>
      <c r="CYL247" s="378"/>
      <c r="CYM247" s="378"/>
      <c r="CYN247" s="378"/>
      <c r="CYO247" s="379"/>
      <c r="CYQ247" s="377"/>
      <c r="CYR247" s="381"/>
      <c r="CYS247" s="381"/>
      <c r="CYT247" s="378"/>
      <c r="CYU247" s="378"/>
      <c r="CYV247" s="378"/>
      <c r="CYW247" s="379"/>
      <c r="CYY247" s="377"/>
      <c r="CYZ247" s="381"/>
      <c r="CZA247" s="381"/>
      <c r="CZB247" s="378"/>
      <c r="CZC247" s="378"/>
      <c r="CZD247" s="378"/>
      <c r="CZE247" s="379"/>
      <c r="CZG247" s="377"/>
      <c r="CZH247" s="381"/>
      <c r="CZI247" s="381"/>
      <c r="CZJ247" s="378"/>
      <c r="CZK247" s="378"/>
      <c r="CZL247" s="378"/>
      <c r="CZM247" s="379"/>
      <c r="CZO247" s="377"/>
      <c r="CZP247" s="381"/>
      <c r="CZQ247" s="381"/>
      <c r="CZR247" s="378"/>
      <c r="CZS247" s="378"/>
      <c r="CZT247" s="378"/>
      <c r="CZU247" s="379"/>
      <c r="CZW247" s="377"/>
      <c r="CZX247" s="381"/>
      <c r="CZY247" s="381"/>
      <c r="CZZ247" s="378"/>
      <c r="DAA247" s="378"/>
      <c r="DAB247" s="378"/>
      <c r="DAC247" s="379"/>
      <c r="DAE247" s="377"/>
      <c r="DAF247" s="381"/>
      <c r="DAG247" s="381"/>
      <c r="DAH247" s="378"/>
      <c r="DAI247" s="378"/>
      <c r="DAJ247" s="378"/>
      <c r="DAK247" s="379"/>
      <c r="DAM247" s="377"/>
      <c r="DAN247" s="381"/>
      <c r="DAO247" s="381"/>
      <c r="DAP247" s="378"/>
      <c r="DAQ247" s="378"/>
      <c r="DAR247" s="378"/>
      <c r="DAS247" s="379"/>
      <c r="DAU247" s="377"/>
      <c r="DAV247" s="381"/>
      <c r="DAW247" s="381"/>
      <c r="DAX247" s="378"/>
      <c r="DAY247" s="378"/>
      <c r="DAZ247" s="378"/>
      <c r="DBA247" s="379"/>
      <c r="DBC247" s="377"/>
      <c r="DBD247" s="381"/>
      <c r="DBE247" s="381"/>
      <c r="DBF247" s="378"/>
      <c r="DBG247" s="378"/>
      <c r="DBH247" s="378"/>
      <c r="DBI247" s="379"/>
      <c r="DBK247" s="377"/>
      <c r="DBL247" s="381"/>
      <c r="DBM247" s="381"/>
      <c r="DBN247" s="378"/>
      <c r="DBO247" s="378"/>
      <c r="DBP247" s="378"/>
      <c r="DBQ247" s="379"/>
      <c r="DBS247" s="377"/>
      <c r="DBT247" s="381"/>
      <c r="DBU247" s="381"/>
      <c r="DBV247" s="378"/>
      <c r="DBW247" s="378"/>
      <c r="DBX247" s="378"/>
      <c r="DBY247" s="379"/>
      <c r="DCA247" s="377"/>
      <c r="DCB247" s="381"/>
      <c r="DCC247" s="381"/>
      <c r="DCD247" s="378"/>
      <c r="DCE247" s="378"/>
      <c r="DCF247" s="378"/>
      <c r="DCG247" s="379"/>
      <c r="DCI247" s="377"/>
      <c r="DCJ247" s="381"/>
      <c r="DCK247" s="381"/>
      <c r="DCL247" s="378"/>
      <c r="DCM247" s="378"/>
      <c r="DCN247" s="378"/>
      <c r="DCO247" s="379"/>
      <c r="DCQ247" s="377"/>
      <c r="DCR247" s="381"/>
      <c r="DCS247" s="381"/>
      <c r="DCT247" s="378"/>
      <c r="DCU247" s="378"/>
      <c r="DCV247" s="378"/>
      <c r="DCW247" s="379"/>
      <c r="DCY247" s="377"/>
      <c r="DCZ247" s="381"/>
      <c r="DDA247" s="381"/>
      <c r="DDB247" s="378"/>
      <c r="DDC247" s="378"/>
      <c r="DDD247" s="378"/>
      <c r="DDE247" s="379"/>
      <c r="DDG247" s="377"/>
      <c r="DDH247" s="381"/>
      <c r="DDI247" s="381"/>
      <c r="DDJ247" s="378"/>
      <c r="DDK247" s="378"/>
      <c r="DDL247" s="378"/>
      <c r="DDM247" s="379"/>
      <c r="DDO247" s="377"/>
      <c r="DDP247" s="381"/>
      <c r="DDQ247" s="381"/>
      <c r="DDR247" s="378"/>
      <c r="DDS247" s="378"/>
      <c r="DDT247" s="378"/>
      <c r="DDU247" s="379"/>
      <c r="DDW247" s="377"/>
      <c r="DDX247" s="381"/>
      <c r="DDY247" s="381"/>
      <c r="DDZ247" s="378"/>
      <c r="DEA247" s="378"/>
      <c r="DEB247" s="378"/>
      <c r="DEC247" s="379"/>
      <c r="DEE247" s="377"/>
      <c r="DEF247" s="381"/>
      <c r="DEG247" s="381"/>
      <c r="DEH247" s="378"/>
      <c r="DEI247" s="378"/>
      <c r="DEJ247" s="378"/>
      <c r="DEK247" s="379"/>
      <c r="DEM247" s="377"/>
      <c r="DEN247" s="381"/>
      <c r="DEO247" s="381"/>
      <c r="DEP247" s="378"/>
      <c r="DEQ247" s="378"/>
      <c r="DER247" s="378"/>
      <c r="DES247" s="379"/>
      <c r="DEU247" s="377"/>
      <c r="DEV247" s="381"/>
      <c r="DEW247" s="381"/>
      <c r="DEX247" s="378"/>
      <c r="DEY247" s="378"/>
      <c r="DEZ247" s="378"/>
      <c r="DFA247" s="379"/>
      <c r="DFC247" s="377"/>
      <c r="DFD247" s="381"/>
      <c r="DFE247" s="381"/>
      <c r="DFF247" s="378"/>
      <c r="DFG247" s="378"/>
      <c r="DFH247" s="378"/>
      <c r="DFI247" s="379"/>
      <c r="DFK247" s="377"/>
      <c r="DFL247" s="381"/>
      <c r="DFM247" s="381"/>
      <c r="DFN247" s="378"/>
      <c r="DFO247" s="378"/>
      <c r="DFP247" s="378"/>
      <c r="DFQ247" s="379"/>
      <c r="DFS247" s="377"/>
      <c r="DFT247" s="381"/>
      <c r="DFU247" s="381"/>
      <c r="DFV247" s="378"/>
      <c r="DFW247" s="378"/>
      <c r="DFX247" s="378"/>
      <c r="DFY247" s="379"/>
      <c r="DGA247" s="377"/>
      <c r="DGB247" s="381"/>
      <c r="DGC247" s="381"/>
      <c r="DGD247" s="378"/>
      <c r="DGE247" s="378"/>
      <c r="DGF247" s="378"/>
      <c r="DGG247" s="379"/>
      <c r="DGI247" s="377"/>
      <c r="DGJ247" s="381"/>
      <c r="DGK247" s="381"/>
      <c r="DGL247" s="378"/>
      <c r="DGM247" s="378"/>
      <c r="DGN247" s="378"/>
      <c r="DGO247" s="379"/>
      <c r="DGQ247" s="377"/>
      <c r="DGR247" s="381"/>
      <c r="DGS247" s="381"/>
      <c r="DGT247" s="378"/>
      <c r="DGU247" s="378"/>
      <c r="DGV247" s="378"/>
      <c r="DGW247" s="379"/>
      <c r="DGY247" s="377"/>
      <c r="DGZ247" s="381"/>
      <c r="DHA247" s="381"/>
      <c r="DHB247" s="378"/>
      <c r="DHC247" s="378"/>
      <c r="DHD247" s="378"/>
      <c r="DHE247" s="379"/>
      <c r="DHG247" s="377"/>
      <c r="DHH247" s="381"/>
      <c r="DHI247" s="381"/>
      <c r="DHJ247" s="378"/>
      <c r="DHK247" s="378"/>
      <c r="DHL247" s="378"/>
      <c r="DHM247" s="379"/>
      <c r="DHO247" s="377"/>
      <c r="DHP247" s="381"/>
      <c r="DHQ247" s="381"/>
      <c r="DHR247" s="378"/>
      <c r="DHS247" s="378"/>
      <c r="DHT247" s="378"/>
      <c r="DHU247" s="379"/>
      <c r="DHW247" s="377"/>
      <c r="DHX247" s="381"/>
      <c r="DHY247" s="381"/>
      <c r="DHZ247" s="378"/>
      <c r="DIA247" s="378"/>
      <c r="DIB247" s="378"/>
      <c r="DIC247" s="379"/>
      <c r="DIE247" s="377"/>
      <c r="DIF247" s="381"/>
      <c r="DIG247" s="381"/>
      <c r="DIH247" s="378"/>
      <c r="DII247" s="378"/>
      <c r="DIJ247" s="378"/>
      <c r="DIK247" s="379"/>
      <c r="DIM247" s="377"/>
      <c r="DIN247" s="381"/>
      <c r="DIO247" s="381"/>
      <c r="DIP247" s="378"/>
      <c r="DIQ247" s="378"/>
      <c r="DIR247" s="378"/>
      <c r="DIS247" s="379"/>
      <c r="DIU247" s="377"/>
      <c r="DIV247" s="381"/>
      <c r="DIW247" s="381"/>
      <c r="DIX247" s="378"/>
      <c r="DIY247" s="378"/>
      <c r="DIZ247" s="378"/>
      <c r="DJA247" s="379"/>
      <c r="DJC247" s="377"/>
      <c r="DJD247" s="381"/>
      <c r="DJE247" s="381"/>
      <c r="DJF247" s="378"/>
      <c r="DJG247" s="378"/>
      <c r="DJH247" s="378"/>
      <c r="DJI247" s="379"/>
      <c r="DJK247" s="377"/>
      <c r="DJL247" s="381"/>
      <c r="DJM247" s="381"/>
      <c r="DJN247" s="378"/>
      <c r="DJO247" s="378"/>
      <c r="DJP247" s="378"/>
      <c r="DJQ247" s="379"/>
      <c r="DJS247" s="377"/>
      <c r="DJT247" s="381"/>
      <c r="DJU247" s="381"/>
      <c r="DJV247" s="378"/>
      <c r="DJW247" s="378"/>
      <c r="DJX247" s="378"/>
      <c r="DJY247" s="379"/>
      <c r="DKA247" s="377"/>
      <c r="DKB247" s="381"/>
      <c r="DKC247" s="381"/>
      <c r="DKD247" s="378"/>
      <c r="DKE247" s="378"/>
      <c r="DKF247" s="378"/>
      <c r="DKG247" s="379"/>
      <c r="DKI247" s="377"/>
      <c r="DKJ247" s="381"/>
      <c r="DKK247" s="381"/>
      <c r="DKL247" s="378"/>
      <c r="DKM247" s="378"/>
      <c r="DKN247" s="378"/>
      <c r="DKO247" s="379"/>
      <c r="DKQ247" s="377"/>
      <c r="DKR247" s="381"/>
      <c r="DKS247" s="381"/>
      <c r="DKT247" s="378"/>
      <c r="DKU247" s="378"/>
      <c r="DKV247" s="378"/>
      <c r="DKW247" s="379"/>
      <c r="DKY247" s="377"/>
      <c r="DKZ247" s="381"/>
      <c r="DLA247" s="381"/>
      <c r="DLB247" s="378"/>
      <c r="DLC247" s="378"/>
      <c r="DLD247" s="378"/>
      <c r="DLE247" s="379"/>
      <c r="DLG247" s="377"/>
      <c r="DLH247" s="381"/>
      <c r="DLI247" s="381"/>
      <c r="DLJ247" s="378"/>
      <c r="DLK247" s="378"/>
      <c r="DLL247" s="378"/>
      <c r="DLM247" s="379"/>
      <c r="DLO247" s="377"/>
      <c r="DLP247" s="381"/>
      <c r="DLQ247" s="381"/>
      <c r="DLR247" s="378"/>
      <c r="DLS247" s="378"/>
      <c r="DLT247" s="378"/>
      <c r="DLU247" s="379"/>
      <c r="DLW247" s="377"/>
      <c r="DLX247" s="381"/>
      <c r="DLY247" s="381"/>
      <c r="DLZ247" s="378"/>
      <c r="DMA247" s="378"/>
      <c r="DMB247" s="378"/>
      <c r="DMC247" s="379"/>
      <c r="DME247" s="377"/>
      <c r="DMF247" s="381"/>
      <c r="DMG247" s="381"/>
      <c r="DMH247" s="378"/>
      <c r="DMI247" s="378"/>
      <c r="DMJ247" s="378"/>
      <c r="DMK247" s="379"/>
      <c r="DMM247" s="377"/>
      <c r="DMN247" s="381"/>
      <c r="DMO247" s="381"/>
      <c r="DMP247" s="378"/>
      <c r="DMQ247" s="378"/>
      <c r="DMR247" s="378"/>
      <c r="DMS247" s="379"/>
      <c r="DMU247" s="377"/>
      <c r="DMV247" s="381"/>
      <c r="DMW247" s="381"/>
      <c r="DMX247" s="378"/>
      <c r="DMY247" s="378"/>
      <c r="DMZ247" s="378"/>
      <c r="DNA247" s="379"/>
      <c r="DNC247" s="377"/>
      <c r="DND247" s="381"/>
      <c r="DNE247" s="381"/>
      <c r="DNF247" s="378"/>
      <c r="DNG247" s="378"/>
      <c r="DNH247" s="378"/>
      <c r="DNI247" s="379"/>
      <c r="DNK247" s="377"/>
      <c r="DNL247" s="381"/>
      <c r="DNM247" s="381"/>
      <c r="DNN247" s="378"/>
      <c r="DNO247" s="378"/>
      <c r="DNP247" s="378"/>
      <c r="DNQ247" s="379"/>
      <c r="DNS247" s="377"/>
      <c r="DNT247" s="381"/>
      <c r="DNU247" s="381"/>
      <c r="DNV247" s="378"/>
      <c r="DNW247" s="378"/>
      <c r="DNX247" s="378"/>
      <c r="DNY247" s="379"/>
      <c r="DOA247" s="377"/>
      <c r="DOB247" s="381"/>
      <c r="DOC247" s="381"/>
      <c r="DOD247" s="378"/>
      <c r="DOE247" s="378"/>
      <c r="DOF247" s="378"/>
      <c r="DOG247" s="379"/>
      <c r="DOI247" s="377"/>
      <c r="DOJ247" s="381"/>
      <c r="DOK247" s="381"/>
      <c r="DOL247" s="378"/>
      <c r="DOM247" s="378"/>
      <c r="DON247" s="378"/>
      <c r="DOO247" s="379"/>
      <c r="DOQ247" s="377"/>
      <c r="DOR247" s="381"/>
      <c r="DOS247" s="381"/>
      <c r="DOT247" s="378"/>
      <c r="DOU247" s="378"/>
      <c r="DOV247" s="378"/>
      <c r="DOW247" s="379"/>
      <c r="DOY247" s="377"/>
      <c r="DOZ247" s="381"/>
      <c r="DPA247" s="381"/>
      <c r="DPB247" s="378"/>
      <c r="DPC247" s="378"/>
      <c r="DPD247" s="378"/>
      <c r="DPE247" s="379"/>
      <c r="DPG247" s="377"/>
      <c r="DPH247" s="381"/>
      <c r="DPI247" s="381"/>
      <c r="DPJ247" s="378"/>
      <c r="DPK247" s="378"/>
      <c r="DPL247" s="378"/>
      <c r="DPM247" s="379"/>
      <c r="DPO247" s="377"/>
      <c r="DPP247" s="381"/>
      <c r="DPQ247" s="381"/>
      <c r="DPR247" s="378"/>
      <c r="DPS247" s="378"/>
      <c r="DPT247" s="378"/>
      <c r="DPU247" s="379"/>
      <c r="DPW247" s="377"/>
      <c r="DPX247" s="381"/>
      <c r="DPY247" s="381"/>
      <c r="DPZ247" s="378"/>
      <c r="DQA247" s="378"/>
      <c r="DQB247" s="378"/>
      <c r="DQC247" s="379"/>
      <c r="DQE247" s="377"/>
      <c r="DQF247" s="381"/>
      <c r="DQG247" s="381"/>
      <c r="DQH247" s="378"/>
      <c r="DQI247" s="378"/>
      <c r="DQJ247" s="378"/>
      <c r="DQK247" s="379"/>
      <c r="DQM247" s="377"/>
      <c r="DQN247" s="381"/>
      <c r="DQO247" s="381"/>
      <c r="DQP247" s="378"/>
      <c r="DQQ247" s="378"/>
      <c r="DQR247" s="378"/>
      <c r="DQS247" s="379"/>
      <c r="DQU247" s="377"/>
      <c r="DQV247" s="381"/>
      <c r="DQW247" s="381"/>
      <c r="DQX247" s="378"/>
      <c r="DQY247" s="378"/>
      <c r="DQZ247" s="378"/>
      <c r="DRA247" s="379"/>
      <c r="DRC247" s="377"/>
      <c r="DRD247" s="381"/>
      <c r="DRE247" s="381"/>
      <c r="DRF247" s="378"/>
      <c r="DRG247" s="378"/>
      <c r="DRH247" s="378"/>
      <c r="DRI247" s="379"/>
      <c r="DRK247" s="377"/>
      <c r="DRL247" s="381"/>
      <c r="DRM247" s="381"/>
      <c r="DRN247" s="378"/>
      <c r="DRO247" s="378"/>
      <c r="DRP247" s="378"/>
      <c r="DRQ247" s="379"/>
      <c r="DRS247" s="377"/>
      <c r="DRT247" s="381"/>
      <c r="DRU247" s="381"/>
      <c r="DRV247" s="378"/>
      <c r="DRW247" s="378"/>
      <c r="DRX247" s="378"/>
      <c r="DRY247" s="379"/>
      <c r="DSA247" s="377"/>
      <c r="DSB247" s="381"/>
      <c r="DSC247" s="381"/>
      <c r="DSD247" s="378"/>
      <c r="DSE247" s="378"/>
      <c r="DSF247" s="378"/>
      <c r="DSG247" s="379"/>
      <c r="DSI247" s="377"/>
      <c r="DSJ247" s="381"/>
      <c r="DSK247" s="381"/>
      <c r="DSL247" s="378"/>
      <c r="DSM247" s="378"/>
      <c r="DSN247" s="378"/>
      <c r="DSO247" s="379"/>
      <c r="DSQ247" s="377"/>
      <c r="DSR247" s="381"/>
      <c r="DSS247" s="381"/>
      <c r="DST247" s="378"/>
      <c r="DSU247" s="378"/>
      <c r="DSV247" s="378"/>
      <c r="DSW247" s="379"/>
      <c r="DSY247" s="377"/>
      <c r="DSZ247" s="381"/>
      <c r="DTA247" s="381"/>
      <c r="DTB247" s="378"/>
      <c r="DTC247" s="378"/>
      <c r="DTD247" s="378"/>
      <c r="DTE247" s="379"/>
      <c r="DTG247" s="377"/>
      <c r="DTH247" s="381"/>
      <c r="DTI247" s="381"/>
      <c r="DTJ247" s="378"/>
      <c r="DTK247" s="378"/>
      <c r="DTL247" s="378"/>
      <c r="DTM247" s="379"/>
      <c r="DTO247" s="377"/>
      <c r="DTP247" s="381"/>
      <c r="DTQ247" s="381"/>
      <c r="DTR247" s="378"/>
      <c r="DTS247" s="378"/>
      <c r="DTT247" s="378"/>
      <c r="DTU247" s="379"/>
      <c r="DTW247" s="377"/>
      <c r="DTX247" s="381"/>
      <c r="DTY247" s="381"/>
      <c r="DTZ247" s="378"/>
      <c r="DUA247" s="378"/>
      <c r="DUB247" s="378"/>
      <c r="DUC247" s="379"/>
      <c r="DUE247" s="377"/>
      <c r="DUF247" s="381"/>
      <c r="DUG247" s="381"/>
      <c r="DUH247" s="378"/>
      <c r="DUI247" s="378"/>
      <c r="DUJ247" s="378"/>
      <c r="DUK247" s="379"/>
      <c r="DUM247" s="377"/>
      <c r="DUN247" s="381"/>
      <c r="DUO247" s="381"/>
      <c r="DUP247" s="378"/>
      <c r="DUQ247" s="378"/>
      <c r="DUR247" s="378"/>
      <c r="DUS247" s="379"/>
      <c r="DUU247" s="377"/>
      <c r="DUV247" s="381"/>
      <c r="DUW247" s="381"/>
      <c r="DUX247" s="378"/>
      <c r="DUY247" s="378"/>
      <c r="DUZ247" s="378"/>
      <c r="DVA247" s="379"/>
      <c r="DVC247" s="377"/>
      <c r="DVD247" s="381"/>
      <c r="DVE247" s="381"/>
      <c r="DVF247" s="378"/>
      <c r="DVG247" s="378"/>
      <c r="DVH247" s="378"/>
      <c r="DVI247" s="379"/>
      <c r="DVK247" s="377"/>
      <c r="DVL247" s="381"/>
      <c r="DVM247" s="381"/>
      <c r="DVN247" s="378"/>
      <c r="DVO247" s="378"/>
      <c r="DVP247" s="378"/>
      <c r="DVQ247" s="379"/>
      <c r="DVS247" s="377"/>
      <c r="DVT247" s="381"/>
      <c r="DVU247" s="381"/>
      <c r="DVV247" s="378"/>
      <c r="DVW247" s="378"/>
      <c r="DVX247" s="378"/>
      <c r="DVY247" s="379"/>
      <c r="DWA247" s="377"/>
      <c r="DWB247" s="381"/>
      <c r="DWC247" s="381"/>
      <c r="DWD247" s="378"/>
      <c r="DWE247" s="378"/>
      <c r="DWF247" s="378"/>
      <c r="DWG247" s="379"/>
      <c r="DWI247" s="377"/>
      <c r="DWJ247" s="381"/>
      <c r="DWK247" s="381"/>
      <c r="DWL247" s="378"/>
      <c r="DWM247" s="378"/>
      <c r="DWN247" s="378"/>
      <c r="DWO247" s="379"/>
      <c r="DWQ247" s="377"/>
      <c r="DWR247" s="381"/>
      <c r="DWS247" s="381"/>
      <c r="DWT247" s="378"/>
      <c r="DWU247" s="378"/>
      <c r="DWV247" s="378"/>
      <c r="DWW247" s="379"/>
      <c r="DWY247" s="377"/>
      <c r="DWZ247" s="381"/>
      <c r="DXA247" s="381"/>
      <c r="DXB247" s="378"/>
      <c r="DXC247" s="378"/>
      <c r="DXD247" s="378"/>
      <c r="DXE247" s="379"/>
      <c r="DXG247" s="377"/>
      <c r="DXH247" s="381"/>
      <c r="DXI247" s="381"/>
      <c r="DXJ247" s="378"/>
      <c r="DXK247" s="378"/>
      <c r="DXL247" s="378"/>
      <c r="DXM247" s="379"/>
      <c r="DXO247" s="377"/>
      <c r="DXP247" s="381"/>
      <c r="DXQ247" s="381"/>
      <c r="DXR247" s="378"/>
      <c r="DXS247" s="378"/>
      <c r="DXT247" s="378"/>
      <c r="DXU247" s="379"/>
      <c r="DXW247" s="377"/>
      <c r="DXX247" s="381"/>
      <c r="DXY247" s="381"/>
      <c r="DXZ247" s="378"/>
      <c r="DYA247" s="378"/>
      <c r="DYB247" s="378"/>
      <c r="DYC247" s="379"/>
      <c r="DYE247" s="377"/>
      <c r="DYF247" s="381"/>
      <c r="DYG247" s="381"/>
      <c r="DYH247" s="378"/>
      <c r="DYI247" s="378"/>
      <c r="DYJ247" s="378"/>
      <c r="DYK247" s="379"/>
      <c r="DYM247" s="377"/>
      <c r="DYN247" s="381"/>
      <c r="DYO247" s="381"/>
      <c r="DYP247" s="378"/>
      <c r="DYQ247" s="378"/>
      <c r="DYR247" s="378"/>
      <c r="DYS247" s="379"/>
      <c r="DYU247" s="377"/>
      <c r="DYV247" s="381"/>
      <c r="DYW247" s="381"/>
      <c r="DYX247" s="378"/>
      <c r="DYY247" s="378"/>
      <c r="DYZ247" s="378"/>
      <c r="DZA247" s="379"/>
      <c r="DZC247" s="377"/>
      <c r="DZD247" s="381"/>
      <c r="DZE247" s="381"/>
      <c r="DZF247" s="378"/>
      <c r="DZG247" s="378"/>
      <c r="DZH247" s="378"/>
      <c r="DZI247" s="379"/>
      <c r="DZK247" s="377"/>
      <c r="DZL247" s="381"/>
      <c r="DZM247" s="381"/>
      <c r="DZN247" s="378"/>
      <c r="DZO247" s="378"/>
      <c r="DZP247" s="378"/>
      <c r="DZQ247" s="379"/>
      <c r="DZS247" s="377"/>
      <c r="DZT247" s="381"/>
      <c r="DZU247" s="381"/>
      <c r="DZV247" s="378"/>
      <c r="DZW247" s="378"/>
      <c r="DZX247" s="378"/>
      <c r="DZY247" s="379"/>
      <c r="EAA247" s="377"/>
      <c r="EAB247" s="381"/>
      <c r="EAC247" s="381"/>
      <c r="EAD247" s="378"/>
      <c r="EAE247" s="378"/>
      <c r="EAF247" s="378"/>
      <c r="EAG247" s="379"/>
      <c r="EAI247" s="377"/>
      <c r="EAJ247" s="381"/>
      <c r="EAK247" s="381"/>
      <c r="EAL247" s="378"/>
      <c r="EAM247" s="378"/>
      <c r="EAN247" s="378"/>
      <c r="EAO247" s="379"/>
      <c r="EAQ247" s="377"/>
      <c r="EAR247" s="381"/>
      <c r="EAS247" s="381"/>
      <c r="EAT247" s="378"/>
      <c r="EAU247" s="378"/>
      <c r="EAV247" s="378"/>
      <c r="EAW247" s="379"/>
      <c r="EAY247" s="377"/>
      <c r="EAZ247" s="381"/>
      <c r="EBA247" s="381"/>
      <c r="EBB247" s="378"/>
      <c r="EBC247" s="378"/>
      <c r="EBD247" s="378"/>
      <c r="EBE247" s="379"/>
      <c r="EBG247" s="377"/>
      <c r="EBH247" s="381"/>
      <c r="EBI247" s="381"/>
      <c r="EBJ247" s="378"/>
      <c r="EBK247" s="378"/>
      <c r="EBL247" s="378"/>
      <c r="EBM247" s="379"/>
      <c r="EBO247" s="377"/>
      <c r="EBP247" s="381"/>
      <c r="EBQ247" s="381"/>
      <c r="EBR247" s="378"/>
      <c r="EBS247" s="378"/>
      <c r="EBT247" s="378"/>
      <c r="EBU247" s="379"/>
      <c r="EBW247" s="377"/>
      <c r="EBX247" s="381"/>
      <c r="EBY247" s="381"/>
      <c r="EBZ247" s="378"/>
      <c r="ECA247" s="378"/>
      <c r="ECB247" s="378"/>
      <c r="ECC247" s="379"/>
      <c r="ECE247" s="377"/>
      <c r="ECF247" s="381"/>
      <c r="ECG247" s="381"/>
      <c r="ECH247" s="378"/>
      <c r="ECI247" s="378"/>
      <c r="ECJ247" s="378"/>
      <c r="ECK247" s="379"/>
      <c r="ECM247" s="377"/>
      <c r="ECN247" s="381"/>
      <c r="ECO247" s="381"/>
      <c r="ECP247" s="378"/>
      <c r="ECQ247" s="378"/>
      <c r="ECR247" s="378"/>
      <c r="ECS247" s="379"/>
      <c r="ECU247" s="377"/>
      <c r="ECV247" s="381"/>
      <c r="ECW247" s="381"/>
      <c r="ECX247" s="378"/>
      <c r="ECY247" s="378"/>
      <c r="ECZ247" s="378"/>
      <c r="EDA247" s="379"/>
      <c r="EDC247" s="377"/>
      <c r="EDD247" s="381"/>
      <c r="EDE247" s="381"/>
      <c r="EDF247" s="378"/>
      <c r="EDG247" s="378"/>
      <c r="EDH247" s="378"/>
      <c r="EDI247" s="379"/>
      <c r="EDK247" s="377"/>
      <c r="EDL247" s="381"/>
      <c r="EDM247" s="381"/>
      <c r="EDN247" s="378"/>
      <c r="EDO247" s="378"/>
      <c r="EDP247" s="378"/>
      <c r="EDQ247" s="379"/>
      <c r="EDS247" s="377"/>
      <c r="EDT247" s="381"/>
      <c r="EDU247" s="381"/>
      <c r="EDV247" s="378"/>
      <c r="EDW247" s="378"/>
      <c r="EDX247" s="378"/>
      <c r="EDY247" s="379"/>
      <c r="EEA247" s="377"/>
      <c r="EEB247" s="381"/>
      <c r="EEC247" s="381"/>
      <c r="EED247" s="378"/>
      <c r="EEE247" s="378"/>
      <c r="EEF247" s="378"/>
      <c r="EEG247" s="379"/>
      <c r="EEI247" s="377"/>
      <c r="EEJ247" s="381"/>
      <c r="EEK247" s="381"/>
      <c r="EEL247" s="378"/>
      <c r="EEM247" s="378"/>
      <c r="EEN247" s="378"/>
      <c r="EEO247" s="379"/>
      <c r="EEQ247" s="377"/>
      <c r="EER247" s="381"/>
      <c r="EES247" s="381"/>
      <c r="EET247" s="378"/>
      <c r="EEU247" s="378"/>
      <c r="EEV247" s="378"/>
      <c r="EEW247" s="379"/>
      <c r="EEY247" s="377"/>
      <c r="EEZ247" s="381"/>
      <c r="EFA247" s="381"/>
      <c r="EFB247" s="378"/>
      <c r="EFC247" s="378"/>
      <c r="EFD247" s="378"/>
      <c r="EFE247" s="379"/>
      <c r="EFG247" s="377"/>
      <c r="EFH247" s="381"/>
      <c r="EFI247" s="381"/>
      <c r="EFJ247" s="378"/>
      <c r="EFK247" s="378"/>
      <c r="EFL247" s="378"/>
      <c r="EFM247" s="379"/>
      <c r="EFO247" s="377"/>
      <c r="EFP247" s="381"/>
      <c r="EFQ247" s="381"/>
      <c r="EFR247" s="378"/>
      <c r="EFS247" s="378"/>
      <c r="EFT247" s="378"/>
      <c r="EFU247" s="379"/>
      <c r="EFW247" s="377"/>
      <c r="EFX247" s="381"/>
      <c r="EFY247" s="381"/>
      <c r="EFZ247" s="378"/>
      <c r="EGA247" s="378"/>
      <c r="EGB247" s="378"/>
      <c r="EGC247" s="379"/>
      <c r="EGE247" s="377"/>
      <c r="EGF247" s="381"/>
      <c r="EGG247" s="381"/>
      <c r="EGH247" s="378"/>
      <c r="EGI247" s="378"/>
      <c r="EGJ247" s="378"/>
      <c r="EGK247" s="379"/>
      <c r="EGM247" s="377"/>
      <c r="EGN247" s="381"/>
      <c r="EGO247" s="381"/>
      <c r="EGP247" s="378"/>
      <c r="EGQ247" s="378"/>
      <c r="EGR247" s="378"/>
      <c r="EGS247" s="379"/>
      <c r="EGU247" s="377"/>
      <c r="EGV247" s="381"/>
      <c r="EGW247" s="381"/>
      <c r="EGX247" s="378"/>
      <c r="EGY247" s="378"/>
      <c r="EGZ247" s="378"/>
      <c r="EHA247" s="379"/>
      <c r="EHC247" s="377"/>
      <c r="EHD247" s="381"/>
      <c r="EHE247" s="381"/>
      <c r="EHF247" s="378"/>
      <c r="EHG247" s="378"/>
      <c r="EHH247" s="378"/>
      <c r="EHI247" s="379"/>
      <c r="EHK247" s="377"/>
      <c r="EHL247" s="381"/>
      <c r="EHM247" s="381"/>
      <c r="EHN247" s="378"/>
      <c r="EHO247" s="378"/>
      <c r="EHP247" s="378"/>
      <c r="EHQ247" s="379"/>
      <c r="EHS247" s="377"/>
      <c r="EHT247" s="381"/>
      <c r="EHU247" s="381"/>
      <c r="EHV247" s="378"/>
      <c r="EHW247" s="378"/>
      <c r="EHX247" s="378"/>
      <c r="EHY247" s="379"/>
      <c r="EIA247" s="377"/>
      <c r="EIB247" s="381"/>
      <c r="EIC247" s="381"/>
      <c r="EID247" s="378"/>
      <c r="EIE247" s="378"/>
      <c r="EIF247" s="378"/>
      <c r="EIG247" s="379"/>
      <c r="EII247" s="377"/>
      <c r="EIJ247" s="381"/>
      <c r="EIK247" s="381"/>
      <c r="EIL247" s="378"/>
      <c r="EIM247" s="378"/>
      <c r="EIN247" s="378"/>
      <c r="EIO247" s="379"/>
      <c r="EIQ247" s="377"/>
      <c r="EIR247" s="381"/>
      <c r="EIS247" s="381"/>
      <c r="EIT247" s="378"/>
      <c r="EIU247" s="378"/>
      <c r="EIV247" s="378"/>
      <c r="EIW247" s="379"/>
      <c r="EIY247" s="377"/>
      <c r="EIZ247" s="381"/>
      <c r="EJA247" s="381"/>
      <c r="EJB247" s="378"/>
      <c r="EJC247" s="378"/>
      <c r="EJD247" s="378"/>
      <c r="EJE247" s="379"/>
      <c r="EJG247" s="377"/>
      <c r="EJH247" s="381"/>
      <c r="EJI247" s="381"/>
      <c r="EJJ247" s="378"/>
      <c r="EJK247" s="378"/>
      <c r="EJL247" s="378"/>
      <c r="EJM247" s="379"/>
      <c r="EJO247" s="377"/>
      <c r="EJP247" s="381"/>
      <c r="EJQ247" s="381"/>
      <c r="EJR247" s="378"/>
      <c r="EJS247" s="378"/>
      <c r="EJT247" s="378"/>
      <c r="EJU247" s="379"/>
      <c r="EJW247" s="377"/>
      <c r="EJX247" s="381"/>
      <c r="EJY247" s="381"/>
      <c r="EJZ247" s="378"/>
      <c r="EKA247" s="378"/>
      <c r="EKB247" s="378"/>
      <c r="EKC247" s="379"/>
      <c r="EKE247" s="377"/>
      <c r="EKF247" s="381"/>
      <c r="EKG247" s="381"/>
      <c r="EKH247" s="378"/>
      <c r="EKI247" s="378"/>
      <c r="EKJ247" s="378"/>
      <c r="EKK247" s="379"/>
      <c r="EKM247" s="377"/>
      <c r="EKN247" s="381"/>
      <c r="EKO247" s="381"/>
      <c r="EKP247" s="378"/>
      <c r="EKQ247" s="378"/>
      <c r="EKR247" s="378"/>
      <c r="EKS247" s="379"/>
      <c r="EKU247" s="377"/>
      <c r="EKV247" s="381"/>
      <c r="EKW247" s="381"/>
      <c r="EKX247" s="378"/>
      <c r="EKY247" s="378"/>
      <c r="EKZ247" s="378"/>
      <c r="ELA247" s="379"/>
      <c r="ELC247" s="377"/>
      <c r="ELD247" s="381"/>
      <c r="ELE247" s="381"/>
      <c r="ELF247" s="378"/>
      <c r="ELG247" s="378"/>
      <c r="ELH247" s="378"/>
      <c r="ELI247" s="379"/>
      <c r="ELK247" s="377"/>
      <c r="ELL247" s="381"/>
      <c r="ELM247" s="381"/>
      <c r="ELN247" s="378"/>
      <c r="ELO247" s="378"/>
      <c r="ELP247" s="378"/>
      <c r="ELQ247" s="379"/>
      <c r="ELS247" s="377"/>
      <c r="ELT247" s="381"/>
      <c r="ELU247" s="381"/>
      <c r="ELV247" s="378"/>
      <c r="ELW247" s="378"/>
      <c r="ELX247" s="378"/>
      <c r="ELY247" s="379"/>
      <c r="EMA247" s="377"/>
      <c r="EMB247" s="381"/>
      <c r="EMC247" s="381"/>
      <c r="EMD247" s="378"/>
      <c r="EME247" s="378"/>
      <c r="EMF247" s="378"/>
      <c r="EMG247" s="379"/>
      <c r="EMI247" s="377"/>
      <c r="EMJ247" s="381"/>
      <c r="EMK247" s="381"/>
      <c r="EML247" s="378"/>
      <c r="EMM247" s="378"/>
      <c r="EMN247" s="378"/>
      <c r="EMO247" s="379"/>
      <c r="EMQ247" s="377"/>
      <c r="EMR247" s="381"/>
      <c r="EMS247" s="381"/>
      <c r="EMT247" s="378"/>
      <c r="EMU247" s="378"/>
      <c r="EMV247" s="378"/>
      <c r="EMW247" s="379"/>
      <c r="EMY247" s="377"/>
      <c r="EMZ247" s="381"/>
      <c r="ENA247" s="381"/>
      <c r="ENB247" s="378"/>
      <c r="ENC247" s="378"/>
      <c r="END247" s="378"/>
      <c r="ENE247" s="379"/>
      <c r="ENG247" s="377"/>
      <c r="ENH247" s="381"/>
      <c r="ENI247" s="381"/>
      <c r="ENJ247" s="378"/>
      <c r="ENK247" s="378"/>
      <c r="ENL247" s="378"/>
      <c r="ENM247" s="379"/>
      <c r="ENO247" s="377"/>
      <c r="ENP247" s="381"/>
      <c r="ENQ247" s="381"/>
      <c r="ENR247" s="378"/>
      <c r="ENS247" s="378"/>
      <c r="ENT247" s="378"/>
      <c r="ENU247" s="379"/>
      <c r="ENW247" s="377"/>
      <c r="ENX247" s="381"/>
      <c r="ENY247" s="381"/>
      <c r="ENZ247" s="378"/>
      <c r="EOA247" s="378"/>
      <c r="EOB247" s="378"/>
      <c r="EOC247" s="379"/>
      <c r="EOE247" s="377"/>
      <c r="EOF247" s="381"/>
      <c r="EOG247" s="381"/>
      <c r="EOH247" s="378"/>
      <c r="EOI247" s="378"/>
      <c r="EOJ247" s="378"/>
      <c r="EOK247" s="379"/>
      <c r="EOM247" s="377"/>
      <c r="EON247" s="381"/>
      <c r="EOO247" s="381"/>
      <c r="EOP247" s="378"/>
      <c r="EOQ247" s="378"/>
      <c r="EOR247" s="378"/>
      <c r="EOS247" s="379"/>
      <c r="EOU247" s="377"/>
      <c r="EOV247" s="381"/>
      <c r="EOW247" s="381"/>
      <c r="EOX247" s="378"/>
      <c r="EOY247" s="378"/>
      <c r="EOZ247" s="378"/>
      <c r="EPA247" s="379"/>
      <c r="EPC247" s="377"/>
      <c r="EPD247" s="381"/>
      <c r="EPE247" s="381"/>
      <c r="EPF247" s="378"/>
      <c r="EPG247" s="378"/>
      <c r="EPH247" s="378"/>
      <c r="EPI247" s="379"/>
      <c r="EPK247" s="377"/>
      <c r="EPL247" s="381"/>
      <c r="EPM247" s="381"/>
      <c r="EPN247" s="378"/>
      <c r="EPO247" s="378"/>
      <c r="EPP247" s="378"/>
      <c r="EPQ247" s="379"/>
      <c r="EPS247" s="377"/>
      <c r="EPT247" s="381"/>
      <c r="EPU247" s="381"/>
      <c r="EPV247" s="378"/>
      <c r="EPW247" s="378"/>
      <c r="EPX247" s="378"/>
      <c r="EPY247" s="379"/>
      <c r="EQA247" s="377"/>
      <c r="EQB247" s="381"/>
      <c r="EQC247" s="381"/>
      <c r="EQD247" s="378"/>
      <c r="EQE247" s="378"/>
      <c r="EQF247" s="378"/>
      <c r="EQG247" s="379"/>
      <c r="EQI247" s="377"/>
      <c r="EQJ247" s="381"/>
      <c r="EQK247" s="381"/>
      <c r="EQL247" s="378"/>
      <c r="EQM247" s="378"/>
      <c r="EQN247" s="378"/>
      <c r="EQO247" s="379"/>
      <c r="EQQ247" s="377"/>
      <c r="EQR247" s="381"/>
      <c r="EQS247" s="381"/>
      <c r="EQT247" s="378"/>
      <c r="EQU247" s="378"/>
      <c r="EQV247" s="378"/>
      <c r="EQW247" s="379"/>
      <c r="EQY247" s="377"/>
      <c r="EQZ247" s="381"/>
      <c r="ERA247" s="381"/>
      <c r="ERB247" s="378"/>
      <c r="ERC247" s="378"/>
      <c r="ERD247" s="378"/>
      <c r="ERE247" s="379"/>
      <c r="ERG247" s="377"/>
      <c r="ERH247" s="381"/>
      <c r="ERI247" s="381"/>
      <c r="ERJ247" s="378"/>
      <c r="ERK247" s="378"/>
      <c r="ERL247" s="378"/>
      <c r="ERM247" s="379"/>
      <c r="ERO247" s="377"/>
      <c r="ERP247" s="381"/>
      <c r="ERQ247" s="381"/>
      <c r="ERR247" s="378"/>
      <c r="ERS247" s="378"/>
      <c r="ERT247" s="378"/>
      <c r="ERU247" s="379"/>
      <c r="ERW247" s="377"/>
      <c r="ERX247" s="381"/>
      <c r="ERY247" s="381"/>
      <c r="ERZ247" s="378"/>
      <c r="ESA247" s="378"/>
      <c r="ESB247" s="378"/>
      <c r="ESC247" s="379"/>
      <c r="ESE247" s="377"/>
      <c r="ESF247" s="381"/>
      <c r="ESG247" s="381"/>
      <c r="ESH247" s="378"/>
      <c r="ESI247" s="378"/>
      <c r="ESJ247" s="378"/>
      <c r="ESK247" s="379"/>
      <c r="ESM247" s="377"/>
      <c r="ESN247" s="381"/>
      <c r="ESO247" s="381"/>
      <c r="ESP247" s="378"/>
      <c r="ESQ247" s="378"/>
      <c r="ESR247" s="378"/>
      <c r="ESS247" s="379"/>
      <c r="ESU247" s="377"/>
      <c r="ESV247" s="381"/>
      <c r="ESW247" s="381"/>
      <c r="ESX247" s="378"/>
      <c r="ESY247" s="378"/>
      <c r="ESZ247" s="378"/>
      <c r="ETA247" s="379"/>
      <c r="ETC247" s="377"/>
      <c r="ETD247" s="381"/>
      <c r="ETE247" s="381"/>
      <c r="ETF247" s="378"/>
      <c r="ETG247" s="378"/>
      <c r="ETH247" s="378"/>
      <c r="ETI247" s="379"/>
      <c r="ETK247" s="377"/>
      <c r="ETL247" s="381"/>
      <c r="ETM247" s="381"/>
      <c r="ETN247" s="378"/>
      <c r="ETO247" s="378"/>
      <c r="ETP247" s="378"/>
      <c r="ETQ247" s="379"/>
      <c r="ETS247" s="377"/>
      <c r="ETT247" s="381"/>
      <c r="ETU247" s="381"/>
      <c r="ETV247" s="378"/>
      <c r="ETW247" s="378"/>
      <c r="ETX247" s="378"/>
      <c r="ETY247" s="379"/>
      <c r="EUA247" s="377"/>
      <c r="EUB247" s="381"/>
      <c r="EUC247" s="381"/>
      <c r="EUD247" s="378"/>
      <c r="EUE247" s="378"/>
      <c r="EUF247" s="378"/>
      <c r="EUG247" s="379"/>
      <c r="EUI247" s="377"/>
      <c r="EUJ247" s="381"/>
      <c r="EUK247" s="381"/>
      <c r="EUL247" s="378"/>
      <c r="EUM247" s="378"/>
      <c r="EUN247" s="378"/>
      <c r="EUO247" s="379"/>
      <c r="EUQ247" s="377"/>
      <c r="EUR247" s="381"/>
      <c r="EUS247" s="381"/>
      <c r="EUT247" s="378"/>
      <c r="EUU247" s="378"/>
      <c r="EUV247" s="378"/>
      <c r="EUW247" s="379"/>
      <c r="EUY247" s="377"/>
      <c r="EUZ247" s="381"/>
      <c r="EVA247" s="381"/>
      <c r="EVB247" s="378"/>
      <c r="EVC247" s="378"/>
      <c r="EVD247" s="378"/>
      <c r="EVE247" s="379"/>
      <c r="EVG247" s="377"/>
      <c r="EVH247" s="381"/>
      <c r="EVI247" s="381"/>
      <c r="EVJ247" s="378"/>
      <c r="EVK247" s="378"/>
      <c r="EVL247" s="378"/>
      <c r="EVM247" s="379"/>
      <c r="EVO247" s="377"/>
      <c r="EVP247" s="381"/>
      <c r="EVQ247" s="381"/>
      <c r="EVR247" s="378"/>
      <c r="EVS247" s="378"/>
      <c r="EVT247" s="378"/>
      <c r="EVU247" s="379"/>
      <c r="EVW247" s="377"/>
      <c r="EVX247" s="381"/>
      <c r="EVY247" s="381"/>
      <c r="EVZ247" s="378"/>
      <c r="EWA247" s="378"/>
      <c r="EWB247" s="378"/>
      <c r="EWC247" s="379"/>
      <c r="EWE247" s="377"/>
      <c r="EWF247" s="381"/>
      <c r="EWG247" s="381"/>
      <c r="EWH247" s="378"/>
      <c r="EWI247" s="378"/>
      <c r="EWJ247" s="378"/>
      <c r="EWK247" s="379"/>
      <c r="EWM247" s="377"/>
      <c r="EWN247" s="381"/>
      <c r="EWO247" s="381"/>
      <c r="EWP247" s="378"/>
      <c r="EWQ247" s="378"/>
      <c r="EWR247" s="378"/>
      <c r="EWS247" s="379"/>
      <c r="EWU247" s="377"/>
      <c r="EWV247" s="381"/>
      <c r="EWW247" s="381"/>
      <c r="EWX247" s="378"/>
      <c r="EWY247" s="378"/>
      <c r="EWZ247" s="378"/>
      <c r="EXA247" s="379"/>
      <c r="EXC247" s="377"/>
      <c r="EXD247" s="381"/>
      <c r="EXE247" s="381"/>
      <c r="EXF247" s="378"/>
      <c r="EXG247" s="378"/>
      <c r="EXH247" s="378"/>
      <c r="EXI247" s="379"/>
      <c r="EXK247" s="377"/>
      <c r="EXL247" s="381"/>
      <c r="EXM247" s="381"/>
      <c r="EXN247" s="378"/>
      <c r="EXO247" s="378"/>
      <c r="EXP247" s="378"/>
      <c r="EXQ247" s="379"/>
      <c r="EXS247" s="377"/>
      <c r="EXT247" s="381"/>
      <c r="EXU247" s="381"/>
      <c r="EXV247" s="378"/>
      <c r="EXW247" s="378"/>
      <c r="EXX247" s="378"/>
      <c r="EXY247" s="379"/>
      <c r="EYA247" s="377"/>
      <c r="EYB247" s="381"/>
      <c r="EYC247" s="381"/>
      <c r="EYD247" s="378"/>
      <c r="EYE247" s="378"/>
      <c r="EYF247" s="378"/>
      <c r="EYG247" s="379"/>
      <c r="EYI247" s="377"/>
      <c r="EYJ247" s="381"/>
      <c r="EYK247" s="381"/>
      <c r="EYL247" s="378"/>
      <c r="EYM247" s="378"/>
      <c r="EYN247" s="378"/>
      <c r="EYO247" s="379"/>
      <c r="EYQ247" s="377"/>
      <c r="EYR247" s="381"/>
      <c r="EYS247" s="381"/>
      <c r="EYT247" s="378"/>
      <c r="EYU247" s="378"/>
      <c r="EYV247" s="378"/>
      <c r="EYW247" s="379"/>
      <c r="EYY247" s="377"/>
      <c r="EYZ247" s="381"/>
      <c r="EZA247" s="381"/>
      <c r="EZB247" s="378"/>
      <c r="EZC247" s="378"/>
      <c r="EZD247" s="378"/>
      <c r="EZE247" s="379"/>
      <c r="EZG247" s="377"/>
      <c r="EZH247" s="381"/>
      <c r="EZI247" s="381"/>
      <c r="EZJ247" s="378"/>
      <c r="EZK247" s="378"/>
      <c r="EZL247" s="378"/>
      <c r="EZM247" s="379"/>
      <c r="EZO247" s="377"/>
      <c r="EZP247" s="381"/>
      <c r="EZQ247" s="381"/>
      <c r="EZR247" s="378"/>
      <c r="EZS247" s="378"/>
      <c r="EZT247" s="378"/>
      <c r="EZU247" s="379"/>
      <c r="EZW247" s="377"/>
      <c r="EZX247" s="381"/>
      <c r="EZY247" s="381"/>
      <c r="EZZ247" s="378"/>
      <c r="FAA247" s="378"/>
      <c r="FAB247" s="378"/>
      <c r="FAC247" s="379"/>
      <c r="FAE247" s="377"/>
      <c r="FAF247" s="381"/>
      <c r="FAG247" s="381"/>
      <c r="FAH247" s="378"/>
      <c r="FAI247" s="378"/>
      <c r="FAJ247" s="378"/>
      <c r="FAK247" s="379"/>
      <c r="FAM247" s="377"/>
      <c r="FAN247" s="381"/>
      <c r="FAO247" s="381"/>
      <c r="FAP247" s="378"/>
      <c r="FAQ247" s="378"/>
      <c r="FAR247" s="378"/>
      <c r="FAS247" s="379"/>
      <c r="FAU247" s="377"/>
      <c r="FAV247" s="381"/>
      <c r="FAW247" s="381"/>
      <c r="FAX247" s="378"/>
      <c r="FAY247" s="378"/>
      <c r="FAZ247" s="378"/>
      <c r="FBA247" s="379"/>
      <c r="FBC247" s="377"/>
      <c r="FBD247" s="381"/>
      <c r="FBE247" s="381"/>
      <c r="FBF247" s="378"/>
      <c r="FBG247" s="378"/>
      <c r="FBH247" s="378"/>
      <c r="FBI247" s="379"/>
      <c r="FBK247" s="377"/>
      <c r="FBL247" s="381"/>
      <c r="FBM247" s="381"/>
      <c r="FBN247" s="378"/>
      <c r="FBO247" s="378"/>
      <c r="FBP247" s="378"/>
      <c r="FBQ247" s="379"/>
      <c r="FBS247" s="377"/>
      <c r="FBT247" s="381"/>
      <c r="FBU247" s="381"/>
      <c r="FBV247" s="378"/>
      <c r="FBW247" s="378"/>
      <c r="FBX247" s="378"/>
      <c r="FBY247" s="379"/>
      <c r="FCA247" s="377"/>
      <c r="FCB247" s="381"/>
      <c r="FCC247" s="381"/>
      <c r="FCD247" s="378"/>
      <c r="FCE247" s="378"/>
      <c r="FCF247" s="378"/>
      <c r="FCG247" s="379"/>
      <c r="FCI247" s="377"/>
      <c r="FCJ247" s="381"/>
      <c r="FCK247" s="381"/>
      <c r="FCL247" s="378"/>
      <c r="FCM247" s="378"/>
      <c r="FCN247" s="378"/>
      <c r="FCO247" s="379"/>
      <c r="FCQ247" s="377"/>
      <c r="FCR247" s="381"/>
      <c r="FCS247" s="381"/>
      <c r="FCT247" s="378"/>
      <c r="FCU247" s="378"/>
      <c r="FCV247" s="378"/>
      <c r="FCW247" s="379"/>
      <c r="FCY247" s="377"/>
      <c r="FCZ247" s="381"/>
      <c r="FDA247" s="381"/>
      <c r="FDB247" s="378"/>
      <c r="FDC247" s="378"/>
      <c r="FDD247" s="378"/>
      <c r="FDE247" s="379"/>
      <c r="FDG247" s="377"/>
      <c r="FDH247" s="381"/>
      <c r="FDI247" s="381"/>
      <c r="FDJ247" s="378"/>
      <c r="FDK247" s="378"/>
      <c r="FDL247" s="378"/>
      <c r="FDM247" s="379"/>
      <c r="FDO247" s="377"/>
      <c r="FDP247" s="381"/>
      <c r="FDQ247" s="381"/>
      <c r="FDR247" s="378"/>
      <c r="FDS247" s="378"/>
      <c r="FDT247" s="378"/>
      <c r="FDU247" s="379"/>
      <c r="FDW247" s="377"/>
      <c r="FDX247" s="381"/>
      <c r="FDY247" s="381"/>
      <c r="FDZ247" s="378"/>
      <c r="FEA247" s="378"/>
      <c r="FEB247" s="378"/>
      <c r="FEC247" s="379"/>
      <c r="FEE247" s="377"/>
      <c r="FEF247" s="381"/>
      <c r="FEG247" s="381"/>
      <c r="FEH247" s="378"/>
      <c r="FEI247" s="378"/>
      <c r="FEJ247" s="378"/>
      <c r="FEK247" s="379"/>
      <c r="FEM247" s="377"/>
      <c r="FEN247" s="381"/>
      <c r="FEO247" s="381"/>
      <c r="FEP247" s="378"/>
      <c r="FEQ247" s="378"/>
      <c r="FER247" s="378"/>
      <c r="FES247" s="379"/>
      <c r="FEU247" s="377"/>
      <c r="FEV247" s="381"/>
      <c r="FEW247" s="381"/>
      <c r="FEX247" s="378"/>
      <c r="FEY247" s="378"/>
      <c r="FEZ247" s="378"/>
      <c r="FFA247" s="379"/>
      <c r="FFC247" s="377"/>
      <c r="FFD247" s="381"/>
      <c r="FFE247" s="381"/>
      <c r="FFF247" s="378"/>
      <c r="FFG247" s="378"/>
      <c r="FFH247" s="378"/>
      <c r="FFI247" s="379"/>
      <c r="FFK247" s="377"/>
      <c r="FFL247" s="381"/>
      <c r="FFM247" s="381"/>
      <c r="FFN247" s="378"/>
      <c r="FFO247" s="378"/>
      <c r="FFP247" s="378"/>
      <c r="FFQ247" s="379"/>
      <c r="FFS247" s="377"/>
      <c r="FFT247" s="381"/>
      <c r="FFU247" s="381"/>
      <c r="FFV247" s="378"/>
      <c r="FFW247" s="378"/>
      <c r="FFX247" s="378"/>
      <c r="FFY247" s="379"/>
      <c r="FGA247" s="377"/>
      <c r="FGB247" s="381"/>
      <c r="FGC247" s="381"/>
      <c r="FGD247" s="378"/>
      <c r="FGE247" s="378"/>
      <c r="FGF247" s="378"/>
      <c r="FGG247" s="379"/>
      <c r="FGI247" s="377"/>
      <c r="FGJ247" s="381"/>
      <c r="FGK247" s="381"/>
      <c r="FGL247" s="378"/>
      <c r="FGM247" s="378"/>
      <c r="FGN247" s="378"/>
      <c r="FGO247" s="379"/>
      <c r="FGQ247" s="377"/>
      <c r="FGR247" s="381"/>
      <c r="FGS247" s="381"/>
      <c r="FGT247" s="378"/>
      <c r="FGU247" s="378"/>
      <c r="FGV247" s="378"/>
      <c r="FGW247" s="379"/>
      <c r="FGY247" s="377"/>
      <c r="FGZ247" s="381"/>
      <c r="FHA247" s="381"/>
      <c r="FHB247" s="378"/>
      <c r="FHC247" s="378"/>
      <c r="FHD247" s="378"/>
      <c r="FHE247" s="379"/>
      <c r="FHG247" s="377"/>
      <c r="FHH247" s="381"/>
      <c r="FHI247" s="381"/>
      <c r="FHJ247" s="378"/>
      <c r="FHK247" s="378"/>
      <c r="FHL247" s="378"/>
      <c r="FHM247" s="379"/>
      <c r="FHO247" s="377"/>
      <c r="FHP247" s="381"/>
      <c r="FHQ247" s="381"/>
      <c r="FHR247" s="378"/>
      <c r="FHS247" s="378"/>
      <c r="FHT247" s="378"/>
      <c r="FHU247" s="379"/>
      <c r="FHW247" s="377"/>
      <c r="FHX247" s="381"/>
      <c r="FHY247" s="381"/>
      <c r="FHZ247" s="378"/>
      <c r="FIA247" s="378"/>
      <c r="FIB247" s="378"/>
      <c r="FIC247" s="379"/>
      <c r="FIE247" s="377"/>
      <c r="FIF247" s="381"/>
      <c r="FIG247" s="381"/>
      <c r="FIH247" s="378"/>
      <c r="FII247" s="378"/>
      <c r="FIJ247" s="378"/>
      <c r="FIK247" s="379"/>
      <c r="FIM247" s="377"/>
      <c r="FIN247" s="381"/>
      <c r="FIO247" s="381"/>
      <c r="FIP247" s="378"/>
      <c r="FIQ247" s="378"/>
      <c r="FIR247" s="378"/>
      <c r="FIS247" s="379"/>
      <c r="FIU247" s="377"/>
      <c r="FIV247" s="381"/>
      <c r="FIW247" s="381"/>
      <c r="FIX247" s="378"/>
      <c r="FIY247" s="378"/>
      <c r="FIZ247" s="378"/>
      <c r="FJA247" s="379"/>
      <c r="FJC247" s="377"/>
      <c r="FJD247" s="381"/>
      <c r="FJE247" s="381"/>
      <c r="FJF247" s="378"/>
      <c r="FJG247" s="378"/>
      <c r="FJH247" s="378"/>
      <c r="FJI247" s="379"/>
      <c r="FJK247" s="377"/>
      <c r="FJL247" s="381"/>
      <c r="FJM247" s="381"/>
      <c r="FJN247" s="378"/>
      <c r="FJO247" s="378"/>
      <c r="FJP247" s="378"/>
      <c r="FJQ247" s="379"/>
      <c r="FJS247" s="377"/>
      <c r="FJT247" s="381"/>
      <c r="FJU247" s="381"/>
      <c r="FJV247" s="378"/>
      <c r="FJW247" s="378"/>
      <c r="FJX247" s="378"/>
      <c r="FJY247" s="379"/>
      <c r="FKA247" s="377"/>
      <c r="FKB247" s="381"/>
      <c r="FKC247" s="381"/>
      <c r="FKD247" s="378"/>
      <c r="FKE247" s="378"/>
      <c r="FKF247" s="378"/>
      <c r="FKG247" s="379"/>
      <c r="FKI247" s="377"/>
      <c r="FKJ247" s="381"/>
      <c r="FKK247" s="381"/>
      <c r="FKL247" s="378"/>
      <c r="FKM247" s="378"/>
      <c r="FKN247" s="378"/>
      <c r="FKO247" s="379"/>
      <c r="FKQ247" s="377"/>
      <c r="FKR247" s="381"/>
      <c r="FKS247" s="381"/>
      <c r="FKT247" s="378"/>
      <c r="FKU247" s="378"/>
      <c r="FKV247" s="378"/>
      <c r="FKW247" s="379"/>
      <c r="FKY247" s="377"/>
      <c r="FKZ247" s="381"/>
      <c r="FLA247" s="381"/>
      <c r="FLB247" s="378"/>
      <c r="FLC247" s="378"/>
      <c r="FLD247" s="378"/>
      <c r="FLE247" s="379"/>
      <c r="FLG247" s="377"/>
      <c r="FLH247" s="381"/>
      <c r="FLI247" s="381"/>
      <c r="FLJ247" s="378"/>
      <c r="FLK247" s="378"/>
      <c r="FLL247" s="378"/>
      <c r="FLM247" s="379"/>
      <c r="FLO247" s="377"/>
      <c r="FLP247" s="381"/>
      <c r="FLQ247" s="381"/>
      <c r="FLR247" s="378"/>
      <c r="FLS247" s="378"/>
      <c r="FLT247" s="378"/>
      <c r="FLU247" s="379"/>
      <c r="FLW247" s="377"/>
      <c r="FLX247" s="381"/>
      <c r="FLY247" s="381"/>
      <c r="FLZ247" s="378"/>
      <c r="FMA247" s="378"/>
      <c r="FMB247" s="378"/>
      <c r="FMC247" s="379"/>
      <c r="FME247" s="377"/>
      <c r="FMF247" s="381"/>
      <c r="FMG247" s="381"/>
      <c r="FMH247" s="378"/>
      <c r="FMI247" s="378"/>
      <c r="FMJ247" s="378"/>
      <c r="FMK247" s="379"/>
      <c r="FMM247" s="377"/>
      <c r="FMN247" s="381"/>
      <c r="FMO247" s="381"/>
      <c r="FMP247" s="378"/>
      <c r="FMQ247" s="378"/>
      <c r="FMR247" s="378"/>
      <c r="FMS247" s="379"/>
      <c r="FMU247" s="377"/>
      <c r="FMV247" s="381"/>
      <c r="FMW247" s="381"/>
      <c r="FMX247" s="378"/>
      <c r="FMY247" s="378"/>
      <c r="FMZ247" s="378"/>
      <c r="FNA247" s="379"/>
      <c r="FNC247" s="377"/>
      <c r="FND247" s="381"/>
      <c r="FNE247" s="381"/>
      <c r="FNF247" s="378"/>
      <c r="FNG247" s="378"/>
      <c r="FNH247" s="378"/>
      <c r="FNI247" s="379"/>
      <c r="FNK247" s="377"/>
      <c r="FNL247" s="381"/>
      <c r="FNM247" s="381"/>
      <c r="FNN247" s="378"/>
      <c r="FNO247" s="378"/>
      <c r="FNP247" s="378"/>
      <c r="FNQ247" s="379"/>
      <c r="FNS247" s="377"/>
      <c r="FNT247" s="381"/>
      <c r="FNU247" s="381"/>
      <c r="FNV247" s="378"/>
      <c r="FNW247" s="378"/>
      <c r="FNX247" s="378"/>
      <c r="FNY247" s="379"/>
      <c r="FOA247" s="377"/>
      <c r="FOB247" s="381"/>
      <c r="FOC247" s="381"/>
      <c r="FOD247" s="378"/>
      <c r="FOE247" s="378"/>
      <c r="FOF247" s="378"/>
      <c r="FOG247" s="379"/>
      <c r="FOI247" s="377"/>
      <c r="FOJ247" s="381"/>
      <c r="FOK247" s="381"/>
      <c r="FOL247" s="378"/>
      <c r="FOM247" s="378"/>
      <c r="FON247" s="378"/>
      <c r="FOO247" s="379"/>
      <c r="FOQ247" s="377"/>
      <c r="FOR247" s="381"/>
      <c r="FOS247" s="381"/>
      <c r="FOT247" s="378"/>
      <c r="FOU247" s="378"/>
      <c r="FOV247" s="378"/>
      <c r="FOW247" s="379"/>
      <c r="FOY247" s="377"/>
      <c r="FOZ247" s="381"/>
      <c r="FPA247" s="381"/>
      <c r="FPB247" s="378"/>
      <c r="FPC247" s="378"/>
      <c r="FPD247" s="378"/>
      <c r="FPE247" s="379"/>
      <c r="FPG247" s="377"/>
      <c r="FPH247" s="381"/>
      <c r="FPI247" s="381"/>
      <c r="FPJ247" s="378"/>
      <c r="FPK247" s="378"/>
      <c r="FPL247" s="378"/>
      <c r="FPM247" s="379"/>
      <c r="FPO247" s="377"/>
      <c r="FPP247" s="381"/>
      <c r="FPQ247" s="381"/>
      <c r="FPR247" s="378"/>
      <c r="FPS247" s="378"/>
      <c r="FPT247" s="378"/>
      <c r="FPU247" s="379"/>
      <c r="FPW247" s="377"/>
      <c r="FPX247" s="381"/>
      <c r="FPY247" s="381"/>
      <c r="FPZ247" s="378"/>
      <c r="FQA247" s="378"/>
      <c r="FQB247" s="378"/>
      <c r="FQC247" s="379"/>
      <c r="FQE247" s="377"/>
      <c r="FQF247" s="381"/>
      <c r="FQG247" s="381"/>
      <c r="FQH247" s="378"/>
      <c r="FQI247" s="378"/>
      <c r="FQJ247" s="378"/>
      <c r="FQK247" s="379"/>
      <c r="FQM247" s="377"/>
      <c r="FQN247" s="381"/>
      <c r="FQO247" s="381"/>
      <c r="FQP247" s="378"/>
      <c r="FQQ247" s="378"/>
      <c r="FQR247" s="378"/>
      <c r="FQS247" s="379"/>
      <c r="FQU247" s="377"/>
      <c r="FQV247" s="381"/>
      <c r="FQW247" s="381"/>
      <c r="FQX247" s="378"/>
      <c r="FQY247" s="378"/>
      <c r="FQZ247" s="378"/>
      <c r="FRA247" s="379"/>
      <c r="FRC247" s="377"/>
      <c r="FRD247" s="381"/>
      <c r="FRE247" s="381"/>
      <c r="FRF247" s="378"/>
      <c r="FRG247" s="378"/>
      <c r="FRH247" s="378"/>
      <c r="FRI247" s="379"/>
      <c r="FRK247" s="377"/>
      <c r="FRL247" s="381"/>
      <c r="FRM247" s="381"/>
      <c r="FRN247" s="378"/>
      <c r="FRO247" s="378"/>
      <c r="FRP247" s="378"/>
      <c r="FRQ247" s="379"/>
      <c r="FRS247" s="377"/>
      <c r="FRT247" s="381"/>
      <c r="FRU247" s="381"/>
      <c r="FRV247" s="378"/>
      <c r="FRW247" s="378"/>
      <c r="FRX247" s="378"/>
      <c r="FRY247" s="379"/>
      <c r="FSA247" s="377"/>
      <c r="FSB247" s="381"/>
      <c r="FSC247" s="381"/>
      <c r="FSD247" s="378"/>
      <c r="FSE247" s="378"/>
      <c r="FSF247" s="378"/>
      <c r="FSG247" s="379"/>
      <c r="FSI247" s="377"/>
      <c r="FSJ247" s="381"/>
      <c r="FSK247" s="381"/>
      <c r="FSL247" s="378"/>
      <c r="FSM247" s="378"/>
      <c r="FSN247" s="378"/>
      <c r="FSO247" s="379"/>
      <c r="FSQ247" s="377"/>
      <c r="FSR247" s="381"/>
      <c r="FSS247" s="381"/>
      <c r="FST247" s="378"/>
      <c r="FSU247" s="378"/>
      <c r="FSV247" s="378"/>
      <c r="FSW247" s="379"/>
      <c r="FSY247" s="377"/>
      <c r="FSZ247" s="381"/>
      <c r="FTA247" s="381"/>
      <c r="FTB247" s="378"/>
      <c r="FTC247" s="378"/>
      <c r="FTD247" s="378"/>
      <c r="FTE247" s="379"/>
      <c r="FTG247" s="377"/>
      <c r="FTH247" s="381"/>
      <c r="FTI247" s="381"/>
      <c r="FTJ247" s="378"/>
      <c r="FTK247" s="378"/>
      <c r="FTL247" s="378"/>
      <c r="FTM247" s="379"/>
      <c r="FTO247" s="377"/>
      <c r="FTP247" s="381"/>
      <c r="FTQ247" s="381"/>
      <c r="FTR247" s="378"/>
      <c r="FTS247" s="378"/>
      <c r="FTT247" s="378"/>
      <c r="FTU247" s="379"/>
      <c r="FTW247" s="377"/>
      <c r="FTX247" s="381"/>
      <c r="FTY247" s="381"/>
      <c r="FTZ247" s="378"/>
      <c r="FUA247" s="378"/>
      <c r="FUB247" s="378"/>
      <c r="FUC247" s="379"/>
      <c r="FUE247" s="377"/>
      <c r="FUF247" s="381"/>
      <c r="FUG247" s="381"/>
      <c r="FUH247" s="378"/>
      <c r="FUI247" s="378"/>
      <c r="FUJ247" s="378"/>
      <c r="FUK247" s="379"/>
      <c r="FUM247" s="377"/>
      <c r="FUN247" s="381"/>
      <c r="FUO247" s="381"/>
      <c r="FUP247" s="378"/>
      <c r="FUQ247" s="378"/>
      <c r="FUR247" s="378"/>
      <c r="FUS247" s="379"/>
      <c r="FUU247" s="377"/>
      <c r="FUV247" s="381"/>
      <c r="FUW247" s="381"/>
      <c r="FUX247" s="378"/>
      <c r="FUY247" s="378"/>
      <c r="FUZ247" s="378"/>
      <c r="FVA247" s="379"/>
      <c r="FVC247" s="377"/>
      <c r="FVD247" s="381"/>
      <c r="FVE247" s="381"/>
      <c r="FVF247" s="378"/>
      <c r="FVG247" s="378"/>
      <c r="FVH247" s="378"/>
      <c r="FVI247" s="379"/>
      <c r="FVK247" s="377"/>
      <c r="FVL247" s="381"/>
      <c r="FVM247" s="381"/>
      <c r="FVN247" s="378"/>
      <c r="FVO247" s="378"/>
      <c r="FVP247" s="378"/>
      <c r="FVQ247" s="379"/>
      <c r="FVS247" s="377"/>
      <c r="FVT247" s="381"/>
      <c r="FVU247" s="381"/>
      <c r="FVV247" s="378"/>
      <c r="FVW247" s="378"/>
      <c r="FVX247" s="378"/>
      <c r="FVY247" s="379"/>
      <c r="FWA247" s="377"/>
      <c r="FWB247" s="381"/>
      <c r="FWC247" s="381"/>
      <c r="FWD247" s="378"/>
      <c r="FWE247" s="378"/>
      <c r="FWF247" s="378"/>
      <c r="FWG247" s="379"/>
      <c r="FWI247" s="377"/>
      <c r="FWJ247" s="381"/>
      <c r="FWK247" s="381"/>
      <c r="FWL247" s="378"/>
      <c r="FWM247" s="378"/>
      <c r="FWN247" s="378"/>
      <c r="FWO247" s="379"/>
      <c r="FWQ247" s="377"/>
      <c r="FWR247" s="381"/>
      <c r="FWS247" s="381"/>
      <c r="FWT247" s="378"/>
      <c r="FWU247" s="378"/>
      <c r="FWV247" s="378"/>
      <c r="FWW247" s="379"/>
      <c r="FWY247" s="377"/>
      <c r="FWZ247" s="381"/>
      <c r="FXA247" s="381"/>
      <c r="FXB247" s="378"/>
      <c r="FXC247" s="378"/>
      <c r="FXD247" s="378"/>
      <c r="FXE247" s="379"/>
      <c r="FXG247" s="377"/>
      <c r="FXH247" s="381"/>
      <c r="FXI247" s="381"/>
      <c r="FXJ247" s="378"/>
      <c r="FXK247" s="378"/>
      <c r="FXL247" s="378"/>
      <c r="FXM247" s="379"/>
      <c r="FXO247" s="377"/>
      <c r="FXP247" s="381"/>
      <c r="FXQ247" s="381"/>
      <c r="FXR247" s="378"/>
      <c r="FXS247" s="378"/>
      <c r="FXT247" s="378"/>
      <c r="FXU247" s="379"/>
      <c r="FXW247" s="377"/>
      <c r="FXX247" s="381"/>
      <c r="FXY247" s="381"/>
      <c r="FXZ247" s="378"/>
      <c r="FYA247" s="378"/>
      <c r="FYB247" s="378"/>
      <c r="FYC247" s="379"/>
      <c r="FYE247" s="377"/>
      <c r="FYF247" s="381"/>
      <c r="FYG247" s="381"/>
      <c r="FYH247" s="378"/>
      <c r="FYI247" s="378"/>
      <c r="FYJ247" s="378"/>
      <c r="FYK247" s="379"/>
      <c r="FYM247" s="377"/>
      <c r="FYN247" s="381"/>
      <c r="FYO247" s="381"/>
      <c r="FYP247" s="378"/>
      <c r="FYQ247" s="378"/>
      <c r="FYR247" s="378"/>
      <c r="FYS247" s="379"/>
      <c r="FYU247" s="377"/>
      <c r="FYV247" s="381"/>
      <c r="FYW247" s="381"/>
      <c r="FYX247" s="378"/>
      <c r="FYY247" s="378"/>
      <c r="FYZ247" s="378"/>
      <c r="FZA247" s="379"/>
      <c r="FZC247" s="377"/>
      <c r="FZD247" s="381"/>
      <c r="FZE247" s="381"/>
      <c r="FZF247" s="378"/>
      <c r="FZG247" s="378"/>
      <c r="FZH247" s="378"/>
      <c r="FZI247" s="379"/>
      <c r="FZK247" s="377"/>
      <c r="FZL247" s="381"/>
      <c r="FZM247" s="381"/>
      <c r="FZN247" s="378"/>
      <c r="FZO247" s="378"/>
      <c r="FZP247" s="378"/>
      <c r="FZQ247" s="379"/>
      <c r="FZS247" s="377"/>
      <c r="FZT247" s="381"/>
      <c r="FZU247" s="381"/>
      <c r="FZV247" s="378"/>
      <c r="FZW247" s="378"/>
      <c r="FZX247" s="378"/>
      <c r="FZY247" s="379"/>
      <c r="GAA247" s="377"/>
      <c r="GAB247" s="381"/>
      <c r="GAC247" s="381"/>
      <c r="GAD247" s="378"/>
      <c r="GAE247" s="378"/>
      <c r="GAF247" s="378"/>
      <c r="GAG247" s="379"/>
      <c r="GAI247" s="377"/>
      <c r="GAJ247" s="381"/>
      <c r="GAK247" s="381"/>
      <c r="GAL247" s="378"/>
      <c r="GAM247" s="378"/>
      <c r="GAN247" s="378"/>
      <c r="GAO247" s="379"/>
      <c r="GAQ247" s="377"/>
      <c r="GAR247" s="381"/>
      <c r="GAS247" s="381"/>
      <c r="GAT247" s="378"/>
      <c r="GAU247" s="378"/>
      <c r="GAV247" s="378"/>
      <c r="GAW247" s="379"/>
      <c r="GAY247" s="377"/>
      <c r="GAZ247" s="381"/>
      <c r="GBA247" s="381"/>
      <c r="GBB247" s="378"/>
      <c r="GBC247" s="378"/>
      <c r="GBD247" s="378"/>
      <c r="GBE247" s="379"/>
      <c r="GBG247" s="377"/>
      <c r="GBH247" s="381"/>
      <c r="GBI247" s="381"/>
      <c r="GBJ247" s="378"/>
      <c r="GBK247" s="378"/>
      <c r="GBL247" s="378"/>
      <c r="GBM247" s="379"/>
      <c r="GBO247" s="377"/>
      <c r="GBP247" s="381"/>
      <c r="GBQ247" s="381"/>
      <c r="GBR247" s="378"/>
      <c r="GBS247" s="378"/>
      <c r="GBT247" s="378"/>
      <c r="GBU247" s="379"/>
      <c r="GBW247" s="377"/>
      <c r="GBX247" s="381"/>
      <c r="GBY247" s="381"/>
      <c r="GBZ247" s="378"/>
      <c r="GCA247" s="378"/>
      <c r="GCB247" s="378"/>
      <c r="GCC247" s="379"/>
      <c r="GCE247" s="377"/>
      <c r="GCF247" s="381"/>
      <c r="GCG247" s="381"/>
      <c r="GCH247" s="378"/>
      <c r="GCI247" s="378"/>
      <c r="GCJ247" s="378"/>
      <c r="GCK247" s="379"/>
      <c r="GCM247" s="377"/>
      <c r="GCN247" s="381"/>
      <c r="GCO247" s="381"/>
      <c r="GCP247" s="378"/>
      <c r="GCQ247" s="378"/>
      <c r="GCR247" s="378"/>
      <c r="GCS247" s="379"/>
      <c r="GCU247" s="377"/>
      <c r="GCV247" s="381"/>
      <c r="GCW247" s="381"/>
      <c r="GCX247" s="378"/>
      <c r="GCY247" s="378"/>
      <c r="GCZ247" s="378"/>
      <c r="GDA247" s="379"/>
      <c r="GDC247" s="377"/>
      <c r="GDD247" s="381"/>
      <c r="GDE247" s="381"/>
      <c r="GDF247" s="378"/>
      <c r="GDG247" s="378"/>
      <c r="GDH247" s="378"/>
      <c r="GDI247" s="379"/>
      <c r="GDK247" s="377"/>
      <c r="GDL247" s="381"/>
      <c r="GDM247" s="381"/>
      <c r="GDN247" s="378"/>
      <c r="GDO247" s="378"/>
      <c r="GDP247" s="378"/>
      <c r="GDQ247" s="379"/>
      <c r="GDS247" s="377"/>
      <c r="GDT247" s="381"/>
      <c r="GDU247" s="381"/>
      <c r="GDV247" s="378"/>
      <c r="GDW247" s="378"/>
      <c r="GDX247" s="378"/>
      <c r="GDY247" s="379"/>
      <c r="GEA247" s="377"/>
      <c r="GEB247" s="381"/>
      <c r="GEC247" s="381"/>
      <c r="GED247" s="378"/>
      <c r="GEE247" s="378"/>
      <c r="GEF247" s="378"/>
      <c r="GEG247" s="379"/>
      <c r="GEI247" s="377"/>
      <c r="GEJ247" s="381"/>
      <c r="GEK247" s="381"/>
      <c r="GEL247" s="378"/>
      <c r="GEM247" s="378"/>
      <c r="GEN247" s="378"/>
      <c r="GEO247" s="379"/>
      <c r="GEQ247" s="377"/>
      <c r="GER247" s="381"/>
      <c r="GES247" s="381"/>
      <c r="GET247" s="378"/>
      <c r="GEU247" s="378"/>
      <c r="GEV247" s="378"/>
      <c r="GEW247" s="379"/>
      <c r="GEY247" s="377"/>
      <c r="GEZ247" s="381"/>
      <c r="GFA247" s="381"/>
      <c r="GFB247" s="378"/>
      <c r="GFC247" s="378"/>
      <c r="GFD247" s="378"/>
      <c r="GFE247" s="379"/>
      <c r="GFG247" s="377"/>
      <c r="GFH247" s="381"/>
      <c r="GFI247" s="381"/>
      <c r="GFJ247" s="378"/>
      <c r="GFK247" s="378"/>
      <c r="GFL247" s="378"/>
      <c r="GFM247" s="379"/>
      <c r="GFO247" s="377"/>
      <c r="GFP247" s="381"/>
      <c r="GFQ247" s="381"/>
      <c r="GFR247" s="378"/>
      <c r="GFS247" s="378"/>
      <c r="GFT247" s="378"/>
      <c r="GFU247" s="379"/>
      <c r="GFW247" s="377"/>
      <c r="GFX247" s="381"/>
      <c r="GFY247" s="381"/>
      <c r="GFZ247" s="378"/>
      <c r="GGA247" s="378"/>
      <c r="GGB247" s="378"/>
      <c r="GGC247" s="379"/>
      <c r="GGE247" s="377"/>
      <c r="GGF247" s="381"/>
      <c r="GGG247" s="381"/>
      <c r="GGH247" s="378"/>
      <c r="GGI247" s="378"/>
      <c r="GGJ247" s="378"/>
      <c r="GGK247" s="379"/>
      <c r="GGM247" s="377"/>
      <c r="GGN247" s="381"/>
      <c r="GGO247" s="381"/>
      <c r="GGP247" s="378"/>
      <c r="GGQ247" s="378"/>
      <c r="GGR247" s="378"/>
      <c r="GGS247" s="379"/>
      <c r="GGU247" s="377"/>
      <c r="GGV247" s="381"/>
      <c r="GGW247" s="381"/>
      <c r="GGX247" s="378"/>
      <c r="GGY247" s="378"/>
      <c r="GGZ247" s="378"/>
      <c r="GHA247" s="379"/>
      <c r="GHC247" s="377"/>
      <c r="GHD247" s="381"/>
      <c r="GHE247" s="381"/>
      <c r="GHF247" s="378"/>
      <c r="GHG247" s="378"/>
      <c r="GHH247" s="378"/>
      <c r="GHI247" s="379"/>
      <c r="GHK247" s="377"/>
      <c r="GHL247" s="381"/>
      <c r="GHM247" s="381"/>
      <c r="GHN247" s="378"/>
      <c r="GHO247" s="378"/>
      <c r="GHP247" s="378"/>
      <c r="GHQ247" s="379"/>
      <c r="GHS247" s="377"/>
      <c r="GHT247" s="381"/>
      <c r="GHU247" s="381"/>
      <c r="GHV247" s="378"/>
      <c r="GHW247" s="378"/>
      <c r="GHX247" s="378"/>
      <c r="GHY247" s="379"/>
      <c r="GIA247" s="377"/>
      <c r="GIB247" s="381"/>
      <c r="GIC247" s="381"/>
      <c r="GID247" s="378"/>
      <c r="GIE247" s="378"/>
      <c r="GIF247" s="378"/>
      <c r="GIG247" s="379"/>
      <c r="GII247" s="377"/>
      <c r="GIJ247" s="381"/>
      <c r="GIK247" s="381"/>
      <c r="GIL247" s="378"/>
      <c r="GIM247" s="378"/>
      <c r="GIN247" s="378"/>
      <c r="GIO247" s="379"/>
      <c r="GIQ247" s="377"/>
      <c r="GIR247" s="381"/>
      <c r="GIS247" s="381"/>
      <c r="GIT247" s="378"/>
      <c r="GIU247" s="378"/>
      <c r="GIV247" s="378"/>
      <c r="GIW247" s="379"/>
      <c r="GIY247" s="377"/>
      <c r="GIZ247" s="381"/>
      <c r="GJA247" s="381"/>
      <c r="GJB247" s="378"/>
      <c r="GJC247" s="378"/>
      <c r="GJD247" s="378"/>
      <c r="GJE247" s="379"/>
      <c r="GJG247" s="377"/>
      <c r="GJH247" s="381"/>
      <c r="GJI247" s="381"/>
      <c r="GJJ247" s="378"/>
      <c r="GJK247" s="378"/>
      <c r="GJL247" s="378"/>
      <c r="GJM247" s="379"/>
      <c r="GJO247" s="377"/>
      <c r="GJP247" s="381"/>
      <c r="GJQ247" s="381"/>
      <c r="GJR247" s="378"/>
      <c r="GJS247" s="378"/>
      <c r="GJT247" s="378"/>
      <c r="GJU247" s="379"/>
      <c r="GJW247" s="377"/>
      <c r="GJX247" s="381"/>
      <c r="GJY247" s="381"/>
      <c r="GJZ247" s="378"/>
      <c r="GKA247" s="378"/>
      <c r="GKB247" s="378"/>
      <c r="GKC247" s="379"/>
      <c r="GKE247" s="377"/>
      <c r="GKF247" s="381"/>
      <c r="GKG247" s="381"/>
      <c r="GKH247" s="378"/>
      <c r="GKI247" s="378"/>
      <c r="GKJ247" s="378"/>
      <c r="GKK247" s="379"/>
      <c r="GKM247" s="377"/>
      <c r="GKN247" s="381"/>
      <c r="GKO247" s="381"/>
      <c r="GKP247" s="378"/>
      <c r="GKQ247" s="378"/>
      <c r="GKR247" s="378"/>
      <c r="GKS247" s="379"/>
      <c r="GKU247" s="377"/>
      <c r="GKV247" s="381"/>
      <c r="GKW247" s="381"/>
      <c r="GKX247" s="378"/>
      <c r="GKY247" s="378"/>
      <c r="GKZ247" s="378"/>
      <c r="GLA247" s="379"/>
      <c r="GLC247" s="377"/>
      <c r="GLD247" s="381"/>
      <c r="GLE247" s="381"/>
      <c r="GLF247" s="378"/>
      <c r="GLG247" s="378"/>
      <c r="GLH247" s="378"/>
      <c r="GLI247" s="379"/>
      <c r="GLK247" s="377"/>
      <c r="GLL247" s="381"/>
      <c r="GLM247" s="381"/>
      <c r="GLN247" s="378"/>
      <c r="GLO247" s="378"/>
      <c r="GLP247" s="378"/>
      <c r="GLQ247" s="379"/>
      <c r="GLS247" s="377"/>
      <c r="GLT247" s="381"/>
      <c r="GLU247" s="381"/>
      <c r="GLV247" s="378"/>
      <c r="GLW247" s="378"/>
      <c r="GLX247" s="378"/>
      <c r="GLY247" s="379"/>
      <c r="GMA247" s="377"/>
      <c r="GMB247" s="381"/>
      <c r="GMC247" s="381"/>
      <c r="GMD247" s="378"/>
      <c r="GME247" s="378"/>
      <c r="GMF247" s="378"/>
      <c r="GMG247" s="379"/>
      <c r="GMI247" s="377"/>
      <c r="GMJ247" s="381"/>
      <c r="GMK247" s="381"/>
      <c r="GML247" s="378"/>
      <c r="GMM247" s="378"/>
      <c r="GMN247" s="378"/>
      <c r="GMO247" s="379"/>
      <c r="GMQ247" s="377"/>
      <c r="GMR247" s="381"/>
      <c r="GMS247" s="381"/>
      <c r="GMT247" s="378"/>
      <c r="GMU247" s="378"/>
      <c r="GMV247" s="378"/>
      <c r="GMW247" s="379"/>
      <c r="GMY247" s="377"/>
      <c r="GMZ247" s="381"/>
      <c r="GNA247" s="381"/>
      <c r="GNB247" s="378"/>
      <c r="GNC247" s="378"/>
      <c r="GND247" s="378"/>
      <c r="GNE247" s="379"/>
      <c r="GNG247" s="377"/>
      <c r="GNH247" s="381"/>
      <c r="GNI247" s="381"/>
      <c r="GNJ247" s="378"/>
      <c r="GNK247" s="378"/>
      <c r="GNL247" s="378"/>
      <c r="GNM247" s="379"/>
      <c r="GNO247" s="377"/>
      <c r="GNP247" s="381"/>
      <c r="GNQ247" s="381"/>
      <c r="GNR247" s="378"/>
      <c r="GNS247" s="378"/>
      <c r="GNT247" s="378"/>
      <c r="GNU247" s="379"/>
      <c r="GNW247" s="377"/>
      <c r="GNX247" s="381"/>
      <c r="GNY247" s="381"/>
      <c r="GNZ247" s="378"/>
      <c r="GOA247" s="378"/>
      <c r="GOB247" s="378"/>
      <c r="GOC247" s="379"/>
      <c r="GOE247" s="377"/>
      <c r="GOF247" s="381"/>
      <c r="GOG247" s="381"/>
      <c r="GOH247" s="378"/>
      <c r="GOI247" s="378"/>
      <c r="GOJ247" s="378"/>
      <c r="GOK247" s="379"/>
      <c r="GOM247" s="377"/>
      <c r="GON247" s="381"/>
      <c r="GOO247" s="381"/>
      <c r="GOP247" s="378"/>
      <c r="GOQ247" s="378"/>
      <c r="GOR247" s="378"/>
      <c r="GOS247" s="379"/>
      <c r="GOU247" s="377"/>
      <c r="GOV247" s="381"/>
      <c r="GOW247" s="381"/>
      <c r="GOX247" s="378"/>
      <c r="GOY247" s="378"/>
      <c r="GOZ247" s="378"/>
      <c r="GPA247" s="379"/>
      <c r="GPC247" s="377"/>
      <c r="GPD247" s="381"/>
      <c r="GPE247" s="381"/>
      <c r="GPF247" s="378"/>
      <c r="GPG247" s="378"/>
      <c r="GPH247" s="378"/>
      <c r="GPI247" s="379"/>
      <c r="GPK247" s="377"/>
      <c r="GPL247" s="381"/>
      <c r="GPM247" s="381"/>
      <c r="GPN247" s="378"/>
      <c r="GPO247" s="378"/>
      <c r="GPP247" s="378"/>
      <c r="GPQ247" s="379"/>
      <c r="GPS247" s="377"/>
      <c r="GPT247" s="381"/>
      <c r="GPU247" s="381"/>
      <c r="GPV247" s="378"/>
      <c r="GPW247" s="378"/>
      <c r="GPX247" s="378"/>
      <c r="GPY247" s="379"/>
      <c r="GQA247" s="377"/>
      <c r="GQB247" s="381"/>
      <c r="GQC247" s="381"/>
      <c r="GQD247" s="378"/>
      <c r="GQE247" s="378"/>
      <c r="GQF247" s="378"/>
      <c r="GQG247" s="379"/>
      <c r="GQI247" s="377"/>
      <c r="GQJ247" s="381"/>
      <c r="GQK247" s="381"/>
      <c r="GQL247" s="378"/>
      <c r="GQM247" s="378"/>
      <c r="GQN247" s="378"/>
      <c r="GQO247" s="379"/>
      <c r="GQQ247" s="377"/>
      <c r="GQR247" s="381"/>
      <c r="GQS247" s="381"/>
      <c r="GQT247" s="378"/>
      <c r="GQU247" s="378"/>
      <c r="GQV247" s="378"/>
      <c r="GQW247" s="379"/>
      <c r="GQY247" s="377"/>
      <c r="GQZ247" s="381"/>
      <c r="GRA247" s="381"/>
      <c r="GRB247" s="378"/>
      <c r="GRC247" s="378"/>
      <c r="GRD247" s="378"/>
      <c r="GRE247" s="379"/>
      <c r="GRG247" s="377"/>
      <c r="GRH247" s="381"/>
      <c r="GRI247" s="381"/>
      <c r="GRJ247" s="378"/>
      <c r="GRK247" s="378"/>
      <c r="GRL247" s="378"/>
      <c r="GRM247" s="379"/>
      <c r="GRO247" s="377"/>
      <c r="GRP247" s="381"/>
      <c r="GRQ247" s="381"/>
      <c r="GRR247" s="378"/>
      <c r="GRS247" s="378"/>
      <c r="GRT247" s="378"/>
      <c r="GRU247" s="379"/>
      <c r="GRW247" s="377"/>
      <c r="GRX247" s="381"/>
      <c r="GRY247" s="381"/>
      <c r="GRZ247" s="378"/>
      <c r="GSA247" s="378"/>
      <c r="GSB247" s="378"/>
      <c r="GSC247" s="379"/>
      <c r="GSE247" s="377"/>
      <c r="GSF247" s="381"/>
      <c r="GSG247" s="381"/>
      <c r="GSH247" s="378"/>
      <c r="GSI247" s="378"/>
      <c r="GSJ247" s="378"/>
      <c r="GSK247" s="379"/>
      <c r="GSM247" s="377"/>
      <c r="GSN247" s="381"/>
      <c r="GSO247" s="381"/>
      <c r="GSP247" s="378"/>
      <c r="GSQ247" s="378"/>
      <c r="GSR247" s="378"/>
      <c r="GSS247" s="379"/>
      <c r="GSU247" s="377"/>
      <c r="GSV247" s="381"/>
      <c r="GSW247" s="381"/>
      <c r="GSX247" s="378"/>
      <c r="GSY247" s="378"/>
      <c r="GSZ247" s="378"/>
      <c r="GTA247" s="379"/>
      <c r="GTC247" s="377"/>
      <c r="GTD247" s="381"/>
      <c r="GTE247" s="381"/>
      <c r="GTF247" s="378"/>
      <c r="GTG247" s="378"/>
      <c r="GTH247" s="378"/>
      <c r="GTI247" s="379"/>
      <c r="GTK247" s="377"/>
      <c r="GTL247" s="381"/>
      <c r="GTM247" s="381"/>
      <c r="GTN247" s="378"/>
      <c r="GTO247" s="378"/>
      <c r="GTP247" s="378"/>
      <c r="GTQ247" s="379"/>
      <c r="GTS247" s="377"/>
      <c r="GTT247" s="381"/>
      <c r="GTU247" s="381"/>
      <c r="GTV247" s="378"/>
      <c r="GTW247" s="378"/>
      <c r="GTX247" s="378"/>
      <c r="GTY247" s="379"/>
      <c r="GUA247" s="377"/>
      <c r="GUB247" s="381"/>
      <c r="GUC247" s="381"/>
      <c r="GUD247" s="378"/>
      <c r="GUE247" s="378"/>
      <c r="GUF247" s="378"/>
      <c r="GUG247" s="379"/>
      <c r="GUI247" s="377"/>
      <c r="GUJ247" s="381"/>
      <c r="GUK247" s="381"/>
      <c r="GUL247" s="378"/>
      <c r="GUM247" s="378"/>
      <c r="GUN247" s="378"/>
      <c r="GUO247" s="379"/>
      <c r="GUQ247" s="377"/>
      <c r="GUR247" s="381"/>
      <c r="GUS247" s="381"/>
      <c r="GUT247" s="378"/>
      <c r="GUU247" s="378"/>
      <c r="GUV247" s="378"/>
      <c r="GUW247" s="379"/>
      <c r="GUY247" s="377"/>
      <c r="GUZ247" s="381"/>
      <c r="GVA247" s="381"/>
      <c r="GVB247" s="378"/>
      <c r="GVC247" s="378"/>
      <c r="GVD247" s="378"/>
      <c r="GVE247" s="379"/>
      <c r="GVG247" s="377"/>
      <c r="GVH247" s="381"/>
      <c r="GVI247" s="381"/>
      <c r="GVJ247" s="378"/>
      <c r="GVK247" s="378"/>
      <c r="GVL247" s="378"/>
      <c r="GVM247" s="379"/>
      <c r="GVO247" s="377"/>
      <c r="GVP247" s="381"/>
      <c r="GVQ247" s="381"/>
      <c r="GVR247" s="378"/>
      <c r="GVS247" s="378"/>
      <c r="GVT247" s="378"/>
      <c r="GVU247" s="379"/>
      <c r="GVW247" s="377"/>
      <c r="GVX247" s="381"/>
      <c r="GVY247" s="381"/>
      <c r="GVZ247" s="378"/>
      <c r="GWA247" s="378"/>
      <c r="GWB247" s="378"/>
      <c r="GWC247" s="379"/>
      <c r="GWE247" s="377"/>
      <c r="GWF247" s="381"/>
      <c r="GWG247" s="381"/>
      <c r="GWH247" s="378"/>
      <c r="GWI247" s="378"/>
      <c r="GWJ247" s="378"/>
      <c r="GWK247" s="379"/>
      <c r="GWM247" s="377"/>
      <c r="GWN247" s="381"/>
      <c r="GWO247" s="381"/>
      <c r="GWP247" s="378"/>
      <c r="GWQ247" s="378"/>
      <c r="GWR247" s="378"/>
      <c r="GWS247" s="379"/>
      <c r="GWU247" s="377"/>
      <c r="GWV247" s="381"/>
      <c r="GWW247" s="381"/>
      <c r="GWX247" s="378"/>
      <c r="GWY247" s="378"/>
      <c r="GWZ247" s="378"/>
      <c r="GXA247" s="379"/>
      <c r="GXC247" s="377"/>
      <c r="GXD247" s="381"/>
      <c r="GXE247" s="381"/>
      <c r="GXF247" s="378"/>
      <c r="GXG247" s="378"/>
      <c r="GXH247" s="378"/>
      <c r="GXI247" s="379"/>
      <c r="GXK247" s="377"/>
      <c r="GXL247" s="381"/>
      <c r="GXM247" s="381"/>
      <c r="GXN247" s="378"/>
      <c r="GXO247" s="378"/>
      <c r="GXP247" s="378"/>
      <c r="GXQ247" s="379"/>
      <c r="GXS247" s="377"/>
      <c r="GXT247" s="381"/>
      <c r="GXU247" s="381"/>
      <c r="GXV247" s="378"/>
      <c r="GXW247" s="378"/>
      <c r="GXX247" s="378"/>
      <c r="GXY247" s="379"/>
      <c r="GYA247" s="377"/>
      <c r="GYB247" s="381"/>
      <c r="GYC247" s="381"/>
      <c r="GYD247" s="378"/>
      <c r="GYE247" s="378"/>
      <c r="GYF247" s="378"/>
      <c r="GYG247" s="379"/>
      <c r="GYI247" s="377"/>
      <c r="GYJ247" s="381"/>
      <c r="GYK247" s="381"/>
      <c r="GYL247" s="378"/>
      <c r="GYM247" s="378"/>
      <c r="GYN247" s="378"/>
      <c r="GYO247" s="379"/>
      <c r="GYQ247" s="377"/>
      <c r="GYR247" s="381"/>
      <c r="GYS247" s="381"/>
      <c r="GYT247" s="378"/>
      <c r="GYU247" s="378"/>
      <c r="GYV247" s="378"/>
      <c r="GYW247" s="379"/>
      <c r="GYY247" s="377"/>
      <c r="GYZ247" s="381"/>
      <c r="GZA247" s="381"/>
      <c r="GZB247" s="378"/>
      <c r="GZC247" s="378"/>
      <c r="GZD247" s="378"/>
      <c r="GZE247" s="379"/>
      <c r="GZG247" s="377"/>
      <c r="GZH247" s="381"/>
      <c r="GZI247" s="381"/>
      <c r="GZJ247" s="378"/>
      <c r="GZK247" s="378"/>
      <c r="GZL247" s="378"/>
      <c r="GZM247" s="379"/>
      <c r="GZO247" s="377"/>
      <c r="GZP247" s="381"/>
      <c r="GZQ247" s="381"/>
      <c r="GZR247" s="378"/>
      <c r="GZS247" s="378"/>
      <c r="GZT247" s="378"/>
      <c r="GZU247" s="379"/>
      <c r="GZW247" s="377"/>
      <c r="GZX247" s="381"/>
      <c r="GZY247" s="381"/>
      <c r="GZZ247" s="378"/>
      <c r="HAA247" s="378"/>
      <c r="HAB247" s="378"/>
      <c r="HAC247" s="379"/>
      <c r="HAE247" s="377"/>
      <c r="HAF247" s="381"/>
      <c r="HAG247" s="381"/>
      <c r="HAH247" s="378"/>
      <c r="HAI247" s="378"/>
      <c r="HAJ247" s="378"/>
      <c r="HAK247" s="379"/>
      <c r="HAM247" s="377"/>
      <c r="HAN247" s="381"/>
      <c r="HAO247" s="381"/>
      <c r="HAP247" s="378"/>
      <c r="HAQ247" s="378"/>
      <c r="HAR247" s="378"/>
      <c r="HAS247" s="379"/>
      <c r="HAU247" s="377"/>
      <c r="HAV247" s="381"/>
      <c r="HAW247" s="381"/>
      <c r="HAX247" s="378"/>
      <c r="HAY247" s="378"/>
      <c r="HAZ247" s="378"/>
      <c r="HBA247" s="379"/>
      <c r="HBC247" s="377"/>
      <c r="HBD247" s="381"/>
      <c r="HBE247" s="381"/>
      <c r="HBF247" s="378"/>
      <c r="HBG247" s="378"/>
      <c r="HBH247" s="378"/>
      <c r="HBI247" s="379"/>
      <c r="HBK247" s="377"/>
      <c r="HBL247" s="381"/>
      <c r="HBM247" s="381"/>
      <c r="HBN247" s="378"/>
      <c r="HBO247" s="378"/>
      <c r="HBP247" s="378"/>
      <c r="HBQ247" s="379"/>
      <c r="HBS247" s="377"/>
      <c r="HBT247" s="381"/>
      <c r="HBU247" s="381"/>
      <c r="HBV247" s="378"/>
      <c r="HBW247" s="378"/>
      <c r="HBX247" s="378"/>
      <c r="HBY247" s="379"/>
      <c r="HCA247" s="377"/>
      <c r="HCB247" s="381"/>
      <c r="HCC247" s="381"/>
      <c r="HCD247" s="378"/>
      <c r="HCE247" s="378"/>
      <c r="HCF247" s="378"/>
      <c r="HCG247" s="379"/>
      <c r="HCI247" s="377"/>
      <c r="HCJ247" s="381"/>
      <c r="HCK247" s="381"/>
      <c r="HCL247" s="378"/>
      <c r="HCM247" s="378"/>
      <c r="HCN247" s="378"/>
      <c r="HCO247" s="379"/>
      <c r="HCQ247" s="377"/>
      <c r="HCR247" s="381"/>
      <c r="HCS247" s="381"/>
      <c r="HCT247" s="378"/>
      <c r="HCU247" s="378"/>
      <c r="HCV247" s="378"/>
      <c r="HCW247" s="379"/>
      <c r="HCY247" s="377"/>
      <c r="HCZ247" s="381"/>
      <c r="HDA247" s="381"/>
      <c r="HDB247" s="378"/>
      <c r="HDC247" s="378"/>
      <c r="HDD247" s="378"/>
      <c r="HDE247" s="379"/>
      <c r="HDG247" s="377"/>
      <c r="HDH247" s="381"/>
      <c r="HDI247" s="381"/>
      <c r="HDJ247" s="378"/>
      <c r="HDK247" s="378"/>
      <c r="HDL247" s="378"/>
      <c r="HDM247" s="379"/>
      <c r="HDO247" s="377"/>
      <c r="HDP247" s="381"/>
      <c r="HDQ247" s="381"/>
      <c r="HDR247" s="378"/>
      <c r="HDS247" s="378"/>
      <c r="HDT247" s="378"/>
      <c r="HDU247" s="379"/>
      <c r="HDW247" s="377"/>
      <c r="HDX247" s="381"/>
      <c r="HDY247" s="381"/>
      <c r="HDZ247" s="378"/>
      <c r="HEA247" s="378"/>
      <c r="HEB247" s="378"/>
      <c r="HEC247" s="379"/>
      <c r="HEE247" s="377"/>
      <c r="HEF247" s="381"/>
      <c r="HEG247" s="381"/>
      <c r="HEH247" s="378"/>
      <c r="HEI247" s="378"/>
      <c r="HEJ247" s="378"/>
      <c r="HEK247" s="379"/>
      <c r="HEM247" s="377"/>
      <c r="HEN247" s="381"/>
      <c r="HEO247" s="381"/>
      <c r="HEP247" s="378"/>
      <c r="HEQ247" s="378"/>
      <c r="HER247" s="378"/>
      <c r="HES247" s="379"/>
      <c r="HEU247" s="377"/>
      <c r="HEV247" s="381"/>
      <c r="HEW247" s="381"/>
      <c r="HEX247" s="378"/>
      <c r="HEY247" s="378"/>
      <c r="HEZ247" s="378"/>
      <c r="HFA247" s="379"/>
      <c r="HFC247" s="377"/>
      <c r="HFD247" s="381"/>
      <c r="HFE247" s="381"/>
      <c r="HFF247" s="378"/>
      <c r="HFG247" s="378"/>
      <c r="HFH247" s="378"/>
      <c r="HFI247" s="379"/>
      <c r="HFK247" s="377"/>
      <c r="HFL247" s="381"/>
      <c r="HFM247" s="381"/>
      <c r="HFN247" s="378"/>
      <c r="HFO247" s="378"/>
      <c r="HFP247" s="378"/>
      <c r="HFQ247" s="379"/>
      <c r="HFS247" s="377"/>
      <c r="HFT247" s="381"/>
      <c r="HFU247" s="381"/>
      <c r="HFV247" s="378"/>
      <c r="HFW247" s="378"/>
      <c r="HFX247" s="378"/>
      <c r="HFY247" s="379"/>
      <c r="HGA247" s="377"/>
      <c r="HGB247" s="381"/>
      <c r="HGC247" s="381"/>
      <c r="HGD247" s="378"/>
      <c r="HGE247" s="378"/>
      <c r="HGF247" s="378"/>
      <c r="HGG247" s="379"/>
      <c r="HGI247" s="377"/>
      <c r="HGJ247" s="381"/>
      <c r="HGK247" s="381"/>
      <c r="HGL247" s="378"/>
      <c r="HGM247" s="378"/>
      <c r="HGN247" s="378"/>
      <c r="HGO247" s="379"/>
      <c r="HGQ247" s="377"/>
      <c r="HGR247" s="381"/>
      <c r="HGS247" s="381"/>
      <c r="HGT247" s="378"/>
      <c r="HGU247" s="378"/>
      <c r="HGV247" s="378"/>
      <c r="HGW247" s="379"/>
      <c r="HGY247" s="377"/>
      <c r="HGZ247" s="381"/>
      <c r="HHA247" s="381"/>
      <c r="HHB247" s="378"/>
      <c r="HHC247" s="378"/>
      <c r="HHD247" s="378"/>
      <c r="HHE247" s="379"/>
      <c r="HHG247" s="377"/>
      <c r="HHH247" s="381"/>
      <c r="HHI247" s="381"/>
      <c r="HHJ247" s="378"/>
      <c r="HHK247" s="378"/>
      <c r="HHL247" s="378"/>
      <c r="HHM247" s="379"/>
      <c r="HHO247" s="377"/>
      <c r="HHP247" s="381"/>
      <c r="HHQ247" s="381"/>
      <c r="HHR247" s="378"/>
      <c r="HHS247" s="378"/>
      <c r="HHT247" s="378"/>
      <c r="HHU247" s="379"/>
      <c r="HHW247" s="377"/>
      <c r="HHX247" s="381"/>
      <c r="HHY247" s="381"/>
      <c r="HHZ247" s="378"/>
      <c r="HIA247" s="378"/>
      <c r="HIB247" s="378"/>
      <c r="HIC247" s="379"/>
      <c r="HIE247" s="377"/>
      <c r="HIF247" s="381"/>
      <c r="HIG247" s="381"/>
      <c r="HIH247" s="378"/>
      <c r="HII247" s="378"/>
      <c r="HIJ247" s="378"/>
      <c r="HIK247" s="379"/>
      <c r="HIM247" s="377"/>
      <c r="HIN247" s="381"/>
      <c r="HIO247" s="381"/>
      <c r="HIP247" s="378"/>
      <c r="HIQ247" s="378"/>
      <c r="HIR247" s="378"/>
      <c r="HIS247" s="379"/>
      <c r="HIU247" s="377"/>
      <c r="HIV247" s="381"/>
      <c r="HIW247" s="381"/>
      <c r="HIX247" s="378"/>
      <c r="HIY247" s="378"/>
      <c r="HIZ247" s="378"/>
      <c r="HJA247" s="379"/>
      <c r="HJC247" s="377"/>
      <c r="HJD247" s="381"/>
      <c r="HJE247" s="381"/>
      <c r="HJF247" s="378"/>
      <c r="HJG247" s="378"/>
      <c r="HJH247" s="378"/>
      <c r="HJI247" s="379"/>
      <c r="HJK247" s="377"/>
      <c r="HJL247" s="381"/>
      <c r="HJM247" s="381"/>
      <c r="HJN247" s="378"/>
      <c r="HJO247" s="378"/>
      <c r="HJP247" s="378"/>
      <c r="HJQ247" s="379"/>
      <c r="HJS247" s="377"/>
      <c r="HJT247" s="381"/>
      <c r="HJU247" s="381"/>
      <c r="HJV247" s="378"/>
      <c r="HJW247" s="378"/>
      <c r="HJX247" s="378"/>
      <c r="HJY247" s="379"/>
      <c r="HKA247" s="377"/>
      <c r="HKB247" s="381"/>
      <c r="HKC247" s="381"/>
      <c r="HKD247" s="378"/>
      <c r="HKE247" s="378"/>
      <c r="HKF247" s="378"/>
      <c r="HKG247" s="379"/>
      <c r="HKI247" s="377"/>
      <c r="HKJ247" s="381"/>
      <c r="HKK247" s="381"/>
      <c r="HKL247" s="378"/>
      <c r="HKM247" s="378"/>
      <c r="HKN247" s="378"/>
      <c r="HKO247" s="379"/>
      <c r="HKQ247" s="377"/>
      <c r="HKR247" s="381"/>
      <c r="HKS247" s="381"/>
      <c r="HKT247" s="378"/>
      <c r="HKU247" s="378"/>
      <c r="HKV247" s="378"/>
      <c r="HKW247" s="379"/>
      <c r="HKY247" s="377"/>
      <c r="HKZ247" s="381"/>
      <c r="HLA247" s="381"/>
      <c r="HLB247" s="378"/>
      <c r="HLC247" s="378"/>
      <c r="HLD247" s="378"/>
      <c r="HLE247" s="379"/>
      <c r="HLG247" s="377"/>
      <c r="HLH247" s="381"/>
      <c r="HLI247" s="381"/>
      <c r="HLJ247" s="378"/>
      <c r="HLK247" s="378"/>
      <c r="HLL247" s="378"/>
      <c r="HLM247" s="379"/>
      <c r="HLO247" s="377"/>
      <c r="HLP247" s="381"/>
      <c r="HLQ247" s="381"/>
      <c r="HLR247" s="378"/>
      <c r="HLS247" s="378"/>
      <c r="HLT247" s="378"/>
      <c r="HLU247" s="379"/>
      <c r="HLW247" s="377"/>
      <c r="HLX247" s="381"/>
      <c r="HLY247" s="381"/>
      <c r="HLZ247" s="378"/>
      <c r="HMA247" s="378"/>
      <c r="HMB247" s="378"/>
      <c r="HMC247" s="379"/>
      <c r="HME247" s="377"/>
      <c r="HMF247" s="381"/>
      <c r="HMG247" s="381"/>
      <c r="HMH247" s="378"/>
      <c r="HMI247" s="378"/>
      <c r="HMJ247" s="378"/>
      <c r="HMK247" s="379"/>
      <c r="HMM247" s="377"/>
      <c r="HMN247" s="381"/>
      <c r="HMO247" s="381"/>
      <c r="HMP247" s="378"/>
      <c r="HMQ247" s="378"/>
      <c r="HMR247" s="378"/>
      <c r="HMS247" s="379"/>
      <c r="HMU247" s="377"/>
      <c r="HMV247" s="381"/>
      <c r="HMW247" s="381"/>
      <c r="HMX247" s="378"/>
      <c r="HMY247" s="378"/>
      <c r="HMZ247" s="378"/>
      <c r="HNA247" s="379"/>
      <c r="HNC247" s="377"/>
      <c r="HND247" s="381"/>
      <c r="HNE247" s="381"/>
      <c r="HNF247" s="378"/>
      <c r="HNG247" s="378"/>
      <c r="HNH247" s="378"/>
      <c r="HNI247" s="379"/>
      <c r="HNK247" s="377"/>
      <c r="HNL247" s="381"/>
      <c r="HNM247" s="381"/>
      <c r="HNN247" s="378"/>
      <c r="HNO247" s="378"/>
      <c r="HNP247" s="378"/>
      <c r="HNQ247" s="379"/>
      <c r="HNS247" s="377"/>
      <c r="HNT247" s="381"/>
      <c r="HNU247" s="381"/>
      <c r="HNV247" s="378"/>
      <c r="HNW247" s="378"/>
      <c r="HNX247" s="378"/>
      <c r="HNY247" s="379"/>
      <c r="HOA247" s="377"/>
      <c r="HOB247" s="381"/>
      <c r="HOC247" s="381"/>
      <c r="HOD247" s="378"/>
      <c r="HOE247" s="378"/>
      <c r="HOF247" s="378"/>
      <c r="HOG247" s="379"/>
      <c r="HOI247" s="377"/>
      <c r="HOJ247" s="381"/>
      <c r="HOK247" s="381"/>
      <c r="HOL247" s="378"/>
      <c r="HOM247" s="378"/>
      <c r="HON247" s="378"/>
      <c r="HOO247" s="379"/>
      <c r="HOQ247" s="377"/>
      <c r="HOR247" s="381"/>
      <c r="HOS247" s="381"/>
      <c r="HOT247" s="378"/>
      <c r="HOU247" s="378"/>
      <c r="HOV247" s="378"/>
      <c r="HOW247" s="379"/>
      <c r="HOY247" s="377"/>
      <c r="HOZ247" s="381"/>
      <c r="HPA247" s="381"/>
      <c r="HPB247" s="378"/>
      <c r="HPC247" s="378"/>
      <c r="HPD247" s="378"/>
      <c r="HPE247" s="379"/>
      <c r="HPG247" s="377"/>
      <c r="HPH247" s="381"/>
      <c r="HPI247" s="381"/>
      <c r="HPJ247" s="378"/>
      <c r="HPK247" s="378"/>
      <c r="HPL247" s="378"/>
      <c r="HPM247" s="379"/>
      <c r="HPO247" s="377"/>
      <c r="HPP247" s="381"/>
      <c r="HPQ247" s="381"/>
      <c r="HPR247" s="378"/>
      <c r="HPS247" s="378"/>
      <c r="HPT247" s="378"/>
      <c r="HPU247" s="379"/>
      <c r="HPW247" s="377"/>
      <c r="HPX247" s="381"/>
      <c r="HPY247" s="381"/>
      <c r="HPZ247" s="378"/>
      <c r="HQA247" s="378"/>
      <c r="HQB247" s="378"/>
      <c r="HQC247" s="379"/>
      <c r="HQE247" s="377"/>
      <c r="HQF247" s="381"/>
      <c r="HQG247" s="381"/>
      <c r="HQH247" s="378"/>
      <c r="HQI247" s="378"/>
      <c r="HQJ247" s="378"/>
      <c r="HQK247" s="379"/>
      <c r="HQM247" s="377"/>
      <c r="HQN247" s="381"/>
      <c r="HQO247" s="381"/>
      <c r="HQP247" s="378"/>
      <c r="HQQ247" s="378"/>
      <c r="HQR247" s="378"/>
      <c r="HQS247" s="379"/>
      <c r="HQU247" s="377"/>
      <c r="HQV247" s="381"/>
      <c r="HQW247" s="381"/>
      <c r="HQX247" s="378"/>
      <c r="HQY247" s="378"/>
      <c r="HQZ247" s="378"/>
      <c r="HRA247" s="379"/>
      <c r="HRC247" s="377"/>
      <c r="HRD247" s="381"/>
      <c r="HRE247" s="381"/>
      <c r="HRF247" s="378"/>
      <c r="HRG247" s="378"/>
      <c r="HRH247" s="378"/>
      <c r="HRI247" s="379"/>
      <c r="HRK247" s="377"/>
      <c r="HRL247" s="381"/>
      <c r="HRM247" s="381"/>
      <c r="HRN247" s="378"/>
      <c r="HRO247" s="378"/>
      <c r="HRP247" s="378"/>
      <c r="HRQ247" s="379"/>
      <c r="HRS247" s="377"/>
      <c r="HRT247" s="381"/>
      <c r="HRU247" s="381"/>
      <c r="HRV247" s="378"/>
      <c r="HRW247" s="378"/>
      <c r="HRX247" s="378"/>
      <c r="HRY247" s="379"/>
      <c r="HSA247" s="377"/>
      <c r="HSB247" s="381"/>
      <c r="HSC247" s="381"/>
      <c r="HSD247" s="378"/>
      <c r="HSE247" s="378"/>
      <c r="HSF247" s="378"/>
      <c r="HSG247" s="379"/>
      <c r="HSI247" s="377"/>
      <c r="HSJ247" s="381"/>
      <c r="HSK247" s="381"/>
      <c r="HSL247" s="378"/>
      <c r="HSM247" s="378"/>
      <c r="HSN247" s="378"/>
      <c r="HSO247" s="379"/>
      <c r="HSQ247" s="377"/>
      <c r="HSR247" s="381"/>
      <c r="HSS247" s="381"/>
      <c r="HST247" s="378"/>
      <c r="HSU247" s="378"/>
      <c r="HSV247" s="378"/>
      <c r="HSW247" s="379"/>
      <c r="HSY247" s="377"/>
      <c r="HSZ247" s="381"/>
      <c r="HTA247" s="381"/>
      <c r="HTB247" s="378"/>
      <c r="HTC247" s="378"/>
      <c r="HTD247" s="378"/>
      <c r="HTE247" s="379"/>
      <c r="HTG247" s="377"/>
      <c r="HTH247" s="381"/>
      <c r="HTI247" s="381"/>
      <c r="HTJ247" s="378"/>
      <c r="HTK247" s="378"/>
      <c r="HTL247" s="378"/>
      <c r="HTM247" s="379"/>
      <c r="HTO247" s="377"/>
      <c r="HTP247" s="381"/>
      <c r="HTQ247" s="381"/>
      <c r="HTR247" s="378"/>
      <c r="HTS247" s="378"/>
      <c r="HTT247" s="378"/>
      <c r="HTU247" s="379"/>
      <c r="HTW247" s="377"/>
      <c r="HTX247" s="381"/>
      <c r="HTY247" s="381"/>
      <c r="HTZ247" s="378"/>
      <c r="HUA247" s="378"/>
      <c r="HUB247" s="378"/>
      <c r="HUC247" s="379"/>
      <c r="HUE247" s="377"/>
      <c r="HUF247" s="381"/>
      <c r="HUG247" s="381"/>
      <c r="HUH247" s="378"/>
      <c r="HUI247" s="378"/>
      <c r="HUJ247" s="378"/>
      <c r="HUK247" s="379"/>
      <c r="HUM247" s="377"/>
      <c r="HUN247" s="381"/>
      <c r="HUO247" s="381"/>
      <c r="HUP247" s="378"/>
      <c r="HUQ247" s="378"/>
      <c r="HUR247" s="378"/>
      <c r="HUS247" s="379"/>
      <c r="HUU247" s="377"/>
      <c r="HUV247" s="381"/>
      <c r="HUW247" s="381"/>
      <c r="HUX247" s="378"/>
      <c r="HUY247" s="378"/>
      <c r="HUZ247" s="378"/>
      <c r="HVA247" s="379"/>
      <c r="HVC247" s="377"/>
      <c r="HVD247" s="381"/>
      <c r="HVE247" s="381"/>
      <c r="HVF247" s="378"/>
      <c r="HVG247" s="378"/>
      <c r="HVH247" s="378"/>
      <c r="HVI247" s="379"/>
      <c r="HVK247" s="377"/>
      <c r="HVL247" s="381"/>
      <c r="HVM247" s="381"/>
      <c r="HVN247" s="378"/>
      <c r="HVO247" s="378"/>
      <c r="HVP247" s="378"/>
      <c r="HVQ247" s="379"/>
      <c r="HVS247" s="377"/>
      <c r="HVT247" s="381"/>
      <c r="HVU247" s="381"/>
      <c r="HVV247" s="378"/>
      <c r="HVW247" s="378"/>
      <c r="HVX247" s="378"/>
      <c r="HVY247" s="379"/>
      <c r="HWA247" s="377"/>
      <c r="HWB247" s="381"/>
      <c r="HWC247" s="381"/>
      <c r="HWD247" s="378"/>
      <c r="HWE247" s="378"/>
      <c r="HWF247" s="378"/>
      <c r="HWG247" s="379"/>
      <c r="HWI247" s="377"/>
      <c r="HWJ247" s="381"/>
      <c r="HWK247" s="381"/>
      <c r="HWL247" s="378"/>
      <c r="HWM247" s="378"/>
      <c r="HWN247" s="378"/>
      <c r="HWO247" s="379"/>
      <c r="HWQ247" s="377"/>
      <c r="HWR247" s="381"/>
      <c r="HWS247" s="381"/>
      <c r="HWT247" s="378"/>
      <c r="HWU247" s="378"/>
      <c r="HWV247" s="378"/>
      <c r="HWW247" s="379"/>
      <c r="HWY247" s="377"/>
      <c r="HWZ247" s="381"/>
      <c r="HXA247" s="381"/>
      <c r="HXB247" s="378"/>
      <c r="HXC247" s="378"/>
      <c r="HXD247" s="378"/>
      <c r="HXE247" s="379"/>
      <c r="HXG247" s="377"/>
      <c r="HXH247" s="381"/>
      <c r="HXI247" s="381"/>
      <c r="HXJ247" s="378"/>
      <c r="HXK247" s="378"/>
      <c r="HXL247" s="378"/>
      <c r="HXM247" s="379"/>
      <c r="HXO247" s="377"/>
      <c r="HXP247" s="381"/>
      <c r="HXQ247" s="381"/>
      <c r="HXR247" s="378"/>
      <c r="HXS247" s="378"/>
      <c r="HXT247" s="378"/>
      <c r="HXU247" s="379"/>
      <c r="HXW247" s="377"/>
      <c r="HXX247" s="381"/>
      <c r="HXY247" s="381"/>
      <c r="HXZ247" s="378"/>
      <c r="HYA247" s="378"/>
      <c r="HYB247" s="378"/>
      <c r="HYC247" s="379"/>
      <c r="HYE247" s="377"/>
      <c r="HYF247" s="381"/>
      <c r="HYG247" s="381"/>
      <c r="HYH247" s="378"/>
      <c r="HYI247" s="378"/>
      <c r="HYJ247" s="378"/>
      <c r="HYK247" s="379"/>
      <c r="HYM247" s="377"/>
      <c r="HYN247" s="381"/>
      <c r="HYO247" s="381"/>
      <c r="HYP247" s="378"/>
      <c r="HYQ247" s="378"/>
      <c r="HYR247" s="378"/>
      <c r="HYS247" s="379"/>
      <c r="HYU247" s="377"/>
      <c r="HYV247" s="381"/>
      <c r="HYW247" s="381"/>
      <c r="HYX247" s="378"/>
      <c r="HYY247" s="378"/>
      <c r="HYZ247" s="378"/>
      <c r="HZA247" s="379"/>
      <c r="HZC247" s="377"/>
      <c r="HZD247" s="381"/>
      <c r="HZE247" s="381"/>
      <c r="HZF247" s="378"/>
      <c r="HZG247" s="378"/>
      <c r="HZH247" s="378"/>
      <c r="HZI247" s="379"/>
      <c r="HZK247" s="377"/>
      <c r="HZL247" s="381"/>
      <c r="HZM247" s="381"/>
      <c r="HZN247" s="378"/>
      <c r="HZO247" s="378"/>
      <c r="HZP247" s="378"/>
      <c r="HZQ247" s="379"/>
      <c r="HZS247" s="377"/>
      <c r="HZT247" s="381"/>
      <c r="HZU247" s="381"/>
      <c r="HZV247" s="378"/>
      <c r="HZW247" s="378"/>
      <c r="HZX247" s="378"/>
      <c r="HZY247" s="379"/>
      <c r="IAA247" s="377"/>
      <c r="IAB247" s="381"/>
      <c r="IAC247" s="381"/>
      <c r="IAD247" s="378"/>
      <c r="IAE247" s="378"/>
      <c r="IAF247" s="378"/>
      <c r="IAG247" s="379"/>
      <c r="IAI247" s="377"/>
      <c r="IAJ247" s="381"/>
      <c r="IAK247" s="381"/>
      <c r="IAL247" s="378"/>
      <c r="IAM247" s="378"/>
      <c r="IAN247" s="378"/>
      <c r="IAO247" s="379"/>
      <c r="IAQ247" s="377"/>
      <c r="IAR247" s="381"/>
      <c r="IAS247" s="381"/>
      <c r="IAT247" s="378"/>
      <c r="IAU247" s="378"/>
      <c r="IAV247" s="378"/>
      <c r="IAW247" s="379"/>
      <c r="IAY247" s="377"/>
      <c r="IAZ247" s="381"/>
      <c r="IBA247" s="381"/>
      <c r="IBB247" s="378"/>
      <c r="IBC247" s="378"/>
      <c r="IBD247" s="378"/>
      <c r="IBE247" s="379"/>
      <c r="IBG247" s="377"/>
      <c r="IBH247" s="381"/>
      <c r="IBI247" s="381"/>
      <c r="IBJ247" s="378"/>
      <c r="IBK247" s="378"/>
      <c r="IBL247" s="378"/>
      <c r="IBM247" s="379"/>
      <c r="IBO247" s="377"/>
      <c r="IBP247" s="381"/>
      <c r="IBQ247" s="381"/>
      <c r="IBR247" s="378"/>
      <c r="IBS247" s="378"/>
      <c r="IBT247" s="378"/>
      <c r="IBU247" s="379"/>
      <c r="IBW247" s="377"/>
      <c r="IBX247" s="381"/>
      <c r="IBY247" s="381"/>
      <c r="IBZ247" s="378"/>
      <c r="ICA247" s="378"/>
      <c r="ICB247" s="378"/>
      <c r="ICC247" s="379"/>
      <c r="ICE247" s="377"/>
      <c r="ICF247" s="381"/>
      <c r="ICG247" s="381"/>
      <c r="ICH247" s="378"/>
      <c r="ICI247" s="378"/>
      <c r="ICJ247" s="378"/>
      <c r="ICK247" s="379"/>
      <c r="ICM247" s="377"/>
      <c r="ICN247" s="381"/>
      <c r="ICO247" s="381"/>
      <c r="ICP247" s="378"/>
      <c r="ICQ247" s="378"/>
      <c r="ICR247" s="378"/>
      <c r="ICS247" s="379"/>
      <c r="ICU247" s="377"/>
      <c r="ICV247" s="381"/>
      <c r="ICW247" s="381"/>
      <c r="ICX247" s="378"/>
      <c r="ICY247" s="378"/>
      <c r="ICZ247" s="378"/>
      <c r="IDA247" s="379"/>
      <c r="IDC247" s="377"/>
      <c r="IDD247" s="381"/>
      <c r="IDE247" s="381"/>
      <c r="IDF247" s="378"/>
      <c r="IDG247" s="378"/>
      <c r="IDH247" s="378"/>
      <c r="IDI247" s="379"/>
      <c r="IDK247" s="377"/>
      <c r="IDL247" s="381"/>
      <c r="IDM247" s="381"/>
      <c r="IDN247" s="378"/>
      <c r="IDO247" s="378"/>
      <c r="IDP247" s="378"/>
      <c r="IDQ247" s="379"/>
      <c r="IDS247" s="377"/>
      <c r="IDT247" s="381"/>
      <c r="IDU247" s="381"/>
      <c r="IDV247" s="378"/>
      <c r="IDW247" s="378"/>
      <c r="IDX247" s="378"/>
      <c r="IDY247" s="379"/>
      <c r="IEA247" s="377"/>
      <c r="IEB247" s="381"/>
      <c r="IEC247" s="381"/>
      <c r="IED247" s="378"/>
      <c r="IEE247" s="378"/>
      <c r="IEF247" s="378"/>
      <c r="IEG247" s="379"/>
      <c r="IEI247" s="377"/>
      <c r="IEJ247" s="381"/>
      <c r="IEK247" s="381"/>
      <c r="IEL247" s="378"/>
      <c r="IEM247" s="378"/>
      <c r="IEN247" s="378"/>
      <c r="IEO247" s="379"/>
      <c r="IEQ247" s="377"/>
      <c r="IER247" s="381"/>
      <c r="IES247" s="381"/>
      <c r="IET247" s="378"/>
      <c r="IEU247" s="378"/>
      <c r="IEV247" s="378"/>
      <c r="IEW247" s="379"/>
      <c r="IEY247" s="377"/>
      <c r="IEZ247" s="381"/>
      <c r="IFA247" s="381"/>
      <c r="IFB247" s="378"/>
      <c r="IFC247" s="378"/>
      <c r="IFD247" s="378"/>
      <c r="IFE247" s="379"/>
      <c r="IFG247" s="377"/>
      <c r="IFH247" s="381"/>
      <c r="IFI247" s="381"/>
      <c r="IFJ247" s="378"/>
      <c r="IFK247" s="378"/>
      <c r="IFL247" s="378"/>
      <c r="IFM247" s="379"/>
      <c r="IFO247" s="377"/>
      <c r="IFP247" s="381"/>
      <c r="IFQ247" s="381"/>
      <c r="IFR247" s="378"/>
      <c r="IFS247" s="378"/>
      <c r="IFT247" s="378"/>
      <c r="IFU247" s="379"/>
      <c r="IFW247" s="377"/>
      <c r="IFX247" s="381"/>
      <c r="IFY247" s="381"/>
      <c r="IFZ247" s="378"/>
      <c r="IGA247" s="378"/>
      <c r="IGB247" s="378"/>
      <c r="IGC247" s="379"/>
      <c r="IGE247" s="377"/>
      <c r="IGF247" s="381"/>
      <c r="IGG247" s="381"/>
      <c r="IGH247" s="378"/>
      <c r="IGI247" s="378"/>
      <c r="IGJ247" s="378"/>
      <c r="IGK247" s="379"/>
      <c r="IGM247" s="377"/>
      <c r="IGN247" s="381"/>
      <c r="IGO247" s="381"/>
      <c r="IGP247" s="378"/>
      <c r="IGQ247" s="378"/>
      <c r="IGR247" s="378"/>
      <c r="IGS247" s="379"/>
      <c r="IGU247" s="377"/>
      <c r="IGV247" s="381"/>
      <c r="IGW247" s="381"/>
      <c r="IGX247" s="378"/>
      <c r="IGY247" s="378"/>
      <c r="IGZ247" s="378"/>
      <c r="IHA247" s="379"/>
      <c r="IHC247" s="377"/>
      <c r="IHD247" s="381"/>
      <c r="IHE247" s="381"/>
      <c r="IHF247" s="378"/>
      <c r="IHG247" s="378"/>
      <c r="IHH247" s="378"/>
      <c r="IHI247" s="379"/>
      <c r="IHK247" s="377"/>
      <c r="IHL247" s="381"/>
      <c r="IHM247" s="381"/>
      <c r="IHN247" s="378"/>
      <c r="IHO247" s="378"/>
      <c r="IHP247" s="378"/>
      <c r="IHQ247" s="379"/>
      <c r="IHS247" s="377"/>
      <c r="IHT247" s="381"/>
      <c r="IHU247" s="381"/>
      <c r="IHV247" s="378"/>
      <c r="IHW247" s="378"/>
      <c r="IHX247" s="378"/>
      <c r="IHY247" s="379"/>
      <c r="IIA247" s="377"/>
      <c r="IIB247" s="381"/>
      <c r="IIC247" s="381"/>
      <c r="IID247" s="378"/>
      <c r="IIE247" s="378"/>
      <c r="IIF247" s="378"/>
      <c r="IIG247" s="379"/>
      <c r="III247" s="377"/>
      <c r="IIJ247" s="381"/>
      <c r="IIK247" s="381"/>
      <c r="IIL247" s="378"/>
      <c r="IIM247" s="378"/>
      <c r="IIN247" s="378"/>
      <c r="IIO247" s="379"/>
      <c r="IIQ247" s="377"/>
      <c r="IIR247" s="381"/>
      <c r="IIS247" s="381"/>
      <c r="IIT247" s="378"/>
      <c r="IIU247" s="378"/>
      <c r="IIV247" s="378"/>
      <c r="IIW247" s="379"/>
      <c r="IIY247" s="377"/>
      <c r="IIZ247" s="381"/>
      <c r="IJA247" s="381"/>
      <c r="IJB247" s="378"/>
      <c r="IJC247" s="378"/>
      <c r="IJD247" s="378"/>
      <c r="IJE247" s="379"/>
      <c r="IJG247" s="377"/>
      <c r="IJH247" s="381"/>
      <c r="IJI247" s="381"/>
      <c r="IJJ247" s="378"/>
      <c r="IJK247" s="378"/>
      <c r="IJL247" s="378"/>
      <c r="IJM247" s="379"/>
      <c r="IJO247" s="377"/>
      <c r="IJP247" s="381"/>
      <c r="IJQ247" s="381"/>
      <c r="IJR247" s="378"/>
      <c r="IJS247" s="378"/>
      <c r="IJT247" s="378"/>
      <c r="IJU247" s="379"/>
      <c r="IJW247" s="377"/>
      <c r="IJX247" s="381"/>
      <c r="IJY247" s="381"/>
      <c r="IJZ247" s="378"/>
      <c r="IKA247" s="378"/>
      <c r="IKB247" s="378"/>
      <c r="IKC247" s="379"/>
      <c r="IKE247" s="377"/>
      <c r="IKF247" s="381"/>
      <c r="IKG247" s="381"/>
      <c r="IKH247" s="378"/>
      <c r="IKI247" s="378"/>
      <c r="IKJ247" s="378"/>
      <c r="IKK247" s="379"/>
      <c r="IKM247" s="377"/>
      <c r="IKN247" s="381"/>
      <c r="IKO247" s="381"/>
      <c r="IKP247" s="378"/>
      <c r="IKQ247" s="378"/>
      <c r="IKR247" s="378"/>
      <c r="IKS247" s="379"/>
      <c r="IKU247" s="377"/>
      <c r="IKV247" s="381"/>
      <c r="IKW247" s="381"/>
      <c r="IKX247" s="378"/>
      <c r="IKY247" s="378"/>
      <c r="IKZ247" s="378"/>
      <c r="ILA247" s="379"/>
      <c r="ILC247" s="377"/>
      <c r="ILD247" s="381"/>
      <c r="ILE247" s="381"/>
      <c r="ILF247" s="378"/>
      <c r="ILG247" s="378"/>
      <c r="ILH247" s="378"/>
      <c r="ILI247" s="379"/>
      <c r="ILK247" s="377"/>
      <c r="ILL247" s="381"/>
      <c r="ILM247" s="381"/>
      <c r="ILN247" s="378"/>
      <c r="ILO247" s="378"/>
      <c r="ILP247" s="378"/>
      <c r="ILQ247" s="379"/>
      <c r="ILS247" s="377"/>
      <c r="ILT247" s="381"/>
      <c r="ILU247" s="381"/>
      <c r="ILV247" s="378"/>
      <c r="ILW247" s="378"/>
      <c r="ILX247" s="378"/>
      <c r="ILY247" s="379"/>
      <c r="IMA247" s="377"/>
      <c r="IMB247" s="381"/>
      <c r="IMC247" s="381"/>
      <c r="IMD247" s="378"/>
      <c r="IME247" s="378"/>
      <c r="IMF247" s="378"/>
      <c r="IMG247" s="379"/>
      <c r="IMI247" s="377"/>
      <c r="IMJ247" s="381"/>
      <c r="IMK247" s="381"/>
      <c r="IML247" s="378"/>
      <c r="IMM247" s="378"/>
      <c r="IMN247" s="378"/>
      <c r="IMO247" s="379"/>
      <c r="IMQ247" s="377"/>
      <c r="IMR247" s="381"/>
      <c r="IMS247" s="381"/>
      <c r="IMT247" s="378"/>
      <c r="IMU247" s="378"/>
      <c r="IMV247" s="378"/>
      <c r="IMW247" s="379"/>
      <c r="IMY247" s="377"/>
      <c r="IMZ247" s="381"/>
      <c r="INA247" s="381"/>
      <c r="INB247" s="378"/>
      <c r="INC247" s="378"/>
      <c r="IND247" s="378"/>
      <c r="INE247" s="379"/>
      <c r="ING247" s="377"/>
      <c r="INH247" s="381"/>
      <c r="INI247" s="381"/>
      <c r="INJ247" s="378"/>
      <c r="INK247" s="378"/>
      <c r="INL247" s="378"/>
      <c r="INM247" s="379"/>
      <c r="INO247" s="377"/>
      <c r="INP247" s="381"/>
      <c r="INQ247" s="381"/>
      <c r="INR247" s="378"/>
      <c r="INS247" s="378"/>
      <c r="INT247" s="378"/>
      <c r="INU247" s="379"/>
      <c r="INW247" s="377"/>
      <c r="INX247" s="381"/>
      <c r="INY247" s="381"/>
      <c r="INZ247" s="378"/>
      <c r="IOA247" s="378"/>
      <c r="IOB247" s="378"/>
      <c r="IOC247" s="379"/>
      <c r="IOE247" s="377"/>
      <c r="IOF247" s="381"/>
      <c r="IOG247" s="381"/>
      <c r="IOH247" s="378"/>
      <c r="IOI247" s="378"/>
      <c r="IOJ247" s="378"/>
      <c r="IOK247" s="379"/>
      <c r="IOM247" s="377"/>
      <c r="ION247" s="381"/>
      <c r="IOO247" s="381"/>
      <c r="IOP247" s="378"/>
      <c r="IOQ247" s="378"/>
      <c r="IOR247" s="378"/>
      <c r="IOS247" s="379"/>
      <c r="IOU247" s="377"/>
      <c r="IOV247" s="381"/>
      <c r="IOW247" s="381"/>
      <c r="IOX247" s="378"/>
      <c r="IOY247" s="378"/>
      <c r="IOZ247" s="378"/>
      <c r="IPA247" s="379"/>
      <c r="IPC247" s="377"/>
      <c r="IPD247" s="381"/>
      <c r="IPE247" s="381"/>
      <c r="IPF247" s="378"/>
      <c r="IPG247" s="378"/>
      <c r="IPH247" s="378"/>
      <c r="IPI247" s="379"/>
      <c r="IPK247" s="377"/>
      <c r="IPL247" s="381"/>
      <c r="IPM247" s="381"/>
      <c r="IPN247" s="378"/>
      <c r="IPO247" s="378"/>
      <c r="IPP247" s="378"/>
      <c r="IPQ247" s="379"/>
      <c r="IPS247" s="377"/>
      <c r="IPT247" s="381"/>
      <c r="IPU247" s="381"/>
      <c r="IPV247" s="378"/>
      <c r="IPW247" s="378"/>
      <c r="IPX247" s="378"/>
      <c r="IPY247" s="379"/>
      <c r="IQA247" s="377"/>
      <c r="IQB247" s="381"/>
      <c r="IQC247" s="381"/>
      <c r="IQD247" s="378"/>
      <c r="IQE247" s="378"/>
      <c r="IQF247" s="378"/>
      <c r="IQG247" s="379"/>
      <c r="IQI247" s="377"/>
      <c r="IQJ247" s="381"/>
      <c r="IQK247" s="381"/>
      <c r="IQL247" s="378"/>
      <c r="IQM247" s="378"/>
      <c r="IQN247" s="378"/>
      <c r="IQO247" s="379"/>
      <c r="IQQ247" s="377"/>
      <c r="IQR247" s="381"/>
      <c r="IQS247" s="381"/>
      <c r="IQT247" s="378"/>
      <c r="IQU247" s="378"/>
      <c r="IQV247" s="378"/>
      <c r="IQW247" s="379"/>
      <c r="IQY247" s="377"/>
      <c r="IQZ247" s="381"/>
      <c r="IRA247" s="381"/>
      <c r="IRB247" s="378"/>
      <c r="IRC247" s="378"/>
      <c r="IRD247" s="378"/>
      <c r="IRE247" s="379"/>
      <c r="IRG247" s="377"/>
      <c r="IRH247" s="381"/>
      <c r="IRI247" s="381"/>
      <c r="IRJ247" s="378"/>
      <c r="IRK247" s="378"/>
      <c r="IRL247" s="378"/>
      <c r="IRM247" s="379"/>
      <c r="IRO247" s="377"/>
      <c r="IRP247" s="381"/>
      <c r="IRQ247" s="381"/>
      <c r="IRR247" s="378"/>
      <c r="IRS247" s="378"/>
      <c r="IRT247" s="378"/>
      <c r="IRU247" s="379"/>
      <c r="IRW247" s="377"/>
      <c r="IRX247" s="381"/>
      <c r="IRY247" s="381"/>
      <c r="IRZ247" s="378"/>
      <c r="ISA247" s="378"/>
      <c r="ISB247" s="378"/>
      <c r="ISC247" s="379"/>
      <c r="ISE247" s="377"/>
      <c r="ISF247" s="381"/>
      <c r="ISG247" s="381"/>
      <c r="ISH247" s="378"/>
      <c r="ISI247" s="378"/>
      <c r="ISJ247" s="378"/>
      <c r="ISK247" s="379"/>
      <c r="ISM247" s="377"/>
      <c r="ISN247" s="381"/>
      <c r="ISO247" s="381"/>
      <c r="ISP247" s="378"/>
      <c r="ISQ247" s="378"/>
      <c r="ISR247" s="378"/>
      <c r="ISS247" s="379"/>
      <c r="ISU247" s="377"/>
      <c r="ISV247" s="381"/>
      <c r="ISW247" s="381"/>
      <c r="ISX247" s="378"/>
      <c r="ISY247" s="378"/>
      <c r="ISZ247" s="378"/>
      <c r="ITA247" s="379"/>
      <c r="ITC247" s="377"/>
      <c r="ITD247" s="381"/>
      <c r="ITE247" s="381"/>
      <c r="ITF247" s="378"/>
      <c r="ITG247" s="378"/>
      <c r="ITH247" s="378"/>
      <c r="ITI247" s="379"/>
      <c r="ITK247" s="377"/>
      <c r="ITL247" s="381"/>
      <c r="ITM247" s="381"/>
      <c r="ITN247" s="378"/>
      <c r="ITO247" s="378"/>
      <c r="ITP247" s="378"/>
      <c r="ITQ247" s="379"/>
      <c r="ITS247" s="377"/>
      <c r="ITT247" s="381"/>
      <c r="ITU247" s="381"/>
      <c r="ITV247" s="378"/>
      <c r="ITW247" s="378"/>
      <c r="ITX247" s="378"/>
      <c r="ITY247" s="379"/>
      <c r="IUA247" s="377"/>
      <c r="IUB247" s="381"/>
      <c r="IUC247" s="381"/>
      <c r="IUD247" s="378"/>
      <c r="IUE247" s="378"/>
      <c r="IUF247" s="378"/>
      <c r="IUG247" s="379"/>
      <c r="IUI247" s="377"/>
      <c r="IUJ247" s="381"/>
      <c r="IUK247" s="381"/>
      <c r="IUL247" s="378"/>
      <c r="IUM247" s="378"/>
      <c r="IUN247" s="378"/>
      <c r="IUO247" s="379"/>
      <c r="IUQ247" s="377"/>
      <c r="IUR247" s="381"/>
      <c r="IUS247" s="381"/>
      <c r="IUT247" s="378"/>
      <c r="IUU247" s="378"/>
      <c r="IUV247" s="378"/>
      <c r="IUW247" s="379"/>
      <c r="IUY247" s="377"/>
      <c r="IUZ247" s="381"/>
      <c r="IVA247" s="381"/>
      <c r="IVB247" s="378"/>
      <c r="IVC247" s="378"/>
      <c r="IVD247" s="378"/>
      <c r="IVE247" s="379"/>
      <c r="IVG247" s="377"/>
      <c r="IVH247" s="381"/>
      <c r="IVI247" s="381"/>
      <c r="IVJ247" s="378"/>
      <c r="IVK247" s="378"/>
      <c r="IVL247" s="378"/>
      <c r="IVM247" s="379"/>
      <c r="IVO247" s="377"/>
      <c r="IVP247" s="381"/>
      <c r="IVQ247" s="381"/>
      <c r="IVR247" s="378"/>
      <c r="IVS247" s="378"/>
      <c r="IVT247" s="378"/>
      <c r="IVU247" s="379"/>
      <c r="IVW247" s="377"/>
      <c r="IVX247" s="381"/>
      <c r="IVY247" s="381"/>
      <c r="IVZ247" s="378"/>
      <c r="IWA247" s="378"/>
      <c r="IWB247" s="378"/>
      <c r="IWC247" s="379"/>
      <c r="IWE247" s="377"/>
      <c r="IWF247" s="381"/>
      <c r="IWG247" s="381"/>
      <c r="IWH247" s="378"/>
      <c r="IWI247" s="378"/>
      <c r="IWJ247" s="378"/>
      <c r="IWK247" s="379"/>
      <c r="IWM247" s="377"/>
      <c r="IWN247" s="381"/>
      <c r="IWO247" s="381"/>
      <c r="IWP247" s="378"/>
      <c r="IWQ247" s="378"/>
      <c r="IWR247" s="378"/>
      <c r="IWS247" s="379"/>
      <c r="IWU247" s="377"/>
      <c r="IWV247" s="381"/>
      <c r="IWW247" s="381"/>
      <c r="IWX247" s="378"/>
      <c r="IWY247" s="378"/>
      <c r="IWZ247" s="378"/>
      <c r="IXA247" s="379"/>
      <c r="IXC247" s="377"/>
      <c r="IXD247" s="381"/>
      <c r="IXE247" s="381"/>
      <c r="IXF247" s="378"/>
      <c r="IXG247" s="378"/>
      <c r="IXH247" s="378"/>
      <c r="IXI247" s="379"/>
      <c r="IXK247" s="377"/>
      <c r="IXL247" s="381"/>
      <c r="IXM247" s="381"/>
      <c r="IXN247" s="378"/>
      <c r="IXO247" s="378"/>
      <c r="IXP247" s="378"/>
      <c r="IXQ247" s="379"/>
      <c r="IXS247" s="377"/>
      <c r="IXT247" s="381"/>
      <c r="IXU247" s="381"/>
      <c r="IXV247" s="378"/>
      <c r="IXW247" s="378"/>
      <c r="IXX247" s="378"/>
      <c r="IXY247" s="379"/>
      <c r="IYA247" s="377"/>
      <c r="IYB247" s="381"/>
      <c r="IYC247" s="381"/>
      <c r="IYD247" s="378"/>
      <c r="IYE247" s="378"/>
      <c r="IYF247" s="378"/>
      <c r="IYG247" s="379"/>
      <c r="IYI247" s="377"/>
      <c r="IYJ247" s="381"/>
      <c r="IYK247" s="381"/>
      <c r="IYL247" s="378"/>
      <c r="IYM247" s="378"/>
      <c r="IYN247" s="378"/>
      <c r="IYO247" s="379"/>
      <c r="IYQ247" s="377"/>
      <c r="IYR247" s="381"/>
      <c r="IYS247" s="381"/>
      <c r="IYT247" s="378"/>
      <c r="IYU247" s="378"/>
      <c r="IYV247" s="378"/>
      <c r="IYW247" s="379"/>
      <c r="IYY247" s="377"/>
      <c r="IYZ247" s="381"/>
      <c r="IZA247" s="381"/>
      <c r="IZB247" s="378"/>
      <c r="IZC247" s="378"/>
      <c r="IZD247" s="378"/>
      <c r="IZE247" s="379"/>
      <c r="IZG247" s="377"/>
      <c r="IZH247" s="381"/>
      <c r="IZI247" s="381"/>
      <c r="IZJ247" s="378"/>
      <c r="IZK247" s="378"/>
      <c r="IZL247" s="378"/>
      <c r="IZM247" s="379"/>
      <c r="IZO247" s="377"/>
      <c r="IZP247" s="381"/>
      <c r="IZQ247" s="381"/>
      <c r="IZR247" s="378"/>
      <c r="IZS247" s="378"/>
      <c r="IZT247" s="378"/>
      <c r="IZU247" s="379"/>
      <c r="IZW247" s="377"/>
      <c r="IZX247" s="381"/>
      <c r="IZY247" s="381"/>
      <c r="IZZ247" s="378"/>
      <c r="JAA247" s="378"/>
      <c r="JAB247" s="378"/>
      <c r="JAC247" s="379"/>
      <c r="JAE247" s="377"/>
      <c r="JAF247" s="381"/>
      <c r="JAG247" s="381"/>
      <c r="JAH247" s="378"/>
      <c r="JAI247" s="378"/>
      <c r="JAJ247" s="378"/>
      <c r="JAK247" s="379"/>
      <c r="JAM247" s="377"/>
      <c r="JAN247" s="381"/>
      <c r="JAO247" s="381"/>
      <c r="JAP247" s="378"/>
      <c r="JAQ247" s="378"/>
      <c r="JAR247" s="378"/>
      <c r="JAS247" s="379"/>
      <c r="JAU247" s="377"/>
      <c r="JAV247" s="381"/>
      <c r="JAW247" s="381"/>
      <c r="JAX247" s="378"/>
      <c r="JAY247" s="378"/>
      <c r="JAZ247" s="378"/>
      <c r="JBA247" s="379"/>
      <c r="JBC247" s="377"/>
      <c r="JBD247" s="381"/>
      <c r="JBE247" s="381"/>
      <c r="JBF247" s="378"/>
      <c r="JBG247" s="378"/>
      <c r="JBH247" s="378"/>
      <c r="JBI247" s="379"/>
      <c r="JBK247" s="377"/>
      <c r="JBL247" s="381"/>
      <c r="JBM247" s="381"/>
      <c r="JBN247" s="378"/>
      <c r="JBO247" s="378"/>
      <c r="JBP247" s="378"/>
      <c r="JBQ247" s="379"/>
      <c r="JBS247" s="377"/>
      <c r="JBT247" s="381"/>
      <c r="JBU247" s="381"/>
      <c r="JBV247" s="378"/>
      <c r="JBW247" s="378"/>
      <c r="JBX247" s="378"/>
      <c r="JBY247" s="379"/>
      <c r="JCA247" s="377"/>
      <c r="JCB247" s="381"/>
      <c r="JCC247" s="381"/>
      <c r="JCD247" s="378"/>
      <c r="JCE247" s="378"/>
      <c r="JCF247" s="378"/>
      <c r="JCG247" s="379"/>
      <c r="JCI247" s="377"/>
      <c r="JCJ247" s="381"/>
      <c r="JCK247" s="381"/>
      <c r="JCL247" s="378"/>
      <c r="JCM247" s="378"/>
      <c r="JCN247" s="378"/>
      <c r="JCO247" s="379"/>
      <c r="JCQ247" s="377"/>
      <c r="JCR247" s="381"/>
      <c r="JCS247" s="381"/>
      <c r="JCT247" s="378"/>
      <c r="JCU247" s="378"/>
      <c r="JCV247" s="378"/>
      <c r="JCW247" s="379"/>
      <c r="JCY247" s="377"/>
      <c r="JCZ247" s="381"/>
      <c r="JDA247" s="381"/>
      <c r="JDB247" s="378"/>
      <c r="JDC247" s="378"/>
      <c r="JDD247" s="378"/>
      <c r="JDE247" s="379"/>
      <c r="JDG247" s="377"/>
      <c r="JDH247" s="381"/>
      <c r="JDI247" s="381"/>
      <c r="JDJ247" s="378"/>
      <c r="JDK247" s="378"/>
      <c r="JDL247" s="378"/>
      <c r="JDM247" s="379"/>
      <c r="JDO247" s="377"/>
      <c r="JDP247" s="381"/>
      <c r="JDQ247" s="381"/>
      <c r="JDR247" s="378"/>
      <c r="JDS247" s="378"/>
      <c r="JDT247" s="378"/>
      <c r="JDU247" s="379"/>
      <c r="JDW247" s="377"/>
      <c r="JDX247" s="381"/>
      <c r="JDY247" s="381"/>
      <c r="JDZ247" s="378"/>
      <c r="JEA247" s="378"/>
      <c r="JEB247" s="378"/>
      <c r="JEC247" s="379"/>
      <c r="JEE247" s="377"/>
      <c r="JEF247" s="381"/>
      <c r="JEG247" s="381"/>
      <c r="JEH247" s="378"/>
      <c r="JEI247" s="378"/>
      <c r="JEJ247" s="378"/>
      <c r="JEK247" s="379"/>
      <c r="JEM247" s="377"/>
      <c r="JEN247" s="381"/>
      <c r="JEO247" s="381"/>
      <c r="JEP247" s="378"/>
      <c r="JEQ247" s="378"/>
      <c r="JER247" s="378"/>
      <c r="JES247" s="379"/>
      <c r="JEU247" s="377"/>
      <c r="JEV247" s="381"/>
      <c r="JEW247" s="381"/>
      <c r="JEX247" s="378"/>
      <c r="JEY247" s="378"/>
      <c r="JEZ247" s="378"/>
      <c r="JFA247" s="379"/>
      <c r="JFC247" s="377"/>
      <c r="JFD247" s="381"/>
      <c r="JFE247" s="381"/>
      <c r="JFF247" s="378"/>
      <c r="JFG247" s="378"/>
      <c r="JFH247" s="378"/>
      <c r="JFI247" s="379"/>
      <c r="JFK247" s="377"/>
      <c r="JFL247" s="381"/>
      <c r="JFM247" s="381"/>
      <c r="JFN247" s="378"/>
      <c r="JFO247" s="378"/>
      <c r="JFP247" s="378"/>
      <c r="JFQ247" s="379"/>
      <c r="JFS247" s="377"/>
      <c r="JFT247" s="381"/>
      <c r="JFU247" s="381"/>
      <c r="JFV247" s="378"/>
      <c r="JFW247" s="378"/>
      <c r="JFX247" s="378"/>
      <c r="JFY247" s="379"/>
      <c r="JGA247" s="377"/>
      <c r="JGB247" s="381"/>
      <c r="JGC247" s="381"/>
      <c r="JGD247" s="378"/>
      <c r="JGE247" s="378"/>
      <c r="JGF247" s="378"/>
      <c r="JGG247" s="379"/>
      <c r="JGI247" s="377"/>
      <c r="JGJ247" s="381"/>
      <c r="JGK247" s="381"/>
      <c r="JGL247" s="378"/>
      <c r="JGM247" s="378"/>
      <c r="JGN247" s="378"/>
      <c r="JGO247" s="379"/>
      <c r="JGQ247" s="377"/>
      <c r="JGR247" s="381"/>
      <c r="JGS247" s="381"/>
      <c r="JGT247" s="378"/>
      <c r="JGU247" s="378"/>
      <c r="JGV247" s="378"/>
      <c r="JGW247" s="379"/>
      <c r="JGY247" s="377"/>
      <c r="JGZ247" s="381"/>
      <c r="JHA247" s="381"/>
      <c r="JHB247" s="378"/>
      <c r="JHC247" s="378"/>
      <c r="JHD247" s="378"/>
      <c r="JHE247" s="379"/>
      <c r="JHG247" s="377"/>
      <c r="JHH247" s="381"/>
      <c r="JHI247" s="381"/>
      <c r="JHJ247" s="378"/>
      <c r="JHK247" s="378"/>
      <c r="JHL247" s="378"/>
      <c r="JHM247" s="379"/>
      <c r="JHO247" s="377"/>
      <c r="JHP247" s="381"/>
      <c r="JHQ247" s="381"/>
      <c r="JHR247" s="378"/>
      <c r="JHS247" s="378"/>
      <c r="JHT247" s="378"/>
      <c r="JHU247" s="379"/>
      <c r="JHW247" s="377"/>
      <c r="JHX247" s="381"/>
      <c r="JHY247" s="381"/>
      <c r="JHZ247" s="378"/>
      <c r="JIA247" s="378"/>
      <c r="JIB247" s="378"/>
      <c r="JIC247" s="379"/>
      <c r="JIE247" s="377"/>
      <c r="JIF247" s="381"/>
      <c r="JIG247" s="381"/>
      <c r="JIH247" s="378"/>
      <c r="JII247" s="378"/>
      <c r="JIJ247" s="378"/>
      <c r="JIK247" s="379"/>
      <c r="JIM247" s="377"/>
      <c r="JIN247" s="381"/>
      <c r="JIO247" s="381"/>
      <c r="JIP247" s="378"/>
      <c r="JIQ247" s="378"/>
      <c r="JIR247" s="378"/>
      <c r="JIS247" s="379"/>
      <c r="JIU247" s="377"/>
      <c r="JIV247" s="381"/>
      <c r="JIW247" s="381"/>
      <c r="JIX247" s="378"/>
      <c r="JIY247" s="378"/>
      <c r="JIZ247" s="378"/>
      <c r="JJA247" s="379"/>
      <c r="JJC247" s="377"/>
      <c r="JJD247" s="381"/>
      <c r="JJE247" s="381"/>
      <c r="JJF247" s="378"/>
      <c r="JJG247" s="378"/>
      <c r="JJH247" s="378"/>
      <c r="JJI247" s="379"/>
      <c r="JJK247" s="377"/>
      <c r="JJL247" s="381"/>
      <c r="JJM247" s="381"/>
      <c r="JJN247" s="378"/>
      <c r="JJO247" s="378"/>
      <c r="JJP247" s="378"/>
      <c r="JJQ247" s="379"/>
      <c r="JJS247" s="377"/>
      <c r="JJT247" s="381"/>
      <c r="JJU247" s="381"/>
      <c r="JJV247" s="378"/>
      <c r="JJW247" s="378"/>
      <c r="JJX247" s="378"/>
      <c r="JJY247" s="379"/>
      <c r="JKA247" s="377"/>
      <c r="JKB247" s="381"/>
      <c r="JKC247" s="381"/>
      <c r="JKD247" s="378"/>
      <c r="JKE247" s="378"/>
      <c r="JKF247" s="378"/>
      <c r="JKG247" s="379"/>
      <c r="JKI247" s="377"/>
      <c r="JKJ247" s="381"/>
      <c r="JKK247" s="381"/>
      <c r="JKL247" s="378"/>
      <c r="JKM247" s="378"/>
      <c r="JKN247" s="378"/>
      <c r="JKO247" s="379"/>
      <c r="JKQ247" s="377"/>
      <c r="JKR247" s="381"/>
      <c r="JKS247" s="381"/>
      <c r="JKT247" s="378"/>
      <c r="JKU247" s="378"/>
      <c r="JKV247" s="378"/>
      <c r="JKW247" s="379"/>
      <c r="JKY247" s="377"/>
      <c r="JKZ247" s="381"/>
      <c r="JLA247" s="381"/>
      <c r="JLB247" s="378"/>
      <c r="JLC247" s="378"/>
      <c r="JLD247" s="378"/>
      <c r="JLE247" s="379"/>
      <c r="JLG247" s="377"/>
      <c r="JLH247" s="381"/>
      <c r="JLI247" s="381"/>
      <c r="JLJ247" s="378"/>
      <c r="JLK247" s="378"/>
      <c r="JLL247" s="378"/>
      <c r="JLM247" s="379"/>
      <c r="JLO247" s="377"/>
      <c r="JLP247" s="381"/>
      <c r="JLQ247" s="381"/>
      <c r="JLR247" s="378"/>
      <c r="JLS247" s="378"/>
      <c r="JLT247" s="378"/>
      <c r="JLU247" s="379"/>
      <c r="JLW247" s="377"/>
      <c r="JLX247" s="381"/>
      <c r="JLY247" s="381"/>
      <c r="JLZ247" s="378"/>
      <c r="JMA247" s="378"/>
      <c r="JMB247" s="378"/>
      <c r="JMC247" s="379"/>
      <c r="JME247" s="377"/>
      <c r="JMF247" s="381"/>
      <c r="JMG247" s="381"/>
      <c r="JMH247" s="378"/>
      <c r="JMI247" s="378"/>
      <c r="JMJ247" s="378"/>
      <c r="JMK247" s="379"/>
      <c r="JMM247" s="377"/>
      <c r="JMN247" s="381"/>
      <c r="JMO247" s="381"/>
      <c r="JMP247" s="378"/>
      <c r="JMQ247" s="378"/>
      <c r="JMR247" s="378"/>
      <c r="JMS247" s="379"/>
      <c r="JMU247" s="377"/>
      <c r="JMV247" s="381"/>
      <c r="JMW247" s="381"/>
      <c r="JMX247" s="378"/>
      <c r="JMY247" s="378"/>
      <c r="JMZ247" s="378"/>
      <c r="JNA247" s="379"/>
      <c r="JNC247" s="377"/>
      <c r="JND247" s="381"/>
      <c r="JNE247" s="381"/>
      <c r="JNF247" s="378"/>
      <c r="JNG247" s="378"/>
      <c r="JNH247" s="378"/>
      <c r="JNI247" s="379"/>
      <c r="JNK247" s="377"/>
      <c r="JNL247" s="381"/>
      <c r="JNM247" s="381"/>
      <c r="JNN247" s="378"/>
      <c r="JNO247" s="378"/>
      <c r="JNP247" s="378"/>
      <c r="JNQ247" s="379"/>
      <c r="JNS247" s="377"/>
      <c r="JNT247" s="381"/>
      <c r="JNU247" s="381"/>
      <c r="JNV247" s="378"/>
      <c r="JNW247" s="378"/>
      <c r="JNX247" s="378"/>
      <c r="JNY247" s="379"/>
      <c r="JOA247" s="377"/>
      <c r="JOB247" s="381"/>
      <c r="JOC247" s="381"/>
      <c r="JOD247" s="378"/>
      <c r="JOE247" s="378"/>
      <c r="JOF247" s="378"/>
      <c r="JOG247" s="379"/>
      <c r="JOI247" s="377"/>
      <c r="JOJ247" s="381"/>
      <c r="JOK247" s="381"/>
      <c r="JOL247" s="378"/>
      <c r="JOM247" s="378"/>
      <c r="JON247" s="378"/>
      <c r="JOO247" s="379"/>
      <c r="JOQ247" s="377"/>
      <c r="JOR247" s="381"/>
      <c r="JOS247" s="381"/>
      <c r="JOT247" s="378"/>
      <c r="JOU247" s="378"/>
      <c r="JOV247" s="378"/>
      <c r="JOW247" s="379"/>
      <c r="JOY247" s="377"/>
      <c r="JOZ247" s="381"/>
      <c r="JPA247" s="381"/>
      <c r="JPB247" s="378"/>
      <c r="JPC247" s="378"/>
      <c r="JPD247" s="378"/>
      <c r="JPE247" s="379"/>
      <c r="JPG247" s="377"/>
      <c r="JPH247" s="381"/>
      <c r="JPI247" s="381"/>
      <c r="JPJ247" s="378"/>
      <c r="JPK247" s="378"/>
      <c r="JPL247" s="378"/>
      <c r="JPM247" s="379"/>
      <c r="JPO247" s="377"/>
      <c r="JPP247" s="381"/>
      <c r="JPQ247" s="381"/>
      <c r="JPR247" s="378"/>
      <c r="JPS247" s="378"/>
      <c r="JPT247" s="378"/>
      <c r="JPU247" s="379"/>
      <c r="JPW247" s="377"/>
      <c r="JPX247" s="381"/>
      <c r="JPY247" s="381"/>
      <c r="JPZ247" s="378"/>
      <c r="JQA247" s="378"/>
      <c r="JQB247" s="378"/>
      <c r="JQC247" s="379"/>
      <c r="JQE247" s="377"/>
      <c r="JQF247" s="381"/>
      <c r="JQG247" s="381"/>
      <c r="JQH247" s="378"/>
      <c r="JQI247" s="378"/>
      <c r="JQJ247" s="378"/>
      <c r="JQK247" s="379"/>
      <c r="JQM247" s="377"/>
      <c r="JQN247" s="381"/>
      <c r="JQO247" s="381"/>
      <c r="JQP247" s="378"/>
      <c r="JQQ247" s="378"/>
      <c r="JQR247" s="378"/>
      <c r="JQS247" s="379"/>
      <c r="JQU247" s="377"/>
      <c r="JQV247" s="381"/>
      <c r="JQW247" s="381"/>
      <c r="JQX247" s="378"/>
      <c r="JQY247" s="378"/>
      <c r="JQZ247" s="378"/>
      <c r="JRA247" s="379"/>
      <c r="JRC247" s="377"/>
      <c r="JRD247" s="381"/>
      <c r="JRE247" s="381"/>
      <c r="JRF247" s="378"/>
      <c r="JRG247" s="378"/>
      <c r="JRH247" s="378"/>
      <c r="JRI247" s="379"/>
      <c r="JRK247" s="377"/>
      <c r="JRL247" s="381"/>
      <c r="JRM247" s="381"/>
      <c r="JRN247" s="378"/>
      <c r="JRO247" s="378"/>
      <c r="JRP247" s="378"/>
      <c r="JRQ247" s="379"/>
      <c r="JRS247" s="377"/>
      <c r="JRT247" s="381"/>
      <c r="JRU247" s="381"/>
      <c r="JRV247" s="378"/>
      <c r="JRW247" s="378"/>
      <c r="JRX247" s="378"/>
      <c r="JRY247" s="379"/>
      <c r="JSA247" s="377"/>
      <c r="JSB247" s="381"/>
      <c r="JSC247" s="381"/>
      <c r="JSD247" s="378"/>
      <c r="JSE247" s="378"/>
      <c r="JSF247" s="378"/>
      <c r="JSG247" s="379"/>
      <c r="JSI247" s="377"/>
      <c r="JSJ247" s="381"/>
      <c r="JSK247" s="381"/>
      <c r="JSL247" s="378"/>
      <c r="JSM247" s="378"/>
      <c r="JSN247" s="378"/>
      <c r="JSO247" s="379"/>
      <c r="JSQ247" s="377"/>
      <c r="JSR247" s="381"/>
      <c r="JSS247" s="381"/>
      <c r="JST247" s="378"/>
      <c r="JSU247" s="378"/>
      <c r="JSV247" s="378"/>
      <c r="JSW247" s="379"/>
      <c r="JSY247" s="377"/>
      <c r="JSZ247" s="381"/>
      <c r="JTA247" s="381"/>
      <c r="JTB247" s="378"/>
      <c r="JTC247" s="378"/>
      <c r="JTD247" s="378"/>
      <c r="JTE247" s="379"/>
      <c r="JTG247" s="377"/>
      <c r="JTH247" s="381"/>
      <c r="JTI247" s="381"/>
      <c r="JTJ247" s="378"/>
      <c r="JTK247" s="378"/>
      <c r="JTL247" s="378"/>
      <c r="JTM247" s="379"/>
      <c r="JTO247" s="377"/>
      <c r="JTP247" s="381"/>
      <c r="JTQ247" s="381"/>
      <c r="JTR247" s="378"/>
      <c r="JTS247" s="378"/>
      <c r="JTT247" s="378"/>
      <c r="JTU247" s="379"/>
      <c r="JTW247" s="377"/>
      <c r="JTX247" s="381"/>
      <c r="JTY247" s="381"/>
      <c r="JTZ247" s="378"/>
      <c r="JUA247" s="378"/>
      <c r="JUB247" s="378"/>
      <c r="JUC247" s="379"/>
      <c r="JUE247" s="377"/>
      <c r="JUF247" s="381"/>
      <c r="JUG247" s="381"/>
      <c r="JUH247" s="378"/>
      <c r="JUI247" s="378"/>
      <c r="JUJ247" s="378"/>
      <c r="JUK247" s="379"/>
      <c r="JUM247" s="377"/>
      <c r="JUN247" s="381"/>
      <c r="JUO247" s="381"/>
      <c r="JUP247" s="378"/>
      <c r="JUQ247" s="378"/>
      <c r="JUR247" s="378"/>
      <c r="JUS247" s="379"/>
      <c r="JUU247" s="377"/>
      <c r="JUV247" s="381"/>
      <c r="JUW247" s="381"/>
      <c r="JUX247" s="378"/>
      <c r="JUY247" s="378"/>
      <c r="JUZ247" s="378"/>
      <c r="JVA247" s="379"/>
      <c r="JVC247" s="377"/>
      <c r="JVD247" s="381"/>
      <c r="JVE247" s="381"/>
      <c r="JVF247" s="378"/>
      <c r="JVG247" s="378"/>
      <c r="JVH247" s="378"/>
      <c r="JVI247" s="379"/>
      <c r="JVK247" s="377"/>
      <c r="JVL247" s="381"/>
      <c r="JVM247" s="381"/>
      <c r="JVN247" s="378"/>
      <c r="JVO247" s="378"/>
      <c r="JVP247" s="378"/>
      <c r="JVQ247" s="379"/>
      <c r="JVS247" s="377"/>
      <c r="JVT247" s="381"/>
      <c r="JVU247" s="381"/>
      <c r="JVV247" s="378"/>
      <c r="JVW247" s="378"/>
      <c r="JVX247" s="378"/>
      <c r="JVY247" s="379"/>
      <c r="JWA247" s="377"/>
      <c r="JWB247" s="381"/>
      <c r="JWC247" s="381"/>
      <c r="JWD247" s="378"/>
      <c r="JWE247" s="378"/>
      <c r="JWF247" s="378"/>
      <c r="JWG247" s="379"/>
      <c r="JWI247" s="377"/>
      <c r="JWJ247" s="381"/>
      <c r="JWK247" s="381"/>
      <c r="JWL247" s="378"/>
      <c r="JWM247" s="378"/>
      <c r="JWN247" s="378"/>
      <c r="JWO247" s="379"/>
      <c r="JWQ247" s="377"/>
      <c r="JWR247" s="381"/>
      <c r="JWS247" s="381"/>
      <c r="JWT247" s="378"/>
      <c r="JWU247" s="378"/>
      <c r="JWV247" s="378"/>
      <c r="JWW247" s="379"/>
      <c r="JWY247" s="377"/>
      <c r="JWZ247" s="381"/>
      <c r="JXA247" s="381"/>
      <c r="JXB247" s="378"/>
      <c r="JXC247" s="378"/>
      <c r="JXD247" s="378"/>
      <c r="JXE247" s="379"/>
      <c r="JXG247" s="377"/>
      <c r="JXH247" s="381"/>
      <c r="JXI247" s="381"/>
      <c r="JXJ247" s="378"/>
      <c r="JXK247" s="378"/>
      <c r="JXL247" s="378"/>
      <c r="JXM247" s="379"/>
      <c r="JXO247" s="377"/>
      <c r="JXP247" s="381"/>
      <c r="JXQ247" s="381"/>
      <c r="JXR247" s="378"/>
      <c r="JXS247" s="378"/>
      <c r="JXT247" s="378"/>
      <c r="JXU247" s="379"/>
      <c r="JXW247" s="377"/>
      <c r="JXX247" s="381"/>
      <c r="JXY247" s="381"/>
      <c r="JXZ247" s="378"/>
      <c r="JYA247" s="378"/>
      <c r="JYB247" s="378"/>
      <c r="JYC247" s="379"/>
      <c r="JYE247" s="377"/>
      <c r="JYF247" s="381"/>
      <c r="JYG247" s="381"/>
      <c r="JYH247" s="378"/>
      <c r="JYI247" s="378"/>
      <c r="JYJ247" s="378"/>
      <c r="JYK247" s="379"/>
      <c r="JYM247" s="377"/>
      <c r="JYN247" s="381"/>
      <c r="JYO247" s="381"/>
      <c r="JYP247" s="378"/>
      <c r="JYQ247" s="378"/>
      <c r="JYR247" s="378"/>
      <c r="JYS247" s="379"/>
      <c r="JYU247" s="377"/>
      <c r="JYV247" s="381"/>
      <c r="JYW247" s="381"/>
      <c r="JYX247" s="378"/>
      <c r="JYY247" s="378"/>
      <c r="JYZ247" s="378"/>
      <c r="JZA247" s="379"/>
      <c r="JZC247" s="377"/>
      <c r="JZD247" s="381"/>
      <c r="JZE247" s="381"/>
      <c r="JZF247" s="378"/>
      <c r="JZG247" s="378"/>
      <c r="JZH247" s="378"/>
      <c r="JZI247" s="379"/>
      <c r="JZK247" s="377"/>
      <c r="JZL247" s="381"/>
      <c r="JZM247" s="381"/>
      <c r="JZN247" s="378"/>
      <c r="JZO247" s="378"/>
      <c r="JZP247" s="378"/>
      <c r="JZQ247" s="379"/>
      <c r="JZS247" s="377"/>
      <c r="JZT247" s="381"/>
      <c r="JZU247" s="381"/>
      <c r="JZV247" s="378"/>
      <c r="JZW247" s="378"/>
      <c r="JZX247" s="378"/>
      <c r="JZY247" s="379"/>
      <c r="KAA247" s="377"/>
      <c r="KAB247" s="381"/>
      <c r="KAC247" s="381"/>
      <c r="KAD247" s="378"/>
      <c r="KAE247" s="378"/>
      <c r="KAF247" s="378"/>
      <c r="KAG247" s="379"/>
      <c r="KAI247" s="377"/>
      <c r="KAJ247" s="381"/>
      <c r="KAK247" s="381"/>
      <c r="KAL247" s="378"/>
      <c r="KAM247" s="378"/>
      <c r="KAN247" s="378"/>
      <c r="KAO247" s="379"/>
      <c r="KAQ247" s="377"/>
      <c r="KAR247" s="381"/>
      <c r="KAS247" s="381"/>
      <c r="KAT247" s="378"/>
      <c r="KAU247" s="378"/>
      <c r="KAV247" s="378"/>
      <c r="KAW247" s="379"/>
      <c r="KAY247" s="377"/>
      <c r="KAZ247" s="381"/>
      <c r="KBA247" s="381"/>
      <c r="KBB247" s="378"/>
      <c r="KBC247" s="378"/>
      <c r="KBD247" s="378"/>
      <c r="KBE247" s="379"/>
      <c r="KBG247" s="377"/>
      <c r="KBH247" s="381"/>
      <c r="KBI247" s="381"/>
      <c r="KBJ247" s="378"/>
      <c r="KBK247" s="378"/>
      <c r="KBL247" s="378"/>
      <c r="KBM247" s="379"/>
      <c r="KBO247" s="377"/>
      <c r="KBP247" s="381"/>
      <c r="KBQ247" s="381"/>
      <c r="KBR247" s="378"/>
      <c r="KBS247" s="378"/>
      <c r="KBT247" s="378"/>
      <c r="KBU247" s="379"/>
      <c r="KBW247" s="377"/>
      <c r="KBX247" s="381"/>
      <c r="KBY247" s="381"/>
      <c r="KBZ247" s="378"/>
      <c r="KCA247" s="378"/>
      <c r="KCB247" s="378"/>
      <c r="KCC247" s="379"/>
      <c r="KCE247" s="377"/>
      <c r="KCF247" s="381"/>
      <c r="KCG247" s="381"/>
      <c r="KCH247" s="378"/>
      <c r="KCI247" s="378"/>
      <c r="KCJ247" s="378"/>
      <c r="KCK247" s="379"/>
      <c r="KCM247" s="377"/>
      <c r="KCN247" s="381"/>
      <c r="KCO247" s="381"/>
      <c r="KCP247" s="378"/>
      <c r="KCQ247" s="378"/>
      <c r="KCR247" s="378"/>
      <c r="KCS247" s="379"/>
      <c r="KCU247" s="377"/>
      <c r="KCV247" s="381"/>
      <c r="KCW247" s="381"/>
      <c r="KCX247" s="378"/>
      <c r="KCY247" s="378"/>
      <c r="KCZ247" s="378"/>
      <c r="KDA247" s="379"/>
      <c r="KDC247" s="377"/>
      <c r="KDD247" s="381"/>
      <c r="KDE247" s="381"/>
      <c r="KDF247" s="378"/>
      <c r="KDG247" s="378"/>
      <c r="KDH247" s="378"/>
      <c r="KDI247" s="379"/>
      <c r="KDK247" s="377"/>
      <c r="KDL247" s="381"/>
      <c r="KDM247" s="381"/>
      <c r="KDN247" s="378"/>
      <c r="KDO247" s="378"/>
      <c r="KDP247" s="378"/>
      <c r="KDQ247" s="379"/>
      <c r="KDS247" s="377"/>
      <c r="KDT247" s="381"/>
      <c r="KDU247" s="381"/>
      <c r="KDV247" s="378"/>
      <c r="KDW247" s="378"/>
      <c r="KDX247" s="378"/>
      <c r="KDY247" s="379"/>
      <c r="KEA247" s="377"/>
      <c r="KEB247" s="381"/>
      <c r="KEC247" s="381"/>
      <c r="KED247" s="378"/>
      <c r="KEE247" s="378"/>
      <c r="KEF247" s="378"/>
      <c r="KEG247" s="379"/>
      <c r="KEI247" s="377"/>
      <c r="KEJ247" s="381"/>
      <c r="KEK247" s="381"/>
      <c r="KEL247" s="378"/>
      <c r="KEM247" s="378"/>
      <c r="KEN247" s="378"/>
      <c r="KEO247" s="379"/>
      <c r="KEQ247" s="377"/>
      <c r="KER247" s="381"/>
      <c r="KES247" s="381"/>
      <c r="KET247" s="378"/>
      <c r="KEU247" s="378"/>
      <c r="KEV247" s="378"/>
      <c r="KEW247" s="379"/>
      <c r="KEY247" s="377"/>
      <c r="KEZ247" s="381"/>
      <c r="KFA247" s="381"/>
      <c r="KFB247" s="378"/>
      <c r="KFC247" s="378"/>
      <c r="KFD247" s="378"/>
      <c r="KFE247" s="379"/>
      <c r="KFG247" s="377"/>
      <c r="KFH247" s="381"/>
      <c r="KFI247" s="381"/>
      <c r="KFJ247" s="378"/>
      <c r="KFK247" s="378"/>
      <c r="KFL247" s="378"/>
      <c r="KFM247" s="379"/>
      <c r="KFO247" s="377"/>
      <c r="KFP247" s="381"/>
      <c r="KFQ247" s="381"/>
      <c r="KFR247" s="378"/>
      <c r="KFS247" s="378"/>
      <c r="KFT247" s="378"/>
      <c r="KFU247" s="379"/>
      <c r="KFW247" s="377"/>
      <c r="KFX247" s="381"/>
      <c r="KFY247" s="381"/>
      <c r="KFZ247" s="378"/>
      <c r="KGA247" s="378"/>
      <c r="KGB247" s="378"/>
      <c r="KGC247" s="379"/>
      <c r="KGE247" s="377"/>
      <c r="KGF247" s="381"/>
      <c r="KGG247" s="381"/>
      <c r="KGH247" s="378"/>
      <c r="KGI247" s="378"/>
      <c r="KGJ247" s="378"/>
      <c r="KGK247" s="379"/>
      <c r="KGM247" s="377"/>
      <c r="KGN247" s="381"/>
      <c r="KGO247" s="381"/>
      <c r="KGP247" s="378"/>
      <c r="KGQ247" s="378"/>
      <c r="KGR247" s="378"/>
      <c r="KGS247" s="379"/>
      <c r="KGU247" s="377"/>
      <c r="KGV247" s="381"/>
      <c r="KGW247" s="381"/>
      <c r="KGX247" s="378"/>
      <c r="KGY247" s="378"/>
      <c r="KGZ247" s="378"/>
      <c r="KHA247" s="379"/>
      <c r="KHC247" s="377"/>
      <c r="KHD247" s="381"/>
      <c r="KHE247" s="381"/>
      <c r="KHF247" s="378"/>
      <c r="KHG247" s="378"/>
      <c r="KHH247" s="378"/>
      <c r="KHI247" s="379"/>
      <c r="KHK247" s="377"/>
      <c r="KHL247" s="381"/>
      <c r="KHM247" s="381"/>
      <c r="KHN247" s="378"/>
      <c r="KHO247" s="378"/>
      <c r="KHP247" s="378"/>
      <c r="KHQ247" s="379"/>
      <c r="KHS247" s="377"/>
      <c r="KHT247" s="381"/>
      <c r="KHU247" s="381"/>
      <c r="KHV247" s="378"/>
      <c r="KHW247" s="378"/>
      <c r="KHX247" s="378"/>
      <c r="KHY247" s="379"/>
      <c r="KIA247" s="377"/>
      <c r="KIB247" s="381"/>
      <c r="KIC247" s="381"/>
      <c r="KID247" s="378"/>
      <c r="KIE247" s="378"/>
      <c r="KIF247" s="378"/>
      <c r="KIG247" s="379"/>
      <c r="KII247" s="377"/>
      <c r="KIJ247" s="381"/>
      <c r="KIK247" s="381"/>
      <c r="KIL247" s="378"/>
      <c r="KIM247" s="378"/>
      <c r="KIN247" s="378"/>
      <c r="KIO247" s="379"/>
      <c r="KIQ247" s="377"/>
      <c r="KIR247" s="381"/>
      <c r="KIS247" s="381"/>
      <c r="KIT247" s="378"/>
      <c r="KIU247" s="378"/>
      <c r="KIV247" s="378"/>
      <c r="KIW247" s="379"/>
      <c r="KIY247" s="377"/>
      <c r="KIZ247" s="381"/>
      <c r="KJA247" s="381"/>
      <c r="KJB247" s="378"/>
      <c r="KJC247" s="378"/>
      <c r="KJD247" s="378"/>
      <c r="KJE247" s="379"/>
      <c r="KJG247" s="377"/>
      <c r="KJH247" s="381"/>
      <c r="KJI247" s="381"/>
      <c r="KJJ247" s="378"/>
      <c r="KJK247" s="378"/>
      <c r="KJL247" s="378"/>
      <c r="KJM247" s="379"/>
      <c r="KJO247" s="377"/>
      <c r="KJP247" s="381"/>
      <c r="KJQ247" s="381"/>
      <c r="KJR247" s="378"/>
      <c r="KJS247" s="378"/>
      <c r="KJT247" s="378"/>
      <c r="KJU247" s="379"/>
      <c r="KJW247" s="377"/>
      <c r="KJX247" s="381"/>
      <c r="KJY247" s="381"/>
      <c r="KJZ247" s="378"/>
      <c r="KKA247" s="378"/>
      <c r="KKB247" s="378"/>
      <c r="KKC247" s="379"/>
      <c r="KKE247" s="377"/>
      <c r="KKF247" s="381"/>
      <c r="KKG247" s="381"/>
      <c r="KKH247" s="378"/>
      <c r="KKI247" s="378"/>
      <c r="KKJ247" s="378"/>
      <c r="KKK247" s="379"/>
      <c r="KKM247" s="377"/>
      <c r="KKN247" s="381"/>
      <c r="KKO247" s="381"/>
      <c r="KKP247" s="378"/>
      <c r="KKQ247" s="378"/>
      <c r="KKR247" s="378"/>
      <c r="KKS247" s="379"/>
      <c r="KKU247" s="377"/>
      <c r="KKV247" s="381"/>
      <c r="KKW247" s="381"/>
      <c r="KKX247" s="378"/>
      <c r="KKY247" s="378"/>
      <c r="KKZ247" s="378"/>
      <c r="KLA247" s="379"/>
      <c r="KLC247" s="377"/>
      <c r="KLD247" s="381"/>
      <c r="KLE247" s="381"/>
      <c r="KLF247" s="378"/>
      <c r="KLG247" s="378"/>
      <c r="KLH247" s="378"/>
      <c r="KLI247" s="379"/>
      <c r="KLK247" s="377"/>
      <c r="KLL247" s="381"/>
      <c r="KLM247" s="381"/>
      <c r="KLN247" s="378"/>
      <c r="KLO247" s="378"/>
      <c r="KLP247" s="378"/>
      <c r="KLQ247" s="379"/>
      <c r="KLS247" s="377"/>
      <c r="KLT247" s="381"/>
      <c r="KLU247" s="381"/>
      <c r="KLV247" s="378"/>
      <c r="KLW247" s="378"/>
      <c r="KLX247" s="378"/>
      <c r="KLY247" s="379"/>
      <c r="KMA247" s="377"/>
      <c r="KMB247" s="381"/>
      <c r="KMC247" s="381"/>
      <c r="KMD247" s="378"/>
      <c r="KME247" s="378"/>
      <c r="KMF247" s="378"/>
      <c r="KMG247" s="379"/>
      <c r="KMI247" s="377"/>
      <c r="KMJ247" s="381"/>
      <c r="KMK247" s="381"/>
      <c r="KML247" s="378"/>
      <c r="KMM247" s="378"/>
      <c r="KMN247" s="378"/>
      <c r="KMO247" s="379"/>
      <c r="KMQ247" s="377"/>
      <c r="KMR247" s="381"/>
      <c r="KMS247" s="381"/>
      <c r="KMT247" s="378"/>
      <c r="KMU247" s="378"/>
      <c r="KMV247" s="378"/>
      <c r="KMW247" s="379"/>
      <c r="KMY247" s="377"/>
      <c r="KMZ247" s="381"/>
      <c r="KNA247" s="381"/>
      <c r="KNB247" s="378"/>
      <c r="KNC247" s="378"/>
      <c r="KND247" s="378"/>
      <c r="KNE247" s="379"/>
      <c r="KNG247" s="377"/>
      <c r="KNH247" s="381"/>
      <c r="KNI247" s="381"/>
      <c r="KNJ247" s="378"/>
      <c r="KNK247" s="378"/>
      <c r="KNL247" s="378"/>
      <c r="KNM247" s="379"/>
      <c r="KNO247" s="377"/>
      <c r="KNP247" s="381"/>
      <c r="KNQ247" s="381"/>
      <c r="KNR247" s="378"/>
      <c r="KNS247" s="378"/>
      <c r="KNT247" s="378"/>
      <c r="KNU247" s="379"/>
      <c r="KNW247" s="377"/>
      <c r="KNX247" s="381"/>
      <c r="KNY247" s="381"/>
      <c r="KNZ247" s="378"/>
      <c r="KOA247" s="378"/>
      <c r="KOB247" s="378"/>
      <c r="KOC247" s="379"/>
      <c r="KOE247" s="377"/>
      <c r="KOF247" s="381"/>
      <c r="KOG247" s="381"/>
      <c r="KOH247" s="378"/>
      <c r="KOI247" s="378"/>
      <c r="KOJ247" s="378"/>
      <c r="KOK247" s="379"/>
      <c r="KOM247" s="377"/>
      <c r="KON247" s="381"/>
      <c r="KOO247" s="381"/>
      <c r="KOP247" s="378"/>
      <c r="KOQ247" s="378"/>
      <c r="KOR247" s="378"/>
      <c r="KOS247" s="379"/>
      <c r="KOU247" s="377"/>
      <c r="KOV247" s="381"/>
      <c r="KOW247" s="381"/>
      <c r="KOX247" s="378"/>
      <c r="KOY247" s="378"/>
      <c r="KOZ247" s="378"/>
      <c r="KPA247" s="379"/>
      <c r="KPC247" s="377"/>
      <c r="KPD247" s="381"/>
      <c r="KPE247" s="381"/>
      <c r="KPF247" s="378"/>
      <c r="KPG247" s="378"/>
      <c r="KPH247" s="378"/>
      <c r="KPI247" s="379"/>
      <c r="KPK247" s="377"/>
      <c r="KPL247" s="381"/>
      <c r="KPM247" s="381"/>
      <c r="KPN247" s="378"/>
      <c r="KPO247" s="378"/>
      <c r="KPP247" s="378"/>
      <c r="KPQ247" s="379"/>
      <c r="KPS247" s="377"/>
      <c r="KPT247" s="381"/>
      <c r="KPU247" s="381"/>
      <c r="KPV247" s="378"/>
      <c r="KPW247" s="378"/>
      <c r="KPX247" s="378"/>
      <c r="KPY247" s="379"/>
      <c r="KQA247" s="377"/>
      <c r="KQB247" s="381"/>
      <c r="KQC247" s="381"/>
      <c r="KQD247" s="378"/>
      <c r="KQE247" s="378"/>
      <c r="KQF247" s="378"/>
      <c r="KQG247" s="379"/>
      <c r="KQI247" s="377"/>
      <c r="KQJ247" s="381"/>
      <c r="KQK247" s="381"/>
      <c r="KQL247" s="378"/>
      <c r="KQM247" s="378"/>
      <c r="KQN247" s="378"/>
      <c r="KQO247" s="379"/>
      <c r="KQQ247" s="377"/>
      <c r="KQR247" s="381"/>
      <c r="KQS247" s="381"/>
      <c r="KQT247" s="378"/>
      <c r="KQU247" s="378"/>
      <c r="KQV247" s="378"/>
      <c r="KQW247" s="379"/>
      <c r="KQY247" s="377"/>
      <c r="KQZ247" s="381"/>
      <c r="KRA247" s="381"/>
      <c r="KRB247" s="378"/>
      <c r="KRC247" s="378"/>
      <c r="KRD247" s="378"/>
      <c r="KRE247" s="379"/>
      <c r="KRG247" s="377"/>
      <c r="KRH247" s="381"/>
      <c r="KRI247" s="381"/>
      <c r="KRJ247" s="378"/>
      <c r="KRK247" s="378"/>
      <c r="KRL247" s="378"/>
      <c r="KRM247" s="379"/>
      <c r="KRO247" s="377"/>
      <c r="KRP247" s="381"/>
      <c r="KRQ247" s="381"/>
      <c r="KRR247" s="378"/>
      <c r="KRS247" s="378"/>
      <c r="KRT247" s="378"/>
      <c r="KRU247" s="379"/>
      <c r="KRW247" s="377"/>
      <c r="KRX247" s="381"/>
      <c r="KRY247" s="381"/>
      <c r="KRZ247" s="378"/>
      <c r="KSA247" s="378"/>
      <c r="KSB247" s="378"/>
      <c r="KSC247" s="379"/>
      <c r="KSE247" s="377"/>
      <c r="KSF247" s="381"/>
      <c r="KSG247" s="381"/>
      <c r="KSH247" s="378"/>
      <c r="KSI247" s="378"/>
      <c r="KSJ247" s="378"/>
      <c r="KSK247" s="379"/>
      <c r="KSM247" s="377"/>
      <c r="KSN247" s="381"/>
      <c r="KSO247" s="381"/>
      <c r="KSP247" s="378"/>
      <c r="KSQ247" s="378"/>
      <c r="KSR247" s="378"/>
      <c r="KSS247" s="379"/>
      <c r="KSU247" s="377"/>
      <c r="KSV247" s="381"/>
      <c r="KSW247" s="381"/>
      <c r="KSX247" s="378"/>
      <c r="KSY247" s="378"/>
      <c r="KSZ247" s="378"/>
      <c r="KTA247" s="379"/>
      <c r="KTC247" s="377"/>
      <c r="KTD247" s="381"/>
      <c r="KTE247" s="381"/>
      <c r="KTF247" s="378"/>
      <c r="KTG247" s="378"/>
      <c r="KTH247" s="378"/>
      <c r="KTI247" s="379"/>
      <c r="KTK247" s="377"/>
      <c r="KTL247" s="381"/>
      <c r="KTM247" s="381"/>
      <c r="KTN247" s="378"/>
      <c r="KTO247" s="378"/>
      <c r="KTP247" s="378"/>
      <c r="KTQ247" s="379"/>
      <c r="KTS247" s="377"/>
      <c r="KTT247" s="381"/>
      <c r="KTU247" s="381"/>
      <c r="KTV247" s="378"/>
      <c r="KTW247" s="378"/>
      <c r="KTX247" s="378"/>
      <c r="KTY247" s="379"/>
      <c r="KUA247" s="377"/>
      <c r="KUB247" s="381"/>
      <c r="KUC247" s="381"/>
      <c r="KUD247" s="378"/>
      <c r="KUE247" s="378"/>
      <c r="KUF247" s="378"/>
      <c r="KUG247" s="379"/>
      <c r="KUI247" s="377"/>
      <c r="KUJ247" s="381"/>
      <c r="KUK247" s="381"/>
      <c r="KUL247" s="378"/>
      <c r="KUM247" s="378"/>
      <c r="KUN247" s="378"/>
      <c r="KUO247" s="379"/>
      <c r="KUQ247" s="377"/>
      <c r="KUR247" s="381"/>
      <c r="KUS247" s="381"/>
      <c r="KUT247" s="378"/>
      <c r="KUU247" s="378"/>
      <c r="KUV247" s="378"/>
      <c r="KUW247" s="379"/>
      <c r="KUY247" s="377"/>
      <c r="KUZ247" s="381"/>
      <c r="KVA247" s="381"/>
      <c r="KVB247" s="378"/>
      <c r="KVC247" s="378"/>
      <c r="KVD247" s="378"/>
      <c r="KVE247" s="379"/>
      <c r="KVG247" s="377"/>
      <c r="KVH247" s="381"/>
      <c r="KVI247" s="381"/>
      <c r="KVJ247" s="378"/>
      <c r="KVK247" s="378"/>
      <c r="KVL247" s="378"/>
      <c r="KVM247" s="379"/>
      <c r="KVO247" s="377"/>
      <c r="KVP247" s="381"/>
      <c r="KVQ247" s="381"/>
      <c r="KVR247" s="378"/>
      <c r="KVS247" s="378"/>
      <c r="KVT247" s="378"/>
      <c r="KVU247" s="379"/>
      <c r="KVW247" s="377"/>
      <c r="KVX247" s="381"/>
      <c r="KVY247" s="381"/>
      <c r="KVZ247" s="378"/>
      <c r="KWA247" s="378"/>
      <c r="KWB247" s="378"/>
      <c r="KWC247" s="379"/>
      <c r="KWE247" s="377"/>
      <c r="KWF247" s="381"/>
      <c r="KWG247" s="381"/>
      <c r="KWH247" s="378"/>
      <c r="KWI247" s="378"/>
      <c r="KWJ247" s="378"/>
      <c r="KWK247" s="379"/>
      <c r="KWM247" s="377"/>
      <c r="KWN247" s="381"/>
      <c r="KWO247" s="381"/>
      <c r="KWP247" s="378"/>
      <c r="KWQ247" s="378"/>
      <c r="KWR247" s="378"/>
      <c r="KWS247" s="379"/>
      <c r="KWU247" s="377"/>
      <c r="KWV247" s="381"/>
      <c r="KWW247" s="381"/>
      <c r="KWX247" s="378"/>
      <c r="KWY247" s="378"/>
      <c r="KWZ247" s="378"/>
      <c r="KXA247" s="379"/>
      <c r="KXC247" s="377"/>
      <c r="KXD247" s="381"/>
      <c r="KXE247" s="381"/>
      <c r="KXF247" s="378"/>
      <c r="KXG247" s="378"/>
      <c r="KXH247" s="378"/>
      <c r="KXI247" s="379"/>
      <c r="KXK247" s="377"/>
      <c r="KXL247" s="381"/>
      <c r="KXM247" s="381"/>
      <c r="KXN247" s="378"/>
      <c r="KXO247" s="378"/>
      <c r="KXP247" s="378"/>
      <c r="KXQ247" s="379"/>
      <c r="KXS247" s="377"/>
      <c r="KXT247" s="381"/>
      <c r="KXU247" s="381"/>
      <c r="KXV247" s="378"/>
      <c r="KXW247" s="378"/>
      <c r="KXX247" s="378"/>
      <c r="KXY247" s="379"/>
      <c r="KYA247" s="377"/>
      <c r="KYB247" s="381"/>
      <c r="KYC247" s="381"/>
      <c r="KYD247" s="378"/>
      <c r="KYE247" s="378"/>
      <c r="KYF247" s="378"/>
      <c r="KYG247" s="379"/>
      <c r="KYI247" s="377"/>
      <c r="KYJ247" s="381"/>
      <c r="KYK247" s="381"/>
      <c r="KYL247" s="378"/>
      <c r="KYM247" s="378"/>
      <c r="KYN247" s="378"/>
      <c r="KYO247" s="379"/>
      <c r="KYQ247" s="377"/>
      <c r="KYR247" s="381"/>
      <c r="KYS247" s="381"/>
      <c r="KYT247" s="378"/>
      <c r="KYU247" s="378"/>
      <c r="KYV247" s="378"/>
      <c r="KYW247" s="379"/>
      <c r="KYY247" s="377"/>
      <c r="KYZ247" s="381"/>
      <c r="KZA247" s="381"/>
      <c r="KZB247" s="378"/>
      <c r="KZC247" s="378"/>
      <c r="KZD247" s="378"/>
      <c r="KZE247" s="379"/>
      <c r="KZG247" s="377"/>
      <c r="KZH247" s="381"/>
      <c r="KZI247" s="381"/>
      <c r="KZJ247" s="378"/>
      <c r="KZK247" s="378"/>
      <c r="KZL247" s="378"/>
      <c r="KZM247" s="379"/>
      <c r="KZO247" s="377"/>
      <c r="KZP247" s="381"/>
      <c r="KZQ247" s="381"/>
      <c r="KZR247" s="378"/>
      <c r="KZS247" s="378"/>
      <c r="KZT247" s="378"/>
      <c r="KZU247" s="379"/>
      <c r="KZW247" s="377"/>
      <c r="KZX247" s="381"/>
      <c r="KZY247" s="381"/>
      <c r="KZZ247" s="378"/>
      <c r="LAA247" s="378"/>
      <c r="LAB247" s="378"/>
      <c r="LAC247" s="379"/>
      <c r="LAE247" s="377"/>
      <c r="LAF247" s="381"/>
      <c r="LAG247" s="381"/>
      <c r="LAH247" s="378"/>
      <c r="LAI247" s="378"/>
      <c r="LAJ247" s="378"/>
      <c r="LAK247" s="379"/>
      <c r="LAM247" s="377"/>
      <c r="LAN247" s="381"/>
      <c r="LAO247" s="381"/>
      <c r="LAP247" s="378"/>
      <c r="LAQ247" s="378"/>
      <c r="LAR247" s="378"/>
      <c r="LAS247" s="379"/>
      <c r="LAU247" s="377"/>
      <c r="LAV247" s="381"/>
      <c r="LAW247" s="381"/>
      <c r="LAX247" s="378"/>
      <c r="LAY247" s="378"/>
      <c r="LAZ247" s="378"/>
      <c r="LBA247" s="379"/>
      <c r="LBC247" s="377"/>
      <c r="LBD247" s="381"/>
      <c r="LBE247" s="381"/>
      <c r="LBF247" s="378"/>
      <c r="LBG247" s="378"/>
      <c r="LBH247" s="378"/>
      <c r="LBI247" s="379"/>
      <c r="LBK247" s="377"/>
      <c r="LBL247" s="381"/>
      <c r="LBM247" s="381"/>
      <c r="LBN247" s="378"/>
      <c r="LBO247" s="378"/>
      <c r="LBP247" s="378"/>
      <c r="LBQ247" s="379"/>
      <c r="LBS247" s="377"/>
      <c r="LBT247" s="381"/>
      <c r="LBU247" s="381"/>
      <c r="LBV247" s="378"/>
      <c r="LBW247" s="378"/>
      <c r="LBX247" s="378"/>
      <c r="LBY247" s="379"/>
      <c r="LCA247" s="377"/>
      <c r="LCB247" s="381"/>
      <c r="LCC247" s="381"/>
      <c r="LCD247" s="378"/>
      <c r="LCE247" s="378"/>
      <c r="LCF247" s="378"/>
      <c r="LCG247" s="379"/>
      <c r="LCI247" s="377"/>
      <c r="LCJ247" s="381"/>
      <c r="LCK247" s="381"/>
      <c r="LCL247" s="378"/>
      <c r="LCM247" s="378"/>
      <c r="LCN247" s="378"/>
      <c r="LCO247" s="379"/>
      <c r="LCQ247" s="377"/>
      <c r="LCR247" s="381"/>
      <c r="LCS247" s="381"/>
      <c r="LCT247" s="378"/>
      <c r="LCU247" s="378"/>
      <c r="LCV247" s="378"/>
      <c r="LCW247" s="379"/>
      <c r="LCY247" s="377"/>
      <c r="LCZ247" s="381"/>
      <c r="LDA247" s="381"/>
      <c r="LDB247" s="378"/>
      <c r="LDC247" s="378"/>
      <c r="LDD247" s="378"/>
      <c r="LDE247" s="379"/>
      <c r="LDG247" s="377"/>
      <c r="LDH247" s="381"/>
      <c r="LDI247" s="381"/>
      <c r="LDJ247" s="378"/>
      <c r="LDK247" s="378"/>
      <c r="LDL247" s="378"/>
      <c r="LDM247" s="379"/>
      <c r="LDO247" s="377"/>
      <c r="LDP247" s="381"/>
      <c r="LDQ247" s="381"/>
      <c r="LDR247" s="378"/>
      <c r="LDS247" s="378"/>
      <c r="LDT247" s="378"/>
      <c r="LDU247" s="379"/>
      <c r="LDW247" s="377"/>
      <c r="LDX247" s="381"/>
      <c r="LDY247" s="381"/>
      <c r="LDZ247" s="378"/>
      <c r="LEA247" s="378"/>
      <c r="LEB247" s="378"/>
      <c r="LEC247" s="379"/>
      <c r="LEE247" s="377"/>
      <c r="LEF247" s="381"/>
      <c r="LEG247" s="381"/>
      <c r="LEH247" s="378"/>
      <c r="LEI247" s="378"/>
      <c r="LEJ247" s="378"/>
      <c r="LEK247" s="379"/>
      <c r="LEM247" s="377"/>
      <c r="LEN247" s="381"/>
      <c r="LEO247" s="381"/>
      <c r="LEP247" s="378"/>
      <c r="LEQ247" s="378"/>
      <c r="LER247" s="378"/>
      <c r="LES247" s="379"/>
      <c r="LEU247" s="377"/>
      <c r="LEV247" s="381"/>
      <c r="LEW247" s="381"/>
      <c r="LEX247" s="378"/>
      <c r="LEY247" s="378"/>
      <c r="LEZ247" s="378"/>
      <c r="LFA247" s="379"/>
      <c r="LFC247" s="377"/>
      <c r="LFD247" s="381"/>
      <c r="LFE247" s="381"/>
      <c r="LFF247" s="378"/>
      <c r="LFG247" s="378"/>
      <c r="LFH247" s="378"/>
      <c r="LFI247" s="379"/>
      <c r="LFK247" s="377"/>
      <c r="LFL247" s="381"/>
      <c r="LFM247" s="381"/>
      <c r="LFN247" s="378"/>
      <c r="LFO247" s="378"/>
      <c r="LFP247" s="378"/>
      <c r="LFQ247" s="379"/>
      <c r="LFS247" s="377"/>
      <c r="LFT247" s="381"/>
      <c r="LFU247" s="381"/>
      <c r="LFV247" s="378"/>
      <c r="LFW247" s="378"/>
      <c r="LFX247" s="378"/>
      <c r="LFY247" s="379"/>
      <c r="LGA247" s="377"/>
      <c r="LGB247" s="381"/>
      <c r="LGC247" s="381"/>
      <c r="LGD247" s="378"/>
      <c r="LGE247" s="378"/>
      <c r="LGF247" s="378"/>
      <c r="LGG247" s="379"/>
      <c r="LGI247" s="377"/>
      <c r="LGJ247" s="381"/>
      <c r="LGK247" s="381"/>
      <c r="LGL247" s="378"/>
      <c r="LGM247" s="378"/>
      <c r="LGN247" s="378"/>
      <c r="LGO247" s="379"/>
      <c r="LGQ247" s="377"/>
      <c r="LGR247" s="381"/>
      <c r="LGS247" s="381"/>
      <c r="LGT247" s="378"/>
      <c r="LGU247" s="378"/>
      <c r="LGV247" s="378"/>
      <c r="LGW247" s="379"/>
      <c r="LGY247" s="377"/>
      <c r="LGZ247" s="381"/>
      <c r="LHA247" s="381"/>
      <c r="LHB247" s="378"/>
      <c r="LHC247" s="378"/>
      <c r="LHD247" s="378"/>
      <c r="LHE247" s="379"/>
      <c r="LHG247" s="377"/>
      <c r="LHH247" s="381"/>
      <c r="LHI247" s="381"/>
      <c r="LHJ247" s="378"/>
      <c r="LHK247" s="378"/>
      <c r="LHL247" s="378"/>
      <c r="LHM247" s="379"/>
      <c r="LHO247" s="377"/>
      <c r="LHP247" s="381"/>
      <c r="LHQ247" s="381"/>
      <c r="LHR247" s="378"/>
      <c r="LHS247" s="378"/>
      <c r="LHT247" s="378"/>
      <c r="LHU247" s="379"/>
      <c r="LHW247" s="377"/>
      <c r="LHX247" s="381"/>
      <c r="LHY247" s="381"/>
      <c r="LHZ247" s="378"/>
      <c r="LIA247" s="378"/>
      <c r="LIB247" s="378"/>
      <c r="LIC247" s="379"/>
      <c r="LIE247" s="377"/>
      <c r="LIF247" s="381"/>
      <c r="LIG247" s="381"/>
      <c r="LIH247" s="378"/>
      <c r="LII247" s="378"/>
      <c r="LIJ247" s="378"/>
      <c r="LIK247" s="379"/>
      <c r="LIM247" s="377"/>
      <c r="LIN247" s="381"/>
      <c r="LIO247" s="381"/>
      <c r="LIP247" s="378"/>
      <c r="LIQ247" s="378"/>
      <c r="LIR247" s="378"/>
      <c r="LIS247" s="379"/>
      <c r="LIU247" s="377"/>
      <c r="LIV247" s="381"/>
      <c r="LIW247" s="381"/>
      <c r="LIX247" s="378"/>
      <c r="LIY247" s="378"/>
      <c r="LIZ247" s="378"/>
      <c r="LJA247" s="379"/>
      <c r="LJC247" s="377"/>
      <c r="LJD247" s="381"/>
      <c r="LJE247" s="381"/>
      <c r="LJF247" s="378"/>
      <c r="LJG247" s="378"/>
      <c r="LJH247" s="378"/>
      <c r="LJI247" s="379"/>
      <c r="LJK247" s="377"/>
      <c r="LJL247" s="381"/>
      <c r="LJM247" s="381"/>
      <c r="LJN247" s="378"/>
      <c r="LJO247" s="378"/>
      <c r="LJP247" s="378"/>
      <c r="LJQ247" s="379"/>
      <c r="LJS247" s="377"/>
      <c r="LJT247" s="381"/>
      <c r="LJU247" s="381"/>
      <c r="LJV247" s="378"/>
      <c r="LJW247" s="378"/>
      <c r="LJX247" s="378"/>
      <c r="LJY247" s="379"/>
      <c r="LKA247" s="377"/>
      <c r="LKB247" s="381"/>
      <c r="LKC247" s="381"/>
      <c r="LKD247" s="378"/>
      <c r="LKE247" s="378"/>
      <c r="LKF247" s="378"/>
      <c r="LKG247" s="379"/>
      <c r="LKI247" s="377"/>
      <c r="LKJ247" s="381"/>
      <c r="LKK247" s="381"/>
      <c r="LKL247" s="378"/>
      <c r="LKM247" s="378"/>
      <c r="LKN247" s="378"/>
      <c r="LKO247" s="379"/>
      <c r="LKQ247" s="377"/>
      <c r="LKR247" s="381"/>
      <c r="LKS247" s="381"/>
      <c r="LKT247" s="378"/>
      <c r="LKU247" s="378"/>
      <c r="LKV247" s="378"/>
      <c r="LKW247" s="379"/>
      <c r="LKY247" s="377"/>
      <c r="LKZ247" s="381"/>
      <c r="LLA247" s="381"/>
      <c r="LLB247" s="378"/>
      <c r="LLC247" s="378"/>
      <c r="LLD247" s="378"/>
      <c r="LLE247" s="379"/>
      <c r="LLG247" s="377"/>
      <c r="LLH247" s="381"/>
      <c r="LLI247" s="381"/>
      <c r="LLJ247" s="378"/>
      <c r="LLK247" s="378"/>
      <c r="LLL247" s="378"/>
      <c r="LLM247" s="379"/>
      <c r="LLO247" s="377"/>
      <c r="LLP247" s="381"/>
      <c r="LLQ247" s="381"/>
      <c r="LLR247" s="378"/>
      <c r="LLS247" s="378"/>
      <c r="LLT247" s="378"/>
      <c r="LLU247" s="379"/>
      <c r="LLW247" s="377"/>
      <c r="LLX247" s="381"/>
      <c r="LLY247" s="381"/>
      <c r="LLZ247" s="378"/>
      <c r="LMA247" s="378"/>
      <c r="LMB247" s="378"/>
      <c r="LMC247" s="379"/>
      <c r="LME247" s="377"/>
      <c r="LMF247" s="381"/>
      <c r="LMG247" s="381"/>
      <c r="LMH247" s="378"/>
      <c r="LMI247" s="378"/>
      <c r="LMJ247" s="378"/>
      <c r="LMK247" s="379"/>
      <c r="LMM247" s="377"/>
      <c r="LMN247" s="381"/>
      <c r="LMO247" s="381"/>
      <c r="LMP247" s="378"/>
      <c r="LMQ247" s="378"/>
      <c r="LMR247" s="378"/>
      <c r="LMS247" s="379"/>
      <c r="LMU247" s="377"/>
      <c r="LMV247" s="381"/>
      <c r="LMW247" s="381"/>
      <c r="LMX247" s="378"/>
      <c r="LMY247" s="378"/>
      <c r="LMZ247" s="378"/>
      <c r="LNA247" s="379"/>
      <c r="LNC247" s="377"/>
      <c r="LND247" s="381"/>
      <c r="LNE247" s="381"/>
      <c r="LNF247" s="378"/>
      <c r="LNG247" s="378"/>
      <c r="LNH247" s="378"/>
      <c r="LNI247" s="379"/>
      <c r="LNK247" s="377"/>
      <c r="LNL247" s="381"/>
      <c r="LNM247" s="381"/>
      <c r="LNN247" s="378"/>
      <c r="LNO247" s="378"/>
      <c r="LNP247" s="378"/>
      <c r="LNQ247" s="379"/>
      <c r="LNS247" s="377"/>
      <c r="LNT247" s="381"/>
      <c r="LNU247" s="381"/>
      <c r="LNV247" s="378"/>
      <c r="LNW247" s="378"/>
      <c r="LNX247" s="378"/>
      <c r="LNY247" s="379"/>
      <c r="LOA247" s="377"/>
      <c r="LOB247" s="381"/>
      <c r="LOC247" s="381"/>
      <c r="LOD247" s="378"/>
      <c r="LOE247" s="378"/>
      <c r="LOF247" s="378"/>
      <c r="LOG247" s="379"/>
      <c r="LOI247" s="377"/>
      <c r="LOJ247" s="381"/>
      <c r="LOK247" s="381"/>
      <c r="LOL247" s="378"/>
      <c r="LOM247" s="378"/>
      <c r="LON247" s="378"/>
      <c r="LOO247" s="379"/>
      <c r="LOQ247" s="377"/>
      <c r="LOR247" s="381"/>
      <c r="LOS247" s="381"/>
      <c r="LOT247" s="378"/>
      <c r="LOU247" s="378"/>
      <c r="LOV247" s="378"/>
      <c r="LOW247" s="379"/>
      <c r="LOY247" s="377"/>
      <c r="LOZ247" s="381"/>
      <c r="LPA247" s="381"/>
      <c r="LPB247" s="378"/>
      <c r="LPC247" s="378"/>
      <c r="LPD247" s="378"/>
      <c r="LPE247" s="379"/>
      <c r="LPG247" s="377"/>
      <c r="LPH247" s="381"/>
      <c r="LPI247" s="381"/>
      <c r="LPJ247" s="378"/>
      <c r="LPK247" s="378"/>
      <c r="LPL247" s="378"/>
      <c r="LPM247" s="379"/>
      <c r="LPO247" s="377"/>
      <c r="LPP247" s="381"/>
      <c r="LPQ247" s="381"/>
      <c r="LPR247" s="378"/>
      <c r="LPS247" s="378"/>
      <c r="LPT247" s="378"/>
      <c r="LPU247" s="379"/>
      <c r="LPW247" s="377"/>
      <c r="LPX247" s="381"/>
      <c r="LPY247" s="381"/>
      <c r="LPZ247" s="378"/>
      <c r="LQA247" s="378"/>
      <c r="LQB247" s="378"/>
      <c r="LQC247" s="379"/>
      <c r="LQE247" s="377"/>
      <c r="LQF247" s="381"/>
      <c r="LQG247" s="381"/>
      <c r="LQH247" s="378"/>
      <c r="LQI247" s="378"/>
      <c r="LQJ247" s="378"/>
      <c r="LQK247" s="379"/>
      <c r="LQM247" s="377"/>
      <c r="LQN247" s="381"/>
      <c r="LQO247" s="381"/>
      <c r="LQP247" s="378"/>
      <c r="LQQ247" s="378"/>
      <c r="LQR247" s="378"/>
      <c r="LQS247" s="379"/>
      <c r="LQU247" s="377"/>
      <c r="LQV247" s="381"/>
      <c r="LQW247" s="381"/>
      <c r="LQX247" s="378"/>
      <c r="LQY247" s="378"/>
      <c r="LQZ247" s="378"/>
      <c r="LRA247" s="379"/>
      <c r="LRC247" s="377"/>
      <c r="LRD247" s="381"/>
      <c r="LRE247" s="381"/>
      <c r="LRF247" s="378"/>
      <c r="LRG247" s="378"/>
      <c r="LRH247" s="378"/>
      <c r="LRI247" s="379"/>
      <c r="LRK247" s="377"/>
      <c r="LRL247" s="381"/>
      <c r="LRM247" s="381"/>
      <c r="LRN247" s="378"/>
      <c r="LRO247" s="378"/>
      <c r="LRP247" s="378"/>
      <c r="LRQ247" s="379"/>
      <c r="LRS247" s="377"/>
      <c r="LRT247" s="381"/>
      <c r="LRU247" s="381"/>
      <c r="LRV247" s="378"/>
      <c r="LRW247" s="378"/>
      <c r="LRX247" s="378"/>
      <c r="LRY247" s="379"/>
      <c r="LSA247" s="377"/>
      <c r="LSB247" s="381"/>
      <c r="LSC247" s="381"/>
      <c r="LSD247" s="378"/>
      <c r="LSE247" s="378"/>
      <c r="LSF247" s="378"/>
      <c r="LSG247" s="379"/>
      <c r="LSI247" s="377"/>
      <c r="LSJ247" s="381"/>
      <c r="LSK247" s="381"/>
      <c r="LSL247" s="378"/>
      <c r="LSM247" s="378"/>
      <c r="LSN247" s="378"/>
      <c r="LSO247" s="379"/>
      <c r="LSQ247" s="377"/>
      <c r="LSR247" s="381"/>
      <c r="LSS247" s="381"/>
      <c r="LST247" s="378"/>
      <c r="LSU247" s="378"/>
      <c r="LSV247" s="378"/>
      <c r="LSW247" s="379"/>
      <c r="LSY247" s="377"/>
      <c r="LSZ247" s="381"/>
      <c r="LTA247" s="381"/>
      <c r="LTB247" s="378"/>
      <c r="LTC247" s="378"/>
      <c r="LTD247" s="378"/>
      <c r="LTE247" s="379"/>
      <c r="LTG247" s="377"/>
      <c r="LTH247" s="381"/>
      <c r="LTI247" s="381"/>
      <c r="LTJ247" s="378"/>
      <c r="LTK247" s="378"/>
      <c r="LTL247" s="378"/>
      <c r="LTM247" s="379"/>
      <c r="LTO247" s="377"/>
      <c r="LTP247" s="381"/>
      <c r="LTQ247" s="381"/>
      <c r="LTR247" s="378"/>
      <c r="LTS247" s="378"/>
      <c r="LTT247" s="378"/>
      <c r="LTU247" s="379"/>
      <c r="LTW247" s="377"/>
      <c r="LTX247" s="381"/>
      <c r="LTY247" s="381"/>
      <c r="LTZ247" s="378"/>
      <c r="LUA247" s="378"/>
      <c r="LUB247" s="378"/>
      <c r="LUC247" s="379"/>
      <c r="LUE247" s="377"/>
      <c r="LUF247" s="381"/>
      <c r="LUG247" s="381"/>
      <c r="LUH247" s="378"/>
      <c r="LUI247" s="378"/>
      <c r="LUJ247" s="378"/>
      <c r="LUK247" s="379"/>
      <c r="LUM247" s="377"/>
      <c r="LUN247" s="381"/>
      <c r="LUO247" s="381"/>
      <c r="LUP247" s="378"/>
      <c r="LUQ247" s="378"/>
      <c r="LUR247" s="378"/>
      <c r="LUS247" s="379"/>
      <c r="LUU247" s="377"/>
      <c r="LUV247" s="381"/>
      <c r="LUW247" s="381"/>
      <c r="LUX247" s="378"/>
      <c r="LUY247" s="378"/>
      <c r="LUZ247" s="378"/>
      <c r="LVA247" s="379"/>
      <c r="LVC247" s="377"/>
      <c r="LVD247" s="381"/>
      <c r="LVE247" s="381"/>
      <c r="LVF247" s="378"/>
      <c r="LVG247" s="378"/>
      <c r="LVH247" s="378"/>
      <c r="LVI247" s="379"/>
      <c r="LVK247" s="377"/>
      <c r="LVL247" s="381"/>
      <c r="LVM247" s="381"/>
      <c r="LVN247" s="378"/>
      <c r="LVO247" s="378"/>
      <c r="LVP247" s="378"/>
      <c r="LVQ247" s="379"/>
      <c r="LVS247" s="377"/>
      <c r="LVT247" s="381"/>
      <c r="LVU247" s="381"/>
      <c r="LVV247" s="378"/>
      <c r="LVW247" s="378"/>
      <c r="LVX247" s="378"/>
      <c r="LVY247" s="379"/>
      <c r="LWA247" s="377"/>
      <c r="LWB247" s="381"/>
      <c r="LWC247" s="381"/>
      <c r="LWD247" s="378"/>
      <c r="LWE247" s="378"/>
      <c r="LWF247" s="378"/>
      <c r="LWG247" s="379"/>
      <c r="LWI247" s="377"/>
      <c r="LWJ247" s="381"/>
      <c r="LWK247" s="381"/>
      <c r="LWL247" s="378"/>
      <c r="LWM247" s="378"/>
      <c r="LWN247" s="378"/>
      <c r="LWO247" s="379"/>
      <c r="LWQ247" s="377"/>
      <c r="LWR247" s="381"/>
      <c r="LWS247" s="381"/>
      <c r="LWT247" s="378"/>
      <c r="LWU247" s="378"/>
      <c r="LWV247" s="378"/>
      <c r="LWW247" s="379"/>
      <c r="LWY247" s="377"/>
      <c r="LWZ247" s="381"/>
      <c r="LXA247" s="381"/>
      <c r="LXB247" s="378"/>
      <c r="LXC247" s="378"/>
      <c r="LXD247" s="378"/>
      <c r="LXE247" s="379"/>
      <c r="LXG247" s="377"/>
      <c r="LXH247" s="381"/>
      <c r="LXI247" s="381"/>
      <c r="LXJ247" s="378"/>
      <c r="LXK247" s="378"/>
      <c r="LXL247" s="378"/>
      <c r="LXM247" s="379"/>
      <c r="LXO247" s="377"/>
      <c r="LXP247" s="381"/>
      <c r="LXQ247" s="381"/>
      <c r="LXR247" s="378"/>
      <c r="LXS247" s="378"/>
      <c r="LXT247" s="378"/>
      <c r="LXU247" s="379"/>
      <c r="LXW247" s="377"/>
      <c r="LXX247" s="381"/>
      <c r="LXY247" s="381"/>
      <c r="LXZ247" s="378"/>
      <c r="LYA247" s="378"/>
      <c r="LYB247" s="378"/>
      <c r="LYC247" s="379"/>
      <c r="LYE247" s="377"/>
      <c r="LYF247" s="381"/>
      <c r="LYG247" s="381"/>
      <c r="LYH247" s="378"/>
      <c r="LYI247" s="378"/>
      <c r="LYJ247" s="378"/>
      <c r="LYK247" s="379"/>
      <c r="LYM247" s="377"/>
      <c r="LYN247" s="381"/>
      <c r="LYO247" s="381"/>
      <c r="LYP247" s="378"/>
      <c r="LYQ247" s="378"/>
      <c r="LYR247" s="378"/>
      <c r="LYS247" s="379"/>
      <c r="LYU247" s="377"/>
      <c r="LYV247" s="381"/>
      <c r="LYW247" s="381"/>
      <c r="LYX247" s="378"/>
      <c r="LYY247" s="378"/>
      <c r="LYZ247" s="378"/>
      <c r="LZA247" s="379"/>
      <c r="LZC247" s="377"/>
      <c r="LZD247" s="381"/>
      <c r="LZE247" s="381"/>
      <c r="LZF247" s="378"/>
      <c r="LZG247" s="378"/>
      <c r="LZH247" s="378"/>
      <c r="LZI247" s="379"/>
      <c r="LZK247" s="377"/>
      <c r="LZL247" s="381"/>
      <c r="LZM247" s="381"/>
      <c r="LZN247" s="378"/>
      <c r="LZO247" s="378"/>
      <c r="LZP247" s="378"/>
      <c r="LZQ247" s="379"/>
      <c r="LZS247" s="377"/>
      <c r="LZT247" s="381"/>
      <c r="LZU247" s="381"/>
      <c r="LZV247" s="378"/>
      <c r="LZW247" s="378"/>
      <c r="LZX247" s="378"/>
      <c r="LZY247" s="379"/>
      <c r="MAA247" s="377"/>
      <c r="MAB247" s="381"/>
      <c r="MAC247" s="381"/>
      <c r="MAD247" s="378"/>
      <c r="MAE247" s="378"/>
      <c r="MAF247" s="378"/>
      <c r="MAG247" s="379"/>
      <c r="MAI247" s="377"/>
      <c r="MAJ247" s="381"/>
      <c r="MAK247" s="381"/>
      <c r="MAL247" s="378"/>
      <c r="MAM247" s="378"/>
      <c r="MAN247" s="378"/>
      <c r="MAO247" s="379"/>
      <c r="MAQ247" s="377"/>
      <c r="MAR247" s="381"/>
      <c r="MAS247" s="381"/>
      <c r="MAT247" s="378"/>
      <c r="MAU247" s="378"/>
      <c r="MAV247" s="378"/>
      <c r="MAW247" s="379"/>
      <c r="MAY247" s="377"/>
      <c r="MAZ247" s="381"/>
      <c r="MBA247" s="381"/>
      <c r="MBB247" s="378"/>
      <c r="MBC247" s="378"/>
      <c r="MBD247" s="378"/>
      <c r="MBE247" s="379"/>
      <c r="MBG247" s="377"/>
      <c r="MBH247" s="381"/>
      <c r="MBI247" s="381"/>
      <c r="MBJ247" s="378"/>
      <c r="MBK247" s="378"/>
      <c r="MBL247" s="378"/>
      <c r="MBM247" s="379"/>
      <c r="MBO247" s="377"/>
      <c r="MBP247" s="381"/>
      <c r="MBQ247" s="381"/>
      <c r="MBR247" s="378"/>
      <c r="MBS247" s="378"/>
      <c r="MBT247" s="378"/>
      <c r="MBU247" s="379"/>
      <c r="MBW247" s="377"/>
      <c r="MBX247" s="381"/>
      <c r="MBY247" s="381"/>
      <c r="MBZ247" s="378"/>
      <c r="MCA247" s="378"/>
      <c r="MCB247" s="378"/>
      <c r="MCC247" s="379"/>
      <c r="MCE247" s="377"/>
      <c r="MCF247" s="381"/>
      <c r="MCG247" s="381"/>
      <c r="MCH247" s="378"/>
      <c r="MCI247" s="378"/>
      <c r="MCJ247" s="378"/>
      <c r="MCK247" s="379"/>
      <c r="MCM247" s="377"/>
      <c r="MCN247" s="381"/>
      <c r="MCO247" s="381"/>
      <c r="MCP247" s="378"/>
      <c r="MCQ247" s="378"/>
      <c r="MCR247" s="378"/>
      <c r="MCS247" s="379"/>
      <c r="MCU247" s="377"/>
      <c r="MCV247" s="381"/>
      <c r="MCW247" s="381"/>
      <c r="MCX247" s="378"/>
      <c r="MCY247" s="378"/>
      <c r="MCZ247" s="378"/>
      <c r="MDA247" s="379"/>
      <c r="MDC247" s="377"/>
      <c r="MDD247" s="381"/>
      <c r="MDE247" s="381"/>
      <c r="MDF247" s="378"/>
      <c r="MDG247" s="378"/>
      <c r="MDH247" s="378"/>
      <c r="MDI247" s="379"/>
      <c r="MDK247" s="377"/>
      <c r="MDL247" s="381"/>
      <c r="MDM247" s="381"/>
      <c r="MDN247" s="378"/>
      <c r="MDO247" s="378"/>
      <c r="MDP247" s="378"/>
      <c r="MDQ247" s="379"/>
      <c r="MDS247" s="377"/>
      <c r="MDT247" s="381"/>
      <c r="MDU247" s="381"/>
      <c r="MDV247" s="378"/>
      <c r="MDW247" s="378"/>
      <c r="MDX247" s="378"/>
      <c r="MDY247" s="379"/>
      <c r="MEA247" s="377"/>
      <c r="MEB247" s="381"/>
      <c r="MEC247" s="381"/>
      <c r="MED247" s="378"/>
      <c r="MEE247" s="378"/>
      <c r="MEF247" s="378"/>
      <c r="MEG247" s="379"/>
      <c r="MEI247" s="377"/>
      <c r="MEJ247" s="381"/>
      <c r="MEK247" s="381"/>
      <c r="MEL247" s="378"/>
      <c r="MEM247" s="378"/>
      <c r="MEN247" s="378"/>
      <c r="MEO247" s="379"/>
      <c r="MEQ247" s="377"/>
      <c r="MER247" s="381"/>
      <c r="MES247" s="381"/>
      <c r="MET247" s="378"/>
      <c r="MEU247" s="378"/>
      <c r="MEV247" s="378"/>
      <c r="MEW247" s="379"/>
      <c r="MEY247" s="377"/>
      <c r="MEZ247" s="381"/>
      <c r="MFA247" s="381"/>
      <c r="MFB247" s="378"/>
      <c r="MFC247" s="378"/>
      <c r="MFD247" s="378"/>
      <c r="MFE247" s="379"/>
      <c r="MFG247" s="377"/>
      <c r="MFH247" s="381"/>
      <c r="MFI247" s="381"/>
      <c r="MFJ247" s="378"/>
      <c r="MFK247" s="378"/>
      <c r="MFL247" s="378"/>
      <c r="MFM247" s="379"/>
      <c r="MFO247" s="377"/>
      <c r="MFP247" s="381"/>
      <c r="MFQ247" s="381"/>
      <c r="MFR247" s="378"/>
      <c r="MFS247" s="378"/>
      <c r="MFT247" s="378"/>
      <c r="MFU247" s="379"/>
      <c r="MFW247" s="377"/>
      <c r="MFX247" s="381"/>
      <c r="MFY247" s="381"/>
      <c r="MFZ247" s="378"/>
      <c r="MGA247" s="378"/>
      <c r="MGB247" s="378"/>
      <c r="MGC247" s="379"/>
      <c r="MGE247" s="377"/>
      <c r="MGF247" s="381"/>
      <c r="MGG247" s="381"/>
      <c r="MGH247" s="378"/>
      <c r="MGI247" s="378"/>
      <c r="MGJ247" s="378"/>
      <c r="MGK247" s="379"/>
      <c r="MGM247" s="377"/>
      <c r="MGN247" s="381"/>
      <c r="MGO247" s="381"/>
      <c r="MGP247" s="378"/>
      <c r="MGQ247" s="378"/>
      <c r="MGR247" s="378"/>
      <c r="MGS247" s="379"/>
      <c r="MGU247" s="377"/>
      <c r="MGV247" s="381"/>
      <c r="MGW247" s="381"/>
      <c r="MGX247" s="378"/>
      <c r="MGY247" s="378"/>
      <c r="MGZ247" s="378"/>
      <c r="MHA247" s="379"/>
      <c r="MHC247" s="377"/>
      <c r="MHD247" s="381"/>
      <c r="MHE247" s="381"/>
      <c r="MHF247" s="378"/>
      <c r="MHG247" s="378"/>
      <c r="MHH247" s="378"/>
      <c r="MHI247" s="379"/>
      <c r="MHK247" s="377"/>
      <c r="MHL247" s="381"/>
      <c r="MHM247" s="381"/>
      <c r="MHN247" s="378"/>
      <c r="MHO247" s="378"/>
      <c r="MHP247" s="378"/>
      <c r="MHQ247" s="379"/>
      <c r="MHS247" s="377"/>
      <c r="MHT247" s="381"/>
      <c r="MHU247" s="381"/>
      <c r="MHV247" s="378"/>
      <c r="MHW247" s="378"/>
      <c r="MHX247" s="378"/>
      <c r="MHY247" s="379"/>
      <c r="MIA247" s="377"/>
      <c r="MIB247" s="381"/>
      <c r="MIC247" s="381"/>
      <c r="MID247" s="378"/>
      <c r="MIE247" s="378"/>
      <c r="MIF247" s="378"/>
      <c r="MIG247" s="379"/>
      <c r="MII247" s="377"/>
      <c r="MIJ247" s="381"/>
      <c r="MIK247" s="381"/>
      <c r="MIL247" s="378"/>
      <c r="MIM247" s="378"/>
      <c r="MIN247" s="378"/>
      <c r="MIO247" s="379"/>
      <c r="MIQ247" s="377"/>
      <c r="MIR247" s="381"/>
      <c r="MIS247" s="381"/>
      <c r="MIT247" s="378"/>
      <c r="MIU247" s="378"/>
      <c r="MIV247" s="378"/>
      <c r="MIW247" s="379"/>
      <c r="MIY247" s="377"/>
      <c r="MIZ247" s="381"/>
      <c r="MJA247" s="381"/>
      <c r="MJB247" s="378"/>
      <c r="MJC247" s="378"/>
      <c r="MJD247" s="378"/>
      <c r="MJE247" s="379"/>
      <c r="MJG247" s="377"/>
      <c r="MJH247" s="381"/>
      <c r="MJI247" s="381"/>
      <c r="MJJ247" s="378"/>
      <c r="MJK247" s="378"/>
      <c r="MJL247" s="378"/>
      <c r="MJM247" s="379"/>
      <c r="MJO247" s="377"/>
      <c r="MJP247" s="381"/>
      <c r="MJQ247" s="381"/>
      <c r="MJR247" s="378"/>
      <c r="MJS247" s="378"/>
      <c r="MJT247" s="378"/>
      <c r="MJU247" s="379"/>
      <c r="MJW247" s="377"/>
      <c r="MJX247" s="381"/>
      <c r="MJY247" s="381"/>
      <c r="MJZ247" s="378"/>
      <c r="MKA247" s="378"/>
      <c r="MKB247" s="378"/>
      <c r="MKC247" s="379"/>
      <c r="MKE247" s="377"/>
      <c r="MKF247" s="381"/>
      <c r="MKG247" s="381"/>
      <c r="MKH247" s="378"/>
      <c r="MKI247" s="378"/>
      <c r="MKJ247" s="378"/>
      <c r="MKK247" s="379"/>
      <c r="MKM247" s="377"/>
      <c r="MKN247" s="381"/>
      <c r="MKO247" s="381"/>
      <c r="MKP247" s="378"/>
      <c r="MKQ247" s="378"/>
      <c r="MKR247" s="378"/>
      <c r="MKS247" s="379"/>
      <c r="MKU247" s="377"/>
      <c r="MKV247" s="381"/>
      <c r="MKW247" s="381"/>
      <c r="MKX247" s="378"/>
      <c r="MKY247" s="378"/>
      <c r="MKZ247" s="378"/>
      <c r="MLA247" s="379"/>
      <c r="MLC247" s="377"/>
      <c r="MLD247" s="381"/>
      <c r="MLE247" s="381"/>
      <c r="MLF247" s="378"/>
      <c r="MLG247" s="378"/>
      <c r="MLH247" s="378"/>
      <c r="MLI247" s="379"/>
      <c r="MLK247" s="377"/>
      <c r="MLL247" s="381"/>
      <c r="MLM247" s="381"/>
      <c r="MLN247" s="378"/>
      <c r="MLO247" s="378"/>
      <c r="MLP247" s="378"/>
      <c r="MLQ247" s="379"/>
      <c r="MLS247" s="377"/>
      <c r="MLT247" s="381"/>
      <c r="MLU247" s="381"/>
      <c r="MLV247" s="378"/>
      <c r="MLW247" s="378"/>
      <c r="MLX247" s="378"/>
      <c r="MLY247" s="379"/>
      <c r="MMA247" s="377"/>
      <c r="MMB247" s="381"/>
      <c r="MMC247" s="381"/>
      <c r="MMD247" s="378"/>
      <c r="MME247" s="378"/>
      <c r="MMF247" s="378"/>
      <c r="MMG247" s="379"/>
      <c r="MMI247" s="377"/>
      <c r="MMJ247" s="381"/>
      <c r="MMK247" s="381"/>
      <c r="MML247" s="378"/>
      <c r="MMM247" s="378"/>
      <c r="MMN247" s="378"/>
      <c r="MMO247" s="379"/>
      <c r="MMQ247" s="377"/>
      <c r="MMR247" s="381"/>
      <c r="MMS247" s="381"/>
      <c r="MMT247" s="378"/>
      <c r="MMU247" s="378"/>
      <c r="MMV247" s="378"/>
      <c r="MMW247" s="379"/>
      <c r="MMY247" s="377"/>
      <c r="MMZ247" s="381"/>
      <c r="MNA247" s="381"/>
      <c r="MNB247" s="378"/>
      <c r="MNC247" s="378"/>
      <c r="MND247" s="378"/>
      <c r="MNE247" s="379"/>
      <c r="MNG247" s="377"/>
      <c r="MNH247" s="381"/>
      <c r="MNI247" s="381"/>
      <c r="MNJ247" s="378"/>
      <c r="MNK247" s="378"/>
      <c r="MNL247" s="378"/>
      <c r="MNM247" s="379"/>
      <c r="MNO247" s="377"/>
      <c r="MNP247" s="381"/>
      <c r="MNQ247" s="381"/>
      <c r="MNR247" s="378"/>
      <c r="MNS247" s="378"/>
      <c r="MNT247" s="378"/>
      <c r="MNU247" s="379"/>
      <c r="MNW247" s="377"/>
      <c r="MNX247" s="381"/>
      <c r="MNY247" s="381"/>
      <c r="MNZ247" s="378"/>
      <c r="MOA247" s="378"/>
      <c r="MOB247" s="378"/>
      <c r="MOC247" s="379"/>
      <c r="MOE247" s="377"/>
      <c r="MOF247" s="381"/>
      <c r="MOG247" s="381"/>
      <c r="MOH247" s="378"/>
      <c r="MOI247" s="378"/>
      <c r="MOJ247" s="378"/>
      <c r="MOK247" s="379"/>
      <c r="MOM247" s="377"/>
      <c r="MON247" s="381"/>
      <c r="MOO247" s="381"/>
      <c r="MOP247" s="378"/>
      <c r="MOQ247" s="378"/>
      <c r="MOR247" s="378"/>
      <c r="MOS247" s="379"/>
      <c r="MOU247" s="377"/>
      <c r="MOV247" s="381"/>
      <c r="MOW247" s="381"/>
      <c r="MOX247" s="378"/>
      <c r="MOY247" s="378"/>
      <c r="MOZ247" s="378"/>
      <c r="MPA247" s="379"/>
      <c r="MPC247" s="377"/>
      <c r="MPD247" s="381"/>
      <c r="MPE247" s="381"/>
      <c r="MPF247" s="378"/>
      <c r="MPG247" s="378"/>
      <c r="MPH247" s="378"/>
      <c r="MPI247" s="379"/>
      <c r="MPK247" s="377"/>
      <c r="MPL247" s="381"/>
      <c r="MPM247" s="381"/>
      <c r="MPN247" s="378"/>
      <c r="MPO247" s="378"/>
      <c r="MPP247" s="378"/>
      <c r="MPQ247" s="379"/>
      <c r="MPS247" s="377"/>
      <c r="MPT247" s="381"/>
      <c r="MPU247" s="381"/>
      <c r="MPV247" s="378"/>
      <c r="MPW247" s="378"/>
      <c r="MPX247" s="378"/>
      <c r="MPY247" s="379"/>
      <c r="MQA247" s="377"/>
      <c r="MQB247" s="381"/>
      <c r="MQC247" s="381"/>
      <c r="MQD247" s="378"/>
      <c r="MQE247" s="378"/>
      <c r="MQF247" s="378"/>
      <c r="MQG247" s="379"/>
      <c r="MQI247" s="377"/>
      <c r="MQJ247" s="381"/>
      <c r="MQK247" s="381"/>
      <c r="MQL247" s="378"/>
      <c r="MQM247" s="378"/>
      <c r="MQN247" s="378"/>
      <c r="MQO247" s="379"/>
      <c r="MQQ247" s="377"/>
      <c r="MQR247" s="381"/>
      <c r="MQS247" s="381"/>
      <c r="MQT247" s="378"/>
      <c r="MQU247" s="378"/>
      <c r="MQV247" s="378"/>
      <c r="MQW247" s="379"/>
      <c r="MQY247" s="377"/>
      <c r="MQZ247" s="381"/>
      <c r="MRA247" s="381"/>
      <c r="MRB247" s="378"/>
      <c r="MRC247" s="378"/>
      <c r="MRD247" s="378"/>
      <c r="MRE247" s="379"/>
      <c r="MRG247" s="377"/>
      <c r="MRH247" s="381"/>
      <c r="MRI247" s="381"/>
      <c r="MRJ247" s="378"/>
      <c r="MRK247" s="378"/>
      <c r="MRL247" s="378"/>
      <c r="MRM247" s="379"/>
      <c r="MRO247" s="377"/>
      <c r="MRP247" s="381"/>
      <c r="MRQ247" s="381"/>
      <c r="MRR247" s="378"/>
      <c r="MRS247" s="378"/>
      <c r="MRT247" s="378"/>
      <c r="MRU247" s="379"/>
      <c r="MRW247" s="377"/>
      <c r="MRX247" s="381"/>
      <c r="MRY247" s="381"/>
      <c r="MRZ247" s="378"/>
      <c r="MSA247" s="378"/>
      <c r="MSB247" s="378"/>
      <c r="MSC247" s="379"/>
      <c r="MSE247" s="377"/>
      <c r="MSF247" s="381"/>
      <c r="MSG247" s="381"/>
      <c r="MSH247" s="378"/>
      <c r="MSI247" s="378"/>
      <c r="MSJ247" s="378"/>
      <c r="MSK247" s="379"/>
      <c r="MSM247" s="377"/>
      <c r="MSN247" s="381"/>
      <c r="MSO247" s="381"/>
      <c r="MSP247" s="378"/>
      <c r="MSQ247" s="378"/>
      <c r="MSR247" s="378"/>
      <c r="MSS247" s="379"/>
      <c r="MSU247" s="377"/>
      <c r="MSV247" s="381"/>
      <c r="MSW247" s="381"/>
      <c r="MSX247" s="378"/>
      <c r="MSY247" s="378"/>
      <c r="MSZ247" s="378"/>
      <c r="MTA247" s="379"/>
      <c r="MTC247" s="377"/>
      <c r="MTD247" s="381"/>
      <c r="MTE247" s="381"/>
      <c r="MTF247" s="378"/>
      <c r="MTG247" s="378"/>
      <c r="MTH247" s="378"/>
      <c r="MTI247" s="379"/>
      <c r="MTK247" s="377"/>
      <c r="MTL247" s="381"/>
      <c r="MTM247" s="381"/>
      <c r="MTN247" s="378"/>
      <c r="MTO247" s="378"/>
      <c r="MTP247" s="378"/>
      <c r="MTQ247" s="379"/>
      <c r="MTS247" s="377"/>
      <c r="MTT247" s="381"/>
      <c r="MTU247" s="381"/>
      <c r="MTV247" s="378"/>
      <c r="MTW247" s="378"/>
      <c r="MTX247" s="378"/>
      <c r="MTY247" s="379"/>
      <c r="MUA247" s="377"/>
      <c r="MUB247" s="381"/>
      <c r="MUC247" s="381"/>
      <c r="MUD247" s="378"/>
      <c r="MUE247" s="378"/>
      <c r="MUF247" s="378"/>
      <c r="MUG247" s="379"/>
      <c r="MUI247" s="377"/>
      <c r="MUJ247" s="381"/>
      <c r="MUK247" s="381"/>
      <c r="MUL247" s="378"/>
      <c r="MUM247" s="378"/>
      <c r="MUN247" s="378"/>
      <c r="MUO247" s="379"/>
      <c r="MUQ247" s="377"/>
      <c r="MUR247" s="381"/>
      <c r="MUS247" s="381"/>
      <c r="MUT247" s="378"/>
      <c r="MUU247" s="378"/>
      <c r="MUV247" s="378"/>
      <c r="MUW247" s="379"/>
      <c r="MUY247" s="377"/>
      <c r="MUZ247" s="381"/>
      <c r="MVA247" s="381"/>
      <c r="MVB247" s="378"/>
      <c r="MVC247" s="378"/>
      <c r="MVD247" s="378"/>
      <c r="MVE247" s="379"/>
      <c r="MVG247" s="377"/>
      <c r="MVH247" s="381"/>
      <c r="MVI247" s="381"/>
      <c r="MVJ247" s="378"/>
      <c r="MVK247" s="378"/>
      <c r="MVL247" s="378"/>
      <c r="MVM247" s="379"/>
      <c r="MVO247" s="377"/>
      <c r="MVP247" s="381"/>
      <c r="MVQ247" s="381"/>
      <c r="MVR247" s="378"/>
      <c r="MVS247" s="378"/>
      <c r="MVT247" s="378"/>
      <c r="MVU247" s="379"/>
      <c r="MVW247" s="377"/>
      <c r="MVX247" s="381"/>
      <c r="MVY247" s="381"/>
      <c r="MVZ247" s="378"/>
      <c r="MWA247" s="378"/>
      <c r="MWB247" s="378"/>
      <c r="MWC247" s="379"/>
      <c r="MWE247" s="377"/>
      <c r="MWF247" s="381"/>
      <c r="MWG247" s="381"/>
      <c r="MWH247" s="378"/>
      <c r="MWI247" s="378"/>
      <c r="MWJ247" s="378"/>
      <c r="MWK247" s="379"/>
      <c r="MWM247" s="377"/>
      <c r="MWN247" s="381"/>
      <c r="MWO247" s="381"/>
      <c r="MWP247" s="378"/>
      <c r="MWQ247" s="378"/>
      <c r="MWR247" s="378"/>
      <c r="MWS247" s="379"/>
      <c r="MWU247" s="377"/>
      <c r="MWV247" s="381"/>
      <c r="MWW247" s="381"/>
      <c r="MWX247" s="378"/>
      <c r="MWY247" s="378"/>
      <c r="MWZ247" s="378"/>
      <c r="MXA247" s="379"/>
      <c r="MXC247" s="377"/>
      <c r="MXD247" s="381"/>
      <c r="MXE247" s="381"/>
      <c r="MXF247" s="378"/>
      <c r="MXG247" s="378"/>
      <c r="MXH247" s="378"/>
      <c r="MXI247" s="379"/>
      <c r="MXK247" s="377"/>
      <c r="MXL247" s="381"/>
      <c r="MXM247" s="381"/>
      <c r="MXN247" s="378"/>
      <c r="MXO247" s="378"/>
      <c r="MXP247" s="378"/>
      <c r="MXQ247" s="379"/>
      <c r="MXS247" s="377"/>
      <c r="MXT247" s="381"/>
      <c r="MXU247" s="381"/>
      <c r="MXV247" s="378"/>
      <c r="MXW247" s="378"/>
      <c r="MXX247" s="378"/>
      <c r="MXY247" s="379"/>
      <c r="MYA247" s="377"/>
      <c r="MYB247" s="381"/>
      <c r="MYC247" s="381"/>
      <c r="MYD247" s="378"/>
      <c r="MYE247" s="378"/>
      <c r="MYF247" s="378"/>
      <c r="MYG247" s="379"/>
      <c r="MYI247" s="377"/>
      <c r="MYJ247" s="381"/>
      <c r="MYK247" s="381"/>
      <c r="MYL247" s="378"/>
      <c r="MYM247" s="378"/>
      <c r="MYN247" s="378"/>
      <c r="MYO247" s="379"/>
      <c r="MYQ247" s="377"/>
      <c r="MYR247" s="381"/>
      <c r="MYS247" s="381"/>
      <c r="MYT247" s="378"/>
      <c r="MYU247" s="378"/>
      <c r="MYV247" s="378"/>
      <c r="MYW247" s="379"/>
      <c r="MYY247" s="377"/>
      <c r="MYZ247" s="381"/>
      <c r="MZA247" s="381"/>
      <c r="MZB247" s="378"/>
      <c r="MZC247" s="378"/>
      <c r="MZD247" s="378"/>
      <c r="MZE247" s="379"/>
      <c r="MZG247" s="377"/>
      <c r="MZH247" s="381"/>
      <c r="MZI247" s="381"/>
      <c r="MZJ247" s="378"/>
      <c r="MZK247" s="378"/>
      <c r="MZL247" s="378"/>
      <c r="MZM247" s="379"/>
      <c r="MZO247" s="377"/>
      <c r="MZP247" s="381"/>
      <c r="MZQ247" s="381"/>
      <c r="MZR247" s="378"/>
      <c r="MZS247" s="378"/>
      <c r="MZT247" s="378"/>
      <c r="MZU247" s="379"/>
      <c r="MZW247" s="377"/>
      <c r="MZX247" s="381"/>
      <c r="MZY247" s="381"/>
      <c r="MZZ247" s="378"/>
      <c r="NAA247" s="378"/>
      <c r="NAB247" s="378"/>
      <c r="NAC247" s="379"/>
      <c r="NAE247" s="377"/>
      <c r="NAF247" s="381"/>
      <c r="NAG247" s="381"/>
      <c r="NAH247" s="378"/>
      <c r="NAI247" s="378"/>
      <c r="NAJ247" s="378"/>
      <c r="NAK247" s="379"/>
      <c r="NAM247" s="377"/>
      <c r="NAN247" s="381"/>
      <c r="NAO247" s="381"/>
      <c r="NAP247" s="378"/>
      <c r="NAQ247" s="378"/>
      <c r="NAR247" s="378"/>
      <c r="NAS247" s="379"/>
      <c r="NAU247" s="377"/>
      <c r="NAV247" s="381"/>
      <c r="NAW247" s="381"/>
      <c r="NAX247" s="378"/>
      <c r="NAY247" s="378"/>
      <c r="NAZ247" s="378"/>
      <c r="NBA247" s="379"/>
      <c r="NBC247" s="377"/>
      <c r="NBD247" s="381"/>
      <c r="NBE247" s="381"/>
      <c r="NBF247" s="378"/>
      <c r="NBG247" s="378"/>
      <c r="NBH247" s="378"/>
      <c r="NBI247" s="379"/>
      <c r="NBK247" s="377"/>
      <c r="NBL247" s="381"/>
      <c r="NBM247" s="381"/>
      <c r="NBN247" s="378"/>
      <c r="NBO247" s="378"/>
      <c r="NBP247" s="378"/>
      <c r="NBQ247" s="379"/>
      <c r="NBS247" s="377"/>
      <c r="NBT247" s="381"/>
      <c r="NBU247" s="381"/>
      <c r="NBV247" s="378"/>
      <c r="NBW247" s="378"/>
      <c r="NBX247" s="378"/>
      <c r="NBY247" s="379"/>
      <c r="NCA247" s="377"/>
      <c r="NCB247" s="381"/>
      <c r="NCC247" s="381"/>
      <c r="NCD247" s="378"/>
      <c r="NCE247" s="378"/>
      <c r="NCF247" s="378"/>
      <c r="NCG247" s="379"/>
      <c r="NCI247" s="377"/>
      <c r="NCJ247" s="381"/>
      <c r="NCK247" s="381"/>
      <c r="NCL247" s="378"/>
      <c r="NCM247" s="378"/>
      <c r="NCN247" s="378"/>
      <c r="NCO247" s="379"/>
      <c r="NCQ247" s="377"/>
      <c r="NCR247" s="381"/>
      <c r="NCS247" s="381"/>
      <c r="NCT247" s="378"/>
      <c r="NCU247" s="378"/>
      <c r="NCV247" s="378"/>
      <c r="NCW247" s="379"/>
      <c r="NCY247" s="377"/>
      <c r="NCZ247" s="381"/>
      <c r="NDA247" s="381"/>
      <c r="NDB247" s="378"/>
      <c r="NDC247" s="378"/>
      <c r="NDD247" s="378"/>
      <c r="NDE247" s="379"/>
      <c r="NDG247" s="377"/>
      <c r="NDH247" s="381"/>
      <c r="NDI247" s="381"/>
      <c r="NDJ247" s="378"/>
      <c r="NDK247" s="378"/>
      <c r="NDL247" s="378"/>
      <c r="NDM247" s="379"/>
      <c r="NDO247" s="377"/>
      <c r="NDP247" s="381"/>
      <c r="NDQ247" s="381"/>
      <c r="NDR247" s="378"/>
      <c r="NDS247" s="378"/>
      <c r="NDT247" s="378"/>
      <c r="NDU247" s="379"/>
      <c r="NDW247" s="377"/>
      <c r="NDX247" s="381"/>
      <c r="NDY247" s="381"/>
      <c r="NDZ247" s="378"/>
      <c r="NEA247" s="378"/>
      <c r="NEB247" s="378"/>
      <c r="NEC247" s="379"/>
      <c r="NEE247" s="377"/>
      <c r="NEF247" s="381"/>
      <c r="NEG247" s="381"/>
      <c r="NEH247" s="378"/>
      <c r="NEI247" s="378"/>
      <c r="NEJ247" s="378"/>
      <c r="NEK247" s="379"/>
      <c r="NEM247" s="377"/>
      <c r="NEN247" s="381"/>
      <c r="NEO247" s="381"/>
      <c r="NEP247" s="378"/>
      <c r="NEQ247" s="378"/>
      <c r="NER247" s="378"/>
      <c r="NES247" s="379"/>
      <c r="NEU247" s="377"/>
      <c r="NEV247" s="381"/>
      <c r="NEW247" s="381"/>
      <c r="NEX247" s="378"/>
      <c r="NEY247" s="378"/>
      <c r="NEZ247" s="378"/>
      <c r="NFA247" s="379"/>
      <c r="NFC247" s="377"/>
      <c r="NFD247" s="381"/>
      <c r="NFE247" s="381"/>
      <c r="NFF247" s="378"/>
      <c r="NFG247" s="378"/>
      <c r="NFH247" s="378"/>
      <c r="NFI247" s="379"/>
      <c r="NFK247" s="377"/>
      <c r="NFL247" s="381"/>
      <c r="NFM247" s="381"/>
      <c r="NFN247" s="378"/>
      <c r="NFO247" s="378"/>
      <c r="NFP247" s="378"/>
      <c r="NFQ247" s="379"/>
      <c r="NFS247" s="377"/>
      <c r="NFT247" s="381"/>
      <c r="NFU247" s="381"/>
      <c r="NFV247" s="378"/>
      <c r="NFW247" s="378"/>
      <c r="NFX247" s="378"/>
      <c r="NFY247" s="379"/>
      <c r="NGA247" s="377"/>
      <c r="NGB247" s="381"/>
      <c r="NGC247" s="381"/>
      <c r="NGD247" s="378"/>
      <c r="NGE247" s="378"/>
      <c r="NGF247" s="378"/>
      <c r="NGG247" s="379"/>
      <c r="NGI247" s="377"/>
      <c r="NGJ247" s="381"/>
      <c r="NGK247" s="381"/>
      <c r="NGL247" s="378"/>
      <c r="NGM247" s="378"/>
      <c r="NGN247" s="378"/>
      <c r="NGO247" s="379"/>
      <c r="NGQ247" s="377"/>
      <c r="NGR247" s="381"/>
      <c r="NGS247" s="381"/>
      <c r="NGT247" s="378"/>
      <c r="NGU247" s="378"/>
      <c r="NGV247" s="378"/>
      <c r="NGW247" s="379"/>
      <c r="NGY247" s="377"/>
      <c r="NGZ247" s="381"/>
      <c r="NHA247" s="381"/>
      <c r="NHB247" s="378"/>
      <c r="NHC247" s="378"/>
      <c r="NHD247" s="378"/>
      <c r="NHE247" s="379"/>
      <c r="NHG247" s="377"/>
      <c r="NHH247" s="381"/>
      <c r="NHI247" s="381"/>
      <c r="NHJ247" s="378"/>
      <c r="NHK247" s="378"/>
      <c r="NHL247" s="378"/>
      <c r="NHM247" s="379"/>
      <c r="NHO247" s="377"/>
      <c r="NHP247" s="381"/>
      <c r="NHQ247" s="381"/>
      <c r="NHR247" s="378"/>
      <c r="NHS247" s="378"/>
      <c r="NHT247" s="378"/>
      <c r="NHU247" s="379"/>
      <c r="NHW247" s="377"/>
      <c r="NHX247" s="381"/>
      <c r="NHY247" s="381"/>
      <c r="NHZ247" s="378"/>
      <c r="NIA247" s="378"/>
      <c r="NIB247" s="378"/>
      <c r="NIC247" s="379"/>
      <c r="NIE247" s="377"/>
      <c r="NIF247" s="381"/>
      <c r="NIG247" s="381"/>
      <c r="NIH247" s="378"/>
      <c r="NII247" s="378"/>
      <c r="NIJ247" s="378"/>
      <c r="NIK247" s="379"/>
      <c r="NIM247" s="377"/>
      <c r="NIN247" s="381"/>
      <c r="NIO247" s="381"/>
      <c r="NIP247" s="378"/>
      <c r="NIQ247" s="378"/>
      <c r="NIR247" s="378"/>
      <c r="NIS247" s="379"/>
      <c r="NIU247" s="377"/>
      <c r="NIV247" s="381"/>
      <c r="NIW247" s="381"/>
      <c r="NIX247" s="378"/>
      <c r="NIY247" s="378"/>
      <c r="NIZ247" s="378"/>
      <c r="NJA247" s="379"/>
      <c r="NJC247" s="377"/>
      <c r="NJD247" s="381"/>
      <c r="NJE247" s="381"/>
      <c r="NJF247" s="378"/>
      <c r="NJG247" s="378"/>
      <c r="NJH247" s="378"/>
      <c r="NJI247" s="379"/>
      <c r="NJK247" s="377"/>
      <c r="NJL247" s="381"/>
      <c r="NJM247" s="381"/>
      <c r="NJN247" s="378"/>
      <c r="NJO247" s="378"/>
      <c r="NJP247" s="378"/>
      <c r="NJQ247" s="379"/>
      <c r="NJS247" s="377"/>
      <c r="NJT247" s="381"/>
      <c r="NJU247" s="381"/>
      <c r="NJV247" s="378"/>
      <c r="NJW247" s="378"/>
      <c r="NJX247" s="378"/>
      <c r="NJY247" s="379"/>
      <c r="NKA247" s="377"/>
      <c r="NKB247" s="381"/>
      <c r="NKC247" s="381"/>
      <c r="NKD247" s="378"/>
      <c r="NKE247" s="378"/>
      <c r="NKF247" s="378"/>
      <c r="NKG247" s="379"/>
      <c r="NKI247" s="377"/>
      <c r="NKJ247" s="381"/>
      <c r="NKK247" s="381"/>
      <c r="NKL247" s="378"/>
      <c r="NKM247" s="378"/>
      <c r="NKN247" s="378"/>
      <c r="NKO247" s="379"/>
      <c r="NKQ247" s="377"/>
      <c r="NKR247" s="381"/>
      <c r="NKS247" s="381"/>
      <c r="NKT247" s="378"/>
      <c r="NKU247" s="378"/>
      <c r="NKV247" s="378"/>
      <c r="NKW247" s="379"/>
      <c r="NKY247" s="377"/>
      <c r="NKZ247" s="381"/>
      <c r="NLA247" s="381"/>
      <c r="NLB247" s="378"/>
      <c r="NLC247" s="378"/>
      <c r="NLD247" s="378"/>
      <c r="NLE247" s="379"/>
      <c r="NLG247" s="377"/>
      <c r="NLH247" s="381"/>
      <c r="NLI247" s="381"/>
      <c r="NLJ247" s="378"/>
      <c r="NLK247" s="378"/>
      <c r="NLL247" s="378"/>
      <c r="NLM247" s="379"/>
      <c r="NLO247" s="377"/>
      <c r="NLP247" s="381"/>
      <c r="NLQ247" s="381"/>
      <c r="NLR247" s="378"/>
      <c r="NLS247" s="378"/>
      <c r="NLT247" s="378"/>
      <c r="NLU247" s="379"/>
      <c r="NLW247" s="377"/>
      <c r="NLX247" s="381"/>
      <c r="NLY247" s="381"/>
      <c r="NLZ247" s="378"/>
      <c r="NMA247" s="378"/>
      <c r="NMB247" s="378"/>
      <c r="NMC247" s="379"/>
      <c r="NME247" s="377"/>
      <c r="NMF247" s="381"/>
      <c r="NMG247" s="381"/>
      <c r="NMH247" s="378"/>
      <c r="NMI247" s="378"/>
      <c r="NMJ247" s="378"/>
      <c r="NMK247" s="379"/>
      <c r="NMM247" s="377"/>
      <c r="NMN247" s="381"/>
      <c r="NMO247" s="381"/>
      <c r="NMP247" s="378"/>
      <c r="NMQ247" s="378"/>
      <c r="NMR247" s="378"/>
      <c r="NMS247" s="379"/>
      <c r="NMU247" s="377"/>
      <c r="NMV247" s="381"/>
      <c r="NMW247" s="381"/>
      <c r="NMX247" s="378"/>
      <c r="NMY247" s="378"/>
      <c r="NMZ247" s="378"/>
      <c r="NNA247" s="379"/>
      <c r="NNC247" s="377"/>
      <c r="NND247" s="381"/>
      <c r="NNE247" s="381"/>
      <c r="NNF247" s="378"/>
      <c r="NNG247" s="378"/>
      <c r="NNH247" s="378"/>
      <c r="NNI247" s="379"/>
      <c r="NNK247" s="377"/>
      <c r="NNL247" s="381"/>
      <c r="NNM247" s="381"/>
      <c r="NNN247" s="378"/>
      <c r="NNO247" s="378"/>
      <c r="NNP247" s="378"/>
      <c r="NNQ247" s="379"/>
      <c r="NNS247" s="377"/>
      <c r="NNT247" s="381"/>
      <c r="NNU247" s="381"/>
      <c r="NNV247" s="378"/>
      <c r="NNW247" s="378"/>
      <c r="NNX247" s="378"/>
      <c r="NNY247" s="379"/>
      <c r="NOA247" s="377"/>
      <c r="NOB247" s="381"/>
      <c r="NOC247" s="381"/>
      <c r="NOD247" s="378"/>
      <c r="NOE247" s="378"/>
      <c r="NOF247" s="378"/>
      <c r="NOG247" s="379"/>
      <c r="NOI247" s="377"/>
      <c r="NOJ247" s="381"/>
      <c r="NOK247" s="381"/>
      <c r="NOL247" s="378"/>
      <c r="NOM247" s="378"/>
      <c r="NON247" s="378"/>
      <c r="NOO247" s="379"/>
      <c r="NOQ247" s="377"/>
      <c r="NOR247" s="381"/>
      <c r="NOS247" s="381"/>
      <c r="NOT247" s="378"/>
      <c r="NOU247" s="378"/>
      <c r="NOV247" s="378"/>
      <c r="NOW247" s="379"/>
      <c r="NOY247" s="377"/>
      <c r="NOZ247" s="381"/>
      <c r="NPA247" s="381"/>
      <c r="NPB247" s="378"/>
      <c r="NPC247" s="378"/>
      <c r="NPD247" s="378"/>
      <c r="NPE247" s="379"/>
      <c r="NPG247" s="377"/>
      <c r="NPH247" s="381"/>
      <c r="NPI247" s="381"/>
      <c r="NPJ247" s="378"/>
      <c r="NPK247" s="378"/>
      <c r="NPL247" s="378"/>
      <c r="NPM247" s="379"/>
      <c r="NPO247" s="377"/>
      <c r="NPP247" s="381"/>
      <c r="NPQ247" s="381"/>
      <c r="NPR247" s="378"/>
      <c r="NPS247" s="378"/>
      <c r="NPT247" s="378"/>
      <c r="NPU247" s="379"/>
      <c r="NPW247" s="377"/>
      <c r="NPX247" s="381"/>
      <c r="NPY247" s="381"/>
      <c r="NPZ247" s="378"/>
      <c r="NQA247" s="378"/>
      <c r="NQB247" s="378"/>
      <c r="NQC247" s="379"/>
      <c r="NQE247" s="377"/>
      <c r="NQF247" s="381"/>
      <c r="NQG247" s="381"/>
      <c r="NQH247" s="378"/>
      <c r="NQI247" s="378"/>
      <c r="NQJ247" s="378"/>
      <c r="NQK247" s="379"/>
      <c r="NQM247" s="377"/>
      <c r="NQN247" s="381"/>
      <c r="NQO247" s="381"/>
      <c r="NQP247" s="378"/>
      <c r="NQQ247" s="378"/>
      <c r="NQR247" s="378"/>
      <c r="NQS247" s="379"/>
      <c r="NQU247" s="377"/>
      <c r="NQV247" s="381"/>
      <c r="NQW247" s="381"/>
      <c r="NQX247" s="378"/>
      <c r="NQY247" s="378"/>
      <c r="NQZ247" s="378"/>
      <c r="NRA247" s="379"/>
      <c r="NRC247" s="377"/>
      <c r="NRD247" s="381"/>
      <c r="NRE247" s="381"/>
      <c r="NRF247" s="378"/>
      <c r="NRG247" s="378"/>
      <c r="NRH247" s="378"/>
      <c r="NRI247" s="379"/>
      <c r="NRK247" s="377"/>
      <c r="NRL247" s="381"/>
      <c r="NRM247" s="381"/>
      <c r="NRN247" s="378"/>
      <c r="NRO247" s="378"/>
      <c r="NRP247" s="378"/>
      <c r="NRQ247" s="379"/>
      <c r="NRS247" s="377"/>
      <c r="NRT247" s="381"/>
      <c r="NRU247" s="381"/>
      <c r="NRV247" s="378"/>
      <c r="NRW247" s="378"/>
      <c r="NRX247" s="378"/>
      <c r="NRY247" s="379"/>
      <c r="NSA247" s="377"/>
      <c r="NSB247" s="381"/>
      <c r="NSC247" s="381"/>
      <c r="NSD247" s="378"/>
      <c r="NSE247" s="378"/>
      <c r="NSF247" s="378"/>
      <c r="NSG247" s="379"/>
      <c r="NSI247" s="377"/>
      <c r="NSJ247" s="381"/>
      <c r="NSK247" s="381"/>
      <c r="NSL247" s="378"/>
      <c r="NSM247" s="378"/>
      <c r="NSN247" s="378"/>
      <c r="NSO247" s="379"/>
      <c r="NSQ247" s="377"/>
      <c r="NSR247" s="381"/>
      <c r="NSS247" s="381"/>
      <c r="NST247" s="378"/>
      <c r="NSU247" s="378"/>
      <c r="NSV247" s="378"/>
      <c r="NSW247" s="379"/>
      <c r="NSY247" s="377"/>
      <c r="NSZ247" s="381"/>
      <c r="NTA247" s="381"/>
      <c r="NTB247" s="378"/>
      <c r="NTC247" s="378"/>
      <c r="NTD247" s="378"/>
      <c r="NTE247" s="379"/>
      <c r="NTG247" s="377"/>
      <c r="NTH247" s="381"/>
      <c r="NTI247" s="381"/>
      <c r="NTJ247" s="378"/>
      <c r="NTK247" s="378"/>
      <c r="NTL247" s="378"/>
      <c r="NTM247" s="379"/>
      <c r="NTO247" s="377"/>
      <c r="NTP247" s="381"/>
      <c r="NTQ247" s="381"/>
      <c r="NTR247" s="378"/>
      <c r="NTS247" s="378"/>
      <c r="NTT247" s="378"/>
      <c r="NTU247" s="379"/>
      <c r="NTW247" s="377"/>
      <c r="NTX247" s="381"/>
      <c r="NTY247" s="381"/>
      <c r="NTZ247" s="378"/>
      <c r="NUA247" s="378"/>
      <c r="NUB247" s="378"/>
      <c r="NUC247" s="379"/>
      <c r="NUE247" s="377"/>
      <c r="NUF247" s="381"/>
      <c r="NUG247" s="381"/>
      <c r="NUH247" s="378"/>
      <c r="NUI247" s="378"/>
      <c r="NUJ247" s="378"/>
      <c r="NUK247" s="379"/>
      <c r="NUM247" s="377"/>
      <c r="NUN247" s="381"/>
      <c r="NUO247" s="381"/>
      <c r="NUP247" s="378"/>
      <c r="NUQ247" s="378"/>
      <c r="NUR247" s="378"/>
      <c r="NUS247" s="379"/>
      <c r="NUU247" s="377"/>
      <c r="NUV247" s="381"/>
      <c r="NUW247" s="381"/>
      <c r="NUX247" s="378"/>
      <c r="NUY247" s="378"/>
      <c r="NUZ247" s="378"/>
      <c r="NVA247" s="379"/>
      <c r="NVC247" s="377"/>
      <c r="NVD247" s="381"/>
      <c r="NVE247" s="381"/>
      <c r="NVF247" s="378"/>
      <c r="NVG247" s="378"/>
      <c r="NVH247" s="378"/>
      <c r="NVI247" s="379"/>
      <c r="NVK247" s="377"/>
      <c r="NVL247" s="381"/>
      <c r="NVM247" s="381"/>
      <c r="NVN247" s="378"/>
      <c r="NVO247" s="378"/>
      <c r="NVP247" s="378"/>
      <c r="NVQ247" s="379"/>
      <c r="NVS247" s="377"/>
      <c r="NVT247" s="381"/>
      <c r="NVU247" s="381"/>
      <c r="NVV247" s="378"/>
      <c r="NVW247" s="378"/>
      <c r="NVX247" s="378"/>
      <c r="NVY247" s="379"/>
      <c r="NWA247" s="377"/>
      <c r="NWB247" s="381"/>
      <c r="NWC247" s="381"/>
      <c r="NWD247" s="378"/>
      <c r="NWE247" s="378"/>
      <c r="NWF247" s="378"/>
      <c r="NWG247" s="379"/>
      <c r="NWI247" s="377"/>
      <c r="NWJ247" s="381"/>
      <c r="NWK247" s="381"/>
      <c r="NWL247" s="378"/>
      <c r="NWM247" s="378"/>
      <c r="NWN247" s="378"/>
      <c r="NWO247" s="379"/>
      <c r="NWQ247" s="377"/>
      <c r="NWR247" s="381"/>
      <c r="NWS247" s="381"/>
      <c r="NWT247" s="378"/>
      <c r="NWU247" s="378"/>
      <c r="NWV247" s="378"/>
      <c r="NWW247" s="379"/>
      <c r="NWY247" s="377"/>
      <c r="NWZ247" s="381"/>
      <c r="NXA247" s="381"/>
      <c r="NXB247" s="378"/>
      <c r="NXC247" s="378"/>
      <c r="NXD247" s="378"/>
      <c r="NXE247" s="379"/>
      <c r="NXG247" s="377"/>
      <c r="NXH247" s="381"/>
      <c r="NXI247" s="381"/>
      <c r="NXJ247" s="378"/>
      <c r="NXK247" s="378"/>
      <c r="NXL247" s="378"/>
      <c r="NXM247" s="379"/>
      <c r="NXO247" s="377"/>
      <c r="NXP247" s="381"/>
      <c r="NXQ247" s="381"/>
      <c r="NXR247" s="378"/>
      <c r="NXS247" s="378"/>
      <c r="NXT247" s="378"/>
      <c r="NXU247" s="379"/>
      <c r="NXW247" s="377"/>
      <c r="NXX247" s="381"/>
      <c r="NXY247" s="381"/>
      <c r="NXZ247" s="378"/>
      <c r="NYA247" s="378"/>
      <c r="NYB247" s="378"/>
      <c r="NYC247" s="379"/>
      <c r="NYE247" s="377"/>
      <c r="NYF247" s="381"/>
      <c r="NYG247" s="381"/>
      <c r="NYH247" s="378"/>
      <c r="NYI247" s="378"/>
      <c r="NYJ247" s="378"/>
      <c r="NYK247" s="379"/>
      <c r="NYM247" s="377"/>
      <c r="NYN247" s="381"/>
      <c r="NYO247" s="381"/>
      <c r="NYP247" s="378"/>
      <c r="NYQ247" s="378"/>
      <c r="NYR247" s="378"/>
      <c r="NYS247" s="379"/>
      <c r="NYU247" s="377"/>
      <c r="NYV247" s="381"/>
      <c r="NYW247" s="381"/>
      <c r="NYX247" s="378"/>
      <c r="NYY247" s="378"/>
      <c r="NYZ247" s="378"/>
      <c r="NZA247" s="379"/>
      <c r="NZC247" s="377"/>
      <c r="NZD247" s="381"/>
      <c r="NZE247" s="381"/>
      <c r="NZF247" s="378"/>
      <c r="NZG247" s="378"/>
      <c r="NZH247" s="378"/>
      <c r="NZI247" s="379"/>
      <c r="NZK247" s="377"/>
      <c r="NZL247" s="381"/>
      <c r="NZM247" s="381"/>
      <c r="NZN247" s="378"/>
      <c r="NZO247" s="378"/>
      <c r="NZP247" s="378"/>
      <c r="NZQ247" s="379"/>
      <c r="NZS247" s="377"/>
      <c r="NZT247" s="381"/>
      <c r="NZU247" s="381"/>
      <c r="NZV247" s="378"/>
      <c r="NZW247" s="378"/>
      <c r="NZX247" s="378"/>
      <c r="NZY247" s="379"/>
      <c r="OAA247" s="377"/>
      <c r="OAB247" s="381"/>
      <c r="OAC247" s="381"/>
      <c r="OAD247" s="378"/>
      <c r="OAE247" s="378"/>
      <c r="OAF247" s="378"/>
      <c r="OAG247" s="379"/>
      <c r="OAI247" s="377"/>
      <c r="OAJ247" s="381"/>
      <c r="OAK247" s="381"/>
      <c r="OAL247" s="378"/>
      <c r="OAM247" s="378"/>
      <c r="OAN247" s="378"/>
      <c r="OAO247" s="379"/>
      <c r="OAQ247" s="377"/>
      <c r="OAR247" s="381"/>
      <c r="OAS247" s="381"/>
      <c r="OAT247" s="378"/>
      <c r="OAU247" s="378"/>
      <c r="OAV247" s="378"/>
      <c r="OAW247" s="379"/>
      <c r="OAY247" s="377"/>
      <c r="OAZ247" s="381"/>
      <c r="OBA247" s="381"/>
      <c r="OBB247" s="378"/>
      <c r="OBC247" s="378"/>
      <c r="OBD247" s="378"/>
      <c r="OBE247" s="379"/>
      <c r="OBG247" s="377"/>
      <c r="OBH247" s="381"/>
      <c r="OBI247" s="381"/>
      <c r="OBJ247" s="378"/>
      <c r="OBK247" s="378"/>
      <c r="OBL247" s="378"/>
      <c r="OBM247" s="379"/>
      <c r="OBO247" s="377"/>
      <c r="OBP247" s="381"/>
      <c r="OBQ247" s="381"/>
      <c r="OBR247" s="378"/>
      <c r="OBS247" s="378"/>
      <c r="OBT247" s="378"/>
      <c r="OBU247" s="379"/>
      <c r="OBW247" s="377"/>
      <c r="OBX247" s="381"/>
      <c r="OBY247" s="381"/>
      <c r="OBZ247" s="378"/>
      <c r="OCA247" s="378"/>
      <c r="OCB247" s="378"/>
      <c r="OCC247" s="379"/>
      <c r="OCE247" s="377"/>
      <c r="OCF247" s="381"/>
      <c r="OCG247" s="381"/>
      <c r="OCH247" s="378"/>
      <c r="OCI247" s="378"/>
      <c r="OCJ247" s="378"/>
      <c r="OCK247" s="379"/>
      <c r="OCM247" s="377"/>
      <c r="OCN247" s="381"/>
      <c r="OCO247" s="381"/>
      <c r="OCP247" s="378"/>
      <c r="OCQ247" s="378"/>
      <c r="OCR247" s="378"/>
      <c r="OCS247" s="379"/>
      <c r="OCU247" s="377"/>
      <c r="OCV247" s="381"/>
      <c r="OCW247" s="381"/>
      <c r="OCX247" s="378"/>
      <c r="OCY247" s="378"/>
      <c r="OCZ247" s="378"/>
      <c r="ODA247" s="379"/>
      <c r="ODC247" s="377"/>
      <c r="ODD247" s="381"/>
      <c r="ODE247" s="381"/>
      <c r="ODF247" s="378"/>
      <c r="ODG247" s="378"/>
      <c r="ODH247" s="378"/>
      <c r="ODI247" s="379"/>
      <c r="ODK247" s="377"/>
      <c r="ODL247" s="381"/>
      <c r="ODM247" s="381"/>
      <c r="ODN247" s="378"/>
      <c r="ODO247" s="378"/>
      <c r="ODP247" s="378"/>
      <c r="ODQ247" s="379"/>
      <c r="ODS247" s="377"/>
      <c r="ODT247" s="381"/>
      <c r="ODU247" s="381"/>
      <c r="ODV247" s="378"/>
      <c r="ODW247" s="378"/>
      <c r="ODX247" s="378"/>
      <c r="ODY247" s="379"/>
      <c r="OEA247" s="377"/>
      <c r="OEB247" s="381"/>
      <c r="OEC247" s="381"/>
      <c r="OED247" s="378"/>
      <c r="OEE247" s="378"/>
      <c r="OEF247" s="378"/>
      <c r="OEG247" s="379"/>
      <c r="OEI247" s="377"/>
      <c r="OEJ247" s="381"/>
      <c r="OEK247" s="381"/>
      <c r="OEL247" s="378"/>
      <c r="OEM247" s="378"/>
      <c r="OEN247" s="378"/>
      <c r="OEO247" s="379"/>
      <c r="OEQ247" s="377"/>
      <c r="OER247" s="381"/>
      <c r="OES247" s="381"/>
      <c r="OET247" s="378"/>
      <c r="OEU247" s="378"/>
      <c r="OEV247" s="378"/>
      <c r="OEW247" s="379"/>
      <c r="OEY247" s="377"/>
      <c r="OEZ247" s="381"/>
      <c r="OFA247" s="381"/>
      <c r="OFB247" s="378"/>
      <c r="OFC247" s="378"/>
      <c r="OFD247" s="378"/>
      <c r="OFE247" s="379"/>
      <c r="OFG247" s="377"/>
      <c r="OFH247" s="381"/>
      <c r="OFI247" s="381"/>
      <c r="OFJ247" s="378"/>
      <c r="OFK247" s="378"/>
      <c r="OFL247" s="378"/>
      <c r="OFM247" s="379"/>
      <c r="OFO247" s="377"/>
      <c r="OFP247" s="381"/>
      <c r="OFQ247" s="381"/>
      <c r="OFR247" s="378"/>
      <c r="OFS247" s="378"/>
      <c r="OFT247" s="378"/>
      <c r="OFU247" s="379"/>
      <c r="OFW247" s="377"/>
      <c r="OFX247" s="381"/>
      <c r="OFY247" s="381"/>
      <c r="OFZ247" s="378"/>
      <c r="OGA247" s="378"/>
      <c r="OGB247" s="378"/>
      <c r="OGC247" s="379"/>
      <c r="OGE247" s="377"/>
      <c r="OGF247" s="381"/>
      <c r="OGG247" s="381"/>
      <c r="OGH247" s="378"/>
      <c r="OGI247" s="378"/>
      <c r="OGJ247" s="378"/>
      <c r="OGK247" s="379"/>
      <c r="OGM247" s="377"/>
      <c r="OGN247" s="381"/>
      <c r="OGO247" s="381"/>
      <c r="OGP247" s="378"/>
      <c r="OGQ247" s="378"/>
      <c r="OGR247" s="378"/>
      <c r="OGS247" s="379"/>
      <c r="OGU247" s="377"/>
      <c r="OGV247" s="381"/>
      <c r="OGW247" s="381"/>
      <c r="OGX247" s="378"/>
      <c r="OGY247" s="378"/>
      <c r="OGZ247" s="378"/>
      <c r="OHA247" s="379"/>
      <c r="OHC247" s="377"/>
      <c r="OHD247" s="381"/>
      <c r="OHE247" s="381"/>
      <c r="OHF247" s="378"/>
      <c r="OHG247" s="378"/>
      <c r="OHH247" s="378"/>
      <c r="OHI247" s="379"/>
      <c r="OHK247" s="377"/>
      <c r="OHL247" s="381"/>
      <c r="OHM247" s="381"/>
      <c r="OHN247" s="378"/>
      <c r="OHO247" s="378"/>
      <c r="OHP247" s="378"/>
      <c r="OHQ247" s="379"/>
      <c r="OHS247" s="377"/>
      <c r="OHT247" s="381"/>
      <c r="OHU247" s="381"/>
      <c r="OHV247" s="378"/>
      <c r="OHW247" s="378"/>
      <c r="OHX247" s="378"/>
      <c r="OHY247" s="379"/>
      <c r="OIA247" s="377"/>
      <c r="OIB247" s="381"/>
      <c r="OIC247" s="381"/>
      <c r="OID247" s="378"/>
      <c r="OIE247" s="378"/>
      <c r="OIF247" s="378"/>
      <c r="OIG247" s="379"/>
      <c r="OII247" s="377"/>
      <c r="OIJ247" s="381"/>
      <c r="OIK247" s="381"/>
      <c r="OIL247" s="378"/>
      <c r="OIM247" s="378"/>
      <c r="OIN247" s="378"/>
      <c r="OIO247" s="379"/>
      <c r="OIQ247" s="377"/>
      <c r="OIR247" s="381"/>
      <c r="OIS247" s="381"/>
      <c r="OIT247" s="378"/>
      <c r="OIU247" s="378"/>
      <c r="OIV247" s="378"/>
      <c r="OIW247" s="379"/>
      <c r="OIY247" s="377"/>
      <c r="OIZ247" s="381"/>
      <c r="OJA247" s="381"/>
      <c r="OJB247" s="378"/>
      <c r="OJC247" s="378"/>
      <c r="OJD247" s="378"/>
      <c r="OJE247" s="379"/>
      <c r="OJG247" s="377"/>
      <c r="OJH247" s="381"/>
      <c r="OJI247" s="381"/>
      <c r="OJJ247" s="378"/>
      <c r="OJK247" s="378"/>
      <c r="OJL247" s="378"/>
      <c r="OJM247" s="379"/>
      <c r="OJO247" s="377"/>
      <c r="OJP247" s="381"/>
      <c r="OJQ247" s="381"/>
      <c r="OJR247" s="378"/>
      <c r="OJS247" s="378"/>
      <c r="OJT247" s="378"/>
      <c r="OJU247" s="379"/>
      <c r="OJW247" s="377"/>
      <c r="OJX247" s="381"/>
      <c r="OJY247" s="381"/>
      <c r="OJZ247" s="378"/>
      <c r="OKA247" s="378"/>
      <c r="OKB247" s="378"/>
      <c r="OKC247" s="379"/>
      <c r="OKE247" s="377"/>
      <c r="OKF247" s="381"/>
      <c r="OKG247" s="381"/>
      <c r="OKH247" s="378"/>
      <c r="OKI247" s="378"/>
      <c r="OKJ247" s="378"/>
      <c r="OKK247" s="379"/>
      <c r="OKM247" s="377"/>
      <c r="OKN247" s="381"/>
      <c r="OKO247" s="381"/>
      <c r="OKP247" s="378"/>
      <c r="OKQ247" s="378"/>
      <c r="OKR247" s="378"/>
      <c r="OKS247" s="379"/>
      <c r="OKU247" s="377"/>
      <c r="OKV247" s="381"/>
      <c r="OKW247" s="381"/>
      <c r="OKX247" s="378"/>
      <c r="OKY247" s="378"/>
      <c r="OKZ247" s="378"/>
      <c r="OLA247" s="379"/>
      <c r="OLC247" s="377"/>
      <c r="OLD247" s="381"/>
      <c r="OLE247" s="381"/>
      <c r="OLF247" s="378"/>
      <c r="OLG247" s="378"/>
      <c r="OLH247" s="378"/>
      <c r="OLI247" s="379"/>
      <c r="OLK247" s="377"/>
      <c r="OLL247" s="381"/>
      <c r="OLM247" s="381"/>
      <c r="OLN247" s="378"/>
      <c r="OLO247" s="378"/>
      <c r="OLP247" s="378"/>
      <c r="OLQ247" s="379"/>
      <c r="OLS247" s="377"/>
      <c r="OLT247" s="381"/>
      <c r="OLU247" s="381"/>
      <c r="OLV247" s="378"/>
      <c r="OLW247" s="378"/>
      <c r="OLX247" s="378"/>
      <c r="OLY247" s="379"/>
      <c r="OMA247" s="377"/>
      <c r="OMB247" s="381"/>
      <c r="OMC247" s="381"/>
      <c r="OMD247" s="378"/>
      <c r="OME247" s="378"/>
      <c r="OMF247" s="378"/>
      <c r="OMG247" s="379"/>
      <c r="OMI247" s="377"/>
      <c r="OMJ247" s="381"/>
      <c r="OMK247" s="381"/>
      <c r="OML247" s="378"/>
      <c r="OMM247" s="378"/>
      <c r="OMN247" s="378"/>
      <c r="OMO247" s="379"/>
      <c r="OMQ247" s="377"/>
      <c r="OMR247" s="381"/>
      <c r="OMS247" s="381"/>
      <c r="OMT247" s="378"/>
      <c r="OMU247" s="378"/>
      <c r="OMV247" s="378"/>
      <c r="OMW247" s="379"/>
      <c r="OMY247" s="377"/>
      <c r="OMZ247" s="381"/>
      <c r="ONA247" s="381"/>
      <c r="ONB247" s="378"/>
      <c r="ONC247" s="378"/>
      <c r="OND247" s="378"/>
      <c r="ONE247" s="379"/>
      <c r="ONG247" s="377"/>
      <c r="ONH247" s="381"/>
      <c r="ONI247" s="381"/>
      <c r="ONJ247" s="378"/>
      <c r="ONK247" s="378"/>
      <c r="ONL247" s="378"/>
      <c r="ONM247" s="379"/>
      <c r="ONO247" s="377"/>
      <c r="ONP247" s="381"/>
      <c r="ONQ247" s="381"/>
      <c r="ONR247" s="378"/>
      <c r="ONS247" s="378"/>
      <c r="ONT247" s="378"/>
      <c r="ONU247" s="379"/>
      <c r="ONW247" s="377"/>
      <c r="ONX247" s="381"/>
      <c r="ONY247" s="381"/>
      <c r="ONZ247" s="378"/>
      <c r="OOA247" s="378"/>
      <c r="OOB247" s="378"/>
      <c r="OOC247" s="379"/>
      <c r="OOE247" s="377"/>
      <c r="OOF247" s="381"/>
      <c r="OOG247" s="381"/>
      <c r="OOH247" s="378"/>
      <c r="OOI247" s="378"/>
      <c r="OOJ247" s="378"/>
      <c r="OOK247" s="379"/>
      <c r="OOM247" s="377"/>
      <c r="OON247" s="381"/>
      <c r="OOO247" s="381"/>
      <c r="OOP247" s="378"/>
      <c r="OOQ247" s="378"/>
      <c r="OOR247" s="378"/>
      <c r="OOS247" s="379"/>
      <c r="OOU247" s="377"/>
      <c r="OOV247" s="381"/>
      <c r="OOW247" s="381"/>
      <c r="OOX247" s="378"/>
      <c r="OOY247" s="378"/>
      <c r="OOZ247" s="378"/>
      <c r="OPA247" s="379"/>
      <c r="OPC247" s="377"/>
      <c r="OPD247" s="381"/>
      <c r="OPE247" s="381"/>
      <c r="OPF247" s="378"/>
      <c r="OPG247" s="378"/>
      <c r="OPH247" s="378"/>
      <c r="OPI247" s="379"/>
      <c r="OPK247" s="377"/>
      <c r="OPL247" s="381"/>
      <c r="OPM247" s="381"/>
      <c r="OPN247" s="378"/>
      <c r="OPO247" s="378"/>
      <c r="OPP247" s="378"/>
      <c r="OPQ247" s="379"/>
      <c r="OPS247" s="377"/>
      <c r="OPT247" s="381"/>
      <c r="OPU247" s="381"/>
      <c r="OPV247" s="378"/>
      <c r="OPW247" s="378"/>
      <c r="OPX247" s="378"/>
      <c r="OPY247" s="379"/>
      <c r="OQA247" s="377"/>
      <c r="OQB247" s="381"/>
      <c r="OQC247" s="381"/>
      <c r="OQD247" s="378"/>
      <c r="OQE247" s="378"/>
      <c r="OQF247" s="378"/>
      <c r="OQG247" s="379"/>
      <c r="OQI247" s="377"/>
      <c r="OQJ247" s="381"/>
      <c r="OQK247" s="381"/>
      <c r="OQL247" s="378"/>
      <c r="OQM247" s="378"/>
      <c r="OQN247" s="378"/>
      <c r="OQO247" s="379"/>
      <c r="OQQ247" s="377"/>
      <c r="OQR247" s="381"/>
      <c r="OQS247" s="381"/>
      <c r="OQT247" s="378"/>
      <c r="OQU247" s="378"/>
      <c r="OQV247" s="378"/>
      <c r="OQW247" s="379"/>
      <c r="OQY247" s="377"/>
      <c r="OQZ247" s="381"/>
      <c r="ORA247" s="381"/>
      <c r="ORB247" s="378"/>
      <c r="ORC247" s="378"/>
      <c r="ORD247" s="378"/>
      <c r="ORE247" s="379"/>
      <c r="ORG247" s="377"/>
      <c r="ORH247" s="381"/>
      <c r="ORI247" s="381"/>
      <c r="ORJ247" s="378"/>
      <c r="ORK247" s="378"/>
      <c r="ORL247" s="378"/>
      <c r="ORM247" s="379"/>
      <c r="ORO247" s="377"/>
      <c r="ORP247" s="381"/>
      <c r="ORQ247" s="381"/>
      <c r="ORR247" s="378"/>
      <c r="ORS247" s="378"/>
      <c r="ORT247" s="378"/>
      <c r="ORU247" s="379"/>
      <c r="ORW247" s="377"/>
      <c r="ORX247" s="381"/>
      <c r="ORY247" s="381"/>
      <c r="ORZ247" s="378"/>
      <c r="OSA247" s="378"/>
      <c r="OSB247" s="378"/>
      <c r="OSC247" s="379"/>
      <c r="OSE247" s="377"/>
      <c r="OSF247" s="381"/>
      <c r="OSG247" s="381"/>
      <c r="OSH247" s="378"/>
      <c r="OSI247" s="378"/>
      <c r="OSJ247" s="378"/>
      <c r="OSK247" s="379"/>
      <c r="OSM247" s="377"/>
      <c r="OSN247" s="381"/>
      <c r="OSO247" s="381"/>
      <c r="OSP247" s="378"/>
      <c r="OSQ247" s="378"/>
      <c r="OSR247" s="378"/>
      <c r="OSS247" s="379"/>
      <c r="OSU247" s="377"/>
      <c r="OSV247" s="381"/>
      <c r="OSW247" s="381"/>
      <c r="OSX247" s="378"/>
      <c r="OSY247" s="378"/>
      <c r="OSZ247" s="378"/>
      <c r="OTA247" s="379"/>
      <c r="OTC247" s="377"/>
      <c r="OTD247" s="381"/>
      <c r="OTE247" s="381"/>
      <c r="OTF247" s="378"/>
      <c r="OTG247" s="378"/>
      <c r="OTH247" s="378"/>
      <c r="OTI247" s="379"/>
      <c r="OTK247" s="377"/>
      <c r="OTL247" s="381"/>
      <c r="OTM247" s="381"/>
      <c r="OTN247" s="378"/>
      <c r="OTO247" s="378"/>
      <c r="OTP247" s="378"/>
      <c r="OTQ247" s="379"/>
      <c r="OTS247" s="377"/>
      <c r="OTT247" s="381"/>
      <c r="OTU247" s="381"/>
      <c r="OTV247" s="378"/>
      <c r="OTW247" s="378"/>
      <c r="OTX247" s="378"/>
      <c r="OTY247" s="379"/>
      <c r="OUA247" s="377"/>
      <c r="OUB247" s="381"/>
      <c r="OUC247" s="381"/>
      <c r="OUD247" s="378"/>
      <c r="OUE247" s="378"/>
      <c r="OUF247" s="378"/>
      <c r="OUG247" s="379"/>
      <c r="OUI247" s="377"/>
      <c r="OUJ247" s="381"/>
      <c r="OUK247" s="381"/>
      <c r="OUL247" s="378"/>
      <c r="OUM247" s="378"/>
      <c r="OUN247" s="378"/>
      <c r="OUO247" s="379"/>
      <c r="OUQ247" s="377"/>
      <c r="OUR247" s="381"/>
      <c r="OUS247" s="381"/>
      <c r="OUT247" s="378"/>
      <c r="OUU247" s="378"/>
      <c r="OUV247" s="378"/>
      <c r="OUW247" s="379"/>
      <c r="OUY247" s="377"/>
      <c r="OUZ247" s="381"/>
      <c r="OVA247" s="381"/>
      <c r="OVB247" s="378"/>
      <c r="OVC247" s="378"/>
      <c r="OVD247" s="378"/>
      <c r="OVE247" s="379"/>
      <c r="OVG247" s="377"/>
      <c r="OVH247" s="381"/>
      <c r="OVI247" s="381"/>
      <c r="OVJ247" s="378"/>
      <c r="OVK247" s="378"/>
      <c r="OVL247" s="378"/>
      <c r="OVM247" s="379"/>
      <c r="OVO247" s="377"/>
      <c r="OVP247" s="381"/>
      <c r="OVQ247" s="381"/>
      <c r="OVR247" s="378"/>
      <c r="OVS247" s="378"/>
      <c r="OVT247" s="378"/>
      <c r="OVU247" s="379"/>
      <c r="OVW247" s="377"/>
      <c r="OVX247" s="381"/>
      <c r="OVY247" s="381"/>
      <c r="OVZ247" s="378"/>
      <c r="OWA247" s="378"/>
      <c r="OWB247" s="378"/>
      <c r="OWC247" s="379"/>
      <c r="OWE247" s="377"/>
      <c r="OWF247" s="381"/>
      <c r="OWG247" s="381"/>
      <c r="OWH247" s="378"/>
      <c r="OWI247" s="378"/>
      <c r="OWJ247" s="378"/>
      <c r="OWK247" s="379"/>
      <c r="OWM247" s="377"/>
      <c r="OWN247" s="381"/>
      <c r="OWO247" s="381"/>
      <c r="OWP247" s="378"/>
      <c r="OWQ247" s="378"/>
      <c r="OWR247" s="378"/>
      <c r="OWS247" s="379"/>
      <c r="OWU247" s="377"/>
      <c r="OWV247" s="381"/>
      <c r="OWW247" s="381"/>
      <c r="OWX247" s="378"/>
      <c r="OWY247" s="378"/>
      <c r="OWZ247" s="378"/>
      <c r="OXA247" s="379"/>
      <c r="OXC247" s="377"/>
      <c r="OXD247" s="381"/>
      <c r="OXE247" s="381"/>
      <c r="OXF247" s="378"/>
      <c r="OXG247" s="378"/>
      <c r="OXH247" s="378"/>
      <c r="OXI247" s="379"/>
      <c r="OXK247" s="377"/>
      <c r="OXL247" s="381"/>
      <c r="OXM247" s="381"/>
      <c r="OXN247" s="378"/>
      <c r="OXO247" s="378"/>
      <c r="OXP247" s="378"/>
      <c r="OXQ247" s="379"/>
      <c r="OXS247" s="377"/>
      <c r="OXT247" s="381"/>
      <c r="OXU247" s="381"/>
      <c r="OXV247" s="378"/>
      <c r="OXW247" s="378"/>
      <c r="OXX247" s="378"/>
      <c r="OXY247" s="379"/>
      <c r="OYA247" s="377"/>
      <c r="OYB247" s="381"/>
      <c r="OYC247" s="381"/>
      <c r="OYD247" s="378"/>
      <c r="OYE247" s="378"/>
      <c r="OYF247" s="378"/>
      <c r="OYG247" s="379"/>
      <c r="OYI247" s="377"/>
      <c r="OYJ247" s="381"/>
      <c r="OYK247" s="381"/>
      <c r="OYL247" s="378"/>
      <c r="OYM247" s="378"/>
      <c r="OYN247" s="378"/>
      <c r="OYO247" s="379"/>
      <c r="OYQ247" s="377"/>
      <c r="OYR247" s="381"/>
      <c r="OYS247" s="381"/>
      <c r="OYT247" s="378"/>
      <c r="OYU247" s="378"/>
      <c r="OYV247" s="378"/>
      <c r="OYW247" s="379"/>
      <c r="OYY247" s="377"/>
      <c r="OYZ247" s="381"/>
      <c r="OZA247" s="381"/>
      <c r="OZB247" s="378"/>
      <c r="OZC247" s="378"/>
      <c r="OZD247" s="378"/>
      <c r="OZE247" s="379"/>
      <c r="OZG247" s="377"/>
      <c r="OZH247" s="381"/>
      <c r="OZI247" s="381"/>
      <c r="OZJ247" s="378"/>
      <c r="OZK247" s="378"/>
      <c r="OZL247" s="378"/>
      <c r="OZM247" s="379"/>
      <c r="OZO247" s="377"/>
      <c r="OZP247" s="381"/>
      <c r="OZQ247" s="381"/>
      <c r="OZR247" s="378"/>
      <c r="OZS247" s="378"/>
      <c r="OZT247" s="378"/>
      <c r="OZU247" s="379"/>
      <c r="OZW247" s="377"/>
      <c r="OZX247" s="381"/>
      <c r="OZY247" s="381"/>
      <c r="OZZ247" s="378"/>
      <c r="PAA247" s="378"/>
      <c r="PAB247" s="378"/>
      <c r="PAC247" s="379"/>
      <c r="PAE247" s="377"/>
      <c r="PAF247" s="381"/>
      <c r="PAG247" s="381"/>
      <c r="PAH247" s="378"/>
      <c r="PAI247" s="378"/>
      <c r="PAJ247" s="378"/>
      <c r="PAK247" s="379"/>
      <c r="PAM247" s="377"/>
      <c r="PAN247" s="381"/>
      <c r="PAO247" s="381"/>
      <c r="PAP247" s="378"/>
      <c r="PAQ247" s="378"/>
      <c r="PAR247" s="378"/>
      <c r="PAS247" s="379"/>
      <c r="PAU247" s="377"/>
      <c r="PAV247" s="381"/>
      <c r="PAW247" s="381"/>
      <c r="PAX247" s="378"/>
      <c r="PAY247" s="378"/>
      <c r="PAZ247" s="378"/>
      <c r="PBA247" s="379"/>
      <c r="PBC247" s="377"/>
      <c r="PBD247" s="381"/>
      <c r="PBE247" s="381"/>
      <c r="PBF247" s="378"/>
      <c r="PBG247" s="378"/>
      <c r="PBH247" s="378"/>
      <c r="PBI247" s="379"/>
      <c r="PBK247" s="377"/>
      <c r="PBL247" s="381"/>
      <c r="PBM247" s="381"/>
      <c r="PBN247" s="378"/>
      <c r="PBO247" s="378"/>
      <c r="PBP247" s="378"/>
      <c r="PBQ247" s="379"/>
      <c r="PBS247" s="377"/>
      <c r="PBT247" s="381"/>
      <c r="PBU247" s="381"/>
      <c r="PBV247" s="378"/>
      <c r="PBW247" s="378"/>
      <c r="PBX247" s="378"/>
      <c r="PBY247" s="379"/>
      <c r="PCA247" s="377"/>
      <c r="PCB247" s="381"/>
      <c r="PCC247" s="381"/>
      <c r="PCD247" s="378"/>
      <c r="PCE247" s="378"/>
      <c r="PCF247" s="378"/>
      <c r="PCG247" s="379"/>
      <c r="PCI247" s="377"/>
      <c r="PCJ247" s="381"/>
      <c r="PCK247" s="381"/>
      <c r="PCL247" s="378"/>
      <c r="PCM247" s="378"/>
      <c r="PCN247" s="378"/>
      <c r="PCO247" s="379"/>
      <c r="PCQ247" s="377"/>
      <c r="PCR247" s="381"/>
      <c r="PCS247" s="381"/>
      <c r="PCT247" s="378"/>
      <c r="PCU247" s="378"/>
      <c r="PCV247" s="378"/>
      <c r="PCW247" s="379"/>
      <c r="PCY247" s="377"/>
      <c r="PCZ247" s="381"/>
      <c r="PDA247" s="381"/>
      <c r="PDB247" s="378"/>
      <c r="PDC247" s="378"/>
      <c r="PDD247" s="378"/>
      <c r="PDE247" s="379"/>
      <c r="PDG247" s="377"/>
      <c r="PDH247" s="381"/>
      <c r="PDI247" s="381"/>
      <c r="PDJ247" s="378"/>
      <c r="PDK247" s="378"/>
      <c r="PDL247" s="378"/>
      <c r="PDM247" s="379"/>
      <c r="PDO247" s="377"/>
      <c r="PDP247" s="381"/>
      <c r="PDQ247" s="381"/>
      <c r="PDR247" s="378"/>
      <c r="PDS247" s="378"/>
      <c r="PDT247" s="378"/>
      <c r="PDU247" s="379"/>
      <c r="PDW247" s="377"/>
      <c r="PDX247" s="381"/>
      <c r="PDY247" s="381"/>
      <c r="PDZ247" s="378"/>
      <c r="PEA247" s="378"/>
      <c r="PEB247" s="378"/>
      <c r="PEC247" s="379"/>
      <c r="PEE247" s="377"/>
      <c r="PEF247" s="381"/>
      <c r="PEG247" s="381"/>
      <c r="PEH247" s="378"/>
      <c r="PEI247" s="378"/>
      <c r="PEJ247" s="378"/>
      <c r="PEK247" s="379"/>
      <c r="PEM247" s="377"/>
      <c r="PEN247" s="381"/>
      <c r="PEO247" s="381"/>
      <c r="PEP247" s="378"/>
      <c r="PEQ247" s="378"/>
      <c r="PER247" s="378"/>
      <c r="PES247" s="379"/>
      <c r="PEU247" s="377"/>
      <c r="PEV247" s="381"/>
      <c r="PEW247" s="381"/>
      <c r="PEX247" s="378"/>
      <c r="PEY247" s="378"/>
      <c r="PEZ247" s="378"/>
      <c r="PFA247" s="379"/>
      <c r="PFC247" s="377"/>
      <c r="PFD247" s="381"/>
      <c r="PFE247" s="381"/>
      <c r="PFF247" s="378"/>
      <c r="PFG247" s="378"/>
      <c r="PFH247" s="378"/>
      <c r="PFI247" s="379"/>
      <c r="PFK247" s="377"/>
      <c r="PFL247" s="381"/>
      <c r="PFM247" s="381"/>
      <c r="PFN247" s="378"/>
      <c r="PFO247" s="378"/>
      <c r="PFP247" s="378"/>
      <c r="PFQ247" s="379"/>
      <c r="PFS247" s="377"/>
      <c r="PFT247" s="381"/>
      <c r="PFU247" s="381"/>
      <c r="PFV247" s="378"/>
      <c r="PFW247" s="378"/>
      <c r="PFX247" s="378"/>
      <c r="PFY247" s="379"/>
      <c r="PGA247" s="377"/>
      <c r="PGB247" s="381"/>
      <c r="PGC247" s="381"/>
      <c r="PGD247" s="378"/>
      <c r="PGE247" s="378"/>
      <c r="PGF247" s="378"/>
      <c r="PGG247" s="379"/>
      <c r="PGI247" s="377"/>
      <c r="PGJ247" s="381"/>
      <c r="PGK247" s="381"/>
      <c r="PGL247" s="378"/>
      <c r="PGM247" s="378"/>
      <c r="PGN247" s="378"/>
      <c r="PGO247" s="379"/>
      <c r="PGQ247" s="377"/>
      <c r="PGR247" s="381"/>
      <c r="PGS247" s="381"/>
      <c r="PGT247" s="378"/>
      <c r="PGU247" s="378"/>
      <c r="PGV247" s="378"/>
      <c r="PGW247" s="379"/>
      <c r="PGY247" s="377"/>
      <c r="PGZ247" s="381"/>
      <c r="PHA247" s="381"/>
      <c r="PHB247" s="378"/>
      <c r="PHC247" s="378"/>
      <c r="PHD247" s="378"/>
      <c r="PHE247" s="379"/>
      <c r="PHG247" s="377"/>
      <c r="PHH247" s="381"/>
      <c r="PHI247" s="381"/>
      <c r="PHJ247" s="378"/>
      <c r="PHK247" s="378"/>
      <c r="PHL247" s="378"/>
      <c r="PHM247" s="379"/>
      <c r="PHO247" s="377"/>
      <c r="PHP247" s="381"/>
      <c r="PHQ247" s="381"/>
      <c r="PHR247" s="378"/>
      <c r="PHS247" s="378"/>
      <c r="PHT247" s="378"/>
      <c r="PHU247" s="379"/>
      <c r="PHW247" s="377"/>
      <c r="PHX247" s="381"/>
      <c r="PHY247" s="381"/>
      <c r="PHZ247" s="378"/>
      <c r="PIA247" s="378"/>
      <c r="PIB247" s="378"/>
      <c r="PIC247" s="379"/>
      <c r="PIE247" s="377"/>
      <c r="PIF247" s="381"/>
      <c r="PIG247" s="381"/>
      <c r="PIH247" s="378"/>
      <c r="PII247" s="378"/>
      <c r="PIJ247" s="378"/>
      <c r="PIK247" s="379"/>
      <c r="PIM247" s="377"/>
      <c r="PIN247" s="381"/>
      <c r="PIO247" s="381"/>
      <c r="PIP247" s="378"/>
      <c r="PIQ247" s="378"/>
      <c r="PIR247" s="378"/>
      <c r="PIS247" s="379"/>
      <c r="PIU247" s="377"/>
      <c r="PIV247" s="381"/>
      <c r="PIW247" s="381"/>
      <c r="PIX247" s="378"/>
      <c r="PIY247" s="378"/>
      <c r="PIZ247" s="378"/>
      <c r="PJA247" s="379"/>
      <c r="PJC247" s="377"/>
      <c r="PJD247" s="381"/>
      <c r="PJE247" s="381"/>
      <c r="PJF247" s="378"/>
      <c r="PJG247" s="378"/>
      <c r="PJH247" s="378"/>
      <c r="PJI247" s="379"/>
      <c r="PJK247" s="377"/>
      <c r="PJL247" s="381"/>
      <c r="PJM247" s="381"/>
      <c r="PJN247" s="378"/>
      <c r="PJO247" s="378"/>
      <c r="PJP247" s="378"/>
      <c r="PJQ247" s="379"/>
      <c r="PJS247" s="377"/>
      <c r="PJT247" s="381"/>
      <c r="PJU247" s="381"/>
      <c r="PJV247" s="378"/>
      <c r="PJW247" s="378"/>
      <c r="PJX247" s="378"/>
      <c r="PJY247" s="379"/>
      <c r="PKA247" s="377"/>
      <c r="PKB247" s="381"/>
      <c r="PKC247" s="381"/>
      <c r="PKD247" s="378"/>
      <c r="PKE247" s="378"/>
      <c r="PKF247" s="378"/>
      <c r="PKG247" s="379"/>
      <c r="PKI247" s="377"/>
      <c r="PKJ247" s="381"/>
      <c r="PKK247" s="381"/>
      <c r="PKL247" s="378"/>
      <c r="PKM247" s="378"/>
      <c r="PKN247" s="378"/>
      <c r="PKO247" s="379"/>
      <c r="PKQ247" s="377"/>
      <c r="PKR247" s="381"/>
      <c r="PKS247" s="381"/>
      <c r="PKT247" s="378"/>
      <c r="PKU247" s="378"/>
      <c r="PKV247" s="378"/>
      <c r="PKW247" s="379"/>
      <c r="PKY247" s="377"/>
      <c r="PKZ247" s="381"/>
      <c r="PLA247" s="381"/>
      <c r="PLB247" s="378"/>
      <c r="PLC247" s="378"/>
      <c r="PLD247" s="378"/>
      <c r="PLE247" s="379"/>
      <c r="PLG247" s="377"/>
      <c r="PLH247" s="381"/>
      <c r="PLI247" s="381"/>
      <c r="PLJ247" s="378"/>
      <c r="PLK247" s="378"/>
      <c r="PLL247" s="378"/>
      <c r="PLM247" s="379"/>
      <c r="PLO247" s="377"/>
      <c r="PLP247" s="381"/>
      <c r="PLQ247" s="381"/>
      <c r="PLR247" s="378"/>
      <c r="PLS247" s="378"/>
      <c r="PLT247" s="378"/>
      <c r="PLU247" s="379"/>
      <c r="PLW247" s="377"/>
      <c r="PLX247" s="381"/>
      <c r="PLY247" s="381"/>
      <c r="PLZ247" s="378"/>
      <c r="PMA247" s="378"/>
      <c r="PMB247" s="378"/>
      <c r="PMC247" s="379"/>
      <c r="PME247" s="377"/>
      <c r="PMF247" s="381"/>
      <c r="PMG247" s="381"/>
      <c r="PMH247" s="378"/>
      <c r="PMI247" s="378"/>
      <c r="PMJ247" s="378"/>
      <c r="PMK247" s="379"/>
      <c r="PMM247" s="377"/>
      <c r="PMN247" s="381"/>
      <c r="PMO247" s="381"/>
      <c r="PMP247" s="378"/>
      <c r="PMQ247" s="378"/>
      <c r="PMR247" s="378"/>
      <c r="PMS247" s="379"/>
      <c r="PMU247" s="377"/>
      <c r="PMV247" s="381"/>
      <c r="PMW247" s="381"/>
      <c r="PMX247" s="378"/>
      <c r="PMY247" s="378"/>
      <c r="PMZ247" s="378"/>
      <c r="PNA247" s="379"/>
      <c r="PNC247" s="377"/>
      <c r="PND247" s="381"/>
      <c r="PNE247" s="381"/>
      <c r="PNF247" s="378"/>
      <c r="PNG247" s="378"/>
      <c r="PNH247" s="378"/>
      <c r="PNI247" s="379"/>
      <c r="PNK247" s="377"/>
      <c r="PNL247" s="381"/>
      <c r="PNM247" s="381"/>
      <c r="PNN247" s="378"/>
      <c r="PNO247" s="378"/>
      <c r="PNP247" s="378"/>
      <c r="PNQ247" s="379"/>
      <c r="PNS247" s="377"/>
      <c r="PNT247" s="381"/>
      <c r="PNU247" s="381"/>
      <c r="PNV247" s="378"/>
      <c r="PNW247" s="378"/>
      <c r="PNX247" s="378"/>
      <c r="PNY247" s="379"/>
      <c r="POA247" s="377"/>
      <c r="POB247" s="381"/>
      <c r="POC247" s="381"/>
      <c r="POD247" s="378"/>
      <c r="POE247" s="378"/>
      <c r="POF247" s="378"/>
      <c r="POG247" s="379"/>
      <c r="POI247" s="377"/>
      <c r="POJ247" s="381"/>
      <c r="POK247" s="381"/>
      <c r="POL247" s="378"/>
      <c r="POM247" s="378"/>
      <c r="PON247" s="378"/>
      <c r="POO247" s="379"/>
      <c r="POQ247" s="377"/>
      <c r="POR247" s="381"/>
      <c r="POS247" s="381"/>
      <c r="POT247" s="378"/>
      <c r="POU247" s="378"/>
      <c r="POV247" s="378"/>
      <c r="POW247" s="379"/>
      <c r="POY247" s="377"/>
      <c r="POZ247" s="381"/>
      <c r="PPA247" s="381"/>
      <c r="PPB247" s="378"/>
      <c r="PPC247" s="378"/>
      <c r="PPD247" s="378"/>
      <c r="PPE247" s="379"/>
      <c r="PPG247" s="377"/>
      <c r="PPH247" s="381"/>
      <c r="PPI247" s="381"/>
      <c r="PPJ247" s="378"/>
      <c r="PPK247" s="378"/>
      <c r="PPL247" s="378"/>
      <c r="PPM247" s="379"/>
      <c r="PPO247" s="377"/>
      <c r="PPP247" s="381"/>
      <c r="PPQ247" s="381"/>
      <c r="PPR247" s="378"/>
      <c r="PPS247" s="378"/>
      <c r="PPT247" s="378"/>
      <c r="PPU247" s="379"/>
      <c r="PPW247" s="377"/>
      <c r="PPX247" s="381"/>
      <c r="PPY247" s="381"/>
      <c r="PPZ247" s="378"/>
      <c r="PQA247" s="378"/>
      <c r="PQB247" s="378"/>
      <c r="PQC247" s="379"/>
      <c r="PQE247" s="377"/>
      <c r="PQF247" s="381"/>
      <c r="PQG247" s="381"/>
      <c r="PQH247" s="378"/>
      <c r="PQI247" s="378"/>
      <c r="PQJ247" s="378"/>
      <c r="PQK247" s="379"/>
      <c r="PQM247" s="377"/>
      <c r="PQN247" s="381"/>
      <c r="PQO247" s="381"/>
      <c r="PQP247" s="378"/>
      <c r="PQQ247" s="378"/>
      <c r="PQR247" s="378"/>
      <c r="PQS247" s="379"/>
      <c r="PQU247" s="377"/>
      <c r="PQV247" s="381"/>
      <c r="PQW247" s="381"/>
      <c r="PQX247" s="378"/>
      <c r="PQY247" s="378"/>
      <c r="PQZ247" s="378"/>
      <c r="PRA247" s="379"/>
      <c r="PRC247" s="377"/>
      <c r="PRD247" s="381"/>
      <c r="PRE247" s="381"/>
      <c r="PRF247" s="378"/>
      <c r="PRG247" s="378"/>
      <c r="PRH247" s="378"/>
      <c r="PRI247" s="379"/>
      <c r="PRK247" s="377"/>
      <c r="PRL247" s="381"/>
      <c r="PRM247" s="381"/>
      <c r="PRN247" s="378"/>
      <c r="PRO247" s="378"/>
      <c r="PRP247" s="378"/>
      <c r="PRQ247" s="379"/>
      <c r="PRS247" s="377"/>
      <c r="PRT247" s="381"/>
      <c r="PRU247" s="381"/>
      <c r="PRV247" s="378"/>
      <c r="PRW247" s="378"/>
      <c r="PRX247" s="378"/>
      <c r="PRY247" s="379"/>
      <c r="PSA247" s="377"/>
      <c r="PSB247" s="381"/>
      <c r="PSC247" s="381"/>
      <c r="PSD247" s="378"/>
      <c r="PSE247" s="378"/>
      <c r="PSF247" s="378"/>
      <c r="PSG247" s="379"/>
      <c r="PSI247" s="377"/>
      <c r="PSJ247" s="381"/>
      <c r="PSK247" s="381"/>
      <c r="PSL247" s="378"/>
      <c r="PSM247" s="378"/>
      <c r="PSN247" s="378"/>
      <c r="PSO247" s="379"/>
      <c r="PSQ247" s="377"/>
      <c r="PSR247" s="381"/>
      <c r="PSS247" s="381"/>
      <c r="PST247" s="378"/>
      <c r="PSU247" s="378"/>
      <c r="PSV247" s="378"/>
      <c r="PSW247" s="379"/>
      <c r="PSY247" s="377"/>
      <c r="PSZ247" s="381"/>
      <c r="PTA247" s="381"/>
      <c r="PTB247" s="378"/>
      <c r="PTC247" s="378"/>
      <c r="PTD247" s="378"/>
      <c r="PTE247" s="379"/>
      <c r="PTG247" s="377"/>
      <c r="PTH247" s="381"/>
      <c r="PTI247" s="381"/>
      <c r="PTJ247" s="378"/>
      <c r="PTK247" s="378"/>
      <c r="PTL247" s="378"/>
      <c r="PTM247" s="379"/>
      <c r="PTO247" s="377"/>
      <c r="PTP247" s="381"/>
      <c r="PTQ247" s="381"/>
      <c r="PTR247" s="378"/>
      <c r="PTS247" s="378"/>
      <c r="PTT247" s="378"/>
      <c r="PTU247" s="379"/>
      <c r="PTW247" s="377"/>
      <c r="PTX247" s="381"/>
      <c r="PTY247" s="381"/>
      <c r="PTZ247" s="378"/>
      <c r="PUA247" s="378"/>
      <c r="PUB247" s="378"/>
      <c r="PUC247" s="379"/>
      <c r="PUE247" s="377"/>
      <c r="PUF247" s="381"/>
      <c r="PUG247" s="381"/>
      <c r="PUH247" s="378"/>
      <c r="PUI247" s="378"/>
      <c r="PUJ247" s="378"/>
      <c r="PUK247" s="379"/>
      <c r="PUM247" s="377"/>
      <c r="PUN247" s="381"/>
      <c r="PUO247" s="381"/>
      <c r="PUP247" s="378"/>
      <c r="PUQ247" s="378"/>
      <c r="PUR247" s="378"/>
      <c r="PUS247" s="379"/>
      <c r="PUU247" s="377"/>
      <c r="PUV247" s="381"/>
      <c r="PUW247" s="381"/>
      <c r="PUX247" s="378"/>
      <c r="PUY247" s="378"/>
      <c r="PUZ247" s="378"/>
      <c r="PVA247" s="379"/>
      <c r="PVC247" s="377"/>
      <c r="PVD247" s="381"/>
      <c r="PVE247" s="381"/>
      <c r="PVF247" s="378"/>
      <c r="PVG247" s="378"/>
      <c r="PVH247" s="378"/>
      <c r="PVI247" s="379"/>
      <c r="PVK247" s="377"/>
      <c r="PVL247" s="381"/>
      <c r="PVM247" s="381"/>
      <c r="PVN247" s="378"/>
      <c r="PVO247" s="378"/>
      <c r="PVP247" s="378"/>
      <c r="PVQ247" s="379"/>
      <c r="PVS247" s="377"/>
      <c r="PVT247" s="381"/>
      <c r="PVU247" s="381"/>
      <c r="PVV247" s="378"/>
      <c r="PVW247" s="378"/>
      <c r="PVX247" s="378"/>
      <c r="PVY247" s="379"/>
      <c r="PWA247" s="377"/>
      <c r="PWB247" s="381"/>
      <c r="PWC247" s="381"/>
      <c r="PWD247" s="378"/>
      <c r="PWE247" s="378"/>
      <c r="PWF247" s="378"/>
      <c r="PWG247" s="379"/>
      <c r="PWI247" s="377"/>
      <c r="PWJ247" s="381"/>
      <c r="PWK247" s="381"/>
      <c r="PWL247" s="378"/>
      <c r="PWM247" s="378"/>
      <c r="PWN247" s="378"/>
      <c r="PWO247" s="379"/>
      <c r="PWQ247" s="377"/>
      <c r="PWR247" s="381"/>
      <c r="PWS247" s="381"/>
      <c r="PWT247" s="378"/>
      <c r="PWU247" s="378"/>
      <c r="PWV247" s="378"/>
      <c r="PWW247" s="379"/>
      <c r="PWY247" s="377"/>
      <c r="PWZ247" s="381"/>
      <c r="PXA247" s="381"/>
      <c r="PXB247" s="378"/>
      <c r="PXC247" s="378"/>
      <c r="PXD247" s="378"/>
      <c r="PXE247" s="379"/>
      <c r="PXG247" s="377"/>
      <c r="PXH247" s="381"/>
      <c r="PXI247" s="381"/>
      <c r="PXJ247" s="378"/>
      <c r="PXK247" s="378"/>
      <c r="PXL247" s="378"/>
      <c r="PXM247" s="379"/>
      <c r="PXO247" s="377"/>
      <c r="PXP247" s="381"/>
      <c r="PXQ247" s="381"/>
      <c r="PXR247" s="378"/>
      <c r="PXS247" s="378"/>
      <c r="PXT247" s="378"/>
      <c r="PXU247" s="379"/>
      <c r="PXW247" s="377"/>
      <c r="PXX247" s="381"/>
      <c r="PXY247" s="381"/>
      <c r="PXZ247" s="378"/>
      <c r="PYA247" s="378"/>
      <c r="PYB247" s="378"/>
      <c r="PYC247" s="379"/>
      <c r="PYE247" s="377"/>
      <c r="PYF247" s="381"/>
      <c r="PYG247" s="381"/>
      <c r="PYH247" s="378"/>
      <c r="PYI247" s="378"/>
      <c r="PYJ247" s="378"/>
      <c r="PYK247" s="379"/>
      <c r="PYM247" s="377"/>
      <c r="PYN247" s="381"/>
      <c r="PYO247" s="381"/>
      <c r="PYP247" s="378"/>
      <c r="PYQ247" s="378"/>
      <c r="PYR247" s="378"/>
      <c r="PYS247" s="379"/>
      <c r="PYU247" s="377"/>
      <c r="PYV247" s="381"/>
      <c r="PYW247" s="381"/>
      <c r="PYX247" s="378"/>
      <c r="PYY247" s="378"/>
      <c r="PYZ247" s="378"/>
      <c r="PZA247" s="379"/>
      <c r="PZC247" s="377"/>
      <c r="PZD247" s="381"/>
      <c r="PZE247" s="381"/>
      <c r="PZF247" s="378"/>
      <c r="PZG247" s="378"/>
      <c r="PZH247" s="378"/>
      <c r="PZI247" s="379"/>
      <c r="PZK247" s="377"/>
      <c r="PZL247" s="381"/>
      <c r="PZM247" s="381"/>
      <c r="PZN247" s="378"/>
      <c r="PZO247" s="378"/>
      <c r="PZP247" s="378"/>
      <c r="PZQ247" s="379"/>
      <c r="PZS247" s="377"/>
      <c r="PZT247" s="381"/>
      <c r="PZU247" s="381"/>
      <c r="PZV247" s="378"/>
      <c r="PZW247" s="378"/>
      <c r="PZX247" s="378"/>
      <c r="PZY247" s="379"/>
      <c r="QAA247" s="377"/>
      <c r="QAB247" s="381"/>
      <c r="QAC247" s="381"/>
      <c r="QAD247" s="378"/>
      <c r="QAE247" s="378"/>
      <c r="QAF247" s="378"/>
      <c r="QAG247" s="379"/>
      <c r="QAI247" s="377"/>
      <c r="QAJ247" s="381"/>
      <c r="QAK247" s="381"/>
      <c r="QAL247" s="378"/>
      <c r="QAM247" s="378"/>
      <c r="QAN247" s="378"/>
      <c r="QAO247" s="379"/>
      <c r="QAQ247" s="377"/>
      <c r="QAR247" s="381"/>
      <c r="QAS247" s="381"/>
      <c r="QAT247" s="378"/>
      <c r="QAU247" s="378"/>
      <c r="QAV247" s="378"/>
      <c r="QAW247" s="379"/>
      <c r="QAY247" s="377"/>
      <c r="QAZ247" s="381"/>
      <c r="QBA247" s="381"/>
      <c r="QBB247" s="378"/>
      <c r="QBC247" s="378"/>
      <c r="QBD247" s="378"/>
      <c r="QBE247" s="379"/>
      <c r="QBG247" s="377"/>
      <c r="QBH247" s="381"/>
      <c r="QBI247" s="381"/>
      <c r="QBJ247" s="378"/>
      <c r="QBK247" s="378"/>
      <c r="QBL247" s="378"/>
      <c r="QBM247" s="379"/>
      <c r="QBO247" s="377"/>
      <c r="QBP247" s="381"/>
      <c r="QBQ247" s="381"/>
      <c r="QBR247" s="378"/>
      <c r="QBS247" s="378"/>
      <c r="QBT247" s="378"/>
      <c r="QBU247" s="379"/>
      <c r="QBW247" s="377"/>
      <c r="QBX247" s="381"/>
      <c r="QBY247" s="381"/>
      <c r="QBZ247" s="378"/>
      <c r="QCA247" s="378"/>
      <c r="QCB247" s="378"/>
      <c r="QCC247" s="379"/>
      <c r="QCE247" s="377"/>
      <c r="QCF247" s="381"/>
      <c r="QCG247" s="381"/>
      <c r="QCH247" s="378"/>
      <c r="QCI247" s="378"/>
      <c r="QCJ247" s="378"/>
      <c r="QCK247" s="379"/>
      <c r="QCM247" s="377"/>
      <c r="QCN247" s="381"/>
      <c r="QCO247" s="381"/>
      <c r="QCP247" s="378"/>
      <c r="QCQ247" s="378"/>
      <c r="QCR247" s="378"/>
      <c r="QCS247" s="379"/>
      <c r="QCU247" s="377"/>
      <c r="QCV247" s="381"/>
      <c r="QCW247" s="381"/>
      <c r="QCX247" s="378"/>
      <c r="QCY247" s="378"/>
      <c r="QCZ247" s="378"/>
      <c r="QDA247" s="379"/>
      <c r="QDC247" s="377"/>
      <c r="QDD247" s="381"/>
      <c r="QDE247" s="381"/>
      <c r="QDF247" s="378"/>
      <c r="QDG247" s="378"/>
      <c r="QDH247" s="378"/>
      <c r="QDI247" s="379"/>
      <c r="QDK247" s="377"/>
      <c r="QDL247" s="381"/>
      <c r="QDM247" s="381"/>
      <c r="QDN247" s="378"/>
      <c r="QDO247" s="378"/>
      <c r="QDP247" s="378"/>
      <c r="QDQ247" s="379"/>
      <c r="QDS247" s="377"/>
      <c r="QDT247" s="381"/>
      <c r="QDU247" s="381"/>
      <c r="QDV247" s="378"/>
      <c r="QDW247" s="378"/>
      <c r="QDX247" s="378"/>
      <c r="QDY247" s="379"/>
      <c r="QEA247" s="377"/>
      <c r="QEB247" s="381"/>
      <c r="QEC247" s="381"/>
      <c r="QED247" s="378"/>
      <c r="QEE247" s="378"/>
      <c r="QEF247" s="378"/>
      <c r="QEG247" s="379"/>
      <c r="QEI247" s="377"/>
      <c r="QEJ247" s="381"/>
      <c r="QEK247" s="381"/>
      <c r="QEL247" s="378"/>
      <c r="QEM247" s="378"/>
      <c r="QEN247" s="378"/>
      <c r="QEO247" s="379"/>
      <c r="QEQ247" s="377"/>
      <c r="QER247" s="381"/>
      <c r="QES247" s="381"/>
      <c r="QET247" s="378"/>
      <c r="QEU247" s="378"/>
      <c r="QEV247" s="378"/>
      <c r="QEW247" s="379"/>
      <c r="QEY247" s="377"/>
      <c r="QEZ247" s="381"/>
      <c r="QFA247" s="381"/>
      <c r="QFB247" s="378"/>
      <c r="QFC247" s="378"/>
      <c r="QFD247" s="378"/>
      <c r="QFE247" s="379"/>
      <c r="QFG247" s="377"/>
      <c r="QFH247" s="381"/>
      <c r="QFI247" s="381"/>
      <c r="QFJ247" s="378"/>
      <c r="QFK247" s="378"/>
      <c r="QFL247" s="378"/>
      <c r="QFM247" s="379"/>
      <c r="QFO247" s="377"/>
      <c r="QFP247" s="381"/>
      <c r="QFQ247" s="381"/>
      <c r="QFR247" s="378"/>
      <c r="QFS247" s="378"/>
      <c r="QFT247" s="378"/>
      <c r="QFU247" s="379"/>
      <c r="QFW247" s="377"/>
      <c r="QFX247" s="381"/>
      <c r="QFY247" s="381"/>
      <c r="QFZ247" s="378"/>
      <c r="QGA247" s="378"/>
      <c r="QGB247" s="378"/>
      <c r="QGC247" s="379"/>
      <c r="QGE247" s="377"/>
      <c r="QGF247" s="381"/>
      <c r="QGG247" s="381"/>
      <c r="QGH247" s="378"/>
      <c r="QGI247" s="378"/>
      <c r="QGJ247" s="378"/>
      <c r="QGK247" s="379"/>
      <c r="QGM247" s="377"/>
      <c r="QGN247" s="381"/>
      <c r="QGO247" s="381"/>
      <c r="QGP247" s="378"/>
      <c r="QGQ247" s="378"/>
      <c r="QGR247" s="378"/>
      <c r="QGS247" s="379"/>
      <c r="QGU247" s="377"/>
      <c r="QGV247" s="381"/>
      <c r="QGW247" s="381"/>
      <c r="QGX247" s="378"/>
      <c r="QGY247" s="378"/>
      <c r="QGZ247" s="378"/>
      <c r="QHA247" s="379"/>
      <c r="QHC247" s="377"/>
      <c r="QHD247" s="381"/>
      <c r="QHE247" s="381"/>
      <c r="QHF247" s="378"/>
      <c r="QHG247" s="378"/>
      <c r="QHH247" s="378"/>
      <c r="QHI247" s="379"/>
      <c r="QHK247" s="377"/>
      <c r="QHL247" s="381"/>
      <c r="QHM247" s="381"/>
      <c r="QHN247" s="378"/>
      <c r="QHO247" s="378"/>
      <c r="QHP247" s="378"/>
      <c r="QHQ247" s="379"/>
      <c r="QHS247" s="377"/>
      <c r="QHT247" s="381"/>
      <c r="QHU247" s="381"/>
      <c r="QHV247" s="378"/>
      <c r="QHW247" s="378"/>
      <c r="QHX247" s="378"/>
      <c r="QHY247" s="379"/>
      <c r="QIA247" s="377"/>
      <c r="QIB247" s="381"/>
      <c r="QIC247" s="381"/>
      <c r="QID247" s="378"/>
      <c r="QIE247" s="378"/>
      <c r="QIF247" s="378"/>
      <c r="QIG247" s="379"/>
      <c r="QII247" s="377"/>
      <c r="QIJ247" s="381"/>
      <c r="QIK247" s="381"/>
      <c r="QIL247" s="378"/>
      <c r="QIM247" s="378"/>
      <c r="QIN247" s="378"/>
      <c r="QIO247" s="379"/>
      <c r="QIQ247" s="377"/>
      <c r="QIR247" s="381"/>
      <c r="QIS247" s="381"/>
      <c r="QIT247" s="378"/>
      <c r="QIU247" s="378"/>
      <c r="QIV247" s="378"/>
      <c r="QIW247" s="379"/>
      <c r="QIY247" s="377"/>
      <c r="QIZ247" s="381"/>
      <c r="QJA247" s="381"/>
      <c r="QJB247" s="378"/>
      <c r="QJC247" s="378"/>
      <c r="QJD247" s="378"/>
      <c r="QJE247" s="379"/>
      <c r="QJG247" s="377"/>
      <c r="QJH247" s="381"/>
      <c r="QJI247" s="381"/>
      <c r="QJJ247" s="378"/>
      <c r="QJK247" s="378"/>
      <c r="QJL247" s="378"/>
      <c r="QJM247" s="379"/>
      <c r="QJO247" s="377"/>
      <c r="QJP247" s="381"/>
      <c r="QJQ247" s="381"/>
      <c r="QJR247" s="378"/>
      <c r="QJS247" s="378"/>
      <c r="QJT247" s="378"/>
      <c r="QJU247" s="379"/>
      <c r="QJW247" s="377"/>
      <c r="QJX247" s="381"/>
      <c r="QJY247" s="381"/>
      <c r="QJZ247" s="378"/>
      <c r="QKA247" s="378"/>
      <c r="QKB247" s="378"/>
      <c r="QKC247" s="379"/>
      <c r="QKE247" s="377"/>
      <c r="QKF247" s="381"/>
      <c r="QKG247" s="381"/>
      <c r="QKH247" s="378"/>
      <c r="QKI247" s="378"/>
      <c r="QKJ247" s="378"/>
      <c r="QKK247" s="379"/>
      <c r="QKM247" s="377"/>
      <c r="QKN247" s="381"/>
      <c r="QKO247" s="381"/>
      <c r="QKP247" s="378"/>
      <c r="QKQ247" s="378"/>
      <c r="QKR247" s="378"/>
      <c r="QKS247" s="379"/>
      <c r="QKU247" s="377"/>
      <c r="QKV247" s="381"/>
      <c r="QKW247" s="381"/>
      <c r="QKX247" s="378"/>
      <c r="QKY247" s="378"/>
      <c r="QKZ247" s="378"/>
      <c r="QLA247" s="379"/>
      <c r="QLC247" s="377"/>
      <c r="QLD247" s="381"/>
      <c r="QLE247" s="381"/>
      <c r="QLF247" s="378"/>
      <c r="QLG247" s="378"/>
      <c r="QLH247" s="378"/>
      <c r="QLI247" s="379"/>
      <c r="QLK247" s="377"/>
      <c r="QLL247" s="381"/>
      <c r="QLM247" s="381"/>
      <c r="QLN247" s="378"/>
      <c r="QLO247" s="378"/>
      <c r="QLP247" s="378"/>
      <c r="QLQ247" s="379"/>
      <c r="QLS247" s="377"/>
      <c r="QLT247" s="381"/>
      <c r="QLU247" s="381"/>
      <c r="QLV247" s="378"/>
      <c r="QLW247" s="378"/>
      <c r="QLX247" s="378"/>
      <c r="QLY247" s="379"/>
      <c r="QMA247" s="377"/>
      <c r="QMB247" s="381"/>
      <c r="QMC247" s="381"/>
      <c r="QMD247" s="378"/>
      <c r="QME247" s="378"/>
      <c r="QMF247" s="378"/>
      <c r="QMG247" s="379"/>
      <c r="QMI247" s="377"/>
      <c r="QMJ247" s="381"/>
      <c r="QMK247" s="381"/>
      <c r="QML247" s="378"/>
      <c r="QMM247" s="378"/>
      <c r="QMN247" s="378"/>
      <c r="QMO247" s="379"/>
      <c r="QMQ247" s="377"/>
      <c r="QMR247" s="381"/>
      <c r="QMS247" s="381"/>
      <c r="QMT247" s="378"/>
      <c r="QMU247" s="378"/>
      <c r="QMV247" s="378"/>
      <c r="QMW247" s="379"/>
      <c r="QMY247" s="377"/>
      <c r="QMZ247" s="381"/>
      <c r="QNA247" s="381"/>
      <c r="QNB247" s="378"/>
      <c r="QNC247" s="378"/>
      <c r="QND247" s="378"/>
      <c r="QNE247" s="379"/>
      <c r="QNG247" s="377"/>
      <c r="QNH247" s="381"/>
      <c r="QNI247" s="381"/>
      <c r="QNJ247" s="378"/>
      <c r="QNK247" s="378"/>
      <c r="QNL247" s="378"/>
      <c r="QNM247" s="379"/>
      <c r="QNO247" s="377"/>
      <c r="QNP247" s="381"/>
      <c r="QNQ247" s="381"/>
      <c r="QNR247" s="378"/>
      <c r="QNS247" s="378"/>
      <c r="QNT247" s="378"/>
      <c r="QNU247" s="379"/>
      <c r="QNW247" s="377"/>
      <c r="QNX247" s="381"/>
      <c r="QNY247" s="381"/>
      <c r="QNZ247" s="378"/>
      <c r="QOA247" s="378"/>
      <c r="QOB247" s="378"/>
      <c r="QOC247" s="379"/>
      <c r="QOE247" s="377"/>
      <c r="QOF247" s="381"/>
      <c r="QOG247" s="381"/>
      <c r="QOH247" s="378"/>
      <c r="QOI247" s="378"/>
      <c r="QOJ247" s="378"/>
      <c r="QOK247" s="379"/>
      <c r="QOM247" s="377"/>
      <c r="QON247" s="381"/>
      <c r="QOO247" s="381"/>
      <c r="QOP247" s="378"/>
      <c r="QOQ247" s="378"/>
      <c r="QOR247" s="378"/>
      <c r="QOS247" s="379"/>
      <c r="QOU247" s="377"/>
      <c r="QOV247" s="381"/>
      <c r="QOW247" s="381"/>
      <c r="QOX247" s="378"/>
      <c r="QOY247" s="378"/>
      <c r="QOZ247" s="378"/>
      <c r="QPA247" s="379"/>
      <c r="QPC247" s="377"/>
      <c r="QPD247" s="381"/>
      <c r="QPE247" s="381"/>
      <c r="QPF247" s="378"/>
      <c r="QPG247" s="378"/>
      <c r="QPH247" s="378"/>
      <c r="QPI247" s="379"/>
      <c r="QPK247" s="377"/>
      <c r="QPL247" s="381"/>
      <c r="QPM247" s="381"/>
      <c r="QPN247" s="378"/>
      <c r="QPO247" s="378"/>
      <c r="QPP247" s="378"/>
      <c r="QPQ247" s="379"/>
      <c r="QPS247" s="377"/>
      <c r="QPT247" s="381"/>
      <c r="QPU247" s="381"/>
      <c r="QPV247" s="378"/>
      <c r="QPW247" s="378"/>
      <c r="QPX247" s="378"/>
      <c r="QPY247" s="379"/>
      <c r="QQA247" s="377"/>
      <c r="QQB247" s="381"/>
      <c r="QQC247" s="381"/>
      <c r="QQD247" s="378"/>
      <c r="QQE247" s="378"/>
      <c r="QQF247" s="378"/>
      <c r="QQG247" s="379"/>
      <c r="QQI247" s="377"/>
      <c r="QQJ247" s="381"/>
      <c r="QQK247" s="381"/>
      <c r="QQL247" s="378"/>
      <c r="QQM247" s="378"/>
      <c r="QQN247" s="378"/>
      <c r="QQO247" s="379"/>
      <c r="QQQ247" s="377"/>
      <c r="QQR247" s="381"/>
      <c r="QQS247" s="381"/>
      <c r="QQT247" s="378"/>
      <c r="QQU247" s="378"/>
      <c r="QQV247" s="378"/>
      <c r="QQW247" s="379"/>
      <c r="QQY247" s="377"/>
      <c r="QQZ247" s="381"/>
      <c r="QRA247" s="381"/>
      <c r="QRB247" s="378"/>
      <c r="QRC247" s="378"/>
      <c r="QRD247" s="378"/>
      <c r="QRE247" s="379"/>
      <c r="QRG247" s="377"/>
      <c r="QRH247" s="381"/>
      <c r="QRI247" s="381"/>
      <c r="QRJ247" s="378"/>
      <c r="QRK247" s="378"/>
      <c r="QRL247" s="378"/>
      <c r="QRM247" s="379"/>
      <c r="QRO247" s="377"/>
      <c r="QRP247" s="381"/>
      <c r="QRQ247" s="381"/>
      <c r="QRR247" s="378"/>
      <c r="QRS247" s="378"/>
      <c r="QRT247" s="378"/>
      <c r="QRU247" s="379"/>
      <c r="QRW247" s="377"/>
      <c r="QRX247" s="381"/>
      <c r="QRY247" s="381"/>
      <c r="QRZ247" s="378"/>
      <c r="QSA247" s="378"/>
      <c r="QSB247" s="378"/>
      <c r="QSC247" s="379"/>
      <c r="QSE247" s="377"/>
      <c r="QSF247" s="381"/>
      <c r="QSG247" s="381"/>
      <c r="QSH247" s="378"/>
      <c r="QSI247" s="378"/>
      <c r="QSJ247" s="378"/>
      <c r="QSK247" s="379"/>
      <c r="QSM247" s="377"/>
      <c r="QSN247" s="381"/>
      <c r="QSO247" s="381"/>
      <c r="QSP247" s="378"/>
      <c r="QSQ247" s="378"/>
      <c r="QSR247" s="378"/>
      <c r="QSS247" s="379"/>
      <c r="QSU247" s="377"/>
      <c r="QSV247" s="381"/>
      <c r="QSW247" s="381"/>
      <c r="QSX247" s="378"/>
      <c r="QSY247" s="378"/>
      <c r="QSZ247" s="378"/>
      <c r="QTA247" s="379"/>
      <c r="QTC247" s="377"/>
      <c r="QTD247" s="381"/>
      <c r="QTE247" s="381"/>
      <c r="QTF247" s="378"/>
      <c r="QTG247" s="378"/>
      <c r="QTH247" s="378"/>
      <c r="QTI247" s="379"/>
      <c r="QTK247" s="377"/>
      <c r="QTL247" s="381"/>
      <c r="QTM247" s="381"/>
      <c r="QTN247" s="378"/>
      <c r="QTO247" s="378"/>
      <c r="QTP247" s="378"/>
      <c r="QTQ247" s="379"/>
      <c r="QTS247" s="377"/>
      <c r="QTT247" s="381"/>
      <c r="QTU247" s="381"/>
      <c r="QTV247" s="378"/>
      <c r="QTW247" s="378"/>
      <c r="QTX247" s="378"/>
      <c r="QTY247" s="379"/>
      <c r="QUA247" s="377"/>
      <c r="QUB247" s="381"/>
      <c r="QUC247" s="381"/>
      <c r="QUD247" s="378"/>
      <c r="QUE247" s="378"/>
      <c r="QUF247" s="378"/>
      <c r="QUG247" s="379"/>
      <c r="QUI247" s="377"/>
      <c r="QUJ247" s="381"/>
      <c r="QUK247" s="381"/>
      <c r="QUL247" s="378"/>
      <c r="QUM247" s="378"/>
      <c r="QUN247" s="378"/>
      <c r="QUO247" s="379"/>
      <c r="QUQ247" s="377"/>
      <c r="QUR247" s="381"/>
      <c r="QUS247" s="381"/>
      <c r="QUT247" s="378"/>
      <c r="QUU247" s="378"/>
      <c r="QUV247" s="378"/>
      <c r="QUW247" s="379"/>
      <c r="QUY247" s="377"/>
      <c r="QUZ247" s="381"/>
      <c r="QVA247" s="381"/>
      <c r="QVB247" s="378"/>
      <c r="QVC247" s="378"/>
      <c r="QVD247" s="378"/>
      <c r="QVE247" s="379"/>
      <c r="QVG247" s="377"/>
      <c r="QVH247" s="381"/>
      <c r="QVI247" s="381"/>
      <c r="QVJ247" s="378"/>
      <c r="QVK247" s="378"/>
      <c r="QVL247" s="378"/>
      <c r="QVM247" s="379"/>
      <c r="QVO247" s="377"/>
      <c r="QVP247" s="381"/>
      <c r="QVQ247" s="381"/>
      <c r="QVR247" s="378"/>
      <c r="QVS247" s="378"/>
      <c r="QVT247" s="378"/>
      <c r="QVU247" s="379"/>
      <c r="QVW247" s="377"/>
      <c r="QVX247" s="381"/>
      <c r="QVY247" s="381"/>
      <c r="QVZ247" s="378"/>
      <c r="QWA247" s="378"/>
      <c r="QWB247" s="378"/>
      <c r="QWC247" s="379"/>
      <c r="QWE247" s="377"/>
      <c r="QWF247" s="381"/>
      <c r="QWG247" s="381"/>
      <c r="QWH247" s="378"/>
      <c r="QWI247" s="378"/>
      <c r="QWJ247" s="378"/>
      <c r="QWK247" s="379"/>
      <c r="QWM247" s="377"/>
      <c r="QWN247" s="381"/>
      <c r="QWO247" s="381"/>
      <c r="QWP247" s="378"/>
      <c r="QWQ247" s="378"/>
      <c r="QWR247" s="378"/>
      <c r="QWS247" s="379"/>
      <c r="QWU247" s="377"/>
      <c r="QWV247" s="381"/>
      <c r="QWW247" s="381"/>
      <c r="QWX247" s="378"/>
      <c r="QWY247" s="378"/>
      <c r="QWZ247" s="378"/>
      <c r="QXA247" s="379"/>
      <c r="QXC247" s="377"/>
      <c r="QXD247" s="381"/>
      <c r="QXE247" s="381"/>
      <c r="QXF247" s="378"/>
      <c r="QXG247" s="378"/>
      <c r="QXH247" s="378"/>
      <c r="QXI247" s="379"/>
      <c r="QXK247" s="377"/>
      <c r="QXL247" s="381"/>
      <c r="QXM247" s="381"/>
      <c r="QXN247" s="378"/>
      <c r="QXO247" s="378"/>
      <c r="QXP247" s="378"/>
      <c r="QXQ247" s="379"/>
      <c r="QXS247" s="377"/>
      <c r="QXT247" s="381"/>
      <c r="QXU247" s="381"/>
      <c r="QXV247" s="378"/>
      <c r="QXW247" s="378"/>
      <c r="QXX247" s="378"/>
      <c r="QXY247" s="379"/>
      <c r="QYA247" s="377"/>
      <c r="QYB247" s="381"/>
      <c r="QYC247" s="381"/>
      <c r="QYD247" s="378"/>
      <c r="QYE247" s="378"/>
      <c r="QYF247" s="378"/>
      <c r="QYG247" s="379"/>
      <c r="QYI247" s="377"/>
      <c r="QYJ247" s="381"/>
      <c r="QYK247" s="381"/>
      <c r="QYL247" s="378"/>
      <c r="QYM247" s="378"/>
      <c r="QYN247" s="378"/>
      <c r="QYO247" s="379"/>
      <c r="QYQ247" s="377"/>
      <c r="QYR247" s="381"/>
      <c r="QYS247" s="381"/>
      <c r="QYT247" s="378"/>
      <c r="QYU247" s="378"/>
      <c r="QYV247" s="378"/>
      <c r="QYW247" s="379"/>
      <c r="QYY247" s="377"/>
      <c r="QYZ247" s="381"/>
      <c r="QZA247" s="381"/>
      <c r="QZB247" s="378"/>
      <c r="QZC247" s="378"/>
      <c r="QZD247" s="378"/>
      <c r="QZE247" s="379"/>
      <c r="QZG247" s="377"/>
      <c r="QZH247" s="381"/>
      <c r="QZI247" s="381"/>
      <c r="QZJ247" s="378"/>
      <c r="QZK247" s="378"/>
      <c r="QZL247" s="378"/>
      <c r="QZM247" s="379"/>
      <c r="QZO247" s="377"/>
      <c r="QZP247" s="381"/>
      <c r="QZQ247" s="381"/>
      <c r="QZR247" s="378"/>
      <c r="QZS247" s="378"/>
      <c r="QZT247" s="378"/>
      <c r="QZU247" s="379"/>
      <c r="QZW247" s="377"/>
      <c r="QZX247" s="381"/>
      <c r="QZY247" s="381"/>
      <c r="QZZ247" s="378"/>
      <c r="RAA247" s="378"/>
      <c r="RAB247" s="378"/>
      <c r="RAC247" s="379"/>
      <c r="RAE247" s="377"/>
      <c r="RAF247" s="381"/>
      <c r="RAG247" s="381"/>
      <c r="RAH247" s="378"/>
      <c r="RAI247" s="378"/>
      <c r="RAJ247" s="378"/>
      <c r="RAK247" s="379"/>
      <c r="RAM247" s="377"/>
      <c r="RAN247" s="381"/>
      <c r="RAO247" s="381"/>
      <c r="RAP247" s="378"/>
      <c r="RAQ247" s="378"/>
      <c r="RAR247" s="378"/>
      <c r="RAS247" s="379"/>
      <c r="RAU247" s="377"/>
      <c r="RAV247" s="381"/>
      <c r="RAW247" s="381"/>
      <c r="RAX247" s="378"/>
      <c r="RAY247" s="378"/>
      <c r="RAZ247" s="378"/>
      <c r="RBA247" s="379"/>
      <c r="RBC247" s="377"/>
      <c r="RBD247" s="381"/>
      <c r="RBE247" s="381"/>
      <c r="RBF247" s="378"/>
      <c r="RBG247" s="378"/>
      <c r="RBH247" s="378"/>
      <c r="RBI247" s="379"/>
      <c r="RBK247" s="377"/>
      <c r="RBL247" s="381"/>
      <c r="RBM247" s="381"/>
      <c r="RBN247" s="378"/>
      <c r="RBO247" s="378"/>
      <c r="RBP247" s="378"/>
      <c r="RBQ247" s="379"/>
      <c r="RBS247" s="377"/>
      <c r="RBT247" s="381"/>
      <c r="RBU247" s="381"/>
      <c r="RBV247" s="378"/>
      <c r="RBW247" s="378"/>
      <c r="RBX247" s="378"/>
      <c r="RBY247" s="379"/>
      <c r="RCA247" s="377"/>
      <c r="RCB247" s="381"/>
      <c r="RCC247" s="381"/>
      <c r="RCD247" s="378"/>
      <c r="RCE247" s="378"/>
      <c r="RCF247" s="378"/>
      <c r="RCG247" s="379"/>
      <c r="RCI247" s="377"/>
      <c r="RCJ247" s="381"/>
      <c r="RCK247" s="381"/>
      <c r="RCL247" s="378"/>
      <c r="RCM247" s="378"/>
      <c r="RCN247" s="378"/>
      <c r="RCO247" s="379"/>
      <c r="RCQ247" s="377"/>
      <c r="RCR247" s="381"/>
      <c r="RCS247" s="381"/>
      <c r="RCT247" s="378"/>
      <c r="RCU247" s="378"/>
      <c r="RCV247" s="378"/>
      <c r="RCW247" s="379"/>
      <c r="RCY247" s="377"/>
      <c r="RCZ247" s="381"/>
      <c r="RDA247" s="381"/>
      <c r="RDB247" s="378"/>
      <c r="RDC247" s="378"/>
      <c r="RDD247" s="378"/>
      <c r="RDE247" s="379"/>
      <c r="RDG247" s="377"/>
      <c r="RDH247" s="381"/>
      <c r="RDI247" s="381"/>
      <c r="RDJ247" s="378"/>
      <c r="RDK247" s="378"/>
      <c r="RDL247" s="378"/>
      <c r="RDM247" s="379"/>
      <c r="RDO247" s="377"/>
      <c r="RDP247" s="381"/>
      <c r="RDQ247" s="381"/>
      <c r="RDR247" s="378"/>
      <c r="RDS247" s="378"/>
      <c r="RDT247" s="378"/>
      <c r="RDU247" s="379"/>
      <c r="RDW247" s="377"/>
      <c r="RDX247" s="381"/>
      <c r="RDY247" s="381"/>
      <c r="RDZ247" s="378"/>
      <c r="REA247" s="378"/>
      <c r="REB247" s="378"/>
      <c r="REC247" s="379"/>
      <c r="REE247" s="377"/>
      <c r="REF247" s="381"/>
      <c r="REG247" s="381"/>
      <c r="REH247" s="378"/>
      <c r="REI247" s="378"/>
      <c r="REJ247" s="378"/>
      <c r="REK247" s="379"/>
      <c r="REM247" s="377"/>
      <c r="REN247" s="381"/>
      <c r="REO247" s="381"/>
      <c r="REP247" s="378"/>
      <c r="REQ247" s="378"/>
      <c r="RER247" s="378"/>
      <c r="RES247" s="379"/>
      <c r="REU247" s="377"/>
      <c r="REV247" s="381"/>
      <c r="REW247" s="381"/>
      <c r="REX247" s="378"/>
      <c r="REY247" s="378"/>
      <c r="REZ247" s="378"/>
      <c r="RFA247" s="379"/>
      <c r="RFC247" s="377"/>
      <c r="RFD247" s="381"/>
      <c r="RFE247" s="381"/>
      <c r="RFF247" s="378"/>
      <c r="RFG247" s="378"/>
      <c r="RFH247" s="378"/>
      <c r="RFI247" s="379"/>
      <c r="RFK247" s="377"/>
      <c r="RFL247" s="381"/>
      <c r="RFM247" s="381"/>
      <c r="RFN247" s="378"/>
      <c r="RFO247" s="378"/>
      <c r="RFP247" s="378"/>
      <c r="RFQ247" s="379"/>
      <c r="RFS247" s="377"/>
      <c r="RFT247" s="381"/>
      <c r="RFU247" s="381"/>
      <c r="RFV247" s="378"/>
      <c r="RFW247" s="378"/>
      <c r="RFX247" s="378"/>
      <c r="RFY247" s="379"/>
      <c r="RGA247" s="377"/>
      <c r="RGB247" s="381"/>
      <c r="RGC247" s="381"/>
      <c r="RGD247" s="378"/>
      <c r="RGE247" s="378"/>
      <c r="RGF247" s="378"/>
      <c r="RGG247" s="379"/>
      <c r="RGI247" s="377"/>
      <c r="RGJ247" s="381"/>
      <c r="RGK247" s="381"/>
      <c r="RGL247" s="378"/>
      <c r="RGM247" s="378"/>
      <c r="RGN247" s="378"/>
      <c r="RGO247" s="379"/>
      <c r="RGQ247" s="377"/>
      <c r="RGR247" s="381"/>
      <c r="RGS247" s="381"/>
      <c r="RGT247" s="378"/>
      <c r="RGU247" s="378"/>
      <c r="RGV247" s="378"/>
      <c r="RGW247" s="379"/>
      <c r="RGY247" s="377"/>
      <c r="RGZ247" s="381"/>
      <c r="RHA247" s="381"/>
      <c r="RHB247" s="378"/>
      <c r="RHC247" s="378"/>
      <c r="RHD247" s="378"/>
      <c r="RHE247" s="379"/>
      <c r="RHG247" s="377"/>
      <c r="RHH247" s="381"/>
      <c r="RHI247" s="381"/>
      <c r="RHJ247" s="378"/>
      <c r="RHK247" s="378"/>
      <c r="RHL247" s="378"/>
      <c r="RHM247" s="379"/>
      <c r="RHO247" s="377"/>
      <c r="RHP247" s="381"/>
      <c r="RHQ247" s="381"/>
      <c r="RHR247" s="378"/>
      <c r="RHS247" s="378"/>
      <c r="RHT247" s="378"/>
      <c r="RHU247" s="379"/>
      <c r="RHW247" s="377"/>
      <c r="RHX247" s="381"/>
      <c r="RHY247" s="381"/>
      <c r="RHZ247" s="378"/>
      <c r="RIA247" s="378"/>
      <c r="RIB247" s="378"/>
      <c r="RIC247" s="379"/>
      <c r="RIE247" s="377"/>
      <c r="RIF247" s="381"/>
      <c r="RIG247" s="381"/>
      <c r="RIH247" s="378"/>
      <c r="RII247" s="378"/>
      <c r="RIJ247" s="378"/>
      <c r="RIK247" s="379"/>
      <c r="RIM247" s="377"/>
      <c r="RIN247" s="381"/>
      <c r="RIO247" s="381"/>
      <c r="RIP247" s="378"/>
      <c r="RIQ247" s="378"/>
      <c r="RIR247" s="378"/>
      <c r="RIS247" s="379"/>
      <c r="RIU247" s="377"/>
      <c r="RIV247" s="381"/>
      <c r="RIW247" s="381"/>
      <c r="RIX247" s="378"/>
      <c r="RIY247" s="378"/>
      <c r="RIZ247" s="378"/>
      <c r="RJA247" s="379"/>
      <c r="RJC247" s="377"/>
      <c r="RJD247" s="381"/>
      <c r="RJE247" s="381"/>
      <c r="RJF247" s="378"/>
      <c r="RJG247" s="378"/>
      <c r="RJH247" s="378"/>
      <c r="RJI247" s="379"/>
      <c r="RJK247" s="377"/>
      <c r="RJL247" s="381"/>
      <c r="RJM247" s="381"/>
      <c r="RJN247" s="378"/>
      <c r="RJO247" s="378"/>
      <c r="RJP247" s="378"/>
      <c r="RJQ247" s="379"/>
      <c r="RJS247" s="377"/>
      <c r="RJT247" s="381"/>
      <c r="RJU247" s="381"/>
      <c r="RJV247" s="378"/>
      <c r="RJW247" s="378"/>
      <c r="RJX247" s="378"/>
      <c r="RJY247" s="379"/>
      <c r="RKA247" s="377"/>
      <c r="RKB247" s="381"/>
      <c r="RKC247" s="381"/>
      <c r="RKD247" s="378"/>
      <c r="RKE247" s="378"/>
      <c r="RKF247" s="378"/>
      <c r="RKG247" s="379"/>
      <c r="RKI247" s="377"/>
      <c r="RKJ247" s="381"/>
      <c r="RKK247" s="381"/>
      <c r="RKL247" s="378"/>
      <c r="RKM247" s="378"/>
      <c r="RKN247" s="378"/>
      <c r="RKO247" s="379"/>
      <c r="RKQ247" s="377"/>
      <c r="RKR247" s="381"/>
      <c r="RKS247" s="381"/>
      <c r="RKT247" s="378"/>
      <c r="RKU247" s="378"/>
      <c r="RKV247" s="378"/>
      <c r="RKW247" s="379"/>
      <c r="RKY247" s="377"/>
      <c r="RKZ247" s="381"/>
      <c r="RLA247" s="381"/>
      <c r="RLB247" s="378"/>
      <c r="RLC247" s="378"/>
      <c r="RLD247" s="378"/>
      <c r="RLE247" s="379"/>
      <c r="RLG247" s="377"/>
      <c r="RLH247" s="381"/>
      <c r="RLI247" s="381"/>
      <c r="RLJ247" s="378"/>
      <c r="RLK247" s="378"/>
      <c r="RLL247" s="378"/>
      <c r="RLM247" s="379"/>
      <c r="RLO247" s="377"/>
      <c r="RLP247" s="381"/>
      <c r="RLQ247" s="381"/>
      <c r="RLR247" s="378"/>
      <c r="RLS247" s="378"/>
      <c r="RLT247" s="378"/>
      <c r="RLU247" s="379"/>
      <c r="RLW247" s="377"/>
      <c r="RLX247" s="381"/>
      <c r="RLY247" s="381"/>
      <c r="RLZ247" s="378"/>
      <c r="RMA247" s="378"/>
      <c r="RMB247" s="378"/>
      <c r="RMC247" s="379"/>
      <c r="RME247" s="377"/>
      <c r="RMF247" s="381"/>
      <c r="RMG247" s="381"/>
      <c r="RMH247" s="378"/>
      <c r="RMI247" s="378"/>
      <c r="RMJ247" s="378"/>
      <c r="RMK247" s="379"/>
      <c r="RMM247" s="377"/>
      <c r="RMN247" s="381"/>
      <c r="RMO247" s="381"/>
      <c r="RMP247" s="378"/>
      <c r="RMQ247" s="378"/>
      <c r="RMR247" s="378"/>
      <c r="RMS247" s="379"/>
      <c r="RMU247" s="377"/>
      <c r="RMV247" s="381"/>
      <c r="RMW247" s="381"/>
      <c r="RMX247" s="378"/>
      <c r="RMY247" s="378"/>
      <c r="RMZ247" s="378"/>
      <c r="RNA247" s="379"/>
      <c r="RNC247" s="377"/>
      <c r="RND247" s="381"/>
      <c r="RNE247" s="381"/>
      <c r="RNF247" s="378"/>
      <c r="RNG247" s="378"/>
      <c r="RNH247" s="378"/>
      <c r="RNI247" s="379"/>
      <c r="RNK247" s="377"/>
      <c r="RNL247" s="381"/>
      <c r="RNM247" s="381"/>
      <c r="RNN247" s="378"/>
      <c r="RNO247" s="378"/>
      <c r="RNP247" s="378"/>
      <c r="RNQ247" s="379"/>
      <c r="RNS247" s="377"/>
      <c r="RNT247" s="381"/>
      <c r="RNU247" s="381"/>
      <c r="RNV247" s="378"/>
      <c r="RNW247" s="378"/>
      <c r="RNX247" s="378"/>
      <c r="RNY247" s="379"/>
      <c r="ROA247" s="377"/>
      <c r="ROB247" s="381"/>
      <c r="ROC247" s="381"/>
      <c r="ROD247" s="378"/>
      <c r="ROE247" s="378"/>
      <c r="ROF247" s="378"/>
      <c r="ROG247" s="379"/>
      <c r="ROI247" s="377"/>
      <c r="ROJ247" s="381"/>
      <c r="ROK247" s="381"/>
      <c r="ROL247" s="378"/>
      <c r="ROM247" s="378"/>
      <c r="RON247" s="378"/>
      <c r="ROO247" s="379"/>
      <c r="ROQ247" s="377"/>
      <c r="ROR247" s="381"/>
      <c r="ROS247" s="381"/>
      <c r="ROT247" s="378"/>
      <c r="ROU247" s="378"/>
      <c r="ROV247" s="378"/>
      <c r="ROW247" s="379"/>
      <c r="ROY247" s="377"/>
      <c r="ROZ247" s="381"/>
      <c r="RPA247" s="381"/>
      <c r="RPB247" s="378"/>
      <c r="RPC247" s="378"/>
      <c r="RPD247" s="378"/>
      <c r="RPE247" s="379"/>
      <c r="RPG247" s="377"/>
      <c r="RPH247" s="381"/>
      <c r="RPI247" s="381"/>
      <c r="RPJ247" s="378"/>
      <c r="RPK247" s="378"/>
      <c r="RPL247" s="378"/>
      <c r="RPM247" s="379"/>
      <c r="RPO247" s="377"/>
      <c r="RPP247" s="381"/>
      <c r="RPQ247" s="381"/>
      <c r="RPR247" s="378"/>
      <c r="RPS247" s="378"/>
      <c r="RPT247" s="378"/>
      <c r="RPU247" s="379"/>
      <c r="RPW247" s="377"/>
      <c r="RPX247" s="381"/>
      <c r="RPY247" s="381"/>
      <c r="RPZ247" s="378"/>
      <c r="RQA247" s="378"/>
      <c r="RQB247" s="378"/>
      <c r="RQC247" s="379"/>
      <c r="RQE247" s="377"/>
      <c r="RQF247" s="381"/>
      <c r="RQG247" s="381"/>
      <c r="RQH247" s="378"/>
      <c r="RQI247" s="378"/>
      <c r="RQJ247" s="378"/>
      <c r="RQK247" s="379"/>
      <c r="RQM247" s="377"/>
      <c r="RQN247" s="381"/>
      <c r="RQO247" s="381"/>
      <c r="RQP247" s="378"/>
      <c r="RQQ247" s="378"/>
      <c r="RQR247" s="378"/>
      <c r="RQS247" s="379"/>
      <c r="RQU247" s="377"/>
      <c r="RQV247" s="381"/>
      <c r="RQW247" s="381"/>
      <c r="RQX247" s="378"/>
      <c r="RQY247" s="378"/>
      <c r="RQZ247" s="378"/>
      <c r="RRA247" s="379"/>
      <c r="RRC247" s="377"/>
      <c r="RRD247" s="381"/>
      <c r="RRE247" s="381"/>
      <c r="RRF247" s="378"/>
      <c r="RRG247" s="378"/>
      <c r="RRH247" s="378"/>
      <c r="RRI247" s="379"/>
      <c r="RRK247" s="377"/>
      <c r="RRL247" s="381"/>
      <c r="RRM247" s="381"/>
      <c r="RRN247" s="378"/>
      <c r="RRO247" s="378"/>
      <c r="RRP247" s="378"/>
      <c r="RRQ247" s="379"/>
      <c r="RRS247" s="377"/>
      <c r="RRT247" s="381"/>
      <c r="RRU247" s="381"/>
      <c r="RRV247" s="378"/>
      <c r="RRW247" s="378"/>
      <c r="RRX247" s="378"/>
      <c r="RRY247" s="379"/>
      <c r="RSA247" s="377"/>
      <c r="RSB247" s="381"/>
      <c r="RSC247" s="381"/>
      <c r="RSD247" s="378"/>
      <c r="RSE247" s="378"/>
      <c r="RSF247" s="378"/>
      <c r="RSG247" s="379"/>
      <c r="RSI247" s="377"/>
      <c r="RSJ247" s="381"/>
      <c r="RSK247" s="381"/>
      <c r="RSL247" s="378"/>
      <c r="RSM247" s="378"/>
      <c r="RSN247" s="378"/>
      <c r="RSO247" s="379"/>
      <c r="RSQ247" s="377"/>
      <c r="RSR247" s="381"/>
      <c r="RSS247" s="381"/>
      <c r="RST247" s="378"/>
      <c r="RSU247" s="378"/>
      <c r="RSV247" s="378"/>
      <c r="RSW247" s="379"/>
      <c r="RSY247" s="377"/>
      <c r="RSZ247" s="381"/>
      <c r="RTA247" s="381"/>
      <c r="RTB247" s="378"/>
      <c r="RTC247" s="378"/>
      <c r="RTD247" s="378"/>
      <c r="RTE247" s="379"/>
      <c r="RTG247" s="377"/>
      <c r="RTH247" s="381"/>
      <c r="RTI247" s="381"/>
      <c r="RTJ247" s="378"/>
      <c r="RTK247" s="378"/>
      <c r="RTL247" s="378"/>
      <c r="RTM247" s="379"/>
      <c r="RTO247" s="377"/>
      <c r="RTP247" s="381"/>
      <c r="RTQ247" s="381"/>
      <c r="RTR247" s="378"/>
      <c r="RTS247" s="378"/>
      <c r="RTT247" s="378"/>
      <c r="RTU247" s="379"/>
      <c r="RTW247" s="377"/>
      <c r="RTX247" s="381"/>
      <c r="RTY247" s="381"/>
      <c r="RTZ247" s="378"/>
      <c r="RUA247" s="378"/>
      <c r="RUB247" s="378"/>
      <c r="RUC247" s="379"/>
      <c r="RUE247" s="377"/>
      <c r="RUF247" s="381"/>
      <c r="RUG247" s="381"/>
      <c r="RUH247" s="378"/>
      <c r="RUI247" s="378"/>
      <c r="RUJ247" s="378"/>
      <c r="RUK247" s="379"/>
      <c r="RUM247" s="377"/>
      <c r="RUN247" s="381"/>
      <c r="RUO247" s="381"/>
      <c r="RUP247" s="378"/>
      <c r="RUQ247" s="378"/>
      <c r="RUR247" s="378"/>
      <c r="RUS247" s="379"/>
      <c r="RUU247" s="377"/>
      <c r="RUV247" s="381"/>
      <c r="RUW247" s="381"/>
      <c r="RUX247" s="378"/>
      <c r="RUY247" s="378"/>
      <c r="RUZ247" s="378"/>
      <c r="RVA247" s="379"/>
      <c r="RVC247" s="377"/>
      <c r="RVD247" s="381"/>
      <c r="RVE247" s="381"/>
      <c r="RVF247" s="378"/>
      <c r="RVG247" s="378"/>
      <c r="RVH247" s="378"/>
      <c r="RVI247" s="379"/>
      <c r="RVK247" s="377"/>
      <c r="RVL247" s="381"/>
      <c r="RVM247" s="381"/>
      <c r="RVN247" s="378"/>
      <c r="RVO247" s="378"/>
      <c r="RVP247" s="378"/>
      <c r="RVQ247" s="379"/>
      <c r="RVS247" s="377"/>
      <c r="RVT247" s="381"/>
      <c r="RVU247" s="381"/>
      <c r="RVV247" s="378"/>
      <c r="RVW247" s="378"/>
      <c r="RVX247" s="378"/>
      <c r="RVY247" s="379"/>
      <c r="RWA247" s="377"/>
      <c r="RWB247" s="381"/>
      <c r="RWC247" s="381"/>
      <c r="RWD247" s="378"/>
      <c r="RWE247" s="378"/>
      <c r="RWF247" s="378"/>
      <c r="RWG247" s="379"/>
      <c r="RWI247" s="377"/>
      <c r="RWJ247" s="381"/>
      <c r="RWK247" s="381"/>
      <c r="RWL247" s="378"/>
      <c r="RWM247" s="378"/>
      <c r="RWN247" s="378"/>
      <c r="RWO247" s="379"/>
      <c r="RWQ247" s="377"/>
      <c r="RWR247" s="381"/>
      <c r="RWS247" s="381"/>
      <c r="RWT247" s="378"/>
      <c r="RWU247" s="378"/>
      <c r="RWV247" s="378"/>
      <c r="RWW247" s="379"/>
      <c r="RWY247" s="377"/>
      <c r="RWZ247" s="381"/>
      <c r="RXA247" s="381"/>
      <c r="RXB247" s="378"/>
      <c r="RXC247" s="378"/>
      <c r="RXD247" s="378"/>
      <c r="RXE247" s="379"/>
      <c r="RXG247" s="377"/>
      <c r="RXH247" s="381"/>
      <c r="RXI247" s="381"/>
      <c r="RXJ247" s="378"/>
      <c r="RXK247" s="378"/>
      <c r="RXL247" s="378"/>
      <c r="RXM247" s="379"/>
      <c r="RXO247" s="377"/>
      <c r="RXP247" s="381"/>
      <c r="RXQ247" s="381"/>
      <c r="RXR247" s="378"/>
      <c r="RXS247" s="378"/>
      <c r="RXT247" s="378"/>
      <c r="RXU247" s="379"/>
      <c r="RXW247" s="377"/>
      <c r="RXX247" s="381"/>
      <c r="RXY247" s="381"/>
      <c r="RXZ247" s="378"/>
      <c r="RYA247" s="378"/>
      <c r="RYB247" s="378"/>
      <c r="RYC247" s="379"/>
      <c r="RYE247" s="377"/>
      <c r="RYF247" s="381"/>
      <c r="RYG247" s="381"/>
      <c r="RYH247" s="378"/>
      <c r="RYI247" s="378"/>
      <c r="RYJ247" s="378"/>
      <c r="RYK247" s="379"/>
      <c r="RYM247" s="377"/>
      <c r="RYN247" s="381"/>
      <c r="RYO247" s="381"/>
      <c r="RYP247" s="378"/>
      <c r="RYQ247" s="378"/>
      <c r="RYR247" s="378"/>
      <c r="RYS247" s="379"/>
      <c r="RYU247" s="377"/>
      <c r="RYV247" s="381"/>
      <c r="RYW247" s="381"/>
      <c r="RYX247" s="378"/>
      <c r="RYY247" s="378"/>
      <c r="RYZ247" s="378"/>
      <c r="RZA247" s="379"/>
      <c r="RZC247" s="377"/>
      <c r="RZD247" s="381"/>
      <c r="RZE247" s="381"/>
      <c r="RZF247" s="378"/>
      <c r="RZG247" s="378"/>
      <c r="RZH247" s="378"/>
      <c r="RZI247" s="379"/>
      <c r="RZK247" s="377"/>
      <c r="RZL247" s="381"/>
      <c r="RZM247" s="381"/>
      <c r="RZN247" s="378"/>
      <c r="RZO247" s="378"/>
      <c r="RZP247" s="378"/>
      <c r="RZQ247" s="379"/>
      <c r="RZS247" s="377"/>
      <c r="RZT247" s="381"/>
      <c r="RZU247" s="381"/>
      <c r="RZV247" s="378"/>
      <c r="RZW247" s="378"/>
      <c r="RZX247" s="378"/>
      <c r="RZY247" s="379"/>
      <c r="SAA247" s="377"/>
      <c r="SAB247" s="381"/>
      <c r="SAC247" s="381"/>
      <c r="SAD247" s="378"/>
      <c r="SAE247" s="378"/>
      <c r="SAF247" s="378"/>
      <c r="SAG247" s="379"/>
      <c r="SAI247" s="377"/>
      <c r="SAJ247" s="381"/>
      <c r="SAK247" s="381"/>
      <c r="SAL247" s="378"/>
      <c r="SAM247" s="378"/>
      <c r="SAN247" s="378"/>
      <c r="SAO247" s="379"/>
      <c r="SAQ247" s="377"/>
      <c r="SAR247" s="381"/>
      <c r="SAS247" s="381"/>
      <c r="SAT247" s="378"/>
      <c r="SAU247" s="378"/>
      <c r="SAV247" s="378"/>
      <c r="SAW247" s="379"/>
      <c r="SAY247" s="377"/>
      <c r="SAZ247" s="381"/>
      <c r="SBA247" s="381"/>
      <c r="SBB247" s="378"/>
      <c r="SBC247" s="378"/>
      <c r="SBD247" s="378"/>
      <c r="SBE247" s="379"/>
      <c r="SBG247" s="377"/>
      <c r="SBH247" s="381"/>
      <c r="SBI247" s="381"/>
      <c r="SBJ247" s="378"/>
      <c r="SBK247" s="378"/>
      <c r="SBL247" s="378"/>
      <c r="SBM247" s="379"/>
      <c r="SBO247" s="377"/>
      <c r="SBP247" s="381"/>
      <c r="SBQ247" s="381"/>
      <c r="SBR247" s="378"/>
      <c r="SBS247" s="378"/>
      <c r="SBT247" s="378"/>
      <c r="SBU247" s="379"/>
      <c r="SBW247" s="377"/>
      <c r="SBX247" s="381"/>
      <c r="SBY247" s="381"/>
      <c r="SBZ247" s="378"/>
      <c r="SCA247" s="378"/>
      <c r="SCB247" s="378"/>
      <c r="SCC247" s="379"/>
      <c r="SCE247" s="377"/>
      <c r="SCF247" s="381"/>
      <c r="SCG247" s="381"/>
      <c r="SCH247" s="378"/>
      <c r="SCI247" s="378"/>
      <c r="SCJ247" s="378"/>
      <c r="SCK247" s="379"/>
      <c r="SCM247" s="377"/>
      <c r="SCN247" s="381"/>
      <c r="SCO247" s="381"/>
      <c r="SCP247" s="378"/>
      <c r="SCQ247" s="378"/>
      <c r="SCR247" s="378"/>
      <c r="SCS247" s="379"/>
      <c r="SCU247" s="377"/>
      <c r="SCV247" s="381"/>
      <c r="SCW247" s="381"/>
      <c r="SCX247" s="378"/>
      <c r="SCY247" s="378"/>
      <c r="SCZ247" s="378"/>
      <c r="SDA247" s="379"/>
      <c r="SDC247" s="377"/>
      <c r="SDD247" s="381"/>
      <c r="SDE247" s="381"/>
      <c r="SDF247" s="378"/>
      <c r="SDG247" s="378"/>
      <c r="SDH247" s="378"/>
      <c r="SDI247" s="379"/>
      <c r="SDK247" s="377"/>
      <c r="SDL247" s="381"/>
      <c r="SDM247" s="381"/>
      <c r="SDN247" s="378"/>
      <c r="SDO247" s="378"/>
      <c r="SDP247" s="378"/>
      <c r="SDQ247" s="379"/>
      <c r="SDS247" s="377"/>
      <c r="SDT247" s="381"/>
      <c r="SDU247" s="381"/>
      <c r="SDV247" s="378"/>
      <c r="SDW247" s="378"/>
      <c r="SDX247" s="378"/>
      <c r="SDY247" s="379"/>
      <c r="SEA247" s="377"/>
      <c r="SEB247" s="381"/>
      <c r="SEC247" s="381"/>
      <c r="SED247" s="378"/>
      <c r="SEE247" s="378"/>
      <c r="SEF247" s="378"/>
      <c r="SEG247" s="379"/>
      <c r="SEI247" s="377"/>
      <c r="SEJ247" s="381"/>
      <c r="SEK247" s="381"/>
      <c r="SEL247" s="378"/>
      <c r="SEM247" s="378"/>
      <c r="SEN247" s="378"/>
      <c r="SEO247" s="379"/>
      <c r="SEQ247" s="377"/>
      <c r="SER247" s="381"/>
      <c r="SES247" s="381"/>
      <c r="SET247" s="378"/>
      <c r="SEU247" s="378"/>
      <c r="SEV247" s="378"/>
      <c r="SEW247" s="379"/>
      <c r="SEY247" s="377"/>
      <c r="SEZ247" s="381"/>
      <c r="SFA247" s="381"/>
      <c r="SFB247" s="378"/>
      <c r="SFC247" s="378"/>
      <c r="SFD247" s="378"/>
      <c r="SFE247" s="379"/>
      <c r="SFG247" s="377"/>
      <c r="SFH247" s="381"/>
      <c r="SFI247" s="381"/>
      <c r="SFJ247" s="378"/>
      <c r="SFK247" s="378"/>
      <c r="SFL247" s="378"/>
      <c r="SFM247" s="379"/>
      <c r="SFO247" s="377"/>
      <c r="SFP247" s="381"/>
      <c r="SFQ247" s="381"/>
      <c r="SFR247" s="378"/>
      <c r="SFS247" s="378"/>
      <c r="SFT247" s="378"/>
      <c r="SFU247" s="379"/>
      <c r="SFW247" s="377"/>
      <c r="SFX247" s="381"/>
      <c r="SFY247" s="381"/>
      <c r="SFZ247" s="378"/>
      <c r="SGA247" s="378"/>
      <c r="SGB247" s="378"/>
      <c r="SGC247" s="379"/>
      <c r="SGE247" s="377"/>
      <c r="SGF247" s="381"/>
      <c r="SGG247" s="381"/>
      <c r="SGH247" s="378"/>
      <c r="SGI247" s="378"/>
      <c r="SGJ247" s="378"/>
      <c r="SGK247" s="379"/>
      <c r="SGM247" s="377"/>
      <c r="SGN247" s="381"/>
      <c r="SGO247" s="381"/>
      <c r="SGP247" s="378"/>
      <c r="SGQ247" s="378"/>
      <c r="SGR247" s="378"/>
      <c r="SGS247" s="379"/>
      <c r="SGU247" s="377"/>
      <c r="SGV247" s="381"/>
      <c r="SGW247" s="381"/>
      <c r="SGX247" s="378"/>
      <c r="SGY247" s="378"/>
      <c r="SGZ247" s="378"/>
      <c r="SHA247" s="379"/>
      <c r="SHC247" s="377"/>
      <c r="SHD247" s="381"/>
      <c r="SHE247" s="381"/>
      <c r="SHF247" s="378"/>
      <c r="SHG247" s="378"/>
      <c r="SHH247" s="378"/>
      <c r="SHI247" s="379"/>
      <c r="SHK247" s="377"/>
      <c r="SHL247" s="381"/>
      <c r="SHM247" s="381"/>
      <c r="SHN247" s="378"/>
      <c r="SHO247" s="378"/>
      <c r="SHP247" s="378"/>
      <c r="SHQ247" s="379"/>
      <c r="SHS247" s="377"/>
      <c r="SHT247" s="381"/>
      <c r="SHU247" s="381"/>
      <c r="SHV247" s="378"/>
      <c r="SHW247" s="378"/>
      <c r="SHX247" s="378"/>
      <c r="SHY247" s="379"/>
      <c r="SIA247" s="377"/>
      <c r="SIB247" s="381"/>
      <c r="SIC247" s="381"/>
      <c r="SID247" s="378"/>
      <c r="SIE247" s="378"/>
      <c r="SIF247" s="378"/>
      <c r="SIG247" s="379"/>
      <c r="SII247" s="377"/>
      <c r="SIJ247" s="381"/>
      <c r="SIK247" s="381"/>
      <c r="SIL247" s="378"/>
      <c r="SIM247" s="378"/>
      <c r="SIN247" s="378"/>
      <c r="SIO247" s="379"/>
      <c r="SIQ247" s="377"/>
      <c r="SIR247" s="381"/>
      <c r="SIS247" s="381"/>
      <c r="SIT247" s="378"/>
      <c r="SIU247" s="378"/>
      <c r="SIV247" s="378"/>
      <c r="SIW247" s="379"/>
      <c r="SIY247" s="377"/>
      <c r="SIZ247" s="381"/>
      <c r="SJA247" s="381"/>
      <c r="SJB247" s="378"/>
      <c r="SJC247" s="378"/>
      <c r="SJD247" s="378"/>
      <c r="SJE247" s="379"/>
      <c r="SJG247" s="377"/>
      <c r="SJH247" s="381"/>
      <c r="SJI247" s="381"/>
      <c r="SJJ247" s="378"/>
      <c r="SJK247" s="378"/>
      <c r="SJL247" s="378"/>
      <c r="SJM247" s="379"/>
      <c r="SJO247" s="377"/>
      <c r="SJP247" s="381"/>
      <c r="SJQ247" s="381"/>
      <c r="SJR247" s="378"/>
      <c r="SJS247" s="378"/>
      <c r="SJT247" s="378"/>
      <c r="SJU247" s="379"/>
      <c r="SJW247" s="377"/>
      <c r="SJX247" s="381"/>
      <c r="SJY247" s="381"/>
      <c r="SJZ247" s="378"/>
      <c r="SKA247" s="378"/>
      <c r="SKB247" s="378"/>
      <c r="SKC247" s="379"/>
      <c r="SKE247" s="377"/>
      <c r="SKF247" s="381"/>
      <c r="SKG247" s="381"/>
      <c r="SKH247" s="378"/>
      <c r="SKI247" s="378"/>
      <c r="SKJ247" s="378"/>
      <c r="SKK247" s="379"/>
      <c r="SKM247" s="377"/>
      <c r="SKN247" s="381"/>
      <c r="SKO247" s="381"/>
      <c r="SKP247" s="378"/>
      <c r="SKQ247" s="378"/>
      <c r="SKR247" s="378"/>
      <c r="SKS247" s="379"/>
      <c r="SKU247" s="377"/>
      <c r="SKV247" s="381"/>
      <c r="SKW247" s="381"/>
      <c r="SKX247" s="378"/>
      <c r="SKY247" s="378"/>
      <c r="SKZ247" s="378"/>
      <c r="SLA247" s="379"/>
      <c r="SLC247" s="377"/>
      <c r="SLD247" s="381"/>
      <c r="SLE247" s="381"/>
      <c r="SLF247" s="378"/>
      <c r="SLG247" s="378"/>
      <c r="SLH247" s="378"/>
      <c r="SLI247" s="379"/>
      <c r="SLK247" s="377"/>
      <c r="SLL247" s="381"/>
      <c r="SLM247" s="381"/>
      <c r="SLN247" s="378"/>
      <c r="SLO247" s="378"/>
      <c r="SLP247" s="378"/>
      <c r="SLQ247" s="379"/>
      <c r="SLS247" s="377"/>
      <c r="SLT247" s="381"/>
      <c r="SLU247" s="381"/>
      <c r="SLV247" s="378"/>
      <c r="SLW247" s="378"/>
      <c r="SLX247" s="378"/>
      <c r="SLY247" s="379"/>
      <c r="SMA247" s="377"/>
      <c r="SMB247" s="381"/>
      <c r="SMC247" s="381"/>
      <c r="SMD247" s="378"/>
      <c r="SME247" s="378"/>
      <c r="SMF247" s="378"/>
      <c r="SMG247" s="379"/>
      <c r="SMI247" s="377"/>
      <c r="SMJ247" s="381"/>
      <c r="SMK247" s="381"/>
      <c r="SML247" s="378"/>
      <c r="SMM247" s="378"/>
      <c r="SMN247" s="378"/>
      <c r="SMO247" s="379"/>
      <c r="SMQ247" s="377"/>
      <c r="SMR247" s="381"/>
      <c r="SMS247" s="381"/>
      <c r="SMT247" s="378"/>
      <c r="SMU247" s="378"/>
      <c r="SMV247" s="378"/>
      <c r="SMW247" s="379"/>
      <c r="SMY247" s="377"/>
      <c r="SMZ247" s="381"/>
      <c r="SNA247" s="381"/>
      <c r="SNB247" s="378"/>
      <c r="SNC247" s="378"/>
      <c r="SND247" s="378"/>
      <c r="SNE247" s="379"/>
      <c r="SNG247" s="377"/>
      <c r="SNH247" s="381"/>
      <c r="SNI247" s="381"/>
      <c r="SNJ247" s="378"/>
      <c r="SNK247" s="378"/>
      <c r="SNL247" s="378"/>
      <c r="SNM247" s="379"/>
      <c r="SNO247" s="377"/>
      <c r="SNP247" s="381"/>
      <c r="SNQ247" s="381"/>
      <c r="SNR247" s="378"/>
      <c r="SNS247" s="378"/>
      <c r="SNT247" s="378"/>
      <c r="SNU247" s="379"/>
      <c r="SNW247" s="377"/>
      <c r="SNX247" s="381"/>
      <c r="SNY247" s="381"/>
      <c r="SNZ247" s="378"/>
      <c r="SOA247" s="378"/>
      <c r="SOB247" s="378"/>
      <c r="SOC247" s="379"/>
      <c r="SOE247" s="377"/>
      <c r="SOF247" s="381"/>
      <c r="SOG247" s="381"/>
      <c r="SOH247" s="378"/>
      <c r="SOI247" s="378"/>
      <c r="SOJ247" s="378"/>
      <c r="SOK247" s="379"/>
      <c r="SOM247" s="377"/>
      <c r="SON247" s="381"/>
      <c r="SOO247" s="381"/>
      <c r="SOP247" s="378"/>
      <c r="SOQ247" s="378"/>
      <c r="SOR247" s="378"/>
      <c r="SOS247" s="379"/>
      <c r="SOU247" s="377"/>
      <c r="SOV247" s="381"/>
      <c r="SOW247" s="381"/>
      <c r="SOX247" s="378"/>
      <c r="SOY247" s="378"/>
      <c r="SOZ247" s="378"/>
      <c r="SPA247" s="379"/>
      <c r="SPC247" s="377"/>
      <c r="SPD247" s="381"/>
      <c r="SPE247" s="381"/>
      <c r="SPF247" s="378"/>
      <c r="SPG247" s="378"/>
      <c r="SPH247" s="378"/>
      <c r="SPI247" s="379"/>
      <c r="SPK247" s="377"/>
      <c r="SPL247" s="381"/>
      <c r="SPM247" s="381"/>
      <c r="SPN247" s="378"/>
      <c r="SPO247" s="378"/>
      <c r="SPP247" s="378"/>
      <c r="SPQ247" s="379"/>
      <c r="SPS247" s="377"/>
      <c r="SPT247" s="381"/>
      <c r="SPU247" s="381"/>
      <c r="SPV247" s="378"/>
      <c r="SPW247" s="378"/>
      <c r="SPX247" s="378"/>
      <c r="SPY247" s="379"/>
      <c r="SQA247" s="377"/>
      <c r="SQB247" s="381"/>
      <c r="SQC247" s="381"/>
      <c r="SQD247" s="378"/>
      <c r="SQE247" s="378"/>
      <c r="SQF247" s="378"/>
      <c r="SQG247" s="379"/>
      <c r="SQI247" s="377"/>
      <c r="SQJ247" s="381"/>
      <c r="SQK247" s="381"/>
      <c r="SQL247" s="378"/>
      <c r="SQM247" s="378"/>
      <c r="SQN247" s="378"/>
      <c r="SQO247" s="379"/>
      <c r="SQQ247" s="377"/>
      <c r="SQR247" s="381"/>
      <c r="SQS247" s="381"/>
      <c r="SQT247" s="378"/>
      <c r="SQU247" s="378"/>
      <c r="SQV247" s="378"/>
      <c r="SQW247" s="379"/>
      <c r="SQY247" s="377"/>
      <c r="SQZ247" s="381"/>
      <c r="SRA247" s="381"/>
      <c r="SRB247" s="378"/>
      <c r="SRC247" s="378"/>
      <c r="SRD247" s="378"/>
      <c r="SRE247" s="379"/>
      <c r="SRG247" s="377"/>
      <c r="SRH247" s="381"/>
      <c r="SRI247" s="381"/>
      <c r="SRJ247" s="378"/>
      <c r="SRK247" s="378"/>
      <c r="SRL247" s="378"/>
      <c r="SRM247" s="379"/>
      <c r="SRO247" s="377"/>
      <c r="SRP247" s="381"/>
      <c r="SRQ247" s="381"/>
      <c r="SRR247" s="378"/>
      <c r="SRS247" s="378"/>
      <c r="SRT247" s="378"/>
      <c r="SRU247" s="379"/>
      <c r="SRW247" s="377"/>
      <c r="SRX247" s="381"/>
      <c r="SRY247" s="381"/>
      <c r="SRZ247" s="378"/>
      <c r="SSA247" s="378"/>
      <c r="SSB247" s="378"/>
      <c r="SSC247" s="379"/>
      <c r="SSE247" s="377"/>
      <c r="SSF247" s="381"/>
      <c r="SSG247" s="381"/>
      <c r="SSH247" s="378"/>
      <c r="SSI247" s="378"/>
      <c r="SSJ247" s="378"/>
      <c r="SSK247" s="379"/>
      <c r="SSM247" s="377"/>
      <c r="SSN247" s="381"/>
      <c r="SSO247" s="381"/>
      <c r="SSP247" s="378"/>
      <c r="SSQ247" s="378"/>
      <c r="SSR247" s="378"/>
      <c r="SSS247" s="379"/>
      <c r="SSU247" s="377"/>
      <c r="SSV247" s="381"/>
      <c r="SSW247" s="381"/>
      <c r="SSX247" s="378"/>
      <c r="SSY247" s="378"/>
      <c r="SSZ247" s="378"/>
      <c r="STA247" s="379"/>
      <c r="STC247" s="377"/>
      <c r="STD247" s="381"/>
      <c r="STE247" s="381"/>
      <c r="STF247" s="378"/>
      <c r="STG247" s="378"/>
      <c r="STH247" s="378"/>
      <c r="STI247" s="379"/>
      <c r="STK247" s="377"/>
      <c r="STL247" s="381"/>
      <c r="STM247" s="381"/>
      <c r="STN247" s="378"/>
      <c r="STO247" s="378"/>
      <c r="STP247" s="378"/>
      <c r="STQ247" s="379"/>
      <c r="STS247" s="377"/>
      <c r="STT247" s="381"/>
      <c r="STU247" s="381"/>
      <c r="STV247" s="378"/>
      <c r="STW247" s="378"/>
      <c r="STX247" s="378"/>
      <c r="STY247" s="379"/>
      <c r="SUA247" s="377"/>
      <c r="SUB247" s="381"/>
      <c r="SUC247" s="381"/>
      <c r="SUD247" s="378"/>
      <c r="SUE247" s="378"/>
      <c r="SUF247" s="378"/>
      <c r="SUG247" s="379"/>
      <c r="SUI247" s="377"/>
      <c r="SUJ247" s="381"/>
      <c r="SUK247" s="381"/>
      <c r="SUL247" s="378"/>
      <c r="SUM247" s="378"/>
      <c r="SUN247" s="378"/>
      <c r="SUO247" s="379"/>
      <c r="SUQ247" s="377"/>
      <c r="SUR247" s="381"/>
      <c r="SUS247" s="381"/>
      <c r="SUT247" s="378"/>
      <c r="SUU247" s="378"/>
      <c r="SUV247" s="378"/>
      <c r="SUW247" s="379"/>
      <c r="SUY247" s="377"/>
      <c r="SUZ247" s="381"/>
      <c r="SVA247" s="381"/>
      <c r="SVB247" s="378"/>
      <c r="SVC247" s="378"/>
      <c r="SVD247" s="378"/>
      <c r="SVE247" s="379"/>
      <c r="SVG247" s="377"/>
      <c r="SVH247" s="381"/>
      <c r="SVI247" s="381"/>
      <c r="SVJ247" s="378"/>
      <c r="SVK247" s="378"/>
      <c r="SVL247" s="378"/>
      <c r="SVM247" s="379"/>
      <c r="SVO247" s="377"/>
      <c r="SVP247" s="381"/>
      <c r="SVQ247" s="381"/>
      <c r="SVR247" s="378"/>
      <c r="SVS247" s="378"/>
      <c r="SVT247" s="378"/>
      <c r="SVU247" s="379"/>
      <c r="SVW247" s="377"/>
      <c r="SVX247" s="381"/>
      <c r="SVY247" s="381"/>
      <c r="SVZ247" s="378"/>
      <c r="SWA247" s="378"/>
      <c r="SWB247" s="378"/>
      <c r="SWC247" s="379"/>
      <c r="SWE247" s="377"/>
      <c r="SWF247" s="381"/>
      <c r="SWG247" s="381"/>
      <c r="SWH247" s="378"/>
      <c r="SWI247" s="378"/>
      <c r="SWJ247" s="378"/>
      <c r="SWK247" s="379"/>
      <c r="SWM247" s="377"/>
      <c r="SWN247" s="381"/>
      <c r="SWO247" s="381"/>
      <c r="SWP247" s="378"/>
      <c r="SWQ247" s="378"/>
      <c r="SWR247" s="378"/>
      <c r="SWS247" s="379"/>
      <c r="SWU247" s="377"/>
      <c r="SWV247" s="381"/>
      <c r="SWW247" s="381"/>
      <c r="SWX247" s="378"/>
      <c r="SWY247" s="378"/>
      <c r="SWZ247" s="378"/>
      <c r="SXA247" s="379"/>
      <c r="SXC247" s="377"/>
      <c r="SXD247" s="381"/>
      <c r="SXE247" s="381"/>
      <c r="SXF247" s="378"/>
      <c r="SXG247" s="378"/>
      <c r="SXH247" s="378"/>
      <c r="SXI247" s="379"/>
      <c r="SXK247" s="377"/>
      <c r="SXL247" s="381"/>
      <c r="SXM247" s="381"/>
      <c r="SXN247" s="378"/>
      <c r="SXO247" s="378"/>
      <c r="SXP247" s="378"/>
      <c r="SXQ247" s="379"/>
      <c r="SXS247" s="377"/>
      <c r="SXT247" s="381"/>
      <c r="SXU247" s="381"/>
      <c r="SXV247" s="378"/>
      <c r="SXW247" s="378"/>
      <c r="SXX247" s="378"/>
      <c r="SXY247" s="379"/>
      <c r="SYA247" s="377"/>
      <c r="SYB247" s="381"/>
      <c r="SYC247" s="381"/>
      <c r="SYD247" s="378"/>
      <c r="SYE247" s="378"/>
      <c r="SYF247" s="378"/>
      <c r="SYG247" s="379"/>
      <c r="SYI247" s="377"/>
      <c r="SYJ247" s="381"/>
      <c r="SYK247" s="381"/>
      <c r="SYL247" s="378"/>
      <c r="SYM247" s="378"/>
      <c r="SYN247" s="378"/>
      <c r="SYO247" s="379"/>
      <c r="SYQ247" s="377"/>
      <c r="SYR247" s="381"/>
      <c r="SYS247" s="381"/>
      <c r="SYT247" s="378"/>
      <c r="SYU247" s="378"/>
      <c r="SYV247" s="378"/>
      <c r="SYW247" s="379"/>
      <c r="SYY247" s="377"/>
      <c r="SYZ247" s="381"/>
      <c r="SZA247" s="381"/>
      <c r="SZB247" s="378"/>
      <c r="SZC247" s="378"/>
      <c r="SZD247" s="378"/>
      <c r="SZE247" s="379"/>
      <c r="SZG247" s="377"/>
      <c r="SZH247" s="381"/>
      <c r="SZI247" s="381"/>
      <c r="SZJ247" s="378"/>
      <c r="SZK247" s="378"/>
      <c r="SZL247" s="378"/>
      <c r="SZM247" s="379"/>
      <c r="SZO247" s="377"/>
      <c r="SZP247" s="381"/>
      <c r="SZQ247" s="381"/>
      <c r="SZR247" s="378"/>
      <c r="SZS247" s="378"/>
      <c r="SZT247" s="378"/>
      <c r="SZU247" s="379"/>
      <c r="SZW247" s="377"/>
      <c r="SZX247" s="381"/>
      <c r="SZY247" s="381"/>
      <c r="SZZ247" s="378"/>
      <c r="TAA247" s="378"/>
      <c r="TAB247" s="378"/>
      <c r="TAC247" s="379"/>
      <c r="TAE247" s="377"/>
      <c r="TAF247" s="381"/>
      <c r="TAG247" s="381"/>
      <c r="TAH247" s="378"/>
      <c r="TAI247" s="378"/>
      <c r="TAJ247" s="378"/>
      <c r="TAK247" s="379"/>
      <c r="TAM247" s="377"/>
      <c r="TAN247" s="381"/>
      <c r="TAO247" s="381"/>
      <c r="TAP247" s="378"/>
      <c r="TAQ247" s="378"/>
      <c r="TAR247" s="378"/>
      <c r="TAS247" s="379"/>
      <c r="TAU247" s="377"/>
      <c r="TAV247" s="381"/>
      <c r="TAW247" s="381"/>
      <c r="TAX247" s="378"/>
      <c r="TAY247" s="378"/>
      <c r="TAZ247" s="378"/>
      <c r="TBA247" s="379"/>
      <c r="TBC247" s="377"/>
      <c r="TBD247" s="381"/>
      <c r="TBE247" s="381"/>
      <c r="TBF247" s="378"/>
      <c r="TBG247" s="378"/>
      <c r="TBH247" s="378"/>
      <c r="TBI247" s="379"/>
      <c r="TBK247" s="377"/>
      <c r="TBL247" s="381"/>
      <c r="TBM247" s="381"/>
      <c r="TBN247" s="378"/>
      <c r="TBO247" s="378"/>
      <c r="TBP247" s="378"/>
      <c r="TBQ247" s="379"/>
      <c r="TBS247" s="377"/>
      <c r="TBT247" s="381"/>
      <c r="TBU247" s="381"/>
      <c r="TBV247" s="378"/>
      <c r="TBW247" s="378"/>
      <c r="TBX247" s="378"/>
      <c r="TBY247" s="379"/>
      <c r="TCA247" s="377"/>
      <c r="TCB247" s="381"/>
      <c r="TCC247" s="381"/>
      <c r="TCD247" s="378"/>
      <c r="TCE247" s="378"/>
      <c r="TCF247" s="378"/>
      <c r="TCG247" s="379"/>
      <c r="TCI247" s="377"/>
      <c r="TCJ247" s="381"/>
      <c r="TCK247" s="381"/>
      <c r="TCL247" s="378"/>
      <c r="TCM247" s="378"/>
      <c r="TCN247" s="378"/>
      <c r="TCO247" s="379"/>
      <c r="TCQ247" s="377"/>
      <c r="TCR247" s="381"/>
      <c r="TCS247" s="381"/>
      <c r="TCT247" s="378"/>
      <c r="TCU247" s="378"/>
      <c r="TCV247" s="378"/>
      <c r="TCW247" s="379"/>
      <c r="TCY247" s="377"/>
      <c r="TCZ247" s="381"/>
      <c r="TDA247" s="381"/>
      <c r="TDB247" s="378"/>
      <c r="TDC247" s="378"/>
      <c r="TDD247" s="378"/>
      <c r="TDE247" s="379"/>
      <c r="TDG247" s="377"/>
      <c r="TDH247" s="381"/>
      <c r="TDI247" s="381"/>
      <c r="TDJ247" s="378"/>
      <c r="TDK247" s="378"/>
      <c r="TDL247" s="378"/>
      <c r="TDM247" s="379"/>
      <c r="TDO247" s="377"/>
      <c r="TDP247" s="381"/>
      <c r="TDQ247" s="381"/>
      <c r="TDR247" s="378"/>
      <c r="TDS247" s="378"/>
      <c r="TDT247" s="378"/>
      <c r="TDU247" s="379"/>
      <c r="TDW247" s="377"/>
      <c r="TDX247" s="381"/>
      <c r="TDY247" s="381"/>
      <c r="TDZ247" s="378"/>
      <c r="TEA247" s="378"/>
      <c r="TEB247" s="378"/>
      <c r="TEC247" s="379"/>
      <c r="TEE247" s="377"/>
      <c r="TEF247" s="381"/>
      <c r="TEG247" s="381"/>
      <c r="TEH247" s="378"/>
      <c r="TEI247" s="378"/>
      <c r="TEJ247" s="378"/>
      <c r="TEK247" s="379"/>
      <c r="TEM247" s="377"/>
      <c r="TEN247" s="381"/>
      <c r="TEO247" s="381"/>
      <c r="TEP247" s="378"/>
      <c r="TEQ247" s="378"/>
      <c r="TER247" s="378"/>
      <c r="TES247" s="379"/>
      <c r="TEU247" s="377"/>
      <c r="TEV247" s="381"/>
      <c r="TEW247" s="381"/>
      <c r="TEX247" s="378"/>
      <c r="TEY247" s="378"/>
      <c r="TEZ247" s="378"/>
      <c r="TFA247" s="379"/>
      <c r="TFC247" s="377"/>
      <c r="TFD247" s="381"/>
      <c r="TFE247" s="381"/>
      <c r="TFF247" s="378"/>
      <c r="TFG247" s="378"/>
      <c r="TFH247" s="378"/>
      <c r="TFI247" s="379"/>
      <c r="TFK247" s="377"/>
      <c r="TFL247" s="381"/>
      <c r="TFM247" s="381"/>
      <c r="TFN247" s="378"/>
      <c r="TFO247" s="378"/>
      <c r="TFP247" s="378"/>
      <c r="TFQ247" s="379"/>
      <c r="TFS247" s="377"/>
      <c r="TFT247" s="381"/>
      <c r="TFU247" s="381"/>
      <c r="TFV247" s="378"/>
      <c r="TFW247" s="378"/>
      <c r="TFX247" s="378"/>
      <c r="TFY247" s="379"/>
      <c r="TGA247" s="377"/>
      <c r="TGB247" s="381"/>
      <c r="TGC247" s="381"/>
      <c r="TGD247" s="378"/>
      <c r="TGE247" s="378"/>
      <c r="TGF247" s="378"/>
      <c r="TGG247" s="379"/>
      <c r="TGI247" s="377"/>
      <c r="TGJ247" s="381"/>
      <c r="TGK247" s="381"/>
      <c r="TGL247" s="378"/>
      <c r="TGM247" s="378"/>
      <c r="TGN247" s="378"/>
      <c r="TGO247" s="379"/>
      <c r="TGQ247" s="377"/>
      <c r="TGR247" s="381"/>
      <c r="TGS247" s="381"/>
      <c r="TGT247" s="378"/>
      <c r="TGU247" s="378"/>
      <c r="TGV247" s="378"/>
      <c r="TGW247" s="379"/>
      <c r="TGY247" s="377"/>
      <c r="TGZ247" s="381"/>
      <c r="THA247" s="381"/>
      <c r="THB247" s="378"/>
      <c r="THC247" s="378"/>
      <c r="THD247" s="378"/>
      <c r="THE247" s="379"/>
      <c r="THG247" s="377"/>
      <c r="THH247" s="381"/>
      <c r="THI247" s="381"/>
      <c r="THJ247" s="378"/>
      <c r="THK247" s="378"/>
      <c r="THL247" s="378"/>
      <c r="THM247" s="379"/>
      <c r="THO247" s="377"/>
      <c r="THP247" s="381"/>
      <c r="THQ247" s="381"/>
      <c r="THR247" s="378"/>
      <c r="THS247" s="378"/>
      <c r="THT247" s="378"/>
      <c r="THU247" s="379"/>
      <c r="THW247" s="377"/>
      <c r="THX247" s="381"/>
      <c r="THY247" s="381"/>
      <c r="THZ247" s="378"/>
      <c r="TIA247" s="378"/>
      <c r="TIB247" s="378"/>
      <c r="TIC247" s="379"/>
      <c r="TIE247" s="377"/>
      <c r="TIF247" s="381"/>
      <c r="TIG247" s="381"/>
      <c r="TIH247" s="378"/>
      <c r="TII247" s="378"/>
      <c r="TIJ247" s="378"/>
      <c r="TIK247" s="379"/>
      <c r="TIM247" s="377"/>
      <c r="TIN247" s="381"/>
      <c r="TIO247" s="381"/>
      <c r="TIP247" s="378"/>
      <c r="TIQ247" s="378"/>
      <c r="TIR247" s="378"/>
      <c r="TIS247" s="379"/>
      <c r="TIU247" s="377"/>
      <c r="TIV247" s="381"/>
      <c r="TIW247" s="381"/>
      <c r="TIX247" s="378"/>
      <c r="TIY247" s="378"/>
      <c r="TIZ247" s="378"/>
      <c r="TJA247" s="379"/>
      <c r="TJC247" s="377"/>
      <c r="TJD247" s="381"/>
      <c r="TJE247" s="381"/>
      <c r="TJF247" s="378"/>
      <c r="TJG247" s="378"/>
      <c r="TJH247" s="378"/>
      <c r="TJI247" s="379"/>
      <c r="TJK247" s="377"/>
      <c r="TJL247" s="381"/>
      <c r="TJM247" s="381"/>
      <c r="TJN247" s="378"/>
      <c r="TJO247" s="378"/>
      <c r="TJP247" s="378"/>
      <c r="TJQ247" s="379"/>
      <c r="TJS247" s="377"/>
      <c r="TJT247" s="381"/>
      <c r="TJU247" s="381"/>
      <c r="TJV247" s="378"/>
      <c r="TJW247" s="378"/>
      <c r="TJX247" s="378"/>
      <c r="TJY247" s="379"/>
      <c r="TKA247" s="377"/>
      <c r="TKB247" s="381"/>
      <c r="TKC247" s="381"/>
      <c r="TKD247" s="378"/>
      <c r="TKE247" s="378"/>
      <c r="TKF247" s="378"/>
      <c r="TKG247" s="379"/>
      <c r="TKI247" s="377"/>
      <c r="TKJ247" s="381"/>
      <c r="TKK247" s="381"/>
      <c r="TKL247" s="378"/>
      <c r="TKM247" s="378"/>
      <c r="TKN247" s="378"/>
      <c r="TKO247" s="379"/>
      <c r="TKQ247" s="377"/>
      <c r="TKR247" s="381"/>
      <c r="TKS247" s="381"/>
      <c r="TKT247" s="378"/>
      <c r="TKU247" s="378"/>
      <c r="TKV247" s="378"/>
      <c r="TKW247" s="379"/>
      <c r="TKY247" s="377"/>
      <c r="TKZ247" s="381"/>
      <c r="TLA247" s="381"/>
      <c r="TLB247" s="378"/>
      <c r="TLC247" s="378"/>
      <c r="TLD247" s="378"/>
      <c r="TLE247" s="379"/>
      <c r="TLG247" s="377"/>
      <c r="TLH247" s="381"/>
      <c r="TLI247" s="381"/>
      <c r="TLJ247" s="378"/>
      <c r="TLK247" s="378"/>
      <c r="TLL247" s="378"/>
      <c r="TLM247" s="379"/>
      <c r="TLO247" s="377"/>
      <c r="TLP247" s="381"/>
      <c r="TLQ247" s="381"/>
      <c r="TLR247" s="378"/>
      <c r="TLS247" s="378"/>
      <c r="TLT247" s="378"/>
      <c r="TLU247" s="379"/>
      <c r="TLW247" s="377"/>
      <c r="TLX247" s="381"/>
      <c r="TLY247" s="381"/>
      <c r="TLZ247" s="378"/>
      <c r="TMA247" s="378"/>
      <c r="TMB247" s="378"/>
      <c r="TMC247" s="379"/>
      <c r="TME247" s="377"/>
      <c r="TMF247" s="381"/>
      <c r="TMG247" s="381"/>
      <c r="TMH247" s="378"/>
      <c r="TMI247" s="378"/>
      <c r="TMJ247" s="378"/>
      <c r="TMK247" s="379"/>
      <c r="TMM247" s="377"/>
      <c r="TMN247" s="381"/>
      <c r="TMO247" s="381"/>
      <c r="TMP247" s="378"/>
      <c r="TMQ247" s="378"/>
      <c r="TMR247" s="378"/>
      <c r="TMS247" s="379"/>
      <c r="TMU247" s="377"/>
      <c r="TMV247" s="381"/>
      <c r="TMW247" s="381"/>
      <c r="TMX247" s="378"/>
      <c r="TMY247" s="378"/>
      <c r="TMZ247" s="378"/>
      <c r="TNA247" s="379"/>
      <c r="TNC247" s="377"/>
      <c r="TND247" s="381"/>
      <c r="TNE247" s="381"/>
      <c r="TNF247" s="378"/>
      <c r="TNG247" s="378"/>
      <c r="TNH247" s="378"/>
      <c r="TNI247" s="379"/>
      <c r="TNK247" s="377"/>
      <c r="TNL247" s="381"/>
      <c r="TNM247" s="381"/>
      <c r="TNN247" s="378"/>
      <c r="TNO247" s="378"/>
      <c r="TNP247" s="378"/>
      <c r="TNQ247" s="379"/>
      <c r="TNS247" s="377"/>
      <c r="TNT247" s="381"/>
      <c r="TNU247" s="381"/>
      <c r="TNV247" s="378"/>
      <c r="TNW247" s="378"/>
      <c r="TNX247" s="378"/>
      <c r="TNY247" s="379"/>
      <c r="TOA247" s="377"/>
      <c r="TOB247" s="381"/>
      <c r="TOC247" s="381"/>
      <c r="TOD247" s="378"/>
      <c r="TOE247" s="378"/>
      <c r="TOF247" s="378"/>
      <c r="TOG247" s="379"/>
      <c r="TOI247" s="377"/>
      <c r="TOJ247" s="381"/>
      <c r="TOK247" s="381"/>
      <c r="TOL247" s="378"/>
      <c r="TOM247" s="378"/>
      <c r="TON247" s="378"/>
      <c r="TOO247" s="379"/>
      <c r="TOQ247" s="377"/>
      <c r="TOR247" s="381"/>
      <c r="TOS247" s="381"/>
      <c r="TOT247" s="378"/>
      <c r="TOU247" s="378"/>
      <c r="TOV247" s="378"/>
      <c r="TOW247" s="379"/>
      <c r="TOY247" s="377"/>
      <c r="TOZ247" s="381"/>
      <c r="TPA247" s="381"/>
      <c r="TPB247" s="378"/>
      <c r="TPC247" s="378"/>
      <c r="TPD247" s="378"/>
      <c r="TPE247" s="379"/>
      <c r="TPG247" s="377"/>
      <c r="TPH247" s="381"/>
      <c r="TPI247" s="381"/>
      <c r="TPJ247" s="378"/>
      <c r="TPK247" s="378"/>
      <c r="TPL247" s="378"/>
      <c r="TPM247" s="379"/>
      <c r="TPO247" s="377"/>
      <c r="TPP247" s="381"/>
      <c r="TPQ247" s="381"/>
      <c r="TPR247" s="378"/>
      <c r="TPS247" s="378"/>
      <c r="TPT247" s="378"/>
      <c r="TPU247" s="379"/>
      <c r="TPW247" s="377"/>
      <c r="TPX247" s="381"/>
      <c r="TPY247" s="381"/>
      <c r="TPZ247" s="378"/>
      <c r="TQA247" s="378"/>
      <c r="TQB247" s="378"/>
      <c r="TQC247" s="379"/>
      <c r="TQE247" s="377"/>
      <c r="TQF247" s="381"/>
      <c r="TQG247" s="381"/>
      <c r="TQH247" s="378"/>
      <c r="TQI247" s="378"/>
      <c r="TQJ247" s="378"/>
      <c r="TQK247" s="379"/>
      <c r="TQM247" s="377"/>
      <c r="TQN247" s="381"/>
      <c r="TQO247" s="381"/>
      <c r="TQP247" s="378"/>
      <c r="TQQ247" s="378"/>
      <c r="TQR247" s="378"/>
      <c r="TQS247" s="379"/>
      <c r="TQU247" s="377"/>
      <c r="TQV247" s="381"/>
      <c r="TQW247" s="381"/>
      <c r="TQX247" s="378"/>
      <c r="TQY247" s="378"/>
      <c r="TQZ247" s="378"/>
      <c r="TRA247" s="379"/>
      <c r="TRC247" s="377"/>
      <c r="TRD247" s="381"/>
      <c r="TRE247" s="381"/>
      <c r="TRF247" s="378"/>
      <c r="TRG247" s="378"/>
      <c r="TRH247" s="378"/>
      <c r="TRI247" s="379"/>
      <c r="TRK247" s="377"/>
      <c r="TRL247" s="381"/>
      <c r="TRM247" s="381"/>
      <c r="TRN247" s="378"/>
      <c r="TRO247" s="378"/>
      <c r="TRP247" s="378"/>
      <c r="TRQ247" s="379"/>
      <c r="TRS247" s="377"/>
      <c r="TRT247" s="381"/>
      <c r="TRU247" s="381"/>
      <c r="TRV247" s="378"/>
      <c r="TRW247" s="378"/>
      <c r="TRX247" s="378"/>
      <c r="TRY247" s="379"/>
      <c r="TSA247" s="377"/>
      <c r="TSB247" s="381"/>
      <c r="TSC247" s="381"/>
      <c r="TSD247" s="378"/>
      <c r="TSE247" s="378"/>
      <c r="TSF247" s="378"/>
      <c r="TSG247" s="379"/>
      <c r="TSI247" s="377"/>
      <c r="TSJ247" s="381"/>
      <c r="TSK247" s="381"/>
      <c r="TSL247" s="378"/>
      <c r="TSM247" s="378"/>
      <c r="TSN247" s="378"/>
      <c r="TSO247" s="379"/>
      <c r="TSQ247" s="377"/>
      <c r="TSR247" s="381"/>
      <c r="TSS247" s="381"/>
      <c r="TST247" s="378"/>
      <c r="TSU247" s="378"/>
      <c r="TSV247" s="378"/>
      <c r="TSW247" s="379"/>
      <c r="TSY247" s="377"/>
      <c r="TSZ247" s="381"/>
      <c r="TTA247" s="381"/>
      <c r="TTB247" s="378"/>
      <c r="TTC247" s="378"/>
      <c r="TTD247" s="378"/>
      <c r="TTE247" s="379"/>
      <c r="TTG247" s="377"/>
      <c r="TTH247" s="381"/>
      <c r="TTI247" s="381"/>
      <c r="TTJ247" s="378"/>
      <c r="TTK247" s="378"/>
      <c r="TTL247" s="378"/>
      <c r="TTM247" s="379"/>
      <c r="TTO247" s="377"/>
      <c r="TTP247" s="381"/>
      <c r="TTQ247" s="381"/>
      <c r="TTR247" s="378"/>
      <c r="TTS247" s="378"/>
      <c r="TTT247" s="378"/>
      <c r="TTU247" s="379"/>
      <c r="TTW247" s="377"/>
      <c r="TTX247" s="381"/>
      <c r="TTY247" s="381"/>
      <c r="TTZ247" s="378"/>
      <c r="TUA247" s="378"/>
      <c r="TUB247" s="378"/>
      <c r="TUC247" s="379"/>
      <c r="TUE247" s="377"/>
      <c r="TUF247" s="381"/>
      <c r="TUG247" s="381"/>
      <c r="TUH247" s="378"/>
      <c r="TUI247" s="378"/>
      <c r="TUJ247" s="378"/>
      <c r="TUK247" s="379"/>
      <c r="TUM247" s="377"/>
      <c r="TUN247" s="381"/>
      <c r="TUO247" s="381"/>
      <c r="TUP247" s="378"/>
      <c r="TUQ247" s="378"/>
      <c r="TUR247" s="378"/>
      <c r="TUS247" s="379"/>
      <c r="TUU247" s="377"/>
      <c r="TUV247" s="381"/>
      <c r="TUW247" s="381"/>
      <c r="TUX247" s="378"/>
      <c r="TUY247" s="378"/>
      <c r="TUZ247" s="378"/>
      <c r="TVA247" s="379"/>
      <c r="TVC247" s="377"/>
      <c r="TVD247" s="381"/>
      <c r="TVE247" s="381"/>
      <c r="TVF247" s="378"/>
      <c r="TVG247" s="378"/>
      <c r="TVH247" s="378"/>
      <c r="TVI247" s="379"/>
      <c r="TVK247" s="377"/>
      <c r="TVL247" s="381"/>
      <c r="TVM247" s="381"/>
      <c r="TVN247" s="378"/>
      <c r="TVO247" s="378"/>
      <c r="TVP247" s="378"/>
      <c r="TVQ247" s="379"/>
      <c r="TVS247" s="377"/>
      <c r="TVT247" s="381"/>
      <c r="TVU247" s="381"/>
      <c r="TVV247" s="378"/>
      <c r="TVW247" s="378"/>
      <c r="TVX247" s="378"/>
      <c r="TVY247" s="379"/>
      <c r="TWA247" s="377"/>
      <c r="TWB247" s="381"/>
      <c r="TWC247" s="381"/>
      <c r="TWD247" s="378"/>
      <c r="TWE247" s="378"/>
      <c r="TWF247" s="378"/>
      <c r="TWG247" s="379"/>
      <c r="TWI247" s="377"/>
      <c r="TWJ247" s="381"/>
      <c r="TWK247" s="381"/>
      <c r="TWL247" s="378"/>
      <c r="TWM247" s="378"/>
      <c r="TWN247" s="378"/>
      <c r="TWO247" s="379"/>
      <c r="TWQ247" s="377"/>
      <c r="TWR247" s="381"/>
      <c r="TWS247" s="381"/>
      <c r="TWT247" s="378"/>
      <c r="TWU247" s="378"/>
      <c r="TWV247" s="378"/>
      <c r="TWW247" s="379"/>
      <c r="TWY247" s="377"/>
      <c r="TWZ247" s="381"/>
      <c r="TXA247" s="381"/>
      <c r="TXB247" s="378"/>
      <c r="TXC247" s="378"/>
      <c r="TXD247" s="378"/>
      <c r="TXE247" s="379"/>
      <c r="TXG247" s="377"/>
      <c r="TXH247" s="381"/>
      <c r="TXI247" s="381"/>
      <c r="TXJ247" s="378"/>
      <c r="TXK247" s="378"/>
      <c r="TXL247" s="378"/>
      <c r="TXM247" s="379"/>
      <c r="TXO247" s="377"/>
      <c r="TXP247" s="381"/>
      <c r="TXQ247" s="381"/>
      <c r="TXR247" s="378"/>
      <c r="TXS247" s="378"/>
      <c r="TXT247" s="378"/>
      <c r="TXU247" s="379"/>
      <c r="TXW247" s="377"/>
      <c r="TXX247" s="381"/>
      <c r="TXY247" s="381"/>
      <c r="TXZ247" s="378"/>
      <c r="TYA247" s="378"/>
      <c r="TYB247" s="378"/>
      <c r="TYC247" s="379"/>
      <c r="TYE247" s="377"/>
      <c r="TYF247" s="381"/>
      <c r="TYG247" s="381"/>
      <c r="TYH247" s="378"/>
      <c r="TYI247" s="378"/>
      <c r="TYJ247" s="378"/>
      <c r="TYK247" s="379"/>
      <c r="TYM247" s="377"/>
      <c r="TYN247" s="381"/>
      <c r="TYO247" s="381"/>
      <c r="TYP247" s="378"/>
      <c r="TYQ247" s="378"/>
      <c r="TYR247" s="378"/>
      <c r="TYS247" s="379"/>
      <c r="TYU247" s="377"/>
      <c r="TYV247" s="381"/>
      <c r="TYW247" s="381"/>
      <c r="TYX247" s="378"/>
      <c r="TYY247" s="378"/>
      <c r="TYZ247" s="378"/>
      <c r="TZA247" s="379"/>
      <c r="TZC247" s="377"/>
      <c r="TZD247" s="381"/>
      <c r="TZE247" s="381"/>
      <c r="TZF247" s="378"/>
      <c r="TZG247" s="378"/>
      <c r="TZH247" s="378"/>
      <c r="TZI247" s="379"/>
      <c r="TZK247" s="377"/>
      <c r="TZL247" s="381"/>
      <c r="TZM247" s="381"/>
      <c r="TZN247" s="378"/>
      <c r="TZO247" s="378"/>
      <c r="TZP247" s="378"/>
      <c r="TZQ247" s="379"/>
      <c r="TZS247" s="377"/>
      <c r="TZT247" s="381"/>
      <c r="TZU247" s="381"/>
      <c r="TZV247" s="378"/>
      <c r="TZW247" s="378"/>
      <c r="TZX247" s="378"/>
      <c r="TZY247" s="379"/>
      <c r="UAA247" s="377"/>
      <c r="UAB247" s="381"/>
      <c r="UAC247" s="381"/>
      <c r="UAD247" s="378"/>
      <c r="UAE247" s="378"/>
      <c r="UAF247" s="378"/>
      <c r="UAG247" s="379"/>
      <c r="UAI247" s="377"/>
      <c r="UAJ247" s="381"/>
      <c r="UAK247" s="381"/>
      <c r="UAL247" s="378"/>
      <c r="UAM247" s="378"/>
      <c r="UAN247" s="378"/>
      <c r="UAO247" s="379"/>
      <c r="UAQ247" s="377"/>
      <c r="UAR247" s="381"/>
      <c r="UAS247" s="381"/>
      <c r="UAT247" s="378"/>
      <c r="UAU247" s="378"/>
      <c r="UAV247" s="378"/>
      <c r="UAW247" s="379"/>
      <c r="UAY247" s="377"/>
      <c r="UAZ247" s="381"/>
      <c r="UBA247" s="381"/>
      <c r="UBB247" s="378"/>
      <c r="UBC247" s="378"/>
      <c r="UBD247" s="378"/>
      <c r="UBE247" s="379"/>
      <c r="UBG247" s="377"/>
      <c r="UBH247" s="381"/>
      <c r="UBI247" s="381"/>
      <c r="UBJ247" s="378"/>
      <c r="UBK247" s="378"/>
      <c r="UBL247" s="378"/>
      <c r="UBM247" s="379"/>
      <c r="UBO247" s="377"/>
      <c r="UBP247" s="381"/>
      <c r="UBQ247" s="381"/>
      <c r="UBR247" s="378"/>
      <c r="UBS247" s="378"/>
      <c r="UBT247" s="378"/>
      <c r="UBU247" s="379"/>
      <c r="UBW247" s="377"/>
      <c r="UBX247" s="381"/>
      <c r="UBY247" s="381"/>
      <c r="UBZ247" s="378"/>
      <c r="UCA247" s="378"/>
      <c r="UCB247" s="378"/>
      <c r="UCC247" s="379"/>
      <c r="UCE247" s="377"/>
      <c r="UCF247" s="381"/>
      <c r="UCG247" s="381"/>
      <c r="UCH247" s="378"/>
      <c r="UCI247" s="378"/>
      <c r="UCJ247" s="378"/>
      <c r="UCK247" s="379"/>
      <c r="UCM247" s="377"/>
      <c r="UCN247" s="381"/>
      <c r="UCO247" s="381"/>
      <c r="UCP247" s="378"/>
      <c r="UCQ247" s="378"/>
      <c r="UCR247" s="378"/>
      <c r="UCS247" s="379"/>
      <c r="UCU247" s="377"/>
      <c r="UCV247" s="381"/>
      <c r="UCW247" s="381"/>
      <c r="UCX247" s="378"/>
      <c r="UCY247" s="378"/>
      <c r="UCZ247" s="378"/>
      <c r="UDA247" s="379"/>
      <c r="UDC247" s="377"/>
      <c r="UDD247" s="381"/>
      <c r="UDE247" s="381"/>
      <c r="UDF247" s="378"/>
      <c r="UDG247" s="378"/>
      <c r="UDH247" s="378"/>
      <c r="UDI247" s="379"/>
      <c r="UDK247" s="377"/>
      <c r="UDL247" s="381"/>
      <c r="UDM247" s="381"/>
      <c r="UDN247" s="378"/>
      <c r="UDO247" s="378"/>
      <c r="UDP247" s="378"/>
      <c r="UDQ247" s="379"/>
      <c r="UDS247" s="377"/>
      <c r="UDT247" s="381"/>
      <c r="UDU247" s="381"/>
      <c r="UDV247" s="378"/>
      <c r="UDW247" s="378"/>
      <c r="UDX247" s="378"/>
      <c r="UDY247" s="379"/>
      <c r="UEA247" s="377"/>
      <c r="UEB247" s="381"/>
      <c r="UEC247" s="381"/>
      <c r="UED247" s="378"/>
      <c r="UEE247" s="378"/>
      <c r="UEF247" s="378"/>
      <c r="UEG247" s="379"/>
      <c r="UEI247" s="377"/>
      <c r="UEJ247" s="381"/>
      <c r="UEK247" s="381"/>
      <c r="UEL247" s="378"/>
      <c r="UEM247" s="378"/>
      <c r="UEN247" s="378"/>
      <c r="UEO247" s="379"/>
      <c r="UEQ247" s="377"/>
      <c r="UER247" s="381"/>
      <c r="UES247" s="381"/>
      <c r="UET247" s="378"/>
      <c r="UEU247" s="378"/>
      <c r="UEV247" s="378"/>
      <c r="UEW247" s="379"/>
      <c r="UEY247" s="377"/>
      <c r="UEZ247" s="381"/>
      <c r="UFA247" s="381"/>
      <c r="UFB247" s="378"/>
      <c r="UFC247" s="378"/>
      <c r="UFD247" s="378"/>
      <c r="UFE247" s="379"/>
      <c r="UFG247" s="377"/>
      <c r="UFH247" s="381"/>
      <c r="UFI247" s="381"/>
      <c r="UFJ247" s="378"/>
      <c r="UFK247" s="378"/>
      <c r="UFL247" s="378"/>
      <c r="UFM247" s="379"/>
      <c r="UFO247" s="377"/>
      <c r="UFP247" s="381"/>
      <c r="UFQ247" s="381"/>
      <c r="UFR247" s="378"/>
      <c r="UFS247" s="378"/>
      <c r="UFT247" s="378"/>
      <c r="UFU247" s="379"/>
      <c r="UFW247" s="377"/>
      <c r="UFX247" s="381"/>
      <c r="UFY247" s="381"/>
      <c r="UFZ247" s="378"/>
      <c r="UGA247" s="378"/>
      <c r="UGB247" s="378"/>
      <c r="UGC247" s="379"/>
      <c r="UGE247" s="377"/>
      <c r="UGF247" s="381"/>
      <c r="UGG247" s="381"/>
      <c r="UGH247" s="378"/>
      <c r="UGI247" s="378"/>
      <c r="UGJ247" s="378"/>
      <c r="UGK247" s="379"/>
      <c r="UGM247" s="377"/>
      <c r="UGN247" s="381"/>
      <c r="UGO247" s="381"/>
      <c r="UGP247" s="378"/>
      <c r="UGQ247" s="378"/>
      <c r="UGR247" s="378"/>
      <c r="UGS247" s="379"/>
      <c r="UGU247" s="377"/>
      <c r="UGV247" s="381"/>
      <c r="UGW247" s="381"/>
      <c r="UGX247" s="378"/>
      <c r="UGY247" s="378"/>
      <c r="UGZ247" s="378"/>
      <c r="UHA247" s="379"/>
      <c r="UHC247" s="377"/>
      <c r="UHD247" s="381"/>
      <c r="UHE247" s="381"/>
      <c r="UHF247" s="378"/>
      <c r="UHG247" s="378"/>
      <c r="UHH247" s="378"/>
      <c r="UHI247" s="379"/>
      <c r="UHK247" s="377"/>
      <c r="UHL247" s="381"/>
      <c r="UHM247" s="381"/>
      <c r="UHN247" s="378"/>
      <c r="UHO247" s="378"/>
      <c r="UHP247" s="378"/>
      <c r="UHQ247" s="379"/>
      <c r="UHS247" s="377"/>
      <c r="UHT247" s="381"/>
      <c r="UHU247" s="381"/>
      <c r="UHV247" s="378"/>
      <c r="UHW247" s="378"/>
      <c r="UHX247" s="378"/>
      <c r="UHY247" s="379"/>
      <c r="UIA247" s="377"/>
      <c r="UIB247" s="381"/>
      <c r="UIC247" s="381"/>
      <c r="UID247" s="378"/>
      <c r="UIE247" s="378"/>
      <c r="UIF247" s="378"/>
      <c r="UIG247" s="379"/>
      <c r="UII247" s="377"/>
      <c r="UIJ247" s="381"/>
      <c r="UIK247" s="381"/>
      <c r="UIL247" s="378"/>
      <c r="UIM247" s="378"/>
      <c r="UIN247" s="378"/>
      <c r="UIO247" s="379"/>
      <c r="UIQ247" s="377"/>
      <c r="UIR247" s="381"/>
      <c r="UIS247" s="381"/>
      <c r="UIT247" s="378"/>
      <c r="UIU247" s="378"/>
      <c r="UIV247" s="378"/>
      <c r="UIW247" s="379"/>
      <c r="UIY247" s="377"/>
      <c r="UIZ247" s="381"/>
      <c r="UJA247" s="381"/>
      <c r="UJB247" s="378"/>
      <c r="UJC247" s="378"/>
      <c r="UJD247" s="378"/>
      <c r="UJE247" s="379"/>
      <c r="UJG247" s="377"/>
      <c r="UJH247" s="381"/>
      <c r="UJI247" s="381"/>
      <c r="UJJ247" s="378"/>
      <c r="UJK247" s="378"/>
      <c r="UJL247" s="378"/>
      <c r="UJM247" s="379"/>
      <c r="UJO247" s="377"/>
      <c r="UJP247" s="381"/>
      <c r="UJQ247" s="381"/>
      <c r="UJR247" s="378"/>
      <c r="UJS247" s="378"/>
      <c r="UJT247" s="378"/>
      <c r="UJU247" s="379"/>
      <c r="UJW247" s="377"/>
      <c r="UJX247" s="381"/>
      <c r="UJY247" s="381"/>
      <c r="UJZ247" s="378"/>
      <c r="UKA247" s="378"/>
      <c r="UKB247" s="378"/>
      <c r="UKC247" s="379"/>
      <c r="UKE247" s="377"/>
      <c r="UKF247" s="381"/>
      <c r="UKG247" s="381"/>
      <c r="UKH247" s="378"/>
      <c r="UKI247" s="378"/>
      <c r="UKJ247" s="378"/>
      <c r="UKK247" s="379"/>
      <c r="UKM247" s="377"/>
      <c r="UKN247" s="381"/>
      <c r="UKO247" s="381"/>
      <c r="UKP247" s="378"/>
      <c r="UKQ247" s="378"/>
      <c r="UKR247" s="378"/>
      <c r="UKS247" s="379"/>
      <c r="UKU247" s="377"/>
      <c r="UKV247" s="381"/>
      <c r="UKW247" s="381"/>
      <c r="UKX247" s="378"/>
      <c r="UKY247" s="378"/>
      <c r="UKZ247" s="378"/>
      <c r="ULA247" s="379"/>
      <c r="ULC247" s="377"/>
      <c r="ULD247" s="381"/>
      <c r="ULE247" s="381"/>
      <c r="ULF247" s="378"/>
      <c r="ULG247" s="378"/>
      <c r="ULH247" s="378"/>
      <c r="ULI247" s="379"/>
      <c r="ULK247" s="377"/>
      <c r="ULL247" s="381"/>
      <c r="ULM247" s="381"/>
      <c r="ULN247" s="378"/>
      <c r="ULO247" s="378"/>
      <c r="ULP247" s="378"/>
      <c r="ULQ247" s="379"/>
      <c r="ULS247" s="377"/>
      <c r="ULT247" s="381"/>
      <c r="ULU247" s="381"/>
      <c r="ULV247" s="378"/>
      <c r="ULW247" s="378"/>
      <c r="ULX247" s="378"/>
      <c r="ULY247" s="379"/>
      <c r="UMA247" s="377"/>
      <c r="UMB247" s="381"/>
      <c r="UMC247" s="381"/>
      <c r="UMD247" s="378"/>
      <c r="UME247" s="378"/>
      <c r="UMF247" s="378"/>
      <c r="UMG247" s="379"/>
      <c r="UMI247" s="377"/>
      <c r="UMJ247" s="381"/>
      <c r="UMK247" s="381"/>
      <c r="UML247" s="378"/>
      <c r="UMM247" s="378"/>
      <c r="UMN247" s="378"/>
      <c r="UMO247" s="379"/>
      <c r="UMQ247" s="377"/>
      <c r="UMR247" s="381"/>
      <c r="UMS247" s="381"/>
      <c r="UMT247" s="378"/>
      <c r="UMU247" s="378"/>
      <c r="UMV247" s="378"/>
      <c r="UMW247" s="379"/>
      <c r="UMY247" s="377"/>
      <c r="UMZ247" s="381"/>
      <c r="UNA247" s="381"/>
      <c r="UNB247" s="378"/>
      <c r="UNC247" s="378"/>
      <c r="UND247" s="378"/>
      <c r="UNE247" s="379"/>
      <c r="UNG247" s="377"/>
      <c r="UNH247" s="381"/>
      <c r="UNI247" s="381"/>
      <c r="UNJ247" s="378"/>
      <c r="UNK247" s="378"/>
      <c r="UNL247" s="378"/>
      <c r="UNM247" s="379"/>
      <c r="UNO247" s="377"/>
      <c r="UNP247" s="381"/>
      <c r="UNQ247" s="381"/>
      <c r="UNR247" s="378"/>
      <c r="UNS247" s="378"/>
      <c r="UNT247" s="378"/>
      <c r="UNU247" s="379"/>
      <c r="UNW247" s="377"/>
      <c r="UNX247" s="381"/>
      <c r="UNY247" s="381"/>
      <c r="UNZ247" s="378"/>
      <c r="UOA247" s="378"/>
      <c r="UOB247" s="378"/>
      <c r="UOC247" s="379"/>
      <c r="UOE247" s="377"/>
      <c r="UOF247" s="381"/>
      <c r="UOG247" s="381"/>
      <c r="UOH247" s="378"/>
      <c r="UOI247" s="378"/>
      <c r="UOJ247" s="378"/>
      <c r="UOK247" s="379"/>
      <c r="UOM247" s="377"/>
      <c r="UON247" s="381"/>
      <c r="UOO247" s="381"/>
      <c r="UOP247" s="378"/>
      <c r="UOQ247" s="378"/>
      <c r="UOR247" s="378"/>
      <c r="UOS247" s="379"/>
      <c r="UOU247" s="377"/>
      <c r="UOV247" s="381"/>
      <c r="UOW247" s="381"/>
      <c r="UOX247" s="378"/>
      <c r="UOY247" s="378"/>
      <c r="UOZ247" s="378"/>
      <c r="UPA247" s="379"/>
      <c r="UPC247" s="377"/>
      <c r="UPD247" s="381"/>
      <c r="UPE247" s="381"/>
      <c r="UPF247" s="378"/>
      <c r="UPG247" s="378"/>
      <c r="UPH247" s="378"/>
      <c r="UPI247" s="379"/>
      <c r="UPK247" s="377"/>
      <c r="UPL247" s="381"/>
      <c r="UPM247" s="381"/>
      <c r="UPN247" s="378"/>
      <c r="UPO247" s="378"/>
      <c r="UPP247" s="378"/>
      <c r="UPQ247" s="379"/>
      <c r="UPS247" s="377"/>
      <c r="UPT247" s="381"/>
      <c r="UPU247" s="381"/>
      <c r="UPV247" s="378"/>
      <c r="UPW247" s="378"/>
      <c r="UPX247" s="378"/>
      <c r="UPY247" s="379"/>
      <c r="UQA247" s="377"/>
      <c r="UQB247" s="381"/>
      <c r="UQC247" s="381"/>
      <c r="UQD247" s="378"/>
      <c r="UQE247" s="378"/>
      <c r="UQF247" s="378"/>
      <c r="UQG247" s="379"/>
      <c r="UQI247" s="377"/>
      <c r="UQJ247" s="381"/>
      <c r="UQK247" s="381"/>
      <c r="UQL247" s="378"/>
      <c r="UQM247" s="378"/>
      <c r="UQN247" s="378"/>
      <c r="UQO247" s="379"/>
      <c r="UQQ247" s="377"/>
      <c r="UQR247" s="381"/>
      <c r="UQS247" s="381"/>
      <c r="UQT247" s="378"/>
      <c r="UQU247" s="378"/>
      <c r="UQV247" s="378"/>
      <c r="UQW247" s="379"/>
      <c r="UQY247" s="377"/>
      <c r="UQZ247" s="381"/>
      <c r="URA247" s="381"/>
      <c r="URB247" s="378"/>
      <c r="URC247" s="378"/>
      <c r="URD247" s="378"/>
      <c r="URE247" s="379"/>
      <c r="URG247" s="377"/>
      <c r="URH247" s="381"/>
      <c r="URI247" s="381"/>
      <c r="URJ247" s="378"/>
      <c r="URK247" s="378"/>
      <c r="URL247" s="378"/>
      <c r="URM247" s="379"/>
      <c r="URO247" s="377"/>
      <c r="URP247" s="381"/>
      <c r="URQ247" s="381"/>
      <c r="URR247" s="378"/>
      <c r="URS247" s="378"/>
      <c r="URT247" s="378"/>
      <c r="URU247" s="379"/>
      <c r="URW247" s="377"/>
      <c r="URX247" s="381"/>
      <c r="URY247" s="381"/>
      <c r="URZ247" s="378"/>
      <c r="USA247" s="378"/>
      <c r="USB247" s="378"/>
      <c r="USC247" s="379"/>
      <c r="USE247" s="377"/>
      <c r="USF247" s="381"/>
      <c r="USG247" s="381"/>
      <c r="USH247" s="378"/>
      <c r="USI247" s="378"/>
      <c r="USJ247" s="378"/>
      <c r="USK247" s="379"/>
      <c r="USM247" s="377"/>
      <c r="USN247" s="381"/>
      <c r="USO247" s="381"/>
      <c r="USP247" s="378"/>
      <c r="USQ247" s="378"/>
      <c r="USR247" s="378"/>
      <c r="USS247" s="379"/>
      <c r="USU247" s="377"/>
      <c r="USV247" s="381"/>
      <c r="USW247" s="381"/>
      <c r="USX247" s="378"/>
      <c r="USY247" s="378"/>
      <c r="USZ247" s="378"/>
      <c r="UTA247" s="379"/>
      <c r="UTC247" s="377"/>
      <c r="UTD247" s="381"/>
      <c r="UTE247" s="381"/>
      <c r="UTF247" s="378"/>
      <c r="UTG247" s="378"/>
      <c r="UTH247" s="378"/>
      <c r="UTI247" s="379"/>
      <c r="UTK247" s="377"/>
      <c r="UTL247" s="381"/>
      <c r="UTM247" s="381"/>
      <c r="UTN247" s="378"/>
      <c r="UTO247" s="378"/>
      <c r="UTP247" s="378"/>
      <c r="UTQ247" s="379"/>
      <c r="UTS247" s="377"/>
      <c r="UTT247" s="381"/>
      <c r="UTU247" s="381"/>
      <c r="UTV247" s="378"/>
      <c r="UTW247" s="378"/>
      <c r="UTX247" s="378"/>
      <c r="UTY247" s="379"/>
      <c r="UUA247" s="377"/>
      <c r="UUB247" s="381"/>
      <c r="UUC247" s="381"/>
      <c r="UUD247" s="378"/>
      <c r="UUE247" s="378"/>
      <c r="UUF247" s="378"/>
      <c r="UUG247" s="379"/>
      <c r="UUI247" s="377"/>
      <c r="UUJ247" s="381"/>
      <c r="UUK247" s="381"/>
      <c r="UUL247" s="378"/>
      <c r="UUM247" s="378"/>
      <c r="UUN247" s="378"/>
      <c r="UUO247" s="379"/>
      <c r="UUQ247" s="377"/>
      <c r="UUR247" s="381"/>
      <c r="UUS247" s="381"/>
      <c r="UUT247" s="378"/>
      <c r="UUU247" s="378"/>
      <c r="UUV247" s="378"/>
      <c r="UUW247" s="379"/>
      <c r="UUY247" s="377"/>
      <c r="UUZ247" s="381"/>
      <c r="UVA247" s="381"/>
      <c r="UVB247" s="378"/>
      <c r="UVC247" s="378"/>
      <c r="UVD247" s="378"/>
      <c r="UVE247" s="379"/>
      <c r="UVG247" s="377"/>
      <c r="UVH247" s="381"/>
      <c r="UVI247" s="381"/>
      <c r="UVJ247" s="378"/>
      <c r="UVK247" s="378"/>
      <c r="UVL247" s="378"/>
      <c r="UVM247" s="379"/>
      <c r="UVO247" s="377"/>
      <c r="UVP247" s="381"/>
      <c r="UVQ247" s="381"/>
      <c r="UVR247" s="378"/>
      <c r="UVS247" s="378"/>
      <c r="UVT247" s="378"/>
      <c r="UVU247" s="379"/>
      <c r="UVW247" s="377"/>
      <c r="UVX247" s="381"/>
      <c r="UVY247" s="381"/>
      <c r="UVZ247" s="378"/>
      <c r="UWA247" s="378"/>
      <c r="UWB247" s="378"/>
      <c r="UWC247" s="379"/>
      <c r="UWE247" s="377"/>
      <c r="UWF247" s="381"/>
      <c r="UWG247" s="381"/>
      <c r="UWH247" s="378"/>
      <c r="UWI247" s="378"/>
      <c r="UWJ247" s="378"/>
      <c r="UWK247" s="379"/>
      <c r="UWM247" s="377"/>
      <c r="UWN247" s="381"/>
      <c r="UWO247" s="381"/>
      <c r="UWP247" s="378"/>
      <c r="UWQ247" s="378"/>
      <c r="UWR247" s="378"/>
      <c r="UWS247" s="379"/>
      <c r="UWU247" s="377"/>
      <c r="UWV247" s="381"/>
      <c r="UWW247" s="381"/>
      <c r="UWX247" s="378"/>
      <c r="UWY247" s="378"/>
      <c r="UWZ247" s="378"/>
      <c r="UXA247" s="379"/>
      <c r="UXC247" s="377"/>
      <c r="UXD247" s="381"/>
      <c r="UXE247" s="381"/>
      <c r="UXF247" s="378"/>
      <c r="UXG247" s="378"/>
      <c r="UXH247" s="378"/>
      <c r="UXI247" s="379"/>
      <c r="UXK247" s="377"/>
      <c r="UXL247" s="381"/>
      <c r="UXM247" s="381"/>
      <c r="UXN247" s="378"/>
      <c r="UXO247" s="378"/>
      <c r="UXP247" s="378"/>
      <c r="UXQ247" s="379"/>
      <c r="UXS247" s="377"/>
      <c r="UXT247" s="381"/>
      <c r="UXU247" s="381"/>
      <c r="UXV247" s="378"/>
      <c r="UXW247" s="378"/>
      <c r="UXX247" s="378"/>
      <c r="UXY247" s="379"/>
      <c r="UYA247" s="377"/>
      <c r="UYB247" s="381"/>
      <c r="UYC247" s="381"/>
      <c r="UYD247" s="378"/>
      <c r="UYE247" s="378"/>
      <c r="UYF247" s="378"/>
      <c r="UYG247" s="379"/>
      <c r="UYI247" s="377"/>
      <c r="UYJ247" s="381"/>
      <c r="UYK247" s="381"/>
      <c r="UYL247" s="378"/>
      <c r="UYM247" s="378"/>
      <c r="UYN247" s="378"/>
      <c r="UYO247" s="379"/>
      <c r="UYQ247" s="377"/>
      <c r="UYR247" s="381"/>
      <c r="UYS247" s="381"/>
      <c r="UYT247" s="378"/>
      <c r="UYU247" s="378"/>
      <c r="UYV247" s="378"/>
      <c r="UYW247" s="379"/>
      <c r="UYY247" s="377"/>
      <c r="UYZ247" s="381"/>
      <c r="UZA247" s="381"/>
      <c r="UZB247" s="378"/>
      <c r="UZC247" s="378"/>
      <c r="UZD247" s="378"/>
      <c r="UZE247" s="379"/>
      <c r="UZG247" s="377"/>
      <c r="UZH247" s="381"/>
      <c r="UZI247" s="381"/>
      <c r="UZJ247" s="378"/>
      <c r="UZK247" s="378"/>
      <c r="UZL247" s="378"/>
      <c r="UZM247" s="379"/>
      <c r="UZO247" s="377"/>
      <c r="UZP247" s="381"/>
      <c r="UZQ247" s="381"/>
      <c r="UZR247" s="378"/>
      <c r="UZS247" s="378"/>
      <c r="UZT247" s="378"/>
      <c r="UZU247" s="379"/>
      <c r="UZW247" s="377"/>
      <c r="UZX247" s="381"/>
      <c r="UZY247" s="381"/>
      <c r="UZZ247" s="378"/>
      <c r="VAA247" s="378"/>
      <c r="VAB247" s="378"/>
      <c r="VAC247" s="379"/>
      <c r="VAE247" s="377"/>
      <c r="VAF247" s="381"/>
      <c r="VAG247" s="381"/>
      <c r="VAH247" s="378"/>
      <c r="VAI247" s="378"/>
      <c r="VAJ247" s="378"/>
      <c r="VAK247" s="379"/>
      <c r="VAM247" s="377"/>
      <c r="VAN247" s="381"/>
      <c r="VAO247" s="381"/>
      <c r="VAP247" s="378"/>
      <c r="VAQ247" s="378"/>
      <c r="VAR247" s="378"/>
      <c r="VAS247" s="379"/>
      <c r="VAU247" s="377"/>
      <c r="VAV247" s="381"/>
      <c r="VAW247" s="381"/>
      <c r="VAX247" s="378"/>
      <c r="VAY247" s="378"/>
      <c r="VAZ247" s="378"/>
      <c r="VBA247" s="379"/>
      <c r="VBC247" s="377"/>
      <c r="VBD247" s="381"/>
      <c r="VBE247" s="381"/>
      <c r="VBF247" s="378"/>
      <c r="VBG247" s="378"/>
      <c r="VBH247" s="378"/>
      <c r="VBI247" s="379"/>
      <c r="VBK247" s="377"/>
      <c r="VBL247" s="381"/>
      <c r="VBM247" s="381"/>
      <c r="VBN247" s="378"/>
      <c r="VBO247" s="378"/>
      <c r="VBP247" s="378"/>
      <c r="VBQ247" s="379"/>
      <c r="VBS247" s="377"/>
      <c r="VBT247" s="381"/>
      <c r="VBU247" s="381"/>
      <c r="VBV247" s="378"/>
      <c r="VBW247" s="378"/>
      <c r="VBX247" s="378"/>
      <c r="VBY247" s="379"/>
      <c r="VCA247" s="377"/>
      <c r="VCB247" s="381"/>
      <c r="VCC247" s="381"/>
      <c r="VCD247" s="378"/>
      <c r="VCE247" s="378"/>
      <c r="VCF247" s="378"/>
      <c r="VCG247" s="379"/>
      <c r="VCI247" s="377"/>
      <c r="VCJ247" s="381"/>
      <c r="VCK247" s="381"/>
      <c r="VCL247" s="378"/>
      <c r="VCM247" s="378"/>
      <c r="VCN247" s="378"/>
      <c r="VCO247" s="379"/>
      <c r="VCQ247" s="377"/>
      <c r="VCR247" s="381"/>
      <c r="VCS247" s="381"/>
      <c r="VCT247" s="378"/>
      <c r="VCU247" s="378"/>
      <c r="VCV247" s="378"/>
      <c r="VCW247" s="379"/>
      <c r="VCY247" s="377"/>
      <c r="VCZ247" s="381"/>
      <c r="VDA247" s="381"/>
      <c r="VDB247" s="378"/>
      <c r="VDC247" s="378"/>
      <c r="VDD247" s="378"/>
      <c r="VDE247" s="379"/>
      <c r="VDG247" s="377"/>
      <c r="VDH247" s="381"/>
      <c r="VDI247" s="381"/>
      <c r="VDJ247" s="378"/>
      <c r="VDK247" s="378"/>
      <c r="VDL247" s="378"/>
      <c r="VDM247" s="379"/>
      <c r="VDO247" s="377"/>
      <c r="VDP247" s="381"/>
      <c r="VDQ247" s="381"/>
      <c r="VDR247" s="378"/>
      <c r="VDS247" s="378"/>
      <c r="VDT247" s="378"/>
      <c r="VDU247" s="379"/>
      <c r="VDW247" s="377"/>
      <c r="VDX247" s="381"/>
      <c r="VDY247" s="381"/>
      <c r="VDZ247" s="378"/>
      <c r="VEA247" s="378"/>
      <c r="VEB247" s="378"/>
      <c r="VEC247" s="379"/>
      <c r="VEE247" s="377"/>
      <c r="VEF247" s="381"/>
      <c r="VEG247" s="381"/>
      <c r="VEH247" s="378"/>
      <c r="VEI247" s="378"/>
      <c r="VEJ247" s="378"/>
      <c r="VEK247" s="379"/>
      <c r="VEM247" s="377"/>
      <c r="VEN247" s="381"/>
      <c r="VEO247" s="381"/>
      <c r="VEP247" s="378"/>
      <c r="VEQ247" s="378"/>
      <c r="VER247" s="378"/>
      <c r="VES247" s="379"/>
      <c r="VEU247" s="377"/>
      <c r="VEV247" s="381"/>
      <c r="VEW247" s="381"/>
      <c r="VEX247" s="378"/>
      <c r="VEY247" s="378"/>
      <c r="VEZ247" s="378"/>
      <c r="VFA247" s="379"/>
      <c r="VFC247" s="377"/>
      <c r="VFD247" s="381"/>
      <c r="VFE247" s="381"/>
      <c r="VFF247" s="378"/>
      <c r="VFG247" s="378"/>
      <c r="VFH247" s="378"/>
      <c r="VFI247" s="379"/>
      <c r="VFK247" s="377"/>
      <c r="VFL247" s="381"/>
      <c r="VFM247" s="381"/>
      <c r="VFN247" s="378"/>
      <c r="VFO247" s="378"/>
      <c r="VFP247" s="378"/>
      <c r="VFQ247" s="379"/>
      <c r="VFS247" s="377"/>
      <c r="VFT247" s="381"/>
      <c r="VFU247" s="381"/>
      <c r="VFV247" s="378"/>
      <c r="VFW247" s="378"/>
      <c r="VFX247" s="378"/>
      <c r="VFY247" s="379"/>
      <c r="VGA247" s="377"/>
      <c r="VGB247" s="381"/>
      <c r="VGC247" s="381"/>
      <c r="VGD247" s="378"/>
      <c r="VGE247" s="378"/>
      <c r="VGF247" s="378"/>
      <c r="VGG247" s="379"/>
      <c r="VGI247" s="377"/>
      <c r="VGJ247" s="381"/>
      <c r="VGK247" s="381"/>
      <c r="VGL247" s="378"/>
      <c r="VGM247" s="378"/>
      <c r="VGN247" s="378"/>
      <c r="VGO247" s="379"/>
      <c r="VGQ247" s="377"/>
      <c r="VGR247" s="381"/>
      <c r="VGS247" s="381"/>
      <c r="VGT247" s="378"/>
      <c r="VGU247" s="378"/>
      <c r="VGV247" s="378"/>
      <c r="VGW247" s="379"/>
      <c r="VGY247" s="377"/>
      <c r="VGZ247" s="381"/>
      <c r="VHA247" s="381"/>
      <c r="VHB247" s="378"/>
      <c r="VHC247" s="378"/>
      <c r="VHD247" s="378"/>
      <c r="VHE247" s="379"/>
      <c r="VHG247" s="377"/>
      <c r="VHH247" s="381"/>
      <c r="VHI247" s="381"/>
      <c r="VHJ247" s="378"/>
      <c r="VHK247" s="378"/>
      <c r="VHL247" s="378"/>
      <c r="VHM247" s="379"/>
      <c r="VHO247" s="377"/>
      <c r="VHP247" s="381"/>
      <c r="VHQ247" s="381"/>
      <c r="VHR247" s="378"/>
      <c r="VHS247" s="378"/>
      <c r="VHT247" s="378"/>
      <c r="VHU247" s="379"/>
      <c r="VHW247" s="377"/>
      <c r="VHX247" s="381"/>
      <c r="VHY247" s="381"/>
      <c r="VHZ247" s="378"/>
      <c r="VIA247" s="378"/>
      <c r="VIB247" s="378"/>
      <c r="VIC247" s="379"/>
      <c r="VIE247" s="377"/>
      <c r="VIF247" s="381"/>
      <c r="VIG247" s="381"/>
      <c r="VIH247" s="378"/>
      <c r="VII247" s="378"/>
      <c r="VIJ247" s="378"/>
      <c r="VIK247" s="379"/>
      <c r="VIM247" s="377"/>
      <c r="VIN247" s="381"/>
      <c r="VIO247" s="381"/>
      <c r="VIP247" s="378"/>
      <c r="VIQ247" s="378"/>
      <c r="VIR247" s="378"/>
      <c r="VIS247" s="379"/>
      <c r="VIU247" s="377"/>
      <c r="VIV247" s="381"/>
      <c r="VIW247" s="381"/>
      <c r="VIX247" s="378"/>
      <c r="VIY247" s="378"/>
      <c r="VIZ247" s="378"/>
      <c r="VJA247" s="379"/>
      <c r="VJC247" s="377"/>
      <c r="VJD247" s="381"/>
      <c r="VJE247" s="381"/>
      <c r="VJF247" s="378"/>
      <c r="VJG247" s="378"/>
      <c r="VJH247" s="378"/>
      <c r="VJI247" s="379"/>
      <c r="VJK247" s="377"/>
      <c r="VJL247" s="381"/>
      <c r="VJM247" s="381"/>
      <c r="VJN247" s="378"/>
      <c r="VJO247" s="378"/>
      <c r="VJP247" s="378"/>
      <c r="VJQ247" s="379"/>
      <c r="VJS247" s="377"/>
      <c r="VJT247" s="381"/>
      <c r="VJU247" s="381"/>
      <c r="VJV247" s="378"/>
      <c r="VJW247" s="378"/>
      <c r="VJX247" s="378"/>
      <c r="VJY247" s="379"/>
      <c r="VKA247" s="377"/>
      <c r="VKB247" s="381"/>
      <c r="VKC247" s="381"/>
      <c r="VKD247" s="378"/>
      <c r="VKE247" s="378"/>
      <c r="VKF247" s="378"/>
      <c r="VKG247" s="379"/>
      <c r="VKI247" s="377"/>
      <c r="VKJ247" s="381"/>
      <c r="VKK247" s="381"/>
      <c r="VKL247" s="378"/>
      <c r="VKM247" s="378"/>
      <c r="VKN247" s="378"/>
      <c r="VKO247" s="379"/>
      <c r="VKQ247" s="377"/>
      <c r="VKR247" s="381"/>
      <c r="VKS247" s="381"/>
      <c r="VKT247" s="378"/>
      <c r="VKU247" s="378"/>
      <c r="VKV247" s="378"/>
      <c r="VKW247" s="379"/>
      <c r="VKY247" s="377"/>
      <c r="VKZ247" s="381"/>
      <c r="VLA247" s="381"/>
      <c r="VLB247" s="378"/>
      <c r="VLC247" s="378"/>
      <c r="VLD247" s="378"/>
      <c r="VLE247" s="379"/>
      <c r="VLG247" s="377"/>
      <c r="VLH247" s="381"/>
      <c r="VLI247" s="381"/>
      <c r="VLJ247" s="378"/>
      <c r="VLK247" s="378"/>
      <c r="VLL247" s="378"/>
      <c r="VLM247" s="379"/>
      <c r="VLO247" s="377"/>
      <c r="VLP247" s="381"/>
      <c r="VLQ247" s="381"/>
      <c r="VLR247" s="378"/>
      <c r="VLS247" s="378"/>
      <c r="VLT247" s="378"/>
      <c r="VLU247" s="379"/>
      <c r="VLW247" s="377"/>
      <c r="VLX247" s="381"/>
      <c r="VLY247" s="381"/>
      <c r="VLZ247" s="378"/>
      <c r="VMA247" s="378"/>
      <c r="VMB247" s="378"/>
      <c r="VMC247" s="379"/>
      <c r="VME247" s="377"/>
      <c r="VMF247" s="381"/>
      <c r="VMG247" s="381"/>
      <c r="VMH247" s="378"/>
      <c r="VMI247" s="378"/>
      <c r="VMJ247" s="378"/>
      <c r="VMK247" s="379"/>
      <c r="VMM247" s="377"/>
      <c r="VMN247" s="381"/>
      <c r="VMO247" s="381"/>
      <c r="VMP247" s="378"/>
      <c r="VMQ247" s="378"/>
      <c r="VMR247" s="378"/>
      <c r="VMS247" s="379"/>
      <c r="VMU247" s="377"/>
      <c r="VMV247" s="381"/>
      <c r="VMW247" s="381"/>
      <c r="VMX247" s="378"/>
      <c r="VMY247" s="378"/>
      <c r="VMZ247" s="378"/>
      <c r="VNA247" s="379"/>
      <c r="VNC247" s="377"/>
      <c r="VND247" s="381"/>
      <c r="VNE247" s="381"/>
      <c r="VNF247" s="378"/>
      <c r="VNG247" s="378"/>
      <c r="VNH247" s="378"/>
      <c r="VNI247" s="379"/>
      <c r="VNK247" s="377"/>
      <c r="VNL247" s="381"/>
      <c r="VNM247" s="381"/>
      <c r="VNN247" s="378"/>
      <c r="VNO247" s="378"/>
      <c r="VNP247" s="378"/>
      <c r="VNQ247" s="379"/>
      <c r="VNS247" s="377"/>
      <c r="VNT247" s="381"/>
      <c r="VNU247" s="381"/>
      <c r="VNV247" s="378"/>
      <c r="VNW247" s="378"/>
      <c r="VNX247" s="378"/>
      <c r="VNY247" s="379"/>
      <c r="VOA247" s="377"/>
      <c r="VOB247" s="381"/>
      <c r="VOC247" s="381"/>
      <c r="VOD247" s="378"/>
      <c r="VOE247" s="378"/>
      <c r="VOF247" s="378"/>
      <c r="VOG247" s="379"/>
      <c r="VOI247" s="377"/>
      <c r="VOJ247" s="381"/>
      <c r="VOK247" s="381"/>
      <c r="VOL247" s="378"/>
      <c r="VOM247" s="378"/>
      <c r="VON247" s="378"/>
      <c r="VOO247" s="379"/>
      <c r="VOQ247" s="377"/>
      <c r="VOR247" s="381"/>
      <c r="VOS247" s="381"/>
      <c r="VOT247" s="378"/>
      <c r="VOU247" s="378"/>
      <c r="VOV247" s="378"/>
      <c r="VOW247" s="379"/>
      <c r="VOY247" s="377"/>
      <c r="VOZ247" s="381"/>
      <c r="VPA247" s="381"/>
      <c r="VPB247" s="378"/>
      <c r="VPC247" s="378"/>
      <c r="VPD247" s="378"/>
      <c r="VPE247" s="379"/>
      <c r="VPG247" s="377"/>
      <c r="VPH247" s="381"/>
      <c r="VPI247" s="381"/>
      <c r="VPJ247" s="378"/>
      <c r="VPK247" s="378"/>
      <c r="VPL247" s="378"/>
      <c r="VPM247" s="379"/>
      <c r="VPO247" s="377"/>
      <c r="VPP247" s="381"/>
      <c r="VPQ247" s="381"/>
      <c r="VPR247" s="378"/>
      <c r="VPS247" s="378"/>
      <c r="VPT247" s="378"/>
      <c r="VPU247" s="379"/>
      <c r="VPW247" s="377"/>
      <c r="VPX247" s="381"/>
      <c r="VPY247" s="381"/>
      <c r="VPZ247" s="378"/>
      <c r="VQA247" s="378"/>
      <c r="VQB247" s="378"/>
      <c r="VQC247" s="379"/>
      <c r="VQE247" s="377"/>
      <c r="VQF247" s="381"/>
      <c r="VQG247" s="381"/>
      <c r="VQH247" s="378"/>
      <c r="VQI247" s="378"/>
      <c r="VQJ247" s="378"/>
      <c r="VQK247" s="379"/>
      <c r="VQM247" s="377"/>
      <c r="VQN247" s="381"/>
      <c r="VQO247" s="381"/>
      <c r="VQP247" s="378"/>
      <c r="VQQ247" s="378"/>
      <c r="VQR247" s="378"/>
      <c r="VQS247" s="379"/>
      <c r="VQU247" s="377"/>
      <c r="VQV247" s="381"/>
      <c r="VQW247" s="381"/>
      <c r="VQX247" s="378"/>
      <c r="VQY247" s="378"/>
      <c r="VQZ247" s="378"/>
      <c r="VRA247" s="379"/>
      <c r="VRC247" s="377"/>
      <c r="VRD247" s="381"/>
      <c r="VRE247" s="381"/>
      <c r="VRF247" s="378"/>
      <c r="VRG247" s="378"/>
      <c r="VRH247" s="378"/>
      <c r="VRI247" s="379"/>
      <c r="VRK247" s="377"/>
      <c r="VRL247" s="381"/>
      <c r="VRM247" s="381"/>
      <c r="VRN247" s="378"/>
      <c r="VRO247" s="378"/>
      <c r="VRP247" s="378"/>
      <c r="VRQ247" s="379"/>
      <c r="VRS247" s="377"/>
      <c r="VRT247" s="381"/>
      <c r="VRU247" s="381"/>
      <c r="VRV247" s="378"/>
      <c r="VRW247" s="378"/>
      <c r="VRX247" s="378"/>
      <c r="VRY247" s="379"/>
      <c r="VSA247" s="377"/>
      <c r="VSB247" s="381"/>
      <c r="VSC247" s="381"/>
      <c r="VSD247" s="378"/>
      <c r="VSE247" s="378"/>
      <c r="VSF247" s="378"/>
      <c r="VSG247" s="379"/>
      <c r="VSI247" s="377"/>
      <c r="VSJ247" s="381"/>
      <c r="VSK247" s="381"/>
      <c r="VSL247" s="378"/>
      <c r="VSM247" s="378"/>
      <c r="VSN247" s="378"/>
      <c r="VSO247" s="379"/>
      <c r="VSQ247" s="377"/>
      <c r="VSR247" s="381"/>
      <c r="VSS247" s="381"/>
      <c r="VST247" s="378"/>
      <c r="VSU247" s="378"/>
      <c r="VSV247" s="378"/>
      <c r="VSW247" s="379"/>
      <c r="VSY247" s="377"/>
      <c r="VSZ247" s="381"/>
      <c r="VTA247" s="381"/>
      <c r="VTB247" s="378"/>
      <c r="VTC247" s="378"/>
      <c r="VTD247" s="378"/>
      <c r="VTE247" s="379"/>
      <c r="VTG247" s="377"/>
      <c r="VTH247" s="381"/>
      <c r="VTI247" s="381"/>
      <c r="VTJ247" s="378"/>
      <c r="VTK247" s="378"/>
      <c r="VTL247" s="378"/>
      <c r="VTM247" s="379"/>
      <c r="VTO247" s="377"/>
      <c r="VTP247" s="381"/>
      <c r="VTQ247" s="381"/>
      <c r="VTR247" s="378"/>
      <c r="VTS247" s="378"/>
      <c r="VTT247" s="378"/>
      <c r="VTU247" s="379"/>
      <c r="VTW247" s="377"/>
      <c r="VTX247" s="381"/>
      <c r="VTY247" s="381"/>
      <c r="VTZ247" s="378"/>
      <c r="VUA247" s="378"/>
      <c r="VUB247" s="378"/>
      <c r="VUC247" s="379"/>
      <c r="VUE247" s="377"/>
      <c r="VUF247" s="381"/>
      <c r="VUG247" s="381"/>
      <c r="VUH247" s="378"/>
      <c r="VUI247" s="378"/>
      <c r="VUJ247" s="378"/>
      <c r="VUK247" s="379"/>
      <c r="VUM247" s="377"/>
      <c r="VUN247" s="381"/>
      <c r="VUO247" s="381"/>
      <c r="VUP247" s="378"/>
      <c r="VUQ247" s="378"/>
      <c r="VUR247" s="378"/>
      <c r="VUS247" s="379"/>
      <c r="VUU247" s="377"/>
      <c r="VUV247" s="381"/>
      <c r="VUW247" s="381"/>
      <c r="VUX247" s="378"/>
      <c r="VUY247" s="378"/>
      <c r="VUZ247" s="378"/>
      <c r="VVA247" s="379"/>
      <c r="VVC247" s="377"/>
      <c r="VVD247" s="381"/>
      <c r="VVE247" s="381"/>
      <c r="VVF247" s="378"/>
      <c r="VVG247" s="378"/>
      <c r="VVH247" s="378"/>
      <c r="VVI247" s="379"/>
      <c r="VVK247" s="377"/>
      <c r="VVL247" s="381"/>
      <c r="VVM247" s="381"/>
      <c r="VVN247" s="378"/>
      <c r="VVO247" s="378"/>
      <c r="VVP247" s="378"/>
      <c r="VVQ247" s="379"/>
      <c r="VVS247" s="377"/>
      <c r="VVT247" s="381"/>
      <c r="VVU247" s="381"/>
      <c r="VVV247" s="378"/>
      <c r="VVW247" s="378"/>
      <c r="VVX247" s="378"/>
      <c r="VVY247" s="379"/>
      <c r="VWA247" s="377"/>
      <c r="VWB247" s="381"/>
      <c r="VWC247" s="381"/>
      <c r="VWD247" s="378"/>
      <c r="VWE247" s="378"/>
      <c r="VWF247" s="378"/>
      <c r="VWG247" s="379"/>
      <c r="VWI247" s="377"/>
      <c r="VWJ247" s="381"/>
      <c r="VWK247" s="381"/>
      <c r="VWL247" s="378"/>
      <c r="VWM247" s="378"/>
      <c r="VWN247" s="378"/>
      <c r="VWO247" s="379"/>
      <c r="VWQ247" s="377"/>
      <c r="VWR247" s="381"/>
      <c r="VWS247" s="381"/>
      <c r="VWT247" s="378"/>
      <c r="VWU247" s="378"/>
      <c r="VWV247" s="378"/>
      <c r="VWW247" s="379"/>
      <c r="VWY247" s="377"/>
      <c r="VWZ247" s="381"/>
      <c r="VXA247" s="381"/>
      <c r="VXB247" s="378"/>
      <c r="VXC247" s="378"/>
      <c r="VXD247" s="378"/>
      <c r="VXE247" s="379"/>
      <c r="VXG247" s="377"/>
      <c r="VXH247" s="381"/>
      <c r="VXI247" s="381"/>
      <c r="VXJ247" s="378"/>
      <c r="VXK247" s="378"/>
      <c r="VXL247" s="378"/>
      <c r="VXM247" s="379"/>
      <c r="VXO247" s="377"/>
      <c r="VXP247" s="381"/>
      <c r="VXQ247" s="381"/>
      <c r="VXR247" s="378"/>
      <c r="VXS247" s="378"/>
      <c r="VXT247" s="378"/>
      <c r="VXU247" s="379"/>
      <c r="VXW247" s="377"/>
      <c r="VXX247" s="381"/>
      <c r="VXY247" s="381"/>
      <c r="VXZ247" s="378"/>
      <c r="VYA247" s="378"/>
      <c r="VYB247" s="378"/>
      <c r="VYC247" s="379"/>
      <c r="VYE247" s="377"/>
      <c r="VYF247" s="381"/>
      <c r="VYG247" s="381"/>
      <c r="VYH247" s="378"/>
      <c r="VYI247" s="378"/>
      <c r="VYJ247" s="378"/>
      <c r="VYK247" s="379"/>
      <c r="VYM247" s="377"/>
      <c r="VYN247" s="381"/>
      <c r="VYO247" s="381"/>
      <c r="VYP247" s="378"/>
      <c r="VYQ247" s="378"/>
      <c r="VYR247" s="378"/>
      <c r="VYS247" s="379"/>
      <c r="VYU247" s="377"/>
      <c r="VYV247" s="381"/>
      <c r="VYW247" s="381"/>
      <c r="VYX247" s="378"/>
      <c r="VYY247" s="378"/>
      <c r="VYZ247" s="378"/>
      <c r="VZA247" s="379"/>
      <c r="VZC247" s="377"/>
      <c r="VZD247" s="381"/>
      <c r="VZE247" s="381"/>
      <c r="VZF247" s="378"/>
      <c r="VZG247" s="378"/>
      <c r="VZH247" s="378"/>
      <c r="VZI247" s="379"/>
      <c r="VZK247" s="377"/>
      <c r="VZL247" s="381"/>
      <c r="VZM247" s="381"/>
      <c r="VZN247" s="378"/>
      <c r="VZO247" s="378"/>
      <c r="VZP247" s="378"/>
      <c r="VZQ247" s="379"/>
      <c r="VZS247" s="377"/>
      <c r="VZT247" s="381"/>
      <c r="VZU247" s="381"/>
      <c r="VZV247" s="378"/>
      <c r="VZW247" s="378"/>
      <c r="VZX247" s="378"/>
      <c r="VZY247" s="379"/>
      <c r="WAA247" s="377"/>
      <c r="WAB247" s="381"/>
      <c r="WAC247" s="381"/>
      <c r="WAD247" s="378"/>
      <c r="WAE247" s="378"/>
      <c r="WAF247" s="378"/>
      <c r="WAG247" s="379"/>
      <c r="WAI247" s="377"/>
      <c r="WAJ247" s="381"/>
      <c r="WAK247" s="381"/>
      <c r="WAL247" s="378"/>
      <c r="WAM247" s="378"/>
      <c r="WAN247" s="378"/>
      <c r="WAO247" s="379"/>
      <c r="WAQ247" s="377"/>
      <c r="WAR247" s="381"/>
      <c r="WAS247" s="381"/>
      <c r="WAT247" s="378"/>
      <c r="WAU247" s="378"/>
      <c r="WAV247" s="378"/>
      <c r="WAW247" s="379"/>
      <c r="WAY247" s="377"/>
      <c r="WAZ247" s="381"/>
      <c r="WBA247" s="381"/>
      <c r="WBB247" s="378"/>
      <c r="WBC247" s="378"/>
      <c r="WBD247" s="378"/>
      <c r="WBE247" s="379"/>
      <c r="WBG247" s="377"/>
      <c r="WBH247" s="381"/>
      <c r="WBI247" s="381"/>
      <c r="WBJ247" s="378"/>
      <c r="WBK247" s="378"/>
      <c r="WBL247" s="378"/>
      <c r="WBM247" s="379"/>
      <c r="WBO247" s="377"/>
      <c r="WBP247" s="381"/>
      <c r="WBQ247" s="381"/>
      <c r="WBR247" s="378"/>
      <c r="WBS247" s="378"/>
      <c r="WBT247" s="378"/>
      <c r="WBU247" s="379"/>
      <c r="WBW247" s="377"/>
      <c r="WBX247" s="381"/>
      <c r="WBY247" s="381"/>
      <c r="WBZ247" s="378"/>
      <c r="WCA247" s="378"/>
      <c r="WCB247" s="378"/>
      <c r="WCC247" s="379"/>
      <c r="WCE247" s="377"/>
      <c r="WCF247" s="381"/>
      <c r="WCG247" s="381"/>
      <c r="WCH247" s="378"/>
      <c r="WCI247" s="378"/>
      <c r="WCJ247" s="378"/>
      <c r="WCK247" s="379"/>
      <c r="WCM247" s="377"/>
      <c r="WCN247" s="381"/>
      <c r="WCO247" s="381"/>
      <c r="WCP247" s="378"/>
      <c r="WCQ247" s="378"/>
      <c r="WCR247" s="378"/>
      <c r="WCS247" s="379"/>
      <c r="WCU247" s="377"/>
      <c r="WCV247" s="381"/>
      <c r="WCW247" s="381"/>
      <c r="WCX247" s="378"/>
      <c r="WCY247" s="378"/>
      <c r="WCZ247" s="378"/>
      <c r="WDA247" s="379"/>
      <c r="WDC247" s="377"/>
      <c r="WDD247" s="381"/>
      <c r="WDE247" s="381"/>
      <c r="WDF247" s="378"/>
      <c r="WDG247" s="378"/>
      <c r="WDH247" s="378"/>
      <c r="WDI247" s="379"/>
      <c r="WDK247" s="377"/>
      <c r="WDL247" s="381"/>
      <c r="WDM247" s="381"/>
      <c r="WDN247" s="378"/>
      <c r="WDO247" s="378"/>
      <c r="WDP247" s="378"/>
      <c r="WDQ247" s="379"/>
      <c r="WDS247" s="377"/>
      <c r="WDT247" s="381"/>
      <c r="WDU247" s="381"/>
      <c r="WDV247" s="378"/>
      <c r="WDW247" s="378"/>
      <c r="WDX247" s="378"/>
      <c r="WDY247" s="379"/>
      <c r="WEA247" s="377"/>
      <c r="WEB247" s="381"/>
      <c r="WEC247" s="381"/>
      <c r="WED247" s="378"/>
      <c r="WEE247" s="378"/>
      <c r="WEF247" s="378"/>
      <c r="WEG247" s="379"/>
      <c r="WEI247" s="377"/>
      <c r="WEJ247" s="381"/>
      <c r="WEK247" s="381"/>
      <c r="WEL247" s="378"/>
      <c r="WEM247" s="378"/>
      <c r="WEN247" s="378"/>
      <c r="WEO247" s="379"/>
      <c r="WEQ247" s="377"/>
      <c r="WER247" s="381"/>
      <c r="WES247" s="381"/>
      <c r="WET247" s="378"/>
      <c r="WEU247" s="378"/>
      <c r="WEV247" s="378"/>
      <c r="WEW247" s="379"/>
      <c r="WEY247" s="377"/>
      <c r="WEZ247" s="381"/>
      <c r="WFA247" s="381"/>
      <c r="WFB247" s="378"/>
      <c r="WFC247" s="378"/>
      <c r="WFD247" s="378"/>
      <c r="WFE247" s="379"/>
      <c r="WFG247" s="377"/>
      <c r="WFH247" s="381"/>
      <c r="WFI247" s="381"/>
      <c r="WFJ247" s="378"/>
      <c r="WFK247" s="378"/>
      <c r="WFL247" s="378"/>
      <c r="WFM247" s="379"/>
      <c r="WFO247" s="377"/>
      <c r="WFP247" s="381"/>
      <c r="WFQ247" s="381"/>
      <c r="WFR247" s="378"/>
      <c r="WFS247" s="378"/>
      <c r="WFT247" s="378"/>
      <c r="WFU247" s="379"/>
      <c r="WFW247" s="377"/>
      <c r="WFX247" s="381"/>
      <c r="WFY247" s="381"/>
      <c r="WFZ247" s="378"/>
      <c r="WGA247" s="378"/>
      <c r="WGB247" s="378"/>
      <c r="WGC247" s="379"/>
      <c r="WGE247" s="377"/>
      <c r="WGF247" s="381"/>
      <c r="WGG247" s="381"/>
      <c r="WGH247" s="378"/>
      <c r="WGI247" s="378"/>
      <c r="WGJ247" s="378"/>
      <c r="WGK247" s="379"/>
      <c r="WGM247" s="377"/>
      <c r="WGN247" s="381"/>
      <c r="WGO247" s="381"/>
      <c r="WGP247" s="378"/>
      <c r="WGQ247" s="378"/>
      <c r="WGR247" s="378"/>
      <c r="WGS247" s="379"/>
      <c r="WGU247" s="377"/>
      <c r="WGV247" s="381"/>
      <c r="WGW247" s="381"/>
      <c r="WGX247" s="378"/>
      <c r="WGY247" s="378"/>
      <c r="WGZ247" s="378"/>
      <c r="WHA247" s="379"/>
      <c r="WHC247" s="377"/>
      <c r="WHD247" s="381"/>
      <c r="WHE247" s="381"/>
      <c r="WHF247" s="378"/>
      <c r="WHG247" s="378"/>
      <c r="WHH247" s="378"/>
      <c r="WHI247" s="379"/>
      <c r="WHK247" s="377"/>
      <c r="WHL247" s="381"/>
      <c r="WHM247" s="381"/>
      <c r="WHN247" s="378"/>
      <c r="WHO247" s="378"/>
      <c r="WHP247" s="378"/>
      <c r="WHQ247" s="379"/>
      <c r="WHS247" s="377"/>
      <c r="WHT247" s="381"/>
      <c r="WHU247" s="381"/>
      <c r="WHV247" s="378"/>
      <c r="WHW247" s="378"/>
      <c r="WHX247" s="378"/>
      <c r="WHY247" s="379"/>
      <c r="WIA247" s="377"/>
      <c r="WIB247" s="381"/>
      <c r="WIC247" s="381"/>
      <c r="WID247" s="378"/>
      <c r="WIE247" s="378"/>
      <c r="WIF247" s="378"/>
      <c r="WIG247" s="379"/>
      <c r="WII247" s="377"/>
      <c r="WIJ247" s="381"/>
      <c r="WIK247" s="381"/>
      <c r="WIL247" s="378"/>
      <c r="WIM247" s="378"/>
      <c r="WIN247" s="378"/>
      <c r="WIO247" s="379"/>
      <c r="WIQ247" s="377"/>
      <c r="WIR247" s="381"/>
      <c r="WIS247" s="381"/>
      <c r="WIT247" s="378"/>
      <c r="WIU247" s="378"/>
      <c r="WIV247" s="378"/>
      <c r="WIW247" s="379"/>
      <c r="WIY247" s="377"/>
      <c r="WIZ247" s="381"/>
      <c r="WJA247" s="381"/>
      <c r="WJB247" s="378"/>
      <c r="WJC247" s="378"/>
      <c r="WJD247" s="378"/>
      <c r="WJE247" s="379"/>
      <c r="WJG247" s="377"/>
      <c r="WJH247" s="381"/>
      <c r="WJI247" s="381"/>
      <c r="WJJ247" s="378"/>
      <c r="WJK247" s="378"/>
      <c r="WJL247" s="378"/>
      <c r="WJM247" s="379"/>
      <c r="WJO247" s="377"/>
      <c r="WJP247" s="381"/>
      <c r="WJQ247" s="381"/>
      <c r="WJR247" s="378"/>
      <c r="WJS247" s="378"/>
      <c r="WJT247" s="378"/>
      <c r="WJU247" s="379"/>
      <c r="WJW247" s="377"/>
      <c r="WJX247" s="381"/>
      <c r="WJY247" s="381"/>
      <c r="WJZ247" s="378"/>
      <c r="WKA247" s="378"/>
      <c r="WKB247" s="378"/>
      <c r="WKC247" s="379"/>
      <c r="WKE247" s="377"/>
      <c r="WKF247" s="381"/>
      <c r="WKG247" s="381"/>
      <c r="WKH247" s="378"/>
      <c r="WKI247" s="378"/>
      <c r="WKJ247" s="378"/>
      <c r="WKK247" s="379"/>
      <c r="WKM247" s="377"/>
      <c r="WKN247" s="381"/>
      <c r="WKO247" s="381"/>
      <c r="WKP247" s="378"/>
      <c r="WKQ247" s="378"/>
      <c r="WKR247" s="378"/>
      <c r="WKS247" s="379"/>
      <c r="WKU247" s="377"/>
      <c r="WKV247" s="381"/>
      <c r="WKW247" s="381"/>
      <c r="WKX247" s="378"/>
      <c r="WKY247" s="378"/>
      <c r="WKZ247" s="378"/>
      <c r="WLA247" s="379"/>
      <c r="WLC247" s="377"/>
      <c r="WLD247" s="381"/>
      <c r="WLE247" s="381"/>
      <c r="WLF247" s="378"/>
      <c r="WLG247" s="378"/>
      <c r="WLH247" s="378"/>
      <c r="WLI247" s="379"/>
      <c r="WLK247" s="377"/>
      <c r="WLL247" s="381"/>
      <c r="WLM247" s="381"/>
      <c r="WLN247" s="378"/>
      <c r="WLO247" s="378"/>
      <c r="WLP247" s="378"/>
      <c r="WLQ247" s="379"/>
      <c r="WLS247" s="377"/>
      <c r="WLT247" s="381"/>
      <c r="WLU247" s="381"/>
      <c r="WLV247" s="378"/>
      <c r="WLW247" s="378"/>
      <c r="WLX247" s="378"/>
      <c r="WLY247" s="379"/>
      <c r="WMA247" s="377"/>
      <c r="WMB247" s="381"/>
      <c r="WMC247" s="381"/>
      <c r="WMD247" s="378"/>
      <c r="WME247" s="378"/>
      <c r="WMF247" s="378"/>
      <c r="WMG247" s="379"/>
      <c r="WMI247" s="377"/>
      <c r="WMJ247" s="381"/>
      <c r="WMK247" s="381"/>
      <c r="WML247" s="378"/>
      <c r="WMM247" s="378"/>
      <c r="WMN247" s="378"/>
      <c r="WMO247" s="379"/>
      <c r="WMQ247" s="377"/>
      <c r="WMR247" s="381"/>
      <c r="WMS247" s="381"/>
      <c r="WMT247" s="378"/>
      <c r="WMU247" s="378"/>
      <c r="WMV247" s="378"/>
      <c r="WMW247" s="379"/>
      <c r="WMY247" s="377"/>
      <c r="WMZ247" s="381"/>
      <c r="WNA247" s="381"/>
      <c r="WNB247" s="378"/>
      <c r="WNC247" s="378"/>
      <c r="WND247" s="378"/>
      <c r="WNE247" s="379"/>
      <c r="WNG247" s="377"/>
      <c r="WNH247" s="381"/>
      <c r="WNI247" s="381"/>
      <c r="WNJ247" s="378"/>
      <c r="WNK247" s="378"/>
      <c r="WNL247" s="378"/>
      <c r="WNM247" s="379"/>
      <c r="WNO247" s="377"/>
      <c r="WNP247" s="381"/>
      <c r="WNQ247" s="381"/>
      <c r="WNR247" s="378"/>
      <c r="WNS247" s="378"/>
      <c r="WNT247" s="378"/>
      <c r="WNU247" s="379"/>
      <c r="WNW247" s="377"/>
      <c r="WNX247" s="381"/>
      <c r="WNY247" s="381"/>
      <c r="WNZ247" s="378"/>
      <c r="WOA247" s="378"/>
      <c r="WOB247" s="378"/>
      <c r="WOC247" s="379"/>
      <c r="WOE247" s="377"/>
      <c r="WOF247" s="381"/>
      <c r="WOG247" s="381"/>
      <c r="WOH247" s="378"/>
      <c r="WOI247" s="378"/>
      <c r="WOJ247" s="378"/>
      <c r="WOK247" s="379"/>
      <c r="WOM247" s="377"/>
      <c r="WON247" s="381"/>
      <c r="WOO247" s="381"/>
      <c r="WOP247" s="378"/>
      <c r="WOQ247" s="378"/>
      <c r="WOR247" s="378"/>
      <c r="WOS247" s="379"/>
      <c r="WOU247" s="377"/>
      <c r="WOV247" s="381"/>
      <c r="WOW247" s="381"/>
      <c r="WOX247" s="378"/>
      <c r="WOY247" s="378"/>
      <c r="WOZ247" s="378"/>
      <c r="WPA247" s="379"/>
      <c r="WPC247" s="377"/>
      <c r="WPD247" s="381"/>
      <c r="WPE247" s="381"/>
      <c r="WPF247" s="378"/>
      <c r="WPG247" s="378"/>
      <c r="WPH247" s="378"/>
      <c r="WPI247" s="379"/>
      <c r="WPK247" s="377"/>
      <c r="WPL247" s="381"/>
      <c r="WPM247" s="381"/>
      <c r="WPN247" s="378"/>
      <c r="WPO247" s="378"/>
      <c r="WPP247" s="378"/>
      <c r="WPQ247" s="379"/>
      <c r="WPS247" s="377"/>
      <c r="WPT247" s="381"/>
      <c r="WPU247" s="381"/>
      <c r="WPV247" s="378"/>
      <c r="WPW247" s="378"/>
      <c r="WPX247" s="378"/>
      <c r="WPY247" s="379"/>
      <c r="WQA247" s="377"/>
      <c r="WQB247" s="381"/>
      <c r="WQC247" s="381"/>
      <c r="WQD247" s="378"/>
      <c r="WQE247" s="378"/>
      <c r="WQF247" s="378"/>
      <c r="WQG247" s="379"/>
      <c r="WQI247" s="377"/>
      <c r="WQJ247" s="381"/>
      <c r="WQK247" s="381"/>
      <c r="WQL247" s="378"/>
      <c r="WQM247" s="378"/>
      <c r="WQN247" s="378"/>
      <c r="WQO247" s="379"/>
      <c r="WQQ247" s="377"/>
      <c r="WQR247" s="381"/>
      <c r="WQS247" s="381"/>
      <c r="WQT247" s="378"/>
      <c r="WQU247" s="378"/>
      <c r="WQV247" s="378"/>
      <c r="WQW247" s="379"/>
      <c r="WQY247" s="377"/>
      <c r="WQZ247" s="381"/>
      <c r="WRA247" s="381"/>
      <c r="WRB247" s="378"/>
      <c r="WRC247" s="378"/>
      <c r="WRD247" s="378"/>
      <c r="WRE247" s="379"/>
      <c r="WRG247" s="377"/>
      <c r="WRH247" s="381"/>
      <c r="WRI247" s="381"/>
      <c r="WRJ247" s="378"/>
      <c r="WRK247" s="378"/>
      <c r="WRL247" s="378"/>
      <c r="WRM247" s="379"/>
      <c r="WRO247" s="377"/>
      <c r="WRP247" s="381"/>
      <c r="WRQ247" s="381"/>
      <c r="WRR247" s="378"/>
      <c r="WRS247" s="378"/>
      <c r="WRT247" s="378"/>
      <c r="WRU247" s="379"/>
      <c r="WRW247" s="377"/>
      <c r="WRX247" s="381"/>
      <c r="WRY247" s="381"/>
      <c r="WRZ247" s="378"/>
      <c r="WSA247" s="378"/>
      <c r="WSB247" s="378"/>
      <c r="WSC247" s="379"/>
      <c r="WSE247" s="377"/>
      <c r="WSF247" s="381"/>
      <c r="WSG247" s="381"/>
      <c r="WSH247" s="378"/>
      <c r="WSI247" s="378"/>
      <c r="WSJ247" s="378"/>
      <c r="WSK247" s="379"/>
      <c r="WSM247" s="377"/>
      <c r="WSN247" s="381"/>
      <c r="WSO247" s="381"/>
      <c r="WSP247" s="378"/>
      <c r="WSQ247" s="378"/>
      <c r="WSR247" s="378"/>
      <c r="WSS247" s="379"/>
      <c r="WSU247" s="377"/>
      <c r="WSV247" s="381"/>
      <c r="WSW247" s="381"/>
      <c r="WSX247" s="378"/>
      <c r="WSY247" s="378"/>
      <c r="WSZ247" s="378"/>
      <c r="WTA247" s="379"/>
      <c r="WTC247" s="377"/>
      <c r="WTD247" s="381"/>
      <c r="WTE247" s="381"/>
      <c r="WTF247" s="378"/>
      <c r="WTG247" s="378"/>
      <c r="WTH247" s="378"/>
      <c r="WTI247" s="379"/>
      <c r="WTK247" s="377"/>
      <c r="WTL247" s="381"/>
      <c r="WTM247" s="381"/>
      <c r="WTN247" s="378"/>
      <c r="WTO247" s="378"/>
      <c r="WTP247" s="378"/>
      <c r="WTQ247" s="379"/>
      <c r="WTS247" s="377"/>
      <c r="WTT247" s="381"/>
      <c r="WTU247" s="381"/>
      <c r="WTV247" s="378"/>
      <c r="WTW247" s="378"/>
      <c r="WTX247" s="378"/>
      <c r="WTY247" s="379"/>
      <c r="WUA247" s="377"/>
      <c r="WUB247" s="381"/>
      <c r="WUC247" s="381"/>
      <c r="WUD247" s="378"/>
      <c r="WUE247" s="378"/>
      <c r="WUF247" s="378"/>
      <c r="WUG247" s="379"/>
      <c r="WUI247" s="377"/>
      <c r="WUJ247" s="381"/>
      <c r="WUK247" s="381"/>
      <c r="WUL247" s="378"/>
      <c r="WUM247" s="378"/>
      <c r="WUN247" s="378"/>
      <c r="WUO247" s="379"/>
      <c r="WUQ247" s="377"/>
      <c r="WUR247" s="381"/>
      <c r="WUS247" s="381"/>
      <c r="WUT247" s="378"/>
      <c r="WUU247" s="378"/>
      <c r="WUV247" s="378"/>
      <c r="WUW247" s="379"/>
      <c r="WUY247" s="377"/>
      <c r="WUZ247" s="381"/>
      <c r="WVA247" s="381"/>
      <c r="WVB247" s="378"/>
      <c r="WVC247" s="378"/>
      <c r="WVD247" s="378"/>
      <c r="WVE247" s="379"/>
      <c r="WVG247" s="377"/>
      <c r="WVH247" s="381"/>
      <c r="WVI247" s="381"/>
      <c r="WVJ247" s="378"/>
      <c r="WVK247" s="378"/>
      <c r="WVL247" s="378"/>
      <c r="WVM247" s="379"/>
      <c r="WVO247" s="377"/>
      <c r="WVP247" s="381"/>
      <c r="WVQ247" s="381"/>
      <c r="WVR247" s="378"/>
      <c r="WVS247" s="378"/>
      <c r="WVT247" s="378"/>
      <c r="WVU247" s="379"/>
      <c r="WVW247" s="377"/>
      <c r="WVX247" s="381"/>
      <c r="WVY247" s="381"/>
      <c r="WVZ247" s="378"/>
      <c r="WWA247" s="378"/>
      <c r="WWB247" s="378"/>
      <c r="WWC247" s="379"/>
      <c r="WWE247" s="377"/>
      <c r="WWF247" s="381"/>
      <c r="WWG247" s="381"/>
      <c r="WWH247" s="378"/>
      <c r="WWI247" s="378"/>
      <c r="WWJ247" s="378"/>
      <c r="WWK247" s="379"/>
      <c r="WWM247" s="377"/>
      <c r="WWN247" s="381"/>
      <c r="WWO247" s="381"/>
      <c r="WWP247" s="378"/>
      <c r="WWQ247" s="378"/>
      <c r="WWR247" s="378"/>
      <c r="WWS247" s="379"/>
      <c r="WWU247" s="377"/>
      <c r="WWV247" s="381"/>
      <c r="WWW247" s="381"/>
      <c r="WWX247" s="378"/>
      <c r="WWY247" s="378"/>
      <c r="WWZ247" s="378"/>
      <c r="WXA247" s="379"/>
      <c r="WXC247" s="377"/>
      <c r="WXD247" s="381"/>
      <c r="WXE247" s="381"/>
      <c r="WXF247" s="378"/>
      <c r="WXG247" s="378"/>
      <c r="WXH247" s="378"/>
      <c r="WXI247" s="379"/>
      <c r="WXK247" s="377"/>
      <c r="WXL247" s="381"/>
      <c r="WXM247" s="381"/>
      <c r="WXN247" s="378"/>
      <c r="WXO247" s="378"/>
      <c r="WXP247" s="378"/>
      <c r="WXQ247" s="379"/>
      <c r="WXS247" s="377"/>
      <c r="WXT247" s="381"/>
      <c r="WXU247" s="381"/>
      <c r="WXV247" s="378"/>
      <c r="WXW247" s="378"/>
      <c r="WXX247" s="378"/>
      <c r="WXY247" s="379"/>
      <c r="WYA247" s="377"/>
      <c r="WYB247" s="381"/>
      <c r="WYC247" s="381"/>
      <c r="WYD247" s="378"/>
      <c r="WYE247" s="378"/>
      <c r="WYF247" s="378"/>
      <c r="WYG247" s="379"/>
      <c r="WYI247" s="377"/>
      <c r="WYJ247" s="381"/>
      <c r="WYK247" s="381"/>
      <c r="WYL247" s="378"/>
      <c r="WYM247" s="378"/>
      <c r="WYN247" s="378"/>
      <c r="WYO247" s="379"/>
      <c r="WYQ247" s="377"/>
      <c r="WYR247" s="381"/>
      <c r="WYS247" s="381"/>
      <c r="WYT247" s="378"/>
      <c r="WYU247" s="378"/>
      <c r="WYV247" s="378"/>
      <c r="WYW247" s="379"/>
      <c r="WYY247" s="377"/>
      <c r="WYZ247" s="381"/>
      <c r="WZA247" s="381"/>
      <c r="WZB247" s="378"/>
      <c r="WZC247" s="378"/>
      <c r="WZD247" s="378"/>
      <c r="WZE247" s="379"/>
      <c r="WZG247" s="377"/>
      <c r="WZH247" s="381"/>
      <c r="WZI247" s="381"/>
      <c r="WZJ247" s="378"/>
      <c r="WZK247" s="378"/>
      <c r="WZL247" s="378"/>
      <c r="WZM247" s="379"/>
      <c r="WZO247" s="377"/>
      <c r="WZP247" s="381"/>
      <c r="WZQ247" s="381"/>
      <c r="WZR247" s="378"/>
      <c r="WZS247" s="378"/>
      <c r="WZT247" s="378"/>
      <c r="WZU247" s="379"/>
      <c r="WZW247" s="377"/>
      <c r="WZX247" s="381"/>
      <c r="WZY247" s="381"/>
      <c r="WZZ247" s="378"/>
      <c r="XAA247" s="378"/>
      <c r="XAB247" s="378"/>
      <c r="XAC247" s="379"/>
      <c r="XAE247" s="377"/>
      <c r="XAF247" s="381"/>
      <c r="XAG247" s="381"/>
      <c r="XAH247" s="378"/>
      <c r="XAI247" s="378"/>
      <c r="XAJ247" s="378"/>
      <c r="XAK247" s="379"/>
      <c r="XAM247" s="377"/>
      <c r="XAN247" s="381"/>
      <c r="XAO247" s="381"/>
      <c r="XAP247" s="378"/>
      <c r="XAQ247" s="378"/>
      <c r="XAR247" s="378"/>
      <c r="XAS247" s="379"/>
      <c r="XAU247" s="377"/>
      <c r="XAV247" s="381"/>
      <c r="XAW247" s="381"/>
      <c r="XAX247" s="378"/>
      <c r="XAY247" s="378"/>
      <c r="XAZ247" s="378"/>
      <c r="XBA247" s="379"/>
      <c r="XBC247" s="377"/>
      <c r="XBD247" s="381"/>
      <c r="XBE247" s="381"/>
      <c r="XBF247" s="378"/>
      <c r="XBG247" s="378"/>
      <c r="XBH247" s="378"/>
      <c r="XBI247" s="379"/>
      <c r="XBK247" s="377"/>
      <c r="XBL247" s="381"/>
      <c r="XBM247" s="381"/>
      <c r="XBN247" s="378"/>
      <c r="XBO247" s="378"/>
      <c r="XBP247" s="378"/>
      <c r="XBQ247" s="379"/>
      <c r="XBS247" s="377"/>
      <c r="XBT247" s="381"/>
      <c r="XBU247" s="381"/>
      <c r="XBV247" s="378"/>
      <c r="XBW247" s="378"/>
      <c r="XBX247" s="378"/>
      <c r="XBY247" s="379"/>
      <c r="XCA247" s="377"/>
      <c r="XCB247" s="381"/>
      <c r="XCC247" s="381"/>
      <c r="XCD247" s="378"/>
      <c r="XCE247" s="378"/>
      <c r="XCF247" s="378"/>
      <c r="XCG247" s="379"/>
      <c r="XCI247" s="377"/>
      <c r="XCJ247" s="381"/>
      <c r="XCK247" s="381"/>
      <c r="XCL247" s="378"/>
      <c r="XCM247" s="378"/>
      <c r="XCN247" s="378"/>
      <c r="XCO247" s="379"/>
      <c r="XCQ247" s="377"/>
      <c r="XCR247" s="381"/>
      <c r="XCS247" s="381"/>
      <c r="XCT247" s="378"/>
      <c r="XCU247" s="378"/>
      <c r="XCV247" s="378"/>
      <c r="XCW247" s="379"/>
      <c r="XCY247" s="377"/>
      <c r="XCZ247" s="381"/>
      <c r="XDA247" s="381"/>
      <c r="XDB247" s="378"/>
      <c r="XDC247" s="378"/>
      <c r="XDD247" s="378"/>
      <c r="XDE247" s="379"/>
      <c r="XDG247" s="377"/>
      <c r="XDH247" s="381"/>
      <c r="XDI247" s="381"/>
      <c r="XDJ247" s="378"/>
      <c r="XDK247" s="378"/>
      <c r="XDL247" s="378"/>
      <c r="XDM247" s="379"/>
      <c r="XDO247" s="377"/>
      <c r="XDP247" s="381"/>
      <c r="XDQ247" s="381"/>
      <c r="XDR247" s="378"/>
      <c r="XDS247" s="378"/>
      <c r="XDT247" s="378"/>
      <c r="XDU247" s="379"/>
      <c r="XDW247" s="377"/>
      <c r="XDX247" s="381"/>
      <c r="XDY247" s="381"/>
      <c r="XDZ247" s="378"/>
      <c r="XEA247" s="378"/>
      <c r="XEB247" s="378"/>
      <c r="XEC247" s="379"/>
      <c r="XEE247" s="377"/>
      <c r="XEF247" s="381"/>
      <c r="XEG247" s="381"/>
      <c r="XEH247" s="378"/>
      <c r="XEI247" s="378"/>
      <c r="XEJ247" s="378"/>
      <c r="XEK247" s="379"/>
      <c r="XEM247" s="377"/>
      <c r="XEN247" s="381"/>
      <c r="XEO247" s="381"/>
      <c r="XEP247" s="378"/>
      <c r="XEQ247" s="378"/>
      <c r="XER247" s="378"/>
      <c r="XES247" s="379"/>
      <c r="XEU247" s="377"/>
      <c r="XEV247" s="381"/>
      <c r="XEW247" s="381"/>
      <c r="XEX247" s="378"/>
      <c r="XEY247" s="378"/>
      <c r="XEZ247" s="378"/>
      <c r="XFA247" s="379"/>
      <c r="XFC247" s="377"/>
      <c r="XFD247" s="381"/>
    </row>
    <row r="248" spans="1:16384" s="380" customFormat="1" ht="72.75" customHeight="1">
      <c r="A248" s="364">
        <f t="shared" si="48"/>
        <v>239</v>
      </c>
      <c r="B248" s="828"/>
      <c r="C248" s="949" t="s">
        <v>13</v>
      </c>
      <c r="D248" s="950"/>
      <c r="E248" s="888" t="s">
        <v>171</v>
      </c>
      <c r="F248" s="888"/>
      <c r="G248" s="416"/>
      <c r="H248" s="416"/>
      <c r="I248" s="417"/>
      <c r="J248" s="417"/>
      <c r="K248" s="418"/>
      <c r="L248" s="378"/>
      <c r="M248" s="379"/>
      <c r="O248" s="377"/>
      <c r="P248" s="381"/>
      <c r="Q248" s="381"/>
      <c r="R248" s="378"/>
      <c r="S248" s="378"/>
      <c r="T248" s="378"/>
      <c r="U248" s="379"/>
      <c r="W248" s="377"/>
      <c r="X248" s="381"/>
      <c r="Y248" s="381"/>
      <c r="Z248" s="378"/>
      <c r="AA248" s="378"/>
      <c r="AB248" s="378"/>
      <c r="AC248" s="379"/>
      <c r="AE248" s="377"/>
      <c r="AF248" s="381"/>
      <c r="AG248" s="381"/>
      <c r="AH248" s="378"/>
      <c r="AI248" s="378"/>
      <c r="AJ248" s="378"/>
      <c r="AK248" s="379"/>
      <c r="AM248" s="377"/>
      <c r="AN248" s="381"/>
      <c r="AO248" s="381"/>
      <c r="AP248" s="378"/>
      <c r="AQ248" s="378"/>
      <c r="AR248" s="378"/>
      <c r="AS248" s="379"/>
      <c r="AU248" s="377"/>
      <c r="AV248" s="381"/>
      <c r="AW248" s="381"/>
      <c r="AX248" s="378"/>
      <c r="AY248" s="378"/>
      <c r="AZ248" s="378"/>
      <c r="BA248" s="379"/>
      <c r="BC248" s="377"/>
      <c r="BD248" s="381"/>
      <c r="BE248" s="381"/>
      <c r="BF248" s="378"/>
      <c r="BG248" s="378"/>
      <c r="BH248" s="378"/>
      <c r="BI248" s="379"/>
      <c r="BK248" s="377"/>
      <c r="BL248" s="381"/>
      <c r="BM248" s="381"/>
      <c r="BN248" s="378"/>
      <c r="BO248" s="378"/>
      <c r="BP248" s="378"/>
      <c r="BQ248" s="379"/>
      <c r="BS248" s="377"/>
      <c r="BT248" s="381"/>
      <c r="BU248" s="381"/>
      <c r="BV248" s="378"/>
      <c r="BW248" s="378"/>
      <c r="BX248" s="378"/>
      <c r="BY248" s="379"/>
      <c r="CA248" s="377"/>
      <c r="CB248" s="381"/>
      <c r="CC248" s="381"/>
      <c r="CD248" s="378"/>
      <c r="CE248" s="378"/>
      <c r="CF248" s="378"/>
      <c r="CG248" s="379"/>
      <c r="CI248" s="377"/>
      <c r="CJ248" s="381"/>
      <c r="CK248" s="381"/>
      <c r="CL248" s="378"/>
      <c r="CM248" s="378"/>
      <c r="CN248" s="378"/>
      <c r="CO248" s="379"/>
      <c r="CQ248" s="377"/>
      <c r="CR248" s="381"/>
      <c r="CS248" s="381"/>
      <c r="CT248" s="378"/>
      <c r="CU248" s="378"/>
      <c r="CV248" s="378"/>
      <c r="CW248" s="379"/>
      <c r="CY248" s="377"/>
      <c r="CZ248" s="381"/>
      <c r="DA248" s="381"/>
      <c r="DB248" s="378"/>
      <c r="DC248" s="378"/>
      <c r="DD248" s="378"/>
      <c r="DE248" s="379"/>
      <c r="DG248" s="377"/>
      <c r="DH248" s="381"/>
      <c r="DI248" s="381"/>
      <c r="DJ248" s="378"/>
      <c r="DK248" s="378"/>
      <c r="DL248" s="378"/>
      <c r="DM248" s="379"/>
      <c r="DO248" s="377"/>
      <c r="DP248" s="381"/>
      <c r="DQ248" s="381"/>
      <c r="DR248" s="378"/>
      <c r="DS248" s="378"/>
      <c r="DT248" s="378"/>
      <c r="DU248" s="379"/>
      <c r="DW248" s="377"/>
      <c r="DX248" s="381"/>
      <c r="DY248" s="381"/>
      <c r="DZ248" s="378"/>
      <c r="EA248" s="378"/>
      <c r="EB248" s="378"/>
      <c r="EC248" s="379"/>
      <c r="EE248" s="377"/>
      <c r="EF248" s="381"/>
      <c r="EG248" s="381"/>
      <c r="EH248" s="378"/>
      <c r="EI248" s="378"/>
      <c r="EJ248" s="378"/>
      <c r="EK248" s="379"/>
      <c r="EM248" s="377"/>
      <c r="EN248" s="381"/>
      <c r="EO248" s="381"/>
      <c r="EP248" s="378"/>
      <c r="EQ248" s="378"/>
      <c r="ER248" s="378"/>
      <c r="ES248" s="379"/>
      <c r="EU248" s="377"/>
      <c r="EV248" s="381"/>
      <c r="EW248" s="381"/>
      <c r="EX248" s="378"/>
      <c r="EY248" s="378"/>
      <c r="EZ248" s="378"/>
      <c r="FA248" s="379"/>
      <c r="FC248" s="377"/>
      <c r="FD248" s="381"/>
      <c r="FE248" s="381"/>
      <c r="FF248" s="378"/>
      <c r="FG248" s="378"/>
      <c r="FH248" s="378"/>
      <c r="FI248" s="379"/>
      <c r="FK248" s="377"/>
      <c r="FL248" s="381"/>
      <c r="FM248" s="381"/>
      <c r="FN248" s="378"/>
      <c r="FO248" s="378"/>
      <c r="FP248" s="378"/>
      <c r="FQ248" s="379"/>
      <c r="FS248" s="377"/>
      <c r="FT248" s="381"/>
      <c r="FU248" s="381"/>
      <c r="FV248" s="378"/>
      <c r="FW248" s="378"/>
      <c r="FX248" s="378"/>
      <c r="FY248" s="379"/>
      <c r="GA248" s="377"/>
      <c r="GB248" s="381"/>
      <c r="GC248" s="381"/>
      <c r="GD248" s="378"/>
      <c r="GE248" s="378"/>
      <c r="GF248" s="378"/>
      <c r="GG248" s="379"/>
      <c r="GI248" s="377"/>
      <c r="GJ248" s="381"/>
      <c r="GK248" s="381"/>
      <c r="GL248" s="378"/>
      <c r="GM248" s="378"/>
      <c r="GN248" s="378"/>
      <c r="GO248" s="379"/>
      <c r="GQ248" s="377"/>
      <c r="GR248" s="381"/>
      <c r="GS248" s="381"/>
      <c r="GT248" s="378"/>
      <c r="GU248" s="378"/>
      <c r="GV248" s="378"/>
      <c r="GW248" s="379"/>
      <c r="GY248" s="377"/>
      <c r="GZ248" s="381"/>
      <c r="HA248" s="381"/>
      <c r="HB248" s="378"/>
      <c r="HC248" s="378"/>
      <c r="HD248" s="378"/>
      <c r="HE248" s="379"/>
      <c r="HG248" s="377"/>
      <c r="HH248" s="381"/>
      <c r="HI248" s="381"/>
      <c r="HJ248" s="378"/>
      <c r="HK248" s="378"/>
      <c r="HL248" s="378"/>
      <c r="HM248" s="379"/>
      <c r="HO248" s="377"/>
      <c r="HP248" s="381"/>
      <c r="HQ248" s="381"/>
      <c r="HR248" s="378"/>
      <c r="HS248" s="378"/>
      <c r="HT248" s="378"/>
      <c r="HU248" s="379"/>
      <c r="HW248" s="377"/>
      <c r="HX248" s="381"/>
      <c r="HY248" s="381"/>
      <c r="HZ248" s="378"/>
      <c r="IA248" s="378"/>
      <c r="IB248" s="378"/>
      <c r="IC248" s="379"/>
      <c r="IE248" s="377"/>
      <c r="IF248" s="381"/>
      <c r="IG248" s="381"/>
      <c r="IH248" s="378"/>
      <c r="II248" s="378"/>
      <c r="IJ248" s="378"/>
      <c r="IK248" s="379"/>
      <c r="IM248" s="377"/>
      <c r="IN248" s="381"/>
      <c r="IO248" s="381"/>
      <c r="IP248" s="378"/>
      <c r="IQ248" s="378"/>
      <c r="IR248" s="378"/>
      <c r="IS248" s="379"/>
      <c r="IU248" s="377"/>
      <c r="IV248" s="381"/>
      <c r="IW248" s="381"/>
      <c r="IX248" s="378"/>
      <c r="IY248" s="378"/>
      <c r="IZ248" s="378"/>
      <c r="JA248" s="379"/>
      <c r="JC248" s="377"/>
      <c r="JD248" s="381"/>
      <c r="JE248" s="381"/>
      <c r="JF248" s="378"/>
      <c r="JG248" s="378"/>
      <c r="JH248" s="378"/>
      <c r="JI248" s="379"/>
      <c r="JK248" s="377"/>
      <c r="JL248" s="381"/>
      <c r="JM248" s="381"/>
      <c r="JN248" s="378"/>
      <c r="JO248" s="378"/>
      <c r="JP248" s="378"/>
      <c r="JQ248" s="379"/>
      <c r="JS248" s="377"/>
      <c r="JT248" s="381"/>
      <c r="JU248" s="381"/>
      <c r="JV248" s="378"/>
      <c r="JW248" s="378"/>
      <c r="JX248" s="378"/>
      <c r="JY248" s="379"/>
      <c r="KA248" s="377"/>
      <c r="KB248" s="381"/>
      <c r="KC248" s="381"/>
      <c r="KD248" s="378"/>
      <c r="KE248" s="378"/>
      <c r="KF248" s="378"/>
      <c r="KG248" s="379"/>
      <c r="KI248" s="377"/>
      <c r="KJ248" s="381"/>
      <c r="KK248" s="381"/>
      <c r="KL248" s="378"/>
      <c r="KM248" s="378"/>
      <c r="KN248" s="378"/>
      <c r="KO248" s="379"/>
      <c r="KQ248" s="377"/>
      <c r="KR248" s="381"/>
      <c r="KS248" s="381"/>
      <c r="KT248" s="378"/>
      <c r="KU248" s="378"/>
      <c r="KV248" s="378"/>
      <c r="KW248" s="379"/>
      <c r="KY248" s="377"/>
      <c r="KZ248" s="381"/>
      <c r="LA248" s="381"/>
      <c r="LB248" s="378"/>
      <c r="LC248" s="378"/>
      <c r="LD248" s="378"/>
      <c r="LE248" s="379"/>
      <c r="LG248" s="377"/>
      <c r="LH248" s="381"/>
      <c r="LI248" s="381"/>
      <c r="LJ248" s="378"/>
      <c r="LK248" s="378"/>
      <c r="LL248" s="378"/>
      <c r="LM248" s="379"/>
      <c r="LO248" s="377"/>
      <c r="LP248" s="381"/>
      <c r="LQ248" s="381"/>
      <c r="LR248" s="378"/>
      <c r="LS248" s="378"/>
      <c r="LT248" s="378"/>
      <c r="LU248" s="379"/>
      <c r="LW248" s="377"/>
      <c r="LX248" s="381"/>
      <c r="LY248" s="381"/>
      <c r="LZ248" s="378"/>
      <c r="MA248" s="378"/>
      <c r="MB248" s="378"/>
      <c r="MC248" s="379"/>
      <c r="ME248" s="377"/>
      <c r="MF248" s="381"/>
      <c r="MG248" s="381"/>
      <c r="MH248" s="378"/>
      <c r="MI248" s="378"/>
      <c r="MJ248" s="378"/>
      <c r="MK248" s="379"/>
      <c r="MM248" s="377"/>
      <c r="MN248" s="381"/>
      <c r="MO248" s="381"/>
      <c r="MP248" s="378"/>
      <c r="MQ248" s="378"/>
      <c r="MR248" s="378"/>
      <c r="MS248" s="379"/>
      <c r="MU248" s="377"/>
      <c r="MV248" s="381"/>
      <c r="MW248" s="381"/>
      <c r="MX248" s="378"/>
      <c r="MY248" s="378"/>
      <c r="MZ248" s="378"/>
      <c r="NA248" s="379"/>
      <c r="NC248" s="377"/>
      <c r="ND248" s="381"/>
      <c r="NE248" s="381"/>
      <c r="NF248" s="378"/>
      <c r="NG248" s="378"/>
      <c r="NH248" s="378"/>
      <c r="NI248" s="379"/>
      <c r="NK248" s="377"/>
      <c r="NL248" s="381"/>
      <c r="NM248" s="381"/>
      <c r="NN248" s="378"/>
      <c r="NO248" s="378"/>
      <c r="NP248" s="378"/>
      <c r="NQ248" s="379"/>
      <c r="NS248" s="377"/>
      <c r="NT248" s="381"/>
      <c r="NU248" s="381"/>
      <c r="NV248" s="378"/>
      <c r="NW248" s="378"/>
      <c r="NX248" s="378"/>
      <c r="NY248" s="379"/>
      <c r="OA248" s="377"/>
      <c r="OB248" s="381"/>
      <c r="OC248" s="381"/>
      <c r="OD248" s="378"/>
      <c r="OE248" s="378"/>
      <c r="OF248" s="378"/>
      <c r="OG248" s="379"/>
      <c r="OI248" s="377"/>
      <c r="OJ248" s="381"/>
      <c r="OK248" s="381"/>
      <c r="OL248" s="378"/>
      <c r="OM248" s="378"/>
      <c r="ON248" s="378"/>
      <c r="OO248" s="379"/>
      <c r="OQ248" s="377"/>
      <c r="OR248" s="381"/>
      <c r="OS248" s="381"/>
      <c r="OT248" s="378"/>
      <c r="OU248" s="378"/>
      <c r="OV248" s="378"/>
      <c r="OW248" s="379"/>
      <c r="OY248" s="377"/>
      <c r="OZ248" s="381"/>
      <c r="PA248" s="381"/>
      <c r="PB248" s="378"/>
      <c r="PC248" s="378"/>
      <c r="PD248" s="378"/>
      <c r="PE248" s="379"/>
      <c r="PG248" s="377"/>
      <c r="PH248" s="381"/>
      <c r="PI248" s="381"/>
      <c r="PJ248" s="378"/>
      <c r="PK248" s="378"/>
      <c r="PL248" s="378"/>
      <c r="PM248" s="379"/>
      <c r="PO248" s="377"/>
      <c r="PP248" s="381"/>
      <c r="PQ248" s="381"/>
      <c r="PR248" s="378"/>
      <c r="PS248" s="378"/>
      <c r="PT248" s="378"/>
      <c r="PU248" s="379"/>
      <c r="PW248" s="377"/>
      <c r="PX248" s="381"/>
      <c r="PY248" s="381"/>
      <c r="PZ248" s="378"/>
      <c r="QA248" s="378"/>
      <c r="QB248" s="378"/>
      <c r="QC248" s="379"/>
      <c r="QE248" s="377"/>
      <c r="QF248" s="381"/>
      <c r="QG248" s="381"/>
      <c r="QH248" s="378"/>
      <c r="QI248" s="378"/>
      <c r="QJ248" s="378"/>
      <c r="QK248" s="379"/>
      <c r="QM248" s="377"/>
      <c r="QN248" s="381"/>
      <c r="QO248" s="381"/>
      <c r="QP248" s="378"/>
      <c r="QQ248" s="378"/>
      <c r="QR248" s="378"/>
      <c r="QS248" s="379"/>
      <c r="QU248" s="377"/>
      <c r="QV248" s="381"/>
      <c r="QW248" s="381"/>
      <c r="QX248" s="378"/>
      <c r="QY248" s="378"/>
      <c r="QZ248" s="378"/>
      <c r="RA248" s="379"/>
      <c r="RC248" s="377"/>
      <c r="RD248" s="381"/>
      <c r="RE248" s="381"/>
      <c r="RF248" s="378"/>
      <c r="RG248" s="378"/>
      <c r="RH248" s="378"/>
      <c r="RI248" s="379"/>
      <c r="RK248" s="377"/>
      <c r="RL248" s="381"/>
      <c r="RM248" s="381"/>
      <c r="RN248" s="378"/>
      <c r="RO248" s="378"/>
      <c r="RP248" s="378"/>
      <c r="RQ248" s="379"/>
      <c r="RS248" s="377"/>
      <c r="RT248" s="381"/>
      <c r="RU248" s="381"/>
      <c r="RV248" s="378"/>
      <c r="RW248" s="378"/>
      <c r="RX248" s="378"/>
      <c r="RY248" s="379"/>
      <c r="SA248" s="377"/>
      <c r="SB248" s="381"/>
      <c r="SC248" s="381"/>
      <c r="SD248" s="378"/>
      <c r="SE248" s="378"/>
      <c r="SF248" s="378"/>
      <c r="SG248" s="379"/>
      <c r="SI248" s="377"/>
      <c r="SJ248" s="381"/>
      <c r="SK248" s="381"/>
      <c r="SL248" s="378"/>
      <c r="SM248" s="378"/>
      <c r="SN248" s="378"/>
      <c r="SO248" s="379"/>
      <c r="SQ248" s="377"/>
      <c r="SR248" s="381"/>
      <c r="SS248" s="381"/>
      <c r="ST248" s="378"/>
      <c r="SU248" s="378"/>
      <c r="SV248" s="378"/>
      <c r="SW248" s="379"/>
      <c r="SY248" s="377"/>
      <c r="SZ248" s="381"/>
      <c r="TA248" s="381"/>
      <c r="TB248" s="378"/>
      <c r="TC248" s="378"/>
      <c r="TD248" s="378"/>
      <c r="TE248" s="379"/>
      <c r="TG248" s="377"/>
      <c r="TH248" s="381"/>
      <c r="TI248" s="381"/>
      <c r="TJ248" s="378"/>
      <c r="TK248" s="378"/>
      <c r="TL248" s="378"/>
      <c r="TM248" s="379"/>
      <c r="TO248" s="377"/>
      <c r="TP248" s="381"/>
      <c r="TQ248" s="381"/>
      <c r="TR248" s="378"/>
      <c r="TS248" s="378"/>
      <c r="TT248" s="378"/>
      <c r="TU248" s="379"/>
      <c r="TW248" s="377"/>
      <c r="TX248" s="381"/>
      <c r="TY248" s="381"/>
      <c r="TZ248" s="378"/>
      <c r="UA248" s="378"/>
      <c r="UB248" s="378"/>
      <c r="UC248" s="379"/>
      <c r="UE248" s="377"/>
      <c r="UF248" s="381"/>
      <c r="UG248" s="381"/>
      <c r="UH248" s="378"/>
      <c r="UI248" s="378"/>
      <c r="UJ248" s="378"/>
      <c r="UK248" s="379"/>
      <c r="UM248" s="377"/>
      <c r="UN248" s="381"/>
      <c r="UO248" s="381"/>
      <c r="UP248" s="378"/>
      <c r="UQ248" s="378"/>
      <c r="UR248" s="378"/>
      <c r="US248" s="379"/>
      <c r="UU248" s="377"/>
      <c r="UV248" s="381"/>
      <c r="UW248" s="381"/>
      <c r="UX248" s="378"/>
      <c r="UY248" s="378"/>
      <c r="UZ248" s="378"/>
      <c r="VA248" s="379"/>
      <c r="VC248" s="377"/>
      <c r="VD248" s="381"/>
      <c r="VE248" s="381"/>
      <c r="VF248" s="378"/>
      <c r="VG248" s="378"/>
      <c r="VH248" s="378"/>
      <c r="VI248" s="379"/>
      <c r="VK248" s="377"/>
      <c r="VL248" s="381"/>
      <c r="VM248" s="381"/>
      <c r="VN248" s="378"/>
      <c r="VO248" s="378"/>
      <c r="VP248" s="378"/>
      <c r="VQ248" s="379"/>
      <c r="VS248" s="377"/>
      <c r="VT248" s="381"/>
      <c r="VU248" s="381"/>
      <c r="VV248" s="378"/>
      <c r="VW248" s="378"/>
      <c r="VX248" s="378"/>
      <c r="VY248" s="379"/>
      <c r="WA248" s="377"/>
      <c r="WB248" s="381"/>
      <c r="WC248" s="381"/>
      <c r="WD248" s="378"/>
      <c r="WE248" s="378"/>
      <c r="WF248" s="378"/>
      <c r="WG248" s="379"/>
      <c r="WI248" s="377"/>
      <c r="WJ248" s="381"/>
      <c r="WK248" s="381"/>
      <c r="WL248" s="378"/>
      <c r="WM248" s="378"/>
      <c r="WN248" s="378"/>
      <c r="WO248" s="379"/>
      <c r="WQ248" s="377"/>
      <c r="WR248" s="381"/>
      <c r="WS248" s="381"/>
      <c r="WT248" s="378"/>
      <c r="WU248" s="378"/>
      <c r="WV248" s="378"/>
      <c r="WW248" s="379"/>
      <c r="WY248" s="377"/>
      <c r="WZ248" s="381"/>
      <c r="XA248" s="381"/>
      <c r="XB248" s="378"/>
      <c r="XC248" s="378"/>
      <c r="XD248" s="378"/>
      <c r="XE248" s="379"/>
      <c r="XG248" s="377"/>
      <c r="XH248" s="381"/>
      <c r="XI248" s="381"/>
      <c r="XJ248" s="378"/>
      <c r="XK248" s="378"/>
      <c r="XL248" s="378"/>
      <c r="XM248" s="379"/>
      <c r="XO248" s="377"/>
      <c r="XP248" s="381"/>
      <c r="XQ248" s="381"/>
      <c r="XR248" s="378"/>
      <c r="XS248" s="378"/>
      <c r="XT248" s="378"/>
      <c r="XU248" s="379"/>
      <c r="XW248" s="377"/>
      <c r="XX248" s="381"/>
      <c r="XY248" s="381"/>
      <c r="XZ248" s="378"/>
      <c r="YA248" s="378"/>
      <c r="YB248" s="378"/>
      <c r="YC248" s="379"/>
      <c r="YE248" s="377"/>
      <c r="YF248" s="381"/>
      <c r="YG248" s="381"/>
      <c r="YH248" s="378"/>
      <c r="YI248" s="378"/>
      <c r="YJ248" s="378"/>
      <c r="YK248" s="379"/>
      <c r="YM248" s="377"/>
      <c r="YN248" s="381"/>
      <c r="YO248" s="381"/>
      <c r="YP248" s="378"/>
      <c r="YQ248" s="378"/>
      <c r="YR248" s="378"/>
      <c r="YS248" s="379"/>
      <c r="YU248" s="377"/>
      <c r="YV248" s="381"/>
      <c r="YW248" s="381"/>
      <c r="YX248" s="378"/>
      <c r="YY248" s="378"/>
      <c r="YZ248" s="378"/>
      <c r="ZA248" s="379"/>
      <c r="ZC248" s="377"/>
      <c r="ZD248" s="381"/>
      <c r="ZE248" s="381"/>
      <c r="ZF248" s="378"/>
      <c r="ZG248" s="378"/>
      <c r="ZH248" s="378"/>
      <c r="ZI248" s="379"/>
      <c r="ZK248" s="377"/>
      <c r="ZL248" s="381"/>
      <c r="ZM248" s="381"/>
      <c r="ZN248" s="378"/>
      <c r="ZO248" s="378"/>
      <c r="ZP248" s="378"/>
      <c r="ZQ248" s="379"/>
      <c r="ZS248" s="377"/>
      <c r="ZT248" s="381"/>
      <c r="ZU248" s="381"/>
      <c r="ZV248" s="378"/>
      <c r="ZW248" s="378"/>
      <c r="ZX248" s="378"/>
      <c r="ZY248" s="379"/>
      <c r="AAA248" s="377"/>
      <c r="AAB248" s="381"/>
      <c r="AAC248" s="381"/>
      <c r="AAD248" s="378"/>
      <c r="AAE248" s="378"/>
      <c r="AAF248" s="378"/>
      <c r="AAG248" s="379"/>
      <c r="AAI248" s="377"/>
      <c r="AAJ248" s="381"/>
      <c r="AAK248" s="381"/>
      <c r="AAL248" s="378"/>
      <c r="AAM248" s="378"/>
      <c r="AAN248" s="378"/>
      <c r="AAO248" s="379"/>
      <c r="AAQ248" s="377"/>
      <c r="AAR248" s="381"/>
      <c r="AAS248" s="381"/>
      <c r="AAT248" s="378"/>
      <c r="AAU248" s="378"/>
      <c r="AAV248" s="378"/>
      <c r="AAW248" s="379"/>
      <c r="AAY248" s="377"/>
      <c r="AAZ248" s="381"/>
      <c r="ABA248" s="381"/>
      <c r="ABB248" s="378"/>
      <c r="ABC248" s="378"/>
      <c r="ABD248" s="378"/>
      <c r="ABE248" s="379"/>
      <c r="ABG248" s="377"/>
      <c r="ABH248" s="381"/>
      <c r="ABI248" s="381"/>
      <c r="ABJ248" s="378"/>
      <c r="ABK248" s="378"/>
      <c r="ABL248" s="378"/>
      <c r="ABM248" s="379"/>
      <c r="ABO248" s="377"/>
      <c r="ABP248" s="381"/>
      <c r="ABQ248" s="381"/>
      <c r="ABR248" s="378"/>
      <c r="ABS248" s="378"/>
      <c r="ABT248" s="378"/>
      <c r="ABU248" s="379"/>
      <c r="ABW248" s="377"/>
      <c r="ABX248" s="381"/>
      <c r="ABY248" s="381"/>
      <c r="ABZ248" s="378"/>
      <c r="ACA248" s="378"/>
      <c r="ACB248" s="378"/>
      <c r="ACC248" s="379"/>
      <c r="ACE248" s="377"/>
      <c r="ACF248" s="381"/>
      <c r="ACG248" s="381"/>
      <c r="ACH248" s="378"/>
      <c r="ACI248" s="378"/>
      <c r="ACJ248" s="378"/>
      <c r="ACK248" s="379"/>
      <c r="ACM248" s="377"/>
      <c r="ACN248" s="381"/>
      <c r="ACO248" s="381"/>
      <c r="ACP248" s="378"/>
      <c r="ACQ248" s="378"/>
      <c r="ACR248" s="378"/>
      <c r="ACS248" s="379"/>
      <c r="ACU248" s="377"/>
      <c r="ACV248" s="381"/>
      <c r="ACW248" s="381"/>
      <c r="ACX248" s="378"/>
      <c r="ACY248" s="378"/>
      <c r="ACZ248" s="378"/>
      <c r="ADA248" s="379"/>
      <c r="ADC248" s="377"/>
      <c r="ADD248" s="381"/>
      <c r="ADE248" s="381"/>
      <c r="ADF248" s="378"/>
      <c r="ADG248" s="378"/>
      <c r="ADH248" s="378"/>
      <c r="ADI248" s="379"/>
      <c r="ADK248" s="377"/>
      <c r="ADL248" s="381"/>
      <c r="ADM248" s="381"/>
      <c r="ADN248" s="378"/>
      <c r="ADO248" s="378"/>
      <c r="ADP248" s="378"/>
      <c r="ADQ248" s="379"/>
      <c r="ADS248" s="377"/>
      <c r="ADT248" s="381"/>
      <c r="ADU248" s="381"/>
      <c r="ADV248" s="378"/>
      <c r="ADW248" s="378"/>
      <c r="ADX248" s="378"/>
      <c r="ADY248" s="379"/>
      <c r="AEA248" s="377"/>
      <c r="AEB248" s="381"/>
      <c r="AEC248" s="381"/>
      <c r="AED248" s="378"/>
      <c r="AEE248" s="378"/>
      <c r="AEF248" s="378"/>
      <c r="AEG248" s="379"/>
      <c r="AEI248" s="377"/>
      <c r="AEJ248" s="381"/>
      <c r="AEK248" s="381"/>
      <c r="AEL248" s="378"/>
      <c r="AEM248" s="378"/>
      <c r="AEN248" s="378"/>
      <c r="AEO248" s="379"/>
      <c r="AEQ248" s="377"/>
      <c r="AER248" s="381"/>
      <c r="AES248" s="381"/>
      <c r="AET248" s="378"/>
      <c r="AEU248" s="378"/>
      <c r="AEV248" s="378"/>
      <c r="AEW248" s="379"/>
      <c r="AEY248" s="377"/>
      <c r="AEZ248" s="381"/>
      <c r="AFA248" s="381"/>
      <c r="AFB248" s="378"/>
      <c r="AFC248" s="378"/>
      <c r="AFD248" s="378"/>
      <c r="AFE248" s="379"/>
      <c r="AFG248" s="377"/>
      <c r="AFH248" s="381"/>
      <c r="AFI248" s="381"/>
      <c r="AFJ248" s="378"/>
      <c r="AFK248" s="378"/>
      <c r="AFL248" s="378"/>
      <c r="AFM248" s="379"/>
      <c r="AFO248" s="377"/>
      <c r="AFP248" s="381"/>
      <c r="AFQ248" s="381"/>
      <c r="AFR248" s="378"/>
      <c r="AFS248" s="378"/>
      <c r="AFT248" s="378"/>
      <c r="AFU248" s="379"/>
      <c r="AFW248" s="377"/>
      <c r="AFX248" s="381"/>
      <c r="AFY248" s="381"/>
      <c r="AFZ248" s="378"/>
      <c r="AGA248" s="378"/>
      <c r="AGB248" s="378"/>
      <c r="AGC248" s="379"/>
      <c r="AGE248" s="377"/>
      <c r="AGF248" s="381"/>
      <c r="AGG248" s="381"/>
      <c r="AGH248" s="378"/>
      <c r="AGI248" s="378"/>
      <c r="AGJ248" s="378"/>
      <c r="AGK248" s="379"/>
      <c r="AGM248" s="377"/>
      <c r="AGN248" s="381"/>
      <c r="AGO248" s="381"/>
      <c r="AGP248" s="378"/>
      <c r="AGQ248" s="378"/>
      <c r="AGR248" s="378"/>
      <c r="AGS248" s="379"/>
      <c r="AGU248" s="377"/>
      <c r="AGV248" s="381"/>
      <c r="AGW248" s="381"/>
      <c r="AGX248" s="378"/>
      <c r="AGY248" s="378"/>
      <c r="AGZ248" s="378"/>
      <c r="AHA248" s="379"/>
      <c r="AHC248" s="377"/>
      <c r="AHD248" s="381"/>
      <c r="AHE248" s="381"/>
      <c r="AHF248" s="378"/>
      <c r="AHG248" s="378"/>
      <c r="AHH248" s="378"/>
      <c r="AHI248" s="379"/>
      <c r="AHK248" s="377"/>
      <c r="AHL248" s="381"/>
      <c r="AHM248" s="381"/>
      <c r="AHN248" s="378"/>
      <c r="AHO248" s="378"/>
      <c r="AHP248" s="378"/>
      <c r="AHQ248" s="379"/>
      <c r="AHS248" s="377"/>
      <c r="AHT248" s="381"/>
      <c r="AHU248" s="381"/>
      <c r="AHV248" s="378"/>
      <c r="AHW248" s="378"/>
      <c r="AHX248" s="378"/>
      <c r="AHY248" s="379"/>
      <c r="AIA248" s="377"/>
      <c r="AIB248" s="381"/>
      <c r="AIC248" s="381"/>
      <c r="AID248" s="378"/>
      <c r="AIE248" s="378"/>
      <c r="AIF248" s="378"/>
      <c r="AIG248" s="379"/>
      <c r="AII248" s="377"/>
      <c r="AIJ248" s="381"/>
      <c r="AIK248" s="381"/>
      <c r="AIL248" s="378"/>
      <c r="AIM248" s="378"/>
      <c r="AIN248" s="378"/>
      <c r="AIO248" s="379"/>
      <c r="AIQ248" s="377"/>
      <c r="AIR248" s="381"/>
      <c r="AIS248" s="381"/>
      <c r="AIT248" s="378"/>
      <c r="AIU248" s="378"/>
      <c r="AIV248" s="378"/>
      <c r="AIW248" s="379"/>
      <c r="AIY248" s="377"/>
      <c r="AIZ248" s="381"/>
      <c r="AJA248" s="381"/>
      <c r="AJB248" s="378"/>
      <c r="AJC248" s="378"/>
      <c r="AJD248" s="378"/>
      <c r="AJE248" s="379"/>
      <c r="AJG248" s="377"/>
      <c r="AJH248" s="381"/>
      <c r="AJI248" s="381"/>
      <c r="AJJ248" s="378"/>
      <c r="AJK248" s="378"/>
      <c r="AJL248" s="378"/>
      <c r="AJM248" s="379"/>
      <c r="AJO248" s="377"/>
      <c r="AJP248" s="381"/>
      <c r="AJQ248" s="381"/>
      <c r="AJR248" s="378"/>
      <c r="AJS248" s="378"/>
      <c r="AJT248" s="378"/>
      <c r="AJU248" s="379"/>
      <c r="AJW248" s="377"/>
      <c r="AJX248" s="381"/>
      <c r="AJY248" s="381"/>
      <c r="AJZ248" s="378"/>
      <c r="AKA248" s="378"/>
      <c r="AKB248" s="378"/>
      <c r="AKC248" s="379"/>
      <c r="AKE248" s="377"/>
      <c r="AKF248" s="381"/>
      <c r="AKG248" s="381"/>
      <c r="AKH248" s="378"/>
      <c r="AKI248" s="378"/>
      <c r="AKJ248" s="378"/>
      <c r="AKK248" s="379"/>
      <c r="AKM248" s="377"/>
      <c r="AKN248" s="381"/>
      <c r="AKO248" s="381"/>
      <c r="AKP248" s="378"/>
      <c r="AKQ248" s="378"/>
      <c r="AKR248" s="378"/>
      <c r="AKS248" s="379"/>
      <c r="AKU248" s="377"/>
      <c r="AKV248" s="381"/>
      <c r="AKW248" s="381"/>
      <c r="AKX248" s="378"/>
      <c r="AKY248" s="378"/>
      <c r="AKZ248" s="378"/>
      <c r="ALA248" s="379"/>
      <c r="ALC248" s="377"/>
      <c r="ALD248" s="381"/>
      <c r="ALE248" s="381"/>
      <c r="ALF248" s="378"/>
      <c r="ALG248" s="378"/>
      <c r="ALH248" s="378"/>
      <c r="ALI248" s="379"/>
      <c r="ALK248" s="377"/>
      <c r="ALL248" s="381"/>
      <c r="ALM248" s="381"/>
      <c r="ALN248" s="378"/>
      <c r="ALO248" s="378"/>
      <c r="ALP248" s="378"/>
      <c r="ALQ248" s="379"/>
      <c r="ALS248" s="377"/>
      <c r="ALT248" s="381"/>
      <c r="ALU248" s="381"/>
      <c r="ALV248" s="378"/>
      <c r="ALW248" s="378"/>
      <c r="ALX248" s="378"/>
      <c r="ALY248" s="379"/>
      <c r="AMA248" s="377"/>
      <c r="AMB248" s="381"/>
      <c r="AMC248" s="381"/>
      <c r="AMD248" s="378"/>
      <c r="AME248" s="378"/>
      <c r="AMF248" s="378"/>
      <c r="AMG248" s="379"/>
      <c r="AMI248" s="377"/>
      <c r="AMJ248" s="381"/>
      <c r="AMK248" s="381"/>
      <c r="AML248" s="378"/>
      <c r="AMM248" s="378"/>
      <c r="AMN248" s="378"/>
      <c r="AMO248" s="379"/>
      <c r="AMQ248" s="377"/>
      <c r="AMR248" s="381"/>
      <c r="AMS248" s="381"/>
      <c r="AMT248" s="378"/>
      <c r="AMU248" s="378"/>
      <c r="AMV248" s="378"/>
      <c r="AMW248" s="379"/>
      <c r="AMY248" s="377"/>
      <c r="AMZ248" s="381"/>
      <c r="ANA248" s="381"/>
      <c r="ANB248" s="378"/>
      <c r="ANC248" s="378"/>
      <c r="AND248" s="378"/>
      <c r="ANE248" s="379"/>
      <c r="ANG248" s="377"/>
      <c r="ANH248" s="381"/>
      <c r="ANI248" s="381"/>
      <c r="ANJ248" s="378"/>
      <c r="ANK248" s="378"/>
      <c r="ANL248" s="378"/>
      <c r="ANM248" s="379"/>
      <c r="ANO248" s="377"/>
      <c r="ANP248" s="381"/>
      <c r="ANQ248" s="381"/>
      <c r="ANR248" s="378"/>
      <c r="ANS248" s="378"/>
      <c r="ANT248" s="378"/>
      <c r="ANU248" s="379"/>
      <c r="ANW248" s="377"/>
      <c r="ANX248" s="381"/>
      <c r="ANY248" s="381"/>
      <c r="ANZ248" s="378"/>
      <c r="AOA248" s="378"/>
      <c r="AOB248" s="378"/>
      <c r="AOC248" s="379"/>
      <c r="AOE248" s="377"/>
      <c r="AOF248" s="381"/>
      <c r="AOG248" s="381"/>
      <c r="AOH248" s="378"/>
      <c r="AOI248" s="378"/>
      <c r="AOJ248" s="378"/>
      <c r="AOK248" s="379"/>
      <c r="AOM248" s="377"/>
      <c r="AON248" s="381"/>
      <c r="AOO248" s="381"/>
      <c r="AOP248" s="378"/>
      <c r="AOQ248" s="378"/>
      <c r="AOR248" s="378"/>
      <c r="AOS248" s="379"/>
      <c r="AOU248" s="377"/>
      <c r="AOV248" s="381"/>
      <c r="AOW248" s="381"/>
      <c r="AOX248" s="378"/>
      <c r="AOY248" s="378"/>
      <c r="AOZ248" s="378"/>
      <c r="APA248" s="379"/>
      <c r="APC248" s="377"/>
      <c r="APD248" s="381"/>
      <c r="APE248" s="381"/>
      <c r="APF248" s="378"/>
      <c r="APG248" s="378"/>
      <c r="APH248" s="378"/>
      <c r="API248" s="379"/>
      <c r="APK248" s="377"/>
      <c r="APL248" s="381"/>
      <c r="APM248" s="381"/>
      <c r="APN248" s="378"/>
      <c r="APO248" s="378"/>
      <c r="APP248" s="378"/>
      <c r="APQ248" s="379"/>
      <c r="APS248" s="377"/>
      <c r="APT248" s="381"/>
      <c r="APU248" s="381"/>
      <c r="APV248" s="378"/>
      <c r="APW248" s="378"/>
      <c r="APX248" s="378"/>
      <c r="APY248" s="379"/>
      <c r="AQA248" s="377"/>
      <c r="AQB248" s="381"/>
      <c r="AQC248" s="381"/>
      <c r="AQD248" s="378"/>
      <c r="AQE248" s="378"/>
      <c r="AQF248" s="378"/>
      <c r="AQG248" s="379"/>
      <c r="AQI248" s="377"/>
      <c r="AQJ248" s="381"/>
      <c r="AQK248" s="381"/>
      <c r="AQL248" s="378"/>
      <c r="AQM248" s="378"/>
      <c r="AQN248" s="378"/>
      <c r="AQO248" s="379"/>
      <c r="AQQ248" s="377"/>
      <c r="AQR248" s="381"/>
      <c r="AQS248" s="381"/>
      <c r="AQT248" s="378"/>
      <c r="AQU248" s="378"/>
      <c r="AQV248" s="378"/>
      <c r="AQW248" s="379"/>
      <c r="AQY248" s="377"/>
      <c r="AQZ248" s="381"/>
      <c r="ARA248" s="381"/>
      <c r="ARB248" s="378"/>
      <c r="ARC248" s="378"/>
      <c r="ARD248" s="378"/>
      <c r="ARE248" s="379"/>
      <c r="ARG248" s="377"/>
      <c r="ARH248" s="381"/>
      <c r="ARI248" s="381"/>
      <c r="ARJ248" s="378"/>
      <c r="ARK248" s="378"/>
      <c r="ARL248" s="378"/>
      <c r="ARM248" s="379"/>
      <c r="ARO248" s="377"/>
      <c r="ARP248" s="381"/>
      <c r="ARQ248" s="381"/>
      <c r="ARR248" s="378"/>
      <c r="ARS248" s="378"/>
      <c r="ART248" s="378"/>
      <c r="ARU248" s="379"/>
      <c r="ARW248" s="377"/>
      <c r="ARX248" s="381"/>
      <c r="ARY248" s="381"/>
      <c r="ARZ248" s="378"/>
      <c r="ASA248" s="378"/>
      <c r="ASB248" s="378"/>
      <c r="ASC248" s="379"/>
      <c r="ASE248" s="377"/>
      <c r="ASF248" s="381"/>
      <c r="ASG248" s="381"/>
      <c r="ASH248" s="378"/>
      <c r="ASI248" s="378"/>
      <c r="ASJ248" s="378"/>
      <c r="ASK248" s="379"/>
      <c r="ASM248" s="377"/>
      <c r="ASN248" s="381"/>
      <c r="ASO248" s="381"/>
      <c r="ASP248" s="378"/>
      <c r="ASQ248" s="378"/>
      <c r="ASR248" s="378"/>
      <c r="ASS248" s="379"/>
      <c r="ASU248" s="377"/>
      <c r="ASV248" s="381"/>
      <c r="ASW248" s="381"/>
      <c r="ASX248" s="378"/>
      <c r="ASY248" s="378"/>
      <c r="ASZ248" s="378"/>
      <c r="ATA248" s="379"/>
      <c r="ATC248" s="377"/>
      <c r="ATD248" s="381"/>
      <c r="ATE248" s="381"/>
      <c r="ATF248" s="378"/>
      <c r="ATG248" s="378"/>
      <c r="ATH248" s="378"/>
      <c r="ATI248" s="379"/>
      <c r="ATK248" s="377"/>
      <c r="ATL248" s="381"/>
      <c r="ATM248" s="381"/>
      <c r="ATN248" s="378"/>
      <c r="ATO248" s="378"/>
      <c r="ATP248" s="378"/>
      <c r="ATQ248" s="379"/>
      <c r="ATS248" s="377"/>
      <c r="ATT248" s="381"/>
      <c r="ATU248" s="381"/>
      <c r="ATV248" s="378"/>
      <c r="ATW248" s="378"/>
      <c r="ATX248" s="378"/>
      <c r="ATY248" s="379"/>
      <c r="AUA248" s="377"/>
      <c r="AUB248" s="381"/>
      <c r="AUC248" s="381"/>
      <c r="AUD248" s="378"/>
      <c r="AUE248" s="378"/>
      <c r="AUF248" s="378"/>
      <c r="AUG248" s="379"/>
      <c r="AUI248" s="377"/>
      <c r="AUJ248" s="381"/>
      <c r="AUK248" s="381"/>
      <c r="AUL248" s="378"/>
      <c r="AUM248" s="378"/>
      <c r="AUN248" s="378"/>
      <c r="AUO248" s="379"/>
      <c r="AUQ248" s="377"/>
      <c r="AUR248" s="381"/>
      <c r="AUS248" s="381"/>
      <c r="AUT248" s="378"/>
      <c r="AUU248" s="378"/>
      <c r="AUV248" s="378"/>
      <c r="AUW248" s="379"/>
      <c r="AUY248" s="377"/>
      <c r="AUZ248" s="381"/>
      <c r="AVA248" s="381"/>
      <c r="AVB248" s="378"/>
      <c r="AVC248" s="378"/>
      <c r="AVD248" s="378"/>
      <c r="AVE248" s="379"/>
      <c r="AVG248" s="377"/>
      <c r="AVH248" s="381"/>
      <c r="AVI248" s="381"/>
      <c r="AVJ248" s="378"/>
      <c r="AVK248" s="378"/>
      <c r="AVL248" s="378"/>
      <c r="AVM248" s="379"/>
      <c r="AVO248" s="377"/>
      <c r="AVP248" s="381"/>
      <c r="AVQ248" s="381"/>
      <c r="AVR248" s="378"/>
      <c r="AVS248" s="378"/>
      <c r="AVT248" s="378"/>
      <c r="AVU248" s="379"/>
      <c r="AVW248" s="377"/>
      <c r="AVX248" s="381"/>
      <c r="AVY248" s="381"/>
      <c r="AVZ248" s="378"/>
      <c r="AWA248" s="378"/>
      <c r="AWB248" s="378"/>
      <c r="AWC248" s="379"/>
      <c r="AWE248" s="377"/>
      <c r="AWF248" s="381"/>
      <c r="AWG248" s="381"/>
      <c r="AWH248" s="378"/>
      <c r="AWI248" s="378"/>
      <c r="AWJ248" s="378"/>
      <c r="AWK248" s="379"/>
      <c r="AWM248" s="377"/>
      <c r="AWN248" s="381"/>
      <c r="AWO248" s="381"/>
      <c r="AWP248" s="378"/>
      <c r="AWQ248" s="378"/>
      <c r="AWR248" s="378"/>
      <c r="AWS248" s="379"/>
      <c r="AWU248" s="377"/>
      <c r="AWV248" s="381"/>
      <c r="AWW248" s="381"/>
      <c r="AWX248" s="378"/>
      <c r="AWY248" s="378"/>
      <c r="AWZ248" s="378"/>
      <c r="AXA248" s="379"/>
      <c r="AXC248" s="377"/>
      <c r="AXD248" s="381"/>
      <c r="AXE248" s="381"/>
      <c r="AXF248" s="378"/>
      <c r="AXG248" s="378"/>
      <c r="AXH248" s="378"/>
      <c r="AXI248" s="379"/>
      <c r="AXK248" s="377"/>
      <c r="AXL248" s="381"/>
      <c r="AXM248" s="381"/>
      <c r="AXN248" s="378"/>
      <c r="AXO248" s="378"/>
      <c r="AXP248" s="378"/>
      <c r="AXQ248" s="379"/>
      <c r="AXS248" s="377"/>
      <c r="AXT248" s="381"/>
      <c r="AXU248" s="381"/>
      <c r="AXV248" s="378"/>
      <c r="AXW248" s="378"/>
      <c r="AXX248" s="378"/>
      <c r="AXY248" s="379"/>
      <c r="AYA248" s="377"/>
      <c r="AYB248" s="381"/>
      <c r="AYC248" s="381"/>
      <c r="AYD248" s="378"/>
      <c r="AYE248" s="378"/>
      <c r="AYF248" s="378"/>
      <c r="AYG248" s="379"/>
      <c r="AYI248" s="377"/>
      <c r="AYJ248" s="381"/>
      <c r="AYK248" s="381"/>
      <c r="AYL248" s="378"/>
      <c r="AYM248" s="378"/>
      <c r="AYN248" s="378"/>
      <c r="AYO248" s="379"/>
      <c r="AYQ248" s="377"/>
      <c r="AYR248" s="381"/>
      <c r="AYS248" s="381"/>
      <c r="AYT248" s="378"/>
      <c r="AYU248" s="378"/>
      <c r="AYV248" s="378"/>
      <c r="AYW248" s="379"/>
      <c r="AYY248" s="377"/>
      <c r="AYZ248" s="381"/>
      <c r="AZA248" s="381"/>
      <c r="AZB248" s="378"/>
      <c r="AZC248" s="378"/>
      <c r="AZD248" s="378"/>
      <c r="AZE248" s="379"/>
      <c r="AZG248" s="377"/>
      <c r="AZH248" s="381"/>
      <c r="AZI248" s="381"/>
      <c r="AZJ248" s="378"/>
      <c r="AZK248" s="378"/>
      <c r="AZL248" s="378"/>
      <c r="AZM248" s="379"/>
      <c r="AZO248" s="377"/>
      <c r="AZP248" s="381"/>
      <c r="AZQ248" s="381"/>
      <c r="AZR248" s="378"/>
      <c r="AZS248" s="378"/>
      <c r="AZT248" s="378"/>
      <c r="AZU248" s="379"/>
      <c r="AZW248" s="377"/>
      <c r="AZX248" s="381"/>
      <c r="AZY248" s="381"/>
      <c r="AZZ248" s="378"/>
      <c r="BAA248" s="378"/>
      <c r="BAB248" s="378"/>
      <c r="BAC248" s="379"/>
      <c r="BAE248" s="377"/>
      <c r="BAF248" s="381"/>
      <c r="BAG248" s="381"/>
      <c r="BAH248" s="378"/>
      <c r="BAI248" s="378"/>
      <c r="BAJ248" s="378"/>
      <c r="BAK248" s="379"/>
      <c r="BAM248" s="377"/>
      <c r="BAN248" s="381"/>
      <c r="BAO248" s="381"/>
      <c r="BAP248" s="378"/>
      <c r="BAQ248" s="378"/>
      <c r="BAR248" s="378"/>
      <c r="BAS248" s="379"/>
      <c r="BAU248" s="377"/>
      <c r="BAV248" s="381"/>
      <c r="BAW248" s="381"/>
      <c r="BAX248" s="378"/>
      <c r="BAY248" s="378"/>
      <c r="BAZ248" s="378"/>
      <c r="BBA248" s="379"/>
      <c r="BBC248" s="377"/>
      <c r="BBD248" s="381"/>
      <c r="BBE248" s="381"/>
      <c r="BBF248" s="378"/>
      <c r="BBG248" s="378"/>
      <c r="BBH248" s="378"/>
      <c r="BBI248" s="379"/>
      <c r="BBK248" s="377"/>
      <c r="BBL248" s="381"/>
      <c r="BBM248" s="381"/>
      <c r="BBN248" s="378"/>
      <c r="BBO248" s="378"/>
      <c r="BBP248" s="378"/>
      <c r="BBQ248" s="379"/>
      <c r="BBS248" s="377"/>
      <c r="BBT248" s="381"/>
      <c r="BBU248" s="381"/>
      <c r="BBV248" s="378"/>
      <c r="BBW248" s="378"/>
      <c r="BBX248" s="378"/>
      <c r="BBY248" s="379"/>
      <c r="BCA248" s="377"/>
      <c r="BCB248" s="381"/>
      <c r="BCC248" s="381"/>
      <c r="BCD248" s="378"/>
      <c r="BCE248" s="378"/>
      <c r="BCF248" s="378"/>
      <c r="BCG248" s="379"/>
      <c r="BCI248" s="377"/>
      <c r="BCJ248" s="381"/>
      <c r="BCK248" s="381"/>
      <c r="BCL248" s="378"/>
      <c r="BCM248" s="378"/>
      <c r="BCN248" s="378"/>
      <c r="BCO248" s="379"/>
      <c r="BCQ248" s="377"/>
      <c r="BCR248" s="381"/>
      <c r="BCS248" s="381"/>
      <c r="BCT248" s="378"/>
      <c r="BCU248" s="378"/>
      <c r="BCV248" s="378"/>
      <c r="BCW248" s="379"/>
      <c r="BCY248" s="377"/>
      <c r="BCZ248" s="381"/>
      <c r="BDA248" s="381"/>
      <c r="BDB248" s="378"/>
      <c r="BDC248" s="378"/>
      <c r="BDD248" s="378"/>
      <c r="BDE248" s="379"/>
      <c r="BDG248" s="377"/>
      <c r="BDH248" s="381"/>
      <c r="BDI248" s="381"/>
      <c r="BDJ248" s="378"/>
      <c r="BDK248" s="378"/>
      <c r="BDL248" s="378"/>
      <c r="BDM248" s="379"/>
      <c r="BDO248" s="377"/>
      <c r="BDP248" s="381"/>
      <c r="BDQ248" s="381"/>
      <c r="BDR248" s="378"/>
      <c r="BDS248" s="378"/>
      <c r="BDT248" s="378"/>
      <c r="BDU248" s="379"/>
      <c r="BDW248" s="377"/>
      <c r="BDX248" s="381"/>
      <c r="BDY248" s="381"/>
      <c r="BDZ248" s="378"/>
      <c r="BEA248" s="378"/>
      <c r="BEB248" s="378"/>
      <c r="BEC248" s="379"/>
      <c r="BEE248" s="377"/>
      <c r="BEF248" s="381"/>
      <c r="BEG248" s="381"/>
      <c r="BEH248" s="378"/>
      <c r="BEI248" s="378"/>
      <c r="BEJ248" s="378"/>
      <c r="BEK248" s="379"/>
      <c r="BEM248" s="377"/>
      <c r="BEN248" s="381"/>
      <c r="BEO248" s="381"/>
      <c r="BEP248" s="378"/>
      <c r="BEQ248" s="378"/>
      <c r="BER248" s="378"/>
      <c r="BES248" s="379"/>
      <c r="BEU248" s="377"/>
      <c r="BEV248" s="381"/>
      <c r="BEW248" s="381"/>
      <c r="BEX248" s="378"/>
      <c r="BEY248" s="378"/>
      <c r="BEZ248" s="378"/>
      <c r="BFA248" s="379"/>
      <c r="BFC248" s="377"/>
      <c r="BFD248" s="381"/>
      <c r="BFE248" s="381"/>
      <c r="BFF248" s="378"/>
      <c r="BFG248" s="378"/>
      <c r="BFH248" s="378"/>
      <c r="BFI248" s="379"/>
      <c r="BFK248" s="377"/>
      <c r="BFL248" s="381"/>
      <c r="BFM248" s="381"/>
      <c r="BFN248" s="378"/>
      <c r="BFO248" s="378"/>
      <c r="BFP248" s="378"/>
      <c r="BFQ248" s="379"/>
      <c r="BFS248" s="377"/>
      <c r="BFT248" s="381"/>
      <c r="BFU248" s="381"/>
      <c r="BFV248" s="378"/>
      <c r="BFW248" s="378"/>
      <c r="BFX248" s="378"/>
      <c r="BFY248" s="379"/>
      <c r="BGA248" s="377"/>
      <c r="BGB248" s="381"/>
      <c r="BGC248" s="381"/>
      <c r="BGD248" s="378"/>
      <c r="BGE248" s="378"/>
      <c r="BGF248" s="378"/>
      <c r="BGG248" s="379"/>
      <c r="BGI248" s="377"/>
      <c r="BGJ248" s="381"/>
      <c r="BGK248" s="381"/>
      <c r="BGL248" s="378"/>
      <c r="BGM248" s="378"/>
      <c r="BGN248" s="378"/>
      <c r="BGO248" s="379"/>
      <c r="BGQ248" s="377"/>
      <c r="BGR248" s="381"/>
      <c r="BGS248" s="381"/>
      <c r="BGT248" s="378"/>
      <c r="BGU248" s="378"/>
      <c r="BGV248" s="378"/>
      <c r="BGW248" s="379"/>
      <c r="BGY248" s="377"/>
      <c r="BGZ248" s="381"/>
      <c r="BHA248" s="381"/>
      <c r="BHB248" s="378"/>
      <c r="BHC248" s="378"/>
      <c r="BHD248" s="378"/>
      <c r="BHE248" s="379"/>
      <c r="BHG248" s="377"/>
      <c r="BHH248" s="381"/>
      <c r="BHI248" s="381"/>
      <c r="BHJ248" s="378"/>
      <c r="BHK248" s="378"/>
      <c r="BHL248" s="378"/>
      <c r="BHM248" s="379"/>
      <c r="BHO248" s="377"/>
      <c r="BHP248" s="381"/>
      <c r="BHQ248" s="381"/>
      <c r="BHR248" s="378"/>
      <c r="BHS248" s="378"/>
      <c r="BHT248" s="378"/>
      <c r="BHU248" s="379"/>
      <c r="BHW248" s="377"/>
      <c r="BHX248" s="381"/>
      <c r="BHY248" s="381"/>
      <c r="BHZ248" s="378"/>
      <c r="BIA248" s="378"/>
      <c r="BIB248" s="378"/>
      <c r="BIC248" s="379"/>
      <c r="BIE248" s="377"/>
      <c r="BIF248" s="381"/>
      <c r="BIG248" s="381"/>
      <c r="BIH248" s="378"/>
      <c r="BII248" s="378"/>
      <c r="BIJ248" s="378"/>
      <c r="BIK248" s="379"/>
      <c r="BIM248" s="377"/>
      <c r="BIN248" s="381"/>
      <c r="BIO248" s="381"/>
      <c r="BIP248" s="378"/>
      <c r="BIQ248" s="378"/>
      <c r="BIR248" s="378"/>
      <c r="BIS248" s="379"/>
      <c r="BIU248" s="377"/>
      <c r="BIV248" s="381"/>
      <c r="BIW248" s="381"/>
      <c r="BIX248" s="378"/>
      <c r="BIY248" s="378"/>
      <c r="BIZ248" s="378"/>
      <c r="BJA248" s="379"/>
      <c r="BJC248" s="377"/>
      <c r="BJD248" s="381"/>
      <c r="BJE248" s="381"/>
      <c r="BJF248" s="378"/>
      <c r="BJG248" s="378"/>
      <c r="BJH248" s="378"/>
      <c r="BJI248" s="379"/>
      <c r="BJK248" s="377"/>
      <c r="BJL248" s="381"/>
      <c r="BJM248" s="381"/>
      <c r="BJN248" s="378"/>
      <c r="BJO248" s="378"/>
      <c r="BJP248" s="378"/>
      <c r="BJQ248" s="379"/>
      <c r="BJS248" s="377"/>
      <c r="BJT248" s="381"/>
      <c r="BJU248" s="381"/>
      <c r="BJV248" s="378"/>
      <c r="BJW248" s="378"/>
      <c r="BJX248" s="378"/>
      <c r="BJY248" s="379"/>
      <c r="BKA248" s="377"/>
      <c r="BKB248" s="381"/>
      <c r="BKC248" s="381"/>
      <c r="BKD248" s="378"/>
      <c r="BKE248" s="378"/>
      <c r="BKF248" s="378"/>
      <c r="BKG248" s="379"/>
      <c r="BKI248" s="377"/>
      <c r="BKJ248" s="381"/>
      <c r="BKK248" s="381"/>
      <c r="BKL248" s="378"/>
      <c r="BKM248" s="378"/>
      <c r="BKN248" s="378"/>
      <c r="BKO248" s="379"/>
      <c r="BKQ248" s="377"/>
      <c r="BKR248" s="381"/>
      <c r="BKS248" s="381"/>
      <c r="BKT248" s="378"/>
      <c r="BKU248" s="378"/>
      <c r="BKV248" s="378"/>
      <c r="BKW248" s="379"/>
      <c r="BKY248" s="377"/>
      <c r="BKZ248" s="381"/>
      <c r="BLA248" s="381"/>
      <c r="BLB248" s="378"/>
      <c r="BLC248" s="378"/>
      <c r="BLD248" s="378"/>
      <c r="BLE248" s="379"/>
      <c r="BLG248" s="377"/>
      <c r="BLH248" s="381"/>
      <c r="BLI248" s="381"/>
      <c r="BLJ248" s="378"/>
      <c r="BLK248" s="378"/>
      <c r="BLL248" s="378"/>
      <c r="BLM248" s="379"/>
      <c r="BLO248" s="377"/>
      <c r="BLP248" s="381"/>
      <c r="BLQ248" s="381"/>
      <c r="BLR248" s="378"/>
      <c r="BLS248" s="378"/>
      <c r="BLT248" s="378"/>
      <c r="BLU248" s="379"/>
      <c r="BLW248" s="377"/>
      <c r="BLX248" s="381"/>
      <c r="BLY248" s="381"/>
      <c r="BLZ248" s="378"/>
      <c r="BMA248" s="378"/>
      <c r="BMB248" s="378"/>
      <c r="BMC248" s="379"/>
      <c r="BME248" s="377"/>
      <c r="BMF248" s="381"/>
      <c r="BMG248" s="381"/>
      <c r="BMH248" s="378"/>
      <c r="BMI248" s="378"/>
      <c r="BMJ248" s="378"/>
      <c r="BMK248" s="379"/>
      <c r="BMM248" s="377"/>
      <c r="BMN248" s="381"/>
      <c r="BMO248" s="381"/>
      <c r="BMP248" s="378"/>
      <c r="BMQ248" s="378"/>
      <c r="BMR248" s="378"/>
      <c r="BMS248" s="379"/>
      <c r="BMU248" s="377"/>
      <c r="BMV248" s="381"/>
      <c r="BMW248" s="381"/>
      <c r="BMX248" s="378"/>
      <c r="BMY248" s="378"/>
      <c r="BMZ248" s="378"/>
      <c r="BNA248" s="379"/>
      <c r="BNC248" s="377"/>
      <c r="BND248" s="381"/>
      <c r="BNE248" s="381"/>
      <c r="BNF248" s="378"/>
      <c r="BNG248" s="378"/>
      <c r="BNH248" s="378"/>
      <c r="BNI248" s="379"/>
      <c r="BNK248" s="377"/>
      <c r="BNL248" s="381"/>
      <c r="BNM248" s="381"/>
      <c r="BNN248" s="378"/>
      <c r="BNO248" s="378"/>
      <c r="BNP248" s="378"/>
      <c r="BNQ248" s="379"/>
      <c r="BNS248" s="377"/>
      <c r="BNT248" s="381"/>
      <c r="BNU248" s="381"/>
      <c r="BNV248" s="378"/>
      <c r="BNW248" s="378"/>
      <c r="BNX248" s="378"/>
      <c r="BNY248" s="379"/>
      <c r="BOA248" s="377"/>
      <c r="BOB248" s="381"/>
      <c r="BOC248" s="381"/>
      <c r="BOD248" s="378"/>
      <c r="BOE248" s="378"/>
      <c r="BOF248" s="378"/>
      <c r="BOG248" s="379"/>
      <c r="BOI248" s="377"/>
      <c r="BOJ248" s="381"/>
      <c r="BOK248" s="381"/>
      <c r="BOL248" s="378"/>
      <c r="BOM248" s="378"/>
      <c r="BON248" s="378"/>
      <c r="BOO248" s="379"/>
      <c r="BOQ248" s="377"/>
      <c r="BOR248" s="381"/>
      <c r="BOS248" s="381"/>
      <c r="BOT248" s="378"/>
      <c r="BOU248" s="378"/>
      <c r="BOV248" s="378"/>
      <c r="BOW248" s="379"/>
      <c r="BOY248" s="377"/>
      <c r="BOZ248" s="381"/>
      <c r="BPA248" s="381"/>
      <c r="BPB248" s="378"/>
      <c r="BPC248" s="378"/>
      <c r="BPD248" s="378"/>
      <c r="BPE248" s="379"/>
      <c r="BPG248" s="377"/>
      <c r="BPH248" s="381"/>
      <c r="BPI248" s="381"/>
      <c r="BPJ248" s="378"/>
      <c r="BPK248" s="378"/>
      <c r="BPL248" s="378"/>
      <c r="BPM248" s="379"/>
      <c r="BPO248" s="377"/>
      <c r="BPP248" s="381"/>
      <c r="BPQ248" s="381"/>
      <c r="BPR248" s="378"/>
      <c r="BPS248" s="378"/>
      <c r="BPT248" s="378"/>
      <c r="BPU248" s="379"/>
      <c r="BPW248" s="377"/>
      <c r="BPX248" s="381"/>
      <c r="BPY248" s="381"/>
      <c r="BPZ248" s="378"/>
      <c r="BQA248" s="378"/>
      <c r="BQB248" s="378"/>
      <c r="BQC248" s="379"/>
      <c r="BQE248" s="377"/>
      <c r="BQF248" s="381"/>
      <c r="BQG248" s="381"/>
      <c r="BQH248" s="378"/>
      <c r="BQI248" s="378"/>
      <c r="BQJ248" s="378"/>
      <c r="BQK248" s="379"/>
      <c r="BQM248" s="377"/>
      <c r="BQN248" s="381"/>
      <c r="BQO248" s="381"/>
      <c r="BQP248" s="378"/>
      <c r="BQQ248" s="378"/>
      <c r="BQR248" s="378"/>
      <c r="BQS248" s="379"/>
      <c r="BQU248" s="377"/>
      <c r="BQV248" s="381"/>
      <c r="BQW248" s="381"/>
      <c r="BQX248" s="378"/>
      <c r="BQY248" s="378"/>
      <c r="BQZ248" s="378"/>
      <c r="BRA248" s="379"/>
      <c r="BRC248" s="377"/>
      <c r="BRD248" s="381"/>
      <c r="BRE248" s="381"/>
      <c r="BRF248" s="378"/>
      <c r="BRG248" s="378"/>
      <c r="BRH248" s="378"/>
      <c r="BRI248" s="379"/>
      <c r="BRK248" s="377"/>
      <c r="BRL248" s="381"/>
      <c r="BRM248" s="381"/>
      <c r="BRN248" s="378"/>
      <c r="BRO248" s="378"/>
      <c r="BRP248" s="378"/>
      <c r="BRQ248" s="379"/>
      <c r="BRS248" s="377"/>
      <c r="BRT248" s="381"/>
      <c r="BRU248" s="381"/>
      <c r="BRV248" s="378"/>
      <c r="BRW248" s="378"/>
      <c r="BRX248" s="378"/>
      <c r="BRY248" s="379"/>
      <c r="BSA248" s="377"/>
      <c r="BSB248" s="381"/>
      <c r="BSC248" s="381"/>
      <c r="BSD248" s="378"/>
      <c r="BSE248" s="378"/>
      <c r="BSF248" s="378"/>
      <c r="BSG248" s="379"/>
      <c r="BSI248" s="377"/>
      <c r="BSJ248" s="381"/>
      <c r="BSK248" s="381"/>
      <c r="BSL248" s="378"/>
      <c r="BSM248" s="378"/>
      <c r="BSN248" s="378"/>
      <c r="BSO248" s="379"/>
      <c r="BSQ248" s="377"/>
      <c r="BSR248" s="381"/>
      <c r="BSS248" s="381"/>
      <c r="BST248" s="378"/>
      <c r="BSU248" s="378"/>
      <c r="BSV248" s="378"/>
      <c r="BSW248" s="379"/>
      <c r="BSY248" s="377"/>
      <c r="BSZ248" s="381"/>
      <c r="BTA248" s="381"/>
      <c r="BTB248" s="378"/>
      <c r="BTC248" s="378"/>
      <c r="BTD248" s="378"/>
      <c r="BTE248" s="379"/>
      <c r="BTG248" s="377"/>
      <c r="BTH248" s="381"/>
      <c r="BTI248" s="381"/>
      <c r="BTJ248" s="378"/>
      <c r="BTK248" s="378"/>
      <c r="BTL248" s="378"/>
      <c r="BTM248" s="379"/>
      <c r="BTO248" s="377"/>
      <c r="BTP248" s="381"/>
      <c r="BTQ248" s="381"/>
      <c r="BTR248" s="378"/>
      <c r="BTS248" s="378"/>
      <c r="BTT248" s="378"/>
      <c r="BTU248" s="379"/>
      <c r="BTW248" s="377"/>
      <c r="BTX248" s="381"/>
      <c r="BTY248" s="381"/>
      <c r="BTZ248" s="378"/>
      <c r="BUA248" s="378"/>
      <c r="BUB248" s="378"/>
      <c r="BUC248" s="379"/>
      <c r="BUE248" s="377"/>
      <c r="BUF248" s="381"/>
      <c r="BUG248" s="381"/>
      <c r="BUH248" s="378"/>
      <c r="BUI248" s="378"/>
      <c r="BUJ248" s="378"/>
      <c r="BUK248" s="379"/>
      <c r="BUM248" s="377"/>
      <c r="BUN248" s="381"/>
      <c r="BUO248" s="381"/>
      <c r="BUP248" s="378"/>
      <c r="BUQ248" s="378"/>
      <c r="BUR248" s="378"/>
      <c r="BUS248" s="379"/>
      <c r="BUU248" s="377"/>
      <c r="BUV248" s="381"/>
      <c r="BUW248" s="381"/>
      <c r="BUX248" s="378"/>
      <c r="BUY248" s="378"/>
      <c r="BUZ248" s="378"/>
      <c r="BVA248" s="379"/>
      <c r="BVC248" s="377"/>
      <c r="BVD248" s="381"/>
      <c r="BVE248" s="381"/>
      <c r="BVF248" s="378"/>
      <c r="BVG248" s="378"/>
      <c r="BVH248" s="378"/>
      <c r="BVI248" s="379"/>
      <c r="BVK248" s="377"/>
      <c r="BVL248" s="381"/>
      <c r="BVM248" s="381"/>
      <c r="BVN248" s="378"/>
      <c r="BVO248" s="378"/>
      <c r="BVP248" s="378"/>
      <c r="BVQ248" s="379"/>
      <c r="BVS248" s="377"/>
      <c r="BVT248" s="381"/>
      <c r="BVU248" s="381"/>
      <c r="BVV248" s="378"/>
      <c r="BVW248" s="378"/>
      <c r="BVX248" s="378"/>
      <c r="BVY248" s="379"/>
      <c r="BWA248" s="377"/>
      <c r="BWB248" s="381"/>
      <c r="BWC248" s="381"/>
      <c r="BWD248" s="378"/>
      <c r="BWE248" s="378"/>
      <c r="BWF248" s="378"/>
      <c r="BWG248" s="379"/>
      <c r="BWI248" s="377"/>
      <c r="BWJ248" s="381"/>
      <c r="BWK248" s="381"/>
      <c r="BWL248" s="378"/>
      <c r="BWM248" s="378"/>
      <c r="BWN248" s="378"/>
      <c r="BWO248" s="379"/>
      <c r="BWQ248" s="377"/>
      <c r="BWR248" s="381"/>
      <c r="BWS248" s="381"/>
      <c r="BWT248" s="378"/>
      <c r="BWU248" s="378"/>
      <c r="BWV248" s="378"/>
      <c r="BWW248" s="379"/>
      <c r="BWY248" s="377"/>
      <c r="BWZ248" s="381"/>
      <c r="BXA248" s="381"/>
      <c r="BXB248" s="378"/>
      <c r="BXC248" s="378"/>
      <c r="BXD248" s="378"/>
      <c r="BXE248" s="379"/>
      <c r="BXG248" s="377"/>
      <c r="BXH248" s="381"/>
      <c r="BXI248" s="381"/>
      <c r="BXJ248" s="378"/>
      <c r="BXK248" s="378"/>
      <c r="BXL248" s="378"/>
      <c r="BXM248" s="379"/>
      <c r="BXO248" s="377"/>
      <c r="BXP248" s="381"/>
      <c r="BXQ248" s="381"/>
      <c r="BXR248" s="378"/>
      <c r="BXS248" s="378"/>
      <c r="BXT248" s="378"/>
      <c r="BXU248" s="379"/>
      <c r="BXW248" s="377"/>
      <c r="BXX248" s="381"/>
      <c r="BXY248" s="381"/>
      <c r="BXZ248" s="378"/>
      <c r="BYA248" s="378"/>
      <c r="BYB248" s="378"/>
      <c r="BYC248" s="379"/>
      <c r="BYE248" s="377"/>
      <c r="BYF248" s="381"/>
      <c r="BYG248" s="381"/>
      <c r="BYH248" s="378"/>
      <c r="BYI248" s="378"/>
      <c r="BYJ248" s="378"/>
      <c r="BYK248" s="379"/>
      <c r="BYM248" s="377"/>
      <c r="BYN248" s="381"/>
      <c r="BYO248" s="381"/>
      <c r="BYP248" s="378"/>
      <c r="BYQ248" s="378"/>
      <c r="BYR248" s="378"/>
      <c r="BYS248" s="379"/>
      <c r="BYU248" s="377"/>
      <c r="BYV248" s="381"/>
      <c r="BYW248" s="381"/>
      <c r="BYX248" s="378"/>
      <c r="BYY248" s="378"/>
      <c r="BYZ248" s="378"/>
      <c r="BZA248" s="379"/>
      <c r="BZC248" s="377"/>
      <c r="BZD248" s="381"/>
      <c r="BZE248" s="381"/>
      <c r="BZF248" s="378"/>
      <c r="BZG248" s="378"/>
      <c r="BZH248" s="378"/>
      <c r="BZI248" s="379"/>
      <c r="BZK248" s="377"/>
      <c r="BZL248" s="381"/>
      <c r="BZM248" s="381"/>
      <c r="BZN248" s="378"/>
      <c r="BZO248" s="378"/>
      <c r="BZP248" s="378"/>
      <c r="BZQ248" s="379"/>
      <c r="BZS248" s="377"/>
      <c r="BZT248" s="381"/>
      <c r="BZU248" s="381"/>
      <c r="BZV248" s="378"/>
      <c r="BZW248" s="378"/>
      <c r="BZX248" s="378"/>
      <c r="BZY248" s="379"/>
      <c r="CAA248" s="377"/>
      <c r="CAB248" s="381"/>
      <c r="CAC248" s="381"/>
      <c r="CAD248" s="378"/>
      <c r="CAE248" s="378"/>
      <c r="CAF248" s="378"/>
      <c r="CAG248" s="379"/>
      <c r="CAI248" s="377"/>
      <c r="CAJ248" s="381"/>
      <c r="CAK248" s="381"/>
      <c r="CAL248" s="378"/>
      <c r="CAM248" s="378"/>
      <c r="CAN248" s="378"/>
      <c r="CAO248" s="379"/>
      <c r="CAQ248" s="377"/>
      <c r="CAR248" s="381"/>
      <c r="CAS248" s="381"/>
      <c r="CAT248" s="378"/>
      <c r="CAU248" s="378"/>
      <c r="CAV248" s="378"/>
      <c r="CAW248" s="379"/>
      <c r="CAY248" s="377"/>
      <c r="CAZ248" s="381"/>
      <c r="CBA248" s="381"/>
      <c r="CBB248" s="378"/>
      <c r="CBC248" s="378"/>
      <c r="CBD248" s="378"/>
      <c r="CBE248" s="379"/>
      <c r="CBG248" s="377"/>
      <c r="CBH248" s="381"/>
      <c r="CBI248" s="381"/>
      <c r="CBJ248" s="378"/>
      <c r="CBK248" s="378"/>
      <c r="CBL248" s="378"/>
      <c r="CBM248" s="379"/>
      <c r="CBO248" s="377"/>
      <c r="CBP248" s="381"/>
      <c r="CBQ248" s="381"/>
      <c r="CBR248" s="378"/>
      <c r="CBS248" s="378"/>
      <c r="CBT248" s="378"/>
      <c r="CBU248" s="379"/>
      <c r="CBW248" s="377"/>
      <c r="CBX248" s="381"/>
      <c r="CBY248" s="381"/>
      <c r="CBZ248" s="378"/>
      <c r="CCA248" s="378"/>
      <c r="CCB248" s="378"/>
      <c r="CCC248" s="379"/>
      <c r="CCE248" s="377"/>
      <c r="CCF248" s="381"/>
      <c r="CCG248" s="381"/>
      <c r="CCH248" s="378"/>
      <c r="CCI248" s="378"/>
      <c r="CCJ248" s="378"/>
      <c r="CCK248" s="379"/>
      <c r="CCM248" s="377"/>
      <c r="CCN248" s="381"/>
      <c r="CCO248" s="381"/>
      <c r="CCP248" s="378"/>
      <c r="CCQ248" s="378"/>
      <c r="CCR248" s="378"/>
      <c r="CCS248" s="379"/>
      <c r="CCU248" s="377"/>
      <c r="CCV248" s="381"/>
      <c r="CCW248" s="381"/>
      <c r="CCX248" s="378"/>
      <c r="CCY248" s="378"/>
      <c r="CCZ248" s="378"/>
      <c r="CDA248" s="379"/>
      <c r="CDC248" s="377"/>
      <c r="CDD248" s="381"/>
      <c r="CDE248" s="381"/>
      <c r="CDF248" s="378"/>
      <c r="CDG248" s="378"/>
      <c r="CDH248" s="378"/>
      <c r="CDI248" s="379"/>
      <c r="CDK248" s="377"/>
      <c r="CDL248" s="381"/>
      <c r="CDM248" s="381"/>
      <c r="CDN248" s="378"/>
      <c r="CDO248" s="378"/>
      <c r="CDP248" s="378"/>
      <c r="CDQ248" s="379"/>
      <c r="CDS248" s="377"/>
      <c r="CDT248" s="381"/>
      <c r="CDU248" s="381"/>
      <c r="CDV248" s="378"/>
      <c r="CDW248" s="378"/>
      <c r="CDX248" s="378"/>
      <c r="CDY248" s="379"/>
      <c r="CEA248" s="377"/>
      <c r="CEB248" s="381"/>
      <c r="CEC248" s="381"/>
      <c r="CED248" s="378"/>
      <c r="CEE248" s="378"/>
      <c r="CEF248" s="378"/>
      <c r="CEG248" s="379"/>
      <c r="CEI248" s="377"/>
      <c r="CEJ248" s="381"/>
      <c r="CEK248" s="381"/>
      <c r="CEL248" s="378"/>
      <c r="CEM248" s="378"/>
      <c r="CEN248" s="378"/>
      <c r="CEO248" s="379"/>
      <c r="CEQ248" s="377"/>
      <c r="CER248" s="381"/>
      <c r="CES248" s="381"/>
      <c r="CET248" s="378"/>
      <c r="CEU248" s="378"/>
      <c r="CEV248" s="378"/>
      <c r="CEW248" s="379"/>
      <c r="CEY248" s="377"/>
      <c r="CEZ248" s="381"/>
      <c r="CFA248" s="381"/>
      <c r="CFB248" s="378"/>
      <c r="CFC248" s="378"/>
      <c r="CFD248" s="378"/>
      <c r="CFE248" s="379"/>
      <c r="CFG248" s="377"/>
      <c r="CFH248" s="381"/>
      <c r="CFI248" s="381"/>
      <c r="CFJ248" s="378"/>
      <c r="CFK248" s="378"/>
      <c r="CFL248" s="378"/>
      <c r="CFM248" s="379"/>
      <c r="CFO248" s="377"/>
      <c r="CFP248" s="381"/>
      <c r="CFQ248" s="381"/>
      <c r="CFR248" s="378"/>
      <c r="CFS248" s="378"/>
      <c r="CFT248" s="378"/>
      <c r="CFU248" s="379"/>
      <c r="CFW248" s="377"/>
      <c r="CFX248" s="381"/>
      <c r="CFY248" s="381"/>
      <c r="CFZ248" s="378"/>
      <c r="CGA248" s="378"/>
      <c r="CGB248" s="378"/>
      <c r="CGC248" s="379"/>
      <c r="CGE248" s="377"/>
      <c r="CGF248" s="381"/>
      <c r="CGG248" s="381"/>
      <c r="CGH248" s="378"/>
      <c r="CGI248" s="378"/>
      <c r="CGJ248" s="378"/>
      <c r="CGK248" s="379"/>
      <c r="CGM248" s="377"/>
      <c r="CGN248" s="381"/>
      <c r="CGO248" s="381"/>
      <c r="CGP248" s="378"/>
      <c r="CGQ248" s="378"/>
      <c r="CGR248" s="378"/>
      <c r="CGS248" s="379"/>
      <c r="CGU248" s="377"/>
      <c r="CGV248" s="381"/>
      <c r="CGW248" s="381"/>
      <c r="CGX248" s="378"/>
      <c r="CGY248" s="378"/>
      <c r="CGZ248" s="378"/>
      <c r="CHA248" s="379"/>
      <c r="CHC248" s="377"/>
      <c r="CHD248" s="381"/>
      <c r="CHE248" s="381"/>
      <c r="CHF248" s="378"/>
      <c r="CHG248" s="378"/>
      <c r="CHH248" s="378"/>
      <c r="CHI248" s="379"/>
      <c r="CHK248" s="377"/>
      <c r="CHL248" s="381"/>
      <c r="CHM248" s="381"/>
      <c r="CHN248" s="378"/>
      <c r="CHO248" s="378"/>
      <c r="CHP248" s="378"/>
      <c r="CHQ248" s="379"/>
      <c r="CHS248" s="377"/>
      <c r="CHT248" s="381"/>
      <c r="CHU248" s="381"/>
      <c r="CHV248" s="378"/>
      <c r="CHW248" s="378"/>
      <c r="CHX248" s="378"/>
      <c r="CHY248" s="379"/>
      <c r="CIA248" s="377"/>
      <c r="CIB248" s="381"/>
      <c r="CIC248" s="381"/>
      <c r="CID248" s="378"/>
      <c r="CIE248" s="378"/>
      <c r="CIF248" s="378"/>
      <c r="CIG248" s="379"/>
      <c r="CII248" s="377"/>
      <c r="CIJ248" s="381"/>
      <c r="CIK248" s="381"/>
      <c r="CIL248" s="378"/>
      <c r="CIM248" s="378"/>
      <c r="CIN248" s="378"/>
      <c r="CIO248" s="379"/>
      <c r="CIQ248" s="377"/>
      <c r="CIR248" s="381"/>
      <c r="CIS248" s="381"/>
      <c r="CIT248" s="378"/>
      <c r="CIU248" s="378"/>
      <c r="CIV248" s="378"/>
      <c r="CIW248" s="379"/>
      <c r="CIY248" s="377"/>
      <c r="CIZ248" s="381"/>
      <c r="CJA248" s="381"/>
      <c r="CJB248" s="378"/>
      <c r="CJC248" s="378"/>
      <c r="CJD248" s="378"/>
      <c r="CJE248" s="379"/>
      <c r="CJG248" s="377"/>
      <c r="CJH248" s="381"/>
      <c r="CJI248" s="381"/>
      <c r="CJJ248" s="378"/>
      <c r="CJK248" s="378"/>
      <c r="CJL248" s="378"/>
      <c r="CJM248" s="379"/>
      <c r="CJO248" s="377"/>
      <c r="CJP248" s="381"/>
      <c r="CJQ248" s="381"/>
      <c r="CJR248" s="378"/>
      <c r="CJS248" s="378"/>
      <c r="CJT248" s="378"/>
      <c r="CJU248" s="379"/>
      <c r="CJW248" s="377"/>
      <c r="CJX248" s="381"/>
      <c r="CJY248" s="381"/>
      <c r="CJZ248" s="378"/>
      <c r="CKA248" s="378"/>
      <c r="CKB248" s="378"/>
      <c r="CKC248" s="379"/>
      <c r="CKE248" s="377"/>
      <c r="CKF248" s="381"/>
      <c r="CKG248" s="381"/>
      <c r="CKH248" s="378"/>
      <c r="CKI248" s="378"/>
      <c r="CKJ248" s="378"/>
      <c r="CKK248" s="379"/>
      <c r="CKM248" s="377"/>
      <c r="CKN248" s="381"/>
      <c r="CKO248" s="381"/>
      <c r="CKP248" s="378"/>
      <c r="CKQ248" s="378"/>
      <c r="CKR248" s="378"/>
      <c r="CKS248" s="379"/>
      <c r="CKU248" s="377"/>
      <c r="CKV248" s="381"/>
      <c r="CKW248" s="381"/>
      <c r="CKX248" s="378"/>
      <c r="CKY248" s="378"/>
      <c r="CKZ248" s="378"/>
      <c r="CLA248" s="379"/>
      <c r="CLC248" s="377"/>
      <c r="CLD248" s="381"/>
      <c r="CLE248" s="381"/>
      <c r="CLF248" s="378"/>
      <c r="CLG248" s="378"/>
      <c r="CLH248" s="378"/>
      <c r="CLI248" s="379"/>
      <c r="CLK248" s="377"/>
      <c r="CLL248" s="381"/>
      <c r="CLM248" s="381"/>
      <c r="CLN248" s="378"/>
      <c r="CLO248" s="378"/>
      <c r="CLP248" s="378"/>
      <c r="CLQ248" s="379"/>
      <c r="CLS248" s="377"/>
      <c r="CLT248" s="381"/>
      <c r="CLU248" s="381"/>
      <c r="CLV248" s="378"/>
      <c r="CLW248" s="378"/>
      <c r="CLX248" s="378"/>
      <c r="CLY248" s="379"/>
      <c r="CMA248" s="377"/>
      <c r="CMB248" s="381"/>
      <c r="CMC248" s="381"/>
      <c r="CMD248" s="378"/>
      <c r="CME248" s="378"/>
      <c r="CMF248" s="378"/>
      <c r="CMG248" s="379"/>
      <c r="CMI248" s="377"/>
      <c r="CMJ248" s="381"/>
      <c r="CMK248" s="381"/>
      <c r="CML248" s="378"/>
      <c r="CMM248" s="378"/>
      <c r="CMN248" s="378"/>
      <c r="CMO248" s="379"/>
      <c r="CMQ248" s="377"/>
      <c r="CMR248" s="381"/>
      <c r="CMS248" s="381"/>
      <c r="CMT248" s="378"/>
      <c r="CMU248" s="378"/>
      <c r="CMV248" s="378"/>
      <c r="CMW248" s="379"/>
      <c r="CMY248" s="377"/>
      <c r="CMZ248" s="381"/>
      <c r="CNA248" s="381"/>
      <c r="CNB248" s="378"/>
      <c r="CNC248" s="378"/>
      <c r="CND248" s="378"/>
      <c r="CNE248" s="379"/>
      <c r="CNG248" s="377"/>
      <c r="CNH248" s="381"/>
      <c r="CNI248" s="381"/>
      <c r="CNJ248" s="378"/>
      <c r="CNK248" s="378"/>
      <c r="CNL248" s="378"/>
      <c r="CNM248" s="379"/>
      <c r="CNO248" s="377"/>
      <c r="CNP248" s="381"/>
      <c r="CNQ248" s="381"/>
      <c r="CNR248" s="378"/>
      <c r="CNS248" s="378"/>
      <c r="CNT248" s="378"/>
      <c r="CNU248" s="379"/>
      <c r="CNW248" s="377"/>
      <c r="CNX248" s="381"/>
      <c r="CNY248" s="381"/>
      <c r="CNZ248" s="378"/>
      <c r="COA248" s="378"/>
      <c r="COB248" s="378"/>
      <c r="COC248" s="379"/>
      <c r="COE248" s="377"/>
      <c r="COF248" s="381"/>
      <c r="COG248" s="381"/>
      <c r="COH248" s="378"/>
      <c r="COI248" s="378"/>
      <c r="COJ248" s="378"/>
      <c r="COK248" s="379"/>
      <c r="COM248" s="377"/>
      <c r="CON248" s="381"/>
      <c r="COO248" s="381"/>
      <c r="COP248" s="378"/>
      <c r="COQ248" s="378"/>
      <c r="COR248" s="378"/>
      <c r="COS248" s="379"/>
      <c r="COU248" s="377"/>
      <c r="COV248" s="381"/>
      <c r="COW248" s="381"/>
      <c r="COX248" s="378"/>
      <c r="COY248" s="378"/>
      <c r="COZ248" s="378"/>
      <c r="CPA248" s="379"/>
      <c r="CPC248" s="377"/>
      <c r="CPD248" s="381"/>
      <c r="CPE248" s="381"/>
      <c r="CPF248" s="378"/>
      <c r="CPG248" s="378"/>
      <c r="CPH248" s="378"/>
      <c r="CPI248" s="379"/>
      <c r="CPK248" s="377"/>
      <c r="CPL248" s="381"/>
      <c r="CPM248" s="381"/>
      <c r="CPN248" s="378"/>
      <c r="CPO248" s="378"/>
      <c r="CPP248" s="378"/>
      <c r="CPQ248" s="379"/>
      <c r="CPS248" s="377"/>
      <c r="CPT248" s="381"/>
      <c r="CPU248" s="381"/>
      <c r="CPV248" s="378"/>
      <c r="CPW248" s="378"/>
      <c r="CPX248" s="378"/>
      <c r="CPY248" s="379"/>
      <c r="CQA248" s="377"/>
      <c r="CQB248" s="381"/>
      <c r="CQC248" s="381"/>
      <c r="CQD248" s="378"/>
      <c r="CQE248" s="378"/>
      <c r="CQF248" s="378"/>
      <c r="CQG248" s="379"/>
      <c r="CQI248" s="377"/>
      <c r="CQJ248" s="381"/>
      <c r="CQK248" s="381"/>
      <c r="CQL248" s="378"/>
      <c r="CQM248" s="378"/>
      <c r="CQN248" s="378"/>
      <c r="CQO248" s="379"/>
      <c r="CQQ248" s="377"/>
      <c r="CQR248" s="381"/>
      <c r="CQS248" s="381"/>
      <c r="CQT248" s="378"/>
      <c r="CQU248" s="378"/>
      <c r="CQV248" s="378"/>
      <c r="CQW248" s="379"/>
      <c r="CQY248" s="377"/>
      <c r="CQZ248" s="381"/>
      <c r="CRA248" s="381"/>
      <c r="CRB248" s="378"/>
      <c r="CRC248" s="378"/>
      <c r="CRD248" s="378"/>
      <c r="CRE248" s="379"/>
      <c r="CRG248" s="377"/>
      <c r="CRH248" s="381"/>
      <c r="CRI248" s="381"/>
      <c r="CRJ248" s="378"/>
      <c r="CRK248" s="378"/>
      <c r="CRL248" s="378"/>
      <c r="CRM248" s="379"/>
      <c r="CRO248" s="377"/>
      <c r="CRP248" s="381"/>
      <c r="CRQ248" s="381"/>
      <c r="CRR248" s="378"/>
      <c r="CRS248" s="378"/>
      <c r="CRT248" s="378"/>
      <c r="CRU248" s="379"/>
      <c r="CRW248" s="377"/>
      <c r="CRX248" s="381"/>
      <c r="CRY248" s="381"/>
      <c r="CRZ248" s="378"/>
      <c r="CSA248" s="378"/>
      <c r="CSB248" s="378"/>
      <c r="CSC248" s="379"/>
      <c r="CSE248" s="377"/>
      <c r="CSF248" s="381"/>
      <c r="CSG248" s="381"/>
      <c r="CSH248" s="378"/>
      <c r="CSI248" s="378"/>
      <c r="CSJ248" s="378"/>
      <c r="CSK248" s="379"/>
      <c r="CSM248" s="377"/>
      <c r="CSN248" s="381"/>
      <c r="CSO248" s="381"/>
      <c r="CSP248" s="378"/>
      <c r="CSQ248" s="378"/>
      <c r="CSR248" s="378"/>
      <c r="CSS248" s="379"/>
      <c r="CSU248" s="377"/>
      <c r="CSV248" s="381"/>
      <c r="CSW248" s="381"/>
      <c r="CSX248" s="378"/>
      <c r="CSY248" s="378"/>
      <c r="CSZ248" s="378"/>
      <c r="CTA248" s="379"/>
      <c r="CTC248" s="377"/>
      <c r="CTD248" s="381"/>
      <c r="CTE248" s="381"/>
      <c r="CTF248" s="378"/>
      <c r="CTG248" s="378"/>
      <c r="CTH248" s="378"/>
      <c r="CTI248" s="379"/>
      <c r="CTK248" s="377"/>
      <c r="CTL248" s="381"/>
      <c r="CTM248" s="381"/>
      <c r="CTN248" s="378"/>
      <c r="CTO248" s="378"/>
      <c r="CTP248" s="378"/>
      <c r="CTQ248" s="379"/>
      <c r="CTS248" s="377"/>
      <c r="CTT248" s="381"/>
      <c r="CTU248" s="381"/>
      <c r="CTV248" s="378"/>
      <c r="CTW248" s="378"/>
      <c r="CTX248" s="378"/>
      <c r="CTY248" s="379"/>
      <c r="CUA248" s="377"/>
      <c r="CUB248" s="381"/>
      <c r="CUC248" s="381"/>
      <c r="CUD248" s="378"/>
      <c r="CUE248" s="378"/>
      <c r="CUF248" s="378"/>
      <c r="CUG248" s="379"/>
      <c r="CUI248" s="377"/>
      <c r="CUJ248" s="381"/>
      <c r="CUK248" s="381"/>
      <c r="CUL248" s="378"/>
      <c r="CUM248" s="378"/>
      <c r="CUN248" s="378"/>
      <c r="CUO248" s="379"/>
      <c r="CUQ248" s="377"/>
      <c r="CUR248" s="381"/>
      <c r="CUS248" s="381"/>
      <c r="CUT248" s="378"/>
      <c r="CUU248" s="378"/>
      <c r="CUV248" s="378"/>
      <c r="CUW248" s="379"/>
      <c r="CUY248" s="377"/>
      <c r="CUZ248" s="381"/>
      <c r="CVA248" s="381"/>
      <c r="CVB248" s="378"/>
      <c r="CVC248" s="378"/>
      <c r="CVD248" s="378"/>
      <c r="CVE248" s="379"/>
      <c r="CVG248" s="377"/>
      <c r="CVH248" s="381"/>
      <c r="CVI248" s="381"/>
      <c r="CVJ248" s="378"/>
      <c r="CVK248" s="378"/>
      <c r="CVL248" s="378"/>
      <c r="CVM248" s="379"/>
      <c r="CVO248" s="377"/>
      <c r="CVP248" s="381"/>
      <c r="CVQ248" s="381"/>
      <c r="CVR248" s="378"/>
      <c r="CVS248" s="378"/>
      <c r="CVT248" s="378"/>
      <c r="CVU248" s="379"/>
      <c r="CVW248" s="377"/>
      <c r="CVX248" s="381"/>
      <c r="CVY248" s="381"/>
      <c r="CVZ248" s="378"/>
      <c r="CWA248" s="378"/>
      <c r="CWB248" s="378"/>
      <c r="CWC248" s="379"/>
      <c r="CWE248" s="377"/>
      <c r="CWF248" s="381"/>
      <c r="CWG248" s="381"/>
      <c r="CWH248" s="378"/>
      <c r="CWI248" s="378"/>
      <c r="CWJ248" s="378"/>
      <c r="CWK248" s="379"/>
      <c r="CWM248" s="377"/>
      <c r="CWN248" s="381"/>
      <c r="CWO248" s="381"/>
      <c r="CWP248" s="378"/>
      <c r="CWQ248" s="378"/>
      <c r="CWR248" s="378"/>
      <c r="CWS248" s="379"/>
      <c r="CWU248" s="377"/>
      <c r="CWV248" s="381"/>
      <c r="CWW248" s="381"/>
      <c r="CWX248" s="378"/>
      <c r="CWY248" s="378"/>
      <c r="CWZ248" s="378"/>
      <c r="CXA248" s="379"/>
      <c r="CXC248" s="377"/>
      <c r="CXD248" s="381"/>
      <c r="CXE248" s="381"/>
      <c r="CXF248" s="378"/>
      <c r="CXG248" s="378"/>
      <c r="CXH248" s="378"/>
      <c r="CXI248" s="379"/>
      <c r="CXK248" s="377"/>
      <c r="CXL248" s="381"/>
      <c r="CXM248" s="381"/>
      <c r="CXN248" s="378"/>
      <c r="CXO248" s="378"/>
      <c r="CXP248" s="378"/>
      <c r="CXQ248" s="379"/>
      <c r="CXS248" s="377"/>
      <c r="CXT248" s="381"/>
      <c r="CXU248" s="381"/>
      <c r="CXV248" s="378"/>
      <c r="CXW248" s="378"/>
      <c r="CXX248" s="378"/>
      <c r="CXY248" s="379"/>
      <c r="CYA248" s="377"/>
      <c r="CYB248" s="381"/>
      <c r="CYC248" s="381"/>
      <c r="CYD248" s="378"/>
      <c r="CYE248" s="378"/>
      <c r="CYF248" s="378"/>
      <c r="CYG248" s="379"/>
      <c r="CYI248" s="377"/>
      <c r="CYJ248" s="381"/>
      <c r="CYK248" s="381"/>
      <c r="CYL248" s="378"/>
      <c r="CYM248" s="378"/>
      <c r="CYN248" s="378"/>
      <c r="CYO248" s="379"/>
      <c r="CYQ248" s="377"/>
      <c r="CYR248" s="381"/>
      <c r="CYS248" s="381"/>
      <c r="CYT248" s="378"/>
      <c r="CYU248" s="378"/>
      <c r="CYV248" s="378"/>
      <c r="CYW248" s="379"/>
      <c r="CYY248" s="377"/>
      <c r="CYZ248" s="381"/>
      <c r="CZA248" s="381"/>
      <c r="CZB248" s="378"/>
      <c r="CZC248" s="378"/>
      <c r="CZD248" s="378"/>
      <c r="CZE248" s="379"/>
      <c r="CZG248" s="377"/>
      <c r="CZH248" s="381"/>
      <c r="CZI248" s="381"/>
      <c r="CZJ248" s="378"/>
      <c r="CZK248" s="378"/>
      <c r="CZL248" s="378"/>
      <c r="CZM248" s="379"/>
      <c r="CZO248" s="377"/>
      <c r="CZP248" s="381"/>
      <c r="CZQ248" s="381"/>
      <c r="CZR248" s="378"/>
      <c r="CZS248" s="378"/>
      <c r="CZT248" s="378"/>
      <c r="CZU248" s="379"/>
      <c r="CZW248" s="377"/>
      <c r="CZX248" s="381"/>
      <c r="CZY248" s="381"/>
      <c r="CZZ248" s="378"/>
      <c r="DAA248" s="378"/>
      <c r="DAB248" s="378"/>
      <c r="DAC248" s="379"/>
      <c r="DAE248" s="377"/>
      <c r="DAF248" s="381"/>
      <c r="DAG248" s="381"/>
      <c r="DAH248" s="378"/>
      <c r="DAI248" s="378"/>
      <c r="DAJ248" s="378"/>
      <c r="DAK248" s="379"/>
      <c r="DAM248" s="377"/>
      <c r="DAN248" s="381"/>
      <c r="DAO248" s="381"/>
      <c r="DAP248" s="378"/>
      <c r="DAQ248" s="378"/>
      <c r="DAR248" s="378"/>
      <c r="DAS248" s="379"/>
      <c r="DAU248" s="377"/>
      <c r="DAV248" s="381"/>
      <c r="DAW248" s="381"/>
      <c r="DAX248" s="378"/>
      <c r="DAY248" s="378"/>
      <c r="DAZ248" s="378"/>
      <c r="DBA248" s="379"/>
      <c r="DBC248" s="377"/>
      <c r="DBD248" s="381"/>
      <c r="DBE248" s="381"/>
      <c r="DBF248" s="378"/>
      <c r="DBG248" s="378"/>
      <c r="DBH248" s="378"/>
      <c r="DBI248" s="379"/>
      <c r="DBK248" s="377"/>
      <c r="DBL248" s="381"/>
      <c r="DBM248" s="381"/>
      <c r="DBN248" s="378"/>
      <c r="DBO248" s="378"/>
      <c r="DBP248" s="378"/>
      <c r="DBQ248" s="379"/>
      <c r="DBS248" s="377"/>
      <c r="DBT248" s="381"/>
      <c r="DBU248" s="381"/>
      <c r="DBV248" s="378"/>
      <c r="DBW248" s="378"/>
      <c r="DBX248" s="378"/>
      <c r="DBY248" s="379"/>
      <c r="DCA248" s="377"/>
      <c r="DCB248" s="381"/>
      <c r="DCC248" s="381"/>
      <c r="DCD248" s="378"/>
      <c r="DCE248" s="378"/>
      <c r="DCF248" s="378"/>
      <c r="DCG248" s="379"/>
      <c r="DCI248" s="377"/>
      <c r="DCJ248" s="381"/>
      <c r="DCK248" s="381"/>
      <c r="DCL248" s="378"/>
      <c r="DCM248" s="378"/>
      <c r="DCN248" s="378"/>
      <c r="DCO248" s="379"/>
      <c r="DCQ248" s="377"/>
      <c r="DCR248" s="381"/>
      <c r="DCS248" s="381"/>
      <c r="DCT248" s="378"/>
      <c r="DCU248" s="378"/>
      <c r="DCV248" s="378"/>
      <c r="DCW248" s="379"/>
      <c r="DCY248" s="377"/>
      <c r="DCZ248" s="381"/>
      <c r="DDA248" s="381"/>
      <c r="DDB248" s="378"/>
      <c r="DDC248" s="378"/>
      <c r="DDD248" s="378"/>
      <c r="DDE248" s="379"/>
      <c r="DDG248" s="377"/>
      <c r="DDH248" s="381"/>
      <c r="DDI248" s="381"/>
      <c r="DDJ248" s="378"/>
      <c r="DDK248" s="378"/>
      <c r="DDL248" s="378"/>
      <c r="DDM248" s="379"/>
      <c r="DDO248" s="377"/>
      <c r="DDP248" s="381"/>
      <c r="DDQ248" s="381"/>
      <c r="DDR248" s="378"/>
      <c r="DDS248" s="378"/>
      <c r="DDT248" s="378"/>
      <c r="DDU248" s="379"/>
      <c r="DDW248" s="377"/>
      <c r="DDX248" s="381"/>
      <c r="DDY248" s="381"/>
      <c r="DDZ248" s="378"/>
      <c r="DEA248" s="378"/>
      <c r="DEB248" s="378"/>
      <c r="DEC248" s="379"/>
      <c r="DEE248" s="377"/>
      <c r="DEF248" s="381"/>
      <c r="DEG248" s="381"/>
      <c r="DEH248" s="378"/>
      <c r="DEI248" s="378"/>
      <c r="DEJ248" s="378"/>
      <c r="DEK248" s="379"/>
      <c r="DEM248" s="377"/>
      <c r="DEN248" s="381"/>
      <c r="DEO248" s="381"/>
      <c r="DEP248" s="378"/>
      <c r="DEQ248" s="378"/>
      <c r="DER248" s="378"/>
      <c r="DES248" s="379"/>
      <c r="DEU248" s="377"/>
      <c r="DEV248" s="381"/>
      <c r="DEW248" s="381"/>
      <c r="DEX248" s="378"/>
      <c r="DEY248" s="378"/>
      <c r="DEZ248" s="378"/>
      <c r="DFA248" s="379"/>
      <c r="DFC248" s="377"/>
      <c r="DFD248" s="381"/>
      <c r="DFE248" s="381"/>
      <c r="DFF248" s="378"/>
      <c r="DFG248" s="378"/>
      <c r="DFH248" s="378"/>
      <c r="DFI248" s="379"/>
      <c r="DFK248" s="377"/>
      <c r="DFL248" s="381"/>
      <c r="DFM248" s="381"/>
      <c r="DFN248" s="378"/>
      <c r="DFO248" s="378"/>
      <c r="DFP248" s="378"/>
      <c r="DFQ248" s="379"/>
      <c r="DFS248" s="377"/>
      <c r="DFT248" s="381"/>
      <c r="DFU248" s="381"/>
      <c r="DFV248" s="378"/>
      <c r="DFW248" s="378"/>
      <c r="DFX248" s="378"/>
      <c r="DFY248" s="379"/>
      <c r="DGA248" s="377"/>
      <c r="DGB248" s="381"/>
      <c r="DGC248" s="381"/>
      <c r="DGD248" s="378"/>
      <c r="DGE248" s="378"/>
      <c r="DGF248" s="378"/>
      <c r="DGG248" s="379"/>
      <c r="DGI248" s="377"/>
      <c r="DGJ248" s="381"/>
      <c r="DGK248" s="381"/>
      <c r="DGL248" s="378"/>
      <c r="DGM248" s="378"/>
      <c r="DGN248" s="378"/>
      <c r="DGO248" s="379"/>
      <c r="DGQ248" s="377"/>
      <c r="DGR248" s="381"/>
      <c r="DGS248" s="381"/>
      <c r="DGT248" s="378"/>
      <c r="DGU248" s="378"/>
      <c r="DGV248" s="378"/>
      <c r="DGW248" s="379"/>
      <c r="DGY248" s="377"/>
      <c r="DGZ248" s="381"/>
      <c r="DHA248" s="381"/>
      <c r="DHB248" s="378"/>
      <c r="DHC248" s="378"/>
      <c r="DHD248" s="378"/>
      <c r="DHE248" s="379"/>
      <c r="DHG248" s="377"/>
      <c r="DHH248" s="381"/>
      <c r="DHI248" s="381"/>
      <c r="DHJ248" s="378"/>
      <c r="DHK248" s="378"/>
      <c r="DHL248" s="378"/>
      <c r="DHM248" s="379"/>
      <c r="DHO248" s="377"/>
      <c r="DHP248" s="381"/>
      <c r="DHQ248" s="381"/>
      <c r="DHR248" s="378"/>
      <c r="DHS248" s="378"/>
      <c r="DHT248" s="378"/>
      <c r="DHU248" s="379"/>
      <c r="DHW248" s="377"/>
      <c r="DHX248" s="381"/>
      <c r="DHY248" s="381"/>
      <c r="DHZ248" s="378"/>
      <c r="DIA248" s="378"/>
      <c r="DIB248" s="378"/>
      <c r="DIC248" s="379"/>
      <c r="DIE248" s="377"/>
      <c r="DIF248" s="381"/>
      <c r="DIG248" s="381"/>
      <c r="DIH248" s="378"/>
      <c r="DII248" s="378"/>
      <c r="DIJ248" s="378"/>
      <c r="DIK248" s="379"/>
      <c r="DIM248" s="377"/>
      <c r="DIN248" s="381"/>
      <c r="DIO248" s="381"/>
      <c r="DIP248" s="378"/>
      <c r="DIQ248" s="378"/>
      <c r="DIR248" s="378"/>
      <c r="DIS248" s="379"/>
      <c r="DIU248" s="377"/>
      <c r="DIV248" s="381"/>
      <c r="DIW248" s="381"/>
      <c r="DIX248" s="378"/>
      <c r="DIY248" s="378"/>
      <c r="DIZ248" s="378"/>
      <c r="DJA248" s="379"/>
      <c r="DJC248" s="377"/>
      <c r="DJD248" s="381"/>
      <c r="DJE248" s="381"/>
      <c r="DJF248" s="378"/>
      <c r="DJG248" s="378"/>
      <c r="DJH248" s="378"/>
      <c r="DJI248" s="379"/>
      <c r="DJK248" s="377"/>
      <c r="DJL248" s="381"/>
      <c r="DJM248" s="381"/>
      <c r="DJN248" s="378"/>
      <c r="DJO248" s="378"/>
      <c r="DJP248" s="378"/>
      <c r="DJQ248" s="379"/>
      <c r="DJS248" s="377"/>
      <c r="DJT248" s="381"/>
      <c r="DJU248" s="381"/>
      <c r="DJV248" s="378"/>
      <c r="DJW248" s="378"/>
      <c r="DJX248" s="378"/>
      <c r="DJY248" s="379"/>
      <c r="DKA248" s="377"/>
      <c r="DKB248" s="381"/>
      <c r="DKC248" s="381"/>
      <c r="DKD248" s="378"/>
      <c r="DKE248" s="378"/>
      <c r="DKF248" s="378"/>
      <c r="DKG248" s="379"/>
      <c r="DKI248" s="377"/>
      <c r="DKJ248" s="381"/>
      <c r="DKK248" s="381"/>
      <c r="DKL248" s="378"/>
      <c r="DKM248" s="378"/>
      <c r="DKN248" s="378"/>
      <c r="DKO248" s="379"/>
      <c r="DKQ248" s="377"/>
      <c r="DKR248" s="381"/>
      <c r="DKS248" s="381"/>
      <c r="DKT248" s="378"/>
      <c r="DKU248" s="378"/>
      <c r="DKV248" s="378"/>
      <c r="DKW248" s="379"/>
      <c r="DKY248" s="377"/>
      <c r="DKZ248" s="381"/>
      <c r="DLA248" s="381"/>
      <c r="DLB248" s="378"/>
      <c r="DLC248" s="378"/>
      <c r="DLD248" s="378"/>
      <c r="DLE248" s="379"/>
      <c r="DLG248" s="377"/>
      <c r="DLH248" s="381"/>
      <c r="DLI248" s="381"/>
      <c r="DLJ248" s="378"/>
      <c r="DLK248" s="378"/>
      <c r="DLL248" s="378"/>
      <c r="DLM248" s="379"/>
      <c r="DLO248" s="377"/>
      <c r="DLP248" s="381"/>
      <c r="DLQ248" s="381"/>
      <c r="DLR248" s="378"/>
      <c r="DLS248" s="378"/>
      <c r="DLT248" s="378"/>
      <c r="DLU248" s="379"/>
      <c r="DLW248" s="377"/>
      <c r="DLX248" s="381"/>
      <c r="DLY248" s="381"/>
      <c r="DLZ248" s="378"/>
      <c r="DMA248" s="378"/>
      <c r="DMB248" s="378"/>
      <c r="DMC248" s="379"/>
      <c r="DME248" s="377"/>
      <c r="DMF248" s="381"/>
      <c r="DMG248" s="381"/>
      <c r="DMH248" s="378"/>
      <c r="DMI248" s="378"/>
      <c r="DMJ248" s="378"/>
      <c r="DMK248" s="379"/>
      <c r="DMM248" s="377"/>
      <c r="DMN248" s="381"/>
      <c r="DMO248" s="381"/>
      <c r="DMP248" s="378"/>
      <c r="DMQ248" s="378"/>
      <c r="DMR248" s="378"/>
      <c r="DMS248" s="379"/>
      <c r="DMU248" s="377"/>
      <c r="DMV248" s="381"/>
      <c r="DMW248" s="381"/>
      <c r="DMX248" s="378"/>
      <c r="DMY248" s="378"/>
      <c r="DMZ248" s="378"/>
      <c r="DNA248" s="379"/>
      <c r="DNC248" s="377"/>
      <c r="DND248" s="381"/>
      <c r="DNE248" s="381"/>
      <c r="DNF248" s="378"/>
      <c r="DNG248" s="378"/>
      <c r="DNH248" s="378"/>
      <c r="DNI248" s="379"/>
      <c r="DNK248" s="377"/>
      <c r="DNL248" s="381"/>
      <c r="DNM248" s="381"/>
      <c r="DNN248" s="378"/>
      <c r="DNO248" s="378"/>
      <c r="DNP248" s="378"/>
      <c r="DNQ248" s="379"/>
      <c r="DNS248" s="377"/>
      <c r="DNT248" s="381"/>
      <c r="DNU248" s="381"/>
      <c r="DNV248" s="378"/>
      <c r="DNW248" s="378"/>
      <c r="DNX248" s="378"/>
      <c r="DNY248" s="379"/>
      <c r="DOA248" s="377"/>
      <c r="DOB248" s="381"/>
      <c r="DOC248" s="381"/>
      <c r="DOD248" s="378"/>
      <c r="DOE248" s="378"/>
      <c r="DOF248" s="378"/>
      <c r="DOG248" s="379"/>
      <c r="DOI248" s="377"/>
      <c r="DOJ248" s="381"/>
      <c r="DOK248" s="381"/>
      <c r="DOL248" s="378"/>
      <c r="DOM248" s="378"/>
      <c r="DON248" s="378"/>
      <c r="DOO248" s="379"/>
      <c r="DOQ248" s="377"/>
      <c r="DOR248" s="381"/>
      <c r="DOS248" s="381"/>
      <c r="DOT248" s="378"/>
      <c r="DOU248" s="378"/>
      <c r="DOV248" s="378"/>
      <c r="DOW248" s="379"/>
      <c r="DOY248" s="377"/>
      <c r="DOZ248" s="381"/>
      <c r="DPA248" s="381"/>
      <c r="DPB248" s="378"/>
      <c r="DPC248" s="378"/>
      <c r="DPD248" s="378"/>
      <c r="DPE248" s="379"/>
      <c r="DPG248" s="377"/>
      <c r="DPH248" s="381"/>
      <c r="DPI248" s="381"/>
      <c r="DPJ248" s="378"/>
      <c r="DPK248" s="378"/>
      <c r="DPL248" s="378"/>
      <c r="DPM248" s="379"/>
      <c r="DPO248" s="377"/>
      <c r="DPP248" s="381"/>
      <c r="DPQ248" s="381"/>
      <c r="DPR248" s="378"/>
      <c r="DPS248" s="378"/>
      <c r="DPT248" s="378"/>
      <c r="DPU248" s="379"/>
      <c r="DPW248" s="377"/>
      <c r="DPX248" s="381"/>
      <c r="DPY248" s="381"/>
      <c r="DPZ248" s="378"/>
      <c r="DQA248" s="378"/>
      <c r="DQB248" s="378"/>
      <c r="DQC248" s="379"/>
      <c r="DQE248" s="377"/>
      <c r="DQF248" s="381"/>
      <c r="DQG248" s="381"/>
      <c r="DQH248" s="378"/>
      <c r="DQI248" s="378"/>
      <c r="DQJ248" s="378"/>
      <c r="DQK248" s="379"/>
      <c r="DQM248" s="377"/>
      <c r="DQN248" s="381"/>
      <c r="DQO248" s="381"/>
      <c r="DQP248" s="378"/>
      <c r="DQQ248" s="378"/>
      <c r="DQR248" s="378"/>
      <c r="DQS248" s="379"/>
      <c r="DQU248" s="377"/>
      <c r="DQV248" s="381"/>
      <c r="DQW248" s="381"/>
      <c r="DQX248" s="378"/>
      <c r="DQY248" s="378"/>
      <c r="DQZ248" s="378"/>
      <c r="DRA248" s="379"/>
      <c r="DRC248" s="377"/>
      <c r="DRD248" s="381"/>
      <c r="DRE248" s="381"/>
      <c r="DRF248" s="378"/>
      <c r="DRG248" s="378"/>
      <c r="DRH248" s="378"/>
      <c r="DRI248" s="379"/>
      <c r="DRK248" s="377"/>
      <c r="DRL248" s="381"/>
      <c r="DRM248" s="381"/>
      <c r="DRN248" s="378"/>
      <c r="DRO248" s="378"/>
      <c r="DRP248" s="378"/>
      <c r="DRQ248" s="379"/>
      <c r="DRS248" s="377"/>
      <c r="DRT248" s="381"/>
      <c r="DRU248" s="381"/>
      <c r="DRV248" s="378"/>
      <c r="DRW248" s="378"/>
      <c r="DRX248" s="378"/>
      <c r="DRY248" s="379"/>
      <c r="DSA248" s="377"/>
      <c r="DSB248" s="381"/>
      <c r="DSC248" s="381"/>
      <c r="DSD248" s="378"/>
      <c r="DSE248" s="378"/>
      <c r="DSF248" s="378"/>
      <c r="DSG248" s="379"/>
      <c r="DSI248" s="377"/>
      <c r="DSJ248" s="381"/>
      <c r="DSK248" s="381"/>
      <c r="DSL248" s="378"/>
      <c r="DSM248" s="378"/>
      <c r="DSN248" s="378"/>
      <c r="DSO248" s="379"/>
      <c r="DSQ248" s="377"/>
      <c r="DSR248" s="381"/>
      <c r="DSS248" s="381"/>
      <c r="DST248" s="378"/>
      <c r="DSU248" s="378"/>
      <c r="DSV248" s="378"/>
      <c r="DSW248" s="379"/>
      <c r="DSY248" s="377"/>
      <c r="DSZ248" s="381"/>
      <c r="DTA248" s="381"/>
      <c r="DTB248" s="378"/>
      <c r="DTC248" s="378"/>
      <c r="DTD248" s="378"/>
      <c r="DTE248" s="379"/>
      <c r="DTG248" s="377"/>
      <c r="DTH248" s="381"/>
      <c r="DTI248" s="381"/>
      <c r="DTJ248" s="378"/>
      <c r="DTK248" s="378"/>
      <c r="DTL248" s="378"/>
      <c r="DTM248" s="379"/>
      <c r="DTO248" s="377"/>
      <c r="DTP248" s="381"/>
      <c r="DTQ248" s="381"/>
      <c r="DTR248" s="378"/>
      <c r="DTS248" s="378"/>
      <c r="DTT248" s="378"/>
      <c r="DTU248" s="379"/>
      <c r="DTW248" s="377"/>
      <c r="DTX248" s="381"/>
      <c r="DTY248" s="381"/>
      <c r="DTZ248" s="378"/>
      <c r="DUA248" s="378"/>
      <c r="DUB248" s="378"/>
      <c r="DUC248" s="379"/>
      <c r="DUE248" s="377"/>
      <c r="DUF248" s="381"/>
      <c r="DUG248" s="381"/>
      <c r="DUH248" s="378"/>
      <c r="DUI248" s="378"/>
      <c r="DUJ248" s="378"/>
      <c r="DUK248" s="379"/>
      <c r="DUM248" s="377"/>
      <c r="DUN248" s="381"/>
      <c r="DUO248" s="381"/>
      <c r="DUP248" s="378"/>
      <c r="DUQ248" s="378"/>
      <c r="DUR248" s="378"/>
      <c r="DUS248" s="379"/>
      <c r="DUU248" s="377"/>
      <c r="DUV248" s="381"/>
      <c r="DUW248" s="381"/>
      <c r="DUX248" s="378"/>
      <c r="DUY248" s="378"/>
      <c r="DUZ248" s="378"/>
      <c r="DVA248" s="379"/>
      <c r="DVC248" s="377"/>
      <c r="DVD248" s="381"/>
      <c r="DVE248" s="381"/>
      <c r="DVF248" s="378"/>
      <c r="DVG248" s="378"/>
      <c r="DVH248" s="378"/>
      <c r="DVI248" s="379"/>
      <c r="DVK248" s="377"/>
      <c r="DVL248" s="381"/>
      <c r="DVM248" s="381"/>
      <c r="DVN248" s="378"/>
      <c r="DVO248" s="378"/>
      <c r="DVP248" s="378"/>
      <c r="DVQ248" s="379"/>
      <c r="DVS248" s="377"/>
      <c r="DVT248" s="381"/>
      <c r="DVU248" s="381"/>
      <c r="DVV248" s="378"/>
      <c r="DVW248" s="378"/>
      <c r="DVX248" s="378"/>
      <c r="DVY248" s="379"/>
      <c r="DWA248" s="377"/>
      <c r="DWB248" s="381"/>
      <c r="DWC248" s="381"/>
      <c r="DWD248" s="378"/>
      <c r="DWE248" s="378"/>
      <c r="DWF248" s="378"/>
      <c r="DWG248" s="379"/>
      <c r="DWI248" s="377"/>
      <c r="DWJ248" s="381"/>
      <c r="DWK248" s="381"/>
      <c r="DWL248" s="378"/>
      <c r="DWM248" s="378"/>
      <c r="DWN248" s="378"/>
      <c r="DWO248" s="379"/>
      <c r="DWQ248" s="377"/>
      <c r="DWR248" s="381"/>
      <c r="DWS248" s="381"/>
      <c r="DWT248" s="378"/>
      <c r="DWU248" s="378"/>
      <c r="DWV248" s="378"/>
      <c r="DWW248" s="379"/>
      <c r="DWY248" s="377"/>
      <c r="DWZ248" s="381"/>
      <c r="DXA248" s="381"/>
      <c r="DXB248" s="378"/>
      <c r="DXC248" s="378"/>
      <c r="DXD248" s="378"/>
      <c r="DXE248" s="379"/>
      <c r="DXG248" s="377"/>
      <c r="DXH248" s="381"/>
      <c r="DXI248" s="381"/>
      <c r="DXJ248" s="378"/>
      <c r="DXK248" s="378"/>
      <c r="DXL248" s="378"/>
      <c r="DXM248" s="379"/>
      <c r="DXO248" s="377"/>
      <c r="DXP248" s="381"/>
      <c r="DXQ248" s="381"/>
      <c r="DXR248" s="378"/>
      <c r="DXS248" s="378"/>
      <c r="DXT248" s="378"/>
      <c r="DXU248" s="379"/>
      <c r="DXW248" s="377"/>
      <c r="DXX248" s="381"/>
      <c r="DXY248" s="381"/>
      <c r="DXZ248" s="378"/>
      <c r="DYA248" s="378"/>
      <c r="DYB248" s="378"/>
      <c r="DYC248" s="379"/>
      <c r="DYE248" s="377"/>
      <c r="DYF248" s="381"/>
      <c r="DYG248" s="381"/>
      <c r="DYH248" s="378"/>
      <c r="DYI248" s="378"/>
      <c r="DYJ248" s="378"/>
      <c r="DYK248" s="379"/>
      <c r="DYM248" s="377"/>
      <c r="DYN248" s="381"/>
      <c r="DYO248" s="381"/>
      <c r="DYP248" s="378"/>
      <c r="DYQ248" s="378"/>
      <c r="DYR248" s="378"/>
      <c r="DYS248" s="379"/>
      <c r="DYU248" s="377"/>
      <c r="DYV248" s="381"/>
      <c r="DYW248" s="381"/>
      <c r="DYX248" s="378"/>
      <c r="DYY248" s="378"/>
      <c r="DYZ248" s="378"/>
      <c r="DZA248" s="379"/>
      <c r="DZC248" s="377"/>
      <c r="DZD248" s="381"/>
      <c r="DZE248" s="381"/>
      <c r="DZF248" s="378"/>
      <c r="DZG248" s="378"/>
      <c r="DZH248" s="378"/>
      <c r="DZI248" s="379"/>
      <c r="DZK248" s="377"/>
      <c r="DZL248" s="381"/>
      <c r="DZM248" s="381"/>
      <c r="DZN248" s="378"/>
      <c r="DZO248" s="378"/>
      <c r="DZP248" s="378"/>
      <c r="DZQ248" s="379"/>
      <c r="DZS248" s="377"/>
      <c r="DZT248" s="381"/>
      <c r="DZU248" s="381"/>
      <c r="DZV248" s="378"/>
      <c r="DZW248" s="378"/>
      <c r="DZX248" s="378"/>
      <c r="DZY248" s="379"/>
      <c r="EAA248" s="377"/>
      <c r="EAB248" s="381"/>
      <c r="EAC248" s="381"/>
      <c r="EAD248" s="378"/>
      <c r="EAE248" s="378"/>
      <c r="EAF248" s="378"/>
      <c r="EAG248" s="379"/>
      <c r="EAI248" s="377"/>
      <c r="EAJ248" s="381"/>
      <c r="EAK248" s="381"/>
      <c r="EAL248" s="378"/>
      <c r="EAM248" s="378"/>
      <c r="EAN248" s="378"/>
      <c r="EAO248" s="379"/>
      <c r="EAQ248" s="377"/>
      <c r="EAR248" s="381"/>
      <c r="EAS248" s="381"/>
      <c r="EAT248" s="378"/>
      <c r="EAU248" s="378"/>
      <c r="EAV248" s="378"/>
      <c r="EAW248" s="379"/>
      <c r="EAY248" s="377"/>
      <c r="EAZ248" s="381"/>
      <c r="EBA248" s="381"/>
      <c r="EBB248" s="378"/>
      <c r="EBC248" s="378"/>
      <c r="EBD248" s="378"/>
      <c r="EBE248" s="379"/>
      <c r="EBG248" s="377"/>
      <c r="EBH248" s="381"/>
      <c r="EBI248" s="381"/>
      <c r="EBJ248" s="378"/>
      <c r="EBK248" s="378"/>
      <c r="EBL248" s="378"/>
      <c r="EBM248" s="379"/>
      <c r="EBO248" s="377"/>
      <c r="EBP248" s="381"/>
      <c r="EBQ248" s="381"/>
      <c r="EBR248" s="378"/>
      <c r="EBS248" s="378"/>
      <c r="EBT248" s="378"/>
      <c r="EBU248" s="379"/>
      <c r="EBW248" s="377"/>
      <c r="EBX248" s="381"/>
      <c r="EBY248" s="381"/>
      <c r="EBZ248" s="378"/>
      <c r="ECA248" s="378"/>
      <c r="ECB248" s="378"/>
      <c r="ECC248" s="379"/>
      <c r="ECE248" s="377"/>
      <c r="ECF248" s="381"/>
      <c r="ECG248" s="381"/>
      <c r="ECH248" s="378"/>
      <c r="ECI248" s="378"/>
      <c r="ECJ248" s="378"/>
      <c r="ECK248" s="379"/>
      <c r="ECM248" s="377"/>
      <c r="ECN248" s="381"/>
      <c r="ECO248" s="381"/>
      <c r="ECP248" s="378"/>
      <c r="ECQ248" s="378"/>
      <c r="ECR248" s="378"/>
      <c r="ECS248" s="379"/>
      <c r="ECU248" s="377"/>
      <c r="ECV248" s="381"/>
      <c r="ECW248" s="381"/>
      <c r="ECX248" s="378"/>
      <c r="ECY248" s="378"/>
      <c r="ECZ248" s="378"/>
      <c r="EDA248" s="379"/>
      <c r="EDC248" s="377"/>
      <c r="EDD248" s="381"/>
      <c r="EDE248" s="381"/>
      <c r="EDF248" s="378"/>
      <c r="EDG248" s="378"/>
      <c r="EDH248" s="378"/>
      <c r="EDI248" s="379"/>
      <c r="EDK248" s="377"/>
      <c r="EDL248" s="381"/>
      <c r="EDM248" s="381"/>
      <c r="EDN248" s="378"/>
      <c r="EDO248" s="378"/>
      <c r="EDP248" s="378"/>
      <c r="EDQ248" s="379"/>
      <c r="EDS248" s="377"/>
      <c r="EDT248" s="381"/>
      <c r="EDU248" s="381"/>
      <c r="EDV248" s="378"/>
      <c r="EDW248" s="378"/>
      <c r="EDX248" s="378"/>
      <c r="EDY248" s="379"/>
      <c r="EEA248" s="377"/>
      <c r="EEB248" s="381"/>
      <c r="EEC248" s="381"/>
      <c r="EED248" s="378"/>
      <c r="EEE248" s="378"/>
      <c r="EEF248" s="378"/>
      <c r="EEG248" s="379"/>
      <c r="EEI248" s="377"/>
      <c r="EEJ248" s="381"/>
      <c r="EEK248" s="381"/>
      <c r="EEL248" s="378"/>
      <c r="EEM248" s="378"/>
      <c r="EEN248" s="378"/>
      <c r="EEO248" s="379"/>
      <c r="EEQ248" s="377"/>
      <c r="EER248" s="381"/>
      <c r="EES248" s="381"/>
      <c r="EET248" s="378"/>
      <c r="EEU248" s="378"/>
      <c r="EEV248" s="378"/>
      <c r="EEW248" s="379"/>
      <c r="EEY248" s="377"/>
      <c r="EEZ248" s="381"/>
      <c r="EFA248" s="381"/>
      <c r="EFB248" s="378"/>
      <c r="EFC248" s="378"/>
      <c r="EFD248" s="378"/>
      <c r="EFE248" s="379"/>
      <c r="EFG248" s="377"/>
      <c r="EFH248" s="381"/>
      <c r="EFI248" s="381"/>
      <c r="EFJ248" s="378"/>
      <c r="EFK248" s="378"/>
      <c r="EFL248" s="378"/>
      <c r="EFM248" s="379"/>
      <c r="EFO248" s="377"/>
      <c r="EFP248" s="381"/>
      <c r="EFQ248" s="381"/>
      <c r="EFR248" s="378"/>
      <c r="EFS248" s="378"/>
      <c r="EFT248" s="378"/>
      <c r="EFU248" s="379"/>
      <c r="EFW248" s="377"/>
      <c r="EFX248" s="381"/>
      <c r="EFY248" s="381"/>
      <c r="EFZ248" s="378"/>
      <c r="EGA248" s="378"/>
      <c r="EGB248" s="378"/>
      <c r="EGC248" s="379"/>
      <c r="EGE248" s="377"/>
      <c r="EGF248" s="381"/>
      <c r="EGG248" s="381"/>
      <c r="EGH248" s="378"/>
      <c r="EGI248" s="378"/>
      <c r="EGJ248" s="378"/>
      <c r="EGK248" s="379"/>
      <c r="EGM248" s="377"/>
      <c r="EGN248" s="381"/>
      <c r="EGO248" s="381"/>
      <c r="EGP248" s="378"/>
      <c r="EGQ248" s="378"/>
      <c r="EGR248" s="378"/>
      <c r="EGS248" s="379"/>
      <c r="EGU248" s="377"/>
      <c r="EGV248" s="381"/>
      <c r="EGW248" s="381"/>
      <c r="EGX248" s="378"/>
      <c r="EGY248" s="378"/>
      <c r="EGZ248" s="378"/>
      <c r="EHA248" s="379"/>
      <c r="EHC248" s="377"/>
      <c r="EHD248" s="381"/>
      <c r="EHE248" s="381"/>
      <c r="EHF248" s="378"/>
      <c r="EHG248" s="378"/>
      <c r="EHH248" s="378"/>
      <c r="EHI248" s="379"/>
      <c r="EHK248" s="377"/>
      <c r="EHL248" s="381"/>
      <c r="EHM248" s="381"/>
      <c r="EHN248" s="378"/>
      <c r="EHO248" s="378"/>
      <c r="EHP248" s="378"/>
      <c r="EHQ248" s="379"/>
      <c r="EHS248" s="377"/>
      <c r="EHT248" s="381"/>
      <c r="EHU248" s="381"/>
      <c r="EHV248" s="378"/>
      <c r="EHW248" s="378"/>
      <c r="EHX248" s="378"/>
      <c r="EHY248" s="379"/>
      <c r="EIA248" s="377"/>
      <c r="EIB248" s="381"/>
      <c r="EIC248" s="381"/>
      <c r="EID248" s="378"/>
      <c r="EIE248" s="378"/>
      <c r="EIF248" s="378"/>
      <c r="EIG248" s="379"/>
      <c r="EII248" s="377"/>
      <c r="EIJ248" s="381"/>
      <c r="EIK248" s="381"/>
      <c r="EIL248" s="378"/>
      <c r="EIM248" s="378"/>
      <c r="EIN248" s="378"/>
      <c r="EIO248" s="379"/>
      <c r="EIQ248" s="377"/>
      <c r="EIR248" s="381"/>
      <c r="EIS248" s="381"/>
      <c r="EIT248" s="378"/>
      <c r="EIU248" s="378"/>
      <c r="EIV248" s="378"/>
      <c r="EIW248" s="379"/>
      <c r="EIY248" s="377"/>
      <c r="EIZ248" s="381"/>
      <c r="EJA248" s="381"/>
      <c r="EJB248" s="378"/>
      <c r="EJC248" s="378"/>
      <c r="EJD248" s="378"/>
      <c r="EJE248" s="379"/>
      <c r="EJG248" s="377"/>
      <c r="EJH248" s="381"/>
      <c r="EJI248" s="381"/>
      <c r="EJJ248" s="378"/>
      <c r="EJK248" s="378"/>
      <c r="EJL248" s="378"/>
      <c r="EJM248" s="379"/>
      <c r="EJO248" s="377"/>
      <c r="EJP248" s="381"/>
      <c r="EJQ248" s="381"/>
      <c r="EJR248" s="378"/>
      <c r="EJS248" s="378"/>
      <c r="EJT248" s="378"/>
      <c r="EJU248" s="379"/>
      <c r="EJW248" s="377"/>
      <c r="EJX248" s="381"/>
      <c r="EJY248" s="381"/>
      <c r="EJZ248" s="378"/>
      <c r="EKA248" s="378"/>
      <c r="EKB248" s="378"/>
      <c r="EKC248" s="379"/>
      <c r="EKE248" s="377"/>
      <c r="EKF248" s="381"/>
      <c r="EKG248" s="381"/>
      <c r="EKH248" s="378"/>
      <c r="EKI248" s="378"/>
      <c r="EKJ248" s="378"/>
      <c r="EKK248" s="379"/>
      <c r="EKM248" s="377"/>
      <c r="EKN248" s="381"/>
      <c r="EKO248" s="381"/>
      <c r="EKP248" s="378"/>
      <c r="EKQ248" s="378"/>
      <c r="EKR248" s="378"/>
      <c r="EKS248" s="379"/>
      <c r="EKU248" s="377"/>
      <c r="EKV248" s="381"/>
      <c r="EKW248" s="381"/>
      <c r="EKX248" s="378"/>
      <c r="EKY248" s="378"/>
      <c r="EKZ248" s="378"/>
      <c r="ELA248" s="379"/>
      <c r="ELC248" s="377"/>
      <c r="ELD248" s="381"/>
      <c r="ELE248" s="381"/>
      <c r="ELF248" s="378"/>
      <c r="ELG248" s="378"/>
      <c r="ELH248" s="378"/>
      <c r="ELI248" s="379"/>
      <c r="ELK248" s="377"/>
      <c r="ELL248" s="381"/>
      <c r="ELM248" s="381"/>
      <c r="ELN248" s="378"/>
      <c r="ELO248" s="378"/>
      <c r="ELP248" s="378"/>
      <c r="ELQ248" s="379"/>
      <c r="ELS248" s="377"/>
      <c r="ELT248" s="381"/>
      <c r="ELU248" s="381"/>
      <c r="ELV248" s="378"/>
      <c r="ELW248" s="378"/>
      <c r="ELX248" s="378"/>
      <c r="ELY248" s="379"/>
      <c r="EMA248" s="377"/>
      <c r="EMB248" s="381"/>
      <c r="EMC248" s="381"/>
      <c r="EMD248" s="378"/>
      <c r="EME248" s="378"/>
      <c r="EMF248" s="378"/>
      <c r="EMG248" s="379"/>
      <c r="EMI248" s="377"/>
      <c r="EMJ248" s="381"/>
      <c r="EMK248" s="381"/>
      <c r="EML248" s="378"/>
      <c r="EMM248" s="378"/>
      <c r="EMN248" s="378"/>
      <c r="EMO248" s="379"/>
      <c r="EMQ248" s="377"/>
      <c r="EMR248" s="381"/>
      <c r="EMS248" s="381"/>
      <c r="EMT248" s="378"/>
      <c r="EMU248" s="378"/>
      <c r="EMV248" s="378"/>
      <c r="EMW248" s="379"/>
      <c r="EMY248" s="377"/>
      <c r="EMZ248" s="381"/>
      <c r="ENA248" s="381"/>
      <c r="ENB248" s="378"/>
      <c r="ENC248" s="378"/>
      <c r="END248" s="378"/>
      <c r="ENE248" s="379"/>
      <c r="ENG248" s="377"/>
      <c r="ENH248" s="381"/>
      <c r="ENI248" s="381"/>
      <c r="ENJ248" s="378"/>
      <c r="ENK248" s="378"/>
      <c r="ENL248" s="378"/>
      <c r="ENM248" s="379"/>
      <c r="ENO248" s="377"/>
      <c r="ENP248" s="381"/>
      <c r="ENQ248" s="381"/>
      <c r="ENR248" s="378"/>
      <c r="ENS248" s="378"/>
      <c r="ENT248" s="378"/>
      <c r="ENU248" s="379"/>
      <c r="ENW248" s="377"/>
      <c r="ENX248" s="381"/>
      <c r="ENY248" s="381"/>
      <c r="ENZ248" s="378"/>
      <c r="EOA248" s="378"/>
      <c r="EOB248" s="378"/>
      <c r="EOC248" s="379"/>
      <c r="EOE248" s="377"/>
      <c r="EOF248" s="381"/>
      <c r="EOG248" s="381"/>
      <c r="EOH248" s="378"/>
      <c r="EOI248" s="378"/>
      <c r="EOJ248" s="378"/>
      <c r="EOK248" s="379"/>
      <c r="EOM248" s="377"/>
      <c r="EON248" s="381"/>
      <c r="EOO248" s="381"/>
      <c r="EOP248" s="378"/>
      <c r="EOQ248" s="378"/>
      <c r="EOR248" s="378"/>
      <c r="EOS248" s="379"/>
      <c r="EOU248" s="377"/>
      <c r="EOV248" s="381"/>
      <c r="EOW248" s="381"/>
      <c r="EOX248" s="378"/>
      <c r="EOY248" s="378"/>
      <c r="EOZ248" s="378"/>
      <c r="EPA248" s="379"/>
      <c r="EPC248" s="377"/>
      <c r="EPD248" s="381"/>
      <c r="EPE248" s="381"/>
      <c r="EPF248" s="378"/>
      <c r="EPG248" s="378"/>
      <c r="EPH248" s="378"/>
      <c r="EPI248" s="379"/>
      <c r="EPK248" s="377"/>
      <c r="EPL248" s="381"/>
      <c r="EPM248" s="381"/>
      <c r="EPN248" s="378"/>
      <c r="EPO248" s="378"/>
      <c r="EPP248" s="378"/>
      <c r="EPQ248" s="379"/>
      <c r="EPS248" s="377"/>
      <c r="EPT248" s="381"/>
      <c r="EPU248" s="381"/>
      <c r="EPV248" s="378"/>
      <c r="EPW248" s="378"/>
      <c r="EPX248" s="378"/>
      <c r="EPY248" s="379"/>
      <c r="EQA248" s="377"/>
      <c r="EQB248" s="381"/>
      <c r="EQC248" s="381"/>
      <c r="EQD248" s="378"/>
      <c r="EQE248" s="378"/>
      <c r="EQF248" s="378"/>
      <c r="EQG248" s="379"/>
      <c r="EQI248" s="377"/>
      <c r="EQJ248" s="381"/>
      <c r="EQK248" s="381"/>
      <c r="EQL248" s="378"/>
      <c r="EQM248" s="378"/>
      <c r="EQN248" s="378"/>
      <c r="EQO248" s="379"/>
      <c r="EQQ248" s="377"/>
      <c r="EQR248" s="381"/>
      <c r="EQS248" s="381"/>
      <c r="EQT248" s="378"/>
      <c r="EQU248" s="378"/>
      <c r="EQV248" s="378"/>
      <c r="EQW248" s="379"/>
      <c r="EQY248" s="377"/>
      <c r="EQZ248" s="381"/>
      <c r="ERA248" s="381"/>
      <c r="ERB248" s="378"/>
      <c r="ERC248" s="378"/>
      <c r="ERD248" s="378"/>
      <c r="ERE248" s="379"/>
      <c r="ERG248" s="377"/>
      <c r="ERH248" s="381"/>
      <c r="ERI248" s="381"/>
      <c r="ERJ248" s="378"/>
      <c r="ERK248" s="378"/>
      <c r="ERL248" s="378"/>
      <c r="ERM248" s="379"/>
      <c r="ERO248" s="377"/>
      <c r="ERP248" s="381"/>
      <c r="ERQ248" s="381"/>
      <c r="ERR248" s="378"/>
      <c r="ERS248" s="378"/>
      <c r="ERT248" s="378"/>
      <c r="ERU248" s="379"/>
      <c r="ERW248" s="377"/>
      <c r="ERX248" s="381"/>
      <c r="ERY248" s="381"/>
      <c r="ERZ248" s="378"/>
      <c r="ESA248" s="378"/>
      <c r="ESB248" s="378"/>
      <c r="ESC248" s="379"/>
      <c r="ESE248" s="377"/>
      <c r="ESF248" s="381"/>
      <c r="ESG248" s="381"/>
      <c r="ESH248" s="378"/>
      <c r="ESI248" s="378"/>
      <c r="ESJ248" s="378"/>
      <c r="ESK248" s="379"/>
      <c r="ESM248" s="377"/>
      <c r="ESN248" s="381"/>
      <c r="ESO248" s="381"/>
      <c r="ESP248" s="378"/>
      <c r="ESQ248" s="378"/>
      <c r="ESR248" s="378"/>
      <c r="ESS248" s="379"/>
      <c r="ESU248" s="377"/>
      <c r="ESV248" s="381"/>
      <c r="ESW248" s="381"/>
      <c r="ESX248" s="378"/>
      <c r="ESY248" s="378"/>
      <c r="ESZ248" s="378"/>
      <c r="ETA248" s="379"/>
      <c r="ETC248" s="377"/>
      <c r="ETD248" s="381"/>
      <c r="ETE248" s="381"/>
      <c r="ETF248" s="378"/>
      <c r="ETG248" s="378"/>
      <c r="ETH248" s="378"/>
      <c r="ETI248" s="379"/>
      <c r="ETK248" s="377"/>
      <c r="ETL248" s="381"/>
      <c r="ETM248" s="381"/>
      <c r="ETN248" s="378"/>
      <c r="ETO248" s="378"/>
      <c r="ETP248" s="378"/>
      <c r="ETQ248" s="379"/>
      <c r="ETS248" s="377"/>
      <c r="ETT248" s="381"/>
      <c r="ETU248" s="381"/>
      <c r="ETV248" s="378"/>
      <c r="ETW248" s="378"/>
      <c r="ETX248" s="378"/>
      <c r="ETY248" s="379"/>
      <c r="EUA248" s="377"/>
      <c r="EUB248" s="381"/>
      <c r="EUC248" s="381"/>
      <c r="EUD248" s="378"/>
      <c r="EUE248" s="378"/>
      <c r="EUF248" s="378"/>
      <c r="EUG248" s="379"/>
      <c r="EUI248" s="377"/>
      <c r="EUJ248" s="381"/>
      <c r="EUK248" s="381"/>
      <c r="EUL248" s="378"/>
      <c r="EUM248" s="378"/>
      <c r="EUN248" s="378"/>
      <c r="EUO248" s="379"/>
      <c r="EUQ248" s="377"/>
      <c r="EUR248" s="381"/>
      <c r="EUS248" s="381"/>
      <c r="EUT248" s="378"/>
      <c r="EUU248" s="378"/>
      <c r="EUV248" s="378"/>
      <c r="EUW248" s="379"/>
      <c r="EUY248" s="377"/>
      <c r="EUZ248" s="381"/>
      <c r="EVA248" s="381"/>
      <c r="EVB248" s="378"/>
      <c r="EVC248" s="378"/>
      <c r="EVD248" s="378"/>
      <c r="EVE248" s="379"/>
      <c r="EVG248" s="377"/>
      <c r="EVH248" s="381"/>
      <c r="EVI248" s="381"/>
      <c r="EVJ248" s="378"/>
      <c r="EVK248" s="378"/>
      <c r="EVL248" s="378"/>
      <c r="EVM248" s="379"/>
      <c r="EVO248" s="377"/>
      <c r="EVP248" s="381"/>
      <c r="EVQ248" s="381"/>
      <c r="EVR248" s="378"/>
      <c r="EVS248" s="378"/>
      <c r="EVT248" s="378"/>
      <c r="EVU248" s="379"/>
      <c r="EVW248" s="377"/>
      <c r="EVX248" s="381"/>
      <c r="EVY248" s="381"/>
      <c r="EVZ248" s="378"/>
      <c r="EWA248" s="378"/>
      <c r="EWB248" s="378"/>
      <c r="EWC248" s="379"/>
      <c r="EWE248" s="377"/>
      <c r="EWF248" s="381"/>
      <c r="EWG248" s="381"/>
      <c r="EWH248" s="378"/>
      <c r="EWI248" s="378"/>
      <c r="EWJ248" s="378"/>
      <c r="EWK248" s="379"/>
      <c r="EWM248" s="377"/>
      <c r="EWN248" s="381"/>
      <c r="EWO248" s="381"/>
      <c r="EWP248" s="378"/>
      <c r="EWQ248" s="378"/>
      <c r="EWR248" s="378"/>
      <c r="EWS248" s="379"/>
      <c r="EWU248" s="377"/>
      <c r="EWV248" s="381"/>
      <c r="EWW248" s="381"/>
      <c r="EWX248" s="378"/>
      <c r="EWY248" s="378"/>
      <c r="EWZ248" s="378"/>
      <c r="EXA248" s="379"/>
      <c r="EXC248" s="377"/>
      <c r="EXD248" s="381"/>
      <c r="EXE248" s="381"/>
      <c r="EXF248" s="378"/>
      <c r="EXG248" s="378"/>
      <c r="EXH248" s="378"/>
      <c r="EXI248" s="379"/>
      <c r="EXK248" s="377"/>
      <c r="EXL248" s="381"/>
      <c r="EXM248" s="381"/>
      <c r="EXN248" s="378"/>
      <c r="EXO248" s="378"/>
      <c r="EXP248" s="378"/>
      <c r="EXQ248" s="379"/>
      <c r="EXS248" s="377"/>
      <c r="EXT248" s="381"/>
      <c r="EXU248" s="381"/>
      <c r="EXV248" s="378"/>
      <c r="EXW248" s="378"/>
      <c r="EXX248" s="378"/>
      <c r="EXY248" s="379"/>
      <c r="EYA248" s="377"/>
      <c r="EYB248" s="381"/>
      <c r="EYC248" s="381"/>
      <c r="EYD248" s="378"/>
      <c r="EYE248" s="378"/>
      <c r="EYF248" s="378"/>
      <c r="EYG248" s="379"/>
      <c r="EYI248" s="377"/>
      <c r="EYJ248" s="381"/>
      <c r="EYK248" s="381"/>
      <c r="EYL248" s="378"/>
      <c r="EYM248" s="378"/>
      <c r="EYN248" s="378"/>
      <c r="EYO248" s="379"/>
      <c r="EYQ248" s="377"/>
      <c r="EYR248" s="381"/>
      <c r="EYS248" s="381"/>
      <c r="EYT248" s="378"/>
      <c r="EYU248" s="378"/>
      <c r="EYV248" s="378"/>
      <c r="EYW248" s="379"/>
      <c r="EYY248" s="377"/>
      <c r="EYZ248" s="381"/>
      <c r="EZA248" s="381"/>
      <c r="EZB248" s="378"/>
      <c r="EZC248" s="378"/>
      <c r="EZD248" s="378"/>
      <c r="EZE248" s="379"/>
      <c r="EZG248" s="377"/>
      <c r="EZH248" s="381"/>
      <c r="EZI248" s="381"/>
      <c r="EZJ248" s="378"/>
      <c r="EZK248" s="378"/>
      <c r="EZL248" s="378"/>
      <c r="EZM248" s="379"/>
      <c r="EZO248" s="377"/>
      <c r="EZP248" s="381"/>
      <c r="EZQ248" s="381"/>
      <c r="EZR248" s="378"/>
      <c r="EZS248" s="378"/>
      <c r="EZT248" s="378"/>
      <c r="EZU248" s="379"/>
      <c r="EZW248" s="377"/>
      <c r="EZX248" s="381"/>
      <c r="EZY248" s="381"/>
      <c r="EZZ248" s="378"/>
      <c r="FAA248" s="378"/>
      <c r="FAB248" s="378"/>
      <c r="FAC248" s="379"/>
      <c r="FAE248" s="377"/>
      <c r="FAF248" s="381"/>
      <c r="FAG248" s="381"/>
      <c r="FAH248" s="378"/>
      <c r="FAI248" s="378"/>
      <c r="FAJ248" s="378"/>
      <c r="FAK248" s="379"/>
      <c r="FAM248" s="377"/>
      <c r="FAN248" s="381"/>
      <c r="FAO248" s="381"/>
      <c r="FAP248" s="378"/>
      <c r="FAQ248" s="378"/>
      <c r="FAR248" s="378"/>
      <c r="FAS248" s="379"/>
      <c r="FAU248" s="377"/>
      <c r="FAV248" s="381"/>
      <c r="FAW248" s="381"/>
      <c r="FAX248" s="378"/>
      <c r="FAY248" s="378"/>
      <c r="FAZ248" s="378"/>
      <c r="FBA248" s="379"/>
      <c r="FBC248" s="377"/>
      <c r="FBD248" s="381"/>
      <c r="FBE248" s="381"/>
      <c r="FBF248" s="378"/>
      <c r="FBG248" s="378"/>
      <c r="FBH248" s="378"/>
      <c r="FBI248" s="379"/>
      <c r="FBK248" s="377"/>
      <c r="FBL248" s="381"/>
      <c r="FBM248" s="381"/>
      <c r="FBN248" s="378"/>
      <c r="FBO248" s="378"/>
      <c r="FBP248" s="378"/>
      <c r="FBQ248" s="379"/>
      <c r="FBS248" s="377"/>
      <c r="FBT248" s="381"/>
      <c r="FBU248" s="381"/>
      <c r="FBV248" s="378"/>
      <c r="FBW248" s="378"/>
      <c r="FBX248" s="378"/>
      <c r="FBY248" s="379"/>
      <c r="FCA248" s="377"/>
      <c r="FCB248" s="381"/>
      <c r="FCC248" s="381"/>
      <c r="FCD248" s="378"/>
      <c r="FCE248" s="378"/>
      <c r="FCF248" s="378"/>
      <c r="FCG248" s="379"/>
      <c r="FCI248" s="377"/>
      <c r="FCJ248" s="381"/>
      <c r="FCK248" s="381"/>
      <c r="FCL248" s="378"/>
      <c r="FCM248" s="378"/>
      <c r="FCN248" s="378"/>
      <c r="FCO248" s="379"/>
      <c r="FCQ248" s="377"/>
      <c r="FCR248" s="381"/>
      <c r="FCS248" s="381"/>
      <c r="FCT248" s="378"/>
      <c r="FCU248" s="378"/>
      <c r="FCV248" s="378"/>
      <c r="FCW248" s="379"/>
      <c r="FCY248" s="377"/>
      <c r="FCZ248" s="381"/>
      <c r="FDA248" s="381"/>
      <c r="FDB248" s="378"/>
      <c r="FDC248" s="378"/>
      <c r="FDD248" s="378"/>
      <c r="FDE248" s="379"/>
      <c r="FDG248" s="377"/>
      <c r="FDH248" s="381"/>
      <c r="FDI248" s="381"/>
      <c r="FDJ248" s="378"/>
      <c r="FDK248" s="378"/>
      <c r="FDL248" s="378"/>
      <c r="FDM248" s="379"/>
      <c r="FDO248" s="377"/>
      <c r="FDP248" s="381"/>
      <c r="FDQ248" s="381"/>
      <c r="FDR248" s="378"/>
      <c r="FDS248" s="378"/>
      <c r="FDT248" s="378"/>
      <c r="FDU248" s="379"/>
      <c r="FDW248" s="377"/>
      <c r="FDX248" s="381"/>
      <c r="FDY248" s="381"/>
      <c r="FDZ248" s="378"/>
      <c r="FEA248" s="378"/>
      <c r="FEB248" s="378"/>
      <c r="FEC248" s="379"/>
      <c r="FEE248" s="377"/>
      <c r="FEF248" s="381"/>
      <c r="FEG248" s="381"/>
      <c r="FEH248" s="378"/>
      <c r="FEI248" s="378"/>
      <c r="FEJ248" s="378"/>
      <c r="FEK248" s="379"/>
      <c r="FEM248" s="377"/>
      <c r="FEN248" s="381"/>
      <c r="FEO248" s="381"/>
      <c r="FEP248" s="378"/>
      <c r="FEQ248" s="378"/>
      <c r="FER248" s="378"/>
      <c r="FES248" s="379"/>
      <c r="FEU248" s="377"/>
      <c r="FEV248" s="381"/>
      <c r="FEW248" s="381"/>
      <c r="FEX248" s="378"/>
      <c r="FEY248" s="378"/>
      <c r="FEZ248" s="378"/>
      <c r="FFA248" s="379"/>
      <c r="FFC248" s="377"/>
      <c r="FFD248" s="381"/>
      <c r="FFE248" s="381"/>
      <c r="FFF248" s="378"/>
      <c r="FFG248" s="378"/>
      <c r="FFH248" s="378"/>
      <c r="FFI248" s="379"/>
      <c r="FFK248" s="377"/>
      <c r="FFL248" s="381"/>
      <c r="FFM248" s="381"/>
      <c r="FFN248" s="378"/>
      <c r="FFO248" s="378"/>
      <c r="FFP248" s="378"/>
      <c r="FFQ248" s="379"/>
      <c r="FFS248" s="377"/>
      <c r="FFT248" s="381"/>
      <c r="FFU248" s="381"/>
      <c r="FFV248" s="378"/>
      <c r="FFW248" s="378"/>
      <c r="FFX248" s="378"/>
      <c r="FFY248" s="379"/>
      <c r="FGA248" s="377"/>
      <c r="FGB248" s="381"/>
      <c r="FGC248" s="381"/>
      <c r="FGD248" s="378"/>
      <c r="FGE248" s="378"/>
      <c r="FGF248" s="378"/>
      <c r="FGG248" s="379"/>
      <c r="FGI248" s="377"/>
      <c r="FGJ248" s="381"/>
      <c r="FGK248" s="381"/>
      <c r="FGL248" s="378"/>
      <c r="FGM248" s="378"/>
      <c r="FGN248" s="378"/>
      <c r="FGO248" s="379"/>
      <c r="FGQ248" s="377"/>
      <c r="FGR248" s="381"/>
      <c r="FGS248" s="381"/>
      <c r="FGT248" s="378"/>
      <c r="FGU248" s="378"/>
      <c r="FGV248" s="378"/>
      <c r="FGW248" s="379"/>
      <c r="FGY248" s="377"/>
      <c r="FGZ248" s="381"/>
      <c r="FHA248" s="381"/>
      <c r="FHB248" s="378"/>
      <c r="FHC248" s="378"/>
      <c r="FHD248" s="378"/>
      <c r="FHE248" s="379"/>
      <c r="FHG248" s="377"/>
      <c r="FHH248" s="381"/>
      <c r="FHI248" s="381"/>
      <c r="FHJ248" s="378"/>
      <c r="FHK248" s="378"/>
      <c r="FHL248" s="378"/>
      <c r="FHM248" s="379"/>
      <c r="FHO248" s="377"/>
      <c r="FHP248" s="381"/>
      <c r="FHQ248" s="381"/>
      <c r="FHR248" s="378"/>
      <c r="FHS248" s="378"/>
      <c r="FHT248" s="378"/>
      <c r="FHU248" s="379"/>
      <c r="FHW248" s="377"/>
      <c r="FHX248" s="381"/>
      <c r="FHY248" s="381"/>
      <c r="FHZ248" s="378"/>
      <c r="FIA248" s="378"/>
      <c r="FIB248" s="378"/>
      <c r="FIC248" s="379"/>
      <c r="FIE248" s="377"/>
      <c r="FIF248" s="381"/>
      <c r="FIG248" s="381"/>
      <c r="FIH248" s="378"/>
      <c r="FII248" s="378"/>
      <c r="FIJ248" s="378"/>
      <c r="FIK248" s="379"/>
      <c r="FIM248" s="377"/>
      <c r="FIN248" s="381"/>
      <c r="FIO248" s="381"/>
      <c r="FIP248" s="378"/>
      <c r="FIQ248" s="378"/>
      <c r="FIR248" s="378"/>
      <c r="FIS248" s="379"/>
      <c r="FIU248" s="377"/>
      <c r="FIV248" s="381"/>
      <c r="FIW248" s="381"/>
      <c r="FIX248" s="378"/>
      <c r="FIY248" s="378"/>
      <c r="FIZ248" s="378"/>
      <c r="FJA248" s="379"/>
      <c r="FJC248" s="377"/>
      <c r="FJD248" s="381"/>
      <c r="FJE248" s="381"/>
      <c r="FJF248" s="378"/>
      <c r="FJG248" s="378"/>
      <c r="FJH248" s="378"/>
      <c r="FJI248" s="379"/>
      <c r="FJK248" s="377"/>
      <c r="FJL248" s="381"/>
      <c r="FJM248" s="381"/>
      <c r="FJN248" s="378"/>
      <c r="FJO248" s="378"/>
      <c r="FJP248" s="378"/>
      <c r="FJQ248" s="379"/>
      <c r="FJS248" s="377"/>
      <c r="FJT248" s="381"/>
      <c r="FJU248" s="381"/>
      <c r="FJV248" s="378"/>
      <c r="FJW248" s="378"/>
      <c r="FJX248" s="378"/>
      <c r="FJY248" s="379"/>
      <c r="FKA248" s="377"/>
      <c r="FKB248" s="381"/>
      <c r="FKC248" s="381"/>
      <c r="FKD248" s="378"/>
      <c r="FKE248" s="378"/>
      <c r="FKF248" s="378"/>
      <c r="FKG248" s="379"/>
      <c r="FKI248" s="377"/>
      <c r="FKJ248" s="381"/>
      <c r="FKK248" s="381"/>
      <c r="FKL248" s="378"/>
      <c r="FKM248" s="378"/>
      <c r="FKN248" s="378"/>
      <c r="FKO248" s="379"/>
      <c r="FKQ248" s="377"/>
      <c r="FKR248" s="381"/>
      <c r="FKS248" s="381"/>
      <c r="FKT248" s="378"/>
      <c r="FKU248" s="378"/>
      <c r="FKV248" s="378"/>
      <c r="FKW248" s="379"/>
      <c r="FKY248" s="377"/>
      <c r="FKZ248" s="381"/>
      <c r="FLA248" s="381"/>
      <c r="FLB248" s="378"/>
      <c r="FLC248" s="378"/>
      <c r="FLD248" s="378"/>
      <c r="FLE248" s="379"/>
      <c r="FLG248" s="377"/>
      <c r="FLH248" s="381"/>
      <c r="FLI248" s="381"/>
      <c r="FLJ248" s="378"/>
      <c r="FLK248" s="378"/>
      <c r="FLL248" s="378"/>
      <c r="FLM248" s="379"/>
      <c r="FLO248" s="377"/>
      <c r="FLP248" s="381"/>
      <c r="FLQ248" s="381"/>
      <c r="FLR248" s="378"/>
      <c r="FLS248" s="378"/>
      <c r="FLT248" s="378"/>
      <c r="FLU248" s="379"/>
      <c r="FLW248" s="377"/>
      <c r="FLX248" s="381"/>
      <c r="FLY248" s="381"/>
      <c r="FLZ248" s="378"/>
      <c r="FMA248" s="378"/>
      <c r="FMB248" s="378"/>
      <c r="FMC248" s="379"/>
      <c r="FME248" s="377"/>
      <c r="FMF248" s="381"/>
      <c r="FMG248" s="381"/>
      <c r="FMH248" s="378"/>
      <c r="FMI248" s="378"/>
      <c r="FMJ248" s="378"/>
      <c r="FMK248" s="379"/>
      <c r="FMM248" s="377"/>
      <c r="FMN248" s="381"/>
      <c r="FMO248" s="381"/>
      <c r="FMP248" s="378"/>
      <c r="FMQ248" s="378"/>
      <c r="FMR248" s="378"/>
      <c r="FMS248" s="379"/>
      <c r="FMU248" s="377"/>
      <c r="FMV248" s="381"/>
      <c r="FMW248" s="381"/>
      <c r="FMX248" s="378"/>
      <c r="FMY248" s="378"/>
      <c r="FMZ248" s="378"/>
      <c r="FNA248" s="379"/>
      <c r="FNC248" s="377"/>
      <c r="FND248" s="381"/>
      <c r="FNE248" s="381"/>
      <c r="FNF248" s="378"/>
      <c r="FNG248" s="378"/>
      <c r="FNH248" s="378"/>
      <c r="FNI248" s="379"/>
      <c r="FNK248" s="377"/>
      <c r="FNL248" s="381"/>
      <c r="FNM248" s="381"/>
      <c r="FNN248" s="378"/>
      <c r="FNO248" s="378"/>
      <c r="FNP248" s="378"/>
      <c r="FNQ248" s="379"/>
      <c r="FNS248" s="377"/>
      <c r="FNT248" s="381"/>
      <c r="FNU248" s="381"/>
      <c r="FNV248" s="378"/>
      <c r="FNW248" s="378"/>
      <c r="FNX248" s="378"/>
      <c r="FNY248" s="379"/>
      <c r="FOA248" s="377"/>
      <c r="FOB248" s="381"/>
      <c r="FOC248" s="381"/>
      <c r="FOD248" s="378"/>
      <c r="FOE248" s="378"/>
      <c r="FOF248" s="378"/>
      <c r="FOG248" s="379"/>
      <c r="FOI248" s="377"/>
      <c r="FOJ248" s="381"/>
      <c r="FOK248" s="381"/>
      <c r="FOL248" s="378"/>
      <c r="FOM248" s="378"/>
      <c r="FON248" s="378"/>
      <c r="FOO248" s="379"/>
      <c r="FOQ248" s="377"/>
      <c r="FOR248" s="381"/>
      <c r="FOS248" s="381"/>
      <c r="FOT248" s="378"/>
      <c r="FOU248" s="378"/>
      <c r="FOV248" s="378"/>
      <c r="FOW248" s="379"/>
      <c r="FOY248" s="377"/>
      <c r="FOZ248" s="381"/>
      <c r="FPA248" s="381"/>
      <c r="FPB248" s="378"/>
      <c r="FPC248" s="378"/>
      <c r="FPD248" s="378"/>
      <c r="FPE248" s="379"/>
      <c r="FPG248" s="377"/>
      <c r="FPH248" s="381"/>
      <c r="FPI248" s="381"/>
      <c r="FPJ248" s="378"/>
      <c r="FPK248" s="378"/>
      <c r="FPL248" s="378"/>
      <c r="FPM248" s="379"/>
      <c r="FPO248" s="377"/>
      <c r="FPP248" s="381"/>
      <c r="FPQ248" s="381"/>
      <c r="FPR248" s="378"/>
      <c r="FPS248" s="378"/>
      <c r="FPT248" s="378"/>
      <c r="FPU248" s="379"/>
      <c r="FPW248" s="377"/>
      <c r="FPX248" s="381"/>
      <c r="FPY248" s="381"/>
      <c r="FPZ248" s="378"/>
      <c r="FQA248" s="378"/>
      <c r="FQB248" s="378"/>
      <c r="FQC248" s="379"/>
      <c r="FQE248" s="377"/>
      <c r="FQF248" s="381"/>
      <c r="FQG248" s="381"/>
      <c r="FQH248" s="378"/>
      <c r="FQI248" s="378"/>
      <c r="FQJ248" s="378"/>
      <c r="FQK248" s="379"/>
      <c r="FQM248" s="377"/>
      <c r="FQN248" s="381"/>
      <c r="FQO248" s="381"/>
      <c r="FQP248" s="378"/>
      <c r="FQQ248" s="378"/>
      <c r="FQR248" s="378"/>
      <c r="FQS248" s="379"/>
      <c r="FQU248" s="377"/>
      <c r="FQV248" s="381"/>
      <c r="FQW248" s="381"/>
      <c r="FQX248" s="378"/>
      <c r="FQY248" s="378"/>
      <c r="FQZ248" s="378"/>
      <c r="FRA248" s="379"/>
      <c r="FRC248" s="377"/>
      <c r="FRD248" s="381"/>
      <c r="FRE248" s="381"/>
      <c r="FRF248" s="378"/>
      <c r="FRG248" s="378"/>
      <c r="FRH248" s="378"/>
      <c r="FRI248" s="379"/>
      <c r="FRK248" s="377"/>
      <c r="FRL248" s="381"/>
      <c r="FRM248" s="381"/>
      <c r="FRN248" s="378"/>
      <c r="FRO248" s="378"/>
      <c r="FRP248" s="378"/>
      <c r="FRQ248" s="379"/>
      <c r="FRS248" s="377"/>
      <c r="FRT248" s="381"/>
      <c r="FRU248" s="381"/>
      <c r="FRV248" s="378"/>
      <c r="FRW248" s="378"/>
      <c r="FRX248" s="378"/>
      <c r="FRY248" s="379"/>
      <c r="FSA248" s="377"/>
      <c r="FSB248" s="381"/>
      <c r="FSC248" s="381"/>
      <c r="FSD248" s="378"/>
      <c r="FSE248" s="378"/>
      <c r="FSF248" s="378"/>
      <c r="FSG248" s="379"/>
      <c r="FSI248" s="377"/>
      <c r="FSJ248" s="381"/>
      <c r="FSK248" s="381"/>
      <c r="FSL248" s="378"/>
      <c r="FSM248" s="378"/>
      <c r="FSN248" s="378"/>
      <c r="FSO248" s="379"/>
      <c r="FSQ248" s="377"/>
      <c r="FSR248" s="381"/>
      <c r="FSS248" s="381"/>
      <c r="FST248" s="378"/>
      <c r="FSU248" s="378"/>
      <c r="FSV248" s="378"/>
      <c r="FSW248" s="379"/>
      <c r="FSY248" s="377"/>
      <c r="FSZ248" s="381"/>
      <c r="FTA248" s="381"/>
      <c r="FTB248" s="378"/>
      <c r="FTC248" s="378"/>
      <c r="FTD248" s="378"/>
      <c r="FTE248" s="379"/>
      <c r="FTG248" s="377"/>
      <c r="FTH248" s="381"/>
      <c r="FTI248" s="381"/>
      <c r="FTJ248" s="378"/>
      <c r="FTK248" s="378"/>
      <c r="FTL248" s="378"/>
      <c r="FTM248" s="379"/>
      <c r="FTO248" s="377"/>
      <c r="FTP248" s="381"/>
      <c r="FTQ248" s="381"/>
      <c r="FTR248" s="378"/>
      <c r="FTS248" s="378"/>
      <c r="FTT248" s="378"/>
      <c r="FTU248" s="379"/>
      <c r="FTW248" s="377"/>
      <c r="FTX248" s="381"/>
      <c r="FTY248" s="381"/>
      <c r="FTZ248" s="378"/>
      <c r="FUA248" s="378"/>
      <c r="FUB248" s="378"/>
      <c r="FUC248" s="379"/>
      <c r="FUE248" s="377"/>
      <c r="FUF248" s="381"/>
      <c r="FUG248" s="381"/>
      <c r="FUH248" s="378"/>
      <c r="FUI248" s="378"/>
      <c r="FUJ248" s="378"/>
      <c r="FUK248" s="379"/>
      <c r="FUM248" s="377"/>
      <c r="FUN248" s="381"/>
      <c r="FUO248" s="381"/>
      <c r="FUP248" s="378"/>
      <c r="FUQ248" s="378"/>
      <c r="FUR248" s="378"/>
      <c r="FUS248" s="379"/>
      <c r="FUU248" s="377"/>
      <c r="FUV248" s="381"/>
      <c r="FUW248" s="381"/>
      <c r="FUX248" s="378"/>
      <c r="FUY248" s="378"/>
      <c r="FUZ248" s="378"/>
      <c r="FVA248" s="379"/>
      <c r="FVC248" s="377"/>
      <c r="FVD248" s="381"/>
      <c r="FVE248" s="381"/>
      <c r="FVF248" s="378"/>
      <c r="FVG248" s="378"/>
      <c r="FVH248" s="378"/>
      <c r="FVI248" s="379"/>
      <c r="FVK248" s="377"/>
      <c r="FVL248" s="381"/>
      <c r="FVM248" s="381"/>
      <c r="FVN248" s="378"/>
      <c r="FVO248" s="378"/>
      <c r="FVP248" s="378"/>
      <c r="FVQ248" s="379"/>
      <c r="FVS248" s="377"/>
      <c r="FVT248" s="381"/>
      <c r="FVU248" s="381"/>
      <c r="FVV248" s="378"/>
      <c r="FVW248" s="378"/>
      <c r="FVX248" s="378"/>
      <c r="FVY248" s="379"/>
      <c r="FWA248" s="377"/>
      <c r="FWB248" s="381"/>
      <c r="FWC248" s="381"/>
      <c r="FWD248" s="378"/>
      <c r="FWE248" s="378"/>
      <c r="FWF248" s="378"/>
      <c r="FWG248" s="379"/>
      <c r="FWI248" s="377"/>
      <c r="FWJ248" s="381"/>
      <c r="FWK248" s="381"/>
      <c r="FWL248" s="378"/>
      <c r="FWM248" s="378"/>
      <c r="FWN248" s="378"/>
      <c r="FWO248" s="379"/>
      <c r="FWQ248" s="377"/>
      <c r="FWR248" s="381"/>
      <c r="FWS248" s="381"/>
      <c r="FWT248" s="378"/>
      <c r="FWU248" s="378"/>
      <c r="FWV248" s="378"/>
      <c r="FWW248" s="379"/>
      <c r="FWY248" s="377"/>
      <c r="FWZ248" s="381"/>
      <c r="FXA248" s="381"/>
      <c r="FXB248" s="378"/>
      <c r="FXC248" s="378"/>
      <c r="FXD248" s="378"/>
      <c r="FXE248" s="379"/>
      <c r="FXG248" s="377"/>
      <c r="FXH248" s="381"/>
      <c r="FXI248" s="381"/>
      <c r="FXJ248" s="378"/>
      <c r="FXK248" s="378"/>
      <c r="FXL248" s="378"/>
      <c r="FXM248" s="379"/>
      <c r="FXO248" s="377"/>
      <c r="FXP248" s="381"/>
      <c r="FXQ248" s="381"/>
      <c r="FXR248" s="378"/>
      <c r="FXS248" s="378"/>
      <c r="FXT248" s="378"/>
      <c r="FXU248" s="379"/>
      <c r="FXW248" s="377"/>
      <c r="FXX248" s="381"/>
      <c r="FXY248" s="381"/>
      <c r="FXZ248" s="378"/>
      <c r="FYA248" s="378"/>
      <c r="FYB248" s="378"/>
      <c r="FYC248" s="379"/>
      <c r="FYE248" s="377"/>
      <c r="FYF248" s="381"/>
      <c r="FYG248" s="381"/>
      <c r="FYH248" s="378"/>
      <c r="FYI248" s="378"/>
      <c r="FYJ248" s="378"/>
      <c r="FYK248" s="379"/>
      <c r="FYM248" s="377"/>
      <c r="FYN248" s="381"/>
      <c r="FYO248" s="381"/>
      <c r="FYP248" s="378"/>
      <c r="FYQ248" s="378"/>
      <c r="FYR248" s="378"/>
      <c r="FYS248" s="379"/>
      <c r="FYU248" s="377"/>
      <c r="FYV248" s="381"/>
      <c r="FYW248" s="381"/>
      <c r="FYX248" s="378"/>
      <c r="FYY248" s="378"/>
      <c r="FYZ248" s="378"/>
      <c r="FZA248" s="379"/>
      <c r="FZC248" s="377"/>
      <c r="FZD248" s="381"/>
      <c r="FZE248" s="381"/>
      <c r="FZF248" s="378"/>
      <c r="FZG248" s="378"/>
      <c r="FZH248" s="378"/>
      <c r="FZI248" s="379"/>
      <c r="FZK248" s="377"/>
      <c r="FZL248" s="381"/>
      <c r="FZM248" s="381"/>
      <c r="FZN248" s="378"/>
      <c r="FZO248" s="378"/>
      <c r="FZP248" s="378"/>
      <c r="FZQ248" s="379"/>
      <c r="FZS248" s="377"/>
      <c r="FZT248" s="381"/>
      <c r="FZU248" s="381"/>
      <c r="FZV248" s="378"/>
      <c r="FZW248" s="378"/>
      <c r="FZX248" s="378"/>
      <c r="FZY248" s="379"/>
      <c r="GAA248" s="377"/>
      <c r="GAB248" s="381"/>
      <c r="GAC248" s="381"/>
      <c r="GAD248" s="378"/>
      <c r="GAE248" s="378"/>
      <c r="GAF248" s="378"/>
      <c r="GAG248" s="379"/>
      <c r="GAI248" s="377"/>
      <c r="GAJ248" s="381"/>
      <c r="GAK248" s="381"/>
      <c r="GAL248" s="378"/>
      <c r="GAM248" s="378"/>
      <c r="GAN248" s="378"/>
      <c r="GAO248" s="379"/>
      <c r="GAQ248" s="377"/>
      <c r="GAR248" s="381"/>
      <c r="GAS248" s="381"/>
      <c r="GAT248" s="378"/>
      <c r="GAU248" s="378"/>
      <c r="GAV248" s="378"/>
      <c r="GAW248" s="379"/>
      <c r="GAY248" s="377"/>
      <c r="GAZ248" s="381"/>
      <c r="GBA248" s="381"/>
      <c r="GBB248" s="378"/>
      <c r="GBC248" s="378"/>
      <c r="GBD248" s="378"/>
      <c r="GBE248" s="379"/>
      <c r="GBG248" s="377"/>
      <c r="GBH248" s="381"/>
      <c r="GBI248" s="381"/>
      <c r="GBJ248" s="378"/>
      <c r="GBK248" s="378"/>
      <c r="GBL248" s="378"/>
      <c r="GBM248" s="379"/>
      <c r="GBO248" s="377"/>
      <c r="GBP248" s="381"/>
      <c r="GBQ248" s="381"/>
      <c r="GBR248" s="378"/>
      <c r="GBS248" s="378"/>
      <c r="GBT248" s="378"/>
      <c r="GBU248" s="379"/>
      <c r="GBW248" s="377"/>
      <c r="GBX248" s="381"/>
      <c r="GBY248" s="381"/>
      <c r="GBZ248" s="378"/>
      <c r="GCA248" s="378"/>
      <c r="GCB248" s="378"/>
      <c r="GCC248" s="379"/>
      <c r="GCE248" s="377"/>
      <c r="GCF248" s="381"/>
      <c r="GCG248" s="381"/>
      <c r="GCH248" s="378"/>
      <c r="GCI248" s="378"/>
      <c r="GCJ248" s="378"/>
      <c r="GCK248" s="379"/>
      <c r="GCM248" s="377"/>
      <c r="GCN248" s="381"/>
      <c r="GCO248" s="381"/>
      <c r="GCP248" s="378"/>
      <c r="GCQ248" s="378"/>
      <c r="GCR248" s="378"/>
      <c r="GCS248" s="379"/>
      <c r="GCU248" s="377"/>
      <c r="GCV248" s="381"/>
      <c r="GCW248" s="381"/>
      <c r="GCX248" s="378"/>
      <c r="GCY248" s="378"/>
      <c r="GCZ248" s="378"/>
      <c r="GDA248" s="379"/>
      <c r="GDC248" s="377"/>
      <c r="GDD248" s="381"/>
      <c r="GDE248" s="381"/>
      <c r="GDF248" s="378"/>
      <c r="GDG248" s="378"/>
      <c r="GDH248" s="378"/>
      <c r="GDI248" s="379"/>
      <c r="GDK248" s="377"/>
      <c r="GDL248" s="381"/>
      <c r="GDM248" s="381"/>
      <c r="GDN248" s="378"/>
      <c r="GDO248" s="378"/>
      <c r="GDP248" s="378"/>
      <c r="GDQ248" s="379"/>
      <c r="GDS248" s="377"/>
      <c r="GDT248" s="381"/>
      <c r="GDU248" s="381"/>
      <c r="GDV248" s="378"/>
      <c r="GDW248" s="378"/>
      <c r="GDX248" s="378"/>
      <c r="GDY248" s="379"/>
      <c r="GEA248" s="377"/>
      <c r="GEB248" s="381"/>
      <c r="GEC248" s="381"/>
      <c r="GED248" s="378"/>
      <c r="GEE248" s="378"/>
      <c r="GEF248" s="378"/>
      <c r="GEG248" s="379"/>
      <c r="GEI248" s="377"/>
      <c r="GEJ248" s="381"/>
      <c r="GEK248" s="381"/>
      <c r="GEL248" s="378"/>
      <c r="GEM248" s="378"/>
      <c r="GEN248" s="378"/>
      <c r="GEO248" s="379"/>
      <c r="GEQ248" s="377"/>
      <c r="GER248" s="381"/>
      <c r="GES248" s="381"/>
      <c r="GET248" s="378"/>
      <c r="GEU248" s="378"/>
      <c r="GEV248" s="378"/>
      <c r="GEW248" s="379"/>
      <c r="GEY248" s="377"/>
      <c r="GEZ248" s="381"/>
      <c r="GFA248" s="381"/>
      <c r="GFB248" s="378"/>
      <c r="GFC248" s="378"/>
      <c r="GFD248" s="378"/>
      <c r="GFE248" s="379"/>
      <c r="GFG248" s="377"/>
      <c r="GFH248" s="381"/>
      <c r="GFI248" s="381"/>
      <c r="GFJ248" s="378"/>
      <c r="GFK248" s="378"/>
      <c r="GFL248" s="378"/>
      <c r="GFM248" s="379"/>
      <c r="GFO248" s="377"/>
      <c r="GFP248" s="381"/>
      <c r="GFQ248" s="381"/>
      <c r="GFR248" s="378"/>
      <c r="GFS248" s="378"/>
      <c r="GFT248" s="378"/>
      <c r="GFU248" s="379"/>
      <c r="GFW248" s="377"/>
      <c r="GFX248" s="381"/>
      <c r="GFY248" s="381"/>
      <c r="GFZ248" s="378"/>
      <c r="GGA248" s="378"/>
      <c r="GGB248" s="378"/>
      <c r="GGC248" s="379"/>
      <c r="GGE248" s="377"/>
      <c r="GGF248" s="381"/>
      <c r="GGG248" s="381"/>
      <c r="GGH248" s="378"/>
      <c r="GGI248" s="378"/>
      <c r="GGJ248" s="378"/>
      <c r="GGK248" s="379"/>
      <c r="GGM248" s="377"/>
      <c r="GGN248" s="381"/>
      <c r="GGO248" s="381"/>
      <c r="GGP248" s="378"/>
      <c r="GGQ248" s="378"/>
      <c r="GGR248" s="378"/>
      <c r="GGS248" s="379"/>
      <c r="GGU248" s="377"/>
      <c r="GGV248" s="381"/>
      <c r="GGW248" s="381"/>
      <c r="GGX248" s="378"/>
      <c r="GGY248" s="378"/>
      <c r="GGZ248" s="378"/>
      <c r="GHA248" s="379"/>
      <c r="GHC248" s="377"/>
      <c r="GHD248" s="381"/>
      <c r="GHE248" s="381"/>
      <c r="GHF248" s="378"/>
      <c r="GHG248" s="378"/>
      <c r="GHH248" s="378"/>
      <c r="GHI248" s="379"/>
      <c r="GHK248" s="377"/>
      <c r="GHL248" s="381"/>
      <c r="GHM248" s="381"/>
      <c r="GHN248" s="378"/>
      <c r="GHO248" s="378"/>
      <c r="GHP248" s="378"/>
      <c r="GHQ248" s="379"/>
      <c r="GHS248" s="377"/>
      <c r="GHT248" s="381"/>
      <c r="GHU248" s="381"/>
      <c r="GHV248" s="378"/>
      <c r="GHW248" s="378"/>
      <c r="GHX248" s="378"/>
      <c r="GHY248" s="379"/>
      <c r="GIA248" s="377"/>
      <c r="GIB248" s="381"/>
      <c r="GIC248" s="381"/>
      <c r="GID248" s="378"/>
      <c r="GIE248" s="378"/>
      <c r="GIF248" s="378"/>
      <c r="GIG248" s="379"/>
      <c r="GII248" s="377"/>
      <c r="GIJ248" s="381"/>
      <c r="GIK248" s="381"/>
      <c r="GIL248" s="378"/>
      <c r="GIM248" s="378"/>
      <c r="GIN248" s="378"/>
      <c r="GIO248" s="379"/>
      <c r="GIQ248" s="377"/>
      <c r="GIR248" s="381"/>
      <c r="GIS248" s="381"/>
      <c r="GIT248" s="378"/>
      <c r="GIU248" s="378"/>
      <c r="GIV248" s="378"/>
      <c r="GIW248" s="379"/>
      <c r="GIY248" s="377"/>
      <c r="GIZ248" s="381"/>
      <c r="GJA248" s="381"/>
      <c r="GJB248" s="378"/>
      <c r="GJC248" s="378"/>
      <c r="GJD248" s="378"/>
      <c r="GJE248" s="379"/>
      <c r="GJG248" s="377"/>
      <c r="GJH248" s="381"/>
      <c r="GJI248" s="381"/>
      <c r="GJJ248" s="378"/>
      <c r="GJK248" s="378"/>
      <c r="GJL248" s="378"/>
      <c r="GJM248" s="379"/>
      <c r="GJO248" s="377"/>
      <c r="GJP248" s="381"/>
      <c r="GJQ248" s="381"/>
      <c r="GJR248" s="378"/>
      <c r="GJS248" s="378"/>
      <c r="GJT248" s="378"/>
      <c r="GJU248" s="379"/>
      <c r="GJW248" s="377"/>
      <c r="GJX248" s="381"/>
      <c r="GJY248" s="381"/>
      <c r="GJZ248" s="378"/>
      <c r="GKA248" s="378"/>
      <c r="GKB248" s="378"/>
      <c r="GKC248" s="379"/>
      <c r="GKE248" s="377"/>
      <c r="GKF248" s="381"/>
      <c r="GKG248" s="381"/>
      <c r="GKH248" s="378"/>
      <c r="GKI248" s="378"/>
      <c r="GKJ248" s="378"/>
      <c r="GKK248" s="379"/>
      <c r="GKM248" s="377"/>
      <c r="GKN248" s="381"/>
      <c r="GKO248" s="381"/>
      <c r="GKP248" s="378"/>
      <c r="GKQ248" s="378"/>
      <c r="GKR248" s="378"/>
      <c r="GKS248" s="379"/>
      <c r="GKU248" s="377"/>
      <c r="GKV248" s="381"/>
      <c r="GKW248" s="381"/>
      <c r="GKX248" s="378"/>
      <c r="GKY248" s="378"/>
      <c r="GKZ248" s="378"/>
      <c r="GLA248" s="379"/>
      <c r="GLC248" s="377"/>
      <c r="GLD248" s="381"/>
      <c r="GLE248" s="381"/>
      <c r="GLF248" s="378"/>
      <c r="GLG248" s="378"/>
      <c r="GLH248" s="378"/>
      <c r="GLI248" s="379"/>
      <c r="GLK248" s="377"/>
      <c r="GLL248" s="381"/>
      <c r="GLM248" s="381"/>
      <c r="GLN248" s="378"/>
      <c r="GLO248" s="378"/>
      <c r="GLP248" s="378"/>
      <c r="GLQ248" s="379"/>
      <c r="GLS248" s="377"/>
      <c r="GLT248" s="381"/>
      <c r="GLU248" s="381"/>
      <c r="GLV248" s="378"/>
      <c r="GLW248" s="378"/>
      <c r="GLX248" s="378"/>
      <c r="GLY248" s="379"/>
      <c r="GMA248" s="377"/>
      <c r="GMB248" s="381"/>
      <c r="GMC248" s="381"/>
      <c r="GMD248" s="378"/>
      <c r="GME248" s="378"/>
      <c r="GMF248" s="378"/>
      <c r="GMG248" s="379"/>
      <c r="GMI248" s="377"/>
      <c r="GMJ248" s="381"/>
      <c r="GMK248" s="381"/>
      <c r="GML248" s="378"/>
      <c r="GMM248" s="378"/>
      <c r="GMN248" s="378"/>
      <c r="GMO248" s="379"/>
      <c r="GMQ248" s="377"/>
      <c r="GMR248" s="381"/>
      <c r="GMS248" s="381"/>
      <c r="GMT248" s="378"/>
      <c r="GMU248" s="378"/>
      <c r="GMV248" s="378"/>
      <c r="GMW248" s="379"/>
      <c r="GMY248" s="377"/>
      <c r="GMZ248" s="381"/>
      <c r="GNA248" s="381"/>
      <c r="GNB248" s="378"/>
      <c r="GNC248" s="378"/>
      <c r="GND248" s="378"/>
      <c r="GNE248" s="379"/>
      <c r="GNG248" s="377"/>
      <c r="GNH248" s="381"/>
      <c r="GNI248" s="381"/>
      <c r="GNJ248" s="378"/>
      <c r="GNK248" s="378"/>
      <c r="GNL248" s="378"/>
      <c r="GNM248" s="379"/>
      <c r="GNO248" s="377"/>
      <c r="GNP248" s="381"/>
      <c r="GNQ248" s="381"/>
      <c r="GNR248" s="378"/>
      <c r="GNS248" s="378"/>
      <c r="GNT248" s="378"/>
      <c r="GNU248" s="379"/>
      <c r="GNW248" s="377"/>
      <c r="GNX248" s="381"/>
      <c r="GNY248" s="381"/>
      <c r="GNZ248" s="378"/>
      <c r="GOA248" s="378"/>
      <c r="GOB248" s="378"/>
      <c r="GOC248" s="379"/>
      <c r="GOE248" s="377"/>
      <c r="GOF248" s="381"/>
      <c r="GOG248" s="381"/>
      <c r="GOH248" s="378"/>
      <c r="GOI248" s="378"/>
      <c r="GOJ248" s="378"/>
      <c r="GOK248" s="379"/>
      <c r="GOM248" s="377"/>
      <c r="GON248" s="381"/>
      <c r="GOO248" s="381"/>
      <c r="GOP248" s="378"/>
      <c r="GOQ248" s="378"/>
      <c r="GOR248" s="378"/>
      <c r="GOS248" s="379"/>
      <c r="GOU248" s="377"/>
      <c r="GOV248" s="381"/>
      <c r="GOW248" s="381"/>
      <c r="GOX248" s="378"/>
      <c r="GOY248" s="378"/>
      <c r="GOZ248" s="378"/>
      <c r="GPA248" s="379"/>
      <c r="GPC248" s="377"/>
      <c r="GPD248" s="381"/>
      <c r="GPE248" s="381"/>
      <c r="GPF248" s="378"/>
      <c r="GPG248" s="378"/>
      <c r="GPH248" s="378"/>
      <c r="GPI248" s="379"/>
      <c r="GPK248" s="377"/>
      <c r="GPL248" s="381"/>
      <c r="GPM248" s="381"/>
      <c r="GPN248" s="378"/>
      <c r="GPO248" s="378"/>
      <c r="GPP248" s="378"/>
      <c r="GPQ248" s="379"/>
      <c r="GPS248" s="377"/>
      <c r="GPT248" s="381"/>
      <c r="GPU248" s="381"/>
      <c r="GPV248" s="378"/>
      <c r="GPW248" s="378"/>
      <c r="GPX248" s="378"/>
      <c r="GPY248" s="379"/>
      <c r="GQA248" s="377"/>
      <c r="GQB248" s="381"/>
      <c r="GQC248" s="381"/>
      <c r="GQD248" s="378"/>
      <c r="GQE248" s="378"/>
      <c r="GQF248" s="378"/>
      <c r="GQG248" s="379"/>
      <c r="GQI248" s="377"/>
      <c r="GQJ248" s="381"/>
      <c r="GQK248" s="381"/>
      <c r="GQL248" s="378"/>
      <c r="GQM248" s="378"/>
      <c r="GQN248" s="378"/>
      <c r="GQO248" s="379"/>
      <c r="GQQ248" s="377"/>
      <c r="GQR248" s="381"/>
      <c r="GQS248" s="381"/>
      <c r="GQT248" s="378"/>
      <c r="GQU248" s="378"/>
      <c r="GQV248" s="378"/>
      <c r="GQW248" s="379"/>
      <c r="GQY248" s="377"/>
      <c r="GQZ248" s="381"/>
      <c r="GRA248" s="381"/>
      <c r="GRB248" s="378"/>
      <c r="GRC248" s="378"/>
      <c r="GRD248" s="378"/>
      <c r="GRE248" s="379"/>
      <c r="GRG248" s="377"/>
      <c r="GRH248" s="381"/>
      <c r="GRI248" s="381"/>
      <c r="GRJ248" s="378"/>
      <c r="GRK248" s="378"/>
      <c r="GRL248" s="378"/>
      <c r="GRM248" s="379"/>
      <c r="GRO248" s="377"/>
      <c r="GRP248" s="381"/>
      <c r="GRQ248" s="381"/>
      <c r="GRR248" s="378"/>
      <c r="GRS248" s="378"/>
      <c r="GRT248" s="378"/>
      <c r="GRU248" s="379"/>
      <c r="GRW248" s="377"/>
      <c r="GRX248" s="381"/>
      <c r="GRY248" s="381"/>
      <c r="GRZ248" s="378"/>
      <c r="GSA248" s="378"/>
      <c r="GSB248" s="378"/>
      <c r="GSC248" s="379"/>
      <c r="GSE248" s="377"/>
      <c r="GSF248" s="381"/>
      <c r="GSG248" s="381"/>
      <c r="GSH248" s="378"/>
      <c r="GSI248" s="378"/>
      <c r="GSJ248" s="378"/>
      <c r="GSK248" s="379"/>
      <c r="GSM248" s="377"/>
      <c r="GSN248" s="381"/>
      <c r="GSO248" s="381"/>
      <c r="GSP248" s="378"/>
      <c r="GSQ248" s="378"/>
      <c r="GSR248" s="378"/>
      <c r="GSS248" s="379"/>
      <c r="GSU248" s="377"/>
      <c r="GSV248" s="381"/>
      <c r="GSW248" s="381"/>
      <c r="GSX248" s="378"/>
      <c r="GSY248" s="378"/>
      <c r="GSZ248" s="378"/>
      <c r="GTA248" s="379"/>
      <c r="GTC248" s="377"/>
      <c r="GTD248" s="381"/>
      <c r="GTE248" s="381"/>
      <c r="GTF248" s="378"/>
      <c r="GTG248" s="378"/>
      <c r="GTH248" s="378"/>
      <c r="GTI248" s="379"/>
      <c r="GTK248" s="377"/>
      <c r="GTL248" s="381"/>
      <c r="GTM248" s="381"/>
      <c r="GTN248" s="378"/>
      <c r="GTO248" s="378"/>
      <c r="GTP248" s="378"/>
      <c r="GTQ248" s="379"/>
      <c r="GTS248" s="377"/>
      <c r="GTT248" s="381"/>
      <c r="GTU248" s="381"/>
      <c r="GTV248" s="378"/>
      <c r="GTW248" s="378"/>
      <c r="GTX248" s="378"/>
      <c r="GTY248" s="379"/>
      <c r="GUA248" s="377"/>
      <c r="GUB248" s="381"/>
      <c r="GUC248" s="381"/>
      <c r="GUD248" s="378"/>
      <c r="GUE248" s="378"/>
      <c r="GUF248" s="378"/>
      <c r="GUG248" s="379"/>
      <c r="GUI248" s="377"/>
      <c r="GUJ248" s="381"/>
      <c r="GUK248" s="381"/>
      <c r="GUL248" s="378"/>
      <c r="GUM248" s="378"/>
      <c r="GUN248" s="378"/>
      <c r="GUO248" s="379"/>
      <c r="GUQ248" s="377"/>
      <c r="GUR248" s="381"/>
      <c r="GUS248" s="381"/>
      <c r="GUT248" s="378"/>
      <c r="GUU248" s="378"/>
      <c r="GUV248" s="378"/>
      <c r="GUW248" s="379"/>
      <c r="GUY248" s="377"/>
      <c r="GUZ248" s="381"/>
      <c r="GVA248" s="381"/>
      <c r="GVB248" s="378"/>
      <c r="GVC248" s="378"/>
      <c r="GVD248" s="378"/>
      <c r="GVE248" s="379"/>
      <c r="GVG248" s="377"/>
      <c r="GVH248" s="381"/>
      <c r="GVI248" s="381"/>
      <c r="GVJ248" s="378"/>
      <c r="GVK248" s="378"/>
      <c r="GVL248" s="378"/>
      <c r="GVM248" s="379"/>
      <c r="GVO248" s="377"/>
      <c r="GVP248" s="381"/>
      <c r="GVQ248" s="381"/>
      <c r="GVR248" s="378"/>
      <c r="GVS248" s="378"/>
      <c r="GVT248" s="378"/>
      <c r="GVU248" s="379"/>
      <c r="GVW248" s="377"/>
      <c r="GVX248" s="381"/>
      <c r="GVY248" s="381"/>
      <c r="GVZ248" s="378"/>
      <c r="GWA248" s="378"/>
      <c r="GWB248" s="378"/>
      <c r="GWC248" s="379"/>
      <c r="GWE248" s="377"/>
      <c r="GWF248" s="381"/>
      <c r="GWG248" s="381"/>
      <c r="GWH248" s="378"/>
      <c r="GWI248" s="378"/>
      <c r="GWJ248" s="378"/>
      <c r="GWK248" s="379"/>
      <c r="GWM248" s="377"/>
      <c r="GWN248" s="381"/>
      <c r="GWO248" s="381"/>
      <c r="GWP248" s="378"/>
      <c r="GWQ248" s="378"/>
      <c r="GWR248" s="378"/>
      <c r="GWS248" s="379"/>
      <c r="GWU248" s="377"/>
      <c r="GWV248" s="381"/>
      <c r="GWW248" s="381"/>
      <c r="GWX248" s="378"/>
      <c r="GWY248" s="378"/>
      <c r="GWZ248" s="378"/>
      <c r="GXA248" s="379"/>
      <c r="GXC248" s="377"/>
      <c r="GXD248" s="381"/>
      <c r="GXE248" s="381"/>
      <c r="GXF248" s="378"/>
      <c r="GXG248" s="378"/>
      <c r="GXH248" s="378"/>
      <c r="GXI248" s="379"/>
      <c r="GXK248" s="377"/>
      <c r="GXL248" s="381"/>
      <c r="GXM248" s="381"/>
      <c r="GXN248" s="378"/>
      <c r="GXO248" s="378"/>
      <c r="GXP248" s="378"/>
      <c r="GXQ248" s="379"/>
      <c r="GXS248" s="377"/>
      <c r="GXT248" s="381"/>
      <c r="GXU248" s="381"/>
      <c r="GXV248" s="378"/>
      <c r="GXW248" s="378"/>
      <c r="GXX248" s="378"/>
      <c r="GXY248" s="379"/>
      <c r="GYA248" s="377"/>
      <c r="GYB248" s="381"/>
      <c r="GYC248" s="381"/>
      <c r="GYD248" s="378"/>
      <c r="GYE248" s="378"/>
      <c r="GYF248" s="378"/>
      <c r="GYG248" s="379"/>
      <c r="GYI248" s="377"/>
      <c r="GYJ248" s="381"/>
      <c r="GYK248" s="381"/>
      <c r="GYL248" s="378"/>
      <c r="GYM248" s="378"/>
      <c r="GYN248" s="378"/>
      <c r="GYO248" s="379"/>
      <c r="GYQ248" s="377"/>
      <c r="GYR248" s="381"/>
      <c r="GYS248" s="381"/>
      <c r="GYT248" s="378"/>
      <c r="GYU248" s="378"/>
      <c r="GYV248" s="378"/>
      <c r="GYW248" s="379"/>
      <c r="GYY248" s="377"/>
      <c r="GYZ248" s="381"/>
      <c r="GZA248" s="381"/>
      <c r="GZB248" s="378"/>
      <c r="GZC248" s="378"/>
      <c r="GZD248" s="378"/>
      <c r="GZE248" s="379"/>
      <c r="GZG248" s="377"/>
      <c r="GZH248" s="381"/>
      <c r="GZI248" s="381"/>
      <c r="GZJ248" s="378"/>
      <c r="GZK248" s="378"/>
      <c r="GZL248" s="378"/>
      <c r="GZM248" s="379"/>
      <c r="GZO248" s="377"/>
      <c r="GZP248" s="381"/>
      <c r="GZQ248" s="381"/>
      <c r="GZR248" s="378"/>
      <c r="GZS248" s="378"/>
      <c r="GZT248" s="378"/>
      <c r="GZU248" s="379"/>
      <c r="GZW248" s="377"/>
      <c r="GZX248" s="381"/>
      <c r="GZY248" s="381"/>
      <c r="GZZ248" s="378"/>
      <c r="HAA248" s="378"/>
      <c r="HAB248" s="378"/>
      <c r="HAC248" s="379"/>
      <c r="HAE248" s="377"/>
      <c r="HAF248" s="381"/>
      <c r="HAG248" s="381"/>
      <c r="HAH248" s="378"/>
      <c r="HAI248" s="378"/>
      <c r="HAJ248" s="378"/>
      <c r="HAK248" s="379"/>
      <c r="HAM248" s="377"/>
      <c r="HAN248" s="381"/>
      <c r="HAO248" s="381"/>
      <c r="HAP248" s="378"/>
      <c r="HAQ248" s="378"/>
      <c r="HAR248" s="378"/>
      <c r="HAS248" s="379"/>
      <c r="HAU248" s="377"/>
      <c r="HAV248" s="381"/>
      <c r="HAW248" s="381"/>
      <c r="HAX248" s="378"/>
      <c r="HAY248" s="378"/>
      <c r="HAZ248" s="378"/>
      <c r="HBA248" s="379"/>
      <c r="HBC248" s="377"/>
      <c r="HBD248" s="381"/>
      <c r="HBE248" s="381"/>
      <c r="HBF248" s="378"/>
      <c r="HBG248" s="378"/>
      <c r="HBH248" s="378"/>
      <c r="HBI248" s="379"/>
      <c r="HBK248" s="377"/>
      <c r="HBL248" s="381"/>
      <c r="HBM248" s="381"/>
      <c r="HBN248" s="378"/>
      <c r="HBO248" s="378"/>
      <c r="HBP248" s="378"/>
      <c r="HBQ248" s="379"/>
      <c r="HBS248" s="377"/>
      <c r="HBT248" s="381"/>
      <c r="HBU248" s="381"/>
      <c r="HBV248" s="378"/>
      <c r="HBW248" s="378"/>
      <c r="HBX248" s="378"/>
      <c r="HBY248" s="379"/>
      <c r="HCA248" s="377"/>
      <c r="HCB248" s="381"/>
      <c r="HCC248" s="381"/>
      <c r="HCD248" s="378"/>
      <c r="HCE248" s="378"/>
      <c r="HCF248" s="378"/>
      <c r="HCG248" s="379"/>
      <c r="HCI248" s="377"/>
      <c r="HCJ248" s="381"/>
      <c r="HCK248" s="381"/>
      <c r="HCL248" s="378"/>
      <c r="HCM248" s="378"/>
      <c r="HCN248" s="378"/>
      <c r="HCO248" s="379"/>
      <c r="HCQ248" s="377"/>
      <c r="HCR248" s="381"/>
      <c r="HCS248" s="381"/>
      <c r="HCT248" s="378"/>
      <c r="HCU248" s="378"/>
      <c r="HCV248" s="378"/>
      <c r="HCW248" s="379"/>
      <c r="HCY248" s="377"/>
      <c r="HCZ248" s="381"/>
      <c r="HDA248" s="381"/>
      <c r="HDB248" s="378"/>
      <c r="HDC248" s="378"/>
      <c r="HDD248" s="378"/>
      <c r="HDE248" s="379"/>
      <c r="HDG248" s="377"/>
      <c r="HDH248" s="381"/>
      <c r="HDI248" s="381"/>
      <c r="HDJ248" s="378"/>
      <c r="HDK248" s="378"/>
      <c r="HDL248" s="378"/>
      <c r="HDM248" s="379"/>
      <c r="HDO248" s="377"/>
      <c r="HDP248" s="381"/>
      <c r="HDQ248" s="381"/>
      <c r="HDR248" s="378"/>
      <c r="HDS248" s="378"/>
      <c r="HDT248" s="378"/>
      <c r="HDU248" s="379"/>
      <c r="HDW248" s="377"/>
      <c r="HDX248" s="381"/>
      <c r="HDY248" s="381"/>
      <c r="HDZ248" s="378"/>
      <c r="HEA248" s="378"/>
      <c r="HEB248" s="378"/>
      <c r="HEC248" s="379"/>
      <c r="HEE248" s="377"/>
      <c r="HEF248" s="381"/>
      <c r="HEG248" s="381"/>
      <c r="HEH248" s="378"/>
      <c r="HEI248" s="378"/>
      <c r="HEJ248" s="378"/>
      <c r="HEK248" s="379"/>
      <c r="HEM248" s="377"/>
      <c r="HEN248" s="381"/>
      <c r="HEO248" s="381"/>
      <c r="HEP248" s="378"/>
      <c r="HEQ248" s="378"/>
      <c r="HER248" s="378"/>
      <c r="HES248" s="379"/>
      <c r="HEU248" s="377"/>
      <c r="HEV248" s="381"/>
      <c r="HEW248" s="381"/>
      <c r="HEX248" s="378"/>
      <c r="HEY248" s="378"/>
      <c r="HEZ248" s="378"/>
      <c r="HFA248" s="379"/>
      <c r="HFC248" s="377"/>
      <c r="HFD248" s="381"/>
      <c r="HFE248" s="381"/>
      <c r="HFF248" s="378"/>
      <c r="HFG248" s="378"/>
      <c r="HFH248" s="378"/>
      <c r="HFI248" s="379"/>
      <c r="HFK248" s="377"/>
      <c r="HFL248" s="381"/>
      <c r="HFM248" s="381"/>
      <c r="HFN248" s="378"/>
      <c r="HFO248" s="378"/>
      <c r="HFP248" s="378"/>
      <c r="HFQ248" s="379"/>
      <c r="HFS248" s="377"/>
      <c r="HFT248" s="381"/>
      <c r="HFU248" s="381"/>
      <c r="HFV248" s="378"/>
      <c r="HFW248" s="378"/>
      <c r="HFX248" s="378"/>
      <c r="HFY248" s="379"/>
      <c r="HGA248" s="377"/>
      <c r="HGB248" s="381"/>
      <c r="HGC248" s="381"/>
      <c r="HGD248" s="378"/>
      <c r="HGE248" s="378"/>
      <c r="HGF248" s="378"/>
      <c r="HGG248" s="379"/>
      <c r="HGI248" s="377"/>
      <c r="HGJ248" s="381"/>
      <c r="HGK248" s="381"/>
      <c r="HGL248" s="378"/>
      <c r="HGM248" s="378"/>
      <c r="HGN248" s="378"/>
      <c r="HGO248" s="379"/>
      <c r="HGQ248" s="377"/>
      <c r="HGR248" s="381"/>
      <c r="HGS248" s="381"/>
      <c r="HGT248" s="378"/>
      <c r="HGU248" s="378"/>
      <c r="HGV248" s="378"/>
      <c r="HGW248" s="379"/>
      <c r="HGY248" s="377"/>
      <c r="HGZ248" s="381"/>
      <c r="HHA248" s="381"/>
      <c r="HHB248" s="378"/>
      <c r="HHC248" s="378"/>
      <c r="HHD248" s="378"/>
      <c r="HHE248" s="379"/>
      <c r="HHG248" s="377"/>
      <c r="HHH248" s="381"/>
      <c r="HHI248" s="381"/>
      <c r="HHJ248" s="378"/>
      <c r="HHK248" s="378"/>
      <c r="HHL248" s="378"/>
      <c r="HHM248" s="379"/>
      <c r="HHO248" s="377"/>
      <c r="HHP248" s="381"/>
      <c r="HHQ248" s="381"/>
      <c r="HHR248" s="378"/>
      <c r="HHS248" s="378"/>
      <c r="HHT248" s="378"/>
      <c r="HHU248" s="379"/>
      <c r="HHW248" s="377"/>
      <c r="HHX248" s="381"/>
      <c r="HHY248" s="381"/>
      <c r="HHZ248" s="378"/>
      <c r="HIA248" s="378"/>
      <c r="HIB248" s="378"/>
      <c r="HIC248" s="379"/>
      <c r="HIE248" s="377"/>
      <c r="HIF248" s="381"/>
      <c r="HIG248" s="381"/>
      <c r="HIH248" s="378"/>
      <c r="HII248" s="378"/>
      <c r="HIJ248" s="378"/>
      <c r="HIK248" s="379"/>
      <c r="HIM248" s="377"/>
      <c r="HIN248" s="381"/>
      <c r="HIO248" s="381"/>
      <c r="HIP248" s="378"/>
      <c r="HIQ248" s="378"/>
      <c r="HIR248" s="378"/>
      <c r="HIS248" s="379"/>
      <c r="HIU248" s="377"/>
      <c r="HIV248" s="381"/>
      <c r="HIW248" s="381"/>
      <c r="HIX248" s="378"/>
      <c r="HIY248" s="378"/>
      <c r="HIZ248" s="378"/>
      <c r="HJA248" s="379"/>
      <c r="HJC248" s="377"/>
      <c r="HJD248" s="381"/>
      <c r="HJE248" s="381"/>
      <c r="HJF248" s="378"/>
      <c r="HJG248" s="378"/>
      <c r="HJH248" s="378"/>
      <c r="HJI248" s="379"/>
      <c r="HJK248" s="377"/>
      <c r="HJL248" s="381"/>
      <c r="HJM248" s="381"/>
      <c r="HJN248" s="378"/>
      <c r="HJO248" s="378"/>
      <c r="HJP248" s="378"/>
      <c r="HJQ248" s="379"/>
      <c r="HJS248" s="377"/>
      <c r="HJT248" s="381"/>
      <c r="HJU248" s="381"/>
      <c r="HJV248" s="378"/>
      <c r="HJW248" s="378"/>
      <c r="HJX248" s="378"/>
      <c r="HJY248" s="379"/>
      <c r="HKA248" s="377"/>
      <c r="HKB248" s="381"/>
      <c r="HKC248" s="381"/>
      <c r="HKD248" s="378"/>
      <c r="HKE248" s="378"/>
      <c r="HKF248" s="378"/>
      <c r="HKG248" s="379"/>
      <c r="HKI248" s="377"/>
      <c r="HKJ248" s="381"/>
      <c r="HKK248" s="381"/>
      <c r="HKL248" s="378"/>
      <c r="HKM248" s="378"/>
      <c r="HKN248" s="378"/>
      <c r="HKO248" s="379"/>
      <c r="HKQ248" s="377"/>
      <c r="HKR248" s="381"/>
      <c r="HKS248" s="381"/>
      <c r="HKT248" s="378"/>
      <c r="HKU248" s="378"/>
      <c r="HKV248" s="378"/>
      <c r="HKW248" s="379"/>
      <c r="HKY248" s="377"/>
      <c r="HKZ248" s="381"/>
      <c r="HLA248" s="381"/>
      <c r="HLB248" s="378"/>
      <c r="HLC248" s="378"/>
      <c r="HLD248" s="378"/>
      <c r="HLE248" s="379"/>
      <c r="HLG248" s="377"/>
      <c r="HLH248" s="381"/>
      <c r="HLI248" s="381"/>
      <c r="HLJ248" s="378"/>
      <c r="HLK248" s="378"/>
      <c r="HLL248" s="378"/>
      <c r="HLM248" s="379"/>
      <c r="HLO248" s="377"/>
      <c r="HLP248" s="381"/>
      <c r="HLQ248" s="381"/>
      <c r="HLR248" s="378"/>
      <c r="HLS248" s="378"/>
      <c r="HLT248" s="378"/>
      <c r="HLU248" s="379"/>
      <c r="HLW248" s="377"/>
      <c r="HLX248" s="381"/>
      <c r="HLY248" s="381"/>
      <c r="HLZ248" s="378"/>
      <c r="HMA248" s="378"/>
      <c r="HMB248" s="378"/>
      <c r="HMC248" s="379"/>
      <c r="HME248" s="377"/>
      <c r="HMF248" s="381"/>
      <c r="HMG248" s="381"/>
      <c r="HMH248" s="378"/>
      <c r="HMI248" s="378"/>
      <c r="HMJ248" s="378"/>
      <c r="HMK248" s="379"/>
      <c r="HMM248" s="377"/>
      <c r="HMN248" s="381"/>
      <c r="HMO248" s="381"/>
      <c r="HMP248" s="378"/>
      <c r="HMQ248" s="378"/>
      <c r="HMR248" s="378"/>
      <c r="HMS248" s="379"/>
      <c r="HMU248" s="377"/>
      <c r="HMV248" s="381"/>
      <c r="HMW248" s="381"/>
      <c r="HMX248" s="378"/>
      <c r="HMY248" s="378"/>
      <c r="HMZ248" s="378"/>
      <c r="HNA248" s="379"/>
      <c r="HNC248" s="377"/>
      <c r="HND248" s="381"/>
      <c r="HNE248" s="381"/>
      <c r="HNF248" s="378"/>
      <c r="HNG248" s="378"/>
      <c r="HNH248" s="378"/>
      <c r="HNI248" s="379"/>
      <c r="HNK248" s="377"/>
      <c r="HNL248" s="381"/>
      <c r="HNM248" s="381"/>
      <c r="HNN248" s="378"/>
      <c r="HNO248" s="378"/>
      <c r="HNP248" s="378"/>
      <c r="HNQ248" s="379"/>
      <c r="HNS248" s="377"/>
      <c r="HNT248" s="381"/>
      <c r="HNU248" s="381"/>
      <c r="HNV248" s="378"/>
      <c r="HNW248" s="378"/>
      <c r="HNX248" s="378"/>
      <c r="HNY248" s="379"/>
      <c r="HOA248" s="377"/>
      <c r="HOB248" s="381"/>
      <c r="HOC248" s="381"/>
      <c r="HOD248" s="378"/>
      <c r="HOE248" s="378"/>
      <c r="HOF248" s="378"/>
      <c r="HOG248" s="379"/>
      <c r="HOI248" s="377"/>
      <c r="HOJ248" s="381"/>
      <c r="HOK248" s="381"/>
      <c r="HOL248" s="378"/>
      <c r="HOM248" s="378"/>
      <c r="HON248" s="378"/>
      <c r="HOO248" s="379"/>
      <c r="HOQ248" s="377"/>
      <c r="HOR248" s="381"/>
      <c r="HOS248" s="381"/>
      <c r="HOT248" s="378"/>
      <c r="HOU248" s="378"/>
      <c r="HOV248" s="378"/>
      <c r="HOW248" s="379"/>
      <c r="HOY248" s="377"/>
      <c r="HOZ248" s="381"/>
      <c r="HPA248" s="381"/>
      <c r="HPB248" s="378"/>
      <c r="HPC248" s="378"/>
      <c r="HPD248" s="378"/>
      <c r="HPE248" s="379"/>
      <c r="HPG248" s="377"/>
      <c r="HPH248" s="381"/>
      <c r="HPI248" s="381"/>
      <c r="HPJ248" s="378"/>
      <c r="HPK248" s="378"/>
      <c r="HPL248" s="378"/>
      <c r="HPM248" s="379"/>
      <c r="HPO248" s="377"/>
      <c r="HPP248" s="381"/>
      <c r="HPQ248" s="381"/>
      <c r="HPR248" s="378"/>
      <c r="HPS248" s="378"/>
      <c r="HPT248" s="378"/>
      <c r="HPU248" s="379"/>
      <c r="HPW248" s="377"/>
      <c r="HPX248" s="381"/>
      <c r="HPY248" s="381"/>
      <c r="HPZ248" s="378"/>
      <c r="HQA248" s="378"/>
      <c r="HQB248" s="378"/>
      <c r="HQC248" s="379"/>
      <c r="HQE248" s="377"/>
      <c r="HQF248" s="381"/>
      <c r="HQG248" s="381"/>
      <c r="HQH248" s="378"/>
      <c r="HQI248" s="378"/>
      <c r="HQJ248" s="378"/>
      <c r="HQK248" s="379"/>
      <c r="HQM248" s="377"/>
      <c r="HQN248" s="381"/>
      <c r="HQO248" s="381"/>
      <c r="HQP248" s="378"/>
      <c r="HQQ248" s="378"/>
      <c r="HQR248" s="378"/>
      <c r="HQS248" s="379"/>
      <c r="HQU248" s="377"/>
      <c r="HQV248" s="381"/>
      <c r="HQW248" s="381"/>
      <c r="HQX248" s="378"/>
      <c r="HQY248" s="378"/>
      <c r="HQZ248" s="378"/>
      <c r="HRA248" s="379"/>
      <c r="HRC248" s="377"/>
      <c r="HRD248" s="381"/>
      <c r="HRE248" s="381"/>
      <c r="HRF248" s="378"/>
      <c r="HRG248" s="378"/>
      <c r="HRH248" s="378"/>
      <c r="HRI248" s="379"/>
      <c r="HRK248" s="377"/>
      <c r="HRL248" s="381"/>
      <c r="HRM248" s="381"/>
      <c r="HRN248" s="378"/>
      <c r="HRO248" s="378"/>
      <c r="HRP248" s="378"/>
      <c r="HRQ248" s="379"/>
      <c r="HRS248" s="377"/>
      <c r="HRT248" s="381"/>
      <c r="HRU248" s="381"/>
      <c r="HRV248" s="378"/>
      <c r="HRW248" s="378"/>
      <c r="HRX248" s="378"/>
      <c r="HRY248" s="379"/>
      <c r="HSA248" s="377"/>
      <c r="HSB248" s="381"/>
      <c r="HSC248" s="381"/>
      <c r="HSD248" s="378"/>
      <c r="HSE248" s="378"/>
      <c r="HSF248" s="378"/>
      <c r="HSG248" s="379"/>
      <c r="HSI248" s="377"/>
      <c r="HSJ248" s="381"/>
      <c r="HSK248" s="381"/>
      <c r="HSL248" s="378"/>
      <c r="HSM248" s="378"/>
      <c r="HSN248" s="378"/>
      <c r="HSO248" s="379"/>
      <c r="HSQ248" s="377"/>
      <c r="HSR248" s="381"/>
      <c r="HSS248" s="381"/>
      <c r="HST248" s="378"/>
      <c r="HSU248" s="378"/>
      <c r="HSV248" s="378"/>
      <c r="HSW248" s="379"/>
      <c r="HSY248" s="377"/>
      <c r="HSZ248" s="381"/>
      <c r="HTA248" s="381"/>
      <c r="HTB248" s="378"/>
      <c r="HTC248" s="378"/>
      <c r="HTD248" s="378"/>
      <c r="HTE248" s="379"/>
      <c r="HTG248" s="377"/>
      <c r="HTH248" s="381"/>
      <c r="HTI248" s="381"/>
      <c r="HTJ248" s="378"/>
      <c r="HTK248" s="378"/>
      <c r="HTL248" s="378"/>
      <c r="HTM248" s="379"/>
      <c r="HTO248" s="377"/>
      <c r="HTP248" s="381"/>
      <c r="HTQ248" s="381"/>
      <c r="HTR248" s="378"/>
      <c r="HTS248" s="378"/>
      <c r="HTT248" s="378"/>
      <c r="HTU248" s="379"/>
      <c r="HTW248" s="377"/>
      <c r="HTX248" s="381"/>
      <c r="HTY248" s="381"/>
      <c r="HTZ248" s="378"/>
      <c r="HUA248" s="378"/>
      <c r="HUB248" s="378"/>
      <c r="HUC248" s="379"/>
      <c r="HUE248" s="377"/>
      <c r="HUF248" s="381"/>
      <c r="HUG248" s="381"/>
      <c r="HUH248" s="378"/>
      <c r="HUI248" s="378"/>
      <c r="HUJ248" s="378"/>
      <c r="HUK248" s="379"/>
      <c r="HUM248" s="377"/>
      <c r="HUN248" s="381"/>
      <c r="HUO248" s="381"/>
      <c r="HUP248" s="378"/>
      <c r="HUQ248" s="378"/>
      <c r="HUR248" s="378"/>
      <c r="HUS248" s="379"/>
      <c r="HUU248" s="377"/>
      <c r="HUV248" s="381"/>
      <c r="HUW248" s="381"/>
      <c r="HUX248" s="378"/>
      <c r="HUY248" s="378"/>
      <c r="HUZ248" s="378"/>
      <c r="HVA248" s="379"/>
      <c r="HVC248" s="377"/>
      <c r="HVD248" s="381"/>
      <c r="HVE248" s="381"/>
      <c r="HVF248" s="378"/>
      <c r="HVG248" s="378"/>
      <c r="HVH248" s="378"/>
      <c r="HVI248" s="379"/>
      <c r="HVK248" s="377"/>
      <c r="HVL248" s="381"/>
      <c r="HVM248" s="381"/>
      <c r="HVN248" s="378"/>
      <c r="HVO248" s="378"/>
      <c r="HVP248" s="378"/>
      <c r="HVQ248" s="379"/>
      <c r="HVS248" s="377"/>
      <c r="HVT248" s="381"/>
      <c r="HVU248" s="381"/>
      <c r="HVV248" s="378"/>
      <c r="HVW248" s="378"/>
      <c r="HVX248" s="378"/>
      <c r="HVY248" s="379"/>
      <c r="HWA248" s="377"/>
      <c r="HWB248" s="381"/>
      <c r="HWC248" s="381"/>
      <c r="HWD248" s="378"/>
      <c r="HWE248" s="378"/>
      <c r="HWF248" s="378"/>
      <c r="HWG248" s="379"/>
      <c r="HWI248" s="377"/>
      <c r="HWJ248" s="381"/>
      <c r="HWK248" s="381"/>
      <c r="HWL248" s="378"/>
      <c r="HWM248" s="378"/>
      <c r="HWN248" s="378"/>
      <c r="HWO248" s="379"/>
      <c r="HWQ248" s="377"/>
      <c r="HWR248" s="381"/>
      <c r="HWS248" s="381"/>
      <c r="HWT248" s="378"/>
      <c r="HWU248" s="378"/>
      <c r="HWV248" s="378"/>
      <c r="HWW248" s="379"/>
      <c r="HWY248" s="377"/>
      <c r="HWZ248" s="381"/>
      <c r="HXA248" s="381"/>
      <c r="HXB248" s="378"/>
      <c r="HXC248" s="378"/>
      <c r="HXD248" s="378"/>
      <c r="HXE248" s="379"/>
      <c r="HXG248" s="377"/>
      <c r="HXH248" s="381"/>
      <c r="HXI248" s="381"/>
      <c r="HXJ248" s="378"/>
      <c r="HXK248" s="378"/>
      <c r="HXL248" s="378"/>
      <c r="HXM248" s="379"/>
      <c r="HXO248" s="377"/>
      <c r="HXP248" s="381"/>
      <c r="HXQ248" s="381"/>
      <c r="HXR248" s="378"/>
      <c r="HXS248" s="378"/>
      <c r="HXT248" s="378"/>
      <c r="HXU248" s="379"/>
      <c r="HXW248" s="377"/>
      <c r="HXX248" s="381"/>
      <c r="HXY248" s="381"/>
      <c r="HXZ248" s="378"/>
      <c r="HYA248" s="378"/>
      <c r="HYB248" s="378"/>
      <c r="HYC248" s="379"/>
      <c r="HYE248" s="377"/>
      <c r="HYF248" s="381"/>
      <c r="HYG248" s="381"/>
      <c r="HYH248" s="378"/>
      <c r="HYI248" s="378"/>
      <c r="HYJ248" s="378"/>
      <c r="HYK248" s="379"/>
      <c r="HYM248" s="377"/>
      <c r="HYN248" s="381"/>
      <c r="HYO248" s="381"/>
      <c r="HYP248" s="378"/>
      <c r="HYQ248" s="378"/>
      <c r="HYR248" s="378"/>
      <c r="HYS248" s="379"/>
      <c r="HYU248" s="377"/>
      <c r="HYV248" s="381"/>
      <c r="HYW248" s="381"/>
      <c r="HYX248" s="378"/>
      <c r="HYY248" s="378"/>
      <c r="HYZ248" s="378"/>
      <c r="HZA248" s="379"/>
      <c r="HZC248" s="377"/>
      <c r="HZD248" s="381"/>
      <c r="HZE248" s="381"/>
      <c r="HZF248" s="378"/>
      <c r="HZG248" s="378"/>
      <c r="HZH248" s="378"/>
      <c r="HZI248" s="379"/>
      <c r="HZK248" s="377"/>
      <c r="HZL248" s="381"/>
      <c r="HZM248" s="381"/>
      <c r="HZN248" s="378"/>
      <c r="HZO248" s="378"/>
      <c r="HZP248" s="378"/>
      <c r="HZQ248" s="379"/>
      <c r="HZS248" s="377"/>
      <c r="HZT248" s="381"/>
      <c r="HZU248" s="381"/>
      <c r="HZV248" s="378"/>
      <c r="HZW248" s="378"/>
      <c r="HZX248" s="378"/>
      <c r="HZY248" s="379"/>
      <c r="IAA248" s="377"/>
      <c r="IAB248" s="381"/>
      <c r="IAC248" s="381"/>
      <c r="IAD248" s="378"/>
      <c r="IAE248" s="378"/>
      <c r="IAF248" s="378"/>
      <c r="IAG248" s="379"/>
      <c r="IAI248" s="377"/>
      <c r="IAJ248" s="381"/>
      <c r="IAK248" s="381"/>
      <c r="IAL248" s="378"/>
      <c r="IAM248" s="378"/>
      <c r="IAN248" s="378"/>
      <c r="IAO248" s="379"/>
      <c r="IAQ248" s="377"/>
      <c r="IAR248" s="381"/>
      <c r="IAS248" s="381"/>
      <c r="IAT248" s="378"/>
      <c r="IAU248" s="378"/>
      <c r="IAV248" s="378"/>
      <c r="IAW248" s="379"/>
      <c r="IAY248" s="377"/>
      <c r="IAZ248" s="381"/>
      <c r="IBA248" s="381"/>
      <c r="IBB248" s="378"/>
      <c r="IBC248" s="378"/>
      <c r="IBD248" s="378"/>
      <c r="IBE248" s="379"/>
      <c r="IBG248" s="377"/>
      <c r="IBH248" s="381"/>
      <c r="IBI248" s="381"/>
      <c r="IBJ248" s="378"/>
      <c r="IBK248" s="378"/>
      <c r="IBL248" s="378"/>
      <c r="IBM248" s="379"/>
      <c r="IBO248" s="377"/>
      <c r="IBP248" s="381"/>
      <c r="IBQ248" s="381"/>
      <c r="IBR248" s="378"/>
      <c r="IBS248" s="378"/>
      <c r="IBT248" s="378"/>
      <c r="IBU248" s="379"/>
      <c r="IBW248" s="377"/>
      <c r="IBX248" s="381"/>
      <c r="IBY248" s="381"/>
      <c r="IBZ248" s="378"/>
      <c r="ICA248" s="378"/>
      <c r="ICB248" s="378"/>
      <c r="ICC248" s="379"/>
      <c r="ICE248" s="377"/>
      <c r="ICF248" s="381"/>
      <c r="ICG248" s="381"/>
      <c r="ICH248" s="378"/>
      <c r="ICI248" s="378"/>
      <c r="ICJ248" s="378"/>
      <c r="ICK248" s="379"/>
      <c r="ICM248" s="377"/>
      <c r="ICN248" s="381"/>
      <c r="ICO248" s="381"/>
      <c r="ICP248" s="378"/>
      <c r="ICQ248" s="378"/>
      <c r="ICR248" s="378"/>
      <c r="ICS248" s="379"/>
      <c r="ICU248" s="377"/>
      <c r="ICV248" s="381"/>
      <c r="ICW248" s="381"/>
      <c r="ICX248" s="378"/>
      <c r="ICY248" s="378"/>
      <c r="ICZ248" s="378"/>
      <c r="IDA248" s="379"/>
      <c r="IDC248" s="377"/>
      <c r="IDD248" s="381"/>
      <c r="IDE248" s="381"/>
      <c r="IDF248" s="378"/>
      <c r="IDG248" s="378"/>
      <c r="IDH248" s="378"/>
      <c r="IDI248" s="379"/>
      <c r="IDK248" s="377"/>
      <c r="IDL248" s="381"/>
      <c r="IDM248" s="381"/>
      <c r="IDN248" s="378"/>
      <c r="IDO248" s="378"/>
      <c r="IDP248" s="378"/>
      <c r="IDQ248" s="379"/>
      <c r="IDS248" s="377"/>
      <c r="IDT248" s="381"/>
      <c r="IDU248" s="381"/>
      <c r="IDV248" s="378"/>
      <c r="IDW248" s="378"/>
      <c r="IDX248" s="378"/>
      <c r="IDY248" s="379"/>
      <c r="IEA248" s="377"/>
      <c r="IEB248" s="381"/>
      <c r="IEC248" s="381"/>
      <c r="IED248" s="378"/>
      <c r="IEE248" s="378"/>
      <c r="IEF248" s="378"/>
      <c r="IEG248" s="379"/>
      <c r="IEI248" s="377"/>
      <c r="IEJ248" s="381"/>
      <c r="IEK248" s="381"/>
      <c r="IEL248" s="378"/>
      <c r="IEM248" s="378"/>
      <c r="IEN248" s="378"/>
      <c r="IEO248" s="379"/>
      <c r="IEQ248" s="377"/>
      <c r="IER248" s="381"/>
      <c r="IES248" s="381"/>
      <c r="IET248" s="378"/>
      <c r="IEU248" s="378"/>
      <c r="IEV248" s="378"/>
      <c r="IEW248" s="379"/>
      <c r="IEY248" s="377"/>
      <c r="IEZ248" s="381"/>
      <c r="IFA248" s="381"/>
      <c r="IFB248" s="378"/>
      <c r="IFC248" s="378"/>
      <c r="IFD248" s="378"/>
      <c r="IFE248" s="379"/>
      <c r="IFG248" s="377"/>
      <c r="IFH248" s="381"/>
      <c r="IFI248" s="381"/>
      <c r="IFJ248" s="378"/>
      <c r="IFK248" s="378"/>
      <c r="IFL248" s="378"/>
      <c r="IFM248" s="379"/>
      <c r="IFO248" s="377"/>
      <c r="IFP248" s="381"/>
      <c r="IFQ248" s="381"/>
      <c r="IFR248" s="378"/>
      <c r="IFS248" s="378"/>
      <c r="IFT248" s="378"/>
      <c r="IFU248" s="379"/>
      <c r="IFW248" s="377"/>
      <c r="IFX248" s="381"/>
      <c r="IFY248" s="381"/>
      <c r="IFZ248" s="378"/>
      <c r="IGA248" s="378"/>
      <c r="IGB248" s="378"/>
      <c r="IGC248" s="379"/>
      <c r="IGE248" s="377"/>
      <c r="IGF248" s="381"/>
      <c r="IGG248" s="381"/>
      <c r="IGH248" s="378"/>
      <c r="IGI248" s="378"/>
      <c r="IGJ248" s="378"/>
      <c r="IGK248" s="379"/>
      <c r="IGM248" s="377"/>
      <c r="IGN248" s="381"/>
      <c r="IGO248" s="381"/>
      <c r="IGP248" s="378"/>
      <c r="IGQ248" s="378"/>
      <c r="IGR248" s="378"/>
      <c r="IGS248" s="379"/>
      <c r="IGU248" s="377"/>
      <c r="IGV248" s="381"/>
      <c r="IGW248" s="381"/>
      <c r="IGX248" s="378"/>
      <c r="IGY248" s="378"/>
      <c r="IGZ248" s="378"/>
      <c r="IHA248" s="379"/>
      <c r="IHC248" s="377"/>
      <c r="IHD248" s="381"/>
      <c r="IHE248" s="381"/>
      <c r="IHF248" s="378"/>
      <c r="IHG248" s="378"/>
      <c r="IHH248" s="378"/>
      <c r="IHI248" s="379"/>
      <c r="IHK248" s="377"/>
      <c r="IHL248" s="381"/>
      <c r="IHM248" s="381"/>
      <c r="IHN248" s="378"/>
      <c r="IHO248" s="378"/>
      <c r="IHP248" s="378"/>
      <c r="IHQ248" s="379"/>
      <c r="IHS248" s="377"/>
      <c r="IHT248" s="381"/>
      <c r="IHU248" s="381"/>
      <c r="IHV248" s="378"/>
      <c r="IHW248" s="378"/>
      <c r="IHX248" s="378"/>
      <c r="IHY248" s="379"/>
      <c r="IIA248" s="377"/>
      <c r="IIB248" s="381"/>
      <c r="IIC248" s="381"/>
      <c r="IID248" s="378"/>
      <c r="IIE248" s="378"/>
      <c r="IIF248" s="378"/>
      <c r="IIG248" s="379"/>
      <c r="III248" s="377"/>
      <c r="IIJ248" s="381"/>
      <c r="IIK248" s="381"/>
      <c r="IIL248" s="378"/>
      <c r="IIM248" s="378"/>
      <c r="IIN248" s="378"/>
      <c r="IIO248" s="379"/>
      <c r="IIQ248" s="377"/>
      <c r="IIR248" s="381"/>
      <c r="IIS248" s="381"/>
      <c r="IIT248" s="378"/>
      <c r="IIU248" s="378"/>
      <c r="IIV248" s="378"/>
      <c r="IIW248" s="379"/>
      <c r="IIY248" s="377"/>
      <c r="IIZ248" s="381"/>
      <c r="IJA248" s="381"/>
      <c r="IJB248" s="378"/>
      <c r="IJC248" s="378"/>
      <c r="IJD248" s="378"/>
      <c r="IJE248" s="379"/>
      <c r="IJG248" s="377"/>
      <c r="IJH248" s="381"/>
      <c r="IJI248" s="381"/>
      <c r="IJJ248" s="378"/>
      <c r="IJK248" s="378"/>
      <c r="IJL248" s="378"/>
      <c r="IJM248" s="379"/>
      <c r="IJO248" s="377"/>
      <c r="IJP248" s="381"/>
      <c r="IJQ248" s="381"/>
      <c r="IJR248" s="378"/>
      <c r="IJS248" s="378"/>
      <c r="IJT248" s="378"/>
      <c r="IJU248" s="379"/>
      <c r="IJW248" s="377"/>
      <c r="IJX248" s="381"/>
      <c r="IJY248" s="381"/>
      <c r="IJZ248" s="378"/>
      <c r="IKA248" s="378"/>
      <c r="IKB248" s="378"/>
      <c r="IKC248" s="379"/>
      <c r="IKE248" s="377"/>
      <c r="IKF248" s="381"/>
      <c r="IKG248" s="381"/>
      <c r="IKH248" s="378"/>
      <c r="IKI248" s="378"/>
      <c r="IKJ248" s="378"/>
      <c r="IKK248" s="379"/>
      <c r="IKM248" s="377"/>
      <c r="IKN248" s="381"/>
      <c r="IKO248" s="381"/>
      <c r="IKP248" s="378"/>
      <c r="IKQ248" s="378"/>
      <c r="IKR248" s="378"/>
      <c r="IKS248" s="379"/>
      <c r="IKU248" s="377"/>
      <c r="IKV248" s="381"/>
      <c r="IKW248" s="381"/>
      <c r="IKX248" s="378"/>
      <c r="IKY248" s="378"/>
      <c r="IKZ248" s="378"/>
      <c r="ILA248" s="379"/>
      <c r="ILC248" s="377"/>
      <c r="ILD248" s="381"/>
      <c r="ILE248" s="381"/>
      <c r="ILF248" s="378"/>
      <c r="ILG248" s="378"/>
      <c r="ILH248" s="378"/>
      <c r="ILI248" s="379"/>
      <c r="ILK248" s="377"/>
      <c r="ILL248" s="381"/>
      <c r="ILM248" s="381"/>
      <c r="ILN248" s="378"/>
      <c r="ILO248" s="378"/>
      <c r="ILP248" s="378"/>
      <c r="ILQ248" s="379"/>
      <c r="ILS248" s="377"/>
      <c r="ILT248" s="381"/>
      <c r="ILU248" s="381"/>
      <c r="ILV248" s="378"/>
      <c r="ILW248" s="378"/>
      <c r="ILX248" s="378"/>
      <c r="ILY248" s="379"/>
      <c r="IMA248" s="377"/>
      <c r="IMB248" s="381"/>
      <c r="IMC248" s="381"/>
      <c r="IMD248" s="378"/>
      <c r="IME248" s="378"/>
      <c r="IMF248" s="378"/>
      <c r="IMG248" s="379"/>
      <c r="IMI248" s="377"/>
      <c r="IMJ248" s="381"/>
      <c r="IMK248" s="381"/>
      <c r="IML248" s="378"/>
      <c r="IMM248" s="378"/>
      <c r="IMN248" s="378"/>
      <c r="IMO248" s="379"/>
      <c r="IMQ248" s="377"/>
      <c r="IMR248" s="381"/>
      <c r="IMS248" s="381"/>
      <c r="IMT248" s="378"/>
      <c r="IMU248" s="378"/>
      <c r="IMV248" s="378"/>
      <c r="IMW248" s="379"/>
      <c r="IMY248" s="377"/>
      <c r="IMZ248" s="381"/>
      <c r="INA248" s="381"/>
      <c r="INB248" s="378"/>
      <c r="INC248" s="378"/>
      <c r="IND248" s="378"/>
      <c r="INE248" s="379"/>
      <c r="ING248" s="377"/>
      <c r="INH248" s="381"/>
      <c r="INI248" s="381"/>
      <c r="INJ248" s="378"/>
      <c r="INK248" s="378"/>
      <c r="INL248" s="378"/>
      <c r="INM248" s="379"/>
      <c r="INO248" s="377"/>
      <c r="INP248" s="381"/>
      <c r="INQ248" s="381"/>
      <c r="INR248" s="378"/>
      <c r="INS248" s="378"/>
      <c r="INT248" s="378"/>
      <c r="INU248" s="379"/>
      <c r="INW248" s="377"/>
      <c r="INX248" s="381"/>
      <c r="INY248" s="381"/>
      <c r="INZ248" s="378"/>
      <c r="IOA248" s="378"/>
      <c r="IOB248" s="378"/>
      <c r="IOC248" s="379"/>
      <c r="IOE248" s="377"/>
      <c r="IOF248" s="381"/>
      <c r="IOG248" s="381"/>
      <c r="IOH248" s="378"/>
      <c r="IOI248" s="378"/>
      <c r="IOJ248" s="378"/>
      <c r="IOK248" s="379"/>
      <c r="IOM248" s="377"/>
      <c r="ION248" s="381"/>
      <c r="IOO248" s="381"/>
      <c r="IOP248" s="378"/>
      <c r="IOQ248" s="378"/>
      <c r="IOR248" s="378"/>
      <c r="IOS248" s="379"/>
      <c r="IOU248" s="377"/>
      <c r="IOV248" s="381"/>
      <c r="IOW248" s="381"/>
      <c r="IOX248" s="378"/>
      <c r="IOY248" s="378"/>
      <c r="IOZ248" s="378"/>
      <c r="IPA248" s="379"/>
      <c r="IPC248" s="377"/>
      <c r="IPD248" s="381"/>
      <c r="IPE248" s="381"/>
      <c r="IPF248" s="378"/>
      <c r="IPG248" s="378"/>
      <c r="IPH248" s="378"/>
      <c r="IPI248" s="379"/>
      <c r="IPK248" s="377"/>
      <c r="IPL248" s="381"/>
      <c r="IPM248" s="381"/>
      <c r="IPN248" s="378"/>
      <c r="IPO248" s="378"/>
      <c r="IPP248" s="378"/>
      <c r="IPQ248" s="379"/>
      <c r="IPS248" s="377"/>
      <c r="IPT248" s="381"/>
      <c r="IPU248" s="381"/>
      <c r="IPV248" s="378"/>
      <c r="IPW248" s="378"/>
      <c r="IPX248" s="378"/>
      <c r="IPY248" s="379"/>
      <c r="IQA248" s="377"/>
      <c r="IQB248" s="381"/>
      <c r="IQC248" s="381"/>
      <c r="IQD248" s="378"/>
      <c r="IQE248" s="378"/>
      <c r="IQF248" s="378"/>
      <c r="IQG248" s="379"/>
      <c r="IQI248" s="377"/>
      <c r="IQJ248" s="381"/>
      <c r="IQK248" s="381"/>
      <c r="IQL248" s="378"/>
      <c r="IQM248" s="378"/>
      <c r="IQN248" s="378"/>
      <c r="IQO248" s="379"/>
      <c r="IQQ248" s="377"/>
      <c r="IQR248" s="381"/>
      <c r="IQS248" s="381"/>
      <c r="IQT248" s="378"/>
      <c r="IQU248" s="378"/>
      <c r="IQV248" s="378"/>
      <c r="IQW248" s="379"/>
      <c r="IQY248" s="377"/>
      <c r="IQZ248" s="381"/>
      <c r="IRA248" s="381"/>
      <c r="IRB248" s="378"/>
      <c r="IRC248" s="378"/>
      <c r="IRD248" s="378"/>
      <c r="IRE248" s="379"/>
      <c r="IRG248" s="377"/>
      <c r="IRH248" s="381"/>
      <c r="IRI248" s="381"/>
      <c r="IRJ248" s="378"/>
      <c r="IRK248" s="378"/>
      <c r="IRL248" s="378"/>
      <c r="IRM248" s="379"/>
      <c r="IRO248" s="377"/>
      <c r="IRP248" s="381"/>
      <c r="IRQ248" s="381"/>
      <c r="IRR248" s="378"/>
      <c r="IRS248" s="378"/>
      <c r="IRT248" s="378"/>
      <c r="IRU248" s="379"/>
      <c r="IRW248" s="377"/>
      <c r="IRX248" s="381"/>
      <c r="IRY248" s="381"/>
      <c r="IRZ248" s="378"/>
      <c r="ISA248" s="378"/>
      <c r="ISB248" s="378"/>
      <c r="ISC248" s="379"/>
      <c r="ISE248" s="377"/>
      <c r="ISF248" s="381"/>
      <c r="ISG248" s="381"/>
      <c r="ISH248" s="378"/>
      <c r="ISI248" s="378"/>
      <c r="ISJ248" s="378"/>
      <c r="ISK248" s="379"/>
      <c r="ISM248" s="377"/>
      <c r="ISN248" s="381"/>
      <c r="ISO248" s="381"/>
      <c r="ISP248" s="378"/>
      <c r="ISQ248" s="378"/>
      <c r="ISR248" s="378"/>
      <c r="ISS248" s="379"/>
      <c r="ISU248" s="377"/>
      <c r="ISV248" s="381"/>
      <c r="ISW248" s="381"/>
      <c r="ISX248" s="378"/>
      <c r="ISY248" s="378"/>
      <c r="ISZ248" s="378"/>
      <c r="ITA248" s="379"/>
      <c r="ITC248" s="377"/>
      <c r="ITD248" s="381"/>
      <c r="ITE248" s="381"/>
      <c r="ITF248" s="378"/>
      <c r="ITG248" s="378"/>
      <c r="ITH248" s="378"/>
      <c r="ITI248" s="379"/>
      <c r="ITK248" s="377"/>
      <c r="ITL248" s="381"/>
      <c r="ITM248" s="381"/>
      <c r="ITN248" s="378"/>
      <c r="ITO248" s="378"/>
      <c r="ITP248" s="378"/>
      <c r="ITQ248" s="379"/>
      <c r="ITS248" s="377"/>
      <c r="ITT248" s="381"/>
      <c r="ITU248" s="381"/>
      <c r="ITV248" s="378"/>
      <c r="ITW248" s="378"/>
      <c r="ITX248" s="378"/>
      <c r="ITY248" s="379"/>
      <c r="IUA248" s="377"/>
      <c r="IUB248" s="381"/>
      <c r="IUC248" s="381"/>
      <c r="IUD248" s="378"/>
      <c r="IUE248" s="378"/>
      <c r="IUF248" s="378"/>
      <c r="IUG248" s="379"/>
      <c r="IUI248" s="377"/>
      <c r="IUJ248" s="381"/>
      <c r="IUK248" s="381"/>
      <c r="IUL248" s="378"/>
      <c r="IUM248" s="378"/>
      <c r="IUN248" s="378"/>
      <c r="IUO248" s="379"/>
      <c r="IUQ248" s="377"/>
      <c r="IUR248" s="381"/>
      <c r="IUS248" s="381"/>
      <c r="IUT248" s="378"/>
      <c r="IUU248" s="378"/>
      <c r="IUV248" s="378"/>
      <c r="IUW248" s="379"/>
      <c r="IUY248" s="377"/>
      <c r="IUZ248" s="381"/>
      <c r="IVA248" s="381"/>
      <c r="IVB248" s="378"/>
      <c r="IVC248" s="378"/>
      <c r="IVD248" s="378"/>
      <c r="IVE248" s="379"/>
      <c r="IVG248" s="377"/>
      <c r="IVH248" s="381"/>
      <c r="IVI248" s="381"/>
      <c r="IVJ248" s="378"/>
      <c r="IVK248" s="378"/>
      <c r="IVL248" s="378"/>
      <c r="IVM248" s="379"/>
      <c r="IVO248" s="377"/>
      <c r="IVP248" s="381"/>
      <c r="IVQ248" s="381"/>
      <c r="IVR248" s="378"/>
      <c r="IVS248" s="378"/>
      <c r="IVT248" s="378"/>
      <c r="IVU248" s="379"/>
      <c r="IVW248" s="377"/>
      <c r="IVX248" s="381"/>
      <c r="IVY248" s="381"/>
      <c r="IVZ248" s="378"/>
      <c r="IWA248" s="378"/>
      <c r="IWB248" s="378"/>
      <c r="IWC248" s="379"/>
      <c r="IWE248" s="377"/>
      <c r="IWF248" s="381"/>
      <c r="IWG248" s="381"/>
      <c r="IWH248" s="378"/>
      <c r="IWI248" s="378"/>
      <c r="IWJ248" s="378"/>
      <c r="IWK248" s="379"/>
      <c r="IWM248" s="377"/>
      <c r="IWN248" s="381"/>
      <c r="IWO248" s="381"/>
      <c r="IWP248" s="378"/>
      <c r="IWQ248" s="378"/>
      <c r="IWR248" s="378"/>
      <c r="IWS248" s="379"/>
      <c r="IWU248" s="377"/>
      <c r="IWV248" s="381"/>
      <c r="IWW248" s="381"/>
      <c r="IWX248" s="378"/>
      <c r="IWY248" s="378"/>
      <c r="IWZ248" s="378"/>
      <c r="IXA248" s="379"/>
      <c r="IXC248" s="377"/>
      <c r="IXD248" s="381"/>
      <c r="IXE248" s="381"/>
      <c r="IXF248" s="378"/>
      <c r="IXG248" s="378"/>
      <c r="IXH248" s="378"/>
      <c r="IXI248" s="379"/>
      <c r="IXK248" s="377"/>
      <c r="IXL248" s="381"/>
      <c r="IXM248" s="381"/>
      <c r="IXN248" s="378"/>
      <c r="IXO248" s="378"/>
      <c r="IXP248" s="378"/>
      <c r="IXQ248" s="379"/>
      <c r="IXS248" s="377"/>
      <c r="IXT248" s="381"/>
      <c r="IXU248" s="381"/>
      <c r="IXV248" s="378"/>
      <c r="IXW248" s="378"/>
      <c r="IXX248" s="378"/>
      <c r="IXY248" s="379"/>
      <c r="IYA248" s="377"/>
      <c r="IYB248" s="381"/>
      <c r="IYC248" s="381"/>
      <c r="IYD248" s="378"/>
      <c r="IYE248" s="378"/>
      <c r="IYF248" s="378"/>
      <c r="IYG248" s="379"/>
      <c r="IYI248" s="377"/>
      <c r="IYJ248" s="381"/>
      <c r="IYK248" s="381"/>
      <c r="IYL248" s="378"/>
      <c r="IYM248" s="378"/>
      <c r="IYN248" s="378"/>
      <c r="IYO248" s="379"/>
      <c r="IYQ248" s="377"/>
      <c r="IYR248" s="381"/>
      <c r="IYS248" s="381"/>
      <c r="IYT248" s="378"/>
      <c r="IYU248" s="378"/>
      <c r="IYV248" s="378"/>
      <c r="IYW248" s="379"/>
      <c r="IYY248" s="377"/>
      <c r="IYZ248" s="381"/>
      <c r="IZA248" s="381"/>
      <c r="IZB248" s="378"/>
      <c r="IZC248" s="378"/>
      <c r="IZD248" s="378"/>
      <c r="IZE248" s="379"/>
      <c r="IZG248" s="377"/>
      <c r="IZH248" s="381"/>
      <c r="IZI248" s="381"/>
      <c r="IZJ248" s="378"/>
      <c r="IZK248" s="378"/>
      <c r="IZL248" s="378"/>
      <c r="IZM248" s="379"/>
      <c r="IZO248" s="377"/>
      <c r="IZP248" s="381"/>
      <c r="IZQ248" s="381"/>
      <c r="IZR248" s="378"/>
      <c r="IZS248" s="378"/>
      <c r="IZT248" s="378"/>
      <c r="IZU248" s="379"/>
      <c r="IZW248" s="377"/>
      <c r="IZX248" s="381"/>
      <c r="IZY248" s="381"/>
      <c r="IZZ248" s="378"/>
      <c r="JAA248" s="378"/>
      <c r="JAB248" s="378"/>
      <c r="JAC248" s="379"/>
      <c r="JAE248" s="377"/>
      <c r="JAF248" s="381"/>
      <c r="JAG248" s="381"/>
      <c r="JAH248" s="378"/>
      <c r="JAI248" s="378"/>
      <c r="JAJ248" s="378"/>
      <c r="JAK248" s="379"/>
      <c r="JAM248" s="377"/>
      <c r="JAN248" s="381"/>
      <c r="JAO248" s="381"/>
      <c r="JAP248" s="378"/>
      <c r="JAQ248" s="378"/>
      <c r="JAR248" s="378"/>
      <c r="JAS248" s="379"/>
      <c r="JAU248" s="377"/>
      <c r="JAV248" s="381"/>
      <c r="JAW248" s="381"/>
      <c r="JAX248" s="378"/>
      <c r="JAY248" s="378"/>
      <c r="JAZ248" s="378"/>
      <c r="JBA248" s="379"/>
      <c r="JBC248" s="377"/>
      <c r="JBD248" s="381"/>
      <c r="JBE248" s="381"/>
      <c r="JBF248" s="378"/>
      <c r="JBG248" s="378"/>
      <c r="JBH248" s="378"/>
      <c r="JBI248" s="379"/>
      <c r="JBK248" s="377"/>
      <c r="JBL248" s="381"/>
      <c r="JBM248" s="381"/>
      <c r="JBN248" s="378"/>
      <c r="JBO248" s="378"/>
      <c r="JBP248" s="378"/>
      <c r="JBQ248" s="379"/>
      <c r="JBS248" s="377"/>
      <c r="JBT248" s="381"/>
      <c r="JBU248" s="381"/>
      <c r="JBV248" s="378"/>
      <c r="JBW248" s="378"/>
      <c r="JBX248" s="378"/>
      <c r="JBY248" s="379"/>
      <c r="JCA248" s="377"/>
      <c r="JCB248" s="381"/>
      <c r="JCC248" s="381"/>
      <c r="JCD248" s="378"/>
      <c r="JCE248" s="378"/>
      <c r="JCF248" s="378"/>
      <c r="JCG248" s="379"/>
      <c r="JCI248" s="377"/>
      <c r="JCJ248" s="381"/>
      <c r="JCK248" s="381"/>
      <c r="JCL248" s="378"/>
      <c r="JCM248" s="378"/>
      <c r="JCN248" s="378"/>
      <c r="JCO248" s="379"/>
      <c r="JCQ248" s="377"/>
      <c r="JCR248" s="381"/>
      <c r="JCS248" s="381"/>
      <c r="JCT248" s="378"/>
      <c r="JCU248" s="378"/>
      <c r="JCV248" s="378"/>
      <c r="JCW248" s="379"/>
      <c r="JCY248" s="377"/>
      <c r="JCZ248" s="381"/>
      <c r="JDA248" s="381"/>
      <c r="JDB248" s="378"/>
      <c r="JDC248" s="378"/>
      <c r="JDD248" s="378"/>
      <c r="JDE248" s="379"/>
      <c r="JDG248" s="377"/>
      <c r="JDH248" s="381"/>
      <c r="JDI248" s="381"/>
      <c r="JDJ248" s="378"/>
      <c r="JDK248" s="378"/>
      <c r="JDL248" s="378"/>
      <c r="JDM248" s="379"/>
      <c r="JDO248" s="377"/>
      <c r="JDP248" s="381"/>
      <c r="JDQ248" s="381"/>
      <c r="JDR248" s="378"/>
      <c r="JDS248" s="378"/>
      <c r="JDT248" s="378"/>
      <c r="JDU248" s="379"/>
      <c r="JDW248" s="377"/>
      <c r="JDX248" s="381"/>
      <c r="JDY248" s="381"/>
      <c r="JDZ248" s="378"/>
      <c r="JEA248" s="378"/>
      <c r="JEB248" s="378"/>
      <c r="JEC248" s="379"/>
      <c r="JEE248" s="377"/>
      <c r="JEF248" s="381"/>
      <c r="JEG248" s="381"/>
      <c r="JEH248" s="378"/>
      <c r="JEI248" s="378"/>
      <c r="JEJ248" s="378"/>
      <c r="JEK248" s="379"/>
      <c r="JEM248" s="377"/>
      <c r="JEN248" s="381"/>
      <c r="JEO248" s="381"/>
      <c r="JEP248" s="378"/>
      <c r="JEQ248" s="378"/>
      <c r="JER248" s="378"/>
      <c r="JES248" s="379"/>
      <c r="JEU248" s="377"/>
      <c r="JEV248" s="381"/>
      <c r="JEW248" s="381"/>
      <c r="JEX248" s="378"/>
      <c r="JEY248" s="378"/>
      <c r="JEZ248" s="378"/>
      <c r="JFA248" s="379"/>
      <c r="JFC248" s="377"/>
      <c r="JFD248" s="381"/>
      <c r="JFE248" s="381"/>
      <c r="JFF248" s="378"/>
      <c r="JFG248" s="378"/>
      <c r="JFH248" s="378"/>
      <c r="JFI248" s="379"/>
      <c r="JFK248" s="377"/>
      <c r="JFL248" s="381"/>
      <c r="JFM248" s="381"/>
      <c r="JFN248" s="378"/>
      <c r="JFO248" s="378"/>
      <c r="JFP248" s="378"/>
      <c r="JFQ248" s="379"/>
      <c r="JFS248" s="377"/>
      <c r="JFT248" s="381"/>
      <c r="JFU248" s="381"/>
      <c r="JFV248" s="378"/>
      <c r="JFW248" s="378"/>
      <c r="JFX248" s="378"/>
      <c r="JFY248" s="379"/>
      <c r="JGA248" s="377"/>
      <c r="JGB248" s="381"/>
      <c r="JGC248" s="381"/>
      <c r="JGD248" s="378"/>
      <c r="JGE248" s="378"/>
      <c r="JGF248" s="378"/>
      <c r="JGG248" s="379"/>
      <c r="JGI248" s="377"/>
      <c r="JGJ248" s="381"/>
      <c r="JGK248" s="381"/>
      <c r="JGL248" s="378"/>
      <c r="JGM248" s="378"/>
      <c r="JGN248" s="378"/>
      <c r="JGO248" s="379"/>
      <c r="JGQ248" s="377"/>
      <c r="JGR248" s="381"/>
      <c r="JGS248" s="381"/>
      <c r="JGT248" s="378"/>
      <c r="JGU248" s="378"/>
      <c r="JGV248" s="378"/>
      <c r="JGW248" s="379"/>
      <c r="JGY248" s="377"/>
      <c r="JGZ248" s="381"/>
      <c r="JHA248" s="381"/>
      <c r="JHB248" s="378"/>
      <c r="JHC248" s="378"/>
      <c r="JHD248" s="378"/>
      <c r="JHE248" s="379"/>
      <c r="JHG248" s="377"/>
      <c r="JHH248" s="381"/>
      <c r="JHI248" s="381"/>
      <c r="JHJ248" s="378"/>
      <c r="JHK248" s="378"/>
      <c r="JHL248" s="378"/>
      <c r="JHM248" s="379"/>
      <c r="JHO248" s="377"/>
      <c r="JHP248" s="381"/>
      <c r="JHQ248" s="381"/>
      <c r="JHR248" s="378"/>
      <c r="JHS248" s="378"/>
      <c r="JHT248" s="378"/>
      <c r="JHU248" s="379"/>
      <c r="JHW248" s="377"/>
      <c r="JHX248" s="381"/>
      <c r="JHY248" s="381"/>
      <c r="JHZ248" s="378"/>
      <c r="JIA248" s="378"/>
      <c r="JIB248" s="378"/>
      <c r="JIC248" s="379"/>
      <c r="JIE248" s="377"/>
      <c r="JIF248" s="381"/>
      <c r="JIG248" s="381"/>
      <c r="JIH248" s="378"/>
      <c r="JII248" s="378"/>
      <c r="JIJ248" s="378"/>
      <c r="JIK248" s="379"/>
      <c r="JIM248" s="377"/>
      <c r="JIN248" s="381"/>
      <c r="JIO248" s="381"/>
      <c r="JIP248" s="378"/>
      <c r="JIQ248" s="378"/>
      <c r="JIR248" s="378"/>
      <c r="JIS248" s="379"/>
      <c r="JIU248" s="377"/>
      <c r="JIV248" s="381"/>
      <c r="JIW248" s="381"/>
      <c r="JIX248" s="378"/>
      <c r="JIY248" s="378"/>
      <c r="JIZ248" s="378"/>
      <c r="JJA248" s="379"/>
      <c r="JJC248" s="377"/>
      <c r="JJD248" s="381"/>
      <c r="JJE248" s="381"/>
      <c r="JJF248" s="378"/>
      <c r="JJG248" s="378"/>
      <c r="JJH248" s="378"/>
      <c r="JJI248" s="379"/>
      <c r="JJK248" s="377"/>
      <c r="JJL248" s="381"/>
      <c r="JJM248" s="381"/>
      <c r="JJN248" s="378"/>
      <c r="JJO248" s="378"/>
      <c r="JJP248" s="378"/>
      <c r="JJQ248" s="379"/>
      <c r="JJS248" s="377"/>
      <c r="JJT248" s="381"/>
      <c r="JJU248" s="381"/>
      <c r="JJV248" s="378"/>
      <c r="JJW248" s="378"/>
      <c r="JJX248" s="378"/>
      <c r="JJY248" s="379"/>
      <c r="JKA248" s="377"/>
      <c r="JKB248" s="381"/>
      <c r="JKC248" s="381"/>
      <c r="JKD248" s="378"/>
      <c r="JKE248" s="378"/>
      <c r="JKF248" s="378"/>
      <c r="JKG248" s="379"/>
      <c r="JKI248" s="377"/>
      <c r="JKJ248" s="381"/>
      <c r="JKK248" s="381"/>
      <c r="JKL248" s="378"/>
      <c r="JKM248" s="378"/>
      <c r="JKN248" s="378"/>
      <c r="JKO248" s="379"/>
      <c r="JKQ248" s="377"/>
      <c r="JKR248" s="381"/>
      <c r="JKS248" s="381"/>
      <c r="JKT248" s="378"/>
      <c r="JKU248" s="378"/>
      <c r="JKV248" s="378"/>
      <c r="JKW248" s="379"/>
      <c r="JKY248" s="377"/>
      <c r="JKZ248" s="381"/>
      <c r="JLA248" s="381"/>
      <c r="JLB248" s="378"/>
      <c r="JLC248" s="378"/>
      <c r="JLD248" s="378"/>
      <c r="JLE248" s="379"/>
      <c r="JLG248" s="377"/>
      <c r="JLH248" s="381"/>
      <c r="JLI248" s="381"/>
      <c r="JLJ248" s="378"/>
      <c r="JLK248" s="378"/>
      <c r="JLL248" s="378"/>
      <c r="JLM248" s="379"/>
      <c r="JLO248" s="377"/>
      <c r="JLP248" s="381"/>
      <c r="JLQ248" s="381"/>
      <c r="JLR248" s="378"/>
      <c r="JLS248" s="378"/>
      <c r="JLT248" s="378"/>
      <c r="JLU248" s="379"/>
      <c r="JLW248" s="377"/>
      <c r="JLX248" s="381"/>
      <c r="JLY248" s="381"/>
      <c r="JLZ248" s="378"/>
      <c r="JMA248" s="378"/>
      <c r="JMB248" s="378"/>
      <c r="JMC248" s="379"/>
      <c r="JME248" s="377"/>
      <c r="JMF248" s="381"/>
      <c r="JMG248" s="381"/>
      <c r="JMH248" s="378"/>
      <c r="JMI248" s="378"/>
      <c r="JMJ248" s="378"/>
      <c r="JMK248" s="379"/>
      <c r="JMM248" s="377"/>
      <c r="JMN248" s="381"/>
      <c r="JMO248" s="381"/>
      <c r="JMP248" s="378"/>
      <c r="JMQ248" s="378"/>
      <c r="JMR248" s="378"/>
      <c r="JMS248" s="379"/>
      <c r="JMU248" s="377"/>
      <c r="JMV248" s="381"/>
      <c r="JMW248" s="381"/>
      <c r="JMX248" s="378"/>
      <c r="JMY248" s="378"/>
      <c r="JMZ248" s="378"/>
      <c r="JNA248" s="379"/>
      <c r="JNC248" s="377"/>
      <c r="JND248" s="381"/>
      <c r="JNE248" s="381"/>
      <c r="JNF248" s="378"/>
      <c r="JNG248" s="378"/>
      <c r="JNH248" s="378"/>
      <c r="JNI248" s="379"/>
      <c r="JNK248" s="377"/>
      <c r="JNL248" s="381"/>
      <c r="JNM248" s="381"/>
      <c r="JNN248" s="378"/>
      <c r="JNO248" s="378"/>
      <c r="JNP248" s="378"/>
      <c r="JNQ248" s="379"/>
      <c r="JNS248" s="377"/>
      <c r="JNT248" s="381"/>
      <c r="JNU248" s="381"/>
      <c r="JNV248" s="378"/>
      <c r="JNW248" s="378"/>
      <c r="JNX248" s="378"/>
      <c r="JNY248" s="379"/>
      <c r="JOA248" s="377"/>
      <c r="JOB248" s="381"/>
      <c r="JOC248" s="381"/>
      <c r="JOD248" s="378"/>
      <c r="JOE248" s="378"/>
      <c r="JOF248" s="378"/>
      <c r="JOG248" s="379"/>
      <c r="JOI248" s="377"/>
      <c r="JOJ248" s="381"/>
      <c r="JOK248" s="381"/>
      <c r="JOL248" s="378"/>
      <c r="JOM248" s="378"/>
      <c r="JON248" s="378"/>
      <c r="JOO248" s="379"/>
      <c r="JOQ248" s="377"/>
      <c r="JOR248" s="381"/>
      <c r="JOS248" s="381"/>
      <c r="JOT248" s="378"/>
      <c r="JOU248" s="378"/>
      <c r="JOV248" s="378"/>
      <c r="JOW248" s="379"/>
      <c r="JOY248" s="377"/>
      <c r="JOZ248" s="381"/>
      <c r="JPA248" s="381"/>
      <c r="JPB248" s="378"/>
      <c r="JPC248" s="378"/>
      <c r="JPD248" s="378"/>
      <c r="JPE248" s="379"/>
      <c r="JPG248" s="377"/>
      <c r="JPH248" s="381"/>
      <c r="JPI248" s="381"/>
      <c r="JPJ248" s="378"/>
      <c r="JPK248" s="378"/>
      <c r="JPL248" s="378"/>
      <c r="JPM248" s="379"/>
      <c r="JPO248" s="377"/>
      <c r="JPP248" s="381"/>
      <c r="JPQ248" s="381"/>
      <c r="JPR248" s="378"/>
      <c r="JPS248" s="378"/>
      <c r="JPT248" s="378"/>
      <c r="JPU248" s="379"/>
      <c r="JPW248" s="377"/>
      <c r="JPX248" s="381"/>
      <c r="JPY248" s="381"/>
      <c r="JPZ248" s="378"/>
      <c r="JQA248" s="378"/>
      <c r="JQB248" s="378"/>
      <c r="JQC248" s="379"/>
      <c r="JQE248" s="377"/>
      <c r="JQF248" s="381"/>
      <c r="JQG248" s="381"/>
      <c r="JQH248" s="378"/>
      <c r="JQI248" s="378"/>
      <c r="JQJ248" s="378"/>
      <c r="JQK248" s="379"/>
      <c r="JQM248" s="377"/>
      <c r="JQN248" s="381"/>
      <c r="JQO248" s="381"/>
      <c r="JQP248" s="378"/>
      <c r="JQQ248" s="378"/>
      <c r="JQR248" s="378"/>
      <c r="JQS248" s="379"/>
      <c r="JQU248" s="377"/>
      <c r="JQV248" s="381"/>
      <c r="JQW248" s="381"/>
      <c r="JQX248" s="378"/>
      <c r="JQY248" s="378"/>
      <c r="JQZ248" s="378"/>
      <c r="JRA248" s="379"/>
      <c r="JRC248" s="377"/>
      <c r="JRD248" s="381"/>
      <c r="JRE248" s="381"/>
      <c r="JRF248" s="378"/>
      <c r="JRG248" s="378"/>
      <c r="JRH248" s="378"/>
      <c r="JRI248" s="379"/>
      <c r="JRK248" s="377"/>
      <c r="JRL248" s="381"/>
      <c r="JRM248" s="381"/>
      <c r="JRN248" s="378"/>
      <c r="JRO248" s="378"/>
      <c r="JRP248" s="378"/>
      <c r="JRQ248" s="379"/>
      <c r="JRS248" s="377"/>
      <c r="JRT248" s="381"/>
      <c r="JRU248" s="381"/>
      <c r="JRV248" s="378"/>
      <c r="JRW248" s="378"/>
      <c r="JRX248" s="378"/>
      <c r="JRY248" s="379"/>
      <c r="JSA248" s="377"/>
      <c r="JSB248" s="381"/>
      <c r="JSC248" s="381"/>
      <c r="JSD248" s="378"/>
      <c r="JSE248" s="378"/>
      <c r="JSF248" s="378"/>
      <c r="JSG248" s="379"/>
      <c r="JSI248" s="377"/>
      <c r="JSJ248" s="381"/>
      <c r="JSK248" s="381"/>
      <c r="JSL248" s="378"/>
      <c r="JSM248" s="378"/>
      <c r="JSN248" s="378"/>
      <c r="JSO248" s="379"/>
      <c r="JSQ248" s="377"/>
      <c r="JSR248" s="381"/>
      <c r="JSS248" s="381"/>
      <c r="JST248" s="378"/>
      <c r="JSU248" s="378"/>
      <c r="JSV248" s="378"/>
      <c r="JSW248" s="379"/>
      <c r="JSY248" s="377"/>
      <c r="JSZ248" s="381"/>
      <c r="JTA248" s="381"/>
      <c r="JTB248" s="378"/>
      <c r="JTC248" s="378"/>
      <c r="JTD248" s="378"/>
      <c r="JTE248" s="379"/>
      <c r="JTG248" s="377"/>
      <c r="JTH248" s="381"/>
      <c r="JTI248" s="381"/>
      <c r="JTJ248" s="378"/>
      <c r="JTK248" s="378"/>
      <c r="JTL248" s="378"/>
      <c r="JTM248" s="379"/>
      <c r="JTO248" s="377"/>
      <c r="JTP248" s="381"/>
      <c r="JTQ248" s="381"/>
      <c r="JTR248" s="378"/>
      <c r="JTS248" s="378"/>
      <c r="JTT248" s="378"/>
      <c r="JTU248" s="379"/>
      <c r="JTW248" s="377"/>
      <c r="JTX248" s="381"/>
      <c r="JTY248" s="381"/>
      <c r="JTZ248" s="378"/>
      <c r="JUA248" s="378"/>
      <c r="JUB248" s="378"/>
      <c r="JUC248" s="379"/>
      <c r="JUE248" s="377"/>
      <c r="JUF248" s="381"/>
      <c r="JUG248" s="381"/>
      <c r="JUH248" s="378"/>
      <c r="JUI248" s="378"/>
      <c r="JUJ248" s="378"/>
      <c r="JUK248" s="379"/>
      <c r="JUM248" s="377"/>
      <c r="JUN248" s="381"/>
      <c r="JUO248" s="381"/>
      <c r="JUP248" s="378"/>
      <c r="JUQ248" s="378"/>
      <c r="JUR248" s="378"/>
      <c r="JUS248" s="379"/>
      <c r="JUU248" s="377"/>
      <c r="JUV248" s="381"/>
      <c r="JUW248" s="381"/>
      <c r="JUX248" s="378"/>
      <c r="JUY248" s="378"/>
      <c r="JUZ248" s="378"/>
      <c r="JVA248" s="379"/>
      <c r="JVC248" s="377"/>
      <c r="JVD248" s="381"/>
      <c r="JVE248" s="381"/>
      <c r="JVF248" s="378"/>
      <c r="JVG248" s="378"/>
      <c r="JVH248" s="378"/>
      <c r="JVI248" s="379"/>
      <c r="JVK248" s="377"/>
      <c r="JVL248" s="381"/>
      <c r="JVM248" s="381"/>
      <c r="JVN248" s="378"/>
      <c r="JVO248" s="378"/>
      <c r="JVP248" s="378"/>
      <c r="JVQ248" s="379"/>
      <c r="JVS248" s="377"/>
      <c r="JVT248" s="381"/>
      <c r="JVU248" s="381"/>
      <c r="JVV248" s="378"/>
      <c r="JVW248" s="378"/>
      <c r="JVX248" s="378"/>
      <c r="JVY248" s="379"/>
      <c r="JWA248" s="377"/>
      <c r="JWB248" s="381"/>
      <c r="JWC248" s="381"/>
      <c r="JWD248" s="378"/>
      <c r="JWE248" s="378"/>
      <c r="JWF248" s="378"/>
      <c r="JWG248" s="379"/>
      <c r="JWI248" s="377"/>
      <c r="JWJ248" s="381"/>
      <c r="JWK248" s="381"/>
      <c r="JWL248" s="378"/>
      <c r="JWM248" s="378"/>
      <c r="JWN248" s="378"/>
      <c r="JWO248" s="379"/>
      <c r="JWQ248" s="377"/>
      <c r="JWR248" s="381"/>
      <c r="JWS248" s="381"/>
      <c r="JWT248" s="378"/>
      <c r="JWU248" s="378"/>
      <c r="JWV248" s="378"/>
      <c r="JWW248" s="379"/>
      <c r="JWY248" s="377"/>
      <c r="JWZ248" s="381"/>
      <c r="JXA248" s="381"/>
      <c r="JXB248" s="378"/>
      <c r="JXC248" s="378"/>
      <c r="JXD248" s="378"/>
      <c r="JXE248" s="379"/>
      <c r="JXG248" s="377"/>
      <c r="JXH248" s="381"/>
      <c r="JXI248" s="381"/>
      <c r="JXJ248" s="378"/>
      <c r="JXK248" s="378"/>
      <c r="JXL248" s="378"/>
      <c r="JXM248" s="379"/>
      <c r="JXO248" s="377"/>
      <c r="JXP248" s="381"/>
      <c r="JXQ248" s="381"/>
      <c r="JXR248" s="378"/>
      <c r="JXS248" s="378"/>
      <c r="JXT248" s="378"/>
      <c r="JXU248" s="379"/>
      <c r="JXW248" s="377"/>
      <c r="JXX248" s="381"/>
      <c r="JXY248" s="381"/>
      <c r="JXZ248" s="378"/>
      <c r="JYA248" s="378"/>
      <c r="JYB248" s="378"/>
      <c r="JYC248" s="379"/>
      <c r="JYE248" s="377"/>
      <c r="JYF248" s="381"/>
      <c r="JYG248" s="381"/>
      <c r="JYH248" s="378"/>
      <c r="JYI248" s="378"/>
      <c r="JYJ248" s="378"/>
      <c r="JYK248" s="379"/>
      <c r="JYM248" s="377"/>
      <c r="JYN248" s="381"/>
      <c r="JYO248" s="381"/>
      <c r="JYP248" s="378"/>
      <c r="JYQ248" s="378"/>
      <c r="JYR248" s="378"/>
      <c r="JYS248" s="379"/>
      <c r="JYU248" s="377"/>
      <c r="JYV248" s="381"/>
      <c r="JYW248" s="381"/>
      <c r="JYX248" s="378"/>
      <c r="JYY248" s="378"/>
      <c r="JYZ248" s="378"/>
      <c r="JZA248" s="379"/>
      <c r="JZC248" s="377"/>
      <c r="JZD248" s="381"/>
      <c r="JZE248" s="381"/>
      <c r="JZF248" s="378"/>
      <c r="JZG248" s="378"/>
      <c r="JZH248" s="378"/>
      <c r="JZI248" s="379"/>
      <c r="JZK248" s="377"/>
      <c r="JZL248" s="381"/>
      <c r="JZM248" s="381"/>
      <c r="JZN248" s="378"/>
      <c r="JZO248" s="378"/>
      <c r="JZP248" s="378"/>
      <c r="JZQ248" s="379"/>
      <c r="JZS248" s="377"/>
      <c r="JZT248" s="381"/>
      <c r="JZU248" s="381"/>
      <c r="JZV248" s="378"/>
      <c r="JZW248" s="378"/>
      <c r="JZX248" s="378"/>
      <c r="JZY248" s="379"/>
      <c r="KAA248" s="377"/>
      <c r="KAB248" s="381"/>
      <c r="KAC248" s="381"/>
      <c r="KAD248" s="378"/>
      <c r="KAE248" s="378"/>
      <c r="KAF248" s="378"/>
      <c r="KAG248" s="379"/>
      <c r="KAI248" s="377"/>
      <c r="KAJ248" s="381"/>
      <c r="KAK248" s="381"/>
      <c r="KAL248" s="378"/>
      <c r="KAM248" s="378"/>
      <c r="KAN248" s="378"/>
      <c r="KAO248" s="379"/>
      <c r="KAQ248" s="377"/>
      <c r="KAR248" s="381"/>
      <c r="KAS248" s="381"/>
      <c r="KAT248" s="378"/>
      <c r="KAU248" s="378"/>
      <c r="KAV248" s="378"/>
      <c r="KAW248" s="379"/>
      <c r="KAY248" s="377"/>
      <c r="KAZ248" s="381"/>
      <c r="KBA248" s="381"/>
      <c r="KBB248" s="378"/>
      <c r="KBC248" s="378"/>
      <c r="KBD248" s="378"/>
      <c r="KBE248" s="379"/>
      <c r="KBG248" s="377"/>
      <c r="KBH248" s="381"/>
      <c r="KBI248" s="381"/>
      <c r="KBJ248" s="378"/>
      <c r="KBK248" s="378"/>
      <c r="KBL248" s="378"/>
      <c r="KBM248" s="379"/>
      <c r="KBO248" s="377"/>
      <c r="KBP248" s="381"/>
      <c r="KBQ248" s="381"/>
      <c r="KBR248" s="378"/>
      <c r="KBS248" s="378"/>
      <c r="KBT248" s="378"/>
      <c r="KBU248" s="379"/>
      <c r="KBW248" s="377"/>
      <c r="KBX248" s="381"/>
      <c r="KBY248" s="381"/>
      <c r="KBZ248" s="378"/>
      <c r="KCA248" s="378"/>
      <c r="KCB248" s="378"/>
      <c r="KCC248" s="379"/>
      <c r="KCE248" s="377"/>
      <c r="KCF248" s="381"/>
      <c r="KCG248" s="381"/>
      <c r="KCH248" s="378"/>
      <c r="KCI248" s="378"/>
      <c r="KCJ248" s="378"/>
      <c r="KCK248" s="379"/>
      <c r="KCM248" s="377"/>
      <c r="KCN248" s="381"/>
      <c r="KCO248" s="381"/>
      <c r="KCP248" s="378"/>
      <c r="KCQ248" s="378"/>
      <c r="KCR248" s="378"/>
      <c r="KCS248" s="379"/>
      <c r="KCU248" s="377"/>
      <c r="KCV248" s="381"/>
      <c r="KCW248" s="381"/>
      <c r="KCX248" s="378"/>
      <c r="KCY248" s="378"/>
      <c r="KCZ248" s="378"/>
      <c r="KDA248" s="379"/>
      <c r="KDC248" s="377"/>
      <c r="KDD248" s="381"/>
      <c r="KDE248" s="381"/>
      <c r="KDF248" s="378"/>
      <c r="KDG248" s="378"/>
      <c r="KDH248" s="378"/>
      <c r="KDI248" s="379"/>
      <c r="KDK248" s="377"/>
      <c r="KDL248" s="381"/>
      <c r="KDM248" s="381"/>
      <c r="KDN248" s="378"/>
      <c r="KDO248" s="378"/>
      <c r="KDP248" s="378"/>
      <c r="KDQ248" s="379"/>
      <c r="KDS248" s="377"/>
      <c r="KDT248" s="381"/>
      <c r="KDU248" s="381"/>
      <c r="KDV248" s="378"/>
      <c r="KDW248" s="378"/>
      <c r="KDX248" s="378"/>
      <c r="KDY248" s="379"/>
      <c r="KEA248" s="377"/>
      <c r="KEB248" s="381"/>
      <c r="KEC248" s="381"/>
      <c r="KED248" s="378"/>
      <c r="KEE248" s="378"/>
      <c r="KEF248" s="378"/>
      <c r="KEG248" s="379"/>
      <c r="KEI248" s="377"/>
      <c r="KEJ248" s="381"/>
      <c r="KEK248" s="381"/>
      <c r="KEL248" s="378"/>
      <c r="KEM248" s="378"/>
      <c r="KEN248" s="378"/>
      <c r="KEO248" s="379"/>
      <c r="KEQ248" s="377"/>
      <c r="KER248" s="381"/>
      <c r="KES248" s="381"/>
      <c r="KET248" s="378"/>
      <c r="KEU248" s="378"/>
      <c r="KEV248" s="378"/>
      <c r="KEW248" s="379"/>
      <c r="KEY248" s="377"/>
      <c r="KEZ248" s="381"/>
      <c r="KFA248" s="381"/>
      <c r="KFB248" s="378"/>
      <c r="KFC248" s="378"/>
      <c r="KFD248" s="378"/>
      <c r="KFE248" s="379"/>
      <c r="KFG248" s="377"/>
      <c r="KFH248" s="381"/>
      <c r="KFI248" s="381"/>
      <c r="KFJ248" s="378"/>
      <c r="KFK248" s="378"/>
      <c r="KFL248" s="378"/>
      <c r="KFM248" s="379"/>
      <c r="KFO248" s="377"/>
      <c r="KFP248" s="381"/>
      <c r="KFQ248" s="381"/>
      <c r="KFR248" s="378"/>
      <c r="KFS248" s="378"/>
      <c r="KFT248" s="378"/>
      <c r="KFU248" s="379"/>
      <c r="KFW248" s="377"/>
      <c r="KFX248" s="381"/>
      <c r="KFY248" s="381"/>
      <c r="KFZ248" s="378"/>
      <c r="KGA248" s="378"/>
      <c r="KGB248" s="378"/>
      <c r="KGC248" s="379"/>
      <c r="KGE248" s="377"/>
      <c r="KGF248" s="381"/>
      <c r="KGG248" s="381"/>
      <c r="KGH248" s="378"/>
      <c r="KGI248" s="378"/>
      <c r="KGJ248" s="378"/>
      <c r="KGK248" s="379"/>
      <c r="KGM248" s="377"/>
      <c r="KGN248" s="381"/>
      <c r="KGO248" s="381"/>
      <c r="KGP248" s="378"/>
      <c r="KGQ248" s="378"/>
      <c r="KGR248" s="378"/>
      <c r="KGS248" s="379"/>
      <c r="KGU248" s="377"/>
      <c r="KGV248" s="381"/>
      <c r="KGW248" s="381"/>
      <c r="KGX248" s="378"/>
      <c r="KGY248" s="378"/>
      <c r="KGZ248" s="378"/>
      <c r="KHA248" s="379"/>
      <c r="KHC248" s="377"/>
      <c r="KHD248" s="381"/>
      <c r="KHE248" s="381"/>
      <c r="KHF248" s="378"/>
      <c r="KHG248" s="378"/>
      <c r="KHH248" s="378"/>
      <c r="KHI248" s="379"/>
      <c r="KHK248" s="377"/>
      <c r="KHL248" s="381"/>
      <c r="KHM248" s="381"/>
      <c r="KHN248" s="378"/>
      <c r="KHO248" s="378"/>
      <c r="KHP248" s="378"/>
      <c r="KHQ248" s="379"/>
      <c r="KHS248" s="377"/>
      <c r="KHT248" s="381"/>
      <c r="KHU248" s="381"/>
      <c r="KHV248" s="378"/>
      <c r="KHW248" s="378"/>
      <c r="KHX248" s="378"/>
      <c r="KHY248" s="379"/>
      <c r="KIA248" s="377"/>
      <c r="KIB248" s="381"/>
      <c r="KIC248" s="381"/>
      <c r="KID248" s="378"/>
      <c r="KIE248" s="378"/>
      <c r="KIF248" s="378"/>
      <c r="KIG248" s="379"/>
      <c r="KII248" s="377"/>
      <c r="KIJ248" s="381"/>
      <c r="KIK248" s="381"/>
      <c r="KIL248" s="378"/>
      <c r="KIM248" s="378"/>
      <c r="KIN248" s="378"/>
      <c r="KIO248" s="379"/>
      <c r="KIQ248" s="377"/>
      <c r="KIR248" s="381"/>
      <c r="KIS248" s="381"/>
      <c r="KIT248" s="378"/>
      <c r="KIU248" s="378"/>
      <c r="KIV248" s="378"/>
      <c r="KIW248" s="379"/>
      <c r="KIY248" s="377"/>
      <c r="KIZ248" s="381"/>
      <c r="KJA248" s="381"/>
      <c r="KJB248" s="378"/>
      <c r="KJC248" s="378"/>
      <c r="KJD248" s="378"/>
      <c r="KJE248" s="379"/>
      <c r="KJG248" s="377"/>
      <c r="KJH248" s="381"/>
      <c r="KJI248" s="381"/>
      <c r="KJJ248" s="378"/>
      <c r="KJK248" s="378"/>
      <c r="KJL248" s="378"/>
      <c r="KJM248" s="379"/>
      <c r="KJO248" s="377"/>
      <c r="KJP248" s="381"/>
      <c r="KJQ248" s="381"/>
      <c r="KJR248" s="378"/>
      <c r="KJS248" s="378"/>
      <c r="KJT248" s="378"/>
      <c r="KJU248" s="379"/>
      <c r="KJW248" s="377"/>
      <c r="KJX248" s="381"/>
      <c r="KJY248" s="381"/>
      <c r="KJZ248" s="378"/>
      <c r="KKA248" s="378"/>
      <c r="KKB248" s="378"/>
      <c r="KKC248" s="379"/>
      <c r="KKE248" s="377"/>
      <c r="KKF248" s="381"/>
      <c r="KKG248" s="381"/>
      <c r="KKH248" s="378"/>
      <c r="KKI248" s="378"/>
      <c r="KKJ248" s="378"/>
      <c r="KKK248" s="379"/>
      <c r="KKM248" s="377"/>
      <c r="KKN248" s="381"/>
      <c r="KKO248" s="381"/>
      <c r="KKP248" s="378"/>
      <c r="KKQ248" s="378"/>
      <c r="KKR248" s="378"/>
      <c r="KKS248" s="379"/>
      <c r="KKU248" s="377"/>
      <c r="KKV248" s="381"/>
      <c r="KKW248" s="381"/>
      <c r="KKX248" s="378"/>
      <c r="KKY248" s="378"/>
      <c r="KKZ248" s="378"/>
      <c r="KLA248" s="379"/>
      <c r="KLC248" s="377"/>
      <c r="KLD248" s="381"/>
      <c r="KLE248" s="381"/>
      <c r="KLF248" s="378"/>
      <c r="KLG248" s="378"/>
      <c r="KLH248" s="378"/>
      <c r="KLI248" s="379"/>
      <c r="KLK248" s="377"/>
      <c r="KLL248" s="381"/>
      <c r="KLM248" s="381"/>
      <c r="KLN248" s="378"/>
      <c r="KLO248" s="378"/>
      <c r="KLP248" s="378"/>
      <c r="KLQ248" s="379"/>
      <c r="KLS248" s="377"/>
      <c r="KLT248" s="381"/>
      <c r="KLU248" s="381"/>
      <c r="KLV248" s="378"/>
      <c r="KLW248" s="378"/>
      <c r="KLX248" s="378"/>
      <c r="KLY248" s="379"/>
      <c r="KMA248" s="377"/>
      <c r="KMB248" s="381"/>
      <c r="KMC248" s="381"/>
      <c r="KMD248" s="378"/>
      <c r="KME248" s="378"/>
      <c r="KMF248" s="378"/>
      <c r="KMG248" s="379"/>
      <c r="KMI248" s="377"/>
      <c r="KMJ248" s="381"/>
      <c r="KMK248" s="381"/>
      <c r="KML248" s="378"/>
      <c r="KMM248" s="378"/>
      <c r="KMN248" s="378"/>
      <c r="KMO248" s="379"/>
      <c r="KMQ248" s="377"/>
      <c r="KMR248" s="381"/>
      <c r="KMS248" s="381"/>
      <c r="KMT248" s="378"/>
      <c r="KMU248" s="378"/>
      <c r="KMV248" s="378"/>
      <c r="KMW248" s="379"/>
      <c r="KMY248" s="377"/>
      <c r="KMZ248" s="381"/>
      <c r="KNA248" s="381"/>
      <c r="KNB248" s="378"/>
      <c r="KNC248" s="378"/>
      <c r="KND248" s="378"/>
      <c r="KNE248" s="379"/>
      <c r="KNG248" s="377"/>
      <c r="KNH248" s="381"/>
      <c r="KNI248" s="381"/>
      <c r="KNJ248" s="378"/>
      <c r="KNK248" s="378"/>
      <c r="KNL248" s="378"/>
      <c r="KNM248" s="379"/>
      <c r="KNO248" s="377"/>
      <c r="KNP248" s="381"/>
      <c r="KNQ248" s="381"/>
      <c r="KNR248" s="378"/>
      <c r="KNS248" s="378"/>
      <c r="KNT248" s="378"/>
      <c r="KNU248" s="379"/>
      <c r="KNW248" s="377"/>
      <c r="KNX248" s="381"/>
      <c r="KNY248" s="381"/>
      <c r="KNZ248" s="378"/>
      <c r="KOA248" s="378"/>
      <c r="KOB248" s="378"/>
      <c r="KOC248" s="379"/>
      <c r="KOE248" s="377"/>
      <c r="KOF248" s="381"/>
      <c r="KOG248" s="381"/>
      <c r="KOH248" s="378"/>
      <c r="KOI248" s="378"/>
      <c r="KOJ248" s="378"/>
      <c r="KOK248" s="379"/>
      <c r="KOM248" s="377"/>
      <c r="KON248" s="381"/>
      <c r="KOO248" s="381"/>
      <c r="KOP248" s="378"/>
      <c r="KOQ248" s="378"/>
      <c r="KOR248" s="378"/>
      <c r="KOS248" s="379"/>
      <c r="KOU248" s="377"/>
      <c r="KOV248" s="381"/>
      <c r="KOW248" s="381"/>
      <c r="KOX248" s="378"/>
      <c r="KOY248" s="378"/>
      <c r="KOZ248" s="378"/>
      <c r="KPA248" s="379"/>
      <c r="KPC248" s="377"/>
      <c r="KPD248" s="381"/>
      <c r="KPE248" s="381"/>
      <c r="KPF248" s="378"/>
      <c r="KPG248" s="378"/>
      <c r="KPH248" s="378"/>
      <c r="KPI248" s="379"/>
      <c r="KPK248" s="377"/>
      <c r="KPL248" s="381"/>
      <c r="KPM248" s="381"/>
      <c r="KPN248" s="378"/>
      <c r="KPO248" s="378"/>
      <c r="KPP248" s="378"/>
      <c r="KPQ248" s="379"/>
      <c r="KPS248" s="377"/>
      <c r="KPT248" s="381"/>
      <c r="KPU248" s="381"/>
      <c r="KPV248" s="378"/>
      <c r="KPW248" s="378"/>
      <c r="KPX248" s="378"/>
      <c r="KPY248" s="379"/>
      <c r="KQA248" s="377"/>
      <c r="KQB248" s="381"/>
      <c r="KQC248" s="381"/>
      <c r="KQD248" s="378"/>
      <c r="KQE248" s="378"/>
      <c r="KQF248" s="378"/>
      <c r="KQG248" s="379"/>
      <c r="KQI248" s="377"/>
      <c r="KQJ248" s="381"/>
      <c r="KQK248" s="381"/>
      <c r="KQL248" s="378"/>
      <c r="KQM248" s="378"/>
      <c r="KQN248" s="378"/>
      <c r="KQO248" s="379"/>
      <c r="KQQ248" s="377"/>
      <c r="KQR248" s="381"/>
      <c r="KQS248" s="381"/>
      <c r="KQT248" s="378"/>
      <c r="KQU248" s="378"/>
      <c r="KQV248" s="378"/>
      <c r="KQW248" s="379"/>
      <c r="KQY248" s="377"/>
      <c r="KQZ248" s="381"/>
      <c r="KRA248" s="381"/>
      <c r="KRB248" s="378"/>
      <c r="KRC248" s="378"/>
      <c r="KRD248" s="378"/>
      <c r="KRE248" s="379"/>
      <c r="KRG248" s="377"/>
      <c r="KRH248" s="381"/>
      <c r="KRI248" s="381"/>
      <c r="KRJ248" s="378"/>
      <c r="KRK248" s="378"/>
      <c r="KRL248" s="378"/>
      <c r="KRM248" s="379"/>
      <c r="KRO248" s="377"/>
      <c r="KRP248" s="381"/>
      <c r="KRQ248" s="381"/>
      <c r="KRR248" s="378"/>
      <c r="KRS248" s="378"/>
      <c r="KRT248" s="378"/>
      <c r="KRU248" s="379"/>
      <c r="KRW248" s="377"/>
      <c r="KRX248" s="381"/>
      <c r="KRY248" s="381"/>
      <c r="KRZ248" s="378"/>
      <c r="KSA248" s="378"/>
      <c r="KSB248" s="378"/>
      <c r="KSC248" s="379"/>
      <c r="KSE248" s="377"/>
      <c r="KSF248" s="381"/>
      <c r="KSG248" s="381"/>
      <c r="KSH248" s="378"/>
      <c r="KSI248" s="378"/>
      <c r="KSJ248" s="378"/>
      <c r="KSK248" s="379"/>
      <c r="KSM248" s="377"/>
      <c r="KSN248" s="381"/>
      <c r="KSO248" s="381"/>
      <c r="KSP248" s="378"/>
      <c r="KSQ248" s="378"/>
      <c r="KSR248" s="378"/>
      <c r="KSS248" s="379"/>
      <c r="KSU248" s="377"/>
      <c r="KSV248" s="381"/>
      <c r="KSW248" s="381"/>
      <c r="KSX248" s="378"/>
      <c r="KSY248" s="378"/>
      <c r="KSZ248" s="378"/>
      <c r="KTA248" s="379"/>
      <c r="KTC248" s="377"/>
      <c r="KTD248" s="381"/>
      <c r="KTE248" s="381"/>
      <c r="KTF248" s="378"/>
      <c r="KTG248" s="378"/>
      <c r="KTH248" s="378"/>
      <c r="KTI248" s="379"/>
      <c r="KTK248" s="377"/>
      <c r="KTL248" s="381"/>
      <c r="KTM248" s="381"/>
      <c r="KTN248" s="378"/>
      <c r="KTO248" s="378"/>
      <c r="KTP248" s="378"/>
      <c r="KTQ248" s="379"/>
      <c r="KTS248" s="377"/>
      <c r="KTT248" s="381"/>
      <c r="KTU248" s="381"/>
      <c r="KTV248" s="378"/>
      <c r="KTW248" s="378"/>
      <c r="KTX248" s="378"/>
      <c r="KTY248" s="379"/>
      <c r="KUA248" s="377"/>
      <c r="KUB248" s="381"/>
      <c r="KUC248" s="381"/>
      <c r="KUD248" s="378"/>
      <c r="KUE248" s="378"/>
      <c r="KUF248" s="378"/>
      <c r="KUG248" s="379"/>
      <c r="KUI248" s="377"/>
      <c r="KUJ248" s="381"/>
      <c r="KUK248" s="381"/>
      <c r="KUL248" s="378"/>
      <c r="KUM248" s="378"/>
      <c r="KUN248" s="378"/>
      <c r="KUO248" s="379"/>
      <c r="KUQ248" s="377"/>
      <c r="KUR248" s="381"/>
      <c r="KUS248" s="381"/>
      <c r="KUT248" s="378"/>
      <c r="KUU248" s="378"/>
      <c r="KUV248" s="378"/>
      <c r="KUW248" s="379"/>
      <c r="KUY248" s="377"/>
      <c r="KUZ248" s="381"/>
      <c r="KVA248" s="381"/>
      <c r="KVB248" s="378"/>
      <c r="KVC248" s="378"/>
      <c r="KVD248" s="378"/>
      <c r="KVE248" s="379"/>
      <c r="KVG248" s="377"/>
      <c r="KVH248" s="381"/>
      <c r="KVI248" s="381"/>
      <c r="KVJ248" s="378"/>
      <c r="KVK248" s="378"/>
      <c r="KVL248" s="378"/>
      <c r="KVM248" s="379"/>
      <c r="KVO248" s="377"/>
      <c r="KVP248" s="381"/>
      <c r="KVQ248" s="381"/>
      <c r="KVR248" s="378"/>
      <c r="KVS248" s="378"/>
      <c r="KVT248" s="378"/>
      <c r="KVU248" s="379"/>
      <c r="KVW248" s="377"/>
      <c r="KVX248" s="381"/>
      <c r="KVY248" s="381"/>
      <c r="KVZ248" s="378"/>
      <c r="KWA248" s="378"/>
      <c r="KWB248" s="378"/>
      <c r="KWC248" s="379"/>
      <c r="KWE248" s="377"/>
      <c r="KWF248" s="381"/>
      <c r="KWG248" s="381"/>
      <c r="KWH248" s="378"/>
      <c r="KWI248" s="378"/>
      <c r="KWJ248" s="378"/>
      <c r="KWK248" s="379"/>
      <c r="KWM248" s="377"/>
      <c r="KWN248" s="381"/>
      <c r="KWO248" s="381"/>
      <c r="KWP248" s="378"/>
      <c r="KWQ248" s="378"/>
      <c r="KWR248" s="378"/>
      <c r="KWS248" s="379"/>
      <c r="KWU248" s="377"/>
      <c r="KWV248" s="381"/>
      <c r="KWW248" s="381"/>
      <c r="KWX248" s="378"/>
      <c r="KWY248" s="378"/>
      <c r="KWZ248" s="378"/>
      <c r="KXA248" s="379"/>
      <c r="KXC248" s="377"/>
      <c r="KXD248" s="381"/>
      <c r="KXE248" s="381"/>
      <c r="KXF248" s="378"/>
      <c r="KXG248" s="378"/>
      <c r="KXH248" s="378"/>
      <c r="KXI248" s="379"/>
      <c r="KXK248" s="377"/>
      <c r="KXL248" s="381"/>
      <c r="KXM248" s="381"/>
      <c r="KXN248" s="378"/>
      <c r="KXO248" s="378"/>
      <c r="KXP248" s="378"/>
      <c r="KXQ248" s="379"/>
      <c r="KXS248" s="377"/>
      <c r="KXT248" s="381"/>
      <c r="KXU248" s="381"/>
      <c r="KXV248" s="378"/>
      <c r="KXW248" s="378"/>
      <c r="KXX248" s="378"/>
      <c r="KXY248" s="379"/>
      <c r="KYA248" s="377"/>
      <c r="KYB248" s="381"/>
      <c r="KYC248" s="381"/>
      <c r="KYD248" s="378"/>
      <c r="KYE248" s="378"/>
      <c r="KYF248" s="378"/>
      <c r="KYG248" s="379"/>
      <c r="KYI248" s="377"/>
      <c r="KYJ248" s="381"/>
      <c r="KYK248" s="381"/>
      <c r="KYL248" s="378"/>
      <c r="KYM248" s="378"/>
      <c r="KYN248" s="378"/>
      <c r="KYO248" s="379"/>
      <c r="KYQ248" s="377"/>
      <c r="KYR248" s="381"/>
      <c r="KYS248" s="381"/>
      <c r="KYT248" s="378"/>
      <c r="KYU248" s="378"/>
      <c r="KYV248" s="378"/>
      <c r="KYW248" s="379"/>
      <c r="KYY248" s="377"/>
      <c r="KYZ248" s="381"/>
      <c r="KZA248" s="381"/>
      <c r="KZB248" s="378"/>
      <c r="KZC248" s="378"/>
      <c r="KZD248" s="378"/>
      <c r="KZE248" s="379"/>
      <c r="KZG248" s="377"/>
      <c r="KZH248" s="381"/>
      <c r="KZI248" s="381"/>
      <c r="KZJ248" s="378"/>
      <c r="KZK248" s="378"/>
      <c r="KZL248" s="378"/>
      <c r="KZM248" s="379"/>
      <c r="KZO248" s="377"/>
      <c r="KZP248" s="381"/>
      <c r="KZQ248" s="381"/>
      <c r="KZR248" s="378"/>
      <c r="KZS248" s="378"/>
      <c r="KZT248" s="378"/>
      <c r="KZU248" s="379"/>
      <c r="KZW248" s="377"/>
      <c r="KZX248" s="381"/>
      <c r="KZY248" s="381"/>
      <c r="KZZ248" s="378"/>
      <c r="LAA248" s="378"/>
      <c r="LAB248" s="378"/>
      <c r="LAC248" s="379"/>
      <c r="LAE248" s="377"/>
      <c r="LAF248" s="381"/>
      <c r="LAG248" s="381"/>
      <c r="LAH248" s="378"/>
      <c r="LAI248" s="378"/>
      <c r="LAJ248" s="378"/>
      <c r="LAK248" s="379"/>
      <c r="LAM248" s="377"/>
      <c r="LAN248" s="381"/>
      <c r="LAO248" s="381"/>
      <c r="LAP248" s="378"/>
      <c r="LAQ248" s="378"/>
      <c r="LAR248" s="378"/>
      <c r="LAS248" s="379"/>
      <c r="LAU248" s="377"/>
      <c r="LAV248" s="381"/>
      <c r="LAW248" s="381"/>
      <c r="LAX248" s="378"/>
      <c r="LAY248" s="378"/>
      <c r="LAZ248" s="378"/>
      <c r="LBA248" s="379"/>
      <c r="LBC248" s="377"/>
      <c r="LBD248" s="381"/>
      <c r="LBE248" s="381"/>
      <c r="LBF248" s="378"/>
      <c r="LBG248" s="378"/>
      <c r="LBH248" s="378"/>
      <c r="LBI248" s="379"/>
      <c r="LBK248" s="377"/>
      <c r="LBL248" s="381"/>
      <c r="LBM248" s="381"/>
      <c r="LBN248" s="378"/>
      <c r="LBO248" s="378"/>
      <c r="LBP248" s="378"/>
      <c r="LBQ248" s="379"/>
      <c r="LBS248" s="377"/>
      <c r="LBT248" s="381"/>
      <c r="LBU248" s="381"/>
      <c r="LBV248" s="378"/>
      <c r="LBW248" s="378"/>
      <c r="LBX248" s="378"/>
      <c r="LBY248" s="379"/>
      <c r="LCA248" s="377"/>
      <c r="LCB248" s="381"/>
      <c r="LCC248" s="381"/>
      <c r="LCD248" s="378"/>
      <c r="LCE248" s="378"/>
      <c r="LCF248" s="378"/>
      <c r="LCG248" s="379"/>
      <c r="LCI248" s="377"/>
      <c r="LCJ248" s="381"/>
      <c r="LCK248" s="381"/>
      <c r="LCL248" s="378"/>
      <c r="LCM248" s="378"/>
      <c r="LCN248" s="378"/>
      <c r="LCO248" s="379"/>
      <c r="LCQ248" s="377"/>
      <c r="LCR248" s="381"/>
      <c r="LCS248" s="381"/>
      <c r="LCT248" s="378"/>
      <c r="LCU248" s="378"/>
      <c r="LCV248" s="378"/>
      <c r="LCW248" s="379"/>
      <c r="LCY248" s="377"/>
      <c r="LCZ248" s="381"/>
      <c r="LDA248" s="381"/>
      <c r="LDB248" s="378"/>
      <c r="LDC248" s="378"/>
      <c r="LDD248" s="378"/>
      <c r="LDE248" s="379"/>
      <c r="LDG248" s="377"/>
      <c r="LDH248" s="381"/>
      <c r="LDI248" s="381"/>
      <c r="LDJ248" s="378"/>
      <c r="LDK248" s="378"/>
      <c r="LDL248" s="378"/>
      <c r="LDM248" s="379"/>
      <c r="LDO248" s="377"/>
      <c r="LDP248" s="381"/>
      <c r="LDQ248" s="381"/>
      <c r="LDR248" s="378"/>
      <c r="LDS248" s="378"/>
      <c r="LDT248" s="378"/>
      <c r="LDU248" s="379"/>
      <c r="LDW248" s="377"/>
      <c r="LDX248" s="381"/>
      <c r="LDY248" s="381"/>
      <c r="LDZ248" s="378"/>
      <c r="LEA248" s="378"/>
      <c r="LEB248" s="378"/>
      <c r="LEC248" s="379"/>
      <c r="LEE248" s="377"/>
      <c r="LEF248" s="381"/>
      <c r="LEG248" s="381"/>
      <c r="LEH248" s="378"/>
      <c r="LEI248" s="378"/>
      <c r="LEJ248" s="378"/>
      <c r="LEK248" s="379"/>
      <c r="LEM248" s="377"/>
      <c r="LEN248" s="381"/>
      <c r="LEO248" s="381"/>
      <c r="LEP248" s="378"/>
      <c r="LEQ248" s="378"/>
      <c r="LER248" s="378"/>
      <c r="LES248" s="379"/>
      <c r="LEU248" s="377"/>
      <c r="LEV248" s="381"/>
      <c r="LEW248" s="381"/>
      <c r="LEX248" s="378"/>
      <c r="LEY248" s="378"/>
      <c r="LEZ248" s="378"/>
      <c r="LFA248" s="379"/>
      <c r="LFC248" s="377"/>
      <c r="LFD248" s="381"/>
      <c r="LFE248" s="381"/>
      <c r="LFF248" s="378"/>
      <c r="LFG248" s="378"/>
      <c r="LFH248" s="378"/>
      <c r="LFI248" s="379"/>
      <c r="LFK248" s="377"/>
      <c r="LFL248" s="381"/>
      <c r="LFM248" s="381"/>
      <c r="LFN248" s="378"/>
      <c r="LFO248" s="378"/>
      <c r="LFP248" s="378"/>
      <c r="LFQ248" s="379"/>
      <c r="LFS248" s="377"/>
      <c r="LFT248" s="381"/>
      <c r="LFU248" s="381"/>
      <c r="LFV248" s="378"/>
      <c r="LFW248" s="378"/>
      <c r="LFX248" s="378"/>
      <c r="LFY248" s="379"/>
      <c r="LGA248" s="377"/>
      <c r="LGB248" s="381"/>
      <c r="LGC248" s="381"/>
      <c r="LGD248" s="378"/>
      <c r="LGE248" s="378"/>
      <c r="LGF248" s="378"/>
      <c r="LGG248" s="379"/>
      <c r="LGI248" s="377"/>
      <c r="LGJ248" s="381"/>
      <c r="LGK248" s="381"/>
      <c r="LGL248" s="378"/>
      <c r="LGM248" s="378"/>
      <c r="LGN248" s="378"/>
      <c r="LGO248" s="379"/>
      <c r="LGQ248" s="377"/>
      <c r="LGR248" s="381"/>
      <c r="LGS248" s="381"/>
      <c r="LGT248" s="378"/>
      <c r="LGU248" s="378"/>
      <c r="LGV248" s="378"/>
      <c r="LGW248" s="379"/>
      <c r="LGY248" s="377"/>
      <c r="LGZ248" s="381"/>
      <c r="LHA248" s="381"/>
      <c r="LHB248" s="378"/>
      <c r="LHC248" s="378"/>
      <c r="LHD248" s="378"/>
      <c r="LHE248" s="379"/>
      <c r="LHG248" s="377"/>
      <c r="LHH248" s="381"/>
      <c r="LHI248" s="381"/>
      <c r="LHJ248" s="378"/>
      <c r="LHK248" s="378"/>
      <c r="LHL248" s="378"/>
      <c r="LHM248" s="379"/>
      <c r="LHO248" s="377"/>
      <c r="LHP248" s="381"/>
      <c r="LHQ248" s="381"/>
      <c r="LHR248" s="378"/>
      <c r="LHS248" s="378"/>
      <c r="LHT248" s="378"/>
      <c r="LHU248" s="379"/>
      <c r="LHW248" s="377"/>
      <c r="LHX248" s="381"/>
      <c r="LHY248" s="381"/>
      <c r="LHZ248" s="378"/>
      <c r="LIA248" s="378"/>
      <c r="LIB248" s="378"/>
      <c r="LIC248" s="379"/>
      <c r="LIE248" s="377"/>
      <c r="LIF248" s="381"/>
      <c r="LIG248" s="381"/>
      <c r="LIH248" s="378"/>
      <c r="LII248" s="378"/>
      <c r="LIJ248" s="378"/>
      <c r="LIK248" s="379"/>
      <c r="LIM248" s="377"/>
      <c r="LIN248" s="381"/>
      <c r="LIO248" s="381"/>
      <c r="LIP248" s="378"/>
      <c r="LIQ248" s="378"/>
      <c r="LIR248" s="378"/>
      <c r="LIS248" s="379"/>
      <c r="LIU248" s="377"/>
      <c r="LIV248" s="381"/>
      <c r="LIW248" s="381"/>
      <c r="LIX248" s="378"/>
      <c r="LIY248" s="378"/>
      <c r="LIZ248" s="378"/>
      <c r="LJA248" s="379"/>
      <c r="LJC248" s="377"/>
      <c r="LJD248" s="381"/>
      <c r="LJE248" s="381"/>
      <c r="LJF248" s="378"/>
      <c r="LJG248" s="378"/>
      <c r="LJH248" s="378"/>
      <c r="LJI248" s="379"/>
      <c r="LJK248" s="377"/>
      <c r="LJL248" s="381"/>
      <c r="LJM248" s="381"/>
      <c r="LJN248" s="378"/>
      <c r="LJO248" s="378"/>
      <c r="LJP248" s="378"/>
      <c r="LJQ248" s="379"/>
      <c r="LJS248" s="377"/>
      <c r="LJT248" s="381"/>
      <c r="LJU248" s="381"/>
      <c r="LJV248" s="378"/>
      <c r="LJW248" s="378"/>
      <c r="LJX248" s="378"/>
      <c r="LJY248" s="379"/>
      <c r="LKA248" s="377"/>
      <c r="LKB248" s="381"/>
      <c r="LKC248" s="381"/>
      <c r="LKD248" s="378"/>
      <c r="LKE248" s="378"/>
      <c r="LKF248" s="378"/>
      <c r="LKG248" s="379"/>
      <c r="LKI248" s="377"/>
      <c r="LKJ248" s="381"/>
      <c r="LKK248" s="381"/>
      <c r="LKL248" s="378"/>
      <c r="LKM248" s="378"/>
      <c r="LKN248" s="378"/>
      <c r="LKO248" s="379"/>
      <c r="LKQ248" s="377"/>
      <c r="LKR248" s="381"/>
      <c r="LKS248" s="381"/>
      <c r="LKT248" s="378"/>
      <c r="LKU248" s="378"/>
      <c r="LKV248" s="378"/>
      <c r="LKW248" s="379"/>
      <c r="LKY248" s="377"/>
      <c r="LKZ248" s="381"/>
      <c r="LLA248" s="381"/>
      <c r="LLB248" s="378"/>
      <c r="LLC248" s="378"/>
      <c r="LLD248" s="378"/>
      <c r="LLE248" s="379"/>
      <c r="LLG248" s="377"/>
      <c r="LLH248" s="381"/>
      <c r="LLI248" s="381"/>
      <c r="LLJ248" s="378"/>
      <c r="LLK248" s="378"/>
      <c r="LLL248" s="378"/>
      <c r="LLM248" s="379"/>
      <c r="LLO248" s="377"/>
      <c r="LLP248" s="381"/>
      <c r="LLQ248" s="381"/>
      <c r="LLR248" s="378"/>
      <c r="LLS248" s="378"/>
      <c r="LLT248" s="378"/>
      <c r="LLU248" s="379"/>
      <c r="LLW248" s="377"/>
      <c r="LLX248" s="381"/>
      <c r="LLY248" s="381"/>
      <c r="LLZ248" s="378"/>
      <c r="LMA248" s="378"/>
      <c r="LMB248" s="378"/>
      <c r="LMC248" s="379"/>
      <c r="LME248" s="377"/>
      <c r="LMF248" s="381"/>
      <c r="LMG248" s="381"/>
      <c r="LMH248" s="378"/>
      <c r="LMI248" s="378"/>
      <c r="LMJ248" s="378"/>
      <c r="LMK248" s="379"/>
      <c r="LMM248" s="377"/>
      <c r="LMN248" s="381"/>
      <c r="LMO248" s="381"/>
      <c r="LMP248" s="378"/>
      <c r="LMQ248" s="378"/>
      <c r="LMR248" s="378"/>
      <c r="LMS248" s="379"/>
      <c r="LMU248" s="377"/>
      <c r="LMV248" s="381"/>
      <c r="LMW248" s="381"/>
      <c r="LMX248" s="378"/>
      <c r="LMY248" s="378"/>
      <c r="LMZ248" s="378"/>
      <c r="LNA248" s="379"/>
      <c r="LNC248" s="377"/>
      <c r="LND248" s="381"/>
      <c r="LNE248" s="381"/>
      <c r="LNF248" s="378"/>
      <c r="LNG248" s="378"/>
      <c r="LNH248" s="378"/>
      <c r="LNI248" s="379"/>
      <c r="LNK248" s="377"/>
      <c r="LNL248" s="381"/>
      <c r="LNM248" s="381"/>
      <c r="LNN248" s="378"/>
      <c r="LNO248" s="378"/>
      <c r="LNP248" s="378"/>
      <c r="LNQ248" s="379"/>
      <c r="LNS248" s="377"/>
      <c r="LNT248" s="381"/>
      <c r="LNU248" s="381"/>
      <c r="LNV248" s="378"/>
      <c r="LNW248" s="378"/>
      <c r="LNX248" s="378"/>
      <c r="LNY248" s="379"/>
      <c r="LOA248" s="377"/>
      <c r="LOB248" s="381"/>
      <c r="LOC248" s="381"/>
      <c r="LOD248" s="378"/>
      <c r="LOE248" s="378"/>
      <c r="LOF248" s="378"/>
      <c r="LOG248" s="379"/>
      <c r="LOI248" s="377"/>
      <c r="LOJ248" s="381"/>
      <c r="LOK248" s="381"/>
      <c r="LOL248" s="378"/>
      <c r="LOM248" s="378"/>
      <c r="LON248" s="378"/>
      <c r="LOO248" s="379"/>
      <c r="LOQ248" s="377"/>
      <c r="LOR248" s="381"/>
      <c r="LOS248" s="381"/>
      <c r="LOT248" s="378"/>
      <c r="LOU248" s="378"/>
      <c r="LOV248" s="378"/>
      <c r="LOW248" s="379"/>
      <c r="LOY248" s="377"/>
      <c r="LOZ248" s="381"/>
      <c r="LPA248" s="381"/>
      <c r="LPB248" s="378"/>
      <c r="LPC248" s="378"/>
      <c r="LPD248" s="378"/>
      <c r="LPE248" s="379"/>
      <c r="LPG248" s="377"/>
      <c r="LPH248" s="381"/>
      <c r="LPI248" s="381"/>
      <c r="LPJ248" s="378"/>
      <c r="LPK248" s="378"/>
      <c r="LPL248" s="378"/>
      <c r="LPM248" s="379"/>
      <c r="LPO248" s="377"/>
      <c r="LPP248" s="381"/>
      <c r="LPQ248" s="381"/>
      <c r="LPR248" s="378"/>
      <c r="LPS248" s="378"/>
      <c r="LPT248" s="378"/>
      <c r="LPU248" s="379"/>
      <c r="LPW248" s="377"/>
      <c r="LPX248" s="381"/>
      <c r="LPY248" s="381"/>
      <c r="LPZ248" s="378"/>
      <c r="LQA248" s="378"/>
      <c r="LQB248" s="378"/>
      <c r="LQC248" s="379"/>
      <c r="LQE248" s="377"/>
      <c r="LQF248" s="381"/>
      <c r="LQG248" s="381"/>
      <c r="LQH248" s="378"/>
      <c r="LQI248" s="378"/>
      <c r="LQJ248" s="378"/>
      <c r="LQK248" s="379"/>
      <c r="LQM248" s="377"/>
      <c r="LQN248" s="381"/>
      <c r="LQO248" s="381"/>
      <c r="LQP248" s="378"/>
      <c r="LQQ248" s="378"/>
      <c r="LQR248" s="378"/>
      <c r="LQS248" s="379"/>
      <c r="LQU248" s="377"/>
      <c r="LQV248" s="381"/>
      <c r="LQW248" s="381"/>
      <c r="LQX248" s="378"/>
      <c r="LQY248" s="378"/>
      <c r="LQZ248" s="378"/>
      <c r="LRA248" s="379"/>
      <c r="LRC248" s="377"/>
      <c r="LRD248" s="381"/>
      <c r="LRE248" s="381"/>
      <c r="LRF248" s="378"/>
      <c r="LRG248" s="378"/>
      <c r="LRH248" s="378"/>
      <c r="LRI248" s="379"/>
      <c r="LRK248" s="377"/>
      <c r="LRL248" s="381"/>
      <c r="LRM248" s="381"/>
      <c r="LRN248" s="378"/>
      <c r="LRO248" s="378"/>
      <c r="LRP248" s="378"/>
      <c r="LRQ248" s="379"/>
      <c r="LRS248" s="377"/>
      <c r="LRT248" s="381"/>
      <c r="LRU248" s="381"/>
      <c r="LRV248" s="378"/>
      <c r="LRW248" s="378"/>
      <c r="LRX248" s="378"/>
      <c r="LRY248" s="379"/>
      <c r="LSA248" s="377"/>
      <c r="LSB248" s="381"/>
      <c r="LSC248" s="381"/>
      <c r="LSD248" s="378"/>
      <c r="LSE248" s="378"/>
      <c r="LSF248" s="378"/>
      <c r="LSG248" s="379"/>
      <c r="LSI248" s="377"/>
      <c r="LSJ248" s="381"/>
      <c r="LSK248" s="381"/>
      <c r="LSL248" s="378"/>
      <c r="LSM248" s="378"/>
      <c r="LSN248" s="378"/>
      <c r="LSO248" s="379"/>
      <c r="LSQ248" s="377"/>
      <c r="LSR248" s="381"/>
      <c r="LSS248" s="381"/>
      <c r="LST248" s="378"/>
      <c r="LSU248" s="378"/>
      <c r="LSV248" s="378"/>
      <c r="LSW248" s="379"/>
      <c r="LSY248" s="377"/>
      <c r="LSZ248" s="381"/>
      <c r="LTA248" s="381"/>
      <c r="LTB248" s="378"/>
      <c r="LTC248" s="378"/>
      <c r="LTD248" s="378"/>
      <c r="LTE248" s="379"/>
      <c r="LTG248" s="377"/>
      <c r="LTH248" s="381"/>
      <c r="LTI248" s="381"/>
      <c r="LTJ248" s="378"/>
      <c r="LTK248" s="378"/>
      <c r="LTL248" s="378"/>
      <c r="LTM248" s="379"/>
      <c r="LTO248" s="377"/>
      <c r="LTP248" s="381"/>
      <c r="LTQ248" s="381"/>
      <c r="LTR248" s="378"/>
      <c r="LTS248" s="378"/>
      <c r="LTT248" s="378"/>
      <c r="LTU248" s="379"/>
      <c r="LTW248" s="377"/>
      <c r="LTX248" s="381"/>
      <c r="LTY248" s="381"/>
      <c r="LTZ248" s="378"/>
      <c r="LUA248" s="378"/>
      <c r="LUB248" s="378"/>
      <c r="LUC248" s="379"/>
      <c r="LUE248" s="377"/>
      <c r="LUF248" s="381"/>
      <c r="LUG248" s="381"/>
      <c r="LUH248" s="378"/>
      <c r="LUI248" s="378"/>
      <c r="LUJ248" s="378"/>
      <c r="LUK248" s="379"/>
      <c r="LUM248" s="377"/>
      <c r="LUN248" s="381"/>
      <c r="LUO248" s="381"/>
      <c r="LUP248" s="378"/>
      <c r="LUQ248" s="378"/>
      <c r="LUR248" s="378"/>
      <c r="LUS248" s="379"/>
      <c r="LUU248" s="377"/>
      <c r="LUV248" s="381"/>
      <c r="LUW248" s="381"/>
      <c r="LUX248" s="378"/>
      <c r="LUY248" s="378"/>
      <c r="LUZ248" s="378"/>
      <c r="LVA248" s="379"/>
      <c r="LVC248" s="377"/>
      <c r="LVD248" s="381"/>
      <c r="LVE248" s="381"/>
      <c r="LVF248" s="378"/>
      <c r="LVG248" s="378"/>
      <c r="LVH248" s="378"/>
      <c r="LVI248" s="379"/>
      <c r="LVK248" s="377"/>
      <c r="LVL248" s="381"/>
      <c r="LVM248" s="381"/>
      <c r="LVN248" s="378"/>
      <c r="LVO248" s="378"/>
      <c r="LVP248" s="378"/>
      <c r="LVQ248" s="379"/>
      <c r="LVS248" s="377"/>
      <c r="LVT248" s="381"/>
      <c r="LVU248" s="381"/>
      <c r="LVV248" s="378"/>
      <c r="LVW248" s="378"/>
      <c r="LVX248" s="378"/>
      <c r="LVY248" s="379"/>
      <c r="LWA248" s="377"/>
      <c r="LWB248" s="381"/>
      <c r="LWC248" s="381"/>
      <c r="LWD248" s="378"/>
      <c r="LWE248" s="378"/>
      <c r="LWF248" s="378"/>
      <c r="LWG248" s="379"/>
      <c r="LWI248" s="377"/>
      <c r="LWJ248" s="381"/>
      <c r="LWK248" s="381"/>
      <c r="LWL248" s="378"/>
      <c r="LWM248" s="378"/>
      <c r="LWN248" s="378"/>
      <c r="LWO248" s="379"/>
      <c r="LWQ248" s="377"/>
      <c r="LWR248" s="381"/>
      <c r="LWS248" s="381"/>
      <c r="LWT248" s="378"/>
      <c r="LWU248" s="378"/>
      <c r="LWV248" s="378"/>
      <c r="LWW248" s="379"/>
      <c r="LWY248" s="377"/>
      <c r="LWZ248" s="381"/>
      <c r="LXA248" s="381"/>
      <c r="LXB248" s="378"/>
      <c r="LXC248" s="378"/>
      <c r="LXD248" s="378"/>
      <c r="LXE248" s="379"/>
      <c r="LXG248" s="377"/>
      <c r="LXH248" s="381"/>
      <c r="LXI248" s="381"/>
      <c r="LXJ248" s="378"/>
      <c r="LXK248" s="378"/>
      <c r="LXL248" s="378"/>
      <c r="LXM248" s="379"/>
      <c r="LXO248" s="377"/>
      <c r="LXP248" s="381"/>
      <c r="LXQ248" s="381"/>
      <c r="LXR248" s="378"/>
      <c r="LXS248" s="378"/>
      <c r="LXT248" s="378"/>
      <c r="LXU248" s="379"/>
      <c r="LXW248" s="377"/>
      <c r="LXX248" s="381"/>
      <c r="LXY248" s="381"/>
      <c r="LXZ248" s="378"/>
      <c r="LYA248" s="378"/>
      <c r="LYB248" s="378"/>
      <c r="LYC248" s="379"/>
      <c r="LYE248" s="377"/>
      <c r="LYF248" s="381"/>
      <c r="LYG248" s="381"/>
      <c r="LYH248" s="378"/>
      <c r="LYI248" s="378"/>
      <c r="LYJ248" s="378"/>
      <c r="LYK248" s="379"/>
      <c r="LYM248" s="377"/>
      <c r="LYN248" s="381"/>
      <c r="LYO248" s="381"/>
      <c r="LYP248" s="378"/>
      <c r="LYQ248" s="378"/>
      <c r="LYR248" s="378"/>
      <c r="LYS248" s="379"/>
      <c r="LYU248" s="377"/>
      <c r="LYV248" s="381"/>
      <c r="LYW248" s="381"/>
      <c r="LYX248" s="378"/>
      <c r="LYY248" s="378"/>
      <c r="LYZ248" s="378"/>
      <c r="LZA248" s="379"/>
      <c r="LZC248" s="377"/>
      <c r="LZD248" s="381"/>
      <c r="LZE248" s="381"/>
      <c r="LZF248" s="378"/>
      <c r="LZG248" s="378"/>
      <c r="LZH248" s="378"/>
      <c r="LZI248" s="379"/>
      <c r="LZK248" s="377"/>
      <c r="LZL248" s="381"/>
      <c r="LZM248" s="381"/>
      <c r="LZN248" s="378"/>
      <c r="LZO248" s="378"/>
      <c r="LZP248" s="378"/>
      <c r="LZQ248" s="379"/>
      <c r="LZS248" s="377"/>
      <c r="LZT248" s="381"/>
      <c r="LZU248" s="381"/>
      <c r="LZV248" s="378"/>
      <c r="LZW248" s="378"/>
      <c r="LZX248" s="378"/>
      <c r="LZY248" s="379"/>
      <c r="MAA248" s="377"/>
      <c r="MAB248" s="381"/>
      <c r="MAC248" s="381"/>
      <c r="MAD248" s="378"/>
      <c r="MAE248" s="378"/>
      <c r="MAF248" s="378"/>
      <c r="MAG248" s="379"/>
      <c r="MAI248" s="377"/>
      <c r="MAJ248" s="381"/>
      <c r="MAK248" s="381"/>
      <c r="MAL248" s="378"/>
      <c r="MAM248" s="378"/>
      <c r="MAN248" s="378"/>
      <c r="MAO248" s="379"/>
      <c r="MAQ248" s="377"/>
      <c r="MAR248" s="381"/>
      <c r="MAS248" s="381"/>
      <c r="MAT248" s="378"/>
      <c r="MAU248" s="378"/>
      <c r="MAV248" s="378"/>
      <c r="MAW248" s="379"/>
      <c r="MAY248" s="377"/>
      <c r="MAZ248" s="381"/>
      <c r="MBA248" s="381"/>
      <c r="MBB248" s="378"/>
      <c r="MBC248" s="378"/>
      <c r="MBD248" s="378"/>
      <c r="MBE248" s="379"/>
      <c r="MBG248" s="377"/>
      <c r="MBH248" s="381"/>
      <c r="MBI248" s="381"/>
      <c r="MBJ248" s="378"/>
      <c r="MBK248" s="378"/>
      <c r="MBL248" s="378"/>
      <c r="MBM248" s="379"/>
      <c r="MBO248" s="377"/>
      <c r="MBP248" s="381"/>
      <c r="MBQ248" s="381"/>
      <c r="MBR248" s="378"/>
      <c r="MBS248" s="378"/>
      <c r="MBT248" s="378"/>
      <c r="MBU248" s="379"/>
      <c r="MBW248" s="377"/>
      <c r="MBX248" s="381"/>
      <c r="MBY248" s="381"/>
      <c r="MBZ248" s="378"/>
      <c r="MCA248" s="378"/>
      <c r="MCB248" s="378"/>
      <c r="MCC248" s="379"/>
      <c r="MCE248" s="377"/>
      <c r="MCF248" s="381"/>
      <c r="MCG248" s="381"/>
      <c r="MCH248" s="378"/>
      <c r="MCI248" s="378"/>
      <c r="MCJ248" s="378"/>
      <c r="MCK248" s="379"/>
      <c r="MCM248" s="377"/>
      <c r="MCN248" s="381"/>
      <c r="MCO248" s="381"/>
      <c r="MCP248" s="378"/>
      <c r="MCQ248" s="378"/>
      <c r="MCR248" s="378"/>
      <c r="MCS248" s="379"/>
      <c r="MCU248" s="377"/>
      <c r="MCV248" s="381"/>
      <c r="MCW248" s="381"/>
      <c r="MCX248" s="378"/>
      <c r="MCY248" s="378"/>
      <c r="MCZ248" s="378"/>
      <c r="MDA248" s="379"/>
      <c r="MDC248" s="377"/>
      <c r="MDD248" s="381"/>
      <c r="MDE248" s="381"/>
      <c r="MDF248" s="378"/>
      <c r="MDG248" s="378"/>
      <c r="MDH248" s="378"/>
      <c r="MDI248" s="379"/>
      <c r="MDK248" s="377"/>
      <c r="MDL248" s="381"/>
      <c r="MDM248" s="381"/>
      <c r="MDN248" s="378"/>
      <c r="MDO248" s="378"/>
      <c r="MDP248" s="378"/>
      <c r="MDQ248" s="379"/>
      <c r="MDS248" s="377"/>
      <c r="MDT248" s="381"/>
      <c r="MDU248" s="381"/>
      <c r="MDV248" s="378"/>
      <c r="MDW248" s="378"/>
      <c r="MDX248" s="378"/>
      <c r="MDY248" s="379"/>
      <c r="MEA248" s="377"/>
      <c r="MEB248" s="381"/>
      <c r="MEC248" s="381"/>
      <c r="MED248" s="378"/>
      <c r="MEE248" s="378"/>
      <c r="MEF248" s="378"/>
      <c r="MEG248" s="379"/>
      <c r="MEI248" s="377"/>
      <c r="MEJ248" s="381"/>
      <c r="MEK248" s="381"/>
      <c r="MEL248" s="378"/>
      <c r="MEM248" s="378"/>
      <c r="MEN248" s="378"/>
      <c r="MEO248" s="379"/>
      <c r="MEQ248" s="377"/>
      <c r="MER248" s="381"/>
      <c r="MES248" s="381"/>
      <c r="MET248" s="378"/>
      <c r="MEU248" s="378"/>
      <c r="MEV248" s="378"/>
      <c r="MEW248" s="379"/>
      <c r="MEY248" s="377"/>
      <c r="MEZ248" s="381"/>
      <c r="MFA248" s="381"/>
      <c r="MFB248" s="378"/>
      <c r="MFC248" s="378"/>
      <c r="MFD248" s="378"/>
      <c r="MFE248" s="379"/>
      <c r="MFG248" s="377"/>
      <c r="MFH248" s="381"/>
      <c r="MFI248" s="381"/>
      <c r="MFJ248" s="378"/>
      <c r="MFK248" s="378"/>
      <c r="MFL248" s="378"/>
      <c r="MFM248" s="379"/>
      <c r="MFO248" s="377"/>
      <c r="MFP248" s="381"/>
      <c r="MFQ248" s="381"/>
      <c r="MFR248" s="378"/>
      <c r="MFS248" s="378"/>
      <c r="MFT248" s="378"/>
      <c r="MFU248" s="379"/>
      <c r="MFW248" s="377"/>
      <c r="MFX248" s="381"/>
      <c r="MFY248" s="381"/>
      <c r="MFZ248" s="378"/>
      <c r="MGA248" s="378"/>
      <c r="MGB248" s="378"/>
      <c r="MGC248" s="379"/>
      <c r="MGE248" s="377"/>
      <c r="MGF248" s="381"/>
      <c r="MGG248" s="381"/>
      <c r="MGH248" s="378"/>
      <c r="MGI248" s="378"/>
      <c r="MGJ248" s="378"/>
      <c r="MGK248" s="379"/>
      <c r="MGM248" s="377"/>
      <c r="MGN248" s="381"/>
      <c r="MGO248" s="381"/>
      <c r="MGP248" s="378"/>
      <c r="MGQ248" s="378"/>
      <c r="MGR248" s="378"/>
      <c r="MGS248" s="379"/>
      <c r="MGU248" s="377"/>
      <c r="MGV248" s="381"/>
      <c r="MGW248" s="381"/>
      <c r="MGX248" s="378"/>
      <c r="MGY248" s="378"/>
      <c r="MGZ248" s="378"/>
      <c r="MHA248" s="379"/>
      <c r="MHC248" s="377"/>
      <c r="MHD248" s="381"/>
      <c r="MHE248" s="381"/>
      <c r="MHF248" s="378"/>
      <c r="MHG248" s="378"/>
      <c r="MHH248" s="378"/>
      <c r="MHI248" s="379"/>
      <c r="MHK248" s="377"/>
      <c r="MHL248" s="381"/>
      <c r="MHM248" s="381"/>
      <c r="MHN248" s="378"/>
      <c r="MHO248" s="378"/>
      <c r="MHP248" s="378"/>
      <c r="MHQ248" s="379"/>
      <c r="MHS248" s="377"/>
      <c r="MHT248" s="381"/>
      <c r="MHU248" s="381"/>
      <c r="MHV248" s="378"/>
      <c r="MHW248" s="378"/>
      <c r="MHX248" s="378"/>
      <c r="MHY248" s="379"/>
      <c r="MIA248" s="377"/>
      <c r="MIB248" s="381"/>
      <c r="MIC248" s="381"/>
      <c r="MID248" s="378"/>
      <c r="MIE248" s="378"/>
      <c r="MIF248" s="378"/>
      <c r="MIG248" s="379"/>
      <c r="MII248" s="377"/>
      <c r="MIJ248" s="381"/>
      <c r="MIK248" s="381"/>
      <c r="MIL248" s="378"/>
      <c r="MIM248" s="378"/>
      <c r="MIN248" s="378"/>
      <c r="MIO248" s="379"/>
      <c r="MIQ248" s="377"/>
      <c r="MIR248" s="381"/>
      <c r="MIS248" s="381"/>
      <c r="MIT248" s="378"/>
      <c r="MIU248" s="378"/>
      <c r="MIV248" s="378"/>
      <c r="MIW248" s="379"/>
      <c r="MIY248" s="377"/>
      <c r="MIZ248" s="381"/>
      <c r="MJA248" s="381"/>
      <c r="MJB248" s="378"/>
      <c r="MJC248" s="378"/>
      <c r="MJD248" s="378"/>
      <c r="MJE248" s="379"/>
      <c r="MJG248" s="377"/>
      <c r="MJH248" s="381"/>
      <c r="MJI248" s="381"/>
      <c r="MJJ248" s="378"/>
      <c r="MJK248" s="378"/>
      <c r="MJL248" s="378"/>
      <c r="MJM248" s="379"/>
      <c r="MJO248" s="377"/>
      <c r="MJP248" s="381"/>
      <c r="MJQ248" s="381"/>
      <c r="MJR248" s="378"/>
      <c r="MJS248" s="378"/>
      <c r="MJT248" s="378"/>
      <c r="MJU248" s="379"/>
      <c r="MJW248" s="377"/>
      <c r="MJX248" s="381"/>
      <c r="MJY248" s="381"/>
      <c r="MJZ248" s="378"/>
      <c r="MKA248" s="378"/>
      <c r="MKB248" s="378"/>
      <c r="MKC248" s="379"/>
      <c r="MKE248" s="377"/>
      <c r="MKF248" s="381"/>
      <c r="MKG248" s="381"/>
      <c r="MKH248" s="378"/>
      <c r="MKI248" s="378"/>
      <c r="MKJ248" s="378"/>
      <c r="MKK248" s="379"/>
      <c r="MKM248" s="377"/>
      <c r="MKN248" s="381"/>
      <c r="MKO248" s="381"/>
      <c r="MKP248" s="378"/>
      <c r="MKQ248" s="378"/>
      <c r="MKR248" s="378"/>
      <c r="MKS248" s="379"/>
      <c r="MKU248" s="377"/>
      <c r="MKV248" s="381"/>
      <c r="MKW248" s="381"/>
      <c r="MKX248" s="378"/>
      <c r="MKY248" s="378"/>
      <c r="MKZ248" s="378"/>
      <c r="MLA248" s="379"/>
      <c r="MLC248" s="377"/>
      <c r="MLD248" s="381"/>
      <c r="MLE248" s="381"/>
      <c r="MLF248" s="378"/>
      <c r="MLG248" s="378"/>
      <c r="MLH248" s="378"/>
      <c r="MLI248" s="379"/>
      <c r="MLK248" s="377"/>
      <c r="MLL248" s="381"/>
      <c r="MLM248" s="381"/>
      <c r="MLN248" s="378"/>
      <c r="MLO248" s="378"/>
      <c r="MLP248" s="378"/>
      <c r="MLQ248" s="379"/>
      <c r="MLS248" s="377"/>
      <c r="MLT248" s="381"/>
      <c r="MLU248" s="381"/>
      <c r="MLV248" s="378"/>
      <c r="MLW248" s="378"/>
      <c r="MLX248" s="378"/>
      <c r="MLY248" s="379"/>
      <c r="MMA248" s="377"/>
      <c r="MMB248" s="381"/>
      <c r="MMC248" s="381"/>
      <c r="MMD248" s="378"/>
      <c r="MME248" s="378"/>
      <c r="MMF248" s="378"/>
      <c r="MMG248" s="379"/>
      <c r="MMI248" s="377"/>
      <c r="MMJ248" s="381"/>
      <c r="MMK248" s="381"/>
      <c r="MML248" s="378"/>
      <c r="MMM248" s="378"/>
      <c r="MMN248" s="378"/>
      <c r="MMO248" s="379"/>
      <c r="MMQ248" s="377"/>
      <c r="MMR248" s="381"/>
      <c r="MMS248" s="381"/>
      <c r="MMT248" s="378"/>
      <c r="MMU248" s="378"/>
      <c r="MMV248" s="378"/>
      <c r="MMW248" s="379"/>
      <c r="MMY248" s="377"/>
      <c r="MMZ248" s="381"/>
      <c r="MNA248" s="381"/>
      <c r="MNB248" s="378"/>
      <c r="MNC248" s="378"/>
      <c r="MND248" s="378"/>
      <c r="MNE248" s="379"/>
      <c r="MNG248" s="377"/>
      <c r="MNH248" s="381"/>
      <c r="MNI248" s="381"/>
      <c r="MNJ248" s="378"/>
      <c r="MNK248" s="378"/>
      <c r="MNL248" s="378"/>
      <c r="MNM248" s="379"/>
      <c r="MNO248" s="377"/>
      <c r="MNP248" s="381"/>
      <c r="MNQ248" s="381"/>
      <c r="MNR248" s="378"/>
      <c r="MNS248" s="378"/>
      <c r="MNT248" s="378"/>
      <c r="MNU248" s="379"/>
      <c r="MNW248" s="377"/>
      <c r="MNX248" s="381"/>
      <c r="MNY248" s="381"/>
      <c r="MNZ248" s="378"/>
      <c r="MOA248" s="378"/>
      <c r="MOB248" s="378"/>
      <c r="MOC248" s="379"/>
      <c r="MOE248" s="377"/>
      <c r="MOF248" s="381"/>
      <c r="MOG248" s="381"/>
      <c r="MOH248" s="378"/>
      <c r="MOI248" s="378"/>
      <c r="MOJ248" s="378"/>
      <c r="MOK248" s="379"/>
      <c r="MOM248" s="377"/>
      <c r="MON248" s="381"/>
      <c r="MOO248" s="381"/>
      <c r="MOP248" s="378"/>
      <c r="MOQ248" s="378"/>
      <c r="MOR248" s="378"/>
      <c r="MOS248" s="379"/>
      <c r="MOU248" s="377"/>
      <c r="MOV248" s="381"/>
      <c r="MOW248" s="381"/>
      <c r="MOX248" s="378"/>
      <c r="MOY248" s="378"/>
      <c r="MOZ248" s="378"/>
      <c r="MPA248" s="379"/>
      <c r="MPC248" s="377"/>
      <c r="MPD248" s="381"/>
      <c r="MPE248" s="381"/>
      <c r="MPF248" s="378"/>
      <c r="MPG248" s="378"/>
      <c r="MPH248" s="378"/>
      <c r="MPI248" s="379"/>
      <c r="MPK248" s="377"/>
      <c r="MPL248" s="381"/>
      <c r="MPM248" s="381"/>
      <c r="MPN248" s="378"/>
      <c r="MPO248" s="378"/>
      <c r="MPP248" s="378"/>
      <c r="MPQ248" s="379"/>
      <c r="MPS248" s="377"/>
      <c r="MPT248" s="381"/>
      <c r="MPU248" s="381"/>
      <c r="MPV248" s="378"/>
      <c r="MPW248" s="378"/>
      <c r="MPX248" s="378"/>
      <c r="MPY248" s="379"/>
      <c r="MQA248" s="377"/>
      <c r="MQB248" s="381"/>
      <c r="MQC248" s="381"/>
      <c r="MQD248" s="378"/>
      <c r="MQE248" s="378"/>
      <c r="MQF248" s="378"/>
      <c r="MQG248" s="379"/>
      <c r="MQI248" s="377"/>
      <c r="MQJ248" s="381"/>
      <c r="MQK248" s="381"/>
      <c r="MQL248" s="378"/>
      <c r="MQM248" s="378"/>
      <c r="MQN248" s="378"/>
      <c r="MQO248" s="379"/>
      <c r="MQQ248" s="377"/>
      <c r="MQR248" s="381"/>
      <c r="MQS248" s="381"/>
      <c r="MQT248" s="378"/>
      <c r="MQU248" s="378"/>
      <c r="MQV248" s="378"/>
      <c r="MQW248" s="379"/>
      <c r="MQY248" s="377"/>
      <c r="MQZ248" s="381"/>
      <c r="MRA248" s="381"/>
      <c r="MRB248" s="378"/>
      <c r="MRC248" s="378"/>
      <c r="MRD248" s="378"/>
      <c r="MRE248" s="379"/>
      <c r="MRG248" s="377"/>
      <c r="MRH248" s="381"/>
      <c r="MRI248" s="381"/>
      <c r="MRJ248" s="378"/>
      <c r="MRK248" s="378"/>
      <c r="MRL248" s="378"/>
      <c r="MRM248" s="379"/>
      <c r="MRO248" s="377"/>
      <c r="MRP248" s="381"/>
      <c r="MRQ248" s="381"/>
      <c r="MRR248" s="378"/>
      <c r="MRS248" s="378"/>
      <c r="MRT248" s="378"/>
      <c r="MRU248" s="379"/>
      <c r="MRW248" s="377"/>
      <c r="MRX248" s="381"/>
      <c r="MRY248" s="381"/>
      <c r="MRZ248" s="378"/>
      <c r="MSA248" s="378"/>
      <c r="MSB248" s="378"/>
      <c r="MSC248" s="379"/>
      <c r="MSE248" s="377"/>
      <c r="MSF248" s="381"/>
      <c r="MSG248" s="381"/>
      <c r="MSH248" s="378"/>
      <c r="MSI248" s="378"/>
      <c r="MSJ248" s="378"/>
      <c r="MSK248" s="379"/>
      <c r="MSM248" s="377"/>
      <c r="MSN248" s="381"/>
      <c r="MSO248" s="381"/>
      <c r="MSP248" s="378"/>
      <c r="MSQ248" s="378"/>
      <c r="MSR248" s="378"/>
      <c r="MSS248" s="379"/>
      <c r="MSU248" s="377"/>
      <c r="MSV248" s="381"/>
      <c r="MSW248" s="381"/>
      <c r="MSX248" s="378"/>
      <c r="MSY248" s="378"/>
      <c r="MSZ248" s="378"/>
      <c r="MTA248" s="379"/>
      <c r="MTC248" s="377"/>
      <c r="MTD248" s="381"/>
      <c r="MTE248" s="381"/>
      <c r="MTF248" s="378"/>
      <c r="MTG248" s="378"/>
      <c r="MTH248" s="378"/>
      <c r="MTI248" s="379"/>
      <c r="MTK248" s="377"/>
      <c r="MTL248" s="381"/>
      <c r="MTM248" s="381"/>
      <c r="MTN248" s="378"/>
      <c r="MTO248" s="378"/>
      <c r="MTP248" s="378"/>
      <c r="MTQ248" s="379"/>
      <c r="MTS248" s="377"/>
      <c r="MTT248" s="381"/>
      <c r="MTU248" s="381"/>
      <c r="MTV248" s="378"/>
      <c r="MTW248" s="378"/>
      <c r="MTX248" s="378"/>
      <c r="MTY248" s="379"/>
      <c r="MUA248" s="377"/>
      <c r="MUB248" s="381"/>
      <c r="MUC248" s="381"/>
      <c r="MUD248" s="378"/>
      <c r="MUE248" s="378"/>
      <c r="MUF248" s="378"/>
      <c r="MUG248" s="379"/>
      <c r="MUI248" s="377"/>
      <c r="MUJ248" s="381"/>
      <c r="MUK248" s="381"/>
      <c r="MUL248" s="378"/>
      <c r="MUM248" s="378"/>
      <c r="MUN248" s="378"/>
      <c r="MUO248" s="379"/>
      <c r="MUQ248" s="377"/>
      <c r="MUR248" s="381"/>
      <c r="MUS248" s="381"/>
      <c r="MUT248" s="378"/>
      <c r="MUU248" s="378"/>
      <c r="MUV248" s="378"/>
      <c r="MUW248" s="379"/>
      <c r="MUY248" s="377"/>
      <c r="MUZ248" s="381"/>
      <c r="MVA248" s="381"/>
      <c r="MVB248" s="378"/>
      <c r="MVC248" s="378"/>
      <c r="MVD248" s="378"/>
      <c r="MVE248" s="379"/>
      <c r="MVG248" s="377"/>
      <c r="MVH248" s="381"/>
      <c r="MVI248" s="381"/>
      <c r="MVJ248" s="378"/>
      <c r="MVK248" s="378"/>
      <c r="MVL248" s="378"/>
      <c r="MVM248" s="379"/>
      <c r="MVO248" s="377"/>
      <c r="MVP248" s="381"/>
      <c r="MVQ248" s="381"/>
      <c r="MVR248" s="378"/>
      <c r="MVS248" s="378"/>
      <c r="MVT248" s="378"/>
      <c r="MVU248" s="379"/>
      <c r="MVW248" s="377"/>
      <c r="MVX248" s="381"/>
      <c r="MVY248" s="381"/>
      <c r="MVZ248" s="378"/>
      <c r="MWA248" s="378"/>
      <c r="MWB248" s="378"/>
      <c r="MWC248" s="379"/>
      <c r="MWE248" s="377"/>
      <c r="MWF248" s="381"/>
      <c r="MWG248" s="381"/>
      <c r="MWH248" s="378"/>
      <c r="MWI248" s="378"/>
      <c r="MWJ248" s="378"/>
      <c r="MWK248" s="379"/>
      <c r="MWM248" s="377"/>
      <c r="MWN248" s="381"/>
      <c r="MWO248" s="381"/>
      <c r="MWP248" s="378"/>
      <c r="MWQ248" s="378"/>
      <c r="MWR248" s="378"/>
      <c r="MWS248" s="379"/>
      <c r="MWU248" s="377"/>
      <c r="MWV248" s="381"/>
      <c r="MWW248" s="381"/>
      <c r="MWX248" s="378"/>
      <c r="MWY248" s="378"/>
      <c r="MWZ248" s="378"/>
      <c r="MXA248" s="379"/>
      <c r="MXC248" s="377"/>
      <c r="MXD248" s="381"/>
      <c r="MXE248" s="381"/>
      <c r="MXF248" s="378"/>
      <c r="MXG248" s="378"/>
      <c r="MXH248" s="378"/>
      <c r="MXI248" s="379"/>
      <c r="MXK248" s="377"/>
      <c r="MXL248" s="381"/>
      <c r="MXM248" s="381"/>
      <c r="MXN248" s="378"/>
      <c r="MXO248" s="378"/>
      <c r="MXP248" s="378"/>
      <c r="MXQ248" s="379"/>
      <c r="MXS248" s="377"/>
      <c r="MXT248" s="381"/>
      <c r="MXU248" s="381"/>
      <c r="MXV248" s="378"/>
      <c r="MXW248" s="378"/>
      <c r="MXX248" s="378"/>
      <c r="MXY248" s="379"/>
      <c r="MYA248" s="377"/>
      <c r="MYB248" s="381"/>
      <c r="MYC248" s="381"/>
      <c r="MYD248" s="378"/>
      <c r="MYE248" s="378"/>
      <c r="MYF248" s="378"/>
      <c r="MYG248" s="379"/>
      <c r="MYI248" s="377"/>
      <c r="MYJ248" s="381"/>
      <c r="MYK248" s="381"/>
      <c r="MYL248" s="378"/>
      <c r="MYM248" s="378"/>
      <c r="MYN248" s="378"/>
      <c r="MYO248" s="379"/>
      <c r="MYQ248" s="377"/>
      <c r="MYR248" s="381"/>
      <c r="MYS248" s="381"/>
      <c r="MYT248" s="378"/>
      <c r="MYU248" s="378"/>
      <c r="MYV248" s="378"/>
      <c r="MYW248" s="379"/>
      <c r="MYY248" s="377"/>
      <c r="MYZ248" s="381"/>
      <c r="MZA248" s="381"/>
      <c r="MZB248" s="378"/>
      <c r="MZC248" s="378"/>
      <c r="MZD248" s="378"/>
      <c r="MZE248" s="379"/>
      <c r="MZG248" s="377"/>
      <c r="MZH248" s="381"/>
      <c r="MZI248" s="381"/>
      <c r="MZJ248" s="378"/>
      <c r="MZK248" s="378"/>
      <c r="MZL248" s="378"/>
      <c r="MZM248" s="379"/>
      <c r="MZO248" s="377"/>
      <c r="MZP248" s="381"/>
      <c r="MZQ248" s="381"/>
      <c r="MZR248" s="378"/>
      <c r="MZS248" s="378"/>
      <c r="MZT248" s="378"/>
      <c r="MZU248" s="379"/>
      <c r="MZW248" s="377"/>
      <c r="MZX248" s="381"/>
      <c r="MZY248" s="381"/>
      <c r="MZZ248" s="378"/>
      <c r="NAA248" s="378"/>
      <c r="NAB248" s="378"/>
      <c r="NAC248" s="379"/>
      <c r="NAE248" s="377"/>
      <c r="NAF248" s="381"/>
      <c r="NAG248" s="381"/>
      <c r="NAH248" s="378"/>
      <c r="NAI248" s="378"/>
      <c r="NAJ248" s="378"/>
      <c r="NAK248" s="379"/>
      <c r="NAM248" s="377"/>
      <c r="NAN248" s="381"/>
      <c r="NAO248" s="381"/>
      <c r="NAP248" s="378"/>
      <c r="NAQ248" s="378"/>
      <c r="NAR248" s="378"/>
      <c r="NAS248" s="379"/>
      <c r="NAU248" s="377"/>
      <c r="NAV248" s="381"/>
      <c r="NAW248" s="381"/>
      <c r="NAX248" s="378"/>
      <c r="NAY248" s="378"/>
      <c r="NAZ248" s="378"/>
      <c r="NBA248" s="379"/>
      <c r="NBC248" s="377"/>
      <c r="NBD248" s="381"/>
      <c r="NBE248" s="381"/>
      <c r="NBF248" s="378"/>
      <c r="NBG248" s="378"/>
      <c r="NBH248" s="378"/>
      <c r="NBI248" s="379"/>
      <c r="NBK248" s="377"/>
      <c r="NBL248" s="381"/>
      <c r="NBM248" s="381"/>
      <c r="NBN248" s="378"/>
      <c r="NBO248" s="378"/>
      <c r="NBP248" s="378"/>
      <c r="NBQ248" s="379"/>
      <c r="NBS248" s="377"/>
      <c r="NBT248" s="381"/>
      <c r="NBU248" s="381"/>
      <c r="NBV248" s="378"/>
      <c r="NBW248" s="378"/>
      <c r="NBX248" s="378"/>
      <c r="NBY248" s="379"/>
      <c r="NCA248" s="377"/>
      <c r="NCB248" s="381"/>
      <c r="NCC248" s="381"/>
      <c r="NCD248" s="378"/>
      <c r="NCE248" s="378"/>
      <c r="NCF248" s="378"/>
      <c r="NCG248" s="379"/>
      <c r="NCI248" s="377"/>
      <c r="NCJ248" s="381"/>
      <c r="NCK248" s="381"/>
      <c r="NCL248" s="378"/>
      <c r="NCM248" s="378"/>
      <c r="NCN248" s="378"/>
      <c r="NCO248" s="379"/>
      <c r="NCQ248" s="377"/>
      <c r="NCR248" s="381"/>
      <c r="NCS248" s="381"/>
      <c r="NCT248" s="378"/>
      <c r="NCU248" s="378"/>
      <c r="NCV248" s="378"/>
      <c r="NCW248" s="379"/>
      <c r="NCY248" s="377"/>
      <c r="NCZ248" s="381"/>
      <c r="NDA248" s="381"/>
      <c r="NDB248" s="378"/>
      <c r="NDC248" s="378"/>
      <c r="NDD248" s="378"/>
      <c r="NDE248" s="379"/>
      <c r="NDG248" s="377"/>
      <c r="NDH248" s="381"/>
      <c r="NDI248" s="381"/>
      <c r="NDJ248" s="378"/>
      <c r="NDK248" s="378"/>
      <c r="NDL248" s="378"/>
      <c r="NDM248" s="379"/>
      <c r="NDO248" s="377"/>
      <c r="NDP248" s="381"/>
      <c r="NDQ248" s="381"/>
      <c r="NDR248" s="378"/>
      <c r="NDS248" s="378"/>
      <c r="NDT248" s="378"/>
      <c r="NDU248" s="379"/>
      <c r="NDW248" s="377"/>
      <c r="NDX248" s="381"/>
      <c r="NDY248" s="381"/>
      <c r="NDZ248" s="378"/>
      <c r="NEA248" s="378"/>
      <c r="NEB248" s="378"/>
      <c r="NEC248" s="379"/>
      <c r="NEE248" s="377"/>
      <c r="NEF248" s="381"/>
      <c r="NEG248" s="381"/>
      <c r="NEH248" s="378"/>
      <c r="NEI248" s="378"/>
      <c r="NEJ248" s="378"/>
      <c r="NEK248" s="379"/>
      <c r="NEM248" s="377"/>
      <c r="NEN248" s="381"/>
      <c r="NEO248" s="381"/>
      <c r="NEP248" s="378"/>
      <c r="NEQ248" s="378"/>
      <c r="NER248" s="378"/>
      <c r="NES248" s="379"/>
      <c r="NEU248" s="377"/>
      <c r="NEV248" s="381"/>
      <c r="NEW248" s="381"/>
      <c r="NEX248" s="378"/>
      <c r="NEY248" s="378"/>
      <c r="NEZ248" s="378"/>
      <c r="NFA248" s="379"/>
      <c r="NFC248" s="377"/>
      <c r="NFD248" s="381"/>
      <c r="NFE248" s="381"/>
      <c r="NFF248" s="378"/>
      <c r="NFG248" s="378"/>
      <c r="NFH248" s="378"/>
      <c r="NFI248" s="379"/>
      <c r="NFK248" s="377"/>
      <c r="NFL248" s="381"/>
      <c r="NFM248" s="381"/>
      <c r="NFN248" s="378"/>
      <c r="NFO248" s="378"/>
      <c r="NFP248" s="378"/>
      <c r="NFQ248" s="379"/>
      <c r="NFS248" s="377"/>
      <c r="NFT248" s="381"/>
      <c r="NFU248" s="381"/>
      <c r="NFV248" s="378"/>
      <c r="NFW248" s="378"/>
      <c r="NFX248" s="378"/>
      <c r="NFY248" s="379"/>
      <c r="NGA248" s="377"/>
      <c r="NGB248" s="381"/>
      <c r="NGC248" s="381"/>
      <c r="NGD248" s="378"/>
      <c r="NGE248" s="378"/>
      <c r="NGF248" s="378"/>
      <c r="NGG248" s="379"/>
      <c r="NGI248" s="377"/>
      <c r="NGJ248" s="381"/>
      <c r="NGK248" s="381"/>
      <c r="NGL248" s="378"/>
      <c r="NGM248" s="378"/>
      <c r="NGN248" s="378"/>
      <c r="NGO248" s="379"/>
      <c r="NGQ248" s="377"/>
      <c r="NGR248" s="381"/>
      <c r="NGS248" s="381"/>
      <c r="NGT248" s="378"/>
      <c r="NGU248" s="378"/>
      <c r="NGV248" s="378"/>
      <c r="NGW248" s="379"/>
      <c r="NGY248" s="377"/>
      <c r="NGZ248" s="381"/>
      <c r="NHA248" s="381"/>
      <c r="NHB248" s="378"/>
      <c r="NHC248" s="378"/>
      <c r="NHD248" s="378"/>
      <c r="NHE248" s="379"/>
      <c r="NHG248" s="377"/>
      <c r="NHH248" s="381"/>
      <c r="NHI248" s="381"/>
      <c r="NHJ248" s="378"/>
      <c r="NHK248" s="378"/>
      <c r="NHL248" s="378"/>
      <c r="NHM248" s="379"/>
      <c r="NHO248" s="377"/>
      <c r="NHP248" s="381"/>
      <c r="NHQ248" s="381"/>
      <c r="NHR248" s="378"/>
      <c r="NHS248" s="378"/>
      <c r="NHT248" s="378"/>
      <c r="NHU248" s="379"/>
      <c r="NHW248" s="377"/>
      <c r="NHX248" s="381"/>
      <c r="NHY248" s="381"/>
      <c r="NHZ248" s="378"/>
      <c r="NIA248" s="378"/>
      <c r="NIB248" s="378"/>
      <c r="NIC248" s="379"/>
      <c r="NIE248" s="377"/>
      <c r="NIF248" s="381"/>
      <c r="NIG248" s="381"/>
      <c r="NIH248" s="378"/>
      <c r="NII248" s="378"/>
      <c r="NIJ248" s="378"/>
      <c r="NIK248" s="379"/>
      <c r="NIM248" s="377"/>
      <c r="NIN248" s="381"/>
      <c r="NIO248" s="381"/>
      <c r="NIP248" s="378"/>
      <c r="NIQ248" s="378"/>
      <c r="NIR248" s="378"/>
      <c r="NIS248" s="379"/>
      <c r="NIU248" s="377"/>
      <c r="NIV248" s="381"/>
      <c r="NIW248" s="381"/>
      <c r="NIX248" s="378"/>
      <c r="NIY248" s="378"/>
      <c r="NIZ248" s="378"/>
      <c r="NJA248" s="379"/>
      <c r="NJC248" s="377"/>
      <c r="NJD248" s="381"/>
      <c r="NJE248" s="381"/>
      <c r="NJF248" s="378"/>
      <c r="NJG248" s="378"/>
      <c r="NJH248" s="378"/>
      <c r="NJI248" s="379"/>
      <c r="NJK248" s="377"/>
      <c r="NJL248" s="381"/>
      <c r="NJM248" s="381"/>
      <c r="NJN248" s="378"/>
      <c r="NJO248" s="378"/>
      <c r="NJP248" s="378"/>
      <c r="NJQ248" s="379"/>
      <c r="NJS248" s="377"/>
      <c r="NJT248" s="381"/>
      <c r="NJU248" s="381"/>
      <c r="NJV248" s="378"/>
      <c r="NJW248" s="378"/>
      <c r="NJX248" s="378"/>
      <c r="NJY248" s="379"/>
      <c r="NKA248" s="377"/>
      <c r="NKB248" s="381"/>
      <c r="NKC248" s="381"/>
      <c r="NKD248" s="378"/>
      <c r="NKE248" s="378"/>
      <c r="NKF248" s="378"/>
      <c r="NKG248" s="379"/>
      <c r="NKI248" s="377"/>
      <c r="NKJ248" s="381"/>
      <c r="NKK248" s="381"/>
      <c r="NKL248" s="378"/>
      <c r="NKM248" s="378"/>
      <c r="NKN248" s="378"/>
      <c r="NKO248" s="379"/>
      <c r="NKQ248" s="377"/>
      <c r="NKR248" s="381"/>
      <c r="NKS248" s="381"/>
      <c r="NKT248" s="378"/>
      <c r="NKU248" s="378"/>
      <c r="NKV248" s="378"/>
      <c r="NKW248" s="379"/>
      <c r="NKY248" s="377"/>
      <c r="NKZ248" s="381"/>
      <c r="NLA248" s="381"/>
      <c r="NLB248" s="378"/>
      <c r="NLC248" s="378"/>
      <c r="NLD248" s="378"/>
      <c r="NLE248" s="379"/>
      <c r="NLG248" s="377"/>
      <c r="NLH248" s="381"/>
      <c r="NLI248" s="381"/>
      <c r="NLJ248" s="378"/>
      <c r="NLK248" s="378"/>
      <c r="NLL248" s="378"/>
      <c r="NLM248" s="379"/>
      <c r="NLO248" s="377"/>
      <c r="NLP248" s="381"/>
      <c r="NLQ248" s="381"/>
      <c r="NLR248" s="378"/>
      <c r="NLS248" s="378"/>
      <c r="NLT248" s="378"/>
      <c r="NLU248" s="379"/>
      <c r="NLW248" s="377"/>
      <c r="NLX248" s="381"/>
      <c r="NLY248" s="381"/>
      <c r="NLZ248" s="378"/>
      <c r="NMA248" s="378"/>
      <c r="NMB248" s="378"/>
      <c r="NMC248" s="379"/>
      <c r="NME248" s="377"/>
      <c r="NMF248" s="381"/>
      <c r="NMG248" s="381"/>
      <c r="NMH248" s="378"/>
      <c r="NMI248" s="378"/>
      <c r="NMJ248" s="378"/>
      <c r="NMK248" s="379"/>
      <c r="NMM248" s="377"/>
      <c r="NMN248" s="381"/>
      <c r="NMO248" s="381"/>
      <c r="NMP248" s="378"/>
      <c r="NMQ248" s="378"/>
      <c r="NMR248" s="378"/>
      <c r="NMS248" s="379"/>
      <c r="NMU248" s="377"/>
      <c r="NMV248" s="381"/>
      <c r="NMW248" s="381"/>
      <c r="NMX248" s="378"/>
      <c r="NMY248" s="378"/>
      <c r="NMZ248" s="378"/>
      <c r="NNA248" s="379"/>
      <c r="NNC248" s="377"/>
      <c r="NND248" s="381"/>
      <c r="NNE248" s="381"/>
      <c r="NNF248" s="378"/>
      <c r="NNG248" s="378"/>
      <c r="NNH248" s="378"/>
      <c r="NNI248" s="379"/>
      <c r="NNK248" s="377"/>
      <c r="NNL248" s="381"/>
      <c r="NNM248" s="381"/>
      <c r="NNN248" s="378"/>
      <c r="NNO248" s="378"/>
      <c r="NNP248" s="378"/>
      <c r="NNQ248" s="379"/>
      <c r="NNS248" s="377"/>
      <c r="NNT248" s="381"/>
      <c r="NNU248" s="381"/>
      <c r="NNV248" s="378"/>
      <c r="NNW248" s="378"/>
      <c r="NNX248" s="378"/>
      <c r="NNY248" s="379"/>
      <c r="NOA248" s="377"/>
      <c r="NOB248" s="381"/>
      <c r="NOC248" s="381"/>
      <c r="NOD248" s="378"/>
      <c r="NOE248" s="378"/>
      <c r="NOF248" s="378"/>
      <c r="NOG248" s="379"/>
      <c r="NOI248" s="377"/>
      <c r="NOJ248" s="381"/>
      <c r="NOK248" s="381"/>
      <c r="NOL248" s="378"/>
      <c r="NOM248" s="378"/>
      <c r="NON248" s="378"/>
      <c r="NOO248" s="379"/>
      <c r="NOQ248" s="377"/>
      <c r="NOR248" s="381"/>
      <c r="NOS248" s="381"/>
      <c r="NOT248" s="378"/>
      <c r="NOU248" s="378"/>
      <c r="NOV248" s="378"/>
      <c r="NOW248" s="379"/>
      <c r="NOY248" s="377"/>
      <c r="NOZ248" s="381"/>
      <c r="NPA248" s="381"/>
      <c r="NPB248" s="378"/>
      <c r="NPC248" s="378"/>
      <c r="NPD248" s="378"/>
      <c r="NPE248" s="379"/>
      <c r="NPG248" s="377"/>
      <c r="NPH248" s="381"/>
      <c r="NPI248" s="381"/>
      <c r="NPJ248" s="378"/>
      <c r="NPK248" s="378"/>
      <c r="NPL248" s="378"/>
      <c r="NPM248" s="379"/>
      <c r="NPO248" s="377"/>
      <c r="NPP248" s="381"/>
      <c r="NPQ248" s="381"/>
      <c r="NPR248" s="378"/>
      <c r="NPS248" s="378"/>
      <c r="NPT248" s="378"/>
      <c r="NPU248" s="379"/>
      <c r="NPW248" s="377"/>
      <c r="NPX248" s="381"/>
      <c r="NPY248" s="381"/>
      <c r="NPZ248" s="378"/>
      <c r="NQA248" s="378"/>
      <c r="NQB248" s="378"/>
      <c r="NQC248" s="379"/>
      <c r="NQE248" s="377"/>
      <c r="NQF248" s="381"/>
      <c r="NQG248" s="381"/>
      <c r="NQH248" s="378"/>
      <c r="NQI248" s="378"/>
      <c r="NQJ248" s="378"/>
      <c r="NQK248" s="379"/>
      <c r="NQM248" s="377"/>
      <c r="NQN248" s="381"/>
      <c r="NQO248" s="381"/>
      <c r="NQP248" s="378"/>
      <c r="NQQ248" s="378"/>
      <c r="NQR248" s="378"/>
      <c r="NQS248" s="379"/>
      <c r="NQU248" s="377"/>
      <c r="NQV248" s="381"/>
      <c r="NQW248" s="381"/>
      <c r="NQX248" s="378"/>
      <c r="NQY248" s="378"/>
      <c r="NQZ248" s="378"/>
      <c r="NRA248" s="379"/>
      <c r="NRC248" s="377"/>
      <c r="NRD248" s="381"/>
      <c r="NRE248" s="381"/>
      <c r="NRF248" s="378"/>
      <c r="NRG248" s="378"/>
      <c r="NRH248" s="378"/>
      <c r="NRI248" s="379"/>
      <c r="NRK248" s="377"/>
      <c r="NRL248" s="381"/>
      <c r="NRM248" s="381"/>
      <c r="NRN248" s="378"/>
      <c r="NRO248" s="378"/>
      <c r="NRP248" s="378"/>
      <c r="NRQ248" s="379"/>
      <c r="NRS248" s="377"/>
      <c r="NRT248" s="381"/>
      <c r="NRU248" s="381"/>
      <c r="NRV248" s="378"/>
      <c r="NRW248" s="378"/>
      <c r="NRX248" s="378"/>
      <c r="NRY248" s="379"/>
      <c r="NSA248" s="377"/>
      <c r="NSB248" s="381"/>
      <c r="NSC248" s="381"/>
      <c r="NSD248" s="378"/>
      <c r="NSE248" s="378"/>
      <c r="NSF248" s="378"/>
      <c r="NSG248" s="379"/>
      <c r="NSI248" s="377"/>
      <c r="NSJ248" s="381"/>
      <c r="NSK248" s="381"/>
      <c r="NSL248" s="378"/>
      <c r="NSM248" s="378"/>
      <c r="NSN248" s="378"/>
      <c r="NSO248" s="379"/>
      <c r="NSQ248" s="377"/>
      <c r="NSR248" s="381"/>
      <c r="NSS248" s="381"/>
      <c r="NST248" s="378"/>
      <c r="NSU248" s="378"/>
      <c r="NSV248" s="378"/>
      <c r="NSW248" s="379"/>
      <c r="NSY248" s="377"/>
      <c r="NSZ248" s="381"/>
      <c r="NTA248" s="381"/>
      <c r="NTB248" s="378"/>
      <c r="NTC248" s="378"/>
      <c r="NTD248" s="378"/>
      <c r="NTE248" s="379"/>
      <c r="NTG248" s="377"/>
      <c r="NTH248" s="381"/>
      <c r="NTI248" s="381"/>
      <c r="NTJ248" s="378"/>
      <c r="NTK248" s="378"/>
      <c r="NTL248" s="378"/>
      <c r="NTM248" s="379"/>
      <c r="NTO248" s="377"/>
      <c r="NTP248" s="381"/>
      <c r="NTQ248" s="381"/>
      <c r="NTR248" s="378"/>
      <c r="NTS248" s="378"/>
      <c r="NTT248" s="378"/>
      <c r="NTU248" s="379"/>
      <c r="NTW248" s="377"/>
      <c r="NTX248" s="381"/>
      <c r="NTY248" s="381"/>
      <c r="NTZ248" s="378"/>
      <c r="NUA248" s="378"/>
      <c r="NUB248" s="378"/>
      <c r="NUC248" s="379"/>
      <c r="NUE248" s="377"/>
      <c r="NUF248" s="381"/>
      <c r="NUG248" s="381"/>
      <c r="NUH248" s="378"/>
      <c r="NUI248" s="378"/>
      <c r="NUJ248" s="378"/>
      <c r="NUK248" s="379"/>
      <c r="NUM248" s="377"/>
      <c r="NUN248" s="381"/>
      <c r="NUO248" s="381"/>
      <c r="NUP248" s="378"/>
      <c r="NUQ248" s="378"/>
      <c r="NUR248" s="378"/>
      <c r="NUS248" s="379"/>
      <c r="NUU248" s="377"/>
      <c r="NUV248" s="381"/>
      <c r="NUW248" s="381"/>
      <c r="NUX248" s="378"/>
      <c r="NUY248" s="378"/>
      <c r="NUZ248" s="378"/>
      <c r="NVA248" s="379"/>
      <c r="NVC248" s="377"/>
      <c r="NVD248" s="381"/>
      <c r="NVE248" s="381"/>
      <c r="NVF248" s="378"/>
      <c r="NVG248" s="378"/>
      <c r="NVH248" s="378"/>
      <c r="NVI248" s="379"/>
      <c r="NVK248" s="377"/>
      <c r="NVL248" s="381"/>
      <c r="NVM248" s="381"/>
      <c r="NVN248" s="378"/>
      <c r="NVO248" s="378"/>
      <c r="NVP248" s="378"/>
      <c r="NVQ248" s="379"/>
      <c r="NVS248" s="377"/>
      <c r="NVT248" s="381"/>
      <c r="NVU248" s="381"/>
      <c r="NVV248" s="378"/>
      <c r="NVW248" s="378"/>
      <c r="NVX248" s="378"/>
      <c r="NVY248" s="379"/>
      <c r="NWA248" s="377"/>
      <c r="NWB248" s="381"/>
      <c r="NWC248" s="381"/>
      <c r="NWD248" s="378"/>
      <c r="NWE248" s="378"/>
      <c r="NWF248" s="378"/>
      <c r="NWG248" s="379"/>
      <c r="NWI248" s="377"/>
      <c r="NWJ248" s="381"/>
      <c r="NWK248" s="381"/>
      <c r="NWL248" s="378"/>
      <c r="NWM248" s="378"/>
      <c r="NWN248" s="378"/>
      <c r="NWO248" s="379"/>
      <c r="NWQ248" s="377"/>
      <c r="NWR248" s="381"/>
      <c r="NWS248" s="381"/>
      <c r="NWT248" s="378"/>
      <c r="NWU248" s="378"/>
      <c r="NWV248" s="378"/>
      <c r="NWW248" s="379"/>
      <c r="NWY248" s="377"/>
      <c r="NWZ248" s="381"/>
      <c r="NXA248" s="381"/>
      <c r="NXB248" s="378"/>
      <c r="NXC248" s="378"/>
      <c r="NXD248" s="378"/>
      <c r="NXE248" s="379"/>
      <c r="NXG248" s="377"/>
      <c r="NXH248" s="381"/>
      <c r="NXI248" s="381"/>
      <c r="NXJ248" s="378"/>
      <c r="NXK248" s="378"/>
      <c r="NXL248" s="378"/>
      <c r="NXM248" s="379"/>
      <c r="NXO248" s="377"/>
      <c r="NXP248" s="381"/>
      <c r="NXQ248" s="381"/>
      <c r="NXR248" s="378"/>
      <c r="NXS248" s="378"/>
      <c r="NXT248" s="378"/>
      <c r="NXU248" s="379"/>
      <c r="NXW248" s="377"/>
      <c r="NXX248" s="381"/>
      <c r="NXY248" s="381"/>
      <c r="NXZ248" s="378"/>
      <c r="NYA248" s="378"/>
      <c r="NYB248" s="378"/>
      <c r="NYC248" s="379"/>
      <c r="NYE248" s="377"/>
      <c r="NYF248" s="381"/>
      <c r="NYG248" s="381"/>
      <c r="NYH248" s="378"/>
      <c r="NYI248" s="378"/>
      <c r="NYJ248" s="378"/>
      <c r="NYK248" s="379"/>
      <c r="NYM248" s="377"/>
      <c r="NYN248" s="381"/>
      <c r="NYO248" s="381"/>
      <c r="NYP248" s="378"/>
      <c r="NYQ248" s="378"/>
      <c r="NYR248" s="378"/>
      <c r="NYS248" s="379"/>
      <c r="NYU248" s="377"/>
      <c r="NYV248" s="381"/>
      <c r="NYW248" s="381"/>
      <c r="NYX248" s="378"/>
      <c r="NYY248" s="378"/>
      <c r="NYZ248" s="378"/>
      <c r="NZA248" s="379"/>
      <c r="NZC248" s="377"/>
      <c r="NZD248" s="381"/>
      <c r="NZE248" s="381"/>
      <c r="NZF248" s="378"/>
      <c r="NZG248" s="378"/>
      <c r="NZH248" s="378"/>
      <c r="NZI248" s="379"/>
      <c r="NZK248" s="377"/>
      <c r="NZL248" s="381"/>
      <c r="NZM248" s="381"/>
      <c r="NZN248" s="378"/>
      <c r="NZO248" s="378"/>
      <c r="NZP248" s="378"/>
      <c r="NZQ248" s="379"/>
      <c r="NZS248" s="377"/>
      <c r="NZT248" s="381"/>
      <c r="NZU248" s="381"/>
      <c r="NZV248" s="378"/>
      <c r="NZW248" s="378"/>
      <c r="NZX248" s="378"/>
      <c r="NZY248" s="379"/>
      <c r="OAA248" s="377"/>
      <c r="OAB248" s="381"/>
      <c r="OAC248" s="381"/>
      <c r="OAD248" s="378"/>
      <c r="OAE248" s="378"/>
      <c r="OAF248" s="378"/>
      <c r="OAG248" s="379"/>
      <c r="OAI248" s="377"/>
      <c r="OAJ248" s="381"/>
      <c r="OAK248" s="381"/>
      <c r="OAL248" s="378"/>
      <c r="OAM248" s="378"/>
      <c r="OAN248" s="378"/>
      <c r="OAO248" s="379"/>
      <c r="OAQ248" s="377"/>
      <c r="OAR248" s="381"/>
      <c r="OAS248" s="381"/>
      <c r="OAT248" s="378"/>
      <c r="OAU248" s="378"/>
      <c r="OAV248" s="378"/>
      <c r="OAW248" s="379"/>
      <c r="OAY248" s="377"/>
      <c r="OAZ248" s="381"/>
      <c r="OBA248" s="381"/>
      <c r="OBB248" s="378"/>
      <c r="OBC248" s="378"/>
      <c r="OBD248" s="378"/>
      <c r="OBE248" s="379"/>
      <c r="OBG248" s="377"/>
      <c r="OBH248" s="381"/>
      <c r="OBI248" s="381"/>
      <c r="OBJ248" s="378"/>
      <c r="OBK248" s="378"/>
      <c r="OBL248" s="378"/>
      <c r="OBM248" s="379"/>
      <c r="OBO248" s="377"/>
      <c r="OBP248" s="381"/>
      <c r="OBQ248" s="381"/>
      <c r="OBR248" s="378"/>
      <c r="OBS248" s="378"/>
      <c r="OBT248" s="378"/>
      <c r="OBU248" s="379"/>
      <c r="OBW248" s="377"/>
      <c r="OBX248" s="381"/>
      <c r="OBY248" s="381"/>
      <c r="OBZ248" s="378"/>
      <c r="OCA248" s="378"/>
      <c r="OCB248" s="378"/>
      <c r="OCC248" s="379"/>
      <c r="OCE248" s="377"/>
      <c r="OCF248" s="381"/>
      <c r="OCG248" s="381"/>
      <c r="OCH248" s="378"/>
      <c r="OCI248" s="378"/>
      <c r="OCJ248" s="378"/>
      <c r="OCK248" s="379"/>
      <c r="OCM248" s="377"/>
      <c r="OCN248" s="381"/>
      <c r="OCO248" s="381"/>
      <c r="OCP248" s="378"/>
      <c r="OCQ248" s="378"/>
      <c r="OCR248" s="378"/>
      <c r="OCS248" s="379"/>
      <c r="OCU248" s="377"/>
      <c r="OCV248" s="381"/>
      <c r="OCW248" s="381"/>
      <c r="OCX248" s="378"/>
      <c r="OCY248" s="378"/>
      <c r="OCZ248" s="378"/>
      <c r="ODA248" s="379"/>
      <c r="ODC248" s="377"/>
      <c r="ODD248" s="381"/>
      <c r="ODE248" s="381"/>
      <c r="ODF248" s="378"/>
      <c r="ODG248" s="378"/>
      <c r="ODH248" s="378"/>
      <c r="ODI248" s="379"/>
      <c r="ODK248" s="377"/>
      <c r="ODL248" s="381"/>
      <c r="ODM248" s="381"/>
      <c r="ODN248" s="378"/>
      <c r="ODO248" s="378"/>
      <c r="ODP248" s="378"/>
      <c r="ODQ248" s="379"/>
      <c r="ODS248" s="377"/>
      <c r="ODT248" s="381"/>
      <c r="ODU248" s="381"/>
      <c r="ODV248" s="378"/>
      <c r="ODW248" s="378"/>
      <c r="ODX248" s="378"/>
      <c r="ODY248" s="379"/>
      <c r="OEA248" s="377"/>
      <c r="OEB248" s="381"/>
      <c r="OEC248" s="381"/>
      <c r="OED248" s="378"/>
      <c r="OEE248" s="378"/>
      <c r="OEF248" s="378"/>
      <c r="OEG248" s="379"/>
      <c r="OEI248" s="377"/>
      <c r="OEJ248" s="381"/>
      <c r="OEK248" s="381"/>
      <c r="OEL248" s="378"/>
      <c r="OEM248" s="378"/>
      <c r="OEN248" s="378"/>
      <c r="OEO248" s="379"/>
      <c r="OEQ248" s="377"/>
      <c r="OER248" s="381"/>
      <c r="OES248" s="381"/>
      <c r="OET248" s="378"/>
      <c r="OEU248" s="378"/>
      <c r="OEV248" s="378"/>
      <c r="OEW248" s="379"/>
      <c r="OEY248" s="377"/>
      <c r="OEZ248" s="381"/>
      <c r="OFA248" s="381"/>
      <c r="OFB248" s="378"/>
      <c r="OFC248" s="378"/>
      <c r="OFD248" s="378"/>
      <c r="OFE248" s="379"/>
      <c r="OFG248" s="377"/>
      <c r="OFH248" s="381"/>
      <c r="OFI248" s="381"/>
      <c r="OFJ248" s="378"/>
      <c r="OFK248" s="378"/>
      <c r="OFL248" s="378"/>
      <c r="OFM248" s="379"/>
      <c r="OFO248" s="377"/>
      <c r="OFP248" s="381"/>
      <c r="OFQ248" s="381"/>
      <c r="OFR248" s="378"/>
      <c r="OFS248" s="378"/>
      <c r="OFT248" s="378"/>
      <c r="OFU248" s="379"/>
      <c r="OFW248" s="377"/>
      <c r="OFX248" s="381"/>
      <c r="OFY248" s="381"/>
      <c r="OFZ248" s="378"/>
      <c r="OGA248" s="378"/>
      <c r="OGB248" s="378"/>
      <c r="OGC248" s="379"/>
      <c r="OGE248" s="377"/>
      <c r="OGF248" s="381"/>
      <c r="OGG248" s="381"/>
      <c r="OGH248" s="378"/>
      <c r="OGI248" s="378"/>
      <c r="OGJ248" s="378"/>
      <c r="OGK248" s="379"/>
      <c r="OGM248" s="377"/>
      <c r="OGN248" s="381"/>
      <c r="OGO248" s="381"/>
      <c r="OGP248" s="378"/>
      <c r="OGQ248" s="378"/>
      <c r="OGR248" s="378"/>
      <c r="OGS248" s="379"/>
      <c r="OGU248" s="377"/>
      <c r="OGV248" s="381"/>
      <c r="OGW248" s="381"/>
      <c r="OGX248" s="378"/>
      <c r="OGY248" s="378"/>
      <c r="OGZ248" s="378"/>
      <c r="OHA248" s="379"/>
      <c r="OHC248" s="377"/>
      <c r="OHD248" s="381"/>
      <c r="OHE248" s="381"/>
      <c r="OHF248" s="378"/>
      <c r="OHG248" s="378"/>
      <c r="OHH248" s="378"/>
      <c r="OHI248" s="379"/>
      <c r="OHK248" s="377"/>
      <c r="OHL248" s="381"/>
      <c r="OHM248" s="381"/>
      <c r="OHN248" s="378"/>
      <c r="OHO248" s="378"/>
      <c r="OHP248" s="378"/>
      <c r="OHQ248" s="379"/>
      <c r="OHS248" s="377"/>
      <c r="OHT248" s="381"/>
      <c r="OHU248" s="381"/>
      <c r="OHV248" s="378"/>
      <c r="OHW248" s="378"/>
      <c r="OHX248" s="378"/>
      <c r="OHY248" s="379"/>
      <c r="OIA248" s="377"/>
      <c r="OIB248" s="381"/>
      <c r="OIC248" s="381"/>
      <c r="OID248" s="378"/>
      <c r="OIE248" s="378"/>
      <c r="OIF248" s="378"/>
      <c r="OIG248" s="379"/>
      <c r="OII248" s="377"/>
      <c r="OIJ248" s="381"/>
      <c r="OIK248" s="381"/>
      <c r="OIL248" s="378"/>
      <c r="OIM248" s="378"/>
      <c r="OIN248" s="378"/>
      <c r="OIO248" s="379"/>
      <c r="OIQ248" s="377"/>
      <c r="OIR248" s="381"/>
      <c r="OIS248" s="381"/>
      <c r="OIT248" s="378"/>
      <c r="OIU248" s="378"/>
      <c r="OIV248" s="378"/>
      <c r="OIW248" s="379"/>
      <c r="OIY248" s="377"/>
      <c r="OIZ248" s="381"/>
      <c r="OJA248" s="381"/>
      <c r="OJB248" s="378"/>
      <c r="OJC248" s="378"/>
      <c r="OJD248" s="378"/>
      <c r="OJE248" s="379"/>
      <c r="OJG248" s="377"/>
      <c r="OJH248" s="381"/>
      <c r="OJI248" s="381"/>
      <c r="OJJ248" s="378"/>
      <c r="OJK248" s="378"/>
      <c r="OJL248" s="378"/>
      <c r="OJM248" s="379"/>
      <c r="OJO248" s="377"/>
      <c r="OJP248" s="381"/>
      <c r="OJQ248" s="381"/>
      <c r="OJR248" s="378"/>
      <c r="OJS248" s="378"/>
      <c r="OJT248" s="378"/>
      <c r="OJU248" s="379"/>
      <c r="OJW248" s="377"/>
      <c r="OJX248" s="381"/>
      <c r="OJY248" s="381"/>
      <c r="OJZ248" s="378"/>
      <c r="OKA248" s="378"/>
      <c r="OKB248" s="378"/>
      <c r="OKC248" s="379"/>
      <c r="OKE248" s="377"/>
      <c r="OKF248" s="381"/>
      <c r="OKG248" s="381"/>
      <c r="OKH248" s="378"/>
      <c r="OKI248" s="378"/>
      <c r="OKJ248" s="378"/>
      <c r="OKK248" s="379"/>
      <c r="OKM248" s="377"/>
      <c r="OKN248" s="381"/>
      <c r="OKO248" s="381"/>
      <c r="OKP248" s="378"/>
      <c r="OKQ248" s="378"/>
      <c r="OKR248" s="378"/>
      <c r="OKS248" s="379"/>
      <c r="OKU248" s="377"/>
      <c r="OKV248" s="381"/>
      <c r="OKW248" s="381"/>
      <c r="OKX248" s="378"/>
      <c r="OKY248" s="378"/>
      <c r="OKZ248" s="378"/>
      <c r="OLA248" s="379"/>
      <c r="OLC248" s="377"/>
      <c r="OLD248" s="381"/>
      <c r="OLE248" s="381"/>
      <c r="OLF248" s="378"/>
      <c r="OLG248" s="378"/>
      <c r="OLH248" s="378"/>
      <c r="OLI248" s="379"/>
      <c r="OLK248" s="377"/>
      <c r="OLL248" s="381"/>
      <c r="OLM248" s="381"/>
      <c r="OLN248" s="378"/>
      <c r="OLO248" s="378"/>
      <c r="OLP248" s="378"/>
      <c r="OLQ248" s="379"/>
      <c r="OLS248" s="377"/>
      <c r="OLT248" s="381"/>
      <c r="OLU248" s="381"/>
      <c r="OLV248" s="378"/>
      <c r="OLW248" s="378"/>
      <c r="OLX248" s="378"/>
      <c r="OLY248" s="379"/>
      <c r="OMA248" s="377"/>
      <c r="OMB248" s="381"/>
      <c r="OMC248" s="381"/>
      <c r="OMD248" s="378"/>
      <c r="OME248" s="378"/>
      <c r="OMF248" s="378"/>
      <c r="OMG248" s="379"/>
      <c r="OMI248" s="377"/>
      <c r="OMJ248" s="381"/>
      <c r="OMK248" s="381"/>
      <c r="OML248" s="378"/>
      <c r="OMM248" s="378"/>
      <c r="OMN248" s="378"/>
      <c r="OMO248" s="379"/>
      <c r="OMQ248" s="377"/>
      <c r="OMR248" s="381"/>
      <c r="OMS248" s="381"/>
      <c r="OMT248" s="378"/>
      <c r="OMU248" s="378"/>
      <c r="OMV248" s="378"/>
      <c r="OMW248" s="379"/>
      <c r="OMY248" s="377"/>
      <c r="OMZ248" s="381"/>
      <c r="ONA248" s="381"/>
      <c r="ONB248" s="378"/>
      <c r="ONC248" s="378"/>
      <c r="OND248" s="378"/>
      <c r="ONE248" s="379"/>
      <c r="ONG248" s="377"/>
      <c r="ONH248" s="381"/>
      <c r="ONI248" s="381"/>
      <c r="ONJ248" s="378"/>
      <c r="ONK248" s="378"/>
      <c r="ONL248" s="378"/>
      <c r="ONM248" s="379"/>
      <c r="ONO248" s="377"/>
      <c r="ONP248" s="381"/>
      <c r="ONQ248" s="381"/>
      <c r="ONR248" s="378"/>
      <c r="ONS248" s="378"/>
      <c r="ONT248" s="378"/>
      <c r="ONU248" s="379"/>
      <c r="ONW248" s="377"/>
      <c r="ONX248" s="381"/>
      <c r="ONY248" s="381"/>
      <c r="ONZ248" s="378"/>
      <c r="OOA248" s="378"/>
      <c r="OOB248" s="378"/>
      <c r="OOC248" s="379"/>
      <c r="OOE248" s="377"/>
      <c r="OOF248" s="381"/>
      <c r="OOG248" s="381"/>
      <c r="OOH248" s="378"/>
      <c r="OOI248" s="378"/>
      <c r="OOJ248" s="378"/>
      <c r="OOK248" s="379"/>
      <c r="OOM248" s="377"/>
      <c r="OON248" s="381"/>
      <c r="OOO248" s="381"/>
      <c r="OOP248" s="378"/>
      <c r="OOQ248" s="378"/>
      <c r="OOR248" s="378"/>
      <c r="OOS248" s="379"/>
      <c r="OOU248" s="377"/>
      <c r="OOV248" s="381"/>
      <c r="OOW248" s="381"/>
      <c r="OOX248" s="378"/>
      <c r="OOY248" s="378"/>
      <c r="OOZ248" s="378"/>
      <c r="OPA248" s="379"/>
      <c r="OPC248" s="377"/>
      <c r="OPD248" s="381"/>
      <c r="OPE248" s="381"/>
      <c r="OPF248" s="378"/>
      <c r="OPG248" s="378"/>
      <c r="OPH248" s="378"/>
      <c r="OPI248" s="379"/>
      <c r="OPK248" s="377"/>
      <c r="OPL248" s="381"/>
      <c r="OPM248" s="381"/>
      <c r="OPN248" s="378"/>
      <c r="OPO248" s="378"/>
      <c r="OPP248" s="378"/>
      <c r="OPQ248" s="379"/>
      <c r="OPS248" s="377"/>
      <c r="OPT248" s="381"/>
      <c r="OPU248" s="381"/>
      <c r="OPV248" s="378"/>
      <c r="OPW248" s="378"/>
      <c r="OPX248" s="378"/>
      <c r="OPY248" s="379"/>
      <c r="OQA248" s="377"/>
      <c r="OQB248" s="381"/>
      <c r="OQC248" s="381"/>
      <c r="OQD248" s="378"/>
      <c r="OQE248" s="378"/>
      <c r="OQF248" s="378"/>
      <c r="OQG248" s="379"/>
      <c r="OQI248" s="377"/>
      <c r="OQJ248" s="381"/>
      <c r="OQK248" s="381"/>
      <c r="OQL248" s="378"/>
      <c r="OQM248" s="378"/>
      <c r="OQN248" s="378"/>
      <c r="OQO248" s="379"/>
      <c r="OQQ248" s="377"/>
      <c r="OQR248" s="381"/>
      <c r="OQS248" s="381"/>
      <c r="OQT248" s="378"/>
      <c r="OQU248" s="378"/>
      <c r="OQV248" s="378"/>
      <c r="OQW248" s="379"/>
      <c r="OQY248" s="377"/>
      <c r="OQZ248" s="381"/>
      <c r="ORA248" s="381"/>
      <c r="ORB248" s="378"/>
      <c r="ORC248" s="378"/>
      <c r="ORD248" s="378"/>
      <c r="ORE248" s="379"/>
      <c r="ORG248" s="377"/>
      <c r="ORH248" s="381"/>
      <c r="ORI248" s="381"/>
      <c r="ORJ248" s="378"/>
      <c r="ORK248" s="378"/>
      <c r="ORL248" s="378"/>
      <c r="ORM248" s="379"/>
      <c r="ORO248" s="377"/>
      <c r="ORP248" s="381"/>
      <c r="ORQ248" s="381"/>
      <c r="ORR248" s="378"/>
      <c r="ORS248" s="378"/>
      <c r="ORT248" s="378"/>
      <c r="ORU248" s="379"/>
      <c r="ORW248" s="377"/>
      <c r="ORX248" s="381"/>
      <c r="ORY248" s="381"/>
      <c r="ORZ248" s="378"/>
      <c r="OSA248" s="378"/>
      <c r="OSB248" s="378"/>
      <c r="OSC248" s="379"/>
      <c r="OSE248" s="377"/>
      <c r="OSF248" s="381"/>
      <c r="OSG248" s="381"/>
      <c r="OSH248" s="378"/>
      <c r="OSI248" s="378"/>
      <c r="OSJ248" s="378"/>
      <c r="OSK248" s="379"/>
      <c r="OSM248" s="377"/>
      <c r="OSN248" s="381"/>
      <c r="OSO248" s="381"/>
      <c r="OSP248" s="378"/>
      <c r="OSQ248" s="378"/>
      <c r="OSR248" s="378"/>
      <c r="OSS248" s="379"/>
      <c r="OSU248" s="377"/>
      <c r="OSV248" s="381"/>
      <c r="OSW248" s="381"/>
      <c r="OSX248" s="378"/>
      <c r="OSY248" s="378"/>
      <c r="OSZ248" s="378"/>
      <c r="OTA248" s="379"/>
      <c r="OTC248" s="377"/>
      <c r="OTD248" s="381"/>
      <c r="OTE248" s="381"/>
      <c r="OTF248" s="378"/>
      <c r="OTG248" s="378"/>
      <c r="OTH248" s="378"/>
      <c r="OTI248" s="379"/>
      <c r="OTK248" s="377"/>
      <c r="OTL248" s="381"/>
      <c r="OTM248" s="381"/>
      <c r="OTN248" s="378"/>
      <c r="OTO248" s="378"/>
      <c r="OTP248" s="378"/>
      <c r="OTQ248" s="379"/>
      <c r="OTS248" s="377"/>
      <c r="OTT248" s="381"/>
      <c r="OTU248" s="381"/>
      <c r="OTV248" s="378"/>
      <c r="OTW248" s="378"/>
      <c r="OTX248" s="378"/>
      <c r="OTY248" s="379"/>
      <c r="OUA248" s="377"/>
      <c r="OUB248" s="381"/>
      <c r="OUC248" s="381"/>
      <c r="OUD248" s="378"/>
      <c r="OUE248" s="378"/>
      <c r="OUF248" s="378"/>
      <c r="OUG248" s="379"/>
      <c r="OUI248" s="377"/>
      <c r="OUJ248" s="381"/>
      <c r="OUK248" s="381"/>
      <c r="OUL248" s="378"/>
      <c r="OUM248" s="378"/>
      <c r="OUN248" s="378"/>
      <c r="OUO248" s="379"/>
      <c r="OUQ248" s="377"/>
      <c r="OUR248" s="381"/>
      <c r="OUS248" s="381"/>
      <c r="OUT248" s="378"/>
      <c r="OUU248" s="378"/>
      <c r="OUV248" s="378"/>
      <c r="OUW248" s="379"/>
      <c r="OUY248" s="377"/>
      <c r="OUZ248" s="381"/>
      <c r="OVA248" s="381"/>
      <c r="OVB248" s="378"/>
      <c r="OVC248" s="378"/>
      <c r="OVD248" s="378"/>
      <c r="OVE248" s="379"/>
      <c r="OVG248" s="377"/>
      <c r="OVH248" s="381"/>
      <c r="OVI248" s="381"/>
      <c r="OVJ248" s="378"/>
      <c r="OVK248" s="378"/>
      <c r="OVL248" s="378"/>
      <c r="OVM248" s="379"/>
      <c r="OVO248" s="377"/>
      <c r="OVP248" s="381"/>
      <c r="OVQ248" s="381"/>
      <c r="OVR248" s="378"/>
      <c r="OVS248" s="378"/>
      <c r="OVT248" s="378"/>
      <c r="OVU248" s="379"/>
      <c r="OVW248" s="377"/>
      <c r="OVX248" s="381"/>
      <c r="OVY248" s="381"/>
      <c r="OVZ248" s="378"/>
      <c r="OWA248" s="378"/>
      <c r="OWB248" s="378"/>
      <c r="OWC248" s="379"/>
      <c r="OWE248" s="377"/>
      <c r="OWF248" s="381"/>
      <c r="OWG248" s="381"/>
      <c r="OWH248" s="378"/>
      <c r="OWI248" s="378"/>
      <c r="OWJ248" s="378"/>
      <c r="OWK248" s="379"/>
      <c r="OWM248" s="377"/>
      <c r="OWN248" s="381"/>
      <c r="OWO248" s="381"/>
      <c r="OWP248" s="378"/>
      <c r="OWQ248" s="378"/>
      <c r="OWR248" s="378"/>
      <c r="OWS248" s="379"/>
      <c r="OWU248" s="377"/>
      <c r="OWV248" s="381"/>
      <c r="OWW248" s="381"/>
      <c r="OWX248" s="378"/>
      <c r="OWY248" s="378"/>
      <c r="OWZ248" s="378"/>
      <c r="OXA248" s="379"/>
      <c r="OXC248" s="377"/>
      <c r="OXD248" s="381"/>
      <c r="OXE248" s="381"/>
      <c r="OXF248" s="378"/>
      <c r="OXG248" s="378"/>
      <c r="OXH248" s="378"/>
      <c r="OXI248" s="379"/>
      <c r="OXK248" s="377"/>
      <c r="OXL248" s="381"/>
      <c r="OXM248" s="381"/>
      <c r="OXN248" s="378"/>
      <c r="OXO248" s="378"/>
      <c r="OXP248" s="378"/>
      <c r="OXQ248" s="379"/>
      <c r="OXS248" s="377"/>
      <c r="OXT248" s="381"/>
      <c r="OXU248" s="381"/>
      <c r="OXV248" s="378"/>
      <c r="OXW248" s="378"/>
      <c r="OXX248" s="378"/>
      <c r="OXY248" s="379"/>
      <c r="OYA248" s="377"/>
      <c r="OYB248" s="381"/>
      <c r="OYC248" s="381"/>
      <c r="OYD248" s="378"/>
      <c r="OYE248" s="378"/>
      <c r="OYF248" s="378"/>
      <c r="OYG248" s="379"/>
      <c r="OYI248" s="377"/>
      <c r="OYJ248" s="381"/>
      <c r="OYK248" s="381"/>
      <c r="OYL248" s="378"/>
      <c r="OYM248" s="378"/>
      <c r="OYN248" s="378"/>
      <c r="OYO248" s="379"/>
      <c r="OYQ248" s="377"/>
      <c r="OYR248" s="381"/>
      <c r="OYS248" s="381"/>
      <c r="OYT248" s="378"/>
      <c r="OYU248" s="378"/>
      <c r="OYV248" s="378"/>
      <c r="OYW248" s="379"/>
      <c r="OYY248" s="377"/>
      <c r="OYZ248" s="381"/>
      <c r="OZA248" s="381"/>
      <c r="OZB248" s="378"/>
      <c r="OZC248" s="378"/>
      <c r="OZD248" s="378"/>
      <c r="OZE248" s="379"/>
      <c r="OZG248" s="377"/>
      <c r="OZH248" s="381"/>
      <c r="OZI248" s="381"/>
      <c r="OZJ248" s="378"/>
      <c r="OZK248" s="378"/>
      <c r="OZL248" s="378"/>
      <c r="OZM248" s="379"/>
      <c r="OZO248" s="377"/>
      <c r="OZP248" s="381"/>
      <c r="OZQ248" s="381"/>
      <c r="OZR248" s="378"/>
      <c r="OZS248" s="378"/>
      <c r="OZT248" s="378"/>
      <c r="OZU248" s="379"/>
      <c r="OZW248" s="377"/>
      <c r="OZX248" s="381"/>
      <c r="OZY248" s="381"/>
      <c r="OZZ248" s="378"/>
      <c r="PAA248" s="378"/>
      <c r="PAB248" s="378"/>
      <c r="PAC248" s="379"/>
      <c r="PAE248" s="377"/>
      <c r="PAF248" s="381"/>
      <c r="PAG248" s="381"/>
      <c r="PAH248" s="378"/>
      <c r="PAI248" s="378"/>
      <c r="PAJ248" s="378"/>
      <c r="PAK248" s="379"/>
      <c r="PAM248" s="377"/>
      <c r="PAN248" s="381"/>
      <c r="PAO248" s="381"/>
      <c r="PAP248" s="378"/>
      <c r="PAQ248" s="378"/>
      <c r="PAR248" s="378"/>
      <c r="PAS248" s="379"/>
      <c r="PAU248" s="377"/>
      <c r="PAV248" s="381"/>
      <c r="PAW248" s="381"/>
      <c r="PAX248" s="378"/>
      <c r="PAY248" s="378"/>
      <c r="PAZ248" s="378"/>
      <c r="PBA248" s="379"/>
      <c r="PBC248" s="377"/>
      <c r="PBD248" s="381"/>
      <c r="PBE248" s="381"/>
      <c r="PBF248" s="378"/>
      <c r="PBG248" s="378"/>
      <c r="PBH248" s="378"/>
      <c r="PBI248" s="379"/>
      <c r="PBK248" s="377"/>
      <c r="PBL248" s="381"/>
      <c r="PBM248" s="381"/>
      <c r="PBN248" s="378"/>
      <c r="PBO248" s="378"/>
      <c r="PBP248" s="378"/>
      <c r="PBQ248" s="379"/>
      <c r="PBS248" s="377"/>
      <c r="PBT248" s="381"/>
      <c r="PBU248" s="381"/>
      <c r="PBV248" s="378"/>
      <c r="PBW248" s="378"/>
      <c r="PBX248" s="378"/>
      <c r="PBY248" s="379"/>
      <c r="PCA248" s="377"/>
      <c r="PCB248" s="381"/>
      <c r="PCC248" s="381"/>
      <c r="PCD248" s="378"/>
      <c r="PCE248" s="378"/>
      <c r="PCF248" s="378"/>
      <c r="PCG248" s="379"/>
      <c r="PCI248" s="377"/>
      <c r="PCJ248" s="381"/>
      <c r="PCK248" s="381"/>
      <c r="PCL248" s="378"/>
      <c r="PCM248" s="378"/>
      <c r="PCN248" s="378"/>
      <c r="PCO248" s="379"/>
      <c r="PCQ248" s="377"/>
      <c r="PCR248" s="381"/>
      <c r="PCS248" s="381"/>
      <c r="PCT248" s="378"/>
      <c r="PCU248" s="378"/>
      <c r="PCV248" s="378"/>
      <c r="PCW248" s="379"/>
      <c r="PCY248" s="377"/>
      <c r="PCZ248" s="381"/>
      <c r="PDA248" s="381"/>
      <c r="PDB248" s="378"/>
      <c r="PDC248" s="378"/>
      <c r="PDD248" s="378"/>
      <c r="PDE248" s="379"/>
      <c r="PDG248" s="377"/>
      <c r="PDH248" s="381"/>
      <c r="PDI248" s="381"/>
      <c r="PDJ248" s="378"/>
      <c r="PDK248" s="378"/>
      <c r="PDL248" s="378"/>
      <c r="PDM248" s="379"/>
      <c r="PDO248" s="377"/>
      <c r="PDP248" s="381"/>
      <c r="PDQ248" s="381"/>
      <c r="PDR248" s="378"/>
      <c r="PDS248" s="378"/>
      <c r="PDT248" s="378"/>
      <c r="PDU248" s="379"/>
      <c r="PDW248" s="377"/>
      <c r="PDX248" s="381"/>
      <c r="PDY248" s="381"/>
      <c r="PDZ248" s="378"/>
      <c r="PEA248" s="378"/>
      <c r="PEB248" s="378"/>
      <c r="PEC248" s="379"/>
      <c r="PEE248" s="377"/>
      <c r="PEF248" s="381"/>
      <c r="PEG248" s="381"/>
      <c r="PEH248" s="378"/>
      <c r="PEI248" s="378"/>
      <c r="PEJ248" s="378"/>
      <c r="PEK248" s="379"/>
      <c r="PEM248" s="377"/>
      <c r="PEN248" s="381"/>
      <c r="PEO248" s="381"/>
      <c r="PEP248" s="378"/>
      <c r="PEQ248" s="378"/>
      <c r="PER248" s="378"/>
      <c r="PES248" s="379"/>
      <c r="PEU248" s="377"/>
      <c r="PEV248" s="381"/>
      <c r="PEW248" s="381"/>
      <c r="PEX248" s="378"/>
      <c r="PEY248" s="378"/>
      <c r="PEZ248" s="378"/>
      <c r="PFA248" s="379"/>
      <c r="PFC248" s="377"/>
      <c r="PFD248" s="381"/>
      <c r="PFE248" s="381"/>
      <c r="PFF248" s="378"/>
      <c r="PFG248" s="378"/>
      <c r="PFH248" s="378"/>
      <c r="PFI248" s="379"/>
      <c r="PFK248" s="377"/>
      <c r="PFL248" s="381"/>
      <c r="PFM248" s="381"/>
      <c r="PFN248" s="378"/>
      <c r="PFO248" s="378"/>
      <c r="PFP248" s="378"/>
      <c r="PFQ248" s="379"/>
      <c r="PFS248" s="377"/>
      <c r="PFT248" s="381"/>
      <c r="PFU248" s="381"/>
      <c r="PFV248" s="378"/>
      <c r="PFW248" s="378"/>
      <c r="PFX248" s="378"/>
      <c r="PFY248" s="379"/>
      <c r="PGA248" s="377"/>
      <c r="PGB248" s="381"/>
      <c r="PGC248" s="381"/>
      <c r="PGD248" s="378"/>
      <c r="PGE248" s="378"/>
      <c r="PGF248" s="378"/>
      <c r="PGG248" s="379"/>
      <c r="PGI248" s="377"/>
      <c r="PGJ248" s="381"/>
      <c r="PGK248" s="381"/>
      <c r="PGL248" s="378"/>
      <c r="PGM248" s="378"/>
      <c r="PGN248" s="378"/>
      <c r="PGO248" s="379"/>
      <c r="PGQ248" s="377"/>
      <c r="PGR248" s="381"/>
      <c r="PGS248" s="381"/>
      <c r="PGT248" s="378"/>
      <c r="PGU248" s="378"/>
      <c r="PGV248" s="378"/>
      <c r="PGW248" s="379"/>
      <c r="PGY248" s="377"/>
      <c r="PGZ248" s="381"/>
      <c r="PHA248" s="381"/>
      <c r="PHB248" s="378"/>
      <c r="PHC248" s="378"/>
      <c r="PHD248" s="378"/>
      <c r="PHE248" s="379"/>
      <c r="PHG248" s="377"/>
      <c r="PHH248" s="381"/>
      <c r="PHI248" s="381"/>
      <c r="PHJ248" s="378"/>
      <c r="PHK248" s="378"/>
      <c r="PHL248" s="378"/>
      <c r="PHM248" s="379"/>
      <c r="PHO248" s="377"/>
      <c r="PHP248" s="381"/>
      <c r="PHQ248" s="381"/>
      <c r="PHR248" s="378"/>
      <c r="PHS248" s="378"/>
      <c r="PHT248" s="378"/>
      <c r="PHU248" s="379"/>
      <c r="PHW248" s="377"/>
      <c r="PHX248" s="381"/>
      <c r="PHY248" s="381"/>
      <c r="PHZ248" s="378"/>
      <c r="PIA248" s="378"/>
      <c r="PIB248" s="378"/>
      <c r="PIC248" s="379"/>
      <c r="PIE248" s="377"/>
      <c r="PIF248" s="381"/>
      <c r="PIG248" s="381"/>
      <c r="PIH248" s="378"/>
      <c r="PII248" s="378"/>
      <c r="PIJ248" s="378"/>
      <c r="PIK248" s="379"/>
      <c r="PIM248" s="377"/>
      <c r="PIN248" s="381"/>
      <c r="PIO248" s="381"/>
      <c r="PIP248" s="378"/>
      <c r="PIQ248" s="378"/>
      <c r="PIR248" s="378"/>
      <c r="PIS248" s="379"/>
      <c r="PIU248" s="377"/>
      <c r="PIV248" s="381"/>
      <c r="PIW248" s="381"/>
      <c r="PIX248" s="378"/>
      <c r="PIY248" s="378"/>
      <c r="PIZ248" s="378"/>
      <c r="PJA248" s="379"/>
      <c r="PJC248" s="377"/>
      <c r="PJD248" s="381"/>
      <c r="PJE248" s="381"/>
      <c r="PJF248" s="378"/>
      <c r="PJG248" s="378"/>
      <c r="PJH248" s="378"/>
      <c r="PJI248" s="379"/>
      <c r="PJK248" s="377"/>
      <c r="PJL248" s="381"/>
      <c r="PJM248" s="381"/>
      <c r="PJN248" s="378"/>
      <c r="PJO248" s="378"/>
      <c r="PJP248" s="378"/>
      <c r="PJQ248" s="379"/>
      <c r="PJS248" s="377"/>
      <c r="PJT248" s="381"/>
      <c r="PJU248" s="381"/>
      <c r="PJV248" s="378"/>
      <c r="PJW248" s="378"/>
      <c r="PJX248" s="378"/>
      <c r="PJY248" s="379"/>
      <c r="PKA248" s="377"/>
      <c r="PKB248" s="381"/>
      <c r="PKC248" s="381"/>
      <c r="PKD248" s="378"/>
      <c r="PKE248" s="378"/>
      <c r="PKF248" s="378"/>
      <c r="PKG248" s="379"/>
      <c r="PKI248" s="377"/>
      <c r="PKJ248" s="381"/>
      <c r="PKK248" s="381"/>
      <c r="PKL248" s="378"/>
      <c r="PKM248" s="378"/>
      <c r="PKN248" s="378"/>
      <c r="PKO248" s="379"/>
      <c r="PKQ248" s="377"/>
      <c r="PKR248" s="381"/>
      <c r="PKS248" s="381"/>
      <c r="PKT248" s="378"/>
      <c r="PKU248" s="378"/>
      <c r="PKV248" s="378"/>
      <c r="PKW248" s="379"/>
      <c r="PKY248" s="377"/>
      <c r="PKZ248" s="381"/>
      <c r="PLA248" s="381"/>
      <c r="PLB248" s="378"/>
      <c r="PLC248" s="378"/>
      <c r="PLD248" s="378"/>
      <c r="PLE248" s="379"/>
      <c r="PLG248" s="377"/>
      <c r="PLH248" s="381"/>
      <c r="PLI248" s="381"/>
      <c r="PLJ248" s="378"/>
      <c r="PLK248" s="378"/>
      <c r="PLL248" s="378"/>
      <c r="PLM248" s="379"/>
      <c r="PLO248" s="377"/>
      <c r="PLP248" s="381"/>
      <c r="PLQ248" s="381"/>
      <c r="PLR248" s="378"/>
      <c r="PLS248" s="378"/>
      <c r="PLT248" s="378"/>
      <c r="PLU248" s="379"/>
      <c r="PLW248" s="377"/>
      <c r="PLX248" s="381"/>
      <c r="PLY248" s="381"/>
      <c r="PLZ248" s="378"/>
      <c r="PMA248" s="378"/>
      <c r="PMB248" s="378"/>
      <c r="PMC248" s="379"/>
      <c r="PME248" s="377"/>
      <c r="PMF248" s="381"/>
      <c r="PMG248" s="381"/>
      <c r="PMH248" s="378"/>
      <c r="PMI248" s="378"/>
      <c r="PMJ248" s="378"/>
      <c r="PMK248" s="379"/>
      <c r="PMM248" s="377"/>
      <c r="PMN248" s="381"/>
      <c r="PMO248" s="381"/>
      <c r="PMP248" s="378"/>
      <c r="PMQ248" s="378"/>
      <c r="PMR248" s="378"/>
      <c r="PMS248" s="379"/>
      <c r="PMU248" s="377"/>
      <c r="PMV248" s="381"/>
      <c r="PMW248" s="381"/>
      <c r="PMX248" s="378"/>
      <c r="PMY248" s="378"/>
      <c r="PMZ248" s="378"/>
      <c r="PNA248" s="379"/>
      <c r="PNC248" s="377"/>
      <c r="PND248" s="381"/>
      <c r="PNE248" s="381"/>
      <c r="PNF248" s="378"/>
      <c r="PNG248" s="378"/>
      <c r="PNH248" s="378"/>
      <c r="PNI248" s="379"/>
      <c r="PNK248" s="377"/>
      <c r="PNL248" s="381"/>
      <c r="PNM248" s="381"/>
      <c r="PNN248" s="378"/>
      <c r="PNO248" s="378"/>
      <c r="PNP248" s="378"/>
      <c r="PNQ248" s="379"/>
      <c r="PNS248" s="377"/>
      <c r="PNT248" s="381"/>
      <c r="PNU248" s="381"/>
      <c r="PNV248" s="378"/>
      <c r="PNW248" s="378"/>
      <c r="PNX248" s="378"/>
      <c r="PNY248" s="379"/>
      <c r="POA248" s="377"/>
      <c r="POB248" s="381"/>
      <c r="POC248" s="381"/>
      <c r="POD248" s="378"/>
      <c r="POE248" s="378"/>
      <c r="POF248" s="378"/>
      <c r="POG248" s="379"/>
      <c r="POI248" s="377"/>
      <c r="POJ248" s="381"/>
      <c r="POK248" s="381"/>
      <c r="POL248" s="378"/>
      <c r="POM248" s="378"/>
      <c r="PON248" s="378"/>
      <c r="POO248" s="379"/>
      <c r="POQ248" s="377"/>
      <c r="POR248" s="381"/>
      <c r="POS248" s="381"/>
      <c r="POT248" s="378"/>
      <c r="POU248" s="378"/>
      <c r="POV248" s="378"/>
      <c r="POW248" s="379"/>
      <c r="POY248" s="377"/>
      <c r="POZ248" s="381"/>
      <c r="PPA248" s="381"/>
      <c r="PPB248" s="378"/>
      <c r="PPC248" s="378"/>
      <c r="PPD248" s="378"/>
      <c r="PPE248" s="379"/>
      <c r="PPG248" s="377"/>
      <c r="PPH248" s="381"/>
      <c r="PPI248" s="381"/>
      <c r="PPJ248" s="378"/>
      <c r="PPK248" s="378"/>
      <c r="PPL248" s="378"/>
      <c r="PPM248" s="379"/>
      <c r="PPO248" s="377"/>
      <c r="PPP248" s="381"/>
      <c r="PPQ248" s="381"/>
      <c r="PPR248" s="378"/>
      <c r="PPS248" s="378"/>
      <c r="PPT248" s="378"/>
      <c r="PPU248" s="379"/>
      <c r="PPW248" s="377"/>
      <c r="PPX248" s="381"/>
      <c r="PPY248" s="381"/>
      <c r="PPZ248" s="378"/>
      <c r="PQA248" s="378"/>
      <c r="PQB248" s="378"/>
      <c r="PQC248" s="379"/>
      <c r="PQE248" s="377"/>
      <c r="PQF248" s="381"/>
      <c r="PQG248" s="381"/>
      <c r="PQH248" s="378"/>
      <c r="PQI248" s="378"/>
      <c r="PQJ248" s="378"/>
      <c r="PQK248" s="379"/>
      <c r="PQM248" s="377"/>
      <c r="PQN248" s="381"/>
      <c r="PQO248" s="381"/>
      <c r="PQP248" s="378"/>
      <c r="PQQ248" s="378"/>
      <c r="PQR248" s="378"/>
      <c r="PQS248" s="379"/>
      <c r="PQU248" s="377"/>
      <c r="PQV248" s="381"/>
      <c r="PQW248" s="381"/>
      <c r="PQX248" s="378"/>
      <c r="PQY248" s="378"/>
      <c r="PQZ248" s="378"/>
      <c r="PRA248" s="379"/>
      <c r="PRC248" s="377"/>
      <c r="PRD248" s="381"/>
      <c r="PRE248" s="381"/>
      <c r="PRF248" s="378"/>
      <c r="PRG248" s="378"/>
      <c r="PRH248" s="378"/>
      <c r="PRI248" s="379"/>
      <c r="PRK248" s="377"/>
      <c r="PRL248" s="381"/>
      <c r="PRM248" s="381"/>
      <c r="PRN248" s="378"/>
      <c r="PRO248" s="378"/>
      <c r="PRP248" s="378"/>
      <c r="PRQ248" s="379"/>
      <c r="PRS248" s="377"/>
      <c r="PRT248" s="381"/>
      <c r="PRU248" s="381"/>
      <c r="PRV248" s="378"/>
      <c r="PRW248" s="378"/>
      <c r="PRX248" s="378"/>
      <c r="PRY248" s="379"/>
      <c r="PSA248" s="377"/>
      <c r="PSB248" s="381"/>
      <c r="PSC248" s="381"/>
      <c r="PSD248" s="378"/>
      <c r="PSE248" s="378"/>
      <c r="PSF248" s="378"/>
      <c r="PSG248" s="379"/>
      <c r="PSI248" s="377"/>
      <c r="PSJ248" s="381"/>
      <c r="PSK248" s="381"/>
      <c r="PSL248" s="378"/>
      <c r="PSM248" s="378"/>
      <c r="PSN248" s="378"/>
      <c r="PSO248" s="379"/>
      <c r="PSQ248" s="377"/>
      <c r="PSR248" s="381"/>
      <c r="PSS248" s="381"/>
      <c r="PST248" s="378"/>
      <c r="PSU248" s="378"/>
      <c r="PSV248" s="378"/>
      <c r="PSW248" s="379"/>
      <c r="PSY248" s="377"/>
      <c r="PSZ248" s="381"/>
      <c r="PTA248" s="381"/>
      <c r="PTB248" s="378"/>
      <c r="PTC248" s="378"/>
      <c r="PTD248" s="378"/>
      <c r="PTE248" s="379"/>
      <c r="PTG248" s="377"/>
      <c r="PTH248" s="381"/>
      <c r="PTI248" s="381"/>
      <c r="PTJ248" s="378"/>
      <c r="PTK248" s="378"/>
      <c r="PTL248" s="378"/>
      <c r="PTM248" s="379"/>
      <c r="PTO248" s="377"/>
      <c r="PTP248" s="381"/>
      <c r="PTQ248" s="381"/>
      <c r="PTR248" s="378"/>
      <c r="PTS248" s="378"/>
      <c r="PTT248" s="378"/>
      <c r="PTU248" s="379"/>
      <c r="PTW248" s="377"/>
      <c r="PTX248" s="381"/>
      <c r="PTY248" s="381"/>
      <c r="PTZ248" s="378"/>
      <c r="PUA248" s="378"/>
      <c r="PUB248" s="378"/>
      <c r="PUC248" s="379"/>
      <c r="PUE248" s="377"/>
      <c r="PUF248" s="381"/>
      <c r="PUG248" s="381"/>
      <c r="PUH248" s="378"/>
      <c r="PUI248" s="378"/>
      <c r="PUJ248" s="378"/>
      <c r="PUK248" s="379"/>
      <c r="PUM248" s="377"/>
      <c r="PUN248" s="381"/>
      <c r="PUO248" s="381"/>
      <c r="PUP248" s="378"/>
      <c r="PUQ248" s="378"/>
      <c r="PUR248" s="378"/>
      <c r="PUS248" s="379"/>
      <c r="PUU248" s="377"/>
      <c r="PUV248" s="381"/>
      <c r="PUW248" s="381"/>
      <c r="PUX248" s="378"/>
      <c r="PUY248" s="378"/>
      <c r="PUZ248" s="378"/>
      <c r="PVA248" s="379"/>
      <c r="PVC248" s="377"/>
      <c r="PVD248" s="381"/>
      <c r="PVE248" s="381"/>
      <c r="PVF248" s="378"/>
      <c r="PVG248" s="378"/>
      <c r="PVH248" s="378"/>
      <c r="PVI248" s="379"/>
      <c r="PVK248" s="377"/>
      <c r="PVL248" s="381"/>
      <c r="PVM248" s="381"/>
      <c r="PVN248" s="378"/>
      <c r="PVO248" s="378"/>
      <c r="PVP248" s="378"/>
      <c r="PVQ248" s="379"/>
      <c r="PVS248" s="377"/>
      <c r="PVT248" s="381"/>
      <c r="PVU248" s="381"/>
      <c r="PVV248" s="378"/>
      <c r="PVW248" s="378"/>
      <c r="PVX248" s="378"/>
      <c r="PVY248" s="379"/>
      <c r="PWA248" s="377"/>
      <c r="PWB248" s="381"/>
      <c r="PWC248" s="381"/>
      <c r="PWD248" s="378"/>
      <c r="PWE248" s="378"/>
      <c r="PWF248" s="378"/>
      <c r="PWG248" s="379"/>
      <c r="PWI248" s="377"/>
      <c r="PWJ248" s="381"/>
      <c r="PWK248" s="381"/>
      <c r="PWL248" s="378"/>
      <c r="PWM248" s="378"/>
      <c r="PWN248" s="378"/>
      <c r="PWO248" s="379"/>
      <c r="PWQ248" s="377"/>
      <c r="PWR248" s="381"/>
      <c r="PWS248" s="381"/>
      <c r="PWT248" s="378"/>
      <c r="PWU248" s="378"/>
      <c r="PWV248" s="378"/>
      <c r="PWW248" s="379"/>
      <c r="PWY248" s="377"/>
      <c r="PWZ248" s="381"/>
      <c r="PXA248" s="381"/>
      <c r="PXB248" s="378"/>
      <c r="PXC248" s="378"/>
      <c r="PXD248" s="378"/>
      <c r="PXE248" s="379"/>
      <c r="PXG248" s="377"/>
      <c r="PXH248" s="381"/>
      <c r="PXI248" s="381"/>
      <c r="PXJ248" s="378"/>
      <c r="PXK248" s="378"/>
      <c r="PXL248" s="378"/>
      <c r="PXM248" s="379"/>
      <c r="PXO248" s="377"/>
      <c r="PXP248" s="381"/>
      <c r="PXQ248" s="381"/>
      <c r="PXR248" s="378"/>
      <c r="PXS248" s="378"/>
      <c r="PXT248" s="378"/>
      <c r="PXU248" s="379"/>
      <c r="PXW248" s="377"/>
      <c r="PXX248" s="381"/>
      <c r="PXY248" s="381"/>
      <c r="PXZ248" s="378"/>
      <c r="PYA248" s="378"/>
      <c r="PYB248" s="378"/>
      <c r="PYC248" s="379"/>
      <c r="PYE248" s="377"/>
      <c r="PYF248" s="381"/>
      <c r="PYG248" s="381"/>
      <c r="PYH248" s="378"/>
      <c r="PYI248" s="378"/>
      <c r="PYJ248" s="378"/>
      <c r="PYK248" s="379"/>
      <c r="PYM248" s="377"/>
      <c r="PYN248" s="381"/>
      <c r="PYO248" s="381"/>
      <c r="PYP248" s="378"/>
      <c r="PYQ248" s="378"/>
      <c r="PYR248" s="378"/>
      <c r="PYS248" s="379"/>
      <c r="PYU248" s="377"/>
      <c r="PYV248" s="381"/>
      <c r="PYW248" s="381"/>
      <c r="PYX248" s="378"/>
      <c r="PYY248" s="378"/>
      <c r="PYZ248" s="378"/>
      <c r="PZA248" s="379"/>
      <c r="PZC248" s="377"/>
      <c r="PZD248" s="381"/>
      <c r="PZE248" s="381"/>
      <c r="PZF248" s="378"/>
      <c r="PZG248" s="378"/>
      <c r="PZH248" s="378"/>
      <c r="PZI248" s="379"/>
      <c r="PZK248" s="377"/>
      <c r="PZL248" s="381"/>
      <c r="PZM248" s="381"/>
      <c r="PZN248" s="378"/>
      <c r="PZO248" s="378"/>
      <c r="PZP248" s="378"/>
      <c r="PZQ248" s="379"/>
      <c r="PZS248" s="377"/>
      <c r="PZT248" s="381"/>
      <c r="PZU248" s="381"/>
      <c r="PZV248" s="378"/>
      <c r="PZW248" s="378"/>
      <c r="PZX248" s="378"/>
      <c r="PZY248" s="379"/>
      <c r="QAA248" s="377"/>
      <c r="QAB248" s="381"/>
      <c r="QAC248" s="381"/>
      <c r="QAD248" s="378"/>
      <c r="QAE248" s="378"/>
      <c r="QAF248" s="378"/>
      <c r="QAG248" s="379"/>
      <c r="QAI248" s="377"/>
      <c r="QAJ248" s="381"/>
      <c r="QAK248" s="381"/>
      <c r="QAL248" s="378"/>
      <c r="QAM248" s="378"/>
      <c r="QAN248" s="378"/>
      <c r="QAO248" s="379"/>
      <c r="QAQ248" s="377"/>
      <c r="QAR248" s="381"/>
      <c r="QAS248" s="381"/>
      <c r="QAT248" s="378"/>
      <c r="QAU248" s="378"/>
      <c r="QAV248" s="378"/>
      <c r="QAW248" s="379"/>
      <c r="QAY248" s="377"/>
      <c r="QAZ248" s="381"/>
      <c r="QBA248" s="381"/>
      <c r="QBB248" s="378"/>
      <c r="QBC248" s="378"/>
      <c r="QBD248" s="378"/>
      <c r="QBE248" s="379"/>
      <c r="QBG248" s="377"/>
      <c r="QBH248" s="381"/>
      <c r="QBI248" s="381"/>
      <c r="QBJ248" s="378"/>
      <c r="QBK248" s="378"/>
      <c r="QBL248" s="378"/>
      <c r="QBM248" s="379"/>
      <c r="QBO248" s="377"/>
      <c r="QBP248" s="381"/>
      <c r="QBQ248" s="381"/>
      <c r="QBR248" s="378"/>
      <c r="QBS248" s="378"/>
      <c r="QBT248" s="378"/>
      <c r="QBU248" s="379"/>
      <c r="QBW248" s="377"/>
      <c r="QBX248" s="381"/>
      <c r="QBY248" s="381"/>
      <c r="QBZ248" s="378"/>
      <c r="QCA248" s="378"/>
      <c r="QCB248" s="378"/>
      <c r="QCC248" s="379"/>
      <c r="QCE248" s="377"/>
      <c r="QCF248" s="381"/>
      <c r="QCG248" s="381"/>
      <c r="QCH248" s="378"/>
      <c r="QCI248" s="378"/>
      <c r="QCJ248" s="378"/>
      <c r="QCK248" s="379"/>
      <c r="QCM248" s="377"/>
      <c r="QCN248" s="381"/>
      <c r="QCO248" s="381"/>
      <c r="QCP248" s="378"/>
      <c r="QCQ248" s="378"/>
      <c r="QCR248" s="378"/>
      <c r="QCS248" s="379"/>
      <c r="QCU248" s="377"/>
      <c r="QCV248" s="381"/>
      <c r="QCW248" s="381"/>
      <c r="QCX248" s="378"/>
      <c r="QCY248" s="378"/>
      <c r="QCZ248" s="378"/>
      <c r="QDA248" s="379"/>
      <c r="QDC248" s="377"/>
      <c r="QDD248" s="381"/>
      <c r="QDE248" s="381"/>
      <c r="QDF248" s="378"/>
      <c r="QDG248" s="378"/>
      <c r="QDH248" s="378"/>
      <c r="QDI248" s="379"/>
      <c r="QDK248" s="377"/>
      <c r="QDL248" s="381"/>
      <c r="QDM248" s="381"/>
      <c r="QDN248" s="378"/>
      <c r="QDO248" s="378"/>
      <c r="QDP248" s="378"/>
      <c r="QDQ248" s="379"/>
      <c r="QDS248" s="377"/>
      <c r="QDT248" s="381"/>
      <c r="QDU248" s="381"/>
      <c r="QDV248" s="378"/>
      <c r="QDW248" s="378"/>
      <c r="QDX248" s="378"/>
      <c r="QDY248" s="379"/>
      <c r="QEA248" s="377"/>
      <c r="QEB248" s="381"/>
      <c r="QEC248" s="381"/>
      <c r="QED248" s="378"/>
      <c r="QEE248" s="378"/>
      <c r="QEF248" s="378"/>
      <c r="QEG248" s="379"/>
      <c r="QEI248" s="377"/>
      <c r="QEJ248" s="381"/>
      <c r="QEK248" s="381"/>
      <c r="QEL248" s="378"/>
      <c r="QEM248" s="378"/>
      <c r="QEN248" s="378"/>
      <c r="QEO248" s="379"/>
      <c r="QEQ248" s="377"/>
      <c r="QER248" s="381"/>
      <c r="QES248" s="381"/>
      <c r="QET248" s="378"/>
      <c r="QEU248" s="378"/>
      <c r="QEV248" s="378"/>
      <c r="QEW248" s="379"/>
      <c r="QEY248" s="377"/>
      <c r="QEZ248" s="381"/>
      <c r="QFA248" s="381"/>
      <c r="QFB248" s="378"/>
      <c r="QFC248" s="378"/>
      <c r="QFD248" s="378"/>
      <c r="QFE248" s="379"/>
      <c r="QFG248" s="377"/>
      <c r="QFH248" s="381"/>
      <c r="QFI248" s="381"/>
      <c r="QFJ248" s="378"/>
      <c r="QFK248" s="378"/>
      <c r="QFL248" s="378"/>
      <c r="QFM248" s="379"/>
      <c r="QFO248" s="377"/>
      <c r="QFP248" s="381"/>
      <c r="QFQ248" s="381"/>
      <c r="QFR248" s="378"/>
      <c r="QFS248" s="378"/>
      <c r="QFT248" s="378"/>
      <c r="QFU248" s="379"/>
      <c r="QFW248" s="377"/>
      <c r="QFX248" s="381"/>
      <c r="QFY248" s="381"/>
      <c r="QFZ248" s="378"/>
      <c r="QGA248" s="378"/>
      <c r="QGB248" s="378"/>
      <c r="QGC248" s="379"/>
      <c r="QGE248" s="377"/>
      <c r="QGF248" s="381"/>
      <c r="QGG248" s="381"/>
      <c r="QGH248" s="378"/>
      <c r="QGI248" s="378"/>
      <c r="QGJ248" s="378"/>
      <c r="QGK248" s="379"/>
      <c r="QGM248" s="377"/>
      <c r="QGN248" s="381"/>
      <c r="QGO248" s="381"/>
      <c r="QGP248" s="378"/>
      <c r="QGQ248" s="378"/>
      <c r="QGR248" s="378"/>
      <c r="QGS248" s="379"/>
      <c r="QGU248" s="377"/>
      <c r="QGV248" s="381"/>
      <c r="QGW248" s="381"/>
      <c r="QGX248" s="378"/>
      <c r="QGY248" s="378"/>
      <c r="QGZ248" s="378"/>
      <c r="QHA248" s="379"/>
      <c r="QHC248" s="377"/>
      <c r="QHD248" s="381"/>
      <c r="QHE248" s="381"/>
      <c r="QHF248" s="378"/>
      <c r="QHG248" s="378"/>
      <c r="QHH248" s="378"/>
      <c r="QHI248" s="379"/>
      <c r="QHK248" s="377"/>
      <c r="QHL248" s="381"/>
      <c r="QHM248" s="381"/>
      <c r="QHN248" s="378"/>
      <c r="QHO248" s="378"/>
      <c r="QHP248" s="378"/>
      <c r="QHQ248" s="379"/>
      <c r="QHS248" s="377"/>
      <c r="QHT248" s="381"/>
      <c r="QHU248" s="381"/>
      <c r="QHV248" s="378"/>
      <c r="QHW248" s="378"/>
      <c r="QHX248" s="378"/>
      <c r="QHY248" s="379"/>
      <c r="QIA248" s="377"/>
      <c r="QIB248" s="381"/>
      <c r="QIC248" s="381"/>
      <c r="QID248" s="378"/>
      <c r="QIE248" s="378"/>
      <c r="QIF248" s="378"/>
      <c r="QIG248" s="379"/>
      <c r="QII248" s="377"/>
      <c r="QIJ248" s="381"/>
      <c r="QIK248" s="381"/>
      <c r="QIL248" s="378"/>
      <c r="QIM248" s="378"/>
      <c r="QIN248" s="378"/>
      <c r="QIO248" s="379"/>
      <c r="QIQ248" s="377"/>
      <c r="QIR248" s="381"/>
      <c r="QIS248" s="381"/>
      <c r="QIT248" s="378"/>
      <c r="QIU248" s="378"/>
      <c r="QIV248" s="378"/>
      <c r="QIW248" s="379"/>
      <c r="QIY248" s="377"/>
      <c r="QIZ248" s="381"/>
      <c r="QJA248" s="381"/>
      <c r="QJB248" s="378"/>
      <c r="QJC248" s="378"/>
      <c r="QJD248" s="378"/>
      <c r="QJE248" s="379"/>
      <c r="QJG248" s="377"/>
      <c r="QJH248" s="381"/>
      <c r="QJI248" s="381"/>
      <c r="QJJ248" s="378"/>
      <c r="QJK248" s="378"/>
      <c r="QJL248" s="378"/>
      <c r="QJM248" s="379"/>
      <c r="QJO248" s="377"/>
      <c r="QJP248" s="381"/>
      <c r="QJQ248" s="381"/>
      <c r="QJR248" s="378"/>
      <c r="QJS248" s="378"/>
      <c r="QJT248" s="378"/>
      <c r="QJU248" s="379"/>
      <c r="QJW248" s="377"/>
      <c r="QJX248" s="381"/>
      <c r="QJY248" s="381"/>
      <c r="QJZ248" s="378"/>
      <c r="QKA248" s="378"/>
      <c r="QKB248" s="378"/>
      <c r="QKC248" s="379"/>
      <c r="QKE248" s="377"/>
      <c r="QKF248" s="381"/>
      <c r="QKG248" s="381"/>
      <c r="QKH248" s="378"/>
      <c r="QKI248" s="378"/>
      <c r="QKJ248" s="378"/>
      <c r="QKK248" s="379"/>
      <c r="QKM248" s="377"/>
      <c r="QKN248" s="381"/>
      <c r="QKO248" s="381"/>
      <c r="QKP248" s="378"/>
      <c r="QKQ248" s="378"/>
      <c r="QKR248" s="378"/>
      <c r="QKS248" s="379"/>
      <c r="QKU248" s="377"/>
      <c r="QKV248" s="381"/>
      <c r="QKW248" s="381"/>
      <c r="QKX248" s="378"/>
      <c r="QKY248" s="378"/>
      <c r="QKZ248" s="378"/>
      <c r="QLA248" s="379"/>
      <c r="QLC248" s="377"/>
      <c r="QLD248" s="381"/>
      <c r="QLE248" s="381"/>
      <c r="QLF248" s="378"/>
      <c r="QLG248" s="378"/>
      <c r="QLH248" s="378"/>
      <c r="QLI248" s="379"/>
      <c r="QLK248" s="377"/>
      <c r="QLL248" s="381"/>
      <c r="QLM248" s="381"/>
      <c r="QLN248" s="378"/>
      <c r="QLO248" s="378"/>
      <c r="QLP248" s="378"/>
      <c r="QLQ248" s="379"/>
      <c r="QLS248" s="377"/>
      <c r="QLT248" s="381"/>
      <c r="QLU248" s="381"/>
      <c r="QLV248" s="378"/>
      <c r="QLW248" s="378"/>
      <c r="QLX248" s="378"/>
      <c r="QLY248" s="379"/>
      <c r="QMA248" s="377"/>
      <c r="QMB248" s="381"/>
      <c r="QMC248" s="381"/>
      <c r="QMD248" s="378"/>
      <c r="QME248" s="378"/>
      <c r="QMF248" s="378"/>
      <c r="QMG248" s="379"/>
      <c r="QMI248" s="377"/>
      <c r="QMJ248" s="381"/>
      <c r="QMK248" s="381"/>
      <c r="QML248" s="378"/>
      <c r="QMM248" s="378"/>
      <c r="QMN248" s="378"/>
      <c r="QMO248" s="379"/>
      <c r="QMQ248" s="377"/>
      <c r="QMR248" s="381"/>
      <c r="QMS248" s="381"/>
      <c r="QMT248" s="378"/>
      <c r="QMU248" s="378"/>
      <c r="QMV248" s="378"/>
      <c r="QMW248" s="379"/>
      <c r="QMY248" s="377"/>
      <c r="QMZ248" s="381"/>
      <c r="QNA248" s="381"/>
      <c r="QNB248" s="378"/>
      <c r="QNC248" s="378"/>
      <c r="QND248" s="378"/>
      <c r="QNE248" s="379"/>
      <c r="QNG248" s="377"/>
      <c r="QNH248" s="381"/>
      <c r="QNI248" s="381"/>
      <c r="QNJ248" s="378"/>
      <c r="QNK248" s="378"/>
      <c r="QNL248" s="378"/>
      <c r="QNM248" s="379"/>
      <c r="QNO248" s="377"/>
      <c r="QNP248" s="381"/>
      <c r="QNQ248" s="381"/>
      <c r="QNR248" s="378"/>
      <c r="QNS248" s="378"/>
      <c r="QNT248" s="378"/>
      <c r="QNU248" s="379"/>
      <c r="QNW248" s="377"/>
      <c r="QNX248" s="381"/>
      <c r="QNY248" s="381"/>
      <c r="QNZ248" s="378"/>
      <c r="QOA248" s="378"/>
      <c r="QOB248" s="378"/>
      <c r="QOC248" s="379"/>
      <c r="QOE248" s="377"/>
      <c r="QOF248" s="381"/>
      <c r="QOG248" s="381"/>
      <c r="QOH248" s="378"/>
      <c r="QOI248" s="378"/>
      <c r="QOJ248" s="378"/>
      <c r="QOK248" s="379"/>
      <c r="QOM248" s="377"/>
      <c r="QON248" s="381"/>
      <c r="QOO248" s="381"/>
      <c r="QOP248" s="378"/>
      <c r="QOQ248" s="378"/>
      <c r="QOR248" s="378"/>
      <c r="QOS248" s="379"/>
      <c r="QOU248" s="377"/>
      <c r="QOV248" s="381"/>
      <c r="QOW248" s="381"/>
      <c r="QOX248" s="378"/>
      <c r="QOY248" s="378"/>
      <c r="QOZ248" s="378"/>
      <c r="QPA248" s="379"/>
      <c r="QPC248" s="377"/>
      <c r="QPD248" s="381"/>
      <c r="QPE248" s="381"/>
      <c r="QPF248" s="378"/>
      <c r="QPG248" s="378"/>
      <c r="QPH248" s="378"/>
      <c r="QPI248" s="379"/>
      <c r="QPK248" s="377"/>
      <c r="QPL248" s="381"/>
      <c r="QPM248" s="381"/>
      <c r="QPN248" s="378"/>
      <c r="QPO248" s="378"/>
      <c r="QPP248" s="378"/>
      <c r="QPQ248" s="379"/>
      <c r="QPS248" s="377"/>
      <c r="QPT248" s="381"/>
      <c r="QPU248" s="381"/>
      <c r="QPV248" s="378"/>
      <c r="QPW248" s="378"/>
      <c r="QPX248" s="378"/>
      <c r="QPY248" s="379"/>
      <c r="QQA248" s="377"/>
      <c r="QQB248" s="381"/>
      <c r="QQC248" s="381"/>
      <c r="QQD248" s="378"/>
      <c r="QQE248" s="378"/>
      <c r="QQF248" s="378"/>
      <c r="QQG248" s="379"/>
      <c r="QQI248" s="377"/>
      <c r="QQJ248" s="381"/>
      <c r="QQK248" s="381"/>
      <c r="QQL248" s="378"/>
      <c r="QQM248" s="378"/>
      <c r="QQN248" s="378"/>
      <c r="QQO248" s="379"/>
      <c r="QQQ248" s="377"/>
      <c r="QQR248" s="381"/>
      <c r="QQS248" s="381"/>
      <c r="QQT248" s="378"/>
      <c r="QQU248" s="378"/>
      <c r="QQV248" s="378"/>
      <c r="QQW248" s="379"/>
      <c r="QQY248" s="377"/>
      <c r="QQZ248" s="381"/>
      <c r="QRA248" s="381"/>
      <c r="QRB248" s="378"/>
      <c r="QRC248" s="378"/>
      <c r="QRD248" s="378"/>
      <c r="QRE248" s="379"/>
      <c r="QRG248" s="377"/>
      <c r="QRH248" s="381"/>
      <c r="QRI248" s="381"/>
      <c r="QRJ248" s="378"/>
      <c r="QRK248" s="378"/>
      <c r="QRL248" s="378"/>
      <c r="QRM248" s="379"/>
      <c r="QRO248" s="377"/>
      <c r="QRP248" s="381"/>
      <c r="QRQ248" s="381"/>
      <c r="QRR248" s="378"/>
      <c r="QRS248" s="378"/>
      <c r="QRT248" s="378"/>
      <c r="QRU248" s="379"/>
      <c r="QRW248" s="377"/>
      <c r="QRX248" s="381"/>
      <c r="QRY248" s="381"/>
      <c r="QRZ248" s="378"/>
      <c r="QSA248" s="378"/>
      <c r="QSB248" s="378"/>
      <c r="QSC248" s="379"/>
      <c r="QSE248" s="377"/>
      <c r="QSF248" s="381"/>
      <c r="QSG248" s="381"/>
      <c r="QSH248" s="378"/>
      <c r="QSI248" s="378"/>
      <c r="QSJ248" s="378"/>
      <c r="QSK248" s="379"/>
      <c r="QSM248" s="377"/>
      <c r="QSN248" s="381"/>
      <c r="QSO248" s="381"/>
      <c r="QSP248" s="378"/>
      <c r="QSQ248" s="378"/>
      <c r="QSR248" s="378"/>
      <c r="QSS248" s="379"/>
      <c r="QSU248" s="377"/>
      <c r="QSV248" s="381"/>
      <c r="QSW248" s="381"/>
      <c r="QSX248" s="378"/>
      <c r="QSY248" s="378"/>
      <c r="QSZ248" s="378"/>
      <c r="QTA248" s="379"/>
      <c r="QTC248" s="377"/>
      <c r="QTD248" s="381"/>
      <c r="QTE248" s="381"/>
      <c r="QTF248" s="378"/>
      <c r="QTG248" s="378"/>
      <c r="QTH248" s="378"/>
      <c r="QTI248" s="379"/>
      <c r="QTK248" s="377"/>
      <c r="QTL248" s="381"/>
      <c r="QTM248" s="381"/>
      <c r="QTN248" s="378"/>
      <c r="QTO248" s="378"/>
      <c r="QTP248" s="378"/>
      <c r="QTQ248" s="379"/>
      <c r="QTS248" s="377"/>
      <c r="QTT248" s="381"/>
      <c r="QTU248" s="381"/>
      <c r="QTV248" s="378"/>
      <c r="QTW248" s="378"/>
      <c r="QTX248" s="378"/>
      <c r="QTY248" s="379"/>
      <c r="QUA248" s="377"/>
      <c r="QUB248" s="381"/>
      <c r="QUC248" s="381"/>
      <c r="QUD248" s="378"/>
      <c r="QUE248" s="378"/>
      <c r="QUF248" s="378"/>
      <c r="QUG248" s="379"/>
      <c r="QUI248" s="377"/>
      <c r="QUJ248" s="381"/>
      <c r="QUK248" s="381"/>
      <c r="QUL248" s="378"/>
      <c r="QUM248" s="378"/>
      <c r="QUN248" s="378"/>
      <c r="QUO248" s="379"/>
      <c r="QUQ248" s="377"/>
      <c r="QUR248" s="381"/>
      <c r="QUS248" s="381"/>
      <c r="QUT248" s="378"/>
      <c r="QUU248" s="378"/>
      <c r="QUV248" s="378"/>
      <c r="QUW248" s="379"/>
      <c r="QUY248" s="377"/>
      <c r="QUZ248" s="381"/>
      <c r="QVA248" s="381"/>
      <c r="QVB248" s="378"/>
      <c r="QVC248" s="378"/>
      <c r="QVD248" s="378"/>
      <c r="QVE248" s="379"/>
      <c r="QVG248" s="377"/>
      <c r="QVH248" s="381"/>
      <c r="QVI248" s="381"/>
      <c r="QVJ248" s="378"/>
      <c r="QVK248" s="378"/>
      <c r="QVL248" s="378"/>
      <c r="QVM248" s="379"/>
      <c r="QVO248" s="377"/>
      <c r="QVP248" s="381"/>
      <c r="QVQ248" s="381"/>
      <c r="QVR248" s="378"/>
      <c r="QVS248" s="378"/>
      <c r="QVT248" s="378"/>
      <c r="QVU248" s="379"/>
      <c r="QVW248" s="377"/>
      <c r="QVX248" s="381"/>
      <c r="QVY248" s="381"/>
      <c r="QVZ248" s="378"/>
      <c r="QWA248" s="378"/>
      <c r="QWB248" s="378"/>
      <c r="QWC248" s="379"/>
      <c r="QWE248" s="377"/>
      <c r="QWF248" s="381"/>
      <c r="QWG248" s="381"/>
      <c r="QWH248" s="378"/>
      <c r="QWI248" s="378"/>
      <c r="QWJ248" s="378"/>
      <c r="QWK248" s="379"/>
      <c r="QWM248" s="377"/>
      <c r="QWN248" s="381"/>
      <c r="QWO248" s="381"/>
      <c r="QWP248" s="378"/>
      <c r="QWQ248" s="378"/>
      <c r="QWR248" s="378"/>
      <c r="QWS248" s="379"/>
      <c r="QWU248" s="377"/>
      <c r="QWV248" s="381"/>
      <c r="QWW248" s="381"/>
      <c r="QWX248" s="378"/>
      <c r="QWY248" s="378"/>
      <c r="QWZ248" s="378"/>
      <c r="QXA248" s="379"/>
      <c r="QXC248" s="377"/>
      <c r="QXD248" s="381"/>
      <c r="QXE248" s="381"/>
      <c r="QXF248" s="378"/>
      <c r="QXG248" s="378"/>
      <c r="QXH248" s="378"/>
      <c r="QXI248" s="379"/>
      <c r="QXK248" s="377"/>
      <c r="QXL248" s="381"/>
      <c r="QXM248" s="381"/>
      <c r="QXN248" s="378"/>
      <c r="QXO248" s="378"/>
      <c r="QXP248" s="378"/>
      <c r="QXQ248" s="379"/>
      <c r="QXS248" s="377"/>
      <c r="QXT248" s="381"/>
      <c r="QXU248" s="381"/>
      <c r="QXV248" s="378"/>
      <c r="QXW248" s="378"/>
      <c r="QXX248" s="378"/>
      <c r="QXY248" s="379"/>
      <c r="QYA248" s="377"/>
      <c r="QYB248" s="381"/>
      <c r="QYC248" s="381"/>
      <c r="QYD248" s="378"/>
      <c r="QYE248" s="378"/>
      <c r="QYF248" s="378"/>
      <c r="QYG248" s="379"/>
      <c r="QYI248" s="377"/>
      <c r="QYJ248" s="381"/>
      <c r="QYK248" s="381"/>
      <c r="QYL248" s="378"/>
      <c r="QYM248" s="378"/>
      <c r="QYN248" s="378"/>
      <c r="QYO248" s="379"/>
      <c r="QYQ248" s="377"/>
      <c r="QYR248" s="381"/>
      <c r="QYS248" s="381"/>
      <c r="QYT248" s="378"/>
      <c r="QYU248" s="378"/>
      <c r="QYV248" s="378"/>
      <c r="QYW248" s="379"/>
      <c r="QYY248" s="377"/>
      <c r="QYZ248" s="381"/>
      <c r="QZA248" s="381"/>
      <c r="QZB248" s="378"/>
      <c r="QZC248" s="378"/>
      <c r="QZD248" s="378"/>
      <c r="QZE248" s="379"/>
      <c r="QZG248" s="377"/>
      <c r="QZH248" s="381"/>
      <c r="QZI248" s="381"/>
      <c r="QZJ248" s="378"/>
      <c r="QZK248" s="378"/>
      <c r="QZL248" s="378"/>
      <c r="QZM248" s="379"/>
      <c r="QZO248" s="377"/>
      <c r="QZP248" s="381"/>
      <c r="QZQ248" s="381"/>
      <c r="QZR248" s="378"/>
      <c r="QZS248" s="378"/>
      <c r="QZT248" s="378"/>
      <c r="QZU248" s="379"/>
      <c r="QZW248" s="377"/>
      <c r="QZX248" s="381"/>
      <c r="QZY248" s="381"/>
      <c r="QZZ248" s="378"/>
      <c r="RAA248" s="378"/>
      <c r="RAB248" s="378"/>
      <c r="RAC248" s="379"/>
      <c r="RAE248" s="377"/>
      <c r="RAF248" s="381"/>
      <c r="RAG248" s="381"/>
      <c r="RAH248" s="378"/>
      <c r="RAI248" s="378"/>
      <c r="RAJ248" s="378"/>
      <c r="RAK248" s="379"/>
      <c r="RAM248" s="377"/>
      <c r="RAN248" s="381"/>
      <c r="RAO248" s="381"/>
      <c r="RAP248" s="378"/>
      <c r="RAQ248" s="378"/>
      <c r="RAR248" s="378"/>
      <c r="RAS248" s="379"/>
      <c r="RAU248" s="377"/>
      <c r="RAV248" s="381"/>
      <c r="RAW248" s="381"/>
      <c r="RAX248" s="378"/>
      <c r="RAY248" s="378"/>
      <c r="RAZ248" s="378"/>
      <c r="RBA248" s="379"/>
      <c r="RBC248" s="377"/>
      <c r="RBD248" s="381"/>
      <c r="RBE248" s="381"/>
      <c r="RBF248" s="378"/>
      <c r="RBG248" s="378"/>
      <c r="RBH248" s="378"/>
      <c r="RBI248" s="379"/>
      <c r="RBK248" s="377"/>
      <c r="RBL248" s="381"/>
      <c r="RBM248" s="381"/>
      <c r="RBN248" s="378"/>
      <c r="RBO248" s="378"/>
      <c r="RBP248" s="378"/>
      <c r="RBQ248" s="379"/>
      <c r="RBS248" s="377"/>
      <c r="RBT248" s="381"/>
      <c r="RBU248" s="381"/>
      <c r="RBV248" s="378"/>
      <c r="RBW248" s="378"/>
      <c r="RBX248" s="378"/>
      <c r="RBY248" s="379"/>
      <c r="RCA248" s="377"/>
      <c r="RCB248" s="381"/>
      <c r="RCC248" s="381"/>
      <c r="RCD248" s="378"/>
      <c r="RCE248" s="378"/>
      <c r="RCF248" s="378"/>
      <c r="RCG248" s="379"/>
      <c r="RCI248" s="377"/>
      <c r="RCJ248" s="381"/>
      <c r="RCK248" s="381"/>
      <c r="RCL248" s="378"/>
      <c r="RCM248" s="378"/>
      <c r="RCN248" s="378"/>
      <c r="RCO248" s="379"/>
      <c r="RCQ248" s="377"/>
      <c r="RCR248" s="381"/>
      <c r="RCS248" s="381"/>
      <c r="RCT248" s="378"/>
      <c r="RCU248" s="378"/>
      <c r="RCV248" s="378"/>
      <c r="RCW248" s="379"/>
      <c r="RCY248" s="377"/>
      <c r="RCZ248" s="381"/>
      <c r="RDA248" s="381"/>
      <c r="RDB248" s="378"/>
      <c r="RDC248" s="378"/>
      <c r="RDD248" s="378"/>
      <c r="RDE248" s="379"/>
      <c r="RDG248" s="377"/>
      <c r="RDH248" s="381"/>
      <c r="RDI248" s="381"/>
      <c r="RDJ248" s="378"/>
      <c r="RDK248" s="378"/>
      <c r="RDL248" s="378"/>
      <c r="RDM248" s="379"/>
      <c r="RDO248" s="377"/>
      <c r="RDP248" s="381"/>
      <c r="RDQ248" s="381"/>
      <c r="RDR248" s="378"/>
      <c r="RDS248" s="378"/>
      <c r="RDT248" s="378"/>
      <c r="RDU248" s="379"/>
      <c r="RDW248" s="377"/>
      <c r="RDX248" s="381"/>
      <c r="RDY248" s="381"/>
      <c r="RDZ248" s="378"/>
      <c r="REA248" s="378"/>
      <c r="REB248" s="378"/>
      <c r="REC248" s="379"/>
      <c r="REE248" s="377"/>
      <c r="REF248" s="381"/>
      <c r="REG248" s="381"/>
      <c r="REH248" s="378"/>
      <c r="REI248" s="378"/>
      <c r="REJ248" s="378"/>
      <c r="REK248" s="379"/>
      <c r="REM248" s="377"/>
      <c r="REN248" s="381"/>
      <c r="REO248" s="381"/>
      <c r="REP248" s="378"/>
      <c r="REQ248" s="378"/>
      <c r="RER248" s="378"/>
      <c r="RES248" s="379"/>
      <c r="REU248" s="377"/>
      <c r="REV248" s="381"/>
      <c r="REW248" s="381"/>
      <c r="REX248" s="378"/>
      <c r="REY248" s="378"/>
      <c r="REZ248" s="378"/>
      <c r="RFA248" s="379"/>
      <c r="RFC248" s="377"/>
      <c r="RFD248" s="381"/>
      <c r="RFE248" s="381"/>
      <c r="RFF248" s="378"/>
      <c r="RFG248" s="378"/>
      <c r="RFH248" s="378"/>
      <c r="RFI248" s="379"/>
      <c r="RFK248" s="377"/>
      <c r="RFL248" s="381"/>
      <c r="RFM248" s="381"/>
      <c r="RFN248" s="378"/>
      <c r="RFO248" s="378"/>
      <c r="RFP248" s="378"/>
      <c r="RFQ248" s="379"/>
      <c r="RFS248" s="377"/>
      <c r="RFT248" s="381"/>
      <c r="RFU248" s="381"/>
      <c r="RFV248" s="378"/>
      <c r="RFW248" s="378"/>
      <c r="RFX248" s="378"/>
      <c r="RFY248" s="379"/>
      <c r="RGA248" s="377"/>
      <c r="RGB248" s="381"/>
      <c r="RGC248" s="381"/>
      <c r="RGD248" s="378"/>
      <c r="RGE248" s="378"/>
      <c r="RGF248" s="378"/>
      <c r="RGG248" s="379"/>
      <c r="RGI248" s="377"/>
      <c r="RGJ248" s="381"/>
      <c r="RGK248" s="381"/>
      <c r="RGL248" s="378"/>
      <c r="RGM248" s="378"/>
      <c r="RGN248" s="378"/>
      <c r="RGO248" s="379"/>
      <c r="RGQ248" s="377"/>
      <c r="RGR248" s="381"/>
      <c r="RGS248" s="381"/>
      <c r="RGT248" s="378"/>
      <c r="RGU248" s="378"/>
      <c r="RGV248" s="378"/>
      <c r="RGW248" s="379"/>
      <c r="RGY248" s="377"/>
      <c r="RGZ248" s="381"/>
      <c r="RHA248" s="381"/>
      <c r="RHB248" s="378"/>
      <c r="RHC248" s="378"/>
      <c r="RHD248" s="378"/>
      <c r="RHE248" s="379"/>
      <c r="RHG248" s="377"/>
      <c r="RHH248" s="381"/>
      <c r="RHI248" s="381"/>
      <c r="RHJ248" s="378"/>
      <c r="RHK248" s="378"/>
      <c r="RHL248" s="378"/>
      <c r="RHM248" s="379"/>
      <c r="RHO248" s="377"/>
      <c r="RHP248" s="381"/>
      <c r="RHQ248" s="381"/>
      <c r="RHR248" s="378"/>
      <c r="RHS248" s="378"/>
      <c r="RHT248" s="378"/>
      <c r="RHU248" s="379"/>
      <c r="RHW248" s="377"/>
      <c r="RHX248" s="381"/>
      <c r="RHY248" s="381"/>
      <c r="RHZ248" s="378"/>
      <c r="RIA248" s="378"/>
      <c r="RIB248" s="378"/>
      <c r="RIC248" s="379"/>
      <c r="RIE248" s="377"/>
      <c r="RIF248" s="381"/>
      <c r="RIG248" s="381"/>
      <c r="RIH248" s="378"/>
      <c r="RII248" s="378"/>
      <c r="RIJ248" s="378"/>
      <c r="RIK248" s="379"/>
      <c r="RIM248" s="377"/>
      <c r="RIN248" s="381"/>
      <c r="RIO248" s="381"/>
      <c r="RIP248" s="378"/>
      <c r="RIQ248" s="378"/>
      <c r="RIR248" s="378"/>
      <c r="RIS248" s="379"/>
      <c r="RIU248" s="377"/>
      <c r="RIV248" s="381"/>
      <c r="RIW248" s="381"/>
      <c r="RIX248" s="378"/>
      <c r="RIY248" s="378"/>
      <c r="RIZ248" s="378"/>
      <c r="RJA248" s="379"/>
      <c r="RJC248" s="377"/>
      <c r="RJD248" s="381"/>
      <c r="RJE248" s="381"/>
      <c r="RJF248" s="378"/>
      <c r="RJG248" s="378"/>
      <c r="RJH248" s="378"/>
      <c r="RJI248" s="379"/>
      <c r="RJK248" s="377"/>
      <c r="RJL248" s="381"/>
      <c r="RJM248" s="381"/>
      <c r="RJN248" s="378"/>
      <c r="RJO248" s="378"/>
      <c r="RJP248" s="378"/>
      <c r="RJQ248" s="379"/>
      <c r="RJS248" s="377"/>
      <c r="RJT248" s="381"/>
      <c r="RJU248" s="381"/>
      <c r="RJV248" s="378"/>
      <c r="RJW248" s="378"/>
      <c r="RJX248" s="378"/>
      <c r="RJY248" s="379"/>
      <c r="RKA248" s="377"/>
      <c r="RKB248" s="381"/>
      <c r="RKC248" s="381"/>
      <c r="RKD248" s="378"/>
      <c r="RKE248" s="378"/>
      <c r="RKF248" s="378"/>
      <c r="RKG248" s="379"/>
      <c r="RKI248" s="377"/>
      <c r="RKJ248" s="381"/>
      <c r="RKK248" s="381"/>
      <c r="RKL248" s="378"/>
      <c r="RKM248" s="378"/>
      <c r="RKN248" s="378"/>
      <c r="RKO248" s="379"/>
      <c r="RKQ248" s="377"/>
      <c r="RKR248" s="381"/>
      <c r="RKS248" s="381"/>
      <c r="RKT248" s="378"/>
      <c r="RKU248" s="378"/>
      <c r="RKV248" s="378"/>
      <c r="RKW248" s="379"/>
      <c r="RKY248" s="377"/>
      <c r="RKZ248" s="381"/>
      <c r="RLA248" s="381"/>
      <c r="RLB248" s="378"/>
      <c r="RLC248" s="378"/>
      <c r="RLD248" s="378"/>
      <c r="RLE248" s="379"/>
      <c r="RLG248" s="377"/>
      <c r="RLH248" s="381"/>
      <c r="RLI248" s="381"/>
      <c r="RLJ248" s="378"/>
      <c r="RLK248" s="378"/>
      <c r="RLL248" s="378"/>
      <c r="RLM248" s="379"/>
      <c r="RLO248" s="377"/>
      <c r="RLP248" s="381"/>
      <c r="RLQ248" s="381"/>
      <c r="RLR248" s="378"/>
      <c r="RLS248" s="378"/>
      <c r="RLT248" s="378"/>
      <c r="RLU248" s="379"/>
      <c r="RLW248" s="377"/>
      <c r="RLX248" s="381"/>
      <c r="RLY248" s="381"/>
      <c r="RLZ248" s="378"/>
      <c r="RMA248" s="378"/>
      <c r="RMB248" s="378"/>
      <c r="RMC248" s="379"/>
      <c r="RME248" s="377"/>
      <c r="RMF248" s="381"/>
      <c r="RMG248" s="381"/>
      <c r="RMH248" s="378"/>
      <c r="RMI248" s="378"/>
      <c r="RMJ248" s="378"/>
      <c r="RMK248" s="379"/>
      <c r="RMM248" s="377"/>
      <c r="RMN248" s="381"/>
      <c r="RMO248" s="381"/>
      <c r="RMP248" s="378"/>
      <c r="RMQ248" s="378"/>
      <c r="RMR248" s="378"/>
      <c r="RMS248" s="379"/>
      <c r="RMU248" s="377"/>
      <c r="RMV248" s="381"/>
      <c r="RMW248" s="381"/>
      <c r="RMX248" s="378"/>
      <c r="RMY248" s="378"/>
      <c r="RMZ248" s="378"/>
      <c r="RNA248" s="379"/>
      <c r="RNC248" s="377"/>
      <c r="RND248" s="381"/>
      <c r="RNE248" s="381"/>
      <c r="RNF248" s="378"/>
      <c r="RNG248" s="378"/>
      <c r="RNH248" s="378"/>
      <c r="RNI248" s="379"/>
      <c r="RNK248" s="377"/>
      <c r="RNL248" s="381"/>
      <c r="RNM248" s="381"/>
      <c r="RNN248" s="378"/>
      <c r="RNO248" s="378"/>
      <c r="RNP248" s="378"/>
      <c r="RNQ248" s="379"/>
      <c r="RNS248" s="377"/>
      <c r="RNT248" s="381"/>
      <c r="RNU248" s="381"/>
      <c r="RNV248" s="378"/>
      <c r="RNW248" s="378"/>
      <c r="RNX248" s="378"/>
      <c r="RNY248" s="379"/>
      <c r="ROA248" s="377"/>
      <c r="ROB248" s="381"/>
      <c r="ROC248" s="381"/>
      <c r="ROD248" s="378"/>
      <c r="ROE248" s="378"/>
      <c r="ROF248" s="378"/>
      <c r="ROG248" s="379"/>
      <c r="ROI248" s="377"/>
      <c r="ROJ248" s="381"/>
      <c r="ROK248" s="381"/>
      <c r="ROL248" s="378"/>
      <c r="ROM248" s="378"/>
      <c r="RON248" s="378"/>
      <c r="ROO248" s="379"/>
      <c r="ROQ248" s="377"/>
      <c r="ROR248" s="381"/>
      <c r="ROS248" s="381"/>
      <c r="ROT248" s="378"/>
      <c r="ROU248" s="378"/>
      <c r="ROV248" s="378"/>
      <c r="ROW248" s="379"/>
      <c r="ROY248" s="377"/>
      <c r="ROZ248" s="381"/>
      <c r="RPA248" s="381"/>
      <c r="RPB248" s="378"/>
      <c r="RPC248" s="378"/>
      <c r="RPD248" s="378"/>
      <c r="RPE248" s="379"/>
      <c r="RPG248" s="377"/>
      <c r="RPH248" s="381"/>
      <c r="RPI248" s="381"/>
      <c r="RPJ248" s="378"/>
      <c r="RPK248" s="378"/>
      <c r="RPL248" s="378"/>
      <c r="RPM248" s="379"/>
      <c r="RPO248" s="377"/>
      <c r="RPP248" s="381"/>
      <c r="RPQ248" s="381"/>
      <c r="RPR248" s="378"/>
      <c r="RPS248" s="378"/>
      <c r="RPT248" s="378"/>
      <c r="RPU248" s="379"/>
      <c r="RPW248" s="377"/>
      <c r="RPX248" s="381"/>
      <c r="RPY248" s="381"/>
      <c r="RPZ248" s="378"/>
      <c r="RQA248" s="378"/>
      <c r="RQB248" s="378"/>
      <c r="RQC248" s="379"/>
      <c r="RQE248" s="377"/>
      <c r="RQF248" s="381"/>
      <c r="RQG248" s="381"/>
      <c r="RQH248" s="378"/>
      <c r="RQI248" s="378"/>
      <c r="RQJ248" s="378"/>
      <c r="RQK248" s="379"/>
      <c r="RQM248" s="377"/>
      <c r="RQN248" s="381"/>
      <c r="RQO248" s="381"/>
      <c r="RQP248" s="378"/>
      <c r="RQQ248" s="378"/>
      <c r="RQR248" s="378"/>
      <c r="RQS248" s="379"/>
      <c r="RQU248" s="377"/>
      <c r="RQV248" s="381"/>
      <c r="RQW248" s="381"/>
      <c r="RQX248" s="378"/>
      <c r="RQY248" s="378"/>
      <c r="RQZ248" s="378"/>
      <c r="RRA248" s="379"/>
      <c r="RRC248" s="377"/>
      <c r="RRD248" s="381"/>
      <c r="RRE248" s="381"/>
      <c r="RRF248" s="378"/>
      <c r="RRG248" s="378"/>
      <c r="RRH248" s="378"/>
      <c r="RRI248" s="379"/>
      <c r="RRK248" s="377"/>
      <c r="RRL248" s="381"/>
      <c r="RRM248" s="381"/>
      <c r="RRN248" s="378"/>
      <c r="RRO248" s="378"/>
      <c r="RRP248" s="378"/>
      <c r="RRQ248" s="379"/>
      <c r="RRS248" s="377"/>
      <c r="RRT248" s="381"/>
      <c r="RRU248" s="381"/>
      <c r="RRV248" s="378"/>
      <c r="RRW248" s="378"/>
      <c r="RRX248" s="378"/>
      <c r="RRY248" s="379"/>
      <c r="RSA248" s="377"/>
      <c r="RSB248" s="381"/>
      <c r="RSC248" s="381"/>
      <c r="RSD248" s="378"/>
      <c r="RSE248" s="378"/>
      <c r="RSF248" s="378"/>
      <c r="RSG248" s="379"/>
      <c r="RSI248" s="377"/>
      <c r="RSJ248" s="381"/>
      <c r="RSK248" s="381"/>
      <c r="RSL248" s="378"/>
      <c r="RSM248" s="378"/>
      <c r="RSN248" s="378"/>
      <c r="RSO248" s="379"/>
      <c r="RSQ248" s="377"/>
      <c r="RSR248" s="381"/>
      <c r="RSS248" s="381"/>
      <c r="RST248" s="378"/>
      <c r="RSU248" s="378"/>
      <c r="RSV248" s="378"/>
      <c r="RSW248" s="379"/>
      <c r="RSY248" s="377"/>
      <c r="RSZ248" s="381"/>
      <c r="RTA248" s="381"/>
      <c r="RTB248" s="378"/>
      <c r="RTC248" s="378"/>
      <c r="RTD248" s="378"/>
      <c r="RTE248" s="379"/>
      <c r="RTG248" s="377"/>
      <c r="RTH248" s="381"/>
      <c r="RTI248" s="381"/>
      <c r="RTJ248" s="378"/>
      <c r="RTK248" s="378"/>
      <c r="RTL248" s="378"/>
      <c r="RTM248" s="379"/>
      <c r="RTO248" s="377"/>
      <c r="RTP248" s="381"/>
      <c r="RTQ248" s="381"/>
      <c r="RTR248" s="378"/>
      <c r="RTS248" s="378"/>
      <c r="RTT248" s="378"/>
      <c r="RTU248" s="379"/>
      <c r="RTW248" s="377"/>
      <c r="RTX248" s="381"/>
      <c r="RTY248" s="381"/>
      <c r="RTZ248" s="378"/>
      <c r="RUA248" s="378"/>
      <c r="RUB248" s="378"/>
      <c r="RUC248" s="379"/>
      <c r="RUE248" s="377"/>
      <c r="RUF248" s="381"/>
      <c r="RUG248" s="381"/>
      <c r="RUH248" s="378"/>
      <c r="RUI248" s="378"/>
      <c r="RUJ248" s="378"/>
      <c r="RUK248" s="379"/>
      <c r="RUM248" s="377"/>
      <c r="RUN248" s="381"/>
      <c r="RUO248" s="381"/>
      <c r="RUP248" s="378"/>
      <c r="RUQ248" s="378"/>
      <c r="RUR248" s="378"/>
      <c r="RUS248" s="379"/>
      <c r="RUU248" s="377"/>
      <c r="RUV248" s="381"/>
      <c r="RUW248" s="381"/>
      <c r="RUX248" s="378"/>
      <c r="RUY248" s="378"/>
      <c r="RUZ248" s="378"/>
      <c r="RVA248" s="379"/>
      <c r="RVC248" s="377"/>
      <c r="RVD248" s="381"/>
      <c r="RVE248" s="381"/>
      <c r="RVF248" s="378"/>
      <c r="RVG248" s="378"/>
      <c r="RVH248" s="378"/>
      <c r="RVI248" s="379"/>
      <c r="RVK248" s="377"/>
      <c r="RVL248" s="381"/>
      <c r="RVM248" s="381"/>
      <c r="RVN248" s="378"/>
      <c r="RVO248" s="378"/>
      <c r="RVP248" s="378"/>
      <c r="RVQ248" s="379"/>
      <c r="RVS248" s="377"/>
      <c r="RVT248" s="381"/>
      <c r="RVU248" s="381"/>
      <c r="RVV248" s="378"/>
      <c r="RVW248" s="378"/>
      <c r="RVX248" s="378"/>
      <c r="RVY248" s="379"/>
      <c r="RWA248" s="377"/>
      <c r="RWB248" s="381"/>
      <c r="RWC248" s="381"/>
      <c r="RWD248" s="378"/>
      <c r="RWE248" s="378"/>
      <c r="RWF248" s="378"/>
      <c r="RWG248" s="379"/>
      <c r="RWI248" s="377"/>
      <c r="RWJ248" s="381"/>
      <c r="RWK248" s="381"/>
      <c r="RWL248" s="378"/>
      <c r="RWM248" s="378"/>
      <c r="RWN248" s="378"/>
      <c r="RWO248" s="379"/>
      <c r="RWQ248" s="377"/>
      <c r="RWR248" s="381"/>
      <c r="RWS248" s="381"/>
      <c r="RWT248" s="378"/>
      <c r="RWU248" s="378"/>
      <c r="RWV248" s="378"/>
      <c r="RWW248" s="379"/>
      <c r="RWY248" s="377"/>
      <c r="RWZ248" s="381"/>
      <c r="RXA248" s="381"/>
      <c r="RXB248" s="378"/>
      <c r="RXC248" s="378"/>
      <c r="RXD248" s="378"/>
      <c r="RXE248" s="379"/>
      <c r="RXG248" s="377"/>
      <c r="RXH248" s="381"/>
      <c r="RXI248" s="381"/>
      <c r="RXJ248" s="378"/>
      <c r="RXK248" s="378"/>
      <c r="RXL248" s="378"/>
      <c r="RXM248" s="379"/>
      <c r="RXO248" s="377"/>
      <c r="RXP248" s="381"/>
      <c r="RXQ248" s="381"/>
      <c r="RXR248" s="378"/>
      <c r="RXS248" s="378"/>
      <c r="RXT248" s="378"/>
      <c r="RXU248" s="379"/>
      <c r="RXW248" s="377"/>
      <c r="RXX248" s="381"/>
      <c r="RXY248" s="381"/>
      <c r="RXZ248" s="378"/>
      <c r="RYA248" s="378"/>
      <c r="RYB248" s="378"/>
      <c r="RYC248" s="379"/>
      <c r="RYE248" s="377"/>
      <c r="RYF248" s="381"/>
      <c r="RYG248" s="381"/>
      <c r="RYH248" s="378"/>
      <c r="RYI248" s="378"/>
      <c r="RYJ248" s="378"/>
      <c r="RYK248" s="379"/>
      <c r="RYM248" s="377"/>
      <c r="RYN248" s="381"/>
      <c r="RYO248" s="381"/>
      <c r="RYP248" s="378"/>
      <c r="RYQ248" s="378"/>
      <c r="RYR248" s="378"/>
      <c r="RYS248" s="379"/>
      <c r="RYU248" s="377"/>
      <c r="RYV248" s="381"/>
      <c r="RYW248" s="381"/>
      <c r="RYX248" s="378"/>
      <c r="RYY248" s="378"/>
      <c r="RYZ248" s="378"/>
      <c r="RZA248" s="379"/>
      <c r="RZC248" s="377"/>
      <c r="RZD248" s="381"/>
      <c r="RZE248" s="381"/>
      <c r="RZF248" s="378"/>
      <c r="RZG248" s="378"/>
      <c r="RZH248" s="378"/>
      <c r="RZI248" s="379"/>
      <c r="RZK248" s="377"/>
      <c r="RZL248" s="381"/>
      <c r="RZM248" s="381"/>
      <c r="RZN248" s="378"/>
      <c r="RZO248" s="378"/>
      <c r="RZP248" s="378"/>
      <c r="RZQ248" s="379"/>
      <c r="RZS248" s="377"/>
      <c r="RZT248" s="381"/>
      <c r="RZU248" s="381"/>
      <c r="RZV248" s="378"/>
      <c r="RZW248" s="378"/>
      <c r="RZX248" s="378"/>
      <c r="RZY248" s="379"/>
      <c r="SAA248" s="377"/>
      <c r="SAB248" s="381"/>
      <c r="SAC248" s="381"/>
      <c r="SAD248" s="378"/>
      <c r="SAE248" s="378"/>
      <c r="SAF248" s="378"/>
      <c r="SAG248" s="379"/>
      <c r="SAI248" s="377"/>
      <c r="SAJ248" s="381"/>
      <c r="SAK248" s="381"/>
      <c r="SAL248" s="378"/>
      <c r="SAM248" s="378"/>
      <c r="SAN248" s="378"/>
      <c r="SAO248" s="379"/>
      <c r="SAQ248" s="377"/>
      <c r="SAR248" s="381"/>
      <c r="SAS248" s="381"/>
      <c r="SAT248" s="378"/>
      <c r="SAU248" s="378"/>
      <c r="SAV248" s="378"/>
      <c r="SAW248" s="379"/>
      <c r="SAY248" s="377"/>
      <c r="SAZ248" s="381"/>
      <c r="SBA248" s="381"/>
      <c r="SBB248" s="378"/>
      <c r="SBC248" s="378"/>
      <c r="SBD248" s="378"/>
      <c r="SBE248" s="379"/>
      <c r="SBG248" s="377"/>
      <c r="SBH248" s="381"/>
      <c r="SBI248" s="381"/>
      <c r="SBJ248" s="378"/>
      <c r="SBK248" s="378"/>
      <c r="SBL248" s="378"/>
      <c r="SBM248" s="379"/>
      <c r="SBO248" s="377"/>
      <c r="SBP248" s="381"/>
      <c r="SBQ248" s="381"/>
      <c r="SBR248" s="378"/>
      <c r="SBS248" s="378"/>
      <c r="SBT248" s="378"/>
      <c r="SBU248" s="379"/>
      <c r="SBW248" s="377"/>
      <c r="SBX248" s="381"/>
      <c r="SBY248" s="381"/>
      <c r="SBZ248" s="378"/>
      <c r="SCA248" s="378"/>
      <c r="SCB248" s="378"/>
      <c r="SCC248" s="379"/>
      <c r="SCE248" s="377"/>
      <c r="SCF248" s="381"/>
      <c r="SCG248" s="381"/>
      <c r="SCH248" s="378"/>
      <c r="SCI248" s="378"/>
      <c r="SCJ248" s="378"/>
      <c r="SCK248" s="379"/>
      <c r="SCM248" s="377"/>
      <c r="SCN248" s="381"/>
      <c r="SCO248" s="381"/>
      <c r="SCP248" s="378"/>
      <c r="SCQ248" s="378"/>
      <c r="SCR248" s="378"/>
      <c r="SCS248" s="379"/>
      <c r="SCU248" s="377"/>
      <c r="SCV248" s="381"/>
      <c r="SCW248" s="381"/>
      <c r="SCX248" s="378"/>
      <c r="SCY248" s="378"/>
      <c r="SCZ248" s="378"/>
      <c r="SDA248" s="379"/>
      <c r="SDC248" s="377"/>
      <c r="SDD248" s="381"/>
      <c r="SDE248" s="381"/>
      <c r="SDF248" s="378"/>
      <c r="SDG248" s="378"/>
      <c r="SDH248" s="378"/>
      <c r="SDI248" s="379"/>
      <c r="SDK248" s="377"/>
      <c r="SDL248" s="381"/>
      <c r="SDM248" s="381"/>
      <c r="SDN248" s="378"/>
      <c r="SDO248" s="378"/>
      <c r="SDP248" s="378"/>
      <c r="SDQ248" s="379"/>
      <c r="SDS248" s="377"/>
      <c r="SDT248" s="381"/>
      <c r="SDU248" s="381"/>
      <c r="SDV248" s="378"/>
      <c r="SDW248" s="378"/>
      <c r="SDX248" s="378"/>
      <c r="SDY248" s="379"/>
      <c r="SEA248" s="377"/>
      <c r="SEB248" s="381"/>
      <c r="SEC248" s="381"/>
      <c r="SED248" s="378"/>
      <c r="SEE248" s="378"/>
      <c r="SEF248" s="378"/>
      <c r="SEG248" s="379"/>
      <c r="SEI248" s="377"/>
      <c r="SEJ248" s="381"/>
      <c r="SEK248" s="381"/>
      <c r="SEL248" s="378"/>
      <c r="SEM248" s="378"/>
      <c r="SEN248" s="378"/>
      <c r="SEO248" s="379"/>
      <c r="SEQ248" s="377"/>
      <c r="SER248" s="381"/>
      <c r="SES248" s="381"/>
      <c r="SET248" s="378"/>
      <c r="SEU248" s="378"/>
      <c r="SEV248" s="378"/>
      <c r="SEW248" s="379"/>
      <c r="SEY248" s="377"/>
      <c r="SEZ248" s="381"/>
      <c r="SFA248" s="381"/>
      <c r="SFB248" s="378"/>
      <c r="SFC248" s="378"/>
      <c r="SFD248" s="378"/>
      <c r="SFE248" s="379"/>
      <c r="SFG248" s="377"/>
      <c r="SFH248" s="381"/>
      <c r="SFI248" s="381"/>
      <c r="SFJ248" s="378"/>
      <c r="SFK248" s="378"/>
      <c r="SFL248" s="378"/>
      <c r="SFM248" s="379"/>
      <c r="SFO248" s="377"/>
      <c r="SFP248" s="381"/>
      <c r="SFQ248" s="381"/>
      <c r="SFR248" s="378"/>
      <c r="SFS248" s="378"/>
      <c r="SFT248" s="378"/>
      <c r="SFU248" s="379"/>
      <c r="SFW248" s="377"/>
      <c r="SFX248" s="381"/>
      <c r="SFY248" s="381"/>
      <c r="SFZ248" s="378"/>
      <c r="SGA248" s="378"/>
      <c r="SGB248" s="378"/>
      <c r="SGC248" s="379"/>
      <c r="SGE248" s="377"/>
      <c r="SGF248" s="381"/>
      <c r="SGG248" s="381"/>
      <c r="SGH248" s="378"/>
      <c r="SGI248" s="378"/>
      <c r="SGJ248" s="378"/>
      <c r="SGK248" s="379"/>
      <c r="SGM248" s="377"/>
      <c r="SGN248" s="381"/>
      <c r="SGO248" s="381"/>
      <c r="SGP248" s="378"/>
      <c r="SGQ248" s="378"/>
      <c r="SGR248" s="378"/>
      <c r="SGS248" s="379"/>
      <c r="SGU248" s="377"/>
      <c r="SGV248" s="381"/>
      <c r="SGW248" s="381"/>
      <c r="SGX248" s="378"/>
      <c r="SGY248" s="378"/>
      <c r="SGZ248" s="378"/>
      <c r="SHA248" s="379"/>
      <c r="SHC248" s="377"/>
      <c r="SHD248" s="381"/>
      <c r="SHE248" s="381"/>
      <c r="SHF248" s="378"/>
      <c r="SHG248" s="378"/>
      <c r="SHH248" s="378"/>
      <c r="SHI248" s="379"/>
      <c r="SHK248" s="377"/>
      <c r="SHL248" s="381"/>
      <c r="SHM248" s="381"/>
      <c r="SHN248" s="378"/>
      <c r="SHO248" s="378"/>
      <c r="SHP248" s="378"/>
      <c r="SHQ248" s="379"/>
      <c r="SHS248" s="377"/>
      <c r="SHT248" s="381"/>
      <c r="SHU248" s="381"/>
      <c r="SHV248" s="378"/>
      <c r="SHW248" s="378"/>
      <c r="SHX248" s="378"/>
      <c r="SHY248" s="379"/>
      <c r="SIA248" s="377"/>
      <c r="SIB248" s="381"/>
      <c r="SIC248" s="381"/>
      <c r="SID248" s="378"/>
      <c r="SIE248" s="378"/>
      <c r="SIF248" s="378"/>
      <c r="SIG248" s="379"/>
      <c r="SII248" s="377"/>
      <c r="SIJ248" s="381"/>
      <c r="SIK248" s="381"/>
      <c r="SIL248" s="378"/>
      <c r="SIM248" s="378"/>
      <c r="SIN248" s="378"/>
      <c r="SIO248" s="379"/>
      <c r="SIQ248" s="377"/>
      <c r="SIR248" s="381"/>
      <c r="SIS248" s="381"/>
      <c r="SIT248" s="378"/>
      <c r="SIU248" s="378"/>
      <c r="SIV248" s="378"/>
      <c r="SIW248" s="379"/>
      <c r="SIY248" s="377"/>
      <c r="SIZ248" s="381"/>
      <c r="SJA248" s="381"/>
      <c r="SJB248" s="378"/>
      <c r="SJC248" s="378"/>
      <c r="SJD248" s="378"/>
      <c r="SJE248" s="379"/>
      <c r="SJG248" s="377"/>
      <c r="SJH248" s="381"/>
      <c r="SJI248" s="381"/>
      <c r="SJJ248" s="378"/>
      <c r="SJK248" s="378"/>
      <c r="SJL248" s="378"/>
      <c r="SJM248" s="379"/>
      <c r="SJO248" s="377"/>
      <c r="SJP248" s="381"/>
      <c r="SJQ248" s="381"/>
      <c r="SJR248" s="378"/>
      <c r="SJS248" s="378"/>
      <c r="SJT248" s="378"/>
      <c r="SJU248" s="379"/>
      <c r="SJW248" s="377"/>
      <c r="SJX248" s="381"/>
      <c r="SJY248" s="381"/>
      <c r="SJZ248" s="378"/>
      <c r="SKA248" s="378"/>
      <c r="SKB248" s="378"/>
      <c r="SKC248" s="379"/>
      <c r="SKE248" s="377"/>
      <c r="SKF248" s="381"/>
      <c r="SKG248" s="381"/>
      <c r="SKH248" s="378"/>
      <c r="SKI248" s="378"/>
      <c r="SKJ248" s="378"/>
      <c r="SKK248" s="379"/>
      <c r="SKM248" s="377"/>
      <c r="SKN248" s="381"/>
      <c r="SKO248" s="381"/>
      <c r="SKP248" s="378"/>
      <c r="SKQ248" s="378"/>
      <c r="SKR248" s="378"/>
      <c r="SKS248" s="379"/>
      <c r="SKU248" s="377"/>
      <c r="SKV248" s="381"/>
      <c r="SKW248" s="381"/>
      <c r="SKX248" s="378"/>
      <c r="SKY248" s="378"/>
      <c r="SKZ248" s="378"/>
      <c r="SLA248" s="379"/>
      <c r="SLC248" s="377"/>
      <c r="SLD248" s="381"/>
      <c r="SLE248" s="381"/>
      <c r="SLF248" s="378"/>
      <c r="SLG248" s="378"/>
      <c r="SLH248" s="378"/>
      <c r="SLI248" s="379"/>
      <c r="SLK248" s="377"/>
      <c r="SLL248" s="381"/>
      <c r="SLM248" s="381"/>
      <c r="SLN248" s="378"/>
      <c r="SLO248" s="378"/>
      <c r="SLP248" s="378"/>
      <c r="SLQ248" s="379"/>
      <c r="SLS248" s="377"/>
      <c r="SLT248" s="381"/>
      <c r="SLU248" s="381"/>
      <c r="SLV248" s="378"/>
      <c r="SLW248" s="378"/>
      <c r="SLX248" s="378"/>
      <c r="SLY248" s="379"/>
      <c r="SMA248" s="377"/>
      <c r="SMB248" s="381"/>
      <c r="SMC248" s="381"/>
      <c r="SMD248" s="378"/>
      <c r="SME248" s="378"/>
      <c r="SMF248" s="378"/>
      <c r="SMG248" s="379"/>
      <c r="SMI248" s="377"/>
      <c r="SMJ248" s="381"/>
      <c r="SMK248" s="381"/>
      <c r="SML248" s="378"/>
      <c r="SMM248" s="378"/>
      <c r="SMN248" s="378"/>
      <c r="SMO248" s="379"/>
      <c r="SMQ248" s="377"/>
      <c r="SMR248" s="381"/>
      <c r="SMS248" s="381"/>
      <c r="SMT248" s="378"/>
      <c r="SMU248" s="378"/>
      <c r="SMV248" s="378"/>
      <c r="SMW248" s="379"/>
      <c r="SMY248" s="377"/>
      <c r="SMZ248" s="381"/>
      <c r="SNA248" s="381"/>
      <c r="SNB248" s="378"/>
      <c r="SNC248" s="378"/>
      <c r="SND248" s="378"/>
      <c r="SNE248" s="379"/>
      <c r="SNG248" s="377"/>
      <c r="SNH248" s="381"/>
      <c r="SNI248" s="381"/>
      <c r="SNJ248" s="378"/>
      <c r="SNK248" s="378"/>
      <c r="SNL248" s="378"/>
      <c r="SNM248" s="379"/>
      <c r="SNO248" s="377"/>
      <c r="SNP248" s="381"/>
      <c r="SNQ248" s="381"/>
      <c r="SNR248" s="378"/>
      <c r="SNS248" s="378"/>
      <c r="SNT248" s="378"/>
      <c r="SNU248" s="379"/>
      <c r="SNW248" s="377"/>
      <c r="SNX248" s="381"/>
      <c r="SNY248" s="381"/>
      <c r="SNZ248" s="378"/>
      <c r="SOA248" s="378"/>
      <c r="SOB248" s="378"/>
      <c r="SOC248" s="379"/>
      <c r="SOE248" s="377"/>
      <c r="SOF248" s="381"/>
      <c r="SOG248" s="381"/>
      <c r="SOH248" s="378"/>
      <c r="SOI248" s="378"/>
      <c r="SOJ248" s="378"/>
      <c r="SOK248" s="379"/>
      <c r="SOM248" s="377"/>
      <c r="SON248" s="381"/>
      <c r="SOO248" s="381"/>
      <c r="SOP248" s="378"/>
      <c r="SOQ248" s="378"/>
      <c r="SOR248" s="378"/>
      <c r="SOS248" s="379"/>
      <c r="SOU248" s="377"/>
      <c r="SOV248" s="381"/>
      <c r="SOW248" s="381"/>
      <c r="SOX248" s="378"/>
      <c r="SOY248" s="378"/>
      <c r="SOZ248" s="378"/>
      <c r="SPA248" s="379"/>
      <c r="SPC248" s="377"/>
      <c r="SPD248" s="381"/>
      <c r="SPE248" s="381"/>
      <c r="SPF248" s="378"/>
      <c r="SPG248" s="378"/>
      <c r="SPH248" s="378"/>
      <c r="SPI248" s="379"/>
      <c r="SPK248" s="377"/>
      <c r="SPL248" s="381"/>
      <c r="SPM248" s="381"/>
      <c r="SPN248" s="378"/>
      <c r="SPO248" s="378"/>
      <c r="SPP248" s="378"/>
      <c r="SPQ248" s="379"/>
      <c r="SPS248" s="377"/>
      <c r="SPT248" s="381"/>
      <c r="SPU248" s="381"/>
      <c r="SPV248" s="378"/>
      <c r="SPW248" s="378"/>
      <c r="SPX248" s="378"/>
      <c r="SPY248" s="379"/>
      <c r="SQA248" s="377"/>
      <c r="SQB248" s="381"/>
      <c r="SQC248" s="381"/>
      <c r="SQD248" s="378"/>
      <c r="SQE248" s="378"/>
      <c r="SQF248" s="378"/>
      <c r="SQG248" s="379"/>
      <c r="SQI248" s="377"/>
      <c r="SQJ248" s="381"/>
      <c r="SQK248" s="381"/>
      <c r="SQL248" s="378"/>
      <c r="SQM248" s="378"/>
      <c r="SQN248" s="378"/>
      <c r="SQO248" s="379"/>
      <c r="SQQ248" s="377"/>
      <c r="SQR248" s="381"/>
      <c r="SQS248" s="381"/>
      <c r="SQT248" s="378"/>
      <c r="SQU248" s="378"/>
      <c r="SQV248" s="378"/>
      <c r="SQW248" s="379"/>
      <c r="SQY248" s="377"/>
      <c r="SQZ248" s="381"/>
      <c r="SRA248" s="381"/>
      <c r="SRB248" s="378"/>
      <c r="SRC248" s="378"/>
      <c r="SRD248" s="378"/>
      <c r="SRE248" s="379"/>
      <c r="SRG248" s="377"/>
      <c r="SRH248" s="381"/>
      <c r="SRI248" s="381"/>
      <c r="SRJ248" s="378"/>
      <c r="SRK248" s="378"/>
      <c r="SRL248" s="378"/>
      <c r="SRM248" s="379"/>
      <c r="SRO248" s="377"/>
      <c r="SRP248" s="381"/>
      <c r="SRQ248" s="381"/>
      <c r="SRR248" s="378"/>
      <c r="SRS248" s="378"/>
      <c r="SRT248" s="378"/>
      <c r="SRU248" s="379"/>
      <c r="SRW248" s="377"/>
      <c r="SRX248" s="381"/>
      <c r="SRY248" s="381"/>
      <c r="SRZ248" s="378"/>
      <c r="SSA248" s="378"/>
      <c r="SSB248" s="378"/>
      <c r="SSC248" s="379"/>
      <c r="SSE248" s="377"/>
      <c r="SSF248" s="381"/>
      <c r="SSG248" s="381"/>
      <c r="SSH248" s="378"/>
      <c r="SSI248" s="378"/>
      <c r="SSJ248" s="378"/>
      <c r="SSK248" s="379"/>
      <c r="SSM248" s="377"/>
      <c r="SSN248" s="381"/>
      <c r="SSO248" s="381"/>
      <c r="SSP248" s="378"/>
      <c r="SSQ248" s="378"/>
      <c r="SSR248" s="378"/>
      <c r="SSS248" s="379"/>
      <c r="SSU248" s="377"/>
      <c r="SSV248" s="381"/>
      <c r="SSW248" s="381"/>
      <c r="SSX248" s="378"/>
      <c r="SSY248" s="378"/>
      <c r="SSZ248" s="378"/>
      <c r="STA248" s="379"/>
      <c r="STC248" s="377"/>
      <c r="STD248" s="381"/>
      <c r="STE248" s="381"/>
      <c r="STF248" s="378"/>
      <c r="STG248" s="378"/>
      <c r="STH248" s="378"/>
      <c r="STI248" s="379"/>
      <c r="STK248" s="377"/>
      <c r="STL248" s="381"/>
      <c r="STM248" s="381"/>
      <c r="STN248" s="378"/>
      <c r="STO248" s="378"/>
      <c r="STP248" s="378"/>
      <c r="STQ248" s="379"/>
      <c r="STS248" s="377"/>
      <c r="STT248" s="381"/>
      <c r="STU248" s="381"/>
      <c r="STV248" s="378"/>
      <c r="STW248" s="378"/>
      <c r="STX248" s="378"/>
      <c r="STY248" s="379"/>
      <c r="SUA248" s="377"/>
      <c r="SUB248" s="381"/>
      <c r="SUC248" s="381"/>
      <c r="SUD248" s="378"/>
      <c r="SUE248" s="378"/>
      <c r="SUF248" s="378"/>
      <c r="SUG248" s="379"/>
      <c r="SUI248" s="377"/>
      <c r="SUJ248" s="381"/>
      <c r="SUK248" s="381"/>
      <c r="SUL248" s="378"/>
      <c r="SUM248" s="378"/>
      <c r="SUN248" s="378"/>
      <c r="SUO248" s="379"/>
      <c r="SUQ248" s="377"/>
      <c r="SUR248" s="381"/>
      <c r="SUS248" s="381"/>
      <c r="SUT248" s="378"/>
      <c r="SUU248" s="378"/>
      <c r="SUV248" s="378"/>
      <c r="SUW248" s="379"/>
      <c r="SUY248" s="377"/>
      <c r="SUZ248" s="381"/>
      <c r="SVA248" s="381"/>
      <c r="SVB248" s="378"/>
      <c r="SVC248" s="378"/>
      <c r="SVD248" s="378"/>
      <c r="SVE248" s="379"/>
      <c r="SVG248" s="377"/>
      <c r="SVH248" s="381"/>
      <c r="SVI248" s="381"/>
      <c r="SVJ248" s="378"/>
      <c r="SVK248" s="378"/>
      <c r="SVL248" s="378"/>
      <c r="SVM248" s="379"/>
      <c r="SVO248" s="377"/>
      <c r="SVP248" s="381"/>
      <c r="SVQ248" s="381"/>
      <c r="SVR248" s="378"/>
      <c r="SVS248" s="378"/>
      <c r="SVT248" s="378"/>
      <c r="SVU248" s="379"/>
      <c r="SVW248" s="377"/>
      <c r="SVX248" s="381"/>
      <c r="SVY248" s="381"/>
      <c r="SVZ248" s="378"/>
      <c r="SWA248" s="378"/>
      <c r="SWB248" s="378"/>
      <c r="SWC248" s="379"/>
      <c r="SWE248" s="377"/>
      <c r="SWF248" s="381"/>
      <c r="SWG248" s="381"/>
      <c r="SWH248" s="378"/>
      <c r="SWI248" s="378"/>
      <c r="SWJ248" s="378"/>
      <c r="SWK248" s="379"/>
      <c r="SWM248" s="377"/>
      <c r="SWN248" s="381"/>
      <c r="SWO248" s="381"/>
      <c r="SWP248" s="378"/>
      <c r="SWQ248" s="378"/>
      <c r="SWR248" s="378"/>
      <c r="SWS248" s="379"/>
      <c r="SWU248" s="377"/>
      <c r="SWV248" s="381"/>
      <c r="SWW248" s="381"/>
      <c r="SWX248" s="378"/>
      <c r="SWY248" s="378"/>
      <c r="SWZ248" s="378"/>
      <c r="SXA248" s="379"/>
      <c r="SXC248" s="377"/>
      <c r="SXD248" s="381"/>
      <c r="SXE248" s="381"/>
      <c r="SXF248" s="378"/>
      <c r="SXG248" s="378"/>
      <c r="SXH248" s="378"/>
      <c r="SXI248" s="379"/>
      <c r="SXK248" s="377"/>
      <c r="SXL248" s="381"/>
      <c r="SXM248" s="381"/>
      <c r="SXN248" s="378"/>
      <c r="SXO248" s="378"/>
      <c r="SXP248" s="378"/>
      <c r="SXQ248" s="379"/>
      <c r="SXS248" s="377"/>
      <c r="SXT248" s="381"/>
      <c r="SXU248" s="381"/>
      <c r="SXV248" s="378"/>
      <c r="SXW248" s="378"/>
      <c r="SXX248" s="378"/>
      <c r="SXY248" s="379"/>
      <c r="SYA248" s="377"/>
      <c r="SYB248" s="381"/>
      <c r="SYC248" s="381"/>
      <c r="SYD248" s="378"/>
      <c r="SYE248" s="378"/>
      <c r="SYF248" s="378"/>
      <c r="SYG248" s="379"/>
      <c r="SYI248" s="377"/>
      <c r="SYJ248" s="381"/>
      <c r="SYK248" s="381"/>
      <c r="SYL248" s="378"/>
      <c r="SYM248" s="378"/>
      <c r="SYN248" s="378"/>
      <c r="SYO248" s="379"/>
      <c r="SYQ248" s="377"/>
      <c r="SYR248" s="381"/>
      <c r="SYS248" s="381"/>
      <c r="SYT248" s="378"/>
      <c r="SYU248" s="378"/>
      <c r="SYV248" s="378"/>
      <c r="SYW248" s="379"/>
      <c r="SYY248" s="377"/>
      <c r="SYZ248" s="381"/>
      <c r="SZA248" s="381"/>
      <c r="SZB248" s="378"/>
      <c r="SZC248" s="378"/>
      <c r="SZD248" s="378"/>
      <c r="SZE248" s="379"/>
      <c r="SZG248" s="377"/>
      <c r="SZH248" s="381"/>
      <c r="SZI248" s="381"/>
      <c r="SZJ248" s="378"/>
      <c r="SZK248" s="378"/>
      <c r="SZL248" s="378"/>
      <c r="SZM248" s="379"/>
      <c r="SZO248" s="377"/>
      <c r="SZP248" s="381"/>
      <c r="SZQ248" s="381"/>
      <c r="SZR248" s="378"/>
      <c r="SZS248" s="378"/>
      <c r="SZT248" s="378"/>
      <c r="SZU248" s="379"/>
      <c r="SZW248" s="377"/>
      <c r="SZX248" s="381"/>
      <c r="SZY248" s="381"/>
      <c r="SZZ248" s="378"/>
      <c r="TAA248" s="378"/>
      <c r="TAB248" s="378"/>
      <c r="TAC248" s="379"/>
      <c r="TAE248" s="377"/>
      <c r="TAF248" s="381"/>
      <c r="TAG248" s="381"/>
      <c r="TAH248" s="378"/>
      <c r="TAI248" s="378"/>
      <c r="TAJ248" s="378"/>
      <c r="TAK248" s="379"/>
      <c r="TAM248" s="377"/>
      <c r="TAN248" s="381"/>
      <c r="TAO248" s="381"/>
      <c r="TAP248" s="378"/>
      <c r="TAQ248" s="378"/>
      <c r="TAR248" s="378"/>
      <c r="TAS248" s="379"/>
      <c r="TAU248" s="377"/>
      <c r="TAV248" s="381"/>
      <c r="TAW248" s="381"/>
      <c r="TAX248" s="378"/>
      <c r="TAY248" s="378"/>
      <c r="TAZ248" s="378"/>
      <c r="TBA248" s="379"/>
      <c r="TBC248" s="377"/>
      <c r="TBD248" s="381"/>
      <c r="TBE248" s="381"/>
      <c r="TBF248" s="378"/>
      <c r="TBG248" s="378"/>
      <c r="TBH248" s="378"/>
      <c r="TBI248" s="379"/>
      <c r="TBK248" s="377"/>
      <c r="TBL248" s="381"/>
      <c r="TBM248" s="381"/>
      <c r="TBN248" s="378"/>
      <c r="TBO248" s="378"/>
      <c r="TBP248" s="378"/>
      <c r="TBQ248" s="379"/>
      <c r="TBS248" s="377"/>
      <c r="TBT248" s="381"/>
      <c r="TBU248" s="381"/>
      <c r="TBV248" s="378"/>
      <c r="TBW248" s="378"/>
      <c r="TBX248" s="378"/>
      <c r="TBY248" s="379"/>
      <c r="TCA248" s="377"/>
      <c r="TCB248" s="381"/>
      <c r="TCC248" s="381"/>
      <c r="TCD248" s="378"/>
      <c r="TCE248" s="378"/>
      <c r="TCF248" s="378"/>
      <c r="TCG248" s="379"/>
      <c r="TCI248" s="377"/>
      <c r="TCJ248" s="381"/>
      <c r="TCK248" s="381"/>
      <c r="TCL248" s="378"/>
      <c r="TCM248" s="378"/>
      <c r="TCN248" s="378"/>
      <c r="TCO248" s="379"/>
      <c r="TCQ248" s="377"/>
      <c r="TCR248" s="381"/>
      <c r="TCS248" s="381"/>
      <c r="TCT248" s="378"/>
      <c r="TCU248" s="378"/>
      <c r="TCV248" s="378"/>
      <c r="TCW248" s="379"/>
      <c r="TCY248" s="377"/>
      <c r="TCZ248" s="381"/>
      <c r="TDA248" s="381"/>
      <c r="TDB248" s="378"/>
      <c r="TDC248" s="378"/>
      <c r="TDD248" s="378"/>
      <c r="TDE248" s="379"/>
      <c r="TDG248" s="377"/>
      <c r="TDH248" s="381"/>
      <c r="TDI248" s="381"/>
      <c r="TDJ248" s="378"/>
      <c r="TDK248" s="378"/>
      <c r="TDL248" s="378"/>
      <c r="TDM248" s="379"/>
      <c r="TDO248" s="377"/>
      <c r="TDP248" s="381"/>
      <c r="TDQ248" s="381"/>
      <c r="TDR248" s="378"/>
      <c r="TDS248" s="378"/>
      <c r="TDT248" s="378"/>
      <c r="TDU248" s="379"/>
      <c r="TDW248" s="377"/>
      <c r="TDX248" s="381"/>
      <c r="TDY248" s="381"/>
      <c r="TDZ248" s="378"/>
      <c r="TEA248" s="378"/>
      <c r="TEB248" s="378"/>
      <c r="TEC248" s="379"/>
      <c r="TEE248" s="377"/>
      <c r="TEF248" s="381"/>
      <c r="TEG248" s="381"/>
      <c r="TEH248" s="378"/>
      <c r="TEI248" s="378"/>
      <c r="TEJ248" s="378"/>
      <c r="TEK248" s="379"/>
      <c r="TEM248" s="377"/>
      <c r="TEN248" s="381"/>
      <c r="TEO248" s="381"/>
      <c r="TEP248" s="378"/>
      <c r="TEQ248" s="378"/>
      <c r="TER248" s="378"/>
      <c r="TES248" s="379"/>
      <c r="TEU248" s="377"/>
      <c r="TEV248" s="381"/>
      <c r="TEW248" s="381"/>
      <c r="TEX248" s="378"/>
      <c r="TEY248" s="378"/>
      <c r="TEZ248" s="378"/>
      <c r="TFA248" s="379"/>
      <c r="TFC248" s="377"/>
      <c r="TFD248" s="381"/>
      <c r="TFE248" s="381"/>
      <c r="TFF248" s="378"/>
      <c r="TFG248" s="378"/>
      <c r="TFH248" s="378"/>
      <c r="TFI248" s="379"/>
      <c r="TFK248" s="377"/>
      <c r="TFL248" s="381"/>
      <c r="TFM248" s="381"/>
      <c r="TFN248" s="378"/>
      <c r="TFO248" s="378"/>
      <c r="TFP248" s="378"/>
      <c r="TFQ248" s="379"/>
      <c r="TFS248" s="377"/>
      <c r="TFT248" s="381"/>
      <c r="TFU248" s="381"/>
      <c r="TFV248" s="378"/>
      <c r="TFW248" s="378"/>
      <c r="TFX248" s="378"/>
      <c r="TFY248" s="379"/>
      <c r="TGA248" s="377"/>
      <c r="TGB248" s="381"/>
      <c r="TGC248" s="381"/>
      <c r="TGD248" s="378"/>
      <c r="TGE248" s="378"/>
      <c r="TGF248" s="378"/>
      <c r="TGG248" s="379"/>
      <c r="TGI248" s="377"/>
      <c r="TGJ248" s="381"/>
      <c r="TGK248" s="381"/>
      <c r="TGL248" s="378"/>
      <c r="TGM248" s="378"/>
      <c r="TGN248" s="378"/>
      <c r="TGO248" s="379"/>
      <c r="TGQ248" s="377"/>
      <c r="TGR248" s="381"/>
      <c r="TGS248" s="381"/>
      <c r="TGT248" s="378"/>
      <c r="TGU248" s="378"/>
      <c r="TGV248" s="378"/>
      <c r="TGW248" s="379"/>
      <c r="TGY248" s="377"/>
      <c r="TGZ248" s="381"/>
      <c r="THA248" s="381"/>
      <c r="THB248" s="378"/>
      <c r="THC248" s="378"/>
      <c r="THD248" s="378"/>
      <c r="THE248" s="379"/>
      <c r="THG248" s="377"/>
      <c r="THH248" s="381"/>
      <c r="THI248" s="381"/>
      <c r="THJ248" s="378"/>
      <c r="THK248" s="378"/>
      <c r="THL248" s="378"/>
      <c r="THM248" s="379"/>
      <c r="THO248" s="377"/>
      <c r="THP248" s="381"/>
      <c r="THQ248" s="381"/>
      <c r="THR248" s="378"/>
      <c r="THS248" s="378"/>
      <c r="THT248" s="378"/>
      <c r="THU248" s="379"/>
      <c r="THW248" s="377"/>
      <c r="THX248" s="381"/>
      <c r="THY248" s="381"/>
      <c r="THZ248" s="378"/>
      <c r="TIA248" s="378"/>
      <c r="TIB248" s="378"/>
      <c r="TIC248" s="379"/>
      <c r="TIE248" s="377"/>
      <c r="TIF248" s="381"/>
      <c r="TIG248" s="381"/>
      <c r="TIH248" s="378"/>
      <c r="TII248" s="378"/>
      <c r="TIJ248" s="378"/>
      <c r="TIK248" s="379"/>
      <c r="TIM248" s="377"/>
      <c r="TIN248" s="381"/>
      <c r="TIO248" s="381"/>
      <c r="TIP248" s="378"/>
      <c r="TIQ248" s="378"/>
      <c r="TIR248" s="378"/>
      <c r="TIS248" s="379"/>
      <c r="TIU248" s="377"/>
      <c r="TIV248" s="381"/>
      <c r="TIW248" s="381"/>
      <c r="TIX248" s="378"/>
      <c r="TIY248" s="378"/>
      <c r="TIZ248" s="378"/>
      <c r="TJA248" s="379"/>
      <c r="TJC248" s="377"/>
      <c r="TJD248" s="381"/>
      <c r="TJE248" s="381"/>
      <c r="TJF248" s="378"/>
      <c r="TJG248" s="378"/>
      <c r="TJH248" s="378"/>
      <c r="TJI248" s="379"/>
      <c r="TJK248" s="377"/>
      <c r="TJL248" s="381"/>
      <c r="TJM248" s="381"/>
      <c r="TJN248" s="378"/>
      <c r="TJO248" s="378"/>
      <c r="TJP248" s="378"/>
      <c r="TJQ248" s="379"/>
      <c r="TJS248" s="377"/>
      <c r="TJT248" s="381"/>
      <c r="TJU248" s="381"/>
      <c r="TJV248" s="378"/>
      <c r="TJW248" s="378"/>
      <c r="TJX248" s="378"/>
      <c r="TJY248" s="379"/>
      <c r="TKA248" s="377"/>
      <c r="TKB248" s="381"/>
      <c r="TKC248" s="381"/>
      <c r="TKD248" s="378"/>
      <c r="TKE248" s="378"/>
      <c r="TKF248" s="378"/>
      <c r="TKG248" s="379"/>
      <c r="TKI248" s="377"/>
      <c r="TKJ248" s="381"/>
      <c r="TKK248" s="381"/>
      <c r="TKL248" s="378"/>
      <c r="TKM248" s="378"/>
      <c r="TKN248" s="378"/>
      <c r="TKO248" s="379"/>
      <c r="TKQ248" s="377"/>
      <c r="TKR248" s="381"/>
      <c r="TKS248" s="381"/>
      <c r="TKT248" s="378"/>
      <c r="TKU248" s="378"/>
      <c r="TKV248" s="378"/>
      <c r="TKW248" s="379"/>
      <c r="TKY248" s="377"/>
      <c r="TKZ248" s="381"/>
      <c r="TLA248" s="381"/>
      <c r="TLB248" s="378"/>
      <c r="TLC248" s="378"/>
      <c r="TLD248" s="378"/>
      <c r="TLE248" s="379"/>
      <c r="TLG248" s="377"/>
      <c r="TLH248" s="381"/>
      <c r="TLI248" s="381"/>
      <c r="TLJ248" s="378"/>
      <c r="TLK248" s="378"/>
      <c r="TLL248" s="378"/>
      <c r="TLM248" s="379"/>
      <c r="TLO248" s="377"/>
      <c r="TLP248" s="381"/>
      <c r="TLQ248" s="381"/>
      <c r="TLR248" s="378"/>
      <c r="TLS248" s="378"/>
      <c r="TLT248" s="378"/>
      <c r="TLU248" s="379"/>
      <c r="TLW248" s="377"/>
      <c r="TLX248" s="381"/>
      <c r="TLY248" s="381"/>
      <c r="TLZ248" s="378"/>
      <c r="TMA248" s="378"/>
      <c r="TMB248" s="378"/>
      <c r="TMC248" s="379"/>
      <c r="TME248" s="377"/>
      <c r="TMF248" s="381"/>
      <c r="TMG248" s="381"/>
      <c r="TMH248" s="378"/>
      <c r="TMI248" s="378"/>
      <c r="TMJ248" s="378"/>
      <c r="TMK248" s="379"/>
      <c r="TMM248" s="377"/>
      <c r="TMN248" s="381"/>
      <c r="TMO248" s="381"/>
      <c r="TMP248" s="378"/>
      <c r="TMQ248" s="378"/>
      <c r="TMR248" s="378"/>
      <c r="TMS248" s="379"/>
      <c r="TMU248" s="377"/>
      <c r="TMV248" s="381"/>
      <c r="TMW248" s="381"/>
      <c r="TMX248" s="378"/>
      <c r="TMY248" s="378"/>
      <c r="TMZ248" s="378"/>
      <c r="TNA248" s="379"/>
      <c r="TNC248" s="377"/>
      <c r="TND248" s="381"/>
      <c r="TNE248" s="381"/>
      <c r="TNF248" s="378"/>
      <c r="TNG248" s="378"/>
      <c r="TNH248" s="378"/>
      <c r="TNI248" s="379"/>
      <c r="TNK248" s="377"/>
      <c r="TNL248" s="381"/>
      <c r="TNM248" s="381"/>
      <c r="TNN248" s="378"/>
      <c r="TNO248" s="378"/>
      <c r="TNP248" s="378"/>
      <c r="TNQ248" s="379"/>
      <c r="TNS248" s="377"/>
      <c r="TNT248" s="381"/>
      <c r="TNU248" s="381"/>
      <c r="TNV248" s="378"/>
      <c r="TNW248" s="378"/>
      <c r="TNX248" s="378"/>
      <c r="TNY248" s="379"/>
      <c r="TOA248" s="377"/>
      <c r="TOB248" s="381"/>
      <c r="TOC248" s="381"/>
      <c r="TOD248" s="378"/>
      <c r="TOE248" s="378"/>
      <c r="TOF248" s="378"/>
      <c r="TOG248" s="379"/>
      <c r="TOI248" s="377"/>
      <c r="TOJ248" s="381"/>
      <c r="TOK248" s="381"/>
      <c r="TOL248" s="378"/>
      <c r="TOM248" s="378"/>
      <c r="TON248" s="378"/>
      <c r="TOO248" s="379"/>
      <c r="TOQ248" s="377"/>
      <c r="TOR248" s="381"/>
      <c r="TOS248" s="381"/>
      <c r="TOT248" s="378"/>
      <c r="TOU248" s="378"/>
      <c r="TOV248" s="378"/>
      <c r="TOW248" s="379"/>
      <c r="TOY248" s="377"/>
      <c r="TOZ248" s="381"/>
      <c r="TPA248" s="381"/>
      <c r="TPB248" s="378"/>
      <c r="TPC248" s="378"/>
      <c r="TPD248" s="378"/>
      <c r="TPE248" s="379"/>
      <c r="TPG248" s="377"/>
      <c r="TPH248" s="381"/>
      <c r="TPI248" s="381"/>
      <c r="TPJ248" s="378"/>
      <c r="TPK248" s="378"/>
      <c r="TPL248" s="378"/>
      <c r="TPM248" s="379"/>
      <c r="TPO248" s="377"/>
      <c r="TPP248" s="381"/>
      <c r="TPQ248" s="381"/>
      <c r="TPR248" s="378"/>
      <c r="TPS248" s="378"/>
      <c r="TPT248" s="378"/>
      <c r="TPU248" s="379"/>
      <c r="TPW248" s="377"/>
      <c r="TPX248" s="381"/>
      <c r="TPY248" s="381"/>
      <c r="TPZ248" s="378"/>
      <c r="TQA248" s="378"/>
      <c r="TQB248" s="378"/>
      <c r="TQC248" s="379"/>
      <c r="TQE248" s="377"/>
      <c r="TQF248" s="381"/>
      <c r="TQG248" s="381"/>
      <c r="TQH248" s="378"/>
      <c r="TQI248" s="378"/>
      <c r="TQJ248" s="378"/>
      <c r="TQK248" s="379"/>
      <c r="TQM248" s="377"/>
      <c r="TQN248" s="381"/>
      <c r="TQO248" s="381"/>
      <c r="TQP248" s="378"/>
      <c r="TQQ248" s="378"/>
      <c r="TQR248" s="378"/>
      <c r="TQS248" s="379"/>
      <c r="TQU248" s="377"/>
      <c r="TQV248" s="381"/>
      <c r="TQW248" s="381"/>
      <c r="TQX248" s="378"/>
      <c r="TQY248" s="378"/>
      <c r="TQZ248" s="378"/>
      <c r="TRA248" s="379"/>
      <c r="TRC248" s="377"/>
      <c r="TRD248" s="381"/>
      <c r="TRE248" s="381"/>
      <c r="TRF248" s="378"/>
      <c r="TRG248" s="378"/>
      <c r="TRH248" s="378"/>
      <c r="TRI248" s="379"/>
      <c r="TRK248" s="377"/>
      <c r="TRL248" s="381"/>
      <c r="TRM248" s="381"/>
      <c r="TRN248" s="378"/>
      <c r="TRO248" s="378"/>
      <c r="TRP248" s="378"/>
      <c r="TRQ248" s="379"/>
      <c r="TRS248" s="377"/>
      <c r="TRT248" s="381"/>
      <c r="TRU248" s="381"/>
      <c r="TRV248" s="378"/>
      <c r="TRW248" s="378"/>
      <c r="TRX248" s="378"/>
      <c r="TRY248" s="379"/>
      <c r="TSA248" s="377"/>
      <c r="TSB248" s="381"/>
      <c r="TSC248" s="381"/>
      <c r="TSD248" s="378"/>
      <c r="TSE248" s="378"/>
      <c r="TSF248" s="378"/>
      <c r="TSG248" s="379"/>
      <c r="TSI248" s="377"/>
      <c r="TSJ248" s="381"/>
      <c r="TSK248" s="381"/>
      <c r="TSL248" s="378"/>
      <c r="TSM248" s="378"/>
      <c r="TSN248" s="378"/>
      <c r="TSO248" s="379"/>
      <c r="TSQ248" s="377"/>
      <c r="TSR248" s="381"/>
      <c r="TSS248" s="381"/>
      <c r="TST248" s="378"/>
      <c r="TSU248" s="378"/>
      <c r="TSV248" s="378"/>
      <c r="TSW248" s="379"/>
      <c r="TSY248" s="377"/>
      <c r="TSZ248" s="381"/>
      <c r="TTA248" s="381"/>
      <c r="TTB248" s="378"/>
      <c r="TTC248" s="378"/>
      <c r="TTD248" s="378"/>
      <c r="TTE248" s="379"/>
      <c r="TTG248" s="377"/>
      <c r="TTH248" s="381"/>
      <c r="TTI248" s="381"/>
      <c r="TTJ248" s="378"/>
      <c r="TTK248" s="378"/>
      <c r="TTL248" s="378"/>
      <c r="TTM248" s="379"/>
      <c r="TTO248" s="377"/>
      <c r="TTP248" s="381"/>
      <c r="TTQ248" s="381"/>
      <c r="TTR248" s="378"/>
      <c r="TTS248" s="378"/>
      <c r="TTT248" s="378"/>
      <c r="TTU248" s="379"/>
      <c r="TTW248" s="377"/>
      <c r="TTX248" s="381"/>
      <c r="TTY248" s="381"/>
      <c r="TTZ248" s="378"/>
      <c r="TUA248" s="378"/>
      <c r="TUB248" s="378"/>
      <c r="TUC248" s="379"/>
      <c r="TUE248" s="377"/>
      <c r="TUF248" s="381"/>
      <c r="TUG248" s="381"/>
      <c r="TUH248" s="378"/>
      <c r="TUI248" s="378"/>
      <c r="TUJ248" s="378"/>
      <c r="TUK248" s="379"/>
      <c r="TUM248" s="377"/>
      <c r="TUN248" s="381"/>
      <c r="TUO248" s="381"/>
      <c r="TUP248" s="378"/>
      <c r="TUQ248" s="378"/>
      <c r="TUR248" s="378"/>
      <c r="TUS248" s="379"/>
      <c r="TUU248" s="377"/>
      <c r="TUV248" s="381"/>
      <c r="TUW248" s="381"/>
      <c r="TUX248" s="378"/>
      <c r="TUY248" s="378"/>
      <c r="TUZ248" s="378"/>
      <c r="TVA248" s="379"/>
      <c r="TVC248" s="377"/>
      <c r="TVD248" s="381"/>
      <c r="TVE248" s="381"/>
      <c r="TVF248" s="378"/>
      <c r="TVG248" s="378"/>
      <c r="TVH248" s="378"/>
      <c r="TVI248" s="379"/>
      <c r="TVK248" s="377"/>
      <c r="TVL248" s="381"/>
      <c r="TVM248" s="381"/>
      <c r="TVN248" s="378"/>
      <c r="TVO248" s="378"/>
      <c r="TVP248" s="378"/>
      <c r="TVQ248" s="379"/>
      <c r="TVS248" s="377"/>
      <c r="TVT248" s="381"/>
      <c r="TVU248" s="381"/>
      <c r="TVV248" s="378"/>
      <c r="TVW248" s="378"/>
      <c r="TVX248" s="378"/>
      <c r="TVY248" s="379"/>
      <c r="TWA248" s="377"/>
      <c r="TWB248" s="381"/>
      <c r="TWC248" s="381"/>
      <c r="TWD248" s="378"/>
      <c r="TWE248" s="378"/>
      <c r="TWF248" s="378"/>
      <c r="TWG248" s="379"/>
      <c r="TWI248" s="377"/>
      <c r="TWJ248" s="381"/>
      <c r="TWK248" s="381"/>
      <c r="TWL248" s="378"/>
      <c r="TWM248" s="378"/>
      <c r="TWN248" s="378"/>
      <c r="TWO248" s="379"/>
      <c r="TWQ248" s="377"/>
      <c r="TWR248" s="381"/>
      <c r="TWS248" s="381"/>
      <c r="TWT248" s="378"/>
      <c r="TWU248" s="378"/>
      <c r="TWV248" s="378"/>
      <c r="TWW248" s="379"/>
      <c r="TWY248" s="377"/>
      <c r="TWZ248" s="381"/>
      <c r="TXA248" s="381"/>
      <c r="TXB248" s="378"/>
      <c r="TXC248" s="378"/>
      <c r="TXD248" s="378"/>
      <c r="TXE248" s="379"/>
      <c r="TXG248" s="377"/>
      <c r="TXH248" s="381"/>
      <c r="TXI248" s="381"/>
      <c r="TXJ248" s="378"/>
      <c r="TXK248" s="378"/>
      <c r="TXL248" s="378"/>
      <c r="TXM248" s="379"/>
      <c r="TXO248" s="377"/>
      <c r="TXP248" s="381"/>
      <c r="TXQ248" s="381"/>
      <c r="TXR248" s="378"/>
      <c r="TXS248" s="378"/>
      <c r="TXT248" s="378"/>
      <c r="TXU248" s="379"/>
      <c r="TXW248" s="377"/>
      <c r="TXX248" s="381"/>
      <c r="TXY248" s="381"/>
      <c r="TXZ248" s="378"/>
      <c r="TYA248" s="378"/>
      <c r="TYB248" s="378"/>
      <c r="TYC248" s="379"/>
      <c r="TYE248" s="377"/>
      <c r="TYF248" s="381"/>
      <c r="TYG248" s="381"/>
      <c r="TYH248" s="378"/>
      <c r="TYI248" s="378"/>
      <c r="TYJ248" s="378"/>
      <c r="TYK248" s="379"/>
      <c r="TYM248" s="377"/>
      <c r="TYN248" s="381"/>
      <c r="TYO248" s="381"/>
      <c r="TYP248" s="378"/>
      <c r="TYQ248" s="378"/>
      <c r="TYR248" s="378"/>
      <c r="TYS248" s="379"/>
      <c r="TYU248" s="377"/>
      <c r="TYV248" s="381"/>
      <c r="TYW248" s="381"/>
      <c r="TYX248" s="378"/>
      <c r="TYY248" s="378"/>
      <c r="TYZ248" s="378"/>
      <c r="TZA248" s="379"/>
      <c r="TZC248" s="377"/>
      <c r="TZD248" s="381"/>
      <c r="TZE248" s="381"/>
      <c r="TZF248" s="378"/>
      <c r="TZG248" s="378"/>
      <c r="TZH248" s="378"/>
      <c r="TZI248" s="379"/>
      <c r="TZK248" s="377"/>
      <c r="TZL248" s="381"/>
      <c r="TZM248" s="381"/>
      <c r="TZN248" s="378"/>
      <c r="TZO248" s="378"/>
      <c r="TZP248" s="378"/>
      <c r="TZQ248" s="379"/>
      <c r="TZS248" s="377"/>
      <c r="TZT248" s="381"/>
      <c r="TZU248" s="381"/>
      <c r="TZV248" s="378"/>
      <c r="TZW248" s="378"/>
      <c r="TZX248" s="378"/>
      <c r="TZY248" s="379"/>
      <c r="UAA248" s="377"/>
      <c r="UAB248" s="381"/>
      <c r="UAC248" s="381"/>
      <c r="UAD248" s="378"/>
      <c r="UAE248" s="378"/>
      <c r="UAF248" s="378"/>
      <c r="UAG248" s="379"/>
      <c r="UAI248" s="377"/>
      <c r="UAJ248" s="381"/>
      <c r="UAK248" s="381"/>
      <c r="UAL248" s="378"/>
      <c r="UAM248" s="378"/>
      <c r="UAN248" s="378"/>
      <c r="UAO248" s="379"/>
      <c r="UAQ248" s="377"/>
      <c r="UAR248" s="381"/>
      <c r="UAS248" s="381"/>
      <c r="UAT248" s="378"/>
      <c r="UAU248" s="378"/>
      <c r="UAV248" s="378"/>
      <c r="UAW248" s="379"/>
      <c r="UAY248" s="377"/>
      <c r="UAZ248" s="381"/>
      <c r="UBA248" s="381"/>
      <c r="UBB248" s="378"/>
      <c r="UBC248" s="378"/>
      <c r="UBD248" s="378"/>
      <c r="UBE248" s="379"/>
      <c r="UBG248" s="377"/>
      <c r="UBH248" s="381"/>
      <c r="UBI248" s="381"/>
      <c r="UBJ248" s="378"/>
      <c r="UBK248" s="378"/>
      <c r="UBL248" s="378"/>
      <c r="UBM248" s="379"/>
      <c r="UBO248" s="377"/>
      <c r="UBP248" s="381"/>
      <c r="UBQ248" s="381"/>
      <c r="UBR248" s="378"/>
      <c r="UBS248" s="378"/>
      <c r="UBT248" s="378"/>
      <c r="UBU248" s="379"/>
      <c r="UBW248" s="377"/>
      <c r="UBX248" s="381"/>
      <c r="UBY248" s="381"/>
      <c r="UBZ248" s="378"/>
      <c r="UCA248" s="378"/>
      <c r="UCB248" s="378"/>
      <c r="UCC248" s="379"/>
      <c r="UCE248" s="377"/>
      <c r="UCF248" s="381"/>
      <c r="UCG248" s="381"/>
      <c r="UCH248" s="378"/>
      <c r="UCI248" s="378"/>
      <c r="UCJ248" s="378"/>
      <c r="UCK248" s="379"/>
      <c r="UCM248" s="377"/>
      <c r="UCN248" s="381"/>
      <c r="UCO248" s="381"/>
      <c r="UCP248" s="378"/>
      <c r="UCQ248" s="378"/>
      <c r="UCR248" s="378"/>
      <c r="UCS248" s="379"/>
      <c r="UCU248" s="377"/>
      <c r="UCV248" s="381"/>
      <c r="UCW248" s="381"/>
      <c r="UCX248" s="378"/>
      <c r="UCY248" s="378"/>
      <c r="UCZ248" s="378"/>
      <c r="UDA248" s="379"/>
      <c r="UDC248" s="377"/>
      <c r="UDD248" s="381"/>
      <c r="UDE248" s="381"/>
      <c r="UDF248" s="378"/>
      <c r="UDG248" s="378"/>
      <c r="UDH248" s="378"/>
      <c r="UDI248" s="379"/>
      <c r="UDK248" s="377"/>
      <c r="UDL248" s="381"/>
      <c r="UDM248" s="381"/>
      <c r="UDN248" s="378"/>
      <c r="UDO248" s="378"/>
      <c r="UDP248" s="378"/>
      <c r="UDQ248" s="379"/>
      <c r="UDS248" s="377"/>
      <c r="UDT248" s="381"/>
      <c r="UDU248" s="381"/>
      <c r="UDV248" s="378"/>
      <c r="UDW248" s="378"/>
      <c r="UDX248" s="378"/>
      <c r="UDY248" s="379"/>
      <c r="UEA248" s="377"/>
      <c r="UEB248" s="381"/>
      <c r="UEC248" s="381"/>
      <c r="UED248" s="378"/>
      <c r="UEE248" s="378"/>
      <c r="UEF248" s="378"/>
      <c r="UEG248" s="379"/>
      <c r="UEI248" s="377"/>
      <c r="UEJ248" s="381"/>
      <c r="UEK248" s="381"/>
      <c r="UEL248" s="378"/>
      <c r="UEM248" s="378"/>
      <c r="UEN248" s="378"/>
      <c r="UEO248" s="379"/>
      <c r="UEQ248" s="377"/>
      <c r="UER248" s="381"/>
      <c r="UES248" s="381"/>
      <c r="UET248" s="378"/>
      <c r="UEU248" s="378"/>
      <c r="UEV248" s="378"/>
      <c r="UEW248" s="379"/>
      <c r="UEY248" s="377"/>
      <c r="UEZ248" s="381"/>
      <c r="UFA248" s="381"/>
      <c r="UFB248" s="378"/>
      <c r="UFC248" s="378"/>
      <c r="UFD248" s="378"/>
      <c r="UFE248" s="379"/>
      <c r="UFG248" s="377"/>
      <c r="UFH248" s="381"/>
      <c r="UFI248" s="381"/>
      <c r="UFJ248" s="378"/>
      <c r="UFK248" s="378"/>
      <c r="UFL248" s="378"/>
      <c r="UFM248" s="379"/>
      <c r="UFO248" s="377"/>
      <c r="UFP248" s="381"/>
      <c r="UFQ248" s="381"/>
      <c r="UFR248" s="378"/>
      <c r="UFS248" s="378"/>
      <c r="UFT248" s="378"/>
      <c r="UFU248" s="379"/>
      <c r="UFW248" s="377"/>
      <c r="UFX248" s="381"/>
      <c r="UFY248" s="381"/>
      <c r="UFZ248" s="378"/>
      <c r="UGA248" s="378"/>
      <c r="UGB248" s="378"/>
      <c r="UGC248" s="379"/>
      <c r="UGE248" s="377"/>
      <c r="UGF248" s="381"/>
      <c r="UGG248" s="381"/>
      <c r="UGH248" s="378"/>
      <c r="UGI248" s="378"/>
      <c r="UGJ248" s="378"/>
      <c r="UGK248" s="379"/>
      <c r="UGM248" s="377"/>
      <c r="UGN248" s="381"/>
      <c r="UGO248" s="381"/>
      <c r="UGP248" s="378"/>
      <c r="UGQ248" s="378"/>
      <c r="UGR248" s="378"/>
      <c r="UGS248" s="379"/>
      <c r="UGU248" s="377"/>
      <c r="UGV248" s="381"/>
      <c r="UGW248" s="381"/>
      <c r="UGX248" s="378"/>
      <c r="UGY248" s="378"/>
      <c r="UGZ248" s="378"/>
      <c r="UHA248" s="379"/>
      <c r="UHC248" s="377"/>
      <c r="UHD248" s="381"/>
      <c r="UHE248" s="381"/>
      <c r="UHF248" s="378"/>
      <c r="UHG248" s="378"/>
      <c r="UHH248" s="378"/>
      <c r="UHI248" s="379"/>
      <c r="UHK248" s="377"/>
      <c r="UHL248" s="381"/>
      <c r="UHM248" s="381"/>
      <c r="UHN248" s="378"/>
      <c r="UHO248" s="378"/>
      <c r="UHP248" s="378"/>
      <c r="UHQ248" s="379"/>
      <c r="UHS248" s="377"/>
      <c r="UHT248" s="381"/>
      <c r="UHU248" s="381"/>
      <c r="UHV248" s="378"/>
      <c r="UHW248" s="378"/>
      <c r="UHX248" s="378"/>
      <c r="UHY248" s="379"/>
      <c r="UIA248" s="377"/>
      <c r="UIB248" s="381"/>
      <c r="UIC248" s="381"/>
      <c r="UID248" s="378"/>
      <c r="UIE248" s="378"/>
      <c r="UIF248" s="378"/>
      <c r="UIG248" s="379"/>
      <c r="UII248" s="377"/>
      <c r="UIJ248" s="381"/>
      <c r="UIK248" s="381"/>
      <c r="UIL248" s="378"/>
      <c r="UIM248" s="378"/>
      <c r="UIN248" s="378"/>
      <c r="UIO248" s="379"/>
      <c r="UIQ248" s="377"/>
      <c r="UIR248" s="381"/>
      <c r="UIS248" s="381"/>
      <c r="UIT248" s="378"/>
      <c r="UIU248" s="378"/>
      <c r="UIV248" s="378"/>
      <c r="UIW248" s="379"/>
      <c r="UIY248" s="377"/>
      <c r="UIZ248" s="381"/>
      <c r="UJA248" s="381"/>
      <c r="UJB248" s="378"/>
      <c r="UJC248" s="378"/>
      <c r="UJD248" s="378"/>
      <c r="UJE248" s="379"/>
      <c r="UJG248" s="377"/>
      <c r="UJH248" s="381"/>
      <c r="UJI248" s="381"/>
      <c r="UJJ248" s="378"/>
      <c r="UJK248" s="378"/>
      <c r="UJL248" s="378"/>
      <c r="UJM248" s="379"/>
      <c r="UJO248" s="377"/>
      <c r="UJP248" s="381"/>
      <c r="UJQ248" s="381"/>
      <c r="UJR248" s="378"/>
      <c r="UJS248" s="378"/>
      <c r="UJT248" s="378"/>
      <c r="UJU248" s="379"/>
      <c r="UJW248" s="377"/>
      <c r="UJX248" s="381"/>
      <c r="UJY248" s="381"/>
      <c r="UJZ248" s="378"/>
      <c r="UKA248" s="378"/>
      <c r="UKB248" s="378"/>
      <c r="UKC248" s="379"/>
      <c r="UKE248" s="377"/>
      <c r="UKF248" s="381"/>
      <c r="UKG248" s="381"/>
      <c r="UKH248" s="378"/>
      <c r="UKI248" s="378"/>
      <c r="UKJ248" s="378"/>
      <c r="UKK248" s="379"/>
      <c r="UKM248" s="377"/>
      <c r="UKN248" s="381"/>
      <c r="UKO248" s="381"/>
      <c r="UKP248" s="378"/>
      <c r="UKQ248" s="378"/>
      <c r="UKR248" s="378"/>
      <c r="UKS248" s="379"/>
      <c r="UKU248" s="377"/>
      <c r="UKV248" s="381"/>
      <c r="UKW248" s="381"/>
      <c r="UKX248" s="378"/>
      <c r="UKY248" s="378"/>
      <c r="UKZ248" s="378"/>
      <c r="ULA248" s="379"/>
      <c r="ULC248" s="377"/>
      <c r="ULD248" s="381"/>
      <c r="ULE248" s="381"/>
      <c r="ULF248" s="378"/>
      <c r="ULG248" s="378"/>
      <c r="ULH248" s="378"/>
      <c r="ULI248" s="379"/>
      <c r="ULK248" s="377"/>
      <c r="ULL248" s="381"/>
      <c r="ULM248" s="381"/>
      <c r="ULN248" s="378"/>
      <c r="ULO248" s="378"/>
      <c r="ULP248" s="378"/>
      <c r="ULQ248" s="379"/>
      <c r="ULS248" s="377"/>
      <c r="ULT248" s="381"/>
      <c r="ULU248" s="381"/>
      <c r="ULV248" s="378"/>
      <c r="ULW248" s="378"/>
      <c r="ULX248" s="378"/>
      <c r="ULY248" s="379"/>
      <c r="UMA248" s="377"/>
      <c r="UMB248" s="381"/>
      <c r="UMC248" s="381"/>
      <c r="UMD248" s="378"/>
      <c r="UME248" s="378"/>
      <c r="UMF248" s="378"/>
      <c r="UMG248" s="379"/>
      <c r="UMI248" s="377"/>
      <c r="UMJ248" s="381"/>
      <c r="UMK248" s="381"/>
      <c r="UML248" s="378"/>
      <c r="UMM248" s="378"/>
      <c r="UMN248" s="378"/>
      <c r="UMO248" s="379"/>
      <c r="UMQ248" s="377"/>
      <c r="UMR248" s="381"/>
      <c r="UMS248" s="381"/>
      <c r="UMT248" s="378"/>
      <c r="UMU248" s="378"/>
      <c r="UMV248" s="378"/>
      <c r="UMW248" s="379"/>
      <c r="UMY248" s="377"/>
      <c r="UMZ248" s="381"/>
      <c r="UNA248" s="381"/>
      <c r="UNB248" s="378"/>
      <c r="UNC248" s="378"/>
      <c r="UND248" s="378"/>
      <c r="UNE248" s="379"/>
      <c r="UNG248" s="377"/>
      <c r="UNH248" s="381"/>
      <c r="UNI248" s="381"/>
      <c r="UNJ248" s="378"/>
      <c r="UNK248" s="378"/>
      <c r="UNL248" s="378"/>
      <c r="UNM248" s="379"/>
      <c r="UNO248" s="377"/>
      <c r="UNP248" s="381"/>
      <c r="UNQ248" s="381"/>
      <c r="UNR248" s="378"/>
      <c r="UNS248" s="378"/>
      <c r="UNT248" s="378"/>
      <c r="UNU248" s="379"/>
      <c r="UNW248" s="377"/>
      <c r="UNX248" s="381"/>
      <c r="UNY248" s="381"/>
      <c r="UNZ248" s="378"/>
      <c r="UOA248" s="378"/>
      <c r="UOB248" s="378"/>
      <c r="UOC248" s="379"/>
      <c r="UOE248" s="377"/>
      <c r="UOF248" s="381"/>
      <c r="UOG248" s="381"/>
      <c r="UOH248" s="378"/>
      <c r="UOI248" s="378"/>
      <c r="UOJ248" s="378"/>
      <c r="UOK248" s="379"/>
      <c r="UOM248" s="377"/>
      <c r="UON248" s="381"/>
      <c r="UOO248" s="381"/>
      <c r="UOP248" s="378"/>
      <c r="UOQ248" s="378"/>
      <c r="UOR248" s="378"/>
      <c r="UOS248" s="379"/>
      <c r="UOU248" s="377"/>
      <c r="UOV248" s="381"/>
      <c r="UOW248" s="381"/>
      <c r="UOX248" s="378"/>
      <c r="UOY248" s="378"/>
      <c r="UOZ248" s="378"/>
      <c r="UPA248" s="379"/>
      <c r="UPC248" s="377"/>
      <c r="UPD248" s="381"/>
      <c r="UPE248" s="381"/>
      <c r="UPF248" s="378"/>
      <c r="UPG248" s="378"/>
      <c r="UPH248" s="378"/>
      <c r="UPI248" s="379"/>
      <c r="UPK248" s="377"/>
      <c r="UPL248" s="381"/>
      <c r="UPM248" s="381"/>
      <c r="UPN248" s="378"/>
      <c r="UPO248" s="378"/>
      <c r="UPP248" s="378"/>
      <c r="UPQ248" s="379"/>
      <c r="UPS248" s="377"/>
      <c r="UPT248" s="381"/>
      <c r="UPU248" s="381"/>
      <c r="UPV248" s="378"/>
      <c r="UPW248" s="378"/>
      <c r="UPX248" s="378"/>
      <c r="UPY248" s="379"/>
      <c r="UQA248" s="377"/>
      <c r="UQB248" s="381"/>
      <c r="UQC248" s="381"/>
      <c r="UQD248" s="378"/>
      <c r="UQE248" s="378"/>
      <c r="UQF248" s="378"/>
      <c r="UQG248" s="379"/>
      <c r="UQI248" s="377"/>
      <c r="UQJ248" s="381"/>
      <c r="UQK248" s="381"/>
      <c r="UQL248" s="378"/>
      <c r="UQM248" s="378"/>
      <c r="UQN248" s="378"/>
      <c r="UQO248" s="379"/>
      <c r="UQQ248" s="377"/>
      <c r="UQR248" s="381"/>
      <c r="UQS248" s="381"/>
      <c r="UQT248" s="378"/>
      <c r="UQU248" s="378"/>
      <c r="UQV248" s="378"/>
      <c r="UQW248" s="379"/>
      <c r="UQY248" s="377"/>
      <c r="UQZ248" s="381"/>
      <c r="URA248" s="381"/>
      <c r="URB248" s="378"/>
      <c r="URC248" s="378"/>
      <c r="URD248" s="378"/>
      <c r="URE248" s="379"/>
      <c r="URG248" s="377"/>
      <c r="URH248" s="381"/>
      <c r="URI248" s="381"/>
      <c r="URJ248" s="378"/>
      <c r="URK248" s="378"/>
      <c r="URL248" s="378"/>
      <c r="URM248" s="379"/>
      <c r="URO248" s="377"/>
      <c r="URP248" s="381"/>
      <c r="URQ248" s="381"/>
      <c r="URR248" s="378"/>
      <c r="URS248" s="378"/>
      <c r="URT248" s="378"/>
      <c r="URU248" s="379"/>
      <c r="URW248" s="377"/>
      <c r="URX248" s="381"/>
      <c r="URY248" s="381"/>
      <c r="URZ248" s="378"/>
      <c r="USA248" s="378"/>
      <c r="USB248" s="378"/>
      <c r="USC248" s="379"/>
      <c r="USE248" s="377"/>
      <c r="USF248" s="381"/>
      <c r="USG248" s="381"/>
      <c r="USH248" s="378"/>
      <c r="USI248" s="378"/>
      <c r="USJ248" s="378"/>
      <c r="USK248" s="379"/>
      <c r="USM248" s="377"/>
      <c r="USN248" s="381"/>
      <c r="USO248" s="381"/>
      <c r="USP248" s="378"/>
      <c r="USQ248" s="378"/>
      <c r="USR248" s="378"/>
      <c r="USS248" s="379"/>
      <c r="USU248" s="377"/>
      <c r="USV248" s="381"/>
      <c r="USW248" s="381"/>
      <c r="USX248" s="378"/>
      <c r="USY248" s="378"/>
      <c r="USZ248" s="378"/>
      <c r="UTA248" s="379"/>
      <c r="UTC248" s="377"/>
      <c r="UTD248" s="381"/>
      <c r="UTE248" s="381"/>
      <c r="UTF248" s="378"/>
      <c r="UTG248" s="378"/>
      <c r="UTH248" s="378"/>
      <c r="UTI248" s="379"/>
      <c r="UTK248" s="377"/>
      <c r="UTL248" s="381"/>
      <c r="UTM248" s="381"/>
      <c r="UTN248" s="378"/>
      <c r="UTO248" s="378"/>
      <c r="UTP248" s="378"/>
      <c r="UTQ248" s="379"/>
      <c r="UTS248" s="377"/>
      <c r="UTT248" s="381"/>
      <c r="UTU248" s="381"/>
      <c r="UTV248" s="378"/>
      <c r="UTW248" s="378"/>
      <c r="UTX248" s="378"/>
      <c r="UTY248" s="379"/>
      <c r="UUA248" s="377"/>
      <c r="UUB248" s="381"/>
      <c r="UUC248" s="381"/>
      <c r="UUD248" s="378"/>
      <c r="UUE248" s="378"/>
      <c r="UUF248" s="378"/>
      <c r="UUG248" s="379"/>
      <c r="UUI248" s="377"/>
      <c r="UUJ248" s="381"/>
      <c r="UUK248" s="381"/>
      <c r="UUL248" s="378"/>
      <c r="UUM248" s="378"/>
      <c r="UUN248" s="378"/>
      <c r="UUO248" s="379"/>
      <c r="UUQ248" s="377"/>
      <c r="UUR248" s="381"/>
      <c r="UUS248" s="381"/>
      <c r="UUT248" s="378"/>
      <c r="UUU248" s="378"/>
      <c r="UUV248" s="378"/>
      <c r="UUW248" s="379"/>
      <c r="UUY248" s="377"/>
      <c r="UUZ248" s="381"/>
      <c r="UVA248" s="381"/>
      <c r="UVB248" s="378"/>
      <c r="UVC248" s="378"/>
      <c r="UVD248" s="378"/>
      <c r="UVE248" s="379"/>
      <c r="UVG248" s="377"/>
      <c r="UVH248" s="381"/>
      <c r="UVI248" s="381"/>
      <c r="UVJ248" s="378"/>
      <c r="UVK248" s="378"/>
      <c r="UVL248" s="378"/>
      <c r="UVM248" s="379"/>
      <c r="UVO248" s="377"/>
      <c r="UVP248" s="381"/>
      <c r="UVQ248" s="381"/>
      <c r="UVR248" s="378"/>
      <c r="UVS248" s="378"/>
      <c r="UVT248" s="378"/>
      <c r="UVU248" s="379"/>
      <c r="UVW248" s="377"/>
      <c r="UVX248" s="381"/>
      <c r="UVY248" s="381"/>
      <c r="UVZ248" s="378"/>
      <c r="UWA248" s="378"/>
      <c r="UWB248" s="378"/>
      <c r="UWC248" s="379"/>
      <c r="UWE248" s="377"/>
      <c r="UWF248" s="381"/>
      <c r="UWG248" s="381"/>
      <c r="UWH248" s="378"/>
      <c r="UWI248" s="378"/>
      <c r="UWJ248" s="378"/>
      <c r="UWK248" s="379"/>
      <c r="UWM248" s="377"/>
      <c r="UWN248" s="381"/>
      <c r="UWO248" s="381"/>
      <c r="UWP248" s="378"/>
      <c r="UWQ248" s="378"/>
      <c r="UWR248" s="378"/>
      <c r="UWS248" s="379"/>
      <c r="UWU248" s="377"/>
      <c r="UWV248" s="381"/>
      <c r="UWW248" s="381"/>
      <c r="UWX248" s="378"/>
      <c r="UWY248" s="378"/>
      <c r="UWZ248" s="378"/>
      <c r="UXA248" s="379"/>
      <c r="UXC248" s="377"/>
      <c r="UXD248" s="381"/>
      <c r="UXE248" s="381"/>
      <c r="UXF248" s="378"/>
      <c r="UXG248" s="378"/>
      <c r="UXH248" s="378"/>
      <c r="UXI248" s="379"/>
      <c r="UXK248" s="377"/>
      <c r="UXL248" s="381"/>
      <c r="UXM248" s="381"/>
      <c r="UXN248" s="378"/>
      <c r="UXO248" s="378"/>
      <c r="UXP248" s="378"/>
      <c r="UXQ248" s="379"/>
      <c r="UXS248" s="377"/>
      <c r="UXT248" s="381"/>
      <c r="UXU248" s="381"/>
      <c r="UXV248" s="378"/>
      <c r="UXW248" s="378"/>
      <c r="UXX248" s="378"/>
      <c r="UXY248" s="379"/>
      <c r="UYA248" s="377"/>
      <c r="UYB248" s="381"/>
      <c r="UYC248" s="381"/>
      <c r="UYD248" s="378"/>
      <c r="UYE248" s="378"/>
      <c r="UYF248" s="378"/>
      <c r="UYG248" s="379"/>
      <c r="UYI248" s="377"/>
      <c r="UYJ248" s="381"/>
      <c r="UYK248" s="381"/>
      <c r="UYL248" s="378"/>
      <c r="UYM248" s="378"/>
      <c r="UYN248" s="378"/>
      <c r="UYO248" s="379"/>
      <c r="UYQ248" s="377"/>
      <c r="UYR248" s="381"/>
      <c r="UYS248" s="381"/>
      <c r="UYT248" s="378"/>
      <c r="UYU248" s="378"/>
      <c r="UYV248" s="378"/>
      <c r="UYW248" s="379"/>
      <c r="UYY248" s="377"/>
      <c r="UYZ248" s="381"/>
      <c r="UZA248" s="381"/>
      <c r="UZB248" s="378"/>
      <c r="UZC248" s="378"/>
      <c r="UZD248" s="378"/>
      <c r="UZE248" s="379"/>
      <c r="UZG248" s="377"/>
      <c r="UZH248" s="381"/>
      <c r="UZI248" s="381"/>
      <c r="UZJ248" s="378"/>
      <c r="UZK248" s="378"/>
      <c r="UZL248" s="378"/>
      <c r="UZM248" s="379"/>
      <c r="UZO248" s="377"/>
      <c r="UZP248" s="381"/>
      <c r="UZQ248" s="381"/>
      <c r="UZR248" s="378"/>
      <c r="UZS248" s="378"/>
      <c r="UZT248" s="378"/>
      <c r="UZU248" s="379"/>
      <c r="UZW248" s="377"/>
      <c r="UZX248" s="381"/>
      <c r="UZY248" s="381"/>
      <c r="UZZ248" s="378"/>
      <c r="VAA248" s="378"/>
      <c r="VAB248" s="378"/>
      <c r="VAC248" s="379"/>
      <c r="VAE248" s="377"/>
      <c r="VAF248" s="381"/>
      <c r="VAG248" s="381"/>
      <c r="VAH248" s="378"/>
      <c r="VAI248" s="378"/>
      <c r="VAJ248" s="378"/>
      <c r="VAK248" s="379"/>
      <c r="VAM248" s="377"/>
      <c r="VAN248" s="381"/>
      <c r="VAO248" s="381"/>
      <c r="VAP248" s="378"/>
      <c r="VAQ248" s="378"/>
      <c r="VAR248" s="378"/>
      <c r="VAS248" s="379"/>
      <c r="VAU248" s="377"/>
      <c r="VAV248" s="381"/>
      <c r="VAW248" s="381"/>
      <c r="VAX248" s="378"/>
      <c r="VAY248" s="378"/>
      <c r="VAZ248" s="378"/>
      <c r="VBA248" s="379"/>
      <c r="VBC248" s="377"/>
      <c r="VBD248" s="381"/>
      <c r="VBE248" s="381"/>
      <c r="VBF248" s="378"/>
      <c r="VBG248" s="378"/>
      <c r="VBH248" s="378"/>
      <c r="VBI248" s="379"/>
      <c r="VBK248" s="377"/>
      <c r="VBL248" s="381"/>
      <c r="VBM248" s="381"/>
      <c r="VBN248" s="378"/>
      <c r="VBO248" s="378"/>
      <c r="VBP248" s="378"/>
      <c r="VBQ248" s="379"/>
      <c r="VBS248" s="377"/>
      <c r="VBT248" s="381"/>
      <c r="VBU248" s="381"/>
      <c r="VBV248" s="378"/>
      <c r="VBW248" s="378"/>
      <c r="VBX248" s="378"/>
      <c r="VBY248" s="379"/>
      <c r="VCA248" s="377"/>
      <c r="VCB248" s="381"/>
      <c r="VCC248" s="381"/>
      <c r="VCD248" s="378"/>
      <c r="VCE248" s="378"/>
      <c r="VCF248" s="378"/>
      <c r="VCG248" s="379"/>
      <c r="VCI248" s="377"/>
      <c r="VCJ248" s="381"/>
      <c r="VCK248" s="381"/>
      <c r="VCL248" s="378"/>
      <c r="VCM248" s="378"/>
      <c r="VCN248" s="378"/>
      <c r="VCO248" s="379"/>
      <c r="VCQ248" s="377"/>
      <c r="VCR248" s="381"/>
      <c r="VCS248" s="381"/>
      <c r="VCT248" s="378"/>
      <c r="VCU248" s="378"/>
      <c r="VCV248" s="378"/>
      <c r="VCW248" s="379"/>
      <c r="VCY248" s="377"/>
      <c r="VCZ248" s="381"/>
      <c r="VDA248" s="381"/>
      <c r="VDB248" s="378"/>
      <c r="VDC248" s="378"/>
      <c r="VDD248" s="378"/>
      <c r="VDE248" s="379"/>
      <c r="VDG248" s="377"/>
      <c r="VDH248" s="381"/>
      <c r="VDI248" s="381"/>
      <c r="VDJ248" s="378"/>
      <c r="VDK248" s="378"/>
      <c r="VDL248" s="378"/>
      <c r="VDM248" s="379"/>
      <c r="VDO248" s="377"/>
      <c r="VDP248" s="381"/>
      <c r="VDQ248" s="381"/>
      <c r="VDR248" s="378"/>
      <c r="VDS248" s="378"/>
      <c r="VDT248" s="378"/>
      <c r="VDU248" s="379"/>
      <c r="VDW248" s="377"/>
      <c r="VDX248" s="381"/>
      <c r="VDY248" s="381"/>
      <c r="VDZ248" s="378"/>
      <c r="VEA248" s="378"/>
      <c r="VEB248" s="378"/>
      <c r="VEC248" s="379"/>
      <c r="VEE248" s="377"/>
      <c r="VEF248" s="381"/>
      <c r="VEG248" s="381"/>
      <c r="VEH248" s="378"/>
      <c r="VEI248" s="378"/>
      <c r="VEJ248" s="378"/>
      <c r="VEK248" s="379"/>
      <c r="VEM248" s="377"/>
      <c r="VEN248" s="381"/>
      <c r="VEO248" s="381"/>
      <c r="VEP248" s="378"/>
      <c r="VEQ248" s="378"/>
      <c r="VER248" s="378"/>
      <c r="VES248" s="379"/>
      <c r="VEU248" s="377"/>
      <c r="VEV248" s="381"/>
      <c r="VEW248" s="381"/>
      <c r="VEX248" s="378"/>
      <c r="VEY248" s="378"/>
      <c r="VEZ248" s="378"/>
      <c r="VFA248" s="379"/>
      <c r="VFC248" s="377"/>
      <c r="VFD248" s="381"/>
      <c r="VFE248" s="381"/>
      <c r="VFF248" s="378"/>
      <c r="VFG248" s="378"/>
      <c r="VFH248" s="378"/>
      <c r="VFI248" s="379"/>
      <c r="VFK248" s="377"/>
      <c r="VFL248" s="381"/>
      <c r="VFM248" s="381"/>
      <c r="VFN248" s="378"/>
      <c r="VFO248" s="378"/>
      <c r="VFP248" s="378"/>
      <c r="VFQ248" s="379"/>
      <c r="VFS248" s="377"/>
      <c r="VFT248" s="381"/>
      <c r="VFU248" s="381"/>
      <c r="VFV248" s="378"/>
      <c r="VFW248" s="378"/>
      <c r="VFX248" s="378"/>
      <c r="VFY248" s="379"/>
      <c r="VGA248" s="377"/>
      <c r="VGB248" s="381"/>
      <c r="VGC248" s="381"/>
      <c r="VGD248" s="378"/>
      <c r="VGE248" s="378"/>
      <c r="VGF248" s="378"/>
      <c r="VGG248" s="379"/>
      <c r="VGI248" s="377"/>
      <c r="VGJ248" s="381"/>
      <c r="VGK248" s="381"/>
      <c r="VGL248" s="378"/>
      <c r="VGM248" s="378"/>
      <c r="VGN248" s="378"/>
      <c r="VGO248" s="379"/>
      <c r="VGQ248" s="377"/>
      <c r="VGR248" s="381"/>
      <c r="VGS248" s="381"/>
      <c r="VGT248" s="378"/>
      <c r="VGU248" s="378"/>
      <c r="VGV248" s="378"/>
      <c r="VGW248" s="379"/>
      <c r="VGY248" s="377"/>
      <c r="VGZ248" s="381"/>
      <c r="VHA248" s="381"/>
      <c r="VHB248" s="378"/>
      <c r="VHC248" s="378"/>
      <c r="VHD248" s="378"/>
      <c r="VHE248" s="379"/>
      <c r="VHG248" s="377"/>
      <c r="VHH248" s="381"/>
      <c r="VHI248" s="381"/>
      <c r="VHJ248" s="378"/>
      <c r="VHK248" s="378"/>
      <c r="VHL248" s="378"/>
      <c r="VHM248" s="379"/>
      <c r="VHO248" s="377"/>
      <c r="VHP248" s="381"/>
      <c r="VHQ248" s="381"/>
      <c r="VHR248" s="378"/>
      <c r="VHS248" s="378"/>
      <c r="VHT248" s="378"/>
      <c r="VHU248" s="379"/>
      <c r="VHW248" s="377"/>
      <c r="VHX248" s="381"/>
      <c r="VHY248" s="381"/>
      <c r="VHZ248" s="378"/>
      <c r="VIA248" s="378"/>
      <c r="VIB248" s="378"/>
      <c r="VIC248" s="379"/>
      <c r="VIE248" s="377"/>
      <c r="VIF248" s="381"/>
      <c r="VIG248" s="381"/>
      <c r="VIH248" s="378"/>
      <c r="VII248" s="378"/>
      <c r="VIJ248" s="378"/>
      <c r="VIK248" s="379"/>
      <c r="VIM248" s="377"/>
      <c r="VIN248" s="381"/>
      <c r="VIO248" s="381"/>
      <c r="VIP248" s="378"/>
      <c r="VIQ248" s="378"/>
      <c r="VIR248" s="378"/>
      <c r="VIS248" s="379"/>
      <c r="VIU248" s="377"/>
      <c r="VIV248" s="381"/>
      <c r="VIW248" s="381"/>
      <c r="VIX248" s="378"/>
      <c r="VIY248" s="378"/>
      <c r="VIZ248" s="378"/>
      <c r="VJA248" s="379"/>
      <c r="VJC248" s="377"/>
      <c r="VJD248" s="381"/>
      <c r="VJE248" s="381"/>
      <c r="VJF248" s="378"/>
      <c r="VJG248" s="378"/>
      <c r="VJH248" s="378"/>
      <c r="VJI248" s="379"/>
      <c r="VJK248" s="377"/>
      <c r="VJL248" s="381"/>
      <c r="VJM248" s="381"/>
      <c r="VJN248" s="378"/>
      <c r="VJO248" s="378"/>
      <c r="VJP248" s="378"/>
      <c r="VJQ248" s="379"/>
      <c r="VJS248" s="377"/>
      <c r="VJT248" s="381"/>
      <c r="VJU248" s="381"/>
      <c r="VJV248" s="378"/>
      <c r="VJW248" s="378"/>
      <c r="VJX248" s="378"/>
      <c r="VJY248" s="379"/>
      <c r="VKA248" s="377"/>
      <c r="VKB248" s="381"/>
      <c r="VKC248" s="381"/>
      <c r="VKD248" s="378"/>
      <c r="VKE248" s="378"/>
      <c r="VKF248" s="378"/>
      <c r="VKG248" s="379"/>
      <c r="VKI248" s="377"/>
      <c r="VKJ248" s="381"/>
      <c r="VKK248" s="381"/>
      <c r="VKL248" s="378"/>
      <c r="VKM248" s="378"/>
      <c r="VKN248" s="378"/>
      <c r="VKO248" s="379"/>
      <c r="VKQ248" s="377"/>
      <c r="VKR248" s="381"/>
      <c r="VKS248" s="381"/>
      <c r="VKT248" s="378"/>
      <c r="VKU248" s="378"/>
      <c r="VKV248" s="378"/>
      <c r="VKW248" s="379"/>
      <c r="VKY248" s="377"/>
      <c r="VKZ248" s="381"/>
      <c r="VLA248" s="381"/>
      <c r="VLB248" s="378"/>
      <c r="VLC248" s="378"/>
      <c r="VLD248" s="378"/>
      <c r="VLE248" s="379"/>
      <c r="VLG248" s="377"/>
      <c r="VLH248" s="381"/>
      <c r="VLI248" s="381"/>
      <c r="VLJ248" s="378"/>
      <c r="VLK248" s="378"/>
      <c r="VLL248" s="378"/>
      <c r="VLM248" s="379"/>
      <c r="VLO248" s="377"/>
      <c r="VLP248" s="381"/>
      <c r="VLQ248" s="381"/>
      <c r="VLR248" s="378"/>
      <c r="VLS248" s="378"/>
      <c r="VLT248" s="378"/>
      <c r="VLU248" s="379"/>
      <c r="VLW248" s="377"/>
      <c r="VLX248" s="381"/>
      <c r="VLY248" s="381"/>
      <c r="VLZ248" s="378"/>
      <c r="VMA248" s="378"/>
      <c r="VMB248" s="378"/>
      <c r="VMC248" s="379"/>
      <c r="VME248" s="377"/>
      <c r="VMF248" s="381"/>
      <c r="VMG248" s="381"/>
      <c r="VMH248" s="378"/>
      <c r="VMI248" s="378"/>
      <c r="VMJ248" s="378"/>
      <c r="VMK248" s="379"/>
      <c r="VMM248" s="377"/>
      <c r="VMN248" s="381"/>
      <c r="VMO248" s="381"/>
      <c r="VMP248" s="378"/>
      <c r="VMQ248" s="378"/>
      <c r="VMR248" s="378"/>
      <c r="VMS248" s="379"/>
      <c r="VMU248" s="377"/>
      <c r="VMV248" s="381"/>
      <c r="VMW248" s="381"/>
      <c r="VMX248" s="378"/>
      <c r="VMY248" s="378"/>
      <c r="VMZ248" s="378"/>
      <c r="VNA248" s="379"/>
      <c r="VNC248" s="377"/>
      <c r="VND248" s="381"/>
      <c r="VNE248" s="381"/>
      <c r="VNF248" s="378"/>
      <c r="VNG248" s="378"/>
      <c r="VNH248" s="378"/>
      <c r="VNI248" s="379"/>
      <c r="VNK248" s="377"/>
      <c r="VNL248" s="381"/>
      <c r="VNM248" s="381"/>
      <c r="VNN248" s="378"/>
      <c r="VNO248" s="378"/>
      <c r="VNP248" s="378"/>
      <c r="VNQ248" s="379"/>
      <c r="VNS248" s="377"/>
      <c r="VNT248" s="381"/>
      <c r="VNU248" s="381"/>
      <c r="VNV248" s="378"/>
      <c r="VNW248" s="378"/>
      <c r="VNX248" s="378"/>
      <c r="VNY248" s="379"/>
      <c r="VOA248" s="377"/>
      <c r="VOB248" s="381"/>
      <c r="VOC248" s="381"/>
      <c r="VOD248" s="378"/>
      <c r="VOE248" s="378"/>
      <c r="VOF248" s="378"/>
      <c r="VOG248" s="379"/>
      <c r="VOI248" s="377"/>
      <c r="VOJ248" s="381"/>
      <c r="VOK248" s="381"/>
      <c r="VOL248" s="378"/>
      <c r="VOM248" s="378"/>
      <c r="VON248" s="378"/>
      <c r="VOO248" s="379"/>
      <c r="VOQ248" s="377"/>
      <c r="VOR248" s="381"/>
      <c r="VOS248" s="381"/>
      <c r="VOT248" s="378"/>
      <c r="VOU248" s="378"/>
      <c r="VOV248" s="378"/>
      <c r="VOW248" s="379"/>
      <c r="VOY248" s="377"/>
      <c r="VOZ248" s="381"/>
      <c r="VPA248" s="381"/>
      <c r="VPB248" s="378"/>
      <c r="VPC248" s="378"/>
      <c r="VPD248" s="378"/>
      <c r="VPE248" s="379"/>
      <c r="VPG248" s="377"/>
      <c r="VPH248" s="381"/>
      <c r="VPI248" s="381"/>
      <c r="VPJ248" s="378"/>
      <c r="VPK248" s="378"/>
      <c r="VPL248" s="378"/>
      <c r="VPM248" s="379"/>
      <c r="VPO248" s="377"/>
      <c r="VPP248" s="381"/>
      <c r="VPQ248" s="381"/>
      <c r="VPR248" s="378"/>
      <c r="VPS248" s="378"/>
      <c r="VPT248" s="378"/>
      <c r="VPU248" s="379"/>
      <c r="VPW248" s="377"/>
      <c r="VPX248" s="381"/>
      <c r="VPY248" s="381"/>
      <c r="VPZ248" s="378"/>
      <c r="VQA248" s="378"/>
      <c r="VQB248" s="378"/>
      <c r="VQC248" s="379"/>
      <c r="VQE248" s="377"/>
      <c r="VQF248" s="381"/>
      <c r="VQG248" s="381"/>
      <c r="VQH248" s="378"/>
      <c r="VQI248" s="378"/>
      <c r="VQJ248" s="378"/>
      <c r="VQK248" s="379"/>
      <c r="VQM248" s="377"/>
      <c r="VQN248" s="381"/>
      <c r="VQO248" s="381"/>
      <c r="VQP248" s="378"/>
      <c r="VQQ248" s="378"/>
      <c r="VQR248" s="378"/>
      <c r="VQS248" s="379"/>
      <c r="VQU248" s="377"/>
      <c r="VQV248" s="381"/>
      <c r="VQW248" s="381"/>
      <c r="VQX248" s="378"/>
      <c r="VQY248" s="378"/>
      <c r="VQZ248" s="378"/>
      <c r="VRA248" s="379"/>
      <c r="VRC248" s="377"/>
      <c r="VRD248" s="381"/>
      <c r="VRE248" s="381"/>
      <c r="VRF248" s="378"/>
      <c r="VRG248" s="378"/>
      <c r="VRH248" s="378"/>
      <c r="VRI248" s="379"/>
      <c r="VRK248" s="377"/>
      <c r="VRL248" s="381"/>
      <c r="VRM248" s="381"/>
      <c r="VRN248" s="378"/>
      <c r="VRO248" s="378"/>
      <c r="VRP248" s="378"/>
      <c r="VRQ248" s="379"/>
      <c r="VRS248" s="377"/>
      <c r="VRT248" s="381"/>
      <c r="VRU248" s="381"/>
      <c r="VRV248" s="378"/>
      <c r="VRW248" s="378"/>
      <c r="VRX248" s="378"/>
      <c r="VRY248" s="379"/>
      <c r="VSA248" s="377"/>
      <c r="VSB248" s="381"/>
      <c r="VSC248" s="381"/>
      <c r="VSD248" s="378"/>
      <c r="VSE248" s="378"/>
      <c r="VSF248" s="378"/>
      <c r="VSG248" s="379"/>
      <c r="VSI248" s="377"/>
      <c r="VSJ248" s="381"/>
      <c r="VSK248" s="381"/>
      <c r="VSL248" s="378"/>
      <c r="VSM248" s="378"/>
      <c r="VSN248" s="378"/>
      <c r="VSO248" s="379"/>
      <c r="VSQ248" s="377"/>
      <c r="VSR248" s="381"/>
      <c r="VSS248" s="381"/>
      <c r="VST248" s="378"/>
      <c r="VSU248" s="378"/>
      <c r="VSV248" s="378"/>
      <c r="VSW248" s="379"/>
      <c r="VSY248" s="377"/>
      <c r="VSZ248" s="381"/>
      <c r="VTA248" s="381"/>
      <c r="VTB248" s="378"/>
      <c r="VTC248" s="378"/>
      <c r="VTD248" s="378"/>
      <c r="VTE248" s="379"/>
      <c r="VTG248" s="377"/>
      <c r="VTH248" s="381"/>
      <c r="VTI248" s="381"/>
      <c r="VTJ248" s="378"/>
      <c r="VTK248" s="378"/>
      <c r="VTL248" s="378"/>
      <c r="VTM248" s="379"/>
      <c r="VTO248" s="377"/>
      <c r="VTP248" s="381"/>
      <c r="VTQ248" s="381"/>
      <c r="VTR248" s="378"/>
      <c r="VTS248" s="378"/>
      <c r="VTT248" s="378"/>
      <c r="VTU248" s="379"/>
      <c r="VTW248" s="377"/>
      <c r="VTX248" s="381"/>
      <c r="VTY248" s="381"/>
      <c r="VTZ248" s="378"/>
      <c r="VUA248" s="378"/>
      <c r="VUB248" s="378"/>
      <c r="VUC248" s="379"/>
      <c r="VUE248" s="377"/>
      <c r="VUF248" s="381"/>
      <c r="VUG248" s="381"/>
      <c r="VUH248" s="378"/>
      <c r="VUI248" s="378"/>
      <c r="VUJ248" s="378"/>
      <c r="VUK248" s="379"/>
      <c r="VUM248" s="377"/>
      <c r="VUN248" s="381"/>
      <c r="VUO248" s="381"/>
      <c r="VUP248" s="378"/>
      <c r="VUQ248" s="378"/>
      <c r="VUR248" s="378"/>
      <c r="VUS248" s="379"/>
      <c r="VUU248" s="377"/>
      <c r="VUV248" s="381"/>
      <c r="VUW248" s="381"/>
      <c r="VUX248" s="378"/>
      <c r="VUY248" s="378"/>
      <c r="VUZ248" s="378"/>
      <c r="VVA248" s="379"/>
      <c r="VVC248" s="377"/>
      <c r="VVD248" s="381"/>
      <c r="VVE248" s="381"/>
      <c r="VVF248" s="378"/>
      <c r="VVG248" s="378"/>
      <c r="VVH248" s="378"/>
      <c r="VVI248" s="379"/>
      <c r="VVK248" s="377"/>
      <c r="VVL248" s="381"/>
      <c r="VVM248" s="381"/>
      <c r="VVN248" s="378"/>
      <c r="VVO248" s="378"/>
      <c r="VVP248" s="378"/>
      <c r="VVQ248" s="379"/>
      <c r="VVS248" s="377"/>
      <c r="VVT248" s="381"/>
      <c r="VVU248" s="381"/>
      <c r="VVV248" s="378"/>
      <c r="VVW248" s="378"/>
      <c r="VVX248" s="378"/>
      <c r="VVY248" s="379"/>
      <c r="VWA248" s="377"/>
      <c r="VWB248" s="381"/>
      <c r="VWC248" s="381"/>
      <c r="VWD248" s="378"/>
      <c r="VWE248" s="378"/>
      <c r="VWF248" s="378"/>
      <c r="VWG248" s="379"/>
      <c r="VWI248" s="377"/>
      <c r="VWJ248" s="381"/>
      <c r="VWK248" s="381"/>
      <c r="VWL248" s="378"/>
      <c r="VWM248" s="378"/>
      <c r="VWN248" s="378"/>
      <c r="VWO248" s="379"/>
      <c r="VWQ248" s="377"/>
      <c r="VWR248" s="381"/>
      <c r="VWS248" s="381"/>
      <c r="VWT248" s="378"/>
      <c r="VWU248" s="378"/>
      <c r="VWV248" s="378"/>
      <c r="VWW248" s="379"/>
      <c r="VWY248" s="377"/>
      <c r="VWZ248" s="381"/>
      <c r="VXA248" s="381"/>
      <c r="VXB248" s="378"/>
      <c r="VXC248" s="378"/>
      <c r="VXD248" s="378"/>
      <c r="VXE248" s="379"/>
      <c r="VXG248" s="377"/>
      <c r="VXH248" s="381"/>
      <c r="VXI248" s="381"/>
      <c r="VXJ248" s="378"/>
      <c r="VXK248" s="378"/>
      <c r="VXL248" s="378"/>
      <c r="VXM248" s="379"/>
      <c r="VXO248" s="377"/>
      <c r="VXP248" s="381"/>
      <c r="VXQ248" s="381"/>
      <c r="VXR248" s="378"/>
      <c r="VXS248" s="378"/>
      <c r="VXT248" s="378"/>
      <c r="VXU248" s="379"/>
      <c r="VXW248" s="377"/>
      <c r="VXX248" s="381"/>
      <c r="VXY248" s="381"/>
      <c r="VXZ248" s="378"/>
      <c r="VYA248" s="378"/>
      <c r="VYB248" s="378"/>
      <c r="VYC248" s="379"/>
      <c r="VYE248" s="377"/>
      <c r="VYF248" s="381"/>
      <c r="VYG248" s="381"/>
      <c r="VYH248" s="378"/>
      <c r="VYI248" s="378"/>
      <c r="VYJ248" s="378"/>
      <c r="VYK248" s="379"/>
      <c r="VYM248" s="377"/>
      <c r="VYN248" s="381"/>
      <c r="VYO248" s="381"/>
      <c r="VYP248" s="378"/>
      <c r="VYQ248" s="378"/>
      <c r="VYR248" s="378"/>
      <c r="VYS248" s="379"/>
      <c r="VYU248" s="377"/>
      <c r="VYV248" s="381"/>
      <c r="VYW248" s="381"/>
      <c r="VYX248" s="378"/>
      <c r="VYY248" s="378"/>
      <c r="VYZ248" s="378"/>
      <c r="VZA248" s="379"/>
      <c r="VZC248" s="377"/>
      <c r="VZD248" s="381"/>
      <c r="VZE248" s="381"/>
      <c r="VZF248" s="378"/>
      <c r="VZG248" s="378"/>
      <c r="VZH248" s="378"/>
      <c r="VZI248" s="379"/>
      <c r="VZK248" s="377"/>
      <c r="VZL248" s="381"/>
      <c r="VZM248" s="381"/>
      <c r="VZN248" s="378"/>
      <c r="VZO248" s="378"/>
      <c r="VZP248" s="378"/>
      <c r="VZQ248" s="379"/>
      <c r="VZS248" s="377"/>
      <c r="VZT248" s="381"/>
      <c r="VZU248" s="381"/>
      <c r="VZV248" s="378"/>
      <c r="VZW248" s="378"/>
      <c r="VZX248" s="378"/>
      <c r="VZY248" s="379"/>
      <c r="WAA248" s="377"/>
      <c r="WAB248" s="381"/>
      <c r="WAC248" s="381"/>
      <c r="WAD248" s="378"/>
      <c r="WAE248" s="378"/>
      <c r="WAF248" s="378"/>
      <c r="WAG248" s="379"/>
      <c r="WAI248" s="377"/>
      <c r="WAJ248" s="381"/>
      <c r="WAK248" s="381"/>
      <c r="WAL248" s="378"/>
      <c r="WAM248" s="378"/>
      <c r="WAN248" s="378"/>
      <c r="WAO248" s="379"/>
      <c r="WAQ248" s="377"/>
      <c r="WAR248" s="381"/>
      <c r="WAS248" s="381"/>
      <c r="WAT248" s="378"/>
      <c r="WAU248" s="378"/>
      <c r="WAV248" s="378"/>
      <c r="WAW248" s="379"/>
      <c r="WAY248" s="377"/>
      <c r="WAZ248" s="381"/>
      <c r="WBA248" s="381"/>
      <c r="WBB248" s="378"/>
      <c r="WBC248" s="378"/>
      <c r="WBD248" s="378"/>
      <c r="WBE248" s="379"/>
      <c r="WBG248" s="377"/>
      <c r="WBH248" s="381"/>
      <c r="WBI248" s="381"/>
      <c r="WBJ248" s="378"/>
      <c r="WBK248" s="378"/>
      <c r="WBL248" s="378"/>
      <c r="WBM248" s="379"/>
      <c r="WBO248" s="377"/>
      <c r="WBP248" s="381"/>
      <c r="WBQ248" s="381"/>
      <c r="WBR248" s="378"/>
      <c r="WBS248" s="378"/>
      <c r="WBT248" s="378"/>
      <c r="WBU248" s="379"/>
      <c r="WBW248" s="377"/>
      <c r="WBX248" s="381"/>
      <c r="WBY248" s="381"/>
      <c r="WBZ248" s="378"/>
      <c r="WCA248" s="378"/>
      <c r="WCB248" s="378"/>
      <c r="WCC248" s="379"/>
      <c r="WCE248" s="377"/>
      <c r="WCF248" s="381"/>
      <c r="WCG248" s="381"/>
      <c r="WCH248" s="378"/>
      <c r="WCI248" s="378"/>
      <c r="WCJ248" s="378"/>
      <c r="WCK248" s="379"/>
      <c r="WCM248" s="377"/>
      <c r="WCN248" s="381"/>
      <c r="WCO248" s="381"/>
      <c r="WCP248" s="378"/>
      <c r="WCQ248" s="378"/>
      <c r="WCR248" s="378"/>
      <c r="WCS248" s="379"/>
      <c r="WCU248" s="377"/>
      <c r="WCV248" s="381"/>
      <c r="WCW248" s="381"/>
      <c r="WCX248" s="378"/>
      <c r="WCY248" s="378"/>
      <c r="WCZ248" s="378"/>
      <c r="WDA248" s="379"/>
      <c r="WDC248" s="377"/>
      <c r="WDD248" s="381"/>
      <c r="WDE248" s="381"/>
      <c r="WDF248" s="378"/>
      <c r="WDG248" s="378"/>
      <c r="WDH248" s="378"/>
      <c r="WDI248" s="379"/>
      <c r="WDK248" s="377"/>
      <c r="WDL248" s="381"/>
      <c r="WDM248" s="381"/>
      <c r="WDN248" s="378"/>
      <c r="WDO248" s="378"/>
      <c r="WDP248" s="378"/>
      <c r="WDQ248" s="379"/>
      <c r="WDS248" s="377"/>
      <c r="WDT248" s="381"/>
      <c r="WDU248" s="381"/>
      <c r="WDV248" s="378"/>
      <c r="WDW248" s="378"/>
      <c r="WDX248" s="378"/>
      <c r="WDY248" s="379"/>
      <c r="WEA248" s="377"/>
      <c r="WEB248" s="381"/>
      <c r="WEC248" s="381"/>
      <c r="WED248" s="378"/>
      <c r="WEE248" s="378"/>
      <c r="WEF248" s="378"/>
      <c r="WEG248" s="379"/>
      <c r="WEI248" s="377"/>
      <c r="WEJ248" s="381"/>
      <c r="WEK248" s="381"/>
      <c r="WEL248" s="378"/>
      <c r="WEM248" s="378"/>
      <c r="WEN248" s="378"/>
      <c r="WEO248" s="379"/>
      <c r="WEQ248" s="377"/>
      <c r="WER248" s="381"/>
      <c r="WES248" s="381"/>
      <c r="WET248" s="378"/>
      <c r="WEU248" s="378"/>
      <c r="WEV248" s="378"/>
      <c r="WEW248" s="379"/>
      <c r="WEY248" s="377"/>
      <c r="WEZ248" s="381"/>
      <c r="WFA248" s="381"/>
      <c r="WFB248" s="378"/>
      <c r="WFC248" s="378"/>
      <c r="WFD248" s="378"/>
      <c r="WFE248" s="379"/>
      <c r="WFG248" s="377"/>
      <c r="WFH248" s="381"/>
      <c r="WFI248" s="381"/>
      <c r="WFJ248" s="378"/>
      <c r="WFK248" s="378"/>
      <c r="WFL248" s="378"/>
      <c r="WFM248" s="379"/>
      <c r="WFO248" s="377"/>
      <c r="WFP248" s="381"/>
      <c r="WFQ248" s="381"/>
      <c r="WFR248" s="378"/>
      <c r="WFS248" s="378"/>
      <c r="WFT248" s="378"/>
      <c r="WFU248" s="379"/>
      <c r="WFW248" s="377"/>
      <c r="WFX248" s="381"/>
      <c r="WFY248" s="381"/>
      <c r="WFZ248" s="378"/>
      <c r="WGA248" s="378"/>
      <c r="WGB248" s="378"/>
      <c r="WGC248" s="379"/>
      <c r="WGE248" s="377"/>
      <c r="WGF248" s="381"/>
      <c r="WGG248" s="381"/>
      <c r="WGH248" s="378"/>
      <c r="WGI248" s="378"/>
      <c r="WGJ248" s="378"/>
      <c r="WGK248" s="379"/>
      <c r="WGM248" s="377"/>
      <c r="WGN248" s="381"/>
      <c r="WGO248" s="381"/>
      <c r="WGP248" s="378"/>
      <c r="WGQ248" s="378"/>
      <c r="WGR248" s="378"/>
      <c r="WGS248" s="379"/>
      <c r="WGU248" s="377"/>
      <c r="WGV248" s="381"/>
      <c r="WGW248" s="381"/>
      <c r="WGX248" s="378"/>
      <c r="WGY248" s="378"/>
      <c r="WGZ248" s="378"/>
      <c r="WHA248" s="379"/>
      <c r="WHC248" s="377"/>
      <c r="WHD248" s="381"/>
      <c r="WHE248" s="381"/>
      <c r="WHF248" s="378"/>
      <c r="WHG248" s="378"/>
      <c r="WHH248" s="378"/>
      <c r="WHI248" s="379"/>
      <c r="WHK248" s="377"/>
      <c r="WHL248" s="381"/>
      <c r="WHM248" s="381"/>
      <c r="WHN248" s="378"/>
      <c r="WHO248" s="378"/>
      <c r="WHP248" s="378"/>
      <c r="WHQ248" s="379"/>
      <c r="WHS248" s="377"/>
      <c r="WHT248" s="381"/>
      <c r="WHU248" s="381"/>
      <c r="WHV248" s="378"/>
      <c r="WHW248" s="378"/>
      <c r="WHX248" s="378"/>
      <c r="WHY248" s="379"/>
      <c r="WIA248" s="377"/>
      <c r="WIB248" s="381"/>
      <c r="WIC248" s="381"/>
      <c r="WID248" s="378"/>
      <c r="WIE248" s="378"/>
      <c r="WIF248" s="378"/>
      <c r="WIG248" s="379"/>
      <c r="WII248" s="377"/>
      <c r="WIJ248" s="381"/>
      <c r="WIK248" s="381"/>
      <c r="WIL248" s="378"/>
      <c r="WIM248" s="378"/>
      <c r="WIN248" s="378"/>
      <c r="WIO248" s="379"/>
      <c r="WIQ248" s="377"/>
      <c r="WIR248" s="381"/>
      <c r="WIS248" s="381"/>
      <c r="WIT248" s="378"/>
      <c r="WIU248" s="378"/>
      <c r="WIV248" s="378"/>
      <c r="WIW248" s="379"/>
      <c r="WIY248" s="377"/>
      <c r="WIZ248" s="381"/>
      <c r="WJA248" s="381"/>
      <c r="WJB248" s="378"/>
      <c r="WJC248" s="378"/>
      <c r="WJD248" s="378"/>
      <c r="WJE248" s="379"/>
      <c r="WJG248" s="377"/>
      <c r="WJH248" s="381"/>
      <c r="WJI248" s="381"/>
      <c r="WJJ248" s="378"/>
      <c r="WJK248" s="378"/>
      <c r="WJL248" s="378"/>
      <c r="WJM248" s="379"/>
      <c r="WJO248" s="377"/>
      <c r="WJP248" s="381"/>
      <c r="WJQ248" s="381"/>
      <c r="WJR248" s="378"/>
      <c r="WJS248" s="378"/>
      <c r="WJT248" s="378"/>
      <c r="WJU248" s="379"/>
      <c r="WJW248" s="377"/>
      <c r="WJX248" s="381"/>
      <c r="WJY248" s="381"/>
      <c r="WJZ248" s="378"/>
      <c r="WKA248" s="378"/>
      <c r="WKB248" s="378"/>
      <c r="WKC248" s="379"/>
      <c r="WKE248" s="377"/>
      <c r="WKF248" s="381"/>
      <c r="WKG248" s="381"/>
      <c r="WKH248" s="378"/>
      <c r="WKI248" s="378"/>
      <c r="WKJ248" s="378"/>
      <c r="WKK248" s="379"/>
      <c r="WKM248" s="377"/>
      <c r="WKN248" s="381"/>
      <c r="WKO248" s="381"/>
      <c r="WKP248" s="378"/>
      <c r="WKQ248" s="378"/>
      <c r="WKR248" s="378"/>
      <c r="WKS248" s="379"/>
      <c r="WKU248" s="377"/>
      <c r="WKV248" s="381"/>
      <c r="WKW248" s="381"/>
      <c r="WKX248" s="378"/>
      <c r="WKY248" s="378"/>
      <c r="WKZ248" s="378"/>
      <c r="WLA248" s="379"/>
      <c r="WLC248" s="377"/>
      <c r="WLD248" s="381"/>
      <c r="WLE248" s="381"/>
      <c r="WLF248" s="378"/>
      <c r="WLG248" s="378"/>
      <c r="WLH248" s="378"/>
      <c r="WLI248" s="379"/>
      <c r="WLK248" s="377"/>
      <c r="WLL248" s="381"/>
      <c r="WLM248" s="381"/>
      <c r="WLN248" s="378"/>
      <c r="WLO248" s="378"/>
      <c r="WLP248" s="378"/>
      <c r="WLQ248" s="379"/>
      <c r="WLS248" s="377"/>
      <c r="WLT248" s="381"/>
      <c r="WLU248" s="381"/>
      <c r="WLV248" s="378"/>
      <c r="WLW248" s="378"/>
      <c r="WLX248" s="378"/>
      <c r="WLY248" s="379"/>
      <c r="WMA248" s="377"/>
      <c r="WMB248" s="381"/>
      <c r="WMC248" s="381"/>
      <c r="WMD248" s="378"/>
      <c r="WME248" s="378"/>
      <c r="WMF248" s="378"/>
      <c r="WMG248" s="379"/>
      <c r="WMI248" s="377"/>
      <c r="WMJ248" s="381"/>
      <c r="WMK248" s="381"/>
      <c r="WML248" s="378"/>
      <c r="WMM248" s="378"/>
      <c r="WMN248" s="378"/>
      <c r="WMO248" s="379"/>
      <c r="WMQ248" s="377"/>
      <c r="WMR248" s="381"/>
      <c r="WMS248" s="381"/>
      <c r="WMT248" s="378"/>
      <c r="WMU248" s="378"/>
      <c r="WMV248" s="378"/>
      <c r="WMW248" s="379"/>
      <c r="WMY248" s="377"/>
      <c r="WMZ248" s="381"/>
      <c r="WNA248" s="381"/>
      <c r="WNB248" s="378"/>
      <c r="WNC248" s="378"/>
      <c r="WND248" s="378"/>
      <c r="WNE248" s="379"/>
      <c r="WNG248" s="377"/>
      <c r="WNH248" s="381"/>
      <c r="WNI248" s="381"/>
      <c r="WNJ248" s="378"/>
      <c r="WNK248" s="378"/>
      <c r="WNL248" s="378"/>
      <c r="WNM248" s="379"/>
      <c r="WNO248" s="377"/>
      <c r="WNP248" s="381"/>
      <c r="WNQ248" s="381"/>
      <c r="WNR248" s="378"/>
      <c r="WNS248" s="378"/>
      <c r="WNT248" s="378"/>
      <c r="WNU248" s="379"/>
      <c r="WNW248" s="377"/>
      <c r="WNX248" s="381"/>
      <c r="WNY248" s="381"/>
      <c r="WNZ248" s="378"/>
      <c r="WOA248" s="378"/>
      <c r="WOB248" s="378"/>
      <c r="WOC248" s="379"/>
      <c r="WOE248" s="377"/>
      <c r="WOF248" s="381"/>
      <c r="WOG248" s="381"/>
      <c r="WOH248" s="378"/>
      <c r="WOI248" s="378"/>
      <c r="WOJ248" s="378"/>
      <c r="WOK248" s="379"/>
      <c r="WOM248" s="377"/>
      <c r="WON248" s="381"/>
      <c r="WOO248" s="381"/>
      <c r="WOP248" s="378"/>
      <c r="WOQ248" s="378"/>
      <c r="WOR248" s="378"/>
      <c r="WOS248" s="379"/>
      <c r="WOU248" s="377"/>
      <c r="WOV248" s="381"/>
      <c r="WOW248" s="381"/>
      <c r="WOX248" s="378"/>
      <c r="WOY248" s="378"/>
      <c r="WOZ248" s="378"/>
      <c r="WPA248" s="379"/>
      <c r="WPC248" s="377"/>
      <c r="WPD248" s="381"/>
      <c r="WPE248" s="381"/>
      <c r="WPF248" s="378"/>
      <c r="WPG248" s="378"/>
      <c r="WPH248" s="378"/>
      <c r="WPI248" s="379"/>
      <c r="WPK248" s="377"/>
      <c r="WPL248" s="381"/>
      <c r="WPM248" s="381"/>
      <c r="WPN248" s="378"/>
      <c r="WPO248" s="378"/>
      <c r="WPP248" s="378"/>
      <c r="WPQ248" s="379"/>
      <c r="WPS248" s="377"/>
      <c r="WPT248" s="381"/>
      <c r="WPU248" s="381"/>
      <c r="WPV248" s="378"/>
      <c r="WPW248" s="378"/>
      <c r="WPX248" s="378"/>
      <c r="WPY248" s="379"/>
      <c r="WQA248" s="377"/>
      <c r="WQB248" s="381"/>
      <c r="WQC248" s="381"/>
      <c r="WQD248" s="378"/>
      <c r="WQE248" s="378"/>
      <c r="WQF248" s="378"/>
      <c r="WQG248" s="379"/>
      <c r="WQI248" s="377"/>
      <c r="WQJ248" s="381"/>
      <c r="WQK248" s="381"/>
      <c r="WQL248" s="378"/>
      <c r="WQM248" s="378"/>
      <c r="WQN248" s="378"/>
      <c r="WQO248" s="379"/>
      <c r="WQQ248" s="377"/>
      <c r="WQR248" s="381"/>
      <c r="WQS248" s="381"/>
      <c r="WQT248" s="378"/>
      <c r="WQU248" s="378"/>
      <c r="WQV248" s="378"/>
      <c r="WQW248" s="379"/>
      <c r="WQY248" s="377"/>
      <c r="WQZ248" s="381"/>
      <c r="WRA248" s="381"/>
      <c r="WRB248" s="378"/>
      <c r="WRC248" s="378"/>
      <c r="WRD248" s="378"/>
      <c r="WRE248" s="379"/>
      <c r="WRG248" s="377"/>
      <c r="WRH248" s="381"/>
      <c r="WRI248" s="381"/>
      <c r="WRJ248" s="378"/>
      <c r="WRK248" s="378"/>
      <c r="WRL248" s="378"/>
      <c r="WRM248" s="379"/>
      <c r="WRO248" s="377"/>
      <c r="WRP248" s="381"/>
      <c r="WRQ248" s="381"/>
      <c r="WRR248" s="378"/>
      <c r="WRS248" s="378"/>
      <c r="WRT248" s="378"/>
      <c r="WRU248" s="379"/>
      <c r="WRW248" s="377"/>
      <c r="WRX248" s="381"/>
      <c r="WRY248" s="381"/>
      <c r="WRZ248" s="378"/>
      <c r="WSA248" s="378"/>
      <c r="WSB248" s="378"/>
      <c r="WSC248" s="379"/>
      <c r="WSE248" s="377"/>
      <c r="WSF248" s="381"/>
      <c r="WSG248" s="381"/>
      <c r="WSH248" s="378"/>
      <c r="WSI248" s="378"/>
      <c r="WSJ248" s="378"/>
      <c r="WSK248" s="379"/>
      <c r="WSM248" s="377"/>
      <c r="WSN248" s="381"/>
      <c r="WSO248" s="381"/>
      <c r="WSP248" s="378"/>
      <c r="WSQ248" s="378"/>
      <c r="WSR248" s="378"/>
      <c r="WSS248" s="379"/>
      <c r="WSU248" s="377"/>
      <c r="WSV248" s="381"/>
      <c r="WSW248" s="381"/>
      <c r="WSX248" s="378"/>
      <c r="WSY248" s="378"/>
      <c r="WSZ248" s="378"/>
      <c r="WTA248" s="379"/>
      <c r="WTC248" s="377"/>
      <c r="WTD248" s="381"/>
      <c r="WTE248" s="381"/>
      <c r="WTF248" s="378"/>
      <c r="WTG248" s="378"/>
      <c r="WTH248" s="378"/>
      <c r="WTI248" s="379"/>
      <c r="WTK248" s="377"/>
      <c r="WTL248" s="381"/>
      <c r="WTM248" s="381"/>
      <c r="WTN248" s="378"/>
      <c r="WTO248" s="378"/>
      <c r="WTP248" s="378"/>
      <c r="WTQ248" s="379"/>
      <c r="WTS248" s="377"/>
      <c r="WTT248" s="381"/>
      <c r="WTU248" s="381"/>
      <c r="WTV248" s="378"/>
      <c r="WTW248" s="378"/>
      <c r="WTX248" s="378"/>
      <c r="WTY248" s="379"/>
      <c r="WUA248" s="377"/>
      <c r="WUB248" s="381"/>
      <c r="WUC248" s="381"/>
      <c r="WUD248" s="378"/>
      <c r="WUE248" s="378"/>
      <c r="WUF248" s="378"/>
      <c r="WUG248" s="379"/>
      <c r="WUI248" s="377"/>
      <c r="WUJ248" s="381"/>
      <c r="WUK248" s="381"/>
      <c r="WUL248" s="378"/>
      <c r="WUM248" s="378"/>
      <c r="WUN248" s="378"/>
      <c r="WUO248" s="379"/>
      <c r="WUQ248" s="377"/>
      <c r="WUR248" s="381"/>
      <c r="WUS248" s="381"/>
      <c r="WUT248" s="378"/>
      <c r="WUU248" s="378"/>
      <c r="WUV248" s="378"/>
      <c r="WUW248" s="379"/>
      <c r="WUY248" s="377"/>
      <c r="WUZ248" s="381"/>
      <c r="WVA248" s="381"/>
      <c r="WVB248" s="378"/>
      <c r="WVC248" s="378"/>
      <c r="WVD248" s="378"/>
      <c r="WVE248" s="379"/>
      <c r="WVG248" s="377"/>
      <c r="WVH248" s="381"/>
      <c r="WVI248" s="381"/>
      <c r="WVJ248" s="378"/>
      <c r="WVK248" s="378"/>
      <c r="WVL248" s="378"/>
      <c r="WVM248" s="379"/>
      <c r="WVO248" s="377"/>
      <c r="WVP248" s="381"/>
      <c r="WVQ248" s="381"/>
      <c r="WVR248" s="378"/>
      <c r="WVS248" s="378"/>
      <c r="WVT248" s="378"/>
      <c r="WVU248" s="379"/>
      <c r="WVW248" s="377"/>
      <c r="WVX248" s="381"/>
      <c r="WVY248" s="381"/>
      <c r="WVZ248" s="378"/>
      <c r="WWA248" s="378"/>
      <c r="WWB248" s="378"/>
      <c r="WWC248" s="379"/>
      <c r="WWE248" s="377"/>
      <c r="WWF248" s="381"/>
      <c r="WWG248" s="381"/>
      <c r="WWH248" s="378"/>
      <c r="WWI248" s="378"/>
      <c r="WWJ248" s="378"/>
      <c r="WWK248" s="379"/>
      <c r="WWM248" s="377"/>
      <c r="WWN248" s="381"/>
      <c r="WWO248" s="381"/>
      <c r="WWP248" s="378"/>
      <c r="WWQ248" s="378"/>
      <c r="WWR248" s="378"/>
      <c r="WWS248" s="379"/>
      <c r="WWU248" s="377"/>
      <c r="WWV248" s="381"/>
      <c r="WWW248" s="381"/>
      <c r="WWX248" s="378"/>
      <c r="WWY248" s="378"/>
      <c r="WWZ248" s="378"/>
      <c r="WXA248" s="379"/>
      <c r="WXC248" s="377"/>
      <c r="WXD248" s="381"/>
      <c r="WXE248" s="381"/>
      <c r="WXF248" s="378"/>
      <c r="WXG248" s="378"/>
      <c r="WXH248" s="378"/>
      <c r="WXI248" s="379"/>
      <c r="WXK248" s="377"/>
      <c r="WXL248" s="381"/>
      <c r="WXM248" s="381"/>
      <c r="WXN248" s="378"/>
      <c r="WXO248" s="378"/>
      <c r="WXP248" s="378"/>
      <c r="WXQ248" s="379"/>
      <c r="WXS248" s="377"/>
      <c r="WXT248" s="381"/>
      <c r="WXU248" s="381"/>
      <c r="WXV248" s="378"/>
      <c r="WXW248" s="378"/>
      <c r="WXX248" s="378"/>
      <c r="WXY248" s="379"/>
      <c r="WYA248" s="377"/>
      <c r="WYB248" s="381"/>
      <c r="WYC248" s="381"/>
      <c r="WYD248" s="378"/>
      <c r="WYE248" s="378"/>
      <c r="WYF248" s="378"/>
      <c r="WYG248" s="379"/>
      <c r="WYI248" s="377"/>
      <c r="WYJ248" s="381"/>
      <c r="WYK248" s="381"/>
      <c r="WYL248" s="378"/>
      <c r="WYM248" s="378"/>
      <c r="WYN248" s="378"/>
      <c r="WYO248" s="379"/>
      <c r="WYQ248" s="377"/>
      <c r="WYR248" s="381"/>
      <c r="WYS248" s="381"/>
      <c r="WYT248" s="378"/>
      <c r="WYU248" s="378"/>
      <c r="WYV248" s="378"/>
      <c r="WYW248" s="379"/>
      <c r="WYY248" s="377"/>
      <c r="WYZ248" s="381"/>
      <c r="WZA248" s="381"/>
      <c r="WZB248" s="378"/>
      <c r="WZC248" s="378"/>
      <c r="WZD248" s="378"/>
      <c r="WZE248" s="379"/>
      <c r="WZG248" s="377"/>
      <c r="WZH248" s="381"/>
      <c r="WZI248" s="381"/>
      <c r="WZJ248" s="378"/>
      <c r="WZK248" s="378"/>
      <c r="WZL248" s="378"/>
      <c r="WZM248" s="379"/>
      <c r="WZO248" s="377"/>
      <c r="WZP248" s="381"/>
      <c r="WZQ248" s="381"/>
      <c r="WZR248" s="378"/>
      <c r="WZS248" s="378"/>
      <c r="WZT248" s="378"/>
      <c r="WZU248" s="379"/>
      <c r="WZW248" s="377"/>
      <c r="WZX248" s="381"/>
      <c r="WZY248" s="381"/>
      <c r="WZZ248" s="378"/>
      <c r="XAA248" s="378"/>
      <c r="XAB248" s="378"/>
      <c r="XAC248" s="379"/>
      <c r="XAE248" s="377"/>
      <c r="XAF248" s="381"/>
      <c r="XAG248" s="381"/>
      <c r="XAH248" s="378"/>
      <c r="XAI248" s="378"/>
      <c r="XAJ248" s="378"/>
      <c r="XAK248" s="379"/>
      <c r="XAM248" s="377"/>
      <c r="XAN248" s="381"/>
      <c r="XAO248" s="381"/>
      <c r="XAP248" s="378"/>
      <c r="XAQ248" s="378"/>
      <c r="XAR248" s="378"/>
      <c r="XAS248" s="379"/>
      <c r="XAU248" s="377"/>
      <c r="XAV248" s="381"/>
      <c r="XAW248" s="381"/>
      <c r="XAX248" s="378"/>
      <c r="XAY248" s="378"/>
      <c r="XAZ248" s="378"/>
      <c r="XBA248" s="379"/>
      <c r="XBC248" s="377"/>
      <c r="XBD248" s="381"/>
      <c r="XBE248" s="381"/>
      <c r="XBF248" s="378"/>
      <c r="XBG248" s="378"/>
      <c r="XBH248" s="378"/>
      <c r="XBI248" s="379"/>
      <c r="XBK248" s="377"/>
      <c r="XBL248" s="381"/>
      <c r="XBM248" s="381"/>
      <c r="XBN248" s="378"/>
      <c r="XBO248" s="378"/>
      <c r="XBP248" s="378"/>
      <c r="XBQ248" s="379"/>
      <c r="XBS248" s="377"/>
      <c r="XBT248" s="381"/>
      <c r="XBU248" s="381"/>
      <c r="XBV248" s="378"/>
      <c r="XBW248" s="378"/>
      <c r="XBX248" s="378"/>
      <c r="XBY248" s="379"/>
      <c r="XCA248" s="377"/>
      <c r="XCB248" s="381"/>
      <c r="XCC248" s="381"/>
      <c r="XCD248" s="378"/>
      <c r="XCE248" s="378"/>
      <c r="XCF248" s="378"/>
      <c r="XCG248" s="379"/>
      <c r="XCI248" s="377"/>
      <c r="XCJ248" s="381"/>
      <c r="XCK248" s="381"/>
      <c r="XCL248" s="378"/>
      <c r="XCM248" s="378"/>
      <c r="XCN248" s="378"/>
      <c r="XCO248" s="379"/>
      <c r="XCQ248" s="377"/>
      <c r="XCR248" s="381"/>
      <c r="XCS248" s="381"/>
      <c r="XCT248" s="378"/>
      <c r="XCU248" s="378"/>
      <c r="XCV248" s="378"/>
      <c r="XCW248" s="379"/>
      <c r="XCY248" s="377"/>
      <c r="XCZ248" s="381"/>
      <c r="XDA248" s="381"/>
      <c r="XDB248" s="378"/>
      <c r="XDC248" s="378"/>
      <c r="XDD248" s="378"/>
      <c r="XDE248" s="379"/>
      <c r="XDG248" s="377"/>
      <c r="XDH248" s="381"/>
      <c r="XDI248" s="381"/>
      <c r="XDJ248" s="378"/>
      <c r="XDK248" s="378"/>
      <c r="XDL248" s="378"/>
      <c r="XDM248" s="379"/>
      <c r="XDO248" s="377"/>
      <c r="XDP248" s="381"/>
      <c r="XDQ248" s="381"/>
      <c r="XDR248" s="378"/>
      <c r="XDS248" s="378"/>
      <c r="XDT248" s="378"/>
      <c r="XDU248" s="379"/>
      <c r="XDW248" s="377"/>
      <c r="XDX248" s="381"/>
      <c r="XDY248" s="381"/>
      <c r="XDZ248" s="378"/>
      <c r="XEA248" s="378"/>
      <c r="XEB248" s="378"/>
      <c r="XEC248" s="379"/>
      <c r="XEE248" s="377"/>
      <c r="XEF248" s="381"/>
      <c r="XEG248" s="381"/>
      <c r="XEH248" s="378"/>
      <c r="XEI248" s="378"/>
      <c r="XEJ248" s="378"/>
      <c r="XEK248" s="379"/>
      <c r="XEM248" s="377"/>
      <c r="XEN248" s="381"/>
      <c r="XEO248" s="381"/>
      <c r="XEP248" s="378"/>
      <c r="XEQ248" s="378"/>
      <c r="XER248" s="378"/>
      <c r="XES248" s="379"/>
      <c r="XEU248" s="377"/>
      <c r="XEV248" s="381"/>
      <c r="XEW248" s="381"/>
      <c r="XEX248" s="378"/>
      <c r="XEY248" s="378"/>
      <c r="XEZ248" s="378"/>
      <c r="XFA248" s="379"/>
      <c r="XFC248" s="377"/>
      <c r="XFD248" s="381"/>
    </row>
    <row r="249" spans="1:16384" s="380" customFormat="1" ht="59.25" customHeight="1">
      <c r="A249" s="364">
        <f t="shared" si="48"/>
        <v>240</v>
      </c>
      <c r="B249" s="828"/>
      <c r="C249" s="951"/>
      <c r="D249" s="952"/>
      <c r="E249" s="888" t="s">
        <v>173</v>
      </c>
      <c r="F249" s="888"/>
      <c r="G249" s="416"/>
      <c r="H249" s="416"/>
      <c r="I249" s="417"/>
      <c r="J249" s="417"/>
      <c r="K249" s="419"/>
      <c r="L249" s="378"/>
      <c r="M249" s="379"/>
      <c r="O249" s="377"/>
      <c r="P249" s="381"/>
      <c r="Q249" s="381"/>
      <c r="R249" s="378"/>
      <c r="S249" s="378"/>
      <c r="T249" s="378"/>
      <c r="U249" s="379"/>
      <c r="W249" s="377"/>
      <c r="X249" s="381"/>
      <c r="Y249" s="381"/>
      <c r="Z249" s="378"/>
      <c r="AA249" s="378"/>
      <c r="AB249" s="378"/>
      <c r="AC249" s="379"/>
      <c r="AE249" s="377"/>
      <c r="AF249" s="381"/>
      <c r="AG249" s="381"/>
      <c r="AH249" s="378"/>
      <c r="AI249" s="378"/>
      <c r="AJ249" s="378"/>
      <c r="AK249" s="379"/>
      <c r="AM249" s="377"/>
      <c r="AN249" s="381"/>
      <c r="AO249" s="381"/>
      <c r="AP249" s="378"/>
      <c r="AQ249" s="378"/>
      <c r="AR249" s="378"/>
      <c r="AS249" s="379"/>
      <c r="AU249" s="377"/>
      <c r="AV249" s="381"/>
      <c r="AW249" s="381"/>
      <c r="AX249" s="378"/>
      <c r="AY249" s="378"/>
      <c r="AZ249" s="378"/>
      <c r="BA249" s="379"/>
      <c r="BC249" s="377"/>
      <c r="BD249" s="381"/>
      <c r="BE249" s="381"/>
      <c r="BF249" s="378"/>
      <c r="BG249" s="378"/>
      <c r="BH249" s="378"/>
      <c r="BI249" s="379"/>
      <c r="BK249" s="377"/>
      <c r="BL249" s="381"/>
      <c r="BM249" s="381"/>
      <c r="BN249" s="378"/>
      <c r="BO249" s="378"/>
      <c r="BP249" s="378"/>
      <c r="BQ249" s="379"/>
      <c r="BS249" s="377"/>
      <c r="BT249" s="381"/>
      <c r="BU249" s="381"/>
      <c r="BV249" s="378"/>
      <c r="BW249" s="378"/>
      <c r="BX249" s="378"/>
      <c r="BY249" s="379"/>
      <c r="CA249" s="377"/>
      <c r="CB249" s="381"/>
      <c r="CC249" s="381"/>
      <c r="CD249" s="378"/>
      <c r="CE249" s="378"/>
      <c r="CF249" s="378"/>
      <c r="CG249" s="379"/>
      <c r="CI249" s="377"/>
      <c r="CJ249" s="381"/>
      <c r="CK249" s="381"/>
      <c r="CL249" s="378"/>
      <c r="CM249" s="378"/>
      <c r="CN249" s="378"/>
      <c r="CO249" s="379"/>
      <c r="CQ249" s="377"/>
      <c r="CR249" s="381"/>
      <c r="CS249" s="381"/>
      <c r="CT249" s="378"/>
      <c r="CU249" s="378"/>
      <c r="CV249" s="378"/>
      <c r="CW249" s="379"/>
      <c r="CY249" s="377"/>
      <c r="CZ249" s="381"/>
      <c r="DA249" s="381"/>
      <c r="DB249" s="378"/>
      <c r="DC249" s="378"/>
      <c r="DD249" s="378"/>
      <c r="DE249" s="379"/>
      <c r="DG249" s="377"/>
      <c r="DH249" s="381"/>
      <c r="DI249" s="381"/>
      <c r="DJ249" s="378"/>
      <c r="DK249" s="378"/>
      <c r="DL249" s="378"/>
      <c r="DM249" s="379"/>
      <c r="DO249" s="377"/>
      <c r="DP249" s="381"/>
      <c r="DQ249" s="381"/>
      <c r="DR249" s="378"/>
      <c r="DS249" s="378"/>
      <c r="DT249" s="378"/>
      <c r="DU249" s="379"/>
      <c r="DW249" s="377"/>
      <c r="DX249" s="381"/>
      <c r="DY249" s="381"/>
      <c r="DZ249" s="378"/>
      <c r="EA249" s="378"/>
      <c r="EB249" s="378"/>
      <c r="EC249" s="379"/>
      <c r="EE249" s="377"/>
      <c r="EF249" s="381"/>
      <c r="EG249" s="381"/>
      <c r="EH249" s="378"/>
      <c r="EI249" s="378"/>
      <c r="EJ249" s="378"/>
      <c r="EK249" s="379"/>
      <c r="EM249" s="377"/>
      <c r="EN249" s="381"/>
      <c r="EO249" s="381"/>
      <c r="EP249" s="378"/>
      <c r="EQ249" s="378"/>
      <c r="ER249" s="378"/>
      <c r="ES249" s="379"/>
      <c r="EU249" s="377"/>
      <c r="EV249" s="381"/>
      <c r="EW249" s="381"/>
      <c r="EX249" s="378"/>
      <c r="EY249" s="378"/>
      <c r="EZ249" s="378"/>
      <c r="FA249" s="379"/>
      <c r="FC249" s="377"/>
      <c r="FD249" s="381"/>
      <c r="FE249" s="381"/>
      <c r="FF249" s="378"/>
      <c r="FG249" s="378"/>
      <c r="FH249" s="378"/>
      <c r="FI249" s="379"/>
      <c r="FK249" s="377"/>
      <c r="FL249" s="381"/>
      <c r="FM249" s="381"/>
      <c r="FN249" s="378"/>
      <c r="FO249" s="378"/>
      <c r="FP249" s="378"/>
      <c r="FQ249" s="379"/>
      <c r="FS249" s="377"/>
      <c r="FT249" s="381"/>
      <c r="FU249" s="381"/>
      <c r="FV249" s="378"/>
      <c r="FW249" s="378"/>
      <c r="FX249" s="378"/>
      <c r="FY249" s="379"/>
      <c r="GA249" s="377"/>
      <c r="GB249" s="381"/>
      <c r="GC249" s="381"/>
      <c r="GD249" s="378"/>
      <c r="GE249" s="378"/>
      <c r="GF249" s="378"/>
      <c r="GG249" s="379"/>
      <c r="GI249" s="377"/>
      <c r="GJ249" s="381"/>
      <c r="GK249" s="381"/>
      <c r="GL249" s="378"/>
      <c r="GM249" s="378"/>
      <c r="GN249" s="378"/>
      <c r="GO249" s="379"/>
      <c r="GQ249" s="377"/>
      <c r="GR249" s="381"/>
      <c r="GS249" s="381"/>
      <c r="GT249" s="378"/>
      <c r="GU249" s="378"/>
      <c r="GV249" s="378"/>
      <c r="GW249" s="379"/>
      <c r="GY249" s="377"/>
      <c r="GZ249" s="381"/>
      <c r="HA249" s="381"/>
      <c r="HB249" s="378"/>
      <c r="HC249" s="378"/>
      <c r="HD249" s="378"/>
      <c r="HE249" s="379"/>
      <c r="HG249" s="377"/>
      <c r="HH249" s="381"/>
      <c r="HI249" s="381"/>
      <c r="HJ249" s="378"/>
      <c r="HK249" s="378"/>
      <c r="HL249" s="378"/>
      <c r="HM249" s="379"/>
      <c r="HO249" s="377"/>
      <c r="HP249" s="381"/>
      <c r="HQ249" s="381"/>
      <c r="HR249" s="378"/>
      <c r="HS249" s="378"/>
      <c r="HT249" s="378"/>
      <c r="HU249" s="379"/>
      <c r="HW249" s="377"/>
      <c r="HX249" s="381"/>
      <c r="HY249" s="381"/>
      <c r="HZ249" s="378"/>
      <c r="IA249" s="378"/>
      <c r="IB249" s="378"/>
      <c r="IC249" s="379"/>
      <c r="IE249" s="377"/>
      <c r="IF249" s="381"/>
      <c r="IG249" s="381"/>
      <c r="IH249" s="378"/>
      <c r="II249" s="378"/>
      <c r="IJ249" s="378"/>
      <c r="IK249" s="379"/>
      <c r="IM249" s="377"/>
      <c r="IN249" s="381"/>
      <c r="IO249" s="381"/>
      <c r="IP249" s="378"/>
      <c r="IQ249" s="378"/>
      <c r="IR249" s="378"/>
      <c r="IS249" s="379"/>
      <c r="IU249" s="377"/>
      <c r="IV249" s="381"/>
      <c r="IW249" s="381"/>
      <c r="IX249" s="378"/>
      <c r="IY249" s="378"/>
      <c r="IZ249" s="378"/>
      <c r="JA249" s="379"/>
      <c r="JC249" s="377"/>
      <c r="JD249" s="381"/>
      <c r="JE249" s="381"/>
      <c r="JF249" s="378"/>
      <c r="JG249" s="378"/>
      <c r="JH249" s="378"/>
      <c r="JI249" s="379"/>
      <c r="JK249" s="377"/>
      <c r="JL249" s="381"/>
      <c r="JM249" s="381"/>
      <c r="JN249" s="378"/>
      <c r="JO249" s="378"/>
      <c r="JP249" s="378"/>
      <c r="JQ249" s="379"/>
      <c r="JS249" s="377"/>
      <c r="JT249" s="381"/>
      <c r="JU249" s="381"/>
      <c r="JV249" s="378"/>
      <c r="JW249" s="378"/>
      <c r="JX249" s="378"/>
      <c r="JY249" s="379"/>
      <c r="KA249" s="377"/>
      <c r="KB249" s="381"/>
      <c r="KC249" s="381"/>
      <c r="KD249" s="378"/>
      <c r="KE249" s="378"/>
      <c r="KF249" s="378"/>
      <c r="KG249" s="379"/>
      <c r="KI249" s="377"/>
      <c r="KJ249" s="381"/>
      <c r="KK249" s="381"/>
      <c r="KL249" s="378"/>
      <c r="KM249" s="378"/>
      <c r="KN249" s="378"/>
      <c r="KO249" s="379"/>
      <c r="KQ249" s="377"/>
      <c r="KR249" s="381"/>
      <c r="KS249" s="381"/>
      <c r="KT249" s="378"/>
      <c r="KU249" s="378"/>
      <c r="KV249" s="378"/>
      <c r="KW249" s="379"/>
      <c r="KY249" s="377"/>
      <c r="KZ249" s="381"/>
      <c r="LA249" s="381"/>
      <c r="LB249" s="378"/>
      <c r="LC249" s="378"/>
      <c r="LD249" s="378"/>
      <c r="LE249" s="379"/>
      <c r="LG249" s="377"/>
      <c r="LH249" s="381"/>
      <c r="LI249" s="381"/>
      <c r="LJ249" s="378"/>
      <c r="LK249" s="378"/>
      <c r="LL249" s="378"/>
      <c r="LM249" s="379"/>
      <c r="LO249" s="377"/>
      <c r="LP249" s="381"/>
      <c r="LQ249" s="381"/>
      <c r="LR249" s="378"/>
      <c r="LS249" s="378"/>
      <c r="LT249" s="378"/>
      <c r="LU249" s="379"/>
      <c r="LW249" s="377"/>
      <c r="LX249" s="381"/>
      <c r="LY249" s="381"/>
      <c r="LZ249" s="378"/>
      <c r="MA249" s="378"/>
      <c r="MB249" s="378"/>
      <c r="MC249" s="379"/>
      <c r="ME249" s="377"/>
      <c r="MF249" s="381"/>
      <c r="MG249" s="381"/>
      <c r="MH249" s="378"/>
      <c r="MI249" s="378"/>
      <c r="MJ249" s="378"/>
      <c r="MK249" s="379"/>
      <c r="MM249" s="377"/>
      <c r="MN249" s="381"/>
      <c r="MO249" s="381"/>
      <c r="MP249" s="378"/>
      <c r="MQ249" s="378"/>
      <c r="MR249" s="378"/>
      <c r="MS249" s="379"/>
      <c r="MU249" s="377"/>
      <c r="MV249" s="381"/>
      <c r="MW249" s="381"/>
      <c r="MX249" s="378"/>
      <c r="MY249" s="378"/>
      <c r="MZ249" s="378"/>
      <c r="NA249" s="379"/>
      <c r="NC249" s="377"/>
      <c r="ND249" s="381"/>
      <c r="NE249" s="381"/>
      <c r="NF249" s="378"/>
      <c r="NG249" s="378"/>
      <c r="NH249" s="378"/>
      <c r="NI249" s="379"/>
      <c r="NK249" s="377"/>
      <c r="NL249" s="381"/>
      <c r="NM249" s="381"/>
      <c r="NN249" s="378"/>
      <c r="NO249" s="378"/>
      <c r="NP249" s="378"/>
      <c r="NQ249" s="379"/>
      <c r="NS249" s="377"/>
      <c r="NT249" s="381"/>
      <c r="NU249" s="381"/>
      <c r="NV249" s="378"/>
      <c r="NW249" s="378"/>
      <c r="NX249" s="378"/>
      <c r="NY249" s="379"/>
      <c r="OA249" s="377"/>
      <c r="OB249" s="381"/>
      <c r="OC249" s="381"/>
      <c r="OD249" s="378"/>
      <c r="OE249" s="378"/>
      <c r="OF249" s="378"/>
      <c r="OG249" s="379"/>
      <c r="OI249" s="377"/>
      <c r="OJ249" s="381"/>
      <c r="OK249" s="381"/>
      <c r="OL249" s="378"/>
      <c r="OM249" s="378"/>
      <c r="ON249" s="378"/>
      <c r="OO249" s="379"/>
      <c r="OQ249" s="377"/>
      <c r="OR249" s="381"/>
      <c r="OS249" s="381"/>
      <c r="OT249" s="378"/>
      <c r="OU249" s="378"/>
      <c r="OV249" s="378"/>
      <c r="OW249" s="379"/>
      <c r="OY249" s="377"/>
      <c r="OZ249" s="381"/>
      <c r="PA249" s="381"/>
      <c r="PB249" s="378"/>
      <c r="PC249" s="378"/>
      <c r="PD249" s="378"/>
      <c r="PE249" s="379"/>
      <c r="PG249" s="377"/>
      <c r="PH249" s="381"/>
      <c r="PI249" s="381"/>
      <c r="PJ249" s="378"/>
      <c r="PK249" s="378"/>
      <c r="PL249" s="378"/>
      <c r="PM249" s="379"/>
      <c r="PO249" s="377"/>
      <c r="PP249" s="381"/>
      <c r="PQ249" s="381"/>
      <c r="PR249" s="378"/>
      <c r="PS249" s="378"/>
      <c r="PT249" s="378"/>
      <c r="PU249" s="379"/>
      <c r="PW249" s="377"/>
      <c r="PX249" s="381"/>
      <c r="PY249" s="381"/>
      <c r="PZ249" s="378"/>
      <c r="QA249" s="378"/>
      <c r="QB249" s="378"/>
      <c r="QC249" s="379"/>
      <c r="QE249" s="377"/>
      <c r="QF249" s="381"/>
      <c r="QG249" s="381"/>
      <c r="QH249" s="378"/>
      <c r="QI249" s="378"/>
      <c r="QJ249" s="378"/>
      <c r="QK249" s="379"/>
      <c r="QM249" s="377"/>
      <c r="QN249" s="381"/>
      <c r="QO249" s="381"/>
      <c r="QP249" s="378"/>
      <c r="QQ249" s="378"/>
      <c r="QR249" s="378"/>
      <c r="QS249" s="379"/>
      <c r="QU249" s="377"/>
      <c r="QV249" s="381"/>
      <c r="QW249" s="381"/>
      <c r="QX249" s="378"/>
      <c r="QY249" s="378"/>
      <c r="QZ249" s="378"/>
      <c r="RA249" s="379"/>
      <c r="RC249" s="377"/>
      <c r="RD249" s="381"/>
      <c r="RE249" s="381"/>
      <c r="RF249" s="378"/>
      <c r="RG249" s="378"/>
      <c r="RH249" s="378"/>
      <c r="RI249" s="379"/>
      <c r="RK249" s="377"/>
      <c r="RL249" s="381"/>
      <c r="RM249" s="381"/>
      <c r="RN249" s="378"/>
      <c r="RO249" s="378"/>
      <c r="RP249" s="378"/>
      <c r="RQ249" s="379"/>
      <c r="RS249" s="377"/>
      <c r="RT249" s="381"/>
      <c r="RU249" s="381"/>
      <c r="RV249" s="378"/>
      <c r="RW249" s="378"/>
      <c r="RX249" s="378"/>
      <c r="RY249" s="379"/>
      <c r="SA249" s="377"/>
      <c r="SB249" s="381"/>
      <c r="SC249" s="381"/>
      <c r="SD249" s="378"/>
      <c r="SE249" s="378"/>
      <c r="SF249" s="378"/>
      <c r="SG249" s="379"/>
      <c r="SI249" s="377"/>
      <c r="SJ249" s="381"/>
      <c r="SK249" s="381"/>
      <c r="SL249" s="378"/>
      <c r="SM249" s="378"/>
      <c r="SN249" s="378"/>
      <c r="SO249" s="379"/>
      <c r="SQ249" s="377"/>
      <c r="SR249" s="381"/>
      <c r="SS249" s="381"/>
      <c r="ST249" s="378"/>
      <c r="SU249" s="378"/>
      <c r="SV249" s="378"/>
      <c r="SW249" s="379"/>
      <c r="SY249" s="377"/>
      <c r="SZ249" s="381"/>
      <c r="TA249" s="381"/>
      <c r="TB249" s="378"/>
      <c r="TC249" s="378"/>
      <c r="TD249" s="378"/>
      <c r="TE249" s="379"/>
      <c r="TG249" s="377"/>
      <c r="TH249" s="381"/>
      <c r="TI249" s="381"/>
      <c r="TJ249" s="378"/>
      <c r="TK249" s="378"/>
      <c r="TL249" s="378"/>
      <c r="TM249" s="379"/>
      <c r="TO249" s="377"/>
      <c r="TP249" s="381"/>
      <c r="TQ249" s="381"/>
      <c r="TR249" s="378"/>
      <c r="TS249" s="378"/>
      <c r="TT249" s="378"/>
      <c r="TU249" s="379"/>
      <c r="TW249" s="377"/>
      <c r="TX249" s="381"/>
      <c r="TY249" s="381"/>
      <c r="TZ249" s="378"/>
      <c r="UA249" s="378"/>
      <c r="UB249" s="378"/>
      <c r="UC249" s="379"/>
      <c r="UE249" s="377"/>
      <c r="UF249" s="381"/>
      <c r="UG249" s="381"/>
      <c r="UH249" s="378"/>
      <c r="UI249" s="378"/>
      <c r="UJ249" s="378"/>
      <c r="UK249" s="379"/>
      <c r="UM249" s="377"/>
      <c r="UN249" s="381"/>
      <c r="UO249" s="381"/>
      <c r="UP249" s="378"/>
      <c r="UQ249" s="378"/>
      <c r="UR249" s="378"/>
      <c r="US249" s="379"/>
      <c r="UU249" s="377"/>
      <c r="UV249" s="381"/>
      <c r="UW249" s="381"/>
      <c r="UX249" s="378"/>
      <c r="UY249" s="378"/>
      <c r="UZ249" s="378"/>
      <c r="VA249" s="379"/>
      <c r="VC249" s="377"/>
      <c r="VD249" s="381"/>
      <c r="VE249" s="381"/>
      <c r="VF249" s="378"/>
      <c r="VG249" s="378"/>
      <c r="VH249" s="378"/>
      <c r="VI249" s="379"/>
      <c r="VK249" s="377"/>
      <c r="VL249" s="381"/>
      <c r="VM249" s="381"/>
      <c r="VN249" s="378"/>
      <c r="VO249" s="378"/>
      <c r="VP249" s="378"/>
      <c r="VQ249" s="379"/>
      <c r="VS249" s="377"/>
      <c r="VT249" s="381"/>
      <c r="VU249" s="381"/>
      <c r="VV249" s="378"/>
      <c r="VW249" s="378"/>
      <c r="VX249" s="378"/>
      <c r="VY249" s="379"/>
      <c r="WA249" s="377"/>
      <c r="WB249" s="381"/>
      <c r="WC249" s="381"/>
      <c r="WD249" s="378"/>
      <c r="WE249" s="378"/>
      <c r="WF249" s="378"/>
      <c r="WG249" s="379"/>
      <c r="WI249" s="377"/>
      <c r="WJ249" s="381"/>
      <c r="WK249" s="381"/>
      <c r="WL249" s="378"/>
      <c r="WM249" s="378"/>
      <c r="WN249" s="378"/>
      <c r="WO249" s="379"/>
      <c r="WQ249" s="377"/>
      <c r="WR249" s="381"/>
      <c r="WS249" s="381"/>
      <c r="WT249" s="378"/>
      <c r="WU249" s="378"/>
      <c r="WV249" s="378"/>
      <c r="WW249" s="379"/>
      <c r="WY249" s="377"/>
      <c r="WZ249" s="381"/>
      <c r="XA249" s="381"/>
      <c r="XB249" s="378"/>
      <c r="XC249" s="378"/>
      <c r="XD249" s="378"/>
      <c r="XE249" s="379"/>
      <c r="XG249" s="377"/>
      <c r="XH249" s="381"/>
      <c r="XI249" s="381"/>
      <c r="XJ249" s="378"/>
      <c r="XK249" s="378"/>
      <c r="XL249" s="378"/>
      <c r="XM249" s="379"/>
      <c r="XO249" s="377"/>
      <c r="XP249" s="381"/>
      <c r="XQ249" s="381"/>
      <c r="XR249" s="378"/>
      <c r="XS249" s="378"/>
      <c r="XT249" s="378"/>
      <c r="XU249" s="379"/>
      <c r="XW249" s="377"/>
      <c r="XX249" s="381"/>
      <c r="XY249" s="381"/>
      <c r="XZ249" s="378"/>
      <c r="YA249" s="378"/>
      <c r="YB249" s="378"/>
      <c r="YC249" s="379"/>
      <c r="YE249" s="377"/>
      <c r="YF249" s="381"/>
      <c r="YG249" s="381"/>
      <c r="YH249" s="378"/>
      <c r="YI249" s="378"/>
      <c r="YJ249" s="378"/>
      <c r="YK249" s="379"/>
      <c r="YM249" s="377"/>
      <c r="YN249" s="381"/>
      <c r="YO249" s="381"/>
      <c r="YP249" s="378"/>
      <c r="YQ249" s="378"/>
      <c r="YR249" s="378"/>
      <c r="YS249" s="379"/>
      <c r="YU249" s="377"/>
      <c r="YV249" s="381"/>
      <c r="YW249" s="381"/>
      <c r="YX249" s="378"/>
      <c r="YY249" s="378"/>
      <c r="YZ249" s="378"/>
      <c r="ZA249" s="379"/>
      <c r="ZC249" s="377"/>
      <c r="ZD249" s="381"/>
      <c r="ZE249" s="381"/>
      <c r="ZF249" s="378"/>
      <c r="ZG249" s="378"/>
      <c r="ZH249" s="378"/>
      <c r="ZI249" s="379"/>
      <c r="ZK249" s="377"/>
      <c r="ZL249" s="381"/>
      <c r="ZM249" s="381"/>
      <c r="ZN249" s="378"/>
      <c r="ZO249" s="378"/>
      <c r="ZP249" s="378"/>
      <c r="ZQ249" s="379"/>
      <c r="ZS249" s="377"/>
      <c r="ZT249" s="381"/>
      <c r="ZU249" s="381"/>
      <c r="ZV249" s="378"/>
      <c r="ZW249" s="378"/>
      <c r="ZX249" s="378"/>
      <c r="ZY249" s="379"/>
      <c r="AAA249" s="377"/>
      <c r="AAB249" s="381"/>
      <c r="AAC249" s="381"/>
      <c r="AAD249" s="378"/>
      <c r="AAE249" s="378"/>
      <c r="AAF249" s="378"/>
      <c r="AAG249" s="379"/>
      <c r="AAI249" s="377"/>
      <c r="AAJ249" s="381"/>
      <c r="AAK249" s="381"/>
      <c r="AAL249" s="378"/>
      <c r="AAM249" s="378"/>
      <c r="AAN249" s="378"/>
      <c r="AAO249" s="379"/>
      <c r="AAQ249" s="377"/>
      <c r="AAR249" s="381"/>
      <c r="AAS249" s="381"/>
      <c r="AAT249" s="378"/>
      <c r="AAU249" s="378"/>
      <c r="AAV249" s="378"/>
      <c r="AAW249" s="379"/>
      <c r="AAY249" s="377"/>
      <c r="AAZ249" s="381"/>
      <c r="ABA249" s="381"/>
      <c r="ABB249" s="378"/>
      <c r="ABC249" s="378"/>
      <c r="ABD249" s="378"/>
      <c r="ABE249" s="379"/>
      <c r="ABG249" s="377"/>
      <c r="ABH249" s="381"/>
      <c r="ABI249" s="381"/>
      <c r="ABJ249" s="378"/>
      <c r="ABK249" s="378"/>
      <c r="ABL249" s="378"/>
      <c r="ABM249" s="379"/>
      <c r="ABO249" s="377"/>
      <c r="ABP249" s="381"/>
      <c r="ABQ249" s="381"/>
      <c r="ABR249" s="378"/>
      <c r="ABS249" s="378"/>
      <c r="ABT249" s="378"/>
      <c r="ABU249" s="379"/>
      <c r="ABW249" s="377"/>
      <c r="ABX249" s="381"/>
      <c r="ABY249" s="381"/>
      <c r="ABZ249" s="378"/>
      <c r="ACA249" s="378"/>
      <c r="ACB249" s="378"/>
      <c r="ACC249" s="379"/>
      <c r="ACE249" s="377"/>
      <c r="ACF249" s="381"/>
      <c r="ACG249" s="381"/>
      <c r="ACH249" s="378"/>
      <c r="ACI249" s="378"/>
      <c r="ACJ249" s="378"/>
      <c r="ACK249" s="379"/>
      <c r="ACM249" s="377"/>
      <c r="ACN249" s="381"/>
      <c r="ACO249" s="381"/>
      <c r="ACP249" s="378"/>
      <c r="ACQ249" s="378"/>
      <c r="ACR249" s="378"/>
      <c r="ACS249" s="379"/>
      <c r="ACU249" s="377"/>
      <c r="ACV249" s="381"/>
      <c r="ACW249" s="381"/>
      <c r="ACX249" s="378"/>
      <c r="ACY249" s="378"/>
      <c r="ACZ249" s="378"/>
      <c r="ADA249" s="379"/>
      <c r="ADC249" s="377"/>
      <c r="ADD249" s="381"/>
      <c r="ADE249" s="381"/>
      <c r="ADF249" s="378"/>
      <c r="ADG249" s="378"/>
      <c r="ADH249" s="378"/>
      <c r="ADI249" s="379"/>
      <c r="ADK249" s="377"/>
      <c r="ADL249" s="381"/>
      <c r="ADM249" s="381"/>
      <c r="ADN249" s="378"/>
      <c r="ADO249" s="378"/>
      <c r="ADP249" s="378"/>
      <c r="ADQ249" s="379"/>
      <c r="ADS249" s="377"/>
      <c r="ADT249" s="381"/>
      <c r="ADU249" s="381"/>
      <c r="ADV249" s="378"/>
      <c r="ADW249" s="378"/>
      <c r="ADX249" s="378"/>
      <c r="ADY249" s="379"/>
      <c r="AEA249" s="377"/>
      <c r="AEB249" s="381"/>
      <c r="AEC249" s="381"/>
      <c r="AED249" s="378"/>
      <c r="AEE249" s="378"/>
      <c r="AEF249" s="378"/>
      <c r="AEG249" s="379"/>
      <c r="AEI249" s="377"/>
      <c r="AEJ249" s="381"/>
      <c r="AEK249" s="381"/>
      <c r="AEL249" s="378"/>
      <c r="AEM249" s="378"/>
      <c r="AEN249" s="378"/>
      <c r="AEO249" s="379"/>
      <c r="AEQ249" s="377"/>
      <c r="AER249" s="381"/>
      <c r="AES249" s="381"/>
      <c r="AET249" s="378"/>
      <c r="AEU249" s="378"/>
      <c r="AEV249" s="378"/>
      <c r="AEW249" s="379"/>
      <c r="AEY249" s="377"/>
      <c r="AEZ249" s="381"/>
      <c r="AFA249" s="381"/>
      <c r="AFB249" s="378"/>
      <c r="AFC249" s="378"/>
      <c r="AFD249" s="378"/>
      <c r="AFE249" s="379"/>
      <c r="AFG249" s="377"/>
      <c r="AFH249" s="381"/>
      <c r="AFI249" s="381"/>
      <c r="AFJ249" s="378"/>
      <c r="AFK249" s="378"/>
      <c r="AFL249" s="378"/>
      <c r="AFM249" s="379"/>
      <c r="AFO249" s="377"/>
      <c r="AFP249" s="381"/>
      <c r="AFQ249" s="381"/>
      <c r="AFR249" s="378"/>
      <c r="AFS249" s="378"/>
      <c r="AFT249" s="378"/>
      <c r="AFU249" s="379"/>
      <c r="AFW249" s="377"/>
      <c r="AFX249" s="381"/>
      <c r="AFY249" s="381"/>
      <c r="AFZ249" s="378"/>
      <c r="AGA249" s="378"/>
      <c r="AGB249" s="378"/>
      <c r="AGC249" s="379"/>
      <c r="AGE249" s="377"/>
      <c r="AGF249" s="381"/>
      <c r="AGG249" s="381"/>
      <c r="AGH249" s="378"/>
      <c r="AGI249" s="378"/>
      <c r="AGJ249" s="378"/>
      <c r="AGK249" s="379"/>
      <c r="AGM249" s="377"/>
      <c r="AGN249" s="381"/>
      <c r="AGO249" s="381"/>
      <c r="AGP249" s="378"/>
      <c r="AGQ249" s="378"/>
      <c r="AGR249" s="378"/>
      <c r="AGS249" s="379"/>
      <c r="AGU249" s="377"/>
      <c r="AGV249" s="381"/>
      <c r="AGW249" s="381"/>
      <c r="AGX249" s="378"/>
      <c r="AGY249" s="378"/>
      <c r="AGZ249" s="378"/>
      <c r="AHA249" s="379"/>
      <c r="AHC249" s="377"/>
      <c r="AHD249" s="381"/>
      <c r="AHE249" s="381"/>
      <c r="AHF249" s="378"/>
      <c r="AHG249" s="378"/>
      <c r="AHH249" s="378"/>
      <c r="AHI249" s="379"/>
      <c r="AHK249" s="377"/>
      <c r="AHL249" s="381"/>
      <c r="AHM249" s="381"/>
      <c r="AHN249" s="378"/>
      <c r="AHO249" s="378"/>
      <c r="AHP249" s="378"/>
      <c r="AHQ249" s="379"/>
      <c r="AHS249" s="377"/>
      <c r="AHT249" s="381"/>
      <c r="AHU249" s="381"/>
      <c r="AHV249" s="378"/>
      <c r="AHW249" s="378"/>
      <c r="AHX249" s="378"/>
      <c r="AHY249" s="379"/>
      <c r="AIA249" s="377"/>
      <c r="AIB249" s="381"/>
      <c r="AIC249" s="381"/>
      <c r="AID249" s="378"/>
      <c r="AIE249" s="378"/>
      <c r="AIF249" s="378"/>
      <c r="AIG249" s="379"/>
      <c r="AII249" s="377"/>
      <c r="AIJ249" s="381"/>
      <c r="AIK249" s="381"/>
      <c r="AIL249" s="378"/>
      <c r="AIM249" s="378"/>
      <c r="AIN249" s="378"/>
      <c r="AIO249" s="379"/>
      <c r="AIQ249" s="377"/>
      <c r="AIR249" s="381"/>
      <c r="AIS249" s="381"/>
      <c r="AIT249" s="378"/>
      <c r="AIU249" s="378"/>
      <c r="AIV249" s="378"/>
      <c r="AIW249" s="379"/>
      <c r="AIY249" s="377"/>
      <c r="AIZ249" s="381"/>
      <c r="AJA249" s="381"/>
      <c r="AJB249" s="378"/>
      <c r="AJC249" s="378"/>
      <c r="AJD249" s="378"/>
      <c r="AJE249" s="379"/>
      <c r="AJG249" s="377"/>
      <c r="AJH249" s="381"/>
      <c r="AJI249" s="381"/>
      <c r="AJJ249" s="378"/>
      <c r="AJK249" s="378"/>
      <c r="AJL249" s="378"/>
      <c r="AJM249" s="379"/>
      <c r="AJO249" s="377"/>
      <c r="AJP249" s="381"/>
      <c r="AJQ249" s="381"/>
      <c r="AJR249" s="378"/>
      <c r="AJS249" s="378"/>
      <c r="AJT249" s="378"/>
      <c r="AJU249" s="379"/>
      <c r="AJW249" s="377"/>
      <c r="AJX249" s="381"/>
      <c r="AJY249" s="381"/>
      <c r="AJZ249" s="378"/>
      <c r="AKA249" s="378"/>
      <c r="AKB249" s="378"/>
      <c r="AKC249" s="379"/>
      <c r="AKE249" s="377"/>
      <c r="AKF249" s="381"/>
      <c r="AKG249" s="381"/>
      <c r="AKH249" s="378"/>
      <c r="AKI249" s="378"/>
      <c r="AKJ249" s="378"/>
      <c r="AKK249" s="379"/>
      <c r="AKM249" s="377"/>
      <c r="AKN249" s="381"/>
      <c r="AKO249" s="381"/>
      <c r="AKP249" s="378"/>
      <c r="AKQ249" s="378"/>
      <c r="AKR249" s="378"/>
      <c r="AKS249" s="379"/>
      <c r="AKU249" s="377"/>
      <c r="AKV249" s="381"/>
      <c r="AKW249" s="381"/>
      <c r="AKX249" s="378"/>
      <c r="AKY249" s="378"/>
      <c r="AKZ249" s="378"/>
      <c r="ALA249" s="379"/>
      <c r="ALC249" s="377"/>
      <c r="ALD249" s="381"/>
      <c r="ALE249" s="381"/>
      <c r="ALF249" s="378"/>
      <c r="ALG249" s="378"/>
      <c r="ALH249" s="378"/>
      <c r="ALI249" s="379"/>
      <c r="ALK249" s="377"/>
      <c r="ALL249" s="381"/>
      <c r="ALM249" s="381"/>
      <c r="ALN249" s="378"/>
      <c r="ALO249" s="378"/>
      <c r="ALP249" s="378"/>
      <c r="ALQ249" s="379"/>
      <c r="ALS249" s="377"/>
      <c r="ALT249" s="381"/>
      <c r="ALU249" s="381"/>
      <c r="ALV249" s="378"/>
      <c r="ALW249" s="378"/>
      <c r="ALX249" s="378"/>
      <c r="ALY249" s="379"/>
      <c r="AMA249" s="377"/>
      <c r="AMB249" s="381"/>
      <c r="AMC249" s="381"/>
      <c r="AMD249" s="378"/>
      <c r="AME249" s="378"/>
      <c r="AMF249" s="378"/>
      <c r="AMG249" s="379"/>
      <c r="AMI249" s="377"/>
      <c r="AMJ249" s="381"/>
      <c r="AMK249" s="381"/>
      <c r="AML249" s="378"/>
      <c r="AMM249" s="378"/>
      <c r="AMN249" s="378"/>
      <c r="AMO249" s="379"/>
      <c r="AMQ249" s="377"/>
      <c r="AMR249" s="381"/>
      <c r="AMS249" s="381"/>
      <c r="AMT249" s="378"/>
      <c r="AMU249" s="378"/>
      <c r="AMV249" s="378"/>
      <c r="AMW249" s="379"/>
      <c r="AMY249" s="377"/>
      <c r="AMZ249" s="381"/>
      <c r="ANA249" s="381"/>
      <c r="ANB249" s="378"/>
      <c r="ANC249" s="378"/>
      <c r="AND249" s="378"/>
      <c r="ANE249" s="379"/>
      <c r="ANG249" s="377"/>
      <c r="ANH249" s="381"/>
      <c r="ANI249" s="381"/>
      <c r="ANJ249" s="378"/>
      <c r="ANK249" s="378"/>
      <c r="ANL249" s="378"/>
      <c r="ANM249" s="379"/>
      <c r="ANO249" s="377"/>
      <c r="ANP249" s="381"/>
      <c r="ANQ249" s="381"/>
      <c r="ANR249" s="378"/>
      <c r="ANS249" s="378"/>
      <c r="ANT249" s="378"/>
      <c r="ANU249" s="379"/>
      <c r="ANW249" s="377"/>
      <c r="ANX249" s="381"/>
      <c r="ANY249" s="381"/>
      <c r="ANZ249" s="378"/>
      <c r="AOA249" s="378"/>
      <c r="AOB249" s="378"/>
      <c r="AOC249" s="379"/>
      <c r="AOE249" s="377"/>
      <c r="AOF249" s="381"/>
      <c r="AOG249" s="381"/>
      <c r="AOH249" s="378"/>
      <c r="AOI249" s="378"/>
      <c r="AOJ249" s="378"/>
      <c r="AOK249" s="379"/>
      <c r="AOM249" s="377"/>
      <c r="AON249" s="381"/>
      <c r="AOO249" s="381"/>
      <c r="AOP249" s="378"/>
      <c r="AOQ249" s="378"/>
      <c r="AOR249" s="378"/>
      <c r="AOS249" s="379"/>
      <c r="AOU249" s="377"/>
      <c r="AOV249" s="381"/>
      <c r="AOW249" s="381"/>
      <c r="AOX249" s="378"/>
      <c r="AOY249" s="378"/>
      <c r="AOZ249" s="378"/>
      <c r="APA249" s="379"/>
      <c r="APC249" s="377"/>
      <c r="APD249" s="381"/>
      <c r="APE249" s="381"/>
      <c r="APF249" s="378"/>
      <c r="APG249" s="378"/>
      <c r="APH249" s="378"/>
      <c r="API249" s="379"/>
      <c r="APK249" s="377"/>
      <c r="APL249" s="381"/>
      <c r="APM249" s="381"/>
      <c r="APN249" s="378"/>
      <c r="APO249" s="378"/>
      <c r="APP249" s="378"/>
      <c r="APQ249" s="379"/>
      <c r="APS249" s="377"/>
      <c r="APT249" s="381"/>
      <c r="APU249" s="381"/>
      <c r="APV249" s="378"/>
      <c r="APW249" s="378"/>
      <c r="APX249" s="378"/>
      <c r="APY249" s="379"/>
      <c r="AQA249" s="377"/>
      <c r="AQB249" s="381"/>
      <c r="AQC249" s="381"/>
      <c r="AQD249" s="378"/>
      <c r="AQE249" s="378"/>
      <c r="AQF249" s="378"/>
      <c r="AQG249" s="379"/>
      <c r="AQI249" s="377"/>
      <c r="AQJ249" s="381"/>
      <c r="AQK249" s="381"/>
      <c r="AQL249" s="378"/>
      <c r="AQM249" s="378"/>
      <c r="AQN249" s="378"/>
      <c r="AQO249" s="379"/>
      <c r="AQQ249" s="377"/>
      <c r="AQR249" s="381"/>
      <c r="AQS249" s="381"/>
      <c r="AQT249" s="378"/>
      <c r="AQU249" s="378"/>
      <c r="AQV249" s="378"/>
      <c r="AQW249" s="379"/>
      <c r="AQY249" s="377"/>
      <c r="AQZ249" s="381"/>
      <c r="ARA249" s="381"/>
      <c r="ARB249" s="378"/>
      <c r="ARC249" s="378"/>
      <c r="ARD249" s="378"/>
      <c r="ARE249" s="379"/>
      <c r="ARG249" s="377"/>
      <c r="ARH249" s="381"/>
      <c r="ARI249" s="381"/>
      <c r="ARJ249" s="378"/>
      <c r="ARK249" s="378"/>
      <c r="ARL249" s="378"/>
      <c r="ARM249" s="379"/>
      <c r="ARO249" s="377"/>
      <c r="ARP249" s="381"/>
      <c r="ARQ249" s="381"/>
      <c r="ARR249" s="378"/>
      <c r="ARS249" s="378"/>
      <c r="ART249" s="378"/>
      <c r="ARU249" s="379"/>
      <c r="ARW249" s="377"/>
      <c r="ARX249" s="381"/>
      <c r="ARY249" s="381"/>
      <c r="ARZ249" s="378"/>
      <c r="ASA249" s="378"/>
      <c r="ASB249" s="378"/>
      <c r="ASC249" s="379"/>
      <c r="ASE249" s="377"/>
      <c r="ASF249" s="381"/>
      <c r="ASG249" s="381"/>
      <c r="ASH249" s="378"/>
      <c r="ASI249" s="378"/>
      <c r="ASJ249" s="378"/>
      <c r="ASK249" s="379"/>
      <c r="ASM249" s="377"/>
      <c r="ASN249" s="381"/>
      <c r="ASO249" s="381"/>
      <c r="ASP249" s="378"/>
      <c r="ASQ249" s="378"/>
      <c r="ASR249" s="378"/>
      <c r="ASS249" s="379"/>
      <c r="ASU249" s="377"/>
      <c r="ASV249" s="381"/>
      <c r="ASW249" s="381"/>
      <c r="ASX249" s="378"/>
      <c r="ASY249" s="378"/>
      <c r="ASZ249" s="378"/>
      <c r="ATA249" s="379"/>
      <c r="ATC249" s="377"/>
      <c r="ATD249" s="381"/>
      <c r="ATE249" s="381"/>
      <c r="ATF249" s="378"/>
      <c r="ATG249" s="378"/>
      <c r="ATH249" s="378"/>
      <c r="ATI249" s="379"/>
      <c r="ATK249" s="377"/>
      <c r="ATL249" s="381"/>
      <c r="ATM249" s="381"/>
      <c r="ATN249" s="378"/>
      <c r="ATO249" s="378"/>
      <c r="ATP249" s="378"/>
      <c r="ATQ249" s="379"/>
      <c r="ATS249" s="377"/>
      <c r="ATT249" s="381"/>
      <c r="ATU249" s="381"/>
      <c r="ATV249" s="378"/>
      <c r="ATW249" s="378"/>
      <c r="ATX249" s="378"/>
      <c r="ATY249" s="379"/>
      <c r="AUA249" s="377"/>
      <c r="AUB249" s="381"/>
      <c r="AUC249" s="381"/>
      <c r="AUD249" s="378"/>
      <c r="AUE249" s="378"/>
      <c r="AUF249" s="378"/>
      <c r="AUG249" s="379"/>
      <c r="AUI249" s="377"/>
      <c r="AUJ249" s="381"/>
      <c r="AUK249" s="381"/>
      <c r="AUL249" s="378"/>
      <c r="AUM249" s="378"/>
      <c r="AUN249" s="378"/>
      <c r="AUO249" s="379"/>
      <c r="AUQ249" s="377"/>
      <c r="AUR249" s="381"/>
      <c r="AUS249" s="381"/>
      <c r="AUT249" s="378"/>
      <c r="AUU249" s="378"/>
      <c r="AUV249" s="378"/>
      <c r="AUW249" s="379"/>
      <c r="AUY249" s="377"/>
      <c r="AUZ249" s="381"/>
      <c r="AVA249" s="381"/>
      <c r="AVB249" s="378"/>
      <c r="AVC249" s="378"/>
      <c r="AVD249" s="378"/>
      <c r="AVE249" s="379"/>
      <c r="AVG249" s="377"/>
      <c r="AVH249" s="381"/>
      <c r="AVI249" s="381"/>
      <c r="AVJ249" s="378"/>
      <c r="AVK249" s="378"/>
      <c r="AVL249" s="378"/>
      <c r="AVM249" s="379"/>
      <c r="AVO249" s="377"/>
      <c r="AVP249" s="381"/>
      <c r="AVQ249" s="381"/>
      <c r="AVR249" s="378"/>
      <c r="AVS249" s="378"/>
      <c r="AVT249" s="378"/>
      <c r="AVU249" s="379"/>
      <c r="AVW249" s="377"/>
      <c r="AVX249" s="381"/>
      <c r="AVY249" s="381"/>
      <c r="AVZ249" s="378"/>
      <c r="AWA249" s="378"/>
      <c r="AWB249" s="378"/>
      <c r="AWC249" s="379"/>
      <c r="AWE249" s="377"/>
      <c r="AWF249" s="381"/>
      <c r="AWG249" s="381"/>
      <c r="AWH249" s="378"/>
      <c r="AWI249" s="378"/>
      <c r="AWJ249" s="378"/>
      <c r="AWK249" s="379"/>
      <c r="AWM249" s="377"/>
      <c r="AWN249" s="381"/>
      <c r="AWO249" s="381"/>
      <c r="AWP249" s="378"/>
      <c r="AWQ249" s="378"/>
      <c r="AWR249" s="378"/>
      <c r="AWS249" s="379"/>
      <c r="AWU249" s="377"/>
      <c r="AWV249" s="381"/>
      <c r="AWW249" s="381"/>
      <c r="AWX249" s="378"/>
      <c r="AWY249" s="378"/>
      <c r="AWZ249" s="378"/>
      <c r="AXA249" s="379"/>
      <c r="AXC249" s="377"/>
      <c r="AXD249" s="381"/>
      <c r="AXE249" s="381"/>
      <c r="AXF249" s="378"/>
      <c r="AXG249" s="378"/>
      <c r="AXH249" s="378"/>
      <c r="AXI249" s="379"/>
      <c r="AXK249" s="377"/>
      <c r="AXL249" s="381"/>
      <c r="AXM249" s="381"/>
      <c r="AXN249" s="378"/>
      <c r="AXO249" s="378"/>
      <c r="AXP249" s="378"/>
      <c r="AXQ249" s="379"/>
      <c r="AXS249" s="377"/>
      <c r="AXT249" s="381"/>
      <c r="AXU249" s="381"/>
      <c r="AXV249" s="378"/>
      <c r="AXW249" s="378"/>
      <c r="AXX249" s="378"/>
      <c r="AXY249" s="379"/>
      <c r="AYA249" s="377"/>
      <c r="AYB249" s="381"/>
      <c r="AYC249" s="381"/>
      <c r="AYD249" s="378"/>
      <c r="AYE249" s="378"/>
      <c r="AYF249" s="378"/>
      <c r="AYG249" s="379"/>
      <c r="AYI249" s="377"/>
      <c r="AYJ249" s="381"/>
      <c r="AYK249" s="381"/>
      <c r="AYL249" s="378"/>
      <c r="AYM249" s="378"/>
      <c r="AYN249" s="378"/>
      <c r="AYO249" s="379"/>
      <c r="AYQ249" s="377"/>
      <c r="AYR249" s="381"/>
      <c r="AYS249" s="381"/>
      <c r="AYT249" s="378"/>
      <c r="AYU249" s="378"/>
      <c r="AYV249" s="378"/>
      <c r="AYW249" s="379"/>
      <c r="AYY249" s="377"/>
      <c r="AYZ249" s="381"/>
      <c r="AZA249" s="381"/>
      <c r="AZB249" s="378"/>
      <c r="AZC249" s="378"/>
      <c r="AZD249" s="378"/>
      <c r="AZE249" s="379"/>
      <c r="AZG249" s="377"/>
      <c r="AZH249" s="381"/>
      <c r="AZI249" s="381"/>
      <c r="AZJ249" s="378"/>
      <c r="AZK249" s="378"/>
      <c r="AZL249" s="378"/>
      <c r="AZM249" s="379"/>
      <c r="AZO249" s="377"/>
      <c r="AZP249" s="381"/>
      <c r="AZQ249" s="381"/>
      <c r="AZR249" s="378"/>
      <c r="AZS249" s="378"/>
      <c r="AZT249" s="378"/>
      <c r="AZU249" s="379"/>
      <c r="AZW249" s="377"/>
      <c r="AZX249" s="381"/>
      <c r="AZY249" s="381"/>
      <c r="AZZ249" s="378"/>
      <c r="BAA249" s="378"/>
      <c r="BAB249" s="378"/>
      <c r="BAC249" s="379"/>
      <c r="BAE249" s="377"/>
      <c r="BAF249" s="381"/>
      <c r="BAG249" s="381"/>
      <c r="BAH249" s="378"/>
      <c r="BAI249" s="378"/>
      <c r="BAJ249" s="378"/>
      <c r="BAK249" s="379"/>
      <c r="BAM249" s="377"/>
      <c r="BAN249" s="381"/>
      <c r="BAO249" s="381"/>
      <c r="BAP249" s="378"/>
      <c r="BAQ249" s="378"/>
      <c r="BAR249" s="378"/>
      <c r="BAS249" s="379"/>
      <c r="BAU249" s="377"/>
      <c r="BAV249" s="381"/>
      <c r="BAW249" s="381"/>
      <c r="BAX249" s="378"/>
      <c r="BAY249" s="378"/>
      <c r="BAZ249" s="378"/>
      <c r="BBA249" s="379"/>
      <c r="BBC249" s="377"/>
      <c r="BBD249" s="381"/>
      <c r="BBE249" s="381"/>
      <c r="BBF249" s="378"/>
      <c r="BBG249" s="378"/>
      <c r="BBH249" s="378"/>
      <c r="BBI249" s="379"/>
      <c r="BBK249" s="377"/>
      <c r="BBL249" s="381"/>
      <c r="BBM249" s="381"/>
      <c r="BBN249" s="378"/>
      <c r="BBO249" s="378"/>
      <c r="BBP249" s="378"/>
      <c r="BBQ249" s="379"/>
      <c r="BBS249" s="377"/>
      <c r="BBT249" s="381"/>
      <c r="BBU249" s="381"/>
      <c r="BBV249" s="378"/>
      <c r="BBW249" s="378"/>
      <c r="BBX249" s="378"/>
      <c r="BBY249" s="379"/>
      <c r="BCA249" s="377"/>
      <c r="BCB249" s="381"/>
      <c r="BCC249" s="381"/>
      <c r="BCD249" s="378"/>
      <c r="BCE249" s="378"/>
      <c r="BCF249" s="378"/>
      <c r="BCG249" s="379"/>
      <c r="BCI249" s="377"/>
      <c r="BCJ249" s="381"/>
      <c r="BCK249" s="381"/>
      <c r="BCL249" s="378"/>
      <c r="BCM249" s="378"/>
      <c r="BCN249" s="378"/>
      <c r="BCO249" s="379"/>
      <c r="BCQ249" s="377"/>
      <c r="BCR249" s="381"/>
      <c r="BCS249" s="381"/>
      <c r="BCT249" s="378"/>
      <c r="BCU249" s="378"/>
      <c r="BCV249" s="378"/>
      <c r="BCW249" s="379"/>
      <c r="BCY249" s="377"/>
      <c r="BCZ249" s="381"/>
      <c r="BDA249" s="381"/>
      <c r="BDB249" s="378"/>
      <c r="BDC249" s="378"/>
      <c r="BDD249" s="378"/>
      <c r="BDE249" s="379"/>
      <c r="BDG249" s="377"/>
      <c r="BDH249" s="381"/>
      <c r="BDI249" s="381"/>
      <c r="BDJ249" s="378"/>
      <c r="BDK249" s="378"/>
      <c r="BDL249" s="378"/>
      <c r="BDM249" s="379"/>
      <c r="BDO249" s="377"/>
      <c r="BDP249" s="381"/>
      <c r="BDQ249" s="381"/>
      <c r="BDR249" s="378"/>
      <c r="BDS249" s="378"/>
      <c r="BDT249" s="378"/>
      <c r="BDU249" s="379"/>
      <c r="BDW249" s="377"/>
      <c r="BDX249" s="381"/>
      <c r="BDY249" s="381"/>
      <c r="BDZ249" s="378"/>
      <c r="BEA249" s="378"/>
      <c r="BEB249" s="378"/>
      <c r="BEC249" s="379"/>
      <c r="BEE249" s="377"/>
      <c r="BEF249" s="381"/>
      <c r="BEG249" s="381"/>
      <c r="BEH249" s="378"/>
      <c r="BEI249" s="378"/>
      <c r="BEJ249" s="378"/>
      <c r="BEK249" s="379"/>
      <c r="BEM249" s="377"/>
      <c r="BEN249" s="381"/>
      <c r="BEO249" s="381"/>
      <c r="BEP249" s="378"/>
      <c r="BEQ249" s="378"/>
      <c r="BER249" s="378"/>
      <c r="BES249" s="379"/>
      <c r="BEU249" s="377"/>
      <c r="BEV249" s="381"/>
      <c r="BEW249" s="381"/>
      <c r="BEX249" s="378"/>
      <c r="BEY249" s="378"/>
      <c r="BEZ249" s="378"/>
      <c r="BFA249" s="379"/>
      <c r="BFC249" s="377"/>
      <c r="BFD249" s="381"/>
      <c r="BFE249" s="381"/>
      <c r="BFF249" s="378"/>
      <c r="BFG249" s="378"/>
      <c r="BFH249" s="378"/>
      <c r="BFI249" s="379"/>
      <c r="BFK249" s="377"/>
      <c r="BFL249" s="381"/>
      <c r="BFM249" s="381"/>
      <c r="BFN249" s="378"/>
      <c r="BFO249" s="378"/>
      <c r="BFP249" s="378"/>
      <c r="BFQ249" s="379"/>
      <c r="BFS249" s="377"/>
      <c r="BFT249" s="381"/>
      <c r="BFU249" s="381"/>
      <c r="BFV249" s="378"/>
      <c r="BFW249" s="378"/>
      <c r="BFX249" s="378"/>
      <c r="BFY249" s="379"/>
      <c r="BGA249" s="377"/>
      <c r="BGB249" s="381"/>
      <c r="BGC249" s="381"/>
      <c r="BGD249" s="378"/>
      <c r="BGE249" s="378"/>
      <c r="BGF249" s="378"/>
      <c r="BGG249" s="379"/>
      <c r="BGI249" s="377"/>
      <c r="BGJ249" s="381"/>
      <c r="BGK249" s="381"/>
      <c r="BGL249" s="378"/>
      <c r="BGM249" s="378"/>
      <c r="BGN249" s="378"/>
      <c r="BGO249" s="379"/>
      <c r="BGQ249" s="377"/>
      <c r="BGR249" s="381"/>
      <c r="BGS249" s="381"/>
      <c r="BGT249" s="378"/>
      <c r="BGU249" s="378"/>
      <c r="BGV249" s="378"/>
      <c r="BGW249" s="379"/>
      <c r="BGY249" s="377"/>
      <c r="BGZ249" s="381"/>
      <c r="BHA249" s="381"/>
      <c r="BHB249" s="378"/>
      <c r="BHC249" s="378"/>
      <c r="BHD249" s="378"/>
      <c r="BHE249" s="379"/>
      <c r="BHG249" s="377"/>
      <c r="BHH249" s="381"/>
      <c r="BHI249" s="381"/>
      <c r="BHJ249" s="378"/>
      <c r="BHK249" s="378"/>
      <c r="BHL249" s="378"/>
      <c r="BHM249" s="379"/>
      <c r="BHO249" s="377"/>
      <c r="BHP249" s="381"/>
      <c r="BHQ249" s="381"/>
      <c r="BHR249" s="378"/>
      <c r="BHS249" s="378"/>
      <c r="BHT249" s="378"/>
      <c r="BHU249" s="379"/>
      <c r="BHW249" s="377"/>
      <c r="BHX249" s="381"/>
      <c r="BHY249" s="381"/>
      <c r="BHZ249" s="378"/>
      <c r="BIA249" s="378"/>
      <c r="BIB249" s="378"/>
      <c r="BIC249" s="379"/>
      <c r="BIE249" s="377"/>
      <c r="BIF249" s="381"/>
      <c r="BIG249" s="381"/>
      <c r="BIH249" s="378"/>
      <c r="BII249" s="378"/>
      <c r="BIJ249" s="378"/>
      <c r="BIK249" s="379"/>
      <c r="BIM249" s="377"/>
      <c r="BIN249" s="381"/>
      <c r="BIO249" s="381"/>
      <c r="BIP249" s="378"/>
      <c r="BIQ249" s="378"/>
      <c r="BIR249" s="378"/>
      <c r="BIS249" s="379"/>
      <c r="BIU249" s="377"/>
      <c r="BIV249" s="381"/>
      <c r="BIW249" s="381"/>
      <c r="BIX249" s="378"/>
      <c r="BIY249" s="378"/>
      <c r="BIZ249" s="378"/>
      <c r="BJA249" s="379"/>
      <c r="BJC249" s="377"/>
      <c r="BJD249" s="381"/>
      <c r="BJE249" s="381"/>
      <c r="BJF249" s="378"/>
      <c r="BJG249" s="378"/>
      <c r="BJH249" s="378"/>
      <c r="BJI249" s="379"/>
      <c r="BJK249" s="377"/>
      <c r="BJL249" s="381"/>
      <c r="BJM249" s="381"/>
      <c r="BJN249" s="378"/>
      <c r="BJO249" s="378"/>
      <c r="BJP249" s="378"/>
      <c r="BJQ249" s="379"/>
      <c r="BJS249" s="377"/>
      <c r="BJT249" s="381"/>
      <c r="BJU249" s="381"/>
      <c r="BJV249" s="378"/>
      <c r="BJW249" s="378"/>
      <c r="BJX249" s="378"/>
      <c r="BJY249" s="379"/>
      <c r="BKA249" s="377"/>
      <c r="BKB249" s="381"/>
      <c r="BKC249" s="381"/>
      <c r="BKD249" s="378"/>
      <c r="BKE249" s="378"/>
      <c r="BKF249" s="378"/>
      <c r="BKG249" s="379"/>
      <c r="BKI249" s="377"/>
      <c r="BKJ249" s="381"/>
      <c r="BKK249" s="381"/>
      <c r="BKL249" s="378"/>
      <c r="BKM249" s="378"/>
      <c r="BKN249" s="378"/>
      <c r="BKO249" s="379"/>
      <c r="BKQ249" s="377"/>
      <c r="BKR249" s="381"/>
      <c r="BKS249" s="381"/>
      <c r="BKT249" s="378"/>
      <c r="BKU249" s="378"/>
      <c r="BKV249" s="378"/>
      <c r="BKW249" s="379"/>
      <c r="BKY249" s="377"/>
      <c r="BKZ249" s="381"/>
      <c r="BLA249" s="381"/>
      <c r="BLB249" s="378"/>
      <c r="BLC249" s="378"/>
      <c r="BLD249" s="378"/>
      <c r="BLE249" s="379"/>
      <c r="BLG249" s="377"/>
      <c r="BLH249" s="381"/>
      <c r="BLI249" s="381"/>
      <c r="BLJ249" s="378"/>
      <c r="BLK249" s="378"/>
      <c r="BLL249" s="378"/>
      <c r="BLM249" s="379"/>
      <c r="BLO249" s="377"/>
      <c r="BLP249" s="381"/>
      <c r="BLQ249" s="381"/>
      <c r="BLR249" s="378"/>
      <c r="BLS249" s="378"/>
      <c r="BLT249" s="378"/>
      <c r="BLU249" s="379"/>
      <c r="BLW249" s="377"/>
      <c r="BLX249" s="381"/>
      <c r="BLY249" s="381"/>
      <c r="BLZ249" s="378"/>
      <c r="BMA249" s="378"/>
      <c r="BMB249" s="378"/>
      <c r="BMC249" s="379"/>
      <c r="BME249" s="377"/>
      <c r="BMF249" s="381"/>
      <c r="BMG249" s="381"/>
      <c r="BMH249" s="378"/>
      <c r="BMI249" s="378"/>
      <c r="BMJ249" s="378"/>
      <c r="BMK249" s="379"/>
      <c r="BMM249" s="377"/>
      <c r="BMN249" s="381"/>
      <c r="BMO249" s="381"/>
      <c r="BMP249" s="378"/>
      <c r="BMQ249" s="378"/>
      <c r="BMR249" s="378"/>
      <c r="BMS249" s="379"/>
      <c r="BMU249" s="377"/>
      <c r="BMV249" s="381"/>
      <c r="BMW249" s="381"/>
      <c r="BMX249" s="378"/>
      <c r="BMY249" s="378"/>
      <c r="BMZ249" s="378"/>
      <c r="BNA249" s="379"/>
      <c r="BNC249" s="377"/>
      <c r="BND249" s="381"/>
      <c r="BNE249" s="381"/>
      <c r="BNF249" s="378"/>
      <c r="BNG249" s="378"/>
      <c r="BNH249" s="378"/>
      <c r="BNI249" s="379"/>
      <c r="BNK249" s="377"/>
      <c r="BNL249" s="381"/>
      <c r="BNM249" s="381"/>
      <c r="BNN249" s="378"/>
      <c r="BNO249" s="378"/>
      <c r="BNP249" s="378"/>
      <c r="BNQ249" s="379"/>
      <c r="BNS249" s="377"/>
      <c r="BNT249" s="381"/>
      <c r="BNU249" s="381"/>
      <c r="BNV249" s="378"/>
      <c r="BNW249" s="378"/>
      <c r="BNX249" s="378"/>
      <c r="BNY249" s="379"/>
      <c r="BOA249" s="377"/>
      <c r="BOB249" s="381"/>
      <c r="BOC249" s="381"/>
      <c r="BOD249" s="378"/>
      <c r="BOE249" s="378"/>
      <c r="BOF249" s="378"/>
      <c r="BOG249" s="379"/>
      <c r="BOI249" s="377"/>
      <c r="BOJ249" s="381"/>
      <c r="BOK249" s="381"/>
      <c r="BOL249" s="378"/>
      <c r="BOM249" s="378"/>
      <c r="BON249" s="378"/>
      <c r="BOO249" s="379"/>
      <c r="BOQ249" s="377"/>
      <c r="BOR249" s="381"/>
      <c r="BOS249" s="381"/>
      <c r="BOT249" s="378"/>
      <c r="BOU249" s="378"/>
      <c r="BOV249" s="378"/>
      <c r="BOW249" s="379"/>
      <c r="BOY249" s="377"/>
      <c r="BOZ249" s="381"/>
      <c r="BPA249" s="381"/>
      <c r="BPB249" s="378"/>
      <c r="BPC249" s="378"/>
      <c r="BPD249" s="378"/>
      <c r="BPE249" s="379"/>
      <c r="BPG249" s="377"/>
      <c r="BPH249" s="381"/>
      <c r="BPI249" s="381"/>
      <c r="BPJ249" s="378"/>
      <c r="BPK249" s="378"/>
      <c r="BPL249" s="378"/>
      <c r="BPM249" s="379"/>
      <c r="BPO249" s="377"/>
      <c r="BPP249" s="381"/>
      <c r="BPQ249" s="381"/>
      <c r="BPR249" s="378"/>
      <c r="BPS249" s="378"/>
      <c r="BPT249" s="378"/>
      <c r="BPU249" s="379"/>
      <c r="BPW249" s="377"/>
      <c r="BPX249" s="381"/>
      <c r="BPY249" s="381"/>
      <c r="BPZ249" s="378"/>
      <c r="BQA249" s="378"/>
      <c r="BQB249" s="378"/>
      <c r="BQC249" s="379"/>
      <c r="BQE249" s="377"/>
      <c r="BQF249" s="381"/>
      <c r="BQG249" s="381"/>
      <c r="BQH249" s="378"/>
      <c r="BQI249" s="378"/>
      <c r="BQJ249" s="378"/>
      <c r="BQK249" s="379"/>
      <c r="BQM249" s="377"/>
      <c r="BQN249" s="381"/>
      <c r="BQO249" s="381"/>
      <c r="BQP249" s="378"/>
      <c r="BQQ249" s="378"/>
      <c r="BQR249" s="378"/>
      <c r="BQS249" s="379"/>
      <c r="BQU249" s="377"/>
      <c r="BQV249" s="381"/>
      <c r="BQW249" s="381"/>
      <c r="BQX249" s="378"/>
      <c r="BQY249" s="378"/>
      <c r="BQZ249" s="378"/>
      <c r="BRA249" s="379"/>
      <c r="BRC249" s="377"/>
      <c r="BRD249" s="381"/>
      <c r="BRE249" s="381"/>
      <c r="BRF249" s="378"/>
      <c r="BRG249" s="378"/>
      <c r="BRH249" s="378"/>
      <c r="BRI249" s="379"/>
      <c r="BRK249" s="377"/>
      <c r="BRL249" s="381"/>
      <c r="BRM249" s="381"/>
      <c r="BRN249" s="378"/>
      <c r="BRO249" s="378"/>
      <c r="BRP249" s="378"/>
      <c r="BRQ249" s="379"/>
      <c r="BRS249" s="377"/>
      <c r="BRT249" s="381"/>
      <c r="BRU249" s="381"/>
      <c r="BRV249" s="378"/>
      <c r="BRW249" s="378"/>
      <c r="BRX249" s="378"/>
      <c r="BRY249" s="379"/>
      <c r="BSA249" s="377"/>
      <c r="BSB249" s="381"/>
      <c r="BSC249" s="381"/>
      <c r="BSD249" s="378"/>
      <c r="BSE249" s="378"/>
      <c r="BSF249" s="378"/>
      <c r="BSG249" s="379"/>
      <c r="BSI249" s="377"/>
      <c r="BSJ249" s="381"/>
      <c r="BSK249" s="381"/>
      <c r="BSL249" s="378"/>
      <c r="BSM249" s="378"/>
      <c r="BSN249" s="378"/>
      <c r="BSO249" s="379"/>
      <c r="BSQ249" s="377"/>
      <c r="BSR249" s="381"/>
      <c r="BSS249" s="381"/>
      <c r="BST249" s="378"/>
      <c r="BSU249" s="378"/>
      <c r="BSV249" s="378"/>
      <c r="BSW249" s="379"/>
      <c r="BSY249" s="377"/>
      <c r="BSZ249" s="381"/>
      <c r="BTA249" s="381"/>
      <c r="BTB249" s="378"/>
      <c r="BTC249" s="378"/>
      <c r="BTD249" s="378"/>
      <c r="BTE249" s="379"/>
      <c r="BTG249" s="377"/>
      <c r="BTH249" s="381"/>
      <c r="BTI249" s="381"/>
      <c r="BTJ249" s="378"/>
      <c r="BTK249" s="378"/>
      <c r="BTL249" s="378"/>
      <c r="BTM249" s="379"/>
      <c r="BTO249" s="377"/>
      <c r="BTP249" s="381"/>
      <c r="BTQ249" s="381"/>
      <c r="BTR249" s="378"/>
      <c r="BTS249" s="378"/>
      <c r="BTT249" s="378"/>
      <c r="BTU249" s="379"/>
      <c r="BTW249" s="377"/>
      <c r="BTX249" s="381"/>
      <c r="BTY249" s="381"/>
      <c r="BTZ249" s="378"/>
      <c r="BUA249" s="378"/>
      <c r="BUB249" s="378"/>
      <c r="BUC249" s="379"/>
      <c r="BUE249" s="377"/>
      <c r="BUF249" s="381"/>
      <c r="BUG249" s="381"/>
      <c r="BUH249" s="378"/>
      <c r="BUI249" s="378"/>
      <c r="BUJ249" s="378"/>
      <c r="BUK249" s="379"/>
      <c r="BUM249" s="377"/>
      <c r="BUN249" s="381"/>
      <c r="BUO249" s="381"/>
      <c r="BUP249" s="378"/>
      <c r="BUQ249" s="378"/>
      <c r="BUR249" s="378"/>
      <c r="BUS249" s="379"/>
      <c r="BUU249" s="377"/>
      <c r="BUV249" s="381"/>
      <c r="BUW249" s="381"/>
      <c r="BUX249" s="378"/>
      <c r="BUY249" s="378"/>
      <c r="BUZ249" s="378"/>
      <c r="BVA249" s="379"/>
      <c r="BVC249" s="377"/>
      <c r="BVD249" s="381"/>
      <c r="BVE249" s="381"/>
      <c r="BVF249" s="378"/>
      <c r="BVG249" s="378"/>
      <c r="BVH249" s="378"/>
      <c r="BVI249" s="379"/>
      <c r="BVK249" s="377"/>
      <c r="BVL249" s="381"/>
      <c r="BVM249" s="381"/>
      <c r="BVN249" s="378"/>
      <c r="BVO249" s="378"/>
      <c r="BVP249" s="378"/>
      <c r="BVQ249" s="379"/>
      <c r="BVS249" s="377"/>
      <c r="BVT249" s="381"/>
      <c r="BVU249" s="381"/>
      <c r="BVV249" s="378"/>
      <c r="BVW249" s="378"/>
      <c r="BVX249" s="378"/>
      <c r="BVY249" s="379"/>
      <c r="BWA249" s="377"/>
      <c r="BWB249" s="381"/>
      <c r="BWC249" s="381"/>
      <c r="BWD249" s="378"/>
      <c r="BWE249" s="378"/>
      <c r="BWF249" s="378"/>
      <c r="BWG249" s="379"/>
      <c r="BWI249" s="377"/>
      <c r="BWJ249" s="381"/>
      <c r="BWK249" s="381"/>
      <c r="BWL249" s="378"/>
      <c r="BWM249" s="378"/>
      <c r="BWN249" s="378"/>
      <c r="BWO249" s="379"/>
      <c r="BWQ249" s="377"/>
      <c r="BWR249" s="381"/>
      <c r="BWS249" s="381"/>
      <c r="BWT249" s="378"/>
      <c r="BWU249" s="378"/>
      <c r="BWV249" s="378"/>
      <c r="BWW249" s="379"/>
      <c r="BWY249" s="377"/>
      <c r="BWZ249" s="381"/>
      <c r="BXA249" s="381"/>
      <c r="BXB249" s="378"/>
      <c r="BXC249" s="378"/>
      <c r="BXD249" s="378"/>
      <c r="BXE249" s="379"/>
      <c r="BXG249" s="377"/>
      <c r="BXH249" s="381"/>
      <c r="BXI249" s="381"/>
      <c r="BXJ249" s="378"/>
      <c r="BXK249" s="378"/>
      <c r="BXL249" s="378"/>
      <c r="BXM249" s="379"/>
      <c r="BXO249" s="377"/>
      <c r="BXP249" s="381"/>
      <c r="BXQ249" s="381"/>
      <c r="BXR249" s="378"/>
      <c r="BXS249" s="378"/>
      <c r="BXT249" s="378"/>
      <c r="BXU249" s="379"/>
      <c r="BXW249" s="377"/>
      <c r="BXX249" s="381"/>
      <c r="BXY249" s="381"/>
      <c r="BXZ249" s="378"/>
      <c r="BYA249" s="378"/>
      <c r="BYB249" s="378"/>
      <c r="BYC249" s="379"/>
      <c r="BYE249" s="377"/>
      <c r="BYF249" s="381"/>
      <c r="BYG249" s="381"/>
      <c r="BYH249" s="378"/>
      <c r="BYI249" s="378"/>
      <c r="BYJ249" s="378"/>
      <c r="BYK249" s="379"/>
      <c r="BYM249" s="377"/>
      <c r="BYN249" s="381"/>
      <c r="BYO249" s="381"/>
      <c r="BYP249" s="378"/>
      <c r="BYQ249" s="378"/>
      <c r="BYR249" s="378"/>
      <c r="BYS249" s="379"/>
      <c r="BYU249" s="377"/>
      <c r="BYV249" s="381"/>
      <c r="BYW249" s="381"/>
      <c r="BYX249" s="378"/>
      <c r="BYY249" s="378"/>
      <c r="BYZ249" s="378"/>
      <c r="BZA249" s="379"/>
      <c r="BZC249" s="377"/>
      <c r="BZD249" s="381"/>
      <c r="BZE249" s="381"/>
      <c r="BZF249" s="378"/>
      <c r="BZG249" s="378"/>
      <c r="BZH249" s="378"/>
      <c r="BZI249" s="379"/>
      <c r="BZK249" s="377"/>
      <c r="BZL249" s="381"/>
      <c r="BZM249" s="381"/>
      <c r="BZN249" s="378"/>
      <c r="BZO249" s="378"/>
      <c r="BZP249" s="378"/>
      <c r="BZQ249" s="379"/>
      <c r="BZS249" s="377"/>
      <c r="BZT249" s="381"/>
      <c r="BZU249" s="381"/>
      <c r="BZV249" s="378"/>
      <c r="BZW249" s="378"/>
      <c r="BZX249" s="378"/>
      <c r="BZY249" s="379"/>
      <c r="CAA249" s="377"/>
      <c r="CAB249" s="381"/>
      <c r="CAC249" s="381"/>
      <c r="CAD249" s="378"/>
      <c r="CAE249" s="378"/>
      <c r="CAF249" s="378"/>
      <c r="CAG249" s="379"/>
      <c r="CAI249" s="377"/>
      <c r="CAJ249" s="381"/>
      <c r="CAK249" s="381"/>
      <c r="CAL249" s="378"/>
      <c r="CAM249" s="378"/>
      <c r="CAN249" s="378"/>
      <c r="CAO249" s="379"/>
      <c r="CAQ249" s="377"/>
      <c r="CAR249" s="381"/>
      <c r="CAS249" s="381"/>
      <c r="CAT249" s="378"/>
      <c r="CAU249" s="378"/>
      <c r="CAV249" s="378"/>
      <c r="CAW249" s="379"/>
      <c r="CAY249" s="377"/>
      <c r="CAZ249" s="381"/>
      <c r="CBA249" s="381"/>
      <c r="CBB249" s="378"/>
      <c r="CBC249" s="378"/>
      <c r="CBD249" s="378"/>
      <c r="CBE249" s="379"/>
      <c r="CBG249" s="377"/>
      <c r="CBH249" s="381"/>
      <c r="CBI249" s="381"/>
      <c r="CBJ249" s="378"/>
      <c r="CBK249" s="378"/>
      <c r="CBL249" s="378"/>
      <c r="CBM249" s="379"/>
      <c r="CBO249" s="377"/>
      <c r="CBP249" s="381"/>
      <c r="CBQ249" s="381"/>
      <c r="CBR249" s="378"/>
      <c r="CBS249" s="378"/>
      <c r="CBT249" s="378"/>
      <c r="CBU249" s="379"/>
      <c r="CBW249" s="377"/>
      <c r="CBX249" s="381"/>
      <c r="CBY249" s="381"/>
      <c r="CBZ249" s="378"/>
      <c r="CCA249" s="378"/>
      <c r="CCB249" s="378"/>
      <c r="CCC249" s="379"/>
      <c r="CCE249" s="377"/>
      <c r="CCF249" s="381"/>
      <c r="CCG249" s="381"/>
      <c r="CCH249" s="378"/>
      <c r="CCI249" s="378"/>
      <c r="CCJ249" s="378"/>
      <c r="CCK249" s="379"/>
      <c r="CCM249" s="377"/>
      <c r="CCN249" s="381"/>
      <c r="CCO249" s="381"/>
      <c r="CCP249" s="378"/>
      <c r="CCQ249" s="378"/>
      <c r="CCR249" s="378"/>
      <c r="CCS249" s="379"/>
      <c r="CCU249" s="377"/>
      <c r="CCV249" s="381"/>
      <c r="CCW249" s="381"/>
      <c r="CCX249" s="378"/>
      <c r="CCY249" s="378"/>
      <c r="CCZ249" s="378"/>
      <c r="CDA249" s="379"/>
      <c r="CDC249" s="377"/>
      <c r="CDD249" s="381"/>
      <c r="CDE249" s="381"/>
      <c r="CDF249" s="378"/>
      <c r="CDG249" s="378"/>
      <c r="CDH249" s="378"/>
      <c r="CDI249" s="379"/>
      <c r="CDK249" s="377"/>
      <c r="CDL249" s="381"/>
      <c r="CDM249" s="381"/>
      <c r="CDN249" s="378"/>
      <c r="CDO249" s="378"/>
      <c r="CDP249" s="378"/>
      <c r="CDQ249" s="379"/>
      <c r="CDS249" s="377"/>
      <c r="CDT249" s="381"/>
      <c r="CDU249" s="381"/>
      <c r="CDV249" s="378"/>
      <c r="CDW249" s="378"/>
      <c r="CDX249" s="378"/>
      <c r="CDY249" s="379"/>
      <c r="CEA249" s="377"/>
      <c r="CEB249" s="381"/>
      <c r="CEC249" s="381"/>
      <c r="CED249" s="378"/>
      <c r="CEE249" s="378"/>
      <c r="CEF249" s="378"/>
      <c r="CEG249" s="379"/>
      <c r="CEI249" s="377"/>
      <c r="CEJ249" s="381"/>
      <c r="CEK249" s="381"/>
      <c r="CEL249" s="378"/>
      <c r="CEM249" s="378"/>
      <c r="CEN249" s="378"/>
      <c r="CEO249" s="379"/>
      <c r="CEQ249" s="377"/>
      <c r="CER249" s="381"/>
      <c r="CES249" s="381"/>
      <c r="CET249" s="378"/>
      <c r="CEU249" s="378"/>
      <c r="CEV249" s="378"/>
      <c r="CEW249" s="379"/>
      <c r="CEY249" s="377"/>
      <c r="CEZ249" s="381"/>
      <c r="CFA249" s="381"/>
      <c r="CFB249" s="378"/>
      <c r="CFC249" s="378"/>
      <c r="CFD249" s="378"/>
      <c r="CFE249" s="379"/>
      <c r="CFG249" s="377"/>
      <c r="CFH249" s="381"/>
      <c r="CFI249" s="381"/>
      <c r="CFJ249" s="378"/>
      <c r="CFK249" s="378"/>
      <c r="CFL249" s="378"/>
      <c r="CFM249" s="379"/>
      <c r="CFO249" s="377"/>
      <c r="CFP249" s="381"/>
      <c r="CFQ249" s="381"/>
      <c r="CFR249" s="378"/>
      <c r="CFS249" s="378"/>
      <c r="CFT249" s="378"/>
      <c r="CFU249" s="379"/>
      <c r="CFW249" s="377"/>
      <c r="CFX249" s="381"/>
      <c r="CFY249" s="381"/>
      <c r="CFZ249" s="378"/>
      <c r="CGA249" s="378"/>
      <c r="CGB249" s="378"/>
      <c r="CGC249" s="379"/>
      <c r="CGE249" s="377"/>
      <c r="CGF249" s="381"/>
      <c r="CGG249" s="381"/>
      <c r="CGH249" s="378"/>
      <c r="CGI249" s="378"/>
      <c r="CGJ249" s="378"/>
      <c r="CGK249" s="379"/>
      <c r="CGM249" s="377"/>
      <c r="CGN249" s="381"/>
      <c r="CGO249" s="381"/>
      <c r="CGP249" s="378"/>
      <c r="CGQ249" s="378"/>
      <c r="CGR249" s="378"/>
      <c r="CGS249" s="379"/>
      <c r="CGU249" s="377"/>
      <c r="CGV249" s="381"/>
      <c r="CGW249" s="381"/>
      <c r="CGX249" s="378"/>
      <c r="CGY249" s="378"/>
      <c r="CGZ249" s="378"/>
      <c r="CHA249" s="379"/>
      <c r="CHC249" s="377"/>
      <c r="CHD249" s="381"/>
      <c r="CHE249" s="381"/>
      <c r="CHF249" s="378"/>
      <c r="CHG249" s="378"/>
      <c r="CHH249" s="378"/>
      <c r="CHI249" s="379"/>
      <c r="CHK249" s="377"/>
      <c r="CHL249" s="381"/>
      <c r="CHM249" s="381"/>
      <c r="CHN249" s="378"/>
      <c r="CHO249" s="378"/>
      <c r="CHP249" s="378"/>
      <c r="CHQ249" s="379"/>
      <c r="CHS249" s="377"/>
      <c r="CHT249" s="381"/>
      <c r="CHU249" s="381"/>
      <c r="CHV249" s="378"/>
      <c r="CHW249" s="378"/>
      <c r="CHX249" s="378"/>
      <c r="CHY249" s="379"/>
      <c r="CIA249" s="377"/>
      <c r="CIB249" s="381"/>
      <c r="CIC249" s="381"/>
      <c r="CID249" s="378"/>
      <c r="CIE249" s="378"/>
      <c r="CIF249" s="378"/>
      <c r="CIG249" s="379"/>
      <c r="CII249" s="377"/>
      <c r="CIJ249" s="381"/>
      <c r="CIK249" s="381"/>
      <c r="CIL249" s="378"/>
      <c r="CIM249" s="378"/>
      <c r="CIN249" s="378"/>
      <c r="CIO249" s="379"/>
      <c r="CIQ249" s="377"/>
      <c r="CIR249" s="381"/>
      <c r="CIS249" s="381"/>
      <c r="CIT249" s="378"/>
      <c r="CIU249" s="378"/>
      <c r="CIV249" s="378"/>
      <c r="CIW249" s="379"/>
      <c r="CIY249" s="377"/>
      <c r="CIZ249" s="381"/>
      <c r="CJA249" s="381"/>
      <c r="CJB249" s="378"/>
      <c r="CJC249" s="378"/>
      <c r="CJD249" s="378"/>
      <c r="CJE249" s="379"/>
      <c r="CJG249" s="377"/>
      <c r="CJH249" s="381"/>
      <c r="CJI249" s="381"/>
      <c r="CJJ249" s="378"/>
      <c r="CJK249" s="378"/>
      <c r="CJL249" s="378"/>
      <c r="CJM249" s="379"/>
      <c r="CJO249" s="377"/>
      <c r="CJP249" s="381"/>
      <c r="CJQ249" s="381"/>
      <c r="CJR249" s="378"/>
      <c r="CJS249" s="378"/>
      <c r="CJT249" s="378"/>
      <c r="CJU249" s="379"/>
      <c r="CJW249" s="377"/>
      <c r="CJX249" s="381"/>
      <c r="CJY249" s="381"/>
      <c r="CJZ249" s="378"/>
      <c r="CKA249" s="378"/>
      <c r="CKB249" s="378"/>
      <c r="CKC249" s="379"/>
      <c r="CKE249" s="377"/>
      <c r="CKF249" s="381"/>
      <c r="CKG249" s="381"/>
      <c r="CKH249" s="378"/>
      <c r="CKI249" s="378"/>
      <c r="CKJ249" s="378"/>
      <c r="CKK249" s="379"/>
      <c r="CKM249" s="377"/>
      <c r="CKN249" s="381"/>
      <c r="CKO249" s="381"/>
      <c r="CKP249" s="378"/>
      <c r="CKQ249" s="378"/>
      <c r="CKR249" s="378"/>
      <c r="CKS249" s="379"/>
      <c r="CKU249" s="377"/>
      <c r="CKV249" s="381"/>
      <c r="CKW249" s="381"/>
      <c r="CKX249" s="378"/>
      <c r="CKY249" s="378"/>
      <c r="CKZ249" s="378"/>
      <c r="CLA249" s="379"/>
      <c r="CLC249" s="377"/>
      <c r="CLD249" s="381"/>
      <c r="CLE249" s="381"/>
      <c r="CLF249" s="378"/>
      <c r="CLG249" s="378"/>
      <c r="CLH249" s="378"/>
      <c r="CLI249" s="379"/>
      <c r="CLK249" s="377"/>
      <c r="CLL249" s="381"/>
      <c r="CLM249" s="381"/>
      <c r="CLN249" s="378"/>
      <c r="CLO249" s="378"/>
      <c r="CLP249" s="378"/>
      <c r="CLQ249" s="379"/>
      <c r="CLS249" s="377"/>
      <c r="CLT249" s="381"/>
      <c r="CLU249" s="381"/>
      <c r="CLV249" s="378"/>
      <c r="CLW249" s="378"/>
      <c r="CLX249" s="378"/>
      <c r="CLY249" s="379"/>
      <c r="CMA249" s="377"/>
      <c r="CMB249" s="381"/>
      <c r="CMC249" s="381"/>
      <c r="CMD249" s="378"/>
      <c r="CME249" s="378"/>
      <c r="CMF249" s="378"/>
      <c r="CMG249" s="379"/>
      <c r="CMI249" s="377"/>
      <c r="CMJ249" s="381"/>
      <c r="CMK249" s="381"/>
      <c r="CML249" s="378"/>
      <c r="CMM249" s="378"/>
      <c r="CMN249" s="378"/>
      <c r="CMO249" s="379"/>
      <c r="CMQ249" s="377"/>
      <c r="CMR249" s="381"/>
      <c r="CMS249" s="381"/>
      <c r="CMT249" s="378"/>
      <c r="CMU249" s="378"/>
      <c r="CMV249" s="378"/>
      <c r="CMW249" s="379"/>
      <c r="CMY249" s="377"/>
      <c r="CMZ249" s="381"/>
      <c r="CNA249" s="381"/>
      <c r="CNB249" s="378"/>
      <c r="CNC249" s="378"/>
      <c r="CND249" s="378"/>
      <c r="CNE249" s="379"/>
      <c r="CNG249" s="377"/>
      <c r="CNH249" s="381"/>
      <c r="CNI249" s="381"/>
      <c r="CNJ249" s="378"/>
      <c r="CNK249" s="378"/>
      <c r="CNL249" s="378"/>
      <c r="CNM249" s="379"/>
      <c r="CNO249" s="377"/>
      <c r="CNP249" s="381"/>
      <c r="CNQ249" s="381"/>
      <c r="CNR249" s="378"/>
      <c r="CNS249" s="378"/>
      <c r="CNT249" s="378"/>
      <c r="CNU249" s="379"/>
      <c r="CNW249" s="377"/>
      <c r="CNX249" s="381"/>
      <c r="CNY249" s="381"/>
      <c r="CNZ249" s="378"/>
      <c r="COA249" s="378"/>
      <c r="COB249" s="378"/>
      <c r="COC249" s="379"/>
      <c r="COE249" s="377"/>
      <c r="COF249" s="381"/>
      <c r="COG249" s="381"/>
      <c r="COH249" s="378"/>
      <c r="COI249" s="378"/>
      <c r="COJ249" s="378"/>
      <c r="COK249" s="379"/>
      <c r="COM249" s="377"/>
      <c r="CON249" s="381"/>
      <c r="COO249" s="381"/>
      <c r="COP249" s="378"/>
      <c r="COQ249" s="378"/>
      <c r="COR249" s="378"/>
      <c r="COS249" s="379"/>
      <c r="COU249" s="377"/>
      <c r="COV249" s="381"/>
      <c r="COW249" s="381"/>
      <c r="COX249" s="378"/>
      <c r="COY249" s="378"/>
      <c r="COZ249" s="378"/>
      <c r="CPA249" s="379"/>
      <c r="CPC249" s="377"/>
      <c r="CPD249" s="381"/>
      <c r="CPE249" s="381"/>
      <c r="CPF249" s="378"/>
      <c r="CPG249" s="378"/>
      <c r="CPH249" s="378"/>
      <c r="CPI249" s="379"/>
      <c r="CPK249" s="377"/>
      <c r="CPL249" s="381"/>
      <c r="CPM249" s="381"/>
      <c r="CPN249" s="378"/>
      <c r="CPO249" s="378"/>
      <c r="CPP249" s="378"/>
      <c r="CPQ249" s="379"/>
      <c r="CPS249" s="377"/>
      <c r="CPT249" s="381"/>
      <c r="CPU249" s="381"/>
      <c r="CPV249" s="378"/>
      <c r="CPW249" s="378"/>
      <c r="CPX249" s="378"/>
      <c r="CPY249" s="379"/>
      <c r="CQA249" s="377"/>
      <c r="CQB249" s="381"/>
      <c r="CQC249" s="381"/>
      <c r="CQD249" s="378"/>
      <c r="CQE249" s="378"/>
      <c r="CQF249" s="378"/>
      <c r="CQG249" s="379"/>
      <c r="CQI249" s="377"/>
      <c r="CQJ249" s="381"/>
      <c r="CQK249" s="381"/>
      <c r="CQL249" s="378"/>
      <c r="CQM249" s="378"/>
      <c r="CQN249" s="378"/>
      <c r="CQO249" s="379"/>
      <c r="CQQ249" s="377"/>
      <c r="CQR249" s="381"/>
      <c r="CQS249" s="381"/>
      <c r="CQT249" s="378"/>
      <c r="CQU249" s="378"/>
      <c r="CQV249" s="378"/>
      <c r="CQW249" s="379"/>
      <c r="CQY249" s="377"/>
      <c r="CQZ249" s="381"/>
      <c r="CRA249" s="381"/>
      <c r="CRB249" s="378"/>
      <c r="CRC249" s="378"/>
      <c r="CRD249" s="378"/>
      <c r="CRE249" s="379"/>
      <c r="CRG249" s="377"/>
      <c r="CRH249" s="381"/>
      <c r="CRI249" s="381"/>
      <c r="CRJ249" s="378"/>
      <c r="CRK249" s="378"/>
      <c r="CRL249" s="378"/>
      <c r="CRM249" s="379"/>
      <c r="CRO249" s="377"/>
      <c r="CRP249" s="381"/>
      <c r="CRQ249" s="381"/>
      <c r="CRR249" s="378"/>
      <c r="CRS249" s="378"/>
      <c r="CRT249" s="378"/>
      <c r="CRU249" s="379"/>
      <c r="CRW249" s="377"/>
      <c r="CRX249" s="381"/>
      <c r="CRY249" s="381"/>
      <c r="CRZ249" s="378"/>
      <c r="CSA249" s="378"/>
      <c r="CSB249" s="378"/>
      <c r="CSC249" s="379"/>
      <c r="CSE249" s="377"/>
      <c r="CSF249" s="381"/>
      <c r="CSG249" s="381"/>
      <c r="CSH249" s="378"/>
      <c r="CSI249" s="378"/>
      <c r="CSJ249" s="378"/>
      <c r="CSK249" s="379"/>
      <c r="CSM249" s="377"/>
      <c r="CSN249" s="381"/>
      <c r="CSO249" s="381"/>
      <c r="CSP249" s="378"/>
      <c r="CSQ249" s="378"/>
      <c r="CSR249" s="378"/>
      <c r="CSS249" s="379"/>
      <c r="CSU249" s="377"/>
      <c r="CSV249" s="381"/>
      <c r="CSW249" s="381"/>
      <c r="CSX249" s="378"/>
      <c r="CSY249" s="378"/>
      <c r="CSZ249" s="378"/>
      <c r="CTA249" s="379"/>
      <c r="CTC249" s="377"/>
      <c r="CTD249" s="381"/>
      <c r="CTE249" s="381"/>
      <c r="CTF249" s="378"/>
      <c r="CTG249" s="378"/>
      <c r="CTH249" s="378"/>
      <c r="CTI249" s="379"/>
      <c r="CTK249" s="377"/>
      <c r="CTL249" s="381"/>
      <c r="CTM249" s="381"/>
      <c r="CTN249" s="378"/>
      <c r="CTO249" s="378"/>
      <c r="CTP249" s="378"/>
      <c r="CTQ249" s="379"/>
      <c r="CTS249" s="377"/>
      <c r="CTT249" s="381"/>
      <c r="CTU249" s="381"/>
      <c r="CTV249" s="378"/>
      <c r="CTW249" s="378"/>
      <c r="CTX249" s="378"/>
      <c r="CTY249" s="379"/>
      <c r="CUA249" s="377"/>
      <c r="CUB249" s="381"/>
      <c r="CUC249" s="381"/>
      <c r="CUD249" s="378"/>
      <c r="CUE249" s="378"/>
      <c r="CUF249" s="378"/>
      <c r="CUG249" s="379"/>
      <c r="CUI249" s="377"/>
      <c r="CUJ249" s="381"/>
      <c r="CUK249" s="381"/>
      <c r="CUL249" s="378"/>
      <c r="CUM249" s="378"/>
      <c r="CUN249" s="378"/>
      <c r="CUO249" s="379"/>
      <c r="CUQ249" s="377"/>
      <c r="CUR249" s="381"/>
      <c r="CUS249" s="381"/>
      <c r="CUT249" s="378"/>
      <c r="CUU249" s="378"/>
      <c r="CUV249" s="378"/>
      <c r="CUW249" s="379"/>
      <c r="CUY249" s="377"/>
      <c r="CUZ249" s="381"/>
      <c r="CVA249" s="381"/>
      <c r="CVB249" s="378"/>
      <c r="CVC249" s="378"/>
      <c r="CVD249" s="378"/>
      <c r="CVE249" s="379"/>
      <c r="CVG249" s="377"/>
      <c r="CVH249" s="381"/>
      <c r="CVI249" s="381"/>
      <c r="CVJ249" s="378"/>
      <c r="CVK249" s="378"/>
      <c r="CVL249" s="378"/>
      <c r="CVM249" s="379"/>
      <c r="CVO249" s="377"/>
      <c r="CVP249" s="381"/>
      <c r="CVQ249" s="381"/>
      <c r="CVR249" s="378"/>
      <c r="CVS249" s="378"/>
      <c r="CVT249" s="378"/>
      <c r="CVU249" s="379"/>
      <c r="CVW249" s="377"/>
      <c r="CVX249" s="381"/>
      <c r="CVY249" s="381"/>
      <c r="CVZ249" s="378"/>
      <c r="CWA249" s="378"/>
      <c r="CWB249" s="378"/>
      <c r="CWC249" s="379"/>
      <c r="CWE249" s="377"/>
      <c r="CWF249" s="381"/>
      <c r="CWG249" s="381"/>
      <c r="CWH249" s="378"/>
      <c r="CWI249" s="378"/>
      <c r="CWJ249" s="378"/>
      <c r="CWK249" s="379"/>
      <c r="CWM249" s="377"/>
      <c r="CWN249" s="381"/>
      <c r="CWO249" s="381"/>
      <c r="CWP249" s="378"/>
      <c r="CWQ249" s="378"/>
      <c r="CWR249" s="378"/>
      <c r="CWS249" s="379"/>
      <c r="CWU249" s="377"/>
      <c r="CWV249" s="381"/>
      <c r="CWW249" s="381"/>
      <c r="CWX249" s="378"/>
      <c r="CWY249" s="378"/>
      <c r="CWZ249" s="378"/>
      <c r="CXA249" s="379"/>
      <c r="CXC249" s="377"/>
      <c r="CXD249" s="381"/>
      <c r="CXE249" s="381"/>
      <c r="CXF249" s="378"/>
      <c r="CXG249" s="378"/>
      <c r="CXH249" s="378"/>
      <c r="CXI249" s="379"/>
      <c r="CXK249" s="377"/>
      <c r="CXL249" s="381"/>
      <c r="CXM249" s="381"/>
      <c r="CXN249" s="378"/>
      <c r="CXO249" s="378"/>
      <c r="CXP249" s="378"/>
      <c r="CXQ249" s="379"/>
      <c r="CXS249" s="377"/>
      <c r="CXT249" s="381"/>
      <c r="CXU249" s="381"/>
      <c r="CXV249" s="378"/>
      <c r="CXW249" s="378"/>
      <c r="CXX249" s="378"/>
      <c r="CXY249" s="379"/>
      <c r="CYA249" s="377"/>
      <c r="CYB249" s="381"/>
      <c r="CYC249" s="381"/>
      <c r="CYD249" s="378"/>
      <c r="CYE249" s="378"/>
      <c r="CYF249" s="378"/>
      <c r="CYG249" s="379"/>
      <c r="CYI249" s="377"/>
      <c r="CYJ249" s="381"/>
      <c r="CYK249" s="381"/>
      <c r="CYL249" s="378"/>
      <c r="CYM249" s="378"/>
      <c r="CYN249" s="378"/>
      <c r="CYO249" s="379"/>
      <c r="CYQ249" s="377"/>
      <c r="CYR249" s="381"/>
      <c r="CYS249" s="381"/>
      <c r="CYT249" s="378"/>
      <c r="CYU249" s="378"/>
      <c r="CYV249" s="378"/>
      <c r="CYW249" s="379"/>
      <c r="CYY249" s="377"/>
      <c r="CYZ249" s="381"/>
      <c r="CZA249" s="381"/>
      <c r="CZB249" s="378"/>
      <c r="CZC249" s="378"/>
      <c r="CZD249" s="378"/>
      <c r="CZE249" s="379"/>
      <c r="CZG249" s="377"/>
      <c r="CZH249" s="381"/>
      <c r="CZI249" s="381"/>
      <c r="CZJ249" s="378"/>
      <c r="CZK249" s="378"/>
      <c r="CZL249" s="378"/>
      <c r="CZM249" s="379"/>
      <c r="CZO249" s="377"/>
      <c r="CZP249" s="381"/>
      <c r="CZQ249" s="381"/>
      <c r="CZR249" s="378"/>
      <c r="CZS249" s="378"/>
      <c r="CZT249" s="378"/>
      <c r="CZU249" s="379"/>
      <c r="CZW249" s="377"/>
      <c r="CZX249" s="381"/>
      <c r="CZY249" s="381"/>
      <c r="CZZ249" s="378"/>
      <c r="DAA249" s="378"/>
      <c r="DAB249" s="378"/>
      <c r="DAC249" s="379"/>
      <c r="DAE249" s="377"/>
      <c r="DAF249" s="381"/>
      <c r="DAG249" s="381"/>
      <c r="DAH249" s="378"/>
      <c r="DAI249" s="378"/>
      <c r="DAJ249" s="378"/>
      <c r="DAK249" s="379"/>
      <c r="DAM249" s="377"/>
      <c r="DAN249" s="381"/>
      <c r="DAO249" s="381"/>
      <c r="DAP249" s="378"/>
      <c r="DAQ249" s="378"/>
      <c r="DAR249" s="378"/>
      <c r="DAS249" s="379"/>
      <c r="DAU249" s="377"/>
      <c r="DAV249" s="381"/>
      <c r="DAW249" s="381"/>
      <c r="DAX249" s="378"/>
      <c r="DAY249" s="378"/>
      <c r="DAZ249" s="378"/>
      <c r="DBA249" s="379"/>
      <c r="DBC249" s="377"/>
      <c r="DBD249" s="381"/>
      <c r="DBE249" s="381"/>
      <c r="DBF249" s="378"/>
      <c r="DBG249" s="378"/>
      <c r="DBH249" s="378"/>
      <c r="DBI249" s="379"/>
      <c r="DBK249" s="377"/>
      <c r="DBL249" s="381"/>
      <c r="DBM249" s="381"/>
      <c r="DBN249" s="378"/>
      <c r="DBO249" s="378"/>
      <c r="DBP249" s="378"/>
      <c r="DBQ249" s="379"/>
      <c r="DBS249" s="377"/>
      <c r="DBT249" s="381"/>
      <c r="DBU249" s="381"/>
      <c r="DBV249" s="378"/>
      <c r="DBW249" s="378"/>
      <c r="DBX249" s="378"/>
      <c r="DBY249" s="379"/>
      <c r="DCA249" s="377"/>
      <c r="DCB249" s="381"/>
      <c r="DCC249" s="381"/>
      <c r="DCD249" s="378"/>
      <c r="DCE249" s="378"/>
      <c r="DCF249" s="378"/>
      <c r="DCG249" s="379"/>
      <c r="DCI249" s="377"/>
      <c r="DCJ249" s="381"/>
      <c r="DCK249" s="381"/>
      <c r="DCL249" s="378"/>
      <c r="DCM249" s="378"/>
      <c r="DCN249" s="378"/>
      <c r="DCO249" s="379"/>
      <c r="DCQ249" s="377"/>
      <c r="DCR249" s="381"/>
      <c r="DCS249" s="381"/>
      <c r="DCT249" s="378"/>
      <c r="DCU249" s="378"/>
      <c r="DCV249" s="378"/>
      <c r="DCW249" s="379"/>
      <c r="DCY249" s="377"/>
      <c r="DCZ249" s="381"/>
      <c r="DDA249" s="381"/>
      <c r="DDB249" s="378"/>
      <c r="DDC249" s="378"/>
      <c r="DDD249" s="378"/>
      <c r="DDE249" s="379"/>
      <c r="DDG249" s="377"/>
      <c r="DDH249" s="381"/>
      <c r="DDI249" s="381"/>
      <c r="DDJ249" s="378"/>
      <c r="DDK249" s="378"/>
      <c r="DDL249" s="378"/>
      <c r="DDM249" s="379"/>
      <c r="DDO249" s="377"/>
      <c r="DDP249" s="381"/>
      <c r="DDQ249" s="381"/>
      <c r="DDR249" s="378"/>
      <c r="DDS249" s="378"/>
      <c r="DDT249" s="378"/>
      <c r="DDU249" s="379"/>
      <c r="DDW249" s="377"/>
      <c r="DDX249" s="381"/>
      <c r="DDY249" s="381"/>
      <c r="DDZ249" s="378"/>
      <c r="DEA249" s="378"/>
      <c r="DEB249" s="378"/>
      <c r="DEC249" s="379"/>
      <c r="DEE249" s="377"/>
      <c r="DEF249" s="381"/>
      <c r="DEG249" s="381"/>
      <c r="DEH249" s="378"/>
      <c r="DEI249" s="378"/>
      <c r="DEJ249" s="378"/>
      <c r="DEK249" s="379"/>
      <c r="DEM249" s="377"/>
      <c r="DEN249" s="381"/>
      <c r="DEO249" s="381"/>
      <c r="DEP249" s="378"/>
      <c r="DEQ249" s="378"/>
      <c r="DER249" s="378"/>
      <c r="DES249" s="379"/>
      <c r="DEU249" s="377"/>
      <c r="DEV249" s="381"/>
      <c r="DEW249" s="381"/>
      <c r="DEX249" s="378"/>
      <c r="DEY249" s="378"/>
      <c r="DEZ249" s="378"/>
      <c r="DFA249" s="379"/>
      <c r="DFC249" s="377"/>
      <c r="DFD249" s="381"/>
      <c r="DFE249" s="381"/>
      <c r="DFF249" s="378"/>
      <c r="DFG249" s="378"/>
      <c r="DFH249" s="378"/>
      <c r="DFI249" s="379"/>
      <c r="DFK249" s="377"/>
      <c r="DFL249" s="381"/>
      <c r="DFM249" s="381"/>
      <c r="DFN249" s="378"/>
      <c r="DFO249" s="378"/>
      <c r="DFP249" s="378"/>
      <c r="DFQ249" s="379"/>
      <c r="DFS249" s="377"/>
      <c r="DFT249" s="381"/>
      <c r="DFU249" s="381"/>
      <c r="DFV249" s="378"/>
      <c r="DFW249" s="378"/>
      <c r="DFX249" s="378"/>
      <c r="DFY249" s="379"/>
      <c r="DGA249" s="377"/>
      <c r="DGB249" s="381"/>
      <c r="DGC249" s="381"/>
      <c r="DGD249" s="378"/>
      <c r="DGE249" s="378"/>
      <c r="DGF249" s="378"/>
      <c r="DGG249" s="379"/>
      <c r="DGI249" s="377"/>
      <c r="DGJ249" s="381"/>
      <c r="DGK249" s="381"/>
      <c r="DGL249" s="378"/>
      <c r="DGM249" s="378"/>
      <c r="DGN249" s="378"/>
      <c r="DGO249" s="379"/>
      <c r="DGQ249" s="377"/>
      <c r="DGR249" s="381"/>
      <c r="DGS249" s="381"/>
      <c r="DGT249" s="378"/>
      <c r="DGU249" s="378"/>
      <c r="DGV249" s="378"/>
      <c r="DGW249" s="379"/>
      <c r="DGY249" s="377"/>
      <c r="DGZ249" s="381"/>
      <c r="DHA249" s="381"/>
      <c r="DHB249" s="378"/>
      <c r="DHC249" s="378"/>
      <c r="DHD249" s="378"/>
      <c r="DHE249" s="379"/>
      <c r="DHG249" s="377"/>
      <c r="DHH249" s="381"/>
      <c r="DHI249" s="381"/>
      <c r="DHJ249" s="378"/>
      <c r="DHK249" s="378"/>
      <c r="DHL249" s="378"/>
      <c r="DHM249" s="379"/>
      <c r="DHO249" s="377"/>
      <c r="DHP249" s="381"/>
      <c r="DHQ249" s="381"/>
      <c r="DHR249" s="378"/>
      <c r="DHS249" s="378"/>
      <c r="DHT249" s="378"/>
      <c r="DHU249" s="379"/>
      <c r="DHW249" s="377"/>
      <c r="DHX249" s="381"/>
      <c r="DHY249" s="381"/>
      <c r="DHZ249" s="378"/>
      <c r="DIA249" s="378"/>
      <c r="DIB249" s="378"/>
      <c r="DIC249" s="379"/>
      <c r="DIE249" s="377"/>
      <c r="DIF249" s="381"/>
      <c r="DIG249" s="381"/>
      <c r="DIH249" s="378"/>
      <c r="DII249" s="378"/>
      <c r="DIJ249" s="378"/>
      <c r="DIK249" s="379"/>
      <c r="DIM249" s="377"/>
      <c r="DIN249" s="381"/>
      <c r="DIO249" s="381"/>
      <c r="DIP249" s="378"/>
      <c r="DIQ249" s="378"/>
      <c r="DIR249" s="378"/>
      <c r="DIS249" s="379"/>
      <c r="DIU249" s="377"/>
      <c r="DIV249" s="381"/>
      <c r="DIW249" s="381"/>
      <c r="DIX249" s="378"/>
      <c r="DIY249" s="378"/>
      <c r="DIZ249" s="378"/>
      <c r="DJA249" s="379"/>
      <c r="DJC249" s="377"/>
      <c r="DJD249" s="381"/>
      <c r="DJE249" s="381"/>
      <c r="DJF249" s="378"/>
      <c r="DJG249" s="378"/>
      <c r="DJH249" s="378"/>
      <c r="DJI249" s="379"/>
      <c r="DJK249" s="377"/>
      <c r="DJL249" s="381"/>
      <c r="DJM249" s="381"/>
      <c r="DJN249" s="378"/>
      <c r="DJO249" s="378"/>
      <c r="DJP249" s="378"/>
      <c r="DJQ249" s="379"/>
      <c r="DJS249" s="377"/>
      <c r="DJT249" s="381"/>
      <c r="DJU249" s="381"/>
      <c r="DJV249" s="378"/>
      <c r="DJW249" s="378"/>
      <c r="DJX249" s="378"/>
      <c r="DJY249" s="379"/>
      <c r="DKA249" s="377"/>
      <c r="DKB249" s="381"/>
      <c r="DKC249" s="381"/>
      <c r="DKD249" s="378"/>
      <c r="DKE249" s="378"/>
      <c r="DKF249" s="378"/>
      <c r="DKG249" s="379"/>
      <c r="DKI249" s="377"/>
      <c r="DKJ249" s="381"/>
      <c r="DKK249" s="381"/>
      <c r="DKL249" s="378"/>
      <c r="DKM249" s="378"/>
      <c r="DKN249" s="378"/>
      <c r="DKO249" s="379"/>
      <c r="DKQ249" s="377"/>
      <c r="DKR249" s="381"/>
      <c r="DKS249" s="381"/>
      <c r="DKT249" s="378"/>
      <c r="DKU249" s="378"/>
      <c r="DKV249" s="378"/>
      <c r="DKW249" s="379"/>
      <c r="DKY249" s="377"/>
      <c r="DKZ249" s="381"/>
      <c r="DLA249" s="381"/>
      <c r="DLB249" s="378"/>
      <c r="DLC249" s="378"/>
      <c r="DLD249" s="378"/>
      <c r="DLE249" s="379"/>
      <c r="DLG249" s="377"/>
      <c r="DLH249" s="381"/>
      <c r="DLI249" s="381"/>
      <c r="DLJ249" s="378"/>
      <c r="DLK249" s="378"/>
      <c r="DLL249" s="378"/>
      <c r="DLM249" s="379"/>
      <c r="DLO249" s="377"/>
      <c r="DLP249" s="381"/>
      <c r="DLQ249" s="381"/>
      <c r="DLR249" s="378"/>
      <c r="DLS249" s="378"/>
      <c r="DLT249" s="378"/>
      <c r="DLU249" s="379"/>
      <c r="DLW249" s="377"/>
      <c r="DLX249" s="381"/>
      <c r="DLY249" s="381"/>
      <c r="DLZ249" s="378"/>
      <c r="DMA249" s="378"/>
      <c r="DMB249" s="378"/>
      <c r="DMC249" s="379"/>
      <c r="DME249" s="377"/>
      <c r="DMF249" s="381"/>
      <c r="DMG249" s="381"/>
      <c r="DMH249" s="378"/>
      <c r="DMI249" s="378"/>
      <c r="DMJ249" s="378"/>
      <c r="DMK249" s="379"/>
      <c r="DMM249" s="377"/>
      <c r="DMN249" s="381"/>
      <c r="DMO249" s="381"/>
      <c r="DMP249" s="378"/>
      <c r="DMQ249" s="378"/>
      <c r="DMR249" s="378"/>
      <c r="DMS249" s="379"/>
      <c r="DMU249" s="377"/>
      <c r="DMV249" s="381"/>
      <c r="DMW249" s="381"/>
      <c r="DMX249" s="378"/>
      <c r="DMY249" s="378"/>
      <c r="DMZ249" s="378"/>
      <c r="DNA249" s="379"/>
      <c r="DNC249" s="377"/>
      <c r="DND249" s="381"/>
      <c r="DNE249" s="381"/>
      <c r="DNF249" s="378"/>
      <c r="DNG249" s="378"/>
      <c r="DNH249" s="378"/>
      <c r="DNI249" s="379"/>
      <c r="DNK249" s="377"/>
      <c r="DNL249" s="381"/>
      <c r="DNM249" s="381"/>
      <c r="DNN249" s="378"/>
      <c r="DNO249" s="378"/>
      <c r="DNP249" s="378"/>
      <c r="DNQ249" s="379"/>
      <c r="DNS249" s="377"/>
      <c r="DNT249" s="381"/>
      <c r="DNU249" s="381"/>
      <c r="DNV249" s="378"/>
      <c r="DNW249" s="378"/>
      <c r="DNX249" s="378"/>
      <c r="DNY249" s="379"/>
      <c r="DOA249" s="377"/>
      <c r="DOB249" s="381"/>
      <c r="DOC249" s="381"/>
      <c r="DOD249" s="378"/>
      <c r="DOE249" s="378"/>
      <c r="DOF249" s="378"/>
      <c r="DOG249" s="379"/>
      <c r="DOI249" s="377"/>
      <c r="DOJ249" s="381"/>
      <c r="DOK249" s="381"/>
      <c r="DOL249" s="378"/>
      <c r="DOM249" s="378"/>
      <c r="DON249" s="378"/>
      <c r="DOO249" s="379"/>
      <c r="DOQ249" s="377"/>
      <c r="DOR249" s="381"/>
      <c r="DOS249" s="381"/>
      <c r="DOT249" s="378"/>
      <c r="DOU249" s="378"/>
      <c r="DOV249" s="378"/>
      <c r="DOW249" s="379"/>
      <c r="DOY249" s="377"/>
      <c r="DOZ249" s="381"/>
      <c r="DPA249" s="381"/>
      <c r="DPB249" s="378"/>
      <c r="DPC249" s="378"/>
      <c r="DPD249" s="378"/>
      <c r="DPE249" s="379"/>
      <c r="DPG249" s="377"/>
      <c r="DPH249" s="381"/>
      <c r="DPI249" s="381"/>
      <c r="DPJ249" s="378"/>
      <c r="DPK249" s="378"/>
      <c r="DPL249" s="378"/>
      <c r="DPM249" s="379"/>
      <c r="DPO249" s="377"/>
      <c r="DPP249" s="381"/>
      <c r="DPQ249" s="381"/>
      <c r="DPR249" s="378"/>
      <c r="DPS249" s="378"/>
      <c r="DPT249" s="378"/>
      <c r="DPU249" s="379"/>
      <c r="DPW249" s="377"/>
      <c r="DPX249" s="381"/>
      <c r="DPY249" s="381"/>
      <c r="DPZ249" s="378"/>
      <c r="DQA249" s="378"/>
      <c r="DQB249" s="378"/>
      <c r="DQC249" s="379"/>
      <c r="DQE249" s="377"/>
      <c r="DQF249" s="381"/>
      <c r="DQG249" s="381"/>
      <c r="DQH249" s="378"/>
      <c r="DQI249" s="378"/>
      <c r="DQJ249" s="378"/>
      <c r="DQK249" s="379"/>
      <c r="DQM249" s="377"/>
      <c r="DQN249" s="381"/>
      <c r="DQO249" s="381"/>
      <c r="DQP249" s="378"/>
      <c r="DQQ249" s="378"/>
      <c r="DQR249" s="378"/>
      <c r="DQS249" s="379"/>
      <c r="DQU249" s="377"/>
      <c r="DQV249" s="381"/>
      <c r="DQW249" s="381"/>
      <c r="DQX249" s="378"/>
      <c r="DQY249" s="378"/>
      <c r="DQZ249" s="378"/>
      <c r="DRA249" s="379"/>
      <c r="DRC249" s="377"/>
      <c r="DRD249" s="381"/>
      <c r="DRE249" s="381"/>
      <c r="DRF249" s="378"/>
      <c r="DRG249" s="378"/>
      <c r="DRH249" s="378"/>
      <c r="DRI249" s="379"/>
      <c r="DRK249" s="377"/>
      <c r="DRL249" s="381"/>
      <c r="DRM249" s="381"/>
      <c r="DRN249" s="378"/>
      <c r="DRO249" s="378"/>
      <c r="DRP249" s="378"/>
      <c r="DRQ249" s="379"/>
      <c r="DRS249" s="377"/>
      <c r="DRT249" s="381"/>
      <c r="DRU249" s="381"/>
      <c r="DRV249" s="378"/>
      <c r="DRW249" s="378"/>
      <c r="DRX249" s="378"/>
      <c r="DRY249" s="379"/>
      <c r="DSA249" s="377"/>
      <c r="DSB249" s="381"/>
      <c r="DSC249" s="381"/>
      <c r="DSD249" s="378"/>
      <c r="DSE249" s="378"/>
      <c r="DSF249" s="378"/>
      <c r="DSG249" s="379"/>
      <c r="DSI249" s="377"/>
      <c r="DSJ249" s="381"/>
      <c r="DSK249" s="381"/>
      <c r="DSL249" s="378"/>
      <c r="DSM249" s="378"/>
      <c r="DSN249" s="378"/>
      <c r="DSO249" s="379"/>
      <c r="DSQ249" s="377"/>
      <c r="DSR249" s="381"/>
      <c r="DSS249" s="381"/>
      <c r="DST249" s="378"/>
      <c r="DSU249" s="378"/>
      <c r="DSV249" s="378"/>
      <c r="DSW249" s="379"/>
      <c r="DSY249" s="377"/>
      <c r="DSZ249" s="381"/>
      <c r="DTA249" s="381"/>
      <c r="DTB249" s="378"/>
      <c r="DTC249" s="378"/>
      <c r="DTD249" s="378"/>
      <c r="DTE249" s="379"/>
      <c r="DTG249" s="377"/>
      <c r="DTH249" s="381"/>
      <c r="DTI249" s="381"/>
      <c r="DTJ249" s="378"/>
      <c r="DTK249" s="378"/>
      <c r="DTL249" s="378"/>
      <c r="DTM249" s="379"/>
      <c r="DTO249" s="377"/>
      <c r="DTP249" s="381"/>
      <c r="DTQ249" s="381"/>
      <c r="DTR249" s="378"/>
      <c r="DTS249" s="378"/>
      <c r="DTT249" s="378"/>
      <c r="DTU249" s="379"/>
      <c r="DTW249" s="377"/>
      <c r="DTX249" s="381"/>
      <c r="DTY249" s="381"/>
      <c r="DTZ249" s="378"/>
      <c r="DUA249" s="378"/>
      <c r="DUB249" s="378"/>
      <c r="DUC249" s="379"/>
      <c r="DUE249" s="377"/>
      <c r="DUF249" s="381"/>
      <c r="DUG249" s="381"/>
      <c r="DUH249" s="378"/>
      <c r="DUI249" s="378"/>
      <c r="DUJ249" s="378"/>
      <c r="DUK249" s="379"/>
      <c r="DUM249" s="377"/>
      <c r="DUN249" s="381"/>
      <c r="DUO249" s="381"/>
      <c r="DUP249" s="378"/>
      <c r="DUQ249" s="378"/>
      <c r="DUR249" s="378"/>
      <c r="DUS249" s="379"/>
      <c r="DUU249" s="377"/>
      <c r="DUV249" s="381"/>
      <c r="DUW249" s="381"/>
      <c r="DUX249" s="378"/>
      <c r="DUY249" s="378"/>
      <c r="DUZ249" s="378"/>
      <c r="DVA249" s="379"/>
      <c r="DVC249" s="377"/>
      <c r="DVD249" s="381"/>
      <c r="DVE249" s="381"/>
      <c r="DVF249" s="378"/>
      <c r="DVG249" s="378"/>
      <c r="DVH249" s="378"/>
      <c r="DVI249" s="379"/>
      <c r="DVK249" s="377"/>
      <c r="DVL249" s="381"/>
      <c r="DVM249" s="381"/>
      <c r="DVN249" s="378"/>
      <c r="DVO249" s="378"/>
      <c r="DVP249" s="378"/>
      <c r="DVQ249" s="379"/>
      <c r="DVS249" s="377"/>
      <c r="DVT249" s="381"/>
      <c r="DVU249" s="381"/>
      <c r="DVV249" s="378"/>
      <c r="DVW249" s="378"/>
      <c r="DVX249" s="378"/>
      <c r="DVY249" s="379"/>
      <c r="DWA249" s="377"/>
      <c r="DWB249" s="381"/>
      <c r="DWC249" s="381"/>
      <c r="DWD249" s="378"/>
      <c r="DWE249" s="378"/>
      <c r="DWF249" s="378"/>
      <c r="DWG249" s="379"/>
      <c r="DWI249" s="377"/>
      <c r="DWJ249" s="381"/>
      <c r="DWK249" s="381"/>
      <c r="DWL249" s="378"/>
      <c r="DWM249" s="378"/>
      <c r="DWN249" s="378"/>
      <c r="DWO249" s="379"/>
      <c r="DWQ249" s="377"/>
      <c r="DWR249" s="381"/>
      <c r="DWS249" s="381"/>
      <c r="DWT249" s="378"/>
      <c r="DWU249" s="378"/>
      <c r="DWV249" s="378"/>
      <c r="DWW249" s="379"/>
      <c r="DWY249" s="377"/>
      <c r="DWZ249" s="381"/>
      <c r="DXA249" s="381"/>
      <c r="DXB249" s="378"/>
      <c r="DXC249" s="378"/>
      <c r="DXD249" s="378"/>
      <c r="DXE249" s="379"/>
      <c r="DXG249" s="377"/>
      <c r="DXH249" s="381"/>
      <c r="DXI249" s="381"/>
      <c r="DXJ249" s="378"/>
      <c r="DXK249" s="378"/>
      <c r="DXL249" s="378"/>
      <c r="DXM249" s="379"/>
      <c r="DXO249" s="377"/>
      <c r="DXP249" s="381"/>
      <c r="DXQ249" s="381"/>
      <c r="DXR249" s="378"/>
      <c r="DXS249" s="378"/>
      <c r="DXT249" s="378"/>
      <c r="DXU249" s="379"/>
      <c r="DXW249" s="377"/>
      <c r="DXX249" s="381"/>
      <c r="DXY249" s="381"/>
      <c r="DXZ249" s="378"/>
      <c r="DYA249" s="378"/>
      <c r="DYB249" s="378"/>
      <c r="DYC249" s="379"/>
      <c r="DYE249" s="377"/>
      <c r="DYF249" s="381"/>
      <c r="DYG249" s="381"/>
      <c r="DYH249" s="378"/>
      <c r="DYI249" s="378"/>
      <c r="DYJ249" s="378"/>
      <c r="DYK249" s="379"/>
      <c r="DYM249" s="377"/>
      <c r="DYN249" s="381"/>
      <c r="DYO249" s="381"/>
      <c r="DYP249" s="378"/>
      <c r="DYQ249" s="378"/>
      <c r="DYR249" s="378"/>
      <c r="DYS249" s="379"/>
      <c r="DYU249" s="377"/>
      <c r="DYV249" s="381"/>
      <c r="DYW249" s="381"/>
      <c r="DYX249" s="378"/>
      <c r="DYY249" s="378"/>
      <c r="DYZ249" s="378"/>
      <c r="DZA249" s="379"/>
      <c r="DZC249" s="377"/>
      <c r="DZD249" s="381"/>
      <c r="DZE249" s="381"/>
      <c r="DZF249" s="378"/>
      <c r="DZG249" s="378"/>
      <c r="DZH249" s="378"/>
      <c r="DZI249" s="379"/>
      <c r="DZK249" s="377"/>
      <c r="DZL249" s="381"/>
      <c r="DZM249" s="381"/>
      <c r="DZN249" s="378"/>
      <c r="DZO249" s="378"/>
      <c r="DZP249" s="378"/>
      <c r="DZQ249" s="379"/>
      <c r="DZS249" s="377"/>
      <c r="DZT249" s="381"/>
      <c r="DZU249" s="381"/>
      <c r="DZV249" s="378"/>
      <c r="DZW249" s="378"/>
      <c r="DZX249" s="378"/>
      <c r="DZY249" s="379"/>
      <c r="EAA249" s="377"/>
      <c r="EAB249" s="381"/>
      <c r="EAC249" s="381"/>
      <c r="EAD249" s="378"/>
      <c r="EAE249" s="378"/>
      <c r="EAF249" s="378"/>
      <c r="EAG249" s="379"/>
      <c r="EAI249" s="377"/>
      <c r="EAJ249" s="381"/>
      <c r="EAK249" s="381"/>
      <c r="EAL249" s="378"/>
      <c r="EAM249" s="378"/>
      <c r="EAN249" s="378"/>
      <c r="EAO249" s="379"/>
      <c r="EAQ249" s="377"/>
      <c r="EAR249" s="381"/>
      <c r="EAS249" s="381"/>
      <c r="EAT249" s="378"/>
      <c r="EAU249" s="378"/>
      <c r="EAV249" s="378"/>
      <c r="EAW249" s="379"/>
      <c r="EAY249" s="377"/>
      <c r="EAZ249" s="381"/>
      <c r="EBA249" s="381"/>
      <c r="EBB249" s="378"/>
      <c r="EBC249" s="378"/>
      <c r="EBD249" s="378"/>
      <c r="EBE249" s="379"/>
      <c r="EBG249" s="377"/>
      <c r="EBH249" s="381"/>
      <c r="EBI249" s="381"/>
      <c r="EBJ249" s="378"/>
      <c r="EBK249" s="378"/>
      <c r="EBL249" s="378"/>
      <c r="EBM249" s="379"/>
      <c r="EBO249" s="377"/>
      <c r="EBP249" s="381"/>
      <c r="EBQ249" s="381"/>
      <c r="EBR249" s="378"/>
      <c r="EBS249" s="378"/>
      <c r="EBT249" s="378"/>
      <c r="EBU249" s="379"/>
      <c r="EBW249" s="377"/>
      <c r="EBX249" s="381"/>
      <c r="EBY249" s="381"/>
      <c r="EBZ249" s="378"/>
      <c r="ECA249" s="378"/>
      <c r="ECB249" s="378"/>
      <c r="ECC249" s="379"/>
      <c r="ECE249" s="377"/>
      <c r="ECF249" s="381"/>
      <c r="ECG249" s="381"/>
      <c r="ECH249" s="378"/>
      <c r="ECI249" s="378"/>
      <c r="ECJ249" s="378"/>
      <c r="ECK249" s="379"/>
      <c r="ECM249" s="377"/>
      <c r="ECN249" s="381"/>
      <c r="ECO249" s="381"/>
      <c r="ECP249" s="378"/>
      <c r="ECQ249" s="378"/>
      <c r="ECR249" s="378"/>
      <c r="ECS249" s="379"/>
      <c r="ECU249" s="377"/>
      <c r="ECV249" s="381"/>
      <c r="ECW249" s="381"/>
      <c r="ECX249" s="378"/>
      <c r="ECY249" s="378"/>
      <c r="ECZ249" s="378"/>
      <c r="EDA249" s="379"/>
      <c r="EDC249" s="377"/>
      <c r="EDD249" s="381"/>
      <c r="EDE249" s="381"/>
      <c r="EDF249" s="378"/>
      <c r="EDG249" s="378"/>
      <c r="EDH249" s="378"/>
      <c r="EDI249" s="379"/>
      <c r="EDK249" s="377"/>
      <c r="EDL249" s="381"/>
      <c r="EDM249" s="381"/>
      <c r="EDN249" s="378"/>
      <c r="EDO249" s="378"/>
      <c r="EDP249" s="378"/>
      <c r="EDQ249" s="379"/>
      <c r="EDS249" s="377"/>
      <c r="EDT249" s="381"/>
      <c r="EDU249" s="381"/>
      <c r="EDV249" s="378"/>
      <c r="EDW249" s="378"/>
      <c r="EDX249" s="378"/>
      <c r="EDY249" s="379"/>
      <c r="EEA249" s="377"/>
      <c r="EEB249" s="381"/>
      <c r="EEC249" s="381"/>
      <c r="EED249" s="378"/>
      <c r="EEE249" s="378"/>
      <c r="EEF249" s="378"/>
      <c r="EEG249" s="379"/>
      <c r="EEI249" s="377"/>
      <c r="EEJ249" s="381"/>
      <c r="EEK249" s="381"/>
      <c r="EEL249" s="378"/>
      <c r="EEM249" s="378"/>
      <c r="EEN249" s="378"/>
      <c r="EEO249" s="379"/>
      <c r="EEQ249" s="377"/>
      <c r="EER249" s="381"/>
      <c r="EES249" s="381"/>
      <c r="EET249" s="378"/>
      <c r="EEU249" s="378"/>
      <c r="EEV249" s="378"/>
      <c r="EEW249" s="379"/>
      <c r="EEY249" s="377"/>
      <c r="EEZ249" s="381"/>
      <c r="EFA249" s="381"/>
      <c r="EFB249" s="378"/>
      <c r="EFC249" s="378"/>
      <c r="EFD249" s="378"/>
      <c r="EFE249" s="379"/>
      <c r="EFG249" s="377"/>
      <c r="EFH249" s="381"/>
      <c r="EFI249" s="381"/>
      <c r="EFJ249" s="378"/>
      <c r="EFK249" s="378"/>
      <c r="EFL249" s="378"/>
      <c r="EFM249" s="379"/>
      <c r="EFO249" s="377"/>
      <c r="EFP249" s="381"/>
      <c r="EFQ249" s="381"/>
      <c r="EFR249" s="378"/>
      <c r="EFS249" s="378"/>
      <c r="EFT249" s="378"/>
      <c r="EFU249" s="379"/>
      <c r="EFW249" s="377"/>
      <c r="EFX249" s="381"/>
      <c r="EFY249" s="381"/>
      <c r="EFZ249" s="378"/>
      <c r="EGA249" s="378"/>
      <c r="EGB249" s="378"/>
      <c r="EGC249" s="379"/>
      <c r="EGE249" s="377"/>
      <c r="EGF249" s="381"/>
      <c r="EGG249" s="381"/>
      <c r="EGH249" s="378"/>
      <c r="EGI249" s="378"/>
      <c r="EGJ249" s="378"/>
      <c r="EGK249" s="379"/>
      <c r="EGM249" s="377"/>
      <c r="EGN249" s="381"/>
      <c r="EGO249" s="381"/>
      <c r="EGP249" s="378"/>
      <c r="EGQ249" s="378"/>
      <c r="EGR249" s="378"/>
      <c r="EGS249" s="379"/>
      <c r="EGU249" s="377"/>
      <c r="EGV249" s="381"/>
      <c r="EGW249" s="381"/>
      <c r="EGX249" s="378"/>
      <c r="EGY249" s="378"/>
      <c r="EGZ249" s="378"/>
      <c r="EHA249" s="379"/>
      <c r="EHC249" s="377"/>
      <c r="EHD249" s="381"/>
      <c r="EHE249" s="381"/>
      <c r="EHF249" s="378"/>
      <c r="EHG249" s="378"/>
      <c r="EHH249" s="378"/>
      <c r="EHI249" s="379"/>
      <c r="EHK249" s="377"/>
      <c r="EHL249" s="381"/>
      <c r="EHM249" s="381"/>
      <c r="EHN249" s="378"/>
      <c r="EHO249" s="378"/>
      <c r="EHP249" s="378"/>
      <c r="EHQ249" s="379"/>
      <c r="EHS249" s="377"/>
      <c r="EHT249" s="381"/>
      <c r="EHU249" s="381"/>
      <c r="EHV249" s="378"/>
      <c r="EHW249" s="378"/>
      <c r="EHX249" s="378"/>
      <c r="EHY249" s="379"/>
      <c r="EIA249" s="377"/>
      <c r="EIB249" s="381"/>
      <c r="EIC249" s="381"/>
      <c r="EID249" s="378"/>
      <c r="EIE249" s="378"/>
      <c r="EIF249" s="378"/>
      <c r="EIG249" s="379"/>
      <c r="EII249" s="377"/>
      <c r="EIJ249" s="381"/>
      <c r="EIK249" s="381"/>
      <c r="EIL249" s="378"/>
      <c r="EIM249" s="378"/>
      <c r="EIN249" s="378"/>
      <c r="EIO249" s="379"/>
      <c r="EIQ249" s="377"/>
      <c r="EIR249" s="381"/>
      <c r="EIS249" s="381"/>
      <c r="EIT249" s="378"/>
      <c r="EIU249" s="378"/>
      <c r="EIV249" s="378"/>
      <c r="EIW249" s="379"/>
      <c r="EIY249" s="377"/>
      <c r="EIZ249" s="381"/>
      <c r="EJA249" s="381"/>
      <c r="EJB249" s="378"/>
      <c r="EJC249" s="378"/>
      <c r="EJD249" s="378"/>
      <c r="EJE249" s="379"/>
      <c r="EJG249" s="377"/>
      <c r="EJH249" s="381"/>
      <c r="EJI249" s="381"/>
      <c r="EJJ249" s="378"/>
      <c r="EJK249" s="378"/>
      <c r="EJL249" s="378"/>
      <c r="EJM249" s="379"/>
      <c r="EJO249" s="377"/>
      <c r="EJP249" s="381"/>
      <c r="EJQ249" s="381"/>
      <c r="EJR249" s="378"/>
      <c r="EJS249" s="378"/>
      <c r="EJT249" s="378"/>
      <c r="EJU249" s="379"/>
      <c r="EJW249" s="377"/>
      <c r="EJX249" s="381"/>
      <c r="EJY249" s="381"/>
      <c r="EJZ249" s="378"/>
      <c r="EKA249" s="378"/>
      <c r="EKB249" s="378"/>
      <c r="EKC249" s="379"/>
      <c r="EKE249" s="377"/>
      <c r="EKF249" s="381"/>
      <c r="EKG249" s="381"/>
      <c r="EKH249" s="378"/>
      <c r="EKI249" s="378"/>
      <c r="EKJ249" s="378"/>
      <c r="EKK249" s="379"/>
      <c r="EKM249" s="377"/>
      <c r="EKN249" s="381"/>
      <c r="EKO249" s="381"/>
      <c r="EKP249" s="378"/>
      <c r="EKQ249" s="378"/>
      <c r="EKR249" s="378"/>
      <c r="EKS249" s="379"/>
      <c r="EKU249" s="377"/>
      <c r="EKV249" s="381"/>
      <c r="EKW249" s="381"/>
      <c r="EKX249" s="378"/>
      <c r="EKY249" s="378"/>
      <c r="EKZ249" s="378"/>
      <c r="ELA249" s="379"/>
      <c r="ELC249" s="377"/>
      <c r="ELD249" s="381"/>
      <c r="ELE249" s="381"/>
      <c r="ELF249" s="378"/>
      <c r="ELG249" s="378"/>
      <c r="ELH249" s="378"/>
      <c r="ELI249" s="379"/>
      <c r="ELK249" s="377"/>
      <c r="ELL249" s="381"/>
      <c r="ELM249" s="381"/>
      <c r="ELN249" s="378"/>
      <c r="ELO249" s="378"/>
      <c r="ELP249" s="378"/>
      <c r="ELQ249" s="379"/>
      <c r="ELS249" s="377"/>
      <c r="ELT249" s="381"/>
      <c r="ELU249" s="381"/>
      <c r="ELV249" s="378"/>
      <c r="ELW249" s="378"/>
      <c r="ELX249" s="378"/>
      <c r="ELY249" s="379"/>
      <c r="EMA249" s="377"/>
      <c r="EMB249" s="381"/>
      <c r="EMC249" s="381"/>
      <c r="EMD249" s="378"/>
      <c r="EME249" s="378"/>
      <c r="EMF249" s="378"/>
      <c r="EMG249" s="379"/>
      <c r="EMI249" s="377"/>
      <c r="EMJ249" s="381"/>
      <c r="EMK249" s="381"/>
      <c r="EML249" s="378"/>
      <c r="EMM249" s="378"/>
      <c r="EMN249" s="378"/>
      <c r="EMO249" s="379"/>
      <c r="EMQ249" s="377"/>
      <c r="EMR249" s="381"/>
      <c r="EMS249" s="381"/>
      <c r="EMT249" s="378"/>
      <c r="EMU249" s="378"/>
      <c r="EMV249" s="378"/>
      <c r="EMW249" s="379"/>
      <c r="EMY249" s="377"/>
      <c r="EMZ249" s="381"/>
      <c r="ENA249" s="381"/>
      <c r="ENB249" s="378"/>
      <c r="ENC249" s="378"/>
      <c r="END249" s="378"/>
      <c r="ENE249" s="379"/>
      <c r="ENG249" s="377"/>
      <c r="ENH249" s="381"/>
      <c r="ENI249" s="381"/>
      <c r="ENJ249" s="378"/>
      <c r="ENK249" s="378"/>
      <c r="ENL249" s="378"/>
      <c r="ENM249" s="379"/>
      <c r="ENO249" s="377"/>
      <c r="ENP249" s="381"/>
      <c r="ENQ249" s="381"/>
      <c r="ENR249" s="378"/>
      <c r="ENS249" s="378"/>
      <c r="ENT249" s="378"/>
      <c r="ENU249" s="379"/>
      <c r="ENW249" s="377"/>
      <c r="ENX249" s="381"/>
      <c r="ENY249" s="381"/>
      <c r="ENZ249" s="378"/>
      <c r="EOA249" s="378"/>
      <c r="EOB249" s="378"/>
      <c r="EOC249" s="379"/>
      <c r="EOE249" s="377"/>
      <c r="EOF249" s="381"/>
      <c r="EOG249" s="381"/>
      <c r="EOH249" s="378"/>
      <c r="EOI249" s="378"/>
      <c r="EOJ249" s="378"/>
      <c r="EOK249" s="379"/>
      <c r="EOM249" s="377"/>
      <c r="EON249" s="381"/>
      <c r="EOO249" s="381"/>
      <c r="EOP249" s="378"/>
      <c r="EOQ249" s="378"/>
      <c r="EOR249" s="378"/>
      <c r="EOS249" s="379"/>
      <c r="EOU249" s="377"/>
      <c r="EOV249" s="381"/>
      <c r="EOW249" s="381"/>
      <c r="EOX249" s="378"/>
      <c r="EOY249" s="378"/>
      <c r="EOZ249" s="378"/>
      <c r="EPA249" s="379"/>
      <c r="EPC249" s="377"/>
      <c r="EPD249" s="381"/>
      <c r="EPE249" s="381"/>
      <c r="EPF249" s="378"/>
      <c r="EPG249" s="378"/>
      <c r="EPH249" s="378"/>
      <c r="EPI249" s="379"/>
      <c r="EPK249" s="377"/>
      <c r="EPL249" s="381"/>
      <c r="EPM249" s="381"/>
      <c r="EPN249" s="378"/>
      <c r="EPO249" s="378"/>
      <c r="EPP249" s="378"/>
      <c r="EPQ249" s="379"/>
      <c r="EPS249" s="377"/>
      <c r="EPT249" s="381"/>
      <c r="EPU249" s="381"/>
      <c r="EPV249" s="378"/>
      <c r="EPW249" s="378"/>
      <c r="EPX249" s="378"/>
      <c r="EPY249" s="379"/>
      <c r="EQA249" s="377"/>
      <c r="EQB249" s="381"/>
      <c r="EQC249" s="381"/>
      <c r="EQD249" s="378"/>
      <c r="EQE249" s="378"/>
      <c r="EQF249" s="378"/>
      <c r="EQG249" s="379"/>
      <c r="EQI249" s="377"/>
      <c r="EQJ249" s="381"/>
      <c r="EQK249" s="381"/>
      <c r="EQL249" s="378"/>
      <c r="EQM249" s="378"/>
      <c r="EQN249" s="378"/>
      <c r="EQO249" s="379"/>
      <c r="EQQ249" s="377"/>
      <c r="EQR249" s="381"/>
      <c r="EQS249" s="381"/>
      <c r="EQT249" s="378"/>
      <c r="EQU249" s="378"/>
      <c r="EQV249" s="378"/>
      <c r="EQW249" s="379"/>
      <c r="EQY249" s="377"/>
      <c r="EQZ249" s="381"/>
      <c r="ERA249" s="381"/>
      <c r="ERB249" s="378"/>
      <c r="ERC249" s="378"/>
      <c r="ERD249" s="378"/>
      <c r="ERE249" s="379"/>
      <c r="ERG249" s="377"/>
      <c r="ERH249" s="381"/>
      <c r="ERI249" s="381"/>
      <c r="ERJ249" s="378"/>
      <c r="ERK249" s="378"/>
      <c r="ERL249" s="378"/>
      <c r="ERM249" s="379"/>
      <c r="ERO249" s="377"/>
      <c r="ERP249" s="381"/>
      <c r="ERQ249" s="381"/>
      <c r="ERR249" s="378"/>
      <c r="ERS249" s="378"/>
      <c r="ERT249" s="378"/>
      <c r="ERU249" s="379"/>
      <c r="ERW249" s="377"/>
      <c r="ERX249" s="381"/>
      <c r="ERY249" s="381"/>
      <c r="ERZ249" s="378"/>
      <c r="ESA249" s="378"/>
      <c r="ESB249" s="378"/>
      <c r="ESC249" s="379"/>
      <c r="ESE249" s="377"/>
      <c r="ESF249" s="381"/>
      <c r="ESG249" s="381"/>
      <c r="ESH249" s="378"/>
      <c r="ESI249" s="378"/>
      <c r="ESJ249" s="378"/>
      <c r="ESK249" s="379"/>
      <c r="ESM249" s="377"/>
      <c r="ESN249" s="381"/>
      <c r="ESO249" s="381"/>
      <c r="ESP249" s="378"/>
      <c r="ESQ249" s="378"/>
      <c r="ESR249" s="378"/>
      <c r="ESS249" s="379"/>
      <c r="ESU249" s="377"/>
      <c r="ESV249" s="381"/>
      <c r="ESW249" s="381"/>
      <c r="ESX249" s="378"/>
      <c r="ESY249" s="378"/>
      <c r="ESZ249" s="378"/>
      <c r="ETA249" s="379"/>
      <c r="ETC249" s="377"/>
      <c r="ETD249" s="381"/>
      <c r="ETE249" s="381"/>
      <c r="ETF249" s="378"/>
      <c r="ETG249" s="378"/>
      <c r="ETH249" s="378"/>
      <c r="ETI249" s="379"/>
      <c r="ETK249" s="377"/>
      <c r="ETL249" s="381"/>
      <c r="ETM249" s="381"/>
      <c r="ETN249" s="378"/>
      <c r="ETO249" s="378"/>
      <c r="ETP249" s="378"/>
      <c r="ETQ249" s="379"/>
      <c r="ETS249" s="377"/>
      <c r="ETT249" s="381"/>
      <c r="ETU249" s="381"/>
      <c r="ETV249" s="378"/>
      <c r="ETW249" s="378"/>
      <c r="ETX249" s="378"/>
      <c r="ETY249" s="379"/>
      <c r="EUA249" s="377"/>
      <c r="EUB249" s="381"/>
      <c r="EUC249" s="381"/>
      <c r="EUD249" s="378"/>
      <c r="EUE249" s="378"/>
      <c r="EUF249" s="378"/>
      <c r="EUG249" s="379"/>
      <c r="EUI249" s="377"/>
      <c r="EUJ249" s="381"/>
      <c r="EUK249" s="381"/>
      <c r="EUL249" s="378"/>
      <c r="EUM249" s="378"/>
      <c r="EUN249" s="378"/>
      <c r="EUO249" s="379"/>
      <c r="EUQ249" s="377"/>
      <c r="EUR249" s="381"/>
      <c r="EUS249" s="381"/>
      <c r="EUT249" s="378"/>
      <c r="EUU249" s="378"/>
      <c r="EUV249" s="378"/>
      <c r="EUW249" s="379"/>
      <c r="EUY249" s="377"/>
      <c r="EUZ249" s="381"/>
      <c r="EVA249" s="381"/>
      <c r="EVB249" s="378"/>
      <c r="EVC249" s="378"/>
      <c r="EVD249" s="378"/>
      <c r="EVE249" s="379"/>
      <c r="EVG249" s="377"/>
      <c r="EVH249" s="381"/>
      <c r="EVI249" s="381"/>
      <c r="EVJ249" s="378"/>
      <c r="EVK249" s="378"/>
      <c r="EVL249" s="378"/>
      <c r="EVM249" s="379"/>
      <c r="EVO249" s="377"/>
      <c r="EVP249" s="381"/>
      <c r="EVQ249" s="381"/>
      <c r="EVR249" s="378"/>
      <c r="EVS249" s="378"/>
      <c r="EVT249" s="378"/>
      <c r="EVU249" s="379"/>
      <c r="EVW249" s="377"/>
      <c r="EVX249" s="381"/>
      <c r="EVY249" s="381"/>
      <c r="EVZ249" s="378"/>
      <c r="EWA249" s="378"/>
      <c r="EWB249" s="378"/>
      <c r="EWC249" s="379"/>
      <c r="EWE249" s="377"/>
      <c r="EWF249" s="381"/>
      <c r="EWG249" s="381"/>
      <c r="EWH249" s="378"/>
      <c r="EWI249" s="378"/>
      <c r="EWJ249" s="378"/>
      <c r="EWK249" s="379"/>
      <c r="EWM249" s="377"/>
      <c r="EWN249" s="381"/>
      <c r="EWO249" s="381"/>
      <c r="EWP249" s="378"/>
      <c r="EWQ249" s="378"/>
      <c r="EWR249" s="378"/>
      <c r="EWS249" s="379"/>
      <c r="EWU249" s="377"/>
      <c r="EWV249" s="381"/>
      <c r="EWW249" s="381"/>
      <c r="EWX249" s="378"/>
      <c r="EWY249" s="378"/>
      <c r="EWZ249" s="378"/>
      <c r="EXA249" s="379"/>
      <c r="EXC249" s="377"/>
      <c r="EXD249" s="381"/>
      <c r="EXE249" s="381"/>
      <c r="EXF249" s="378"/>
      <c r="EXG249" s="378"/>
      <c r="EXH249" s="378"/>
      <c r="EXI249" s="379"/>
      <c r="EXK249" s="377"/>
      <c r="EXL249" s="381"/>
      <c r="EXM249" s="381"/>
      <c r="EXN249" s="378"/>
      <c r="EXO249" s="378"/>
      <c r="EXP249" s="378"/>
      <c r="EXQ249" s="379"/>
      <c r="EXS249" s="377"/>
      <c r="EXT249" s="381"/>
      <c r="EXU249" s="381"/>
      <c r="EXV249" s="378"/>
      <c r="EXW249" s="378"/>
      <c r="EXX249" s="378"/>
      <c r="EXY249" s="379"/>
      <c r="EYA249" s="377"/>
      <c r="EYB249" s="381"/>
      <c r="EYC249" s="381"/>
      <c r="EYD249" s="378"/>
      <c r="EYE249" s="378"/>
      <c r="EYF249" s="378"/>
      <c r="EYG249" s="379"/>
      <c r="EYI249" s="377"/>
      <c r="EYJ249" s="381"/>
      <c r="EYK249" s="381"/>
      <c r="EYL249" s="378"/>
      <c r="EYM249" s="378"/>
      <c r="EYN249" s="378"/>
      <c r="EYO249" s="379"/>
      <c r="EYQ249" s="377"/>
      <c r="EYR249" s="381"/>
      <c r="EYS249" s="381"/>
      <c r="EYT249" s="378"/>
      <c r="EYU249" s="378"/>
      <c r="EYV249" s="378"/>
      <c r="EYW249" s="379"/>
      <c r="EYY249" s="377"/>
      <c r="EYZ249" s="381"/>
      <c r="EZA249" s="381"/>
      <c r="EZB249" s="378"/>
      <c r="EZC249" s="378"/>
      <c r="EZD249" s="378"/>
      <c r="EZE249" s="379"/>
      <c r="EZG249" s="377"/>
      <c r="EZH249" s="381"/>
      <c r="EZI249" s="381"/>
      <c r="EZJ249" s="378"/>
      <c r="EZK249" s="378"/>
      <c r="EZL249" s="378"/>
      <c r="EZM249" s="379"/>
      <c r="EZO249" s="377"/>
      <c r="EZP249" s="381"/>
      <c r="EZQ249" s="381"/>
      <c r="EZR249" s="378"/>
      <c r="EZS249" s="378"/>
      <c r="EZT249" s="378"/>
      <c r="EZU249" s="379"/>
      <c r="EZW249" s="377"/>
      <c r="EZX249" s="381"/>
      <c r="EZY249" s="381"/>
      <c r="EZZ249" s="378"/>
      <c r="FAA249" s="378"/>
      <c r="FAB249" s="378"/>
      <c r="FAC249" s="379"/>
      <c r="FAE249" s="377"/>
      <c r="FAF249" s="381"/>
      <c r="FAG249" s="381"/>
      <c r="FAH249" s="378"/>
      <c r="FAI249" s="378"/>
      <c r="FAJ249" s="378"/>
      <c r="FAK249" s="379"/>
      <c r="FAM249" s="377"/>
      <c r="FAN249" s="381"/>
      <c r="FAO249" s="381"/>
      <c r="FAP249" s="378"/>
      <c r="FAQ249" s="378"/>
      <c r="FAR249" s="378"/>
      <c r="FAS249" s="379"/>
      <c r="FAU249" s="377"/>
      <c r="FAV249" s="381"/>
      <c r="FAW249" s="381"/>
      <c r="FAX249" s="378"/>
      <c r="FAY249" s="378"/>
      <c r="FAZ249" s="378"/>
      <c r="FBA249" s="379"/>
      <c r="FBC249" s="377"/>
      <c r="FBD249" s="381"/>
      <c r="FBE249" s="381"/>
      <c r="FBF249" s="378"/>
      <c r="FBG249" s="378"/>
      <c r="FBH249" s="378"/>
      <c r="FBI249" s="379"/>
      <c r="FBK249" s="377"/>
      <c r="FBL249" s="381"/>
      <c r="FBM249" s="381"/>
      <c r="FBN249" s="378"/>
      <c r="FBO249" s="378"/>
      <c r="FBP249" s="378"/>
      <c r="FBQ249" s="379"/>
      <c r="FBS249" s="377"/>
      <c r="FBT249" s="381"/>
      <c r="FBU249" s="381"/>
      <c r="FBV249" s="378"/>
      <c r="FBW249" s="378"/>
      <c r="FBX249" s="378"/>
      <c r="FBY249" s="379"/>
      <c r="FCA249" s="377"/>
      <c r="FCB249" s="381"/>
      <c r="FCC249" s="381"/>
      <c r="FCD249" s="378"/>
      <c r="FCE249" s="378"/>
      <c r="FCF249" s="378"/>
      <c r="FCG249" s="379"/>
      <c r="FCI249" s="377"/>
      <c r="FCJ249" s="381"/>
      <c r="FCK249" s="381"/>
      <c r="FCL249" s="378"/>
      <c r="FCM249" s="378"/>
      <c r="FCN249" s="378"/>
      <c r="FCO249" s="379"/>
      <c r="FCQ249" s="377"/>
      <c r="FCR249" s="381"/>
      <c r="FCS249" s="381"/>
      <c r="FCT249" s="378"/>
      <c r="FCU249" s="378"/>
      <c r="FCV249" s="378"/>
      <c r="FCW249" s="379"/>
      <c r="FCY249" s="377"/>
      <c r="FCZ249" s="381"/>
      <c r="FDA249" s="381"/>
      <c r="FDB249" s="378"/>
      <c r="FDC249" s="378"/>
      <c r="FDD249" s="378"/>
      <c r="FDE249" s="379"/>
      <c r="FDG249" s="377"/>
      <c r="FDH249" s="381"/>
      <c r="FDI249" s="381"/>
      <c r="FDJ249" s="378"/>
      <c r="FDK249" s="378"/>
      <c r="FDL249" s="378"/>
      <c r="FDM249" s="379"/>
      <c r="FDO249" s="377"/>
      <c r="FDP249" s="381"/>
      <c r="FDQ249" s="381"/>
      <c r="FDR249" s="378"/>
      <c r="FDS249" s="378"/>
      <c r="FDT249" s="378"/>
      <c r="FDU249" s="379"/>
      <c r="FDW249" s="377"/>
      <c r="FDX249" s="381"/>
      <c r="FDY249" s="381"/>
      <c r="FDZ249" s="378"/>
      <c r="FEA249" s="378"/>
      <c r="FEB249" s="378"/>
      <c r="FEC249" s="379"/>
      <c r="FEE249" s="377"/>
      <c r="FEF249" s="381"/>
      <c r="FEG249" s="381"/>
      <c r="FEH249" s="378"/>
      <c r="FEI249" s="378"/>
      <c r="FEJ249" s="378"/>
      <c r="FEK249" s="379"/>
      <c r="FEM249" s="377"/>
      <c r="FEN249" s="381"/>
      <c r="FEO249" s="381"/>
      <c r="FEP249" s="378"/>
      <c r="FEQ249" s="378"/>
      <c r="FER249" s="378"/>
      <c r="FES249" s="379"/>
      <c r="FEU249" s="377"/>
      <c r="FEV249" s="381"/>
      <c r="FEW249" s="381"/>
      <c r="FEX249" s="378"/>
      <c r="FEY249" s="378"/>
      <c r="FEZ249" s="378"/>
      <c r="FFA249" s="379"/>
      <c r="FFC249" s="377"/>
      <c r="FFD249" s="381"/>
      <c r="FFE249" s="381"/>
      <c r="FFF249" s="378"/>
      <c r="FFG249" s="378"/>
      <c r="FFH249" s="378"/>
      <c r="FFI249" s="379"/>
      <c r="FFK249" s="377"/>
      <c r="FFL249" s="381"/>
      <c r="FFM249" s="381"/>
      <c r="FFN249" s="378"/>
      <c r="FFO249" s="378"/>
      <c r="FFP249" s="378"/>
      <c r="FFQ249" s="379"/>
      <c r="FFS249" s="377"/>
      <c r="FFT249" s="381"/>
      <c r="FFU249" s="381"/>
      <c r="FFV249" s="378"/>
      <c r="FFW249" s="378"/>
      <c r="FFX249" s="378"/>
      <c r="FFY249" s="379"/>
      <c r="FGA249" s="377"/>
      <c r="FGB249" s="381"/>
      <c r="FGC249" s="381"/>
      <c r="FGD249" s="378"/>
      <c r="FGE249" s="378"/>
      <c r="FGF249" s="378"/>
      <c r="FGG249" s="379"/>
      <c r="FGI249" s="377"/>
      <c r="FGJ249" s="381"/>
      <c r="FGK249" s="381"/>
      <c r="FGL249" s="378"/>
      <c r="FGM249" s="378"/>
      <c r="FGN249" s="378"/>
      <c r="FGO249" s="379"/>
      <c r="FGQ249" s="377"/>
      <c r="FGR249" s="381"/>
      <c r="FGS249" s="381"/>
      <c r="FGT249" s="378"/>
      <c r="FGU249" s="378"/>
      <c r="FGV249" s="378"/>
      <c r="FGW249" s="379"/>
      <c r="FGY249" s="377"/>
      <c r="FGZ249" s="381"/>
      <c r="FHA249" s="381"/>
      <c r="FHB249" s="378"/>
      <c r="FHC249" s="378"/>
      <c r="FHD249" s="378"/>
      <c r="FHE249" s="379"/>
      <c r="FHG249" s="377"/>
      <c r="FHH249" s="381"/>
      <c r="FHI249" s="381"/>
      <c r="FHJ249" s="378"/>
      <c r="FHK249" s="378"/>
      <c r="FHL249" s="378"/>
      <c r="FHM249" s="379"/>
      <c r="FHO249" s="377"/>
      <c r="FHP249" s="381"/>
      <c r="FHQ249" s="381"/>
      <c r="FHR249" s="378"/>
      <c r="FHS249" s="378"/>
      <c r="FHT249" s="378"/>
      <c r="FHU249" s="379"/>
      <c r="FHW249" s="377"/>
      <c r="FHX249" s="381"/>
      <c r="FHY249" s="381"/>
      <c r="FHZ249" s="378"/>
      <c r="FIA249" s="378"/>
      <c r="FIB249" s="378"/>
      <c r="FIC249" s="379"/>
      <c r="FIE249" s="377"/>
      <c r="FIF249" s="381"/>
      <c r="FIG249" s="381"/>
      <c r="FIH249" s="378"/>
      <c r="FII249" s="378"/>
      <c r="FIJ249" s="378"/>
      <c r="FIK249" s="379"/>
      <c r="FIM249" s="377"/>
      <c r="FIN249" s="381"/>
      <c r="FIO249" s="381"/>
      <c r="FIP249" s="378"/>
      <c r="FIQ249" s="378"/>
      <c r="FIR249" s="378"/>
      <c r="FIS249" s="379"/>
      <c r="FIU249" s="377"/>
      <c r="FIV249" s="381"/>
      <c r="FIW249" s="381"/>
      <c r="FIX249" s="378"/>
      <c r="FIY249" s="378"/>
      <c r="FIZ249" s="378"/>
      <c r="FJA249" s="379"/>
      <c r="FJC249" s="377"/>
      <c r="FJD249" s="381"/>
      <c r="FJE249" s="381"/>
      <c r="FJF249" s="378"/>
      <c r="FJG249" s="378"/>
      <c r="FJH249" s="378"/>
      <c r="FJI249" s="379"/>
      <c r="FJK249" s="377"/>
      <c r="FJL249" s="381"/>
      <c r="FJM249" s="381"/>
      <c r="FJN249" s="378"/>
      <c r="FJO249" s="378"/>
      <c r="FJP249" s="378"/>
      <c r="FJQ249" s="379"/>
      <c r="FJS249" s="377"/>
      <c r="FJT249" s="381"/>
      <c r="FJU249" s="381"/>
      <c r="FJV249" s="378"/>
      <c r="FJW249" s="378"/>
      <c r="FJX249" s="378"/>
      <c r="FJY249" s="379"/>
      <c r="FKA249" s="377"/>
      <c r="FKB249" s="381"/>
      <c r="FKC249" s="381"/>
      <c r="FKD249" s="378"/>
      <c r="FKE249" s="378"/>
      <c r="FKF249" s="378"/>
      <c r="FKG249" s="379"/>
      <c r="FKI249" s="377"/>
      <c r="FKJ249" s="381"/>
      <c r="FKK249" s="381"/>
      <c r="FKL249" s="378"/>
      <c r="FKM249" s="378"/>
      <c r="FKN249" s="378"/>
      <c r="FKO249" s="379"/>
      <c r="FKQ249" s="377"/>
      <c r="FKR249" s="381"/>
      <c r="FKS249" s="381"/>
      <c r="FKT249" s="378"/>
      <c r="FKU249" s="378"/>
      <c r="FKV249" s="378"/>
      <c r="FKW249" s="379"/>
      <c r="FKY249" s="377"/>
      <c r="FKZ249" s="381"/>
      <c r="FLA249" s="381"/>
      <c r="FLB249" s="378"/>
      <c r="FLC249" s="378"/>
      <c r="FLD249" s="378"/>
      <c r="FLE249" s="379"/>
      <c r="FLG249" s="377"/>
      <c r="FLH249" s="381"/>
      <c r="FLI249" s="381"/>
      <c r="FLJ249" s="378"/>
      <c r="FLK249" s="378"/>
      <c r="FLL249" s="378"/>
      <c r="FLM249" s="379"/>
      <c r="FLO249" s="377"/>
      <c r="FLP249" s="381"/>
      <c r="FLQ249" s="381"/>
      <c r="FLR249" s="378"/>
      <c r="FLS249" s="378"/>
      <c r="FLT249" s="378"/>
      <c r="FLU249" s="379"/>
      <c r="FLW249" s="377"/>
      <c r="FLX249" s="381"/>
      <c r="FLY249" s="381"/>
      <c r="FLZ249" s="378"/>
      <c r="FMA249" s="378"/>
      <c r="FMB249" s="378"/>
      <c r="FMC249" s="379"/>
      <c r="FME249" s="377"/>
      <c r="FMF249" s="381"/>
      <c r="FMG249" s="381"/>
      <c r="FMH249" s="378"/>
      <c r="FMI249" s="378"/>
      <c r="FMJ249" s="378"/>
      <c r="FMK249" s="379"/>
      <c r="FMM249" s="377"/>
      <c r="FMN249" s="381"/>
      <c r="FMO249" s="381"/>
      <c r="FMP249" s="378"/>
      <c r="FMQ249" s="378"/>
      <c r="FMR249" s="378"/>
      <c r="FMS249" s="379"/>
      <c r="FMU249" s="377"/>
      <c r="FMV249" s="381"/>
      <c r="FMW249" s="381"/>
      <c r="FMX249" s="378"/>
      <c r="FMY249" s="378"/>
      <c r="FMZ249" s="378"/>
      <c r="FNA249" s="379"/>
      <c r="FNC249" s="377"/>
      <c r="FND249" s="381"/>
      <c r="FNE249" s="381"/>
      <c r="FNF249" s="378"/>
      <c r="FNG249" s="378"/>
      <c r="FNH249" s="378"/>
      <c r="FNI249" s="379"/>
      <c r="FNK249" s="377"/>
      <c r="FNL249" s="381"/>
      <c r="FNM249" s="381"/>
      <c r="FNN249" s="378"/>
      <c r="FNO249" s="378"/>
      <c r="FNP249" s="378"/>
      <c r="FNQ249" s="379"/>
      <c r="FNS249" s="377"/>
      <c r="FNT249" s="381"/>
      <c r="FNU249" s="381"/>
      <c r="FNV249" s="378"/>
      <c r="FNW249" s="378"/>
      <c r="FNX249" s="378"/>
      <c r="FNY249" s="379"/>
      <c r="FOA249" s="377"/>
      <c r="FOB249" s="381"/>
      <c r="FOC249" s="381"/>
      <c r="FOD249" s="378"/>
      <c r="FOE249" s="378"/>
      <c r="FOF249" s="378"/>
      <c r="FOG249" s="379"/>
      <c r="FOI249" s="377"/>
      <c r="FOJ249" s="381"/>
      <c r="FOK249" s="381"/>
      <c r="FOL249" s="378"/>
      <c r="FOM249" s="378"/>
      <c r="FON249" s="378"/>
      <c r="FOO249" s="379"/>
      <c r="FOQ249" s="377"/>
      <c r="FOR249" s="381"/>
      <c r="FOS249" s="381"/>
      <c r="FOT249" s="378"/>
      <c r="FOU249" s="378"/>
      <c r="FOV249" s="378"/>
      <c r="FOW249" s="379"/>
      <c r="FOY249" s="377"/>
      <c r="FOZ249" s="381"/>
      <c r="FPA249" s="381"/>
      <c r="FPB249" s="378"/>
      <c r="FPC249" s="378"/>
      <c r="FPD249" s="378"/>
      <c r="FPE249" s="379"/>
      <c r="FPG249" s="377"/>
      <c r="FPH249" s="381"/>
      <c r="FPI249" s="381"/>
      <c r="FPJ249" s="378"/>
      <c r="FPK249" s="378"/>
      <c r="FPL249" s="378"/>
      <c r="FPM249" s="379"/>
      <c r="FPO249" s="377"/>
      <c r="FPP249" s="381"/>
      <c r="FPQ249" s="381"/>
      <c r="FPR249" s="378"/>
      <c r="FPS249" s="378"/>
      <c r="FPT249" s="378"/>
      <c r="FPU249" s="379"/>
      <c r="FPW249" s="377"/>
      <c r="FPX249" s="381"/>
      <c r="FPY249" s="381"/>
      <c r="FPZ249" s="378"/>
      <c r="FQA249" s="378"/>
      <c r="FQB249" s="378"/>
      <c r="FQC249" s="379"/>
      <c r="FQE249" s="377"/>
      <c r="FQF249" s="381"/>
      <c r="FQG249" s="381"/>
      <c r="FQH249" s="378"/>
      <c r="FQI249" s="378"/>
      <c r="FQJ249" s="378"/>
      <c r="FQK249" s="379"/>
      <c r="FQM249" s="377"/>
      <c r="FQN249" s="381"/>
      <c r="FQO249" s="381"/>
      <c r="FQP249" s="378"/>
      <c r="FQQ249" s="378"/>
      <c r="FQR249" s="378"/>
      <c r="FQS249" s="379"/>
      <c r="FQU249" s="377"/>
      <c r="FQV249" s="381"/>
      <c r="FQW249" s="381"/>
      <c r="FQX249" s="378"/>
      <c r="FQY249" s="378"/>
      <c r="FQZ249" s="378"/>
      <c r="FRA249" s="379"/>
      <c r="FRC249" s="377"/>
      <c r="FRD249" s="381"/>
      <c r="FRE249" s="381"/>
      <c r="FRF249" s="378"/>
      <c r="FRG249" s="378"/>
      <c r="FRH249" s="378"/>
      <c r="FRI249" s="379"/>
      <c r="FRK249" s="377"/>
      <c r="FRL249" s="381"/>
      <c r="FRM249" s="381"/>
      <c r="FRN249" s="378"/>
      <c r="FRO249" s="378"/>
      <c r="FRP249" s="378"/>
      <c r="FRQ249" s="379"/>
      <c r="FRS249" s="377"/>
      <c r="FRT249" s="381"/>
      <c r="FRU249" s="381"/>
      <c r="FRV249" s="378"/>
      <c r="FRW249" s="378"/>
      <c r="FRX249" s="378"/>
      <c r="FRY249" s="379"/>
      <c r="FSA249" s="377"/>
      <c r="FSB249" s="381"/>
      <c r="FSC249" s="381"/>
      <c r="FSD249" s="378"/>
      <c r="FSE249" s="378"/>
      <c r="FSF249" s="378"/>
      <c r="FSG249" s="379"/>
      <c r="FSI249" s="377"/>
      <c r="FSJ249" s="381"/>
      <c r="FSK249" s="381"/>
      <c r="FSL249" s="378"/>
      <c r="FSM249" s="378"/>
      <c r="FSN249" s="378"/>
      <c r="FSO249" s="379"/>
      <c r="FSQ249" s="377"/>
      <c r="FSR249" s="381"/>
      <c r="FSS249" s="381"/>
      <c r="FST249" s="378"/>
      <c r="FSU249" s="378"/>
      <c r="FSV249" s="378"/>
      <c r="FSW249" s="379"/>
      <c r="FSY249" s="377"/>
      <c r="FSZ249" s="381"/>
      <c r="FTA249" s="381"/>
      <c r="FTB249" s="378"/>
      <c r="FTC249" s="378"/>
      <c r="FTD249" s="378"/>
      <c r="FTE249" s="379"/>
      <c r="FTG249" s="377"/>
      <c r="FTH249" s="381"/>
      <c r="FTI249" s="381"/>
      <c r="FTJ249" s="378"/>
      <c r="FTK249" s="378"/>
      <c r="FTL249" s="378"/>
      <c r="FTM249" s="379"/>
      <c r="FTO249" s="377"/>
      <c r="FTP249" s="381"/>
      <c r="FTQ249" s="381"/>
      <c r="FTR249" s="378"/>
      <c r="FTS249" s="378"/>
      <c r="FTT249" s="378"/>
      <c r="FTU249" s="379"/>
      <c r="FTW249" s="377"/>
      <c r="FTX249" s="381"/>
      <c r="FTY249" s="381"/>
      <c r="FTZ249" s="378"/>
      <c r="FUA249" s="378"/>
      <c r="FUB249" s="378"/>
      <c r="FUC249" s="379"/>
      <c r="FUE249" s="377"/>
      <c r="FUF249" s="381"/>
      <c r="FUG249" s="381"/>
      <c r="FUH249" s="378"/>
      <c r="FUI249" s="378"/>
      <c r="FUJ249" s="378"/>
      <c r="FUK249" s="379"/>
      <c r="FUM249" s="377"/>
      <c r="FUN249" s="381"/>
      <c r="FUO249" s="381"/>
      <c r="FUP249" s="378"/>
      <c r="FUQ249" s="378"/>
      <c r="FUR249" s="378"/>
      <c r="FUS249" s="379"/>
      <c r="FUU249" s="377"/>
      <c r="FUV249" s="381"/>
      <c r="FUW249" s="381"/>
      <c r="FUX249" s="378"/>
      <c r="FUY249" s="378"/>
      <c r="FUZ249" s="378"/>
      <c r="FVA249" s="379"/>
      <c r="FVC249" s="377"/>
      <c r="FVD249" s="381"/>
      <c r="FVE249" s="381"/>
      <c r="FVF249" s="378"/>
      <c r="FVG249" s="378"/>
      <c r="FVH249" s="378"/>
      <c r="FVI249" s="379"/>
      <c r="FVK249" s="377"/>
      <c r="FVL249" s="381"/>
      <c r="FVM249" s="381"/>
      <c r="FVN249" s="378"/>
      <c r="FVO249" s="378"/>
      <c r="FVP249" s="378"/>
      <c r="FVQ249" s="379"/>
      <c r="FVS249" s="377"/>
      <c r="FVT249" s="381"/>
      <c r="FVU249" s="381"/>
      <c r="FVV249" s="378"/>
      <c r="FVW249" s="378"/>
      <c r="FVX249" s="378"/>
      <c r="FVY249" s="379"/>
      <c r="FWA249" s="377"/>
      <c r="FWB249" s="381"/>
      <c r="FWC249" s="381"/>
      <c r="FWD249" s="378"/>
      <c r="FWE249" s="378"/>
      <c r="FWF249" s="378"/>
      <c r="FWG249" s="379"/>
      <c r="FWI249" s="377"/>
      <c r="FWJ249" s="381"/>
      <c r="FWK249" s="381"/>
      <c r="FWL249" s="378"/>
      <c r="FWM249" s="378"/>
      <c r="FWN249" s="378"/>
      <c r="FWO249" s="379"/>
      <c r="FWQ249" s="377"/>
      <c r="FWR249" s="381"/>
      <c r="FWS249" s="381"/>
      <c r="FWT249" s="378"/>
      <c r="FWU249" s="378"/>
      <c r="FWV249" s="378"/>
      <c r="FWW249" s="379"/>
      <c r="FWY249" s="377"/>
      <c r="FWZ249" s="381"/>
      <c r="FXA249" s="381"/>
      <c r="FXB249" s="378"/>
      <c r="FXC249" s="378"/>
      <c r="FXD249" s="378"/>
      <c r="FXE249" s="379"/>
      <c r="FXG249" s="377"/>
      <c r="FXH249" s="381"/>
      <c r="FXI249" s="381"/>
      <c r="FXJ249" s="378"/>
      <c r="FXK249" s="378"/>
      <c r="FXL249" s="378"/>
      <c r="FXM249" s="379"/>
      <c r="FXO249" s="377"/>
      <c r="FXP249" s="381"/>
      <c r="FXQ249" s="381"/>
      <c r="FXR249" s="378"/>
      <c r="FXS249" s="378"/>
      <c r="FXT249" s="378"/>
      <c r="FXU249" s="379"/>
      <c r="FXW249" s="377"/>
      <c r="FXX249" s="381"/>
      <c r="FXY249" s="381"/>
      <c r="FXZ249" s="378"/>
      <c r="FYA249" s="378"/>
      <c r="FYB249" s="378"/>
      <c r="FYC249" s="379"/>
      <c r="FYE249" s="377"/>
      <c r="FYF249" s="381"/>
      <c r="FYG249" s="381"/>
      <c r="FYH249" s="378"/>
      <c r="FYI249" s="378"/>
      <c r="FYJ249" s="378"/>
      <c r="FYK249" s="379"/>
      <c r="FYM249" s="377"/>
      <c r="FYN249" s="381"/>
      <c r="FYO249" s="381"/>
      <c r="FYP249" s="378"/>
      <c r="FYQ249" s="378"/>
      <c r="FYR249" s="378"/>
      <c r="FYS249" s="379"/>
      <c r="FYU249" s="377"/>
      <c r="FYV249" s="381"/>
      <c r="FYW249" s="381"/>
      <c r="FYX249" s="378"/>
      <c r="FYY249" s="378"/>
      <c r="FYZ249" s="378"/>
      <c r="FZA249" s="379"/>
      <c r="FZC249" s="377"/>
      <c r="FZD249" s="381"/>
      <c r="FZE249" s="381"/>
      <c r="FZF249" s="378"/>
      <c r="FZG249" s="378"/>
      <c r="FZH249" s="378"/>
      <c r="FZI249" s="379"/>
      <c r="FZK249" s="377"/>
      <c r="FZL249" s="381"/>
      <c r="FZM249" s="381"/>
      <c r="FZN249" s="378"/>
      <c r="FZO249" s="378"/>
      <c r="FZP249" s="378"/>
      <c r="FZQ249" s="379"/>
      <c r="FZS249" s="377"/>
      <c r="FZT249" s="381"/>
      <c r="FZU249" s="381"/>
      <c r="FZV249" s="378"/>
      <c r="FZW249" s="378"/>
      <c r="FZX249" s="378"/>
      <c r="FZY249" s="379"/>
      <c r="GAA249" s="377"/>
      <c r="GAB249" s="381"/>
      <c r="GAC249" s="381"/>
      <c r="GAD249" s="378"/>
      <c r="GAE249" s="378"/>
      <c r="GAF249" s="378"/>
      <c r="GAG249" s="379"/>
      <c r="GAI249" s="377"/>
      <c r="GAJ249" s="381"/>
      <c r="GAK249" s="381"/>
      <c r="GAL249" s="378"/>
      <c r="GAM249" s="378"/>
      <c r="GAN249" s="378"/>
      <c r="GAO249" s="379"/>
      <c r="GAQ249" s="377"/>
      <c r="GAR249" s="381"/>
      <c r="GAS249" s="381"/>
      <c r="GAT249" s="378"/>
      <c r="GAU249" s="378"/>
      <c r="GAV249" s="378"/>
      <c r="GAW249" s="379"/>
      <c r="GAY249" s="377"/>
      <c r="GAZ249" s="381"/>
      <c r="GBA249" s="381"/>
      <c r="GBB249" s="378"/>
      <c r="GBC249" s="378"/>
      <c r="GBD249" s="378"/>
      <c r="GBE249" s="379"/>
      <c r="GBG249" s="377"/>
      <c r="GBH249" s="381"/>
      <c r="GBI249" s="381"/>
      <c r="GBJ249" s="378"/>
      <c r="GBK249" s="378"/>
      <c r="GBL249" s="378"/>
      <c r="GBM249" s="379"/>
      <c r="GBO249" s="377"/>
      <c r="GBP249" s="381"/>
      <c r="GBQ249" s="381"/>
      <c r="GBR249" s="378"/>
      <c r="GBS249" s="378"/>
      <c r="GBT249" s="378"/>
      <c r="GBU249" s="379"/>
      <c r="GBW249" s="377"/>
      <c r="GBX249" s="381"/>
      <c r="GBY249" s="381"/>
      <c r="GBZ249" s="378"/>
      <c r="GCA249" s="378"/>
      <c r="GCB249" s="378"/>
      <c r="GCC249" s="379"/>
      <c r="GCE249" s="377"/>
      <c r="GCF249" s="381"/>
      <c r="GCG249" s="381"/>
      <c r="GCH249" s="378"/>
      <c r="GCI249" s="378"/>
      <c r="GCJ249" s="378"/>
      <c r="GCK249" s="379"/>
      <c r="GCM249" s="377"/>
      <c r="GCN249" s="381"/>
      <c r="GCO249" s="381"/>
      <c r="GCP249" s="378"/>
      <c r="GCQ249" s="378"/>
      <c r="GCR249" s="378"/>
      <c r="GCS249" s="379"/>
      <c r="GCU249" s="377"/>
      <c r="GCV249" s="381"/>
      <c r="GCW249" s="381"/>
      <c r="GCX249" s="378"/>
      <c r="GCY249" s="378"/>
      <c r="GCZ249" s="378"/>
      <c r="GDA249" s="379"/>
      <c r="GDC249" s="377"/>
      <c r="GDD249" s="381"/>
      <c r="GDE249" s="381"/>
      <c r="GDF249" s="378"/>
      <c r="GDG249" s="378"/>
      <c r="GDH249" s="378"/>
      <c r="GDI249" s="379"/>
      <c r="GDK249" s="377"/>
      <c r="GDL249" s="381"/>
      <c r="GDM249" s="381"/>
      <c r="GDN249" s="378"/>
      <c r="GDO249" s="378"/>
      <c r="GDP249" s="378"/>
      <c r="GDQ249" s="379"/>
      <c r="GDS249" s="377"/>
      <c r="GDT249" s="381"/>
      <c r="GDU249" s="381"/>
      <c r="GDV249" s="378"/>
      <c r="GDW249" s="378"/>
      <c r="GDX249" s="378"/>
      <c r="GDY249" s="379"/>
      <c r="GEA249" s="377"/>
      <c r="GEB249" s="381"/>
      <c r="GEC249" s="381"/>
      <c r="GED249" s="378"/>
      <c r="GEE249" s="378"/>
      <c r="GEF249" s="378"/>
      <c r="GEG249" s="379"/>
      <c r="GEI249" s="377"/>
      <c r="GEJ249" s="381"/>
      <c r="GEK249" s="381"/>
      <c r="GEL249" s="378"/>
      <c r="GEM249" s="378"/>
      <c r="GEN249" s="378"/>
      <c r="GEO249" s="379"/>
      <c r="GEQ249" s="377"/>
      <c r="GER249" s="381"/>
      <c r="GES249" s="381"/>
      <c r="GET249" s="378"/>
      <c r="GEU249" s="378"/>
      <c r="GEV249" s="378"/>
      <c r="GEW249" s="379"/>
      <c r="GEY249" s="377"/>
      <c r="GEZ249" s="381"/>
      <c r="GFA249" s="381"/>
      <c r="GFB249" s="378"/>
      <c r="GFC249" s="378"/>
      <c r="GFD249" s="378"/>
      <c r="GFE249" s="379"/>
      <c r="GFG249" s="377"/>
      <c r="GFH249" s="381"/>
      <c r="GFI249" s="381"/>
      <c r="GFJ249" s="378"/>
      <c r="GFK249" s="378"/>
      <c r="GFL249" s="378"/>
      <c r="GFM249" s="379"/>
      <c r="GFO249" s="377"/>
      <c r="GFP249" s="381"/>
      <c r="GFQ249" s="381"/>
      <c r="GFR249" s="378"/>
      <c r="GFS249" s="378"/>
      <c r="GFT249" s="378"/>
      <c r="GFU249" s="379"/>
      <c r="GFW249" s="377"/>
      <c r="GFX249" s="381"/>
      <c r="GFY249" s="381"/>
      <c r="GFZ249" s="378"/>
      <c r="GGA249" s="378"/>
      <c r="GGB249" s="378"/>
      <c r="GGC249" s="379"/>
      <c r="GGE249" s="377"/>
      <c r="GGF249" s="381"/>
      <c r="GGG249" s="381"/>
      <c r="GGH249" s="378"/>
      <c r="GGI249" s="378"/>
      <c r="GGJ249" s="378"/>
      <c r="GGK249" s="379"/>
      <c r="GGM249" s="377"/>
      <c r="GGN249" s="381"/>
      <c r="GGO249" s="381"/>
      <c r="GGP249" s="378"/>
      <c r="GGQ249" s="378"/>
      <c r="GGR249" s="378"/>
      <c r="GGS249" s="379"/>
      <c r="GGU249" s="377"/>
      <c r="GGV249" s="381"/>
      <c r="GGW249" s="381"/>
      <c r="GGX249" s="378"/>
      <c r="GGY249" s="378"/>
      <c r="GGZ249" s="378"/>
      <c r="GHA249" s="379"/>
      <c r="GHC249" s="377"/>
      <c r="GHD249" s="381"/>
      <c r="GHE249" s="381"/>
      <c r="GHF249" s="378"/>
      <c r="GHG249" s="378"/>
      <c r="GHH249" s="378"/>
      <c r="GHI249" s="379"/>
      <c r="GHK249" s="377"/>
      <c r="GHL249" s="381"/>
      <c r="GHM249" s="381"/>
      <c r="GHN249" s="378"/>
      <c r="GHO249" s="378"/>
      <c r="GHP249" s="378"/>
      <c r="GHQ249" s="379"/>
      <c r="GHS249" s="377"/>
      <c r="GHT249" s="381"/>
      <c r="GHU249" s="381"/>
      <c r="GHV249" s="378"/>
      <c r="GHW249" s="378"/>
      <c r="GHX249" s="378"/>
      <c r="GHY249" s="379"/>
      <c r="GIA249" s="377"/>
      <c r="GIB249" s="381"/>
      <c r="GIC249" s="381"/>
      <c r="GID249" s="378"/>
      <c r="GIE249" s="378"/>
      <c r="GIF249" s="378"/>
      <c r="GIG249" s="379"/>
      <c r="GII249" s="377"/>
      <c r="GIJ249" s="381"/>
      <c r="GIK249" s="381"/>
      <c r="GIL249" s="378"/>
      <c r="GIM249" s="378"/>
      <c r="GIN249" s="378"/>
      <c r="GIO249" s="379"/>
      <c r="GIQ249" s="377"/>
      <c r="GIR249" s="381"/>
      <c r="GIS249" s="381"/>
      <c r="GIT249" s="378"/>
      <c r="GIU249" s="378"/>
      <c r="GIV249" s="378"/>
      <c r="GIW249" s="379"/>
      <c r="GIY249" s="377"/>
      <c r="GIZ249" s="381"/>
      <c r="GJA249" s="381"/>
      <c r="GJB249" s="378"/>
      <c r="GJC249" s="378"/>
      <c r="GJD249" s="378"/>
      <c r="GJE249" s="379"/>
      <c r="GJG249" s="377"/>
      <c r="GJH249" s="381"/>
      <c r="GJI249" s="381"/>
      <c r="GJJ249" s="378"/>
      <c r="GJK249" s="378"/>
      <c r="GJL249" s="378"/>
      <c r="GJM249" s="379"/>
      <c r="GJO249" s="377"/>
      <c r="GJP249" s="381"/>
      <c r="GJQ249" s="381"/>
      <c r="GJR249" s="378"/>
      <c r="GJS249" s="378"/>
      <c r="GJT249" s="378"/>
      <c r="GJU249" s="379"/>
      <c r="GJW249" s="377"/>
      <c r="GJX249" s="381"/>
      <c r="GJY249" s="381"/>
      <c r="GJZ249" s="378"/>
      <c r="GKA249" s="378"/>
      <c r="GKB249" s="378"/>
      <c r="GKC249" s="379"/>
      <c r="GKE249" s="377"/>
      <c r="GKF249" s="381"/>
      <c r="GKG249" s="381"/>
      <c r="GKH249" s="378"/>
      <c r="GKI249" s="378"/>
      <c r="GKJ249" s="378"/>
      <c r="GKK249" s="379"/>
      <c r="GKM249" s="377"/>
      <c r="GKN249" s="381"/>
      <c r="GKO249" s="381"/>
      <c r="GKP249" s="378"/>
      <c r="GKQ249" s="378"/>
      <c r="GKR249" s="378"/>
      <c r="GKS249" s="379"/>
      <c r="GKU249" s="377"/>
      <c r="GKV249" s="381"/>
      <c r="GKW249" s="381"/>
      <c r="GKX249" s="378"/>
      <c r="GKY249" s="378"/>
      <c r="GKZ249" s="378"/>
      <c r="GLA249" s="379"/>
      <c r="GLC249" s="377"/>
      <c r="GLD249" s="381"/>
      <c r="GLE249" s="381"/>
      <c r="GLF249" s="378"/>
      <c r="GLG249" s="378"/>
      <c r="GLH249" s="378"/>
      <c r="GLI249" s="379"/>
      <c r="GLK249" s="377"/>
      <c r="GLL249" s="381"/>
      <c r="GLM249" s="381"/>
      <c r="GLN249" s="378"/>
      <c r="GLO249" s="378"/>
      <c r="GLP249" s="378"/>
      <c r="GLQ249" s="379"/>
      <c r="GLS249" s="377"/>
      <c r="GLT249" s="381"/>
      <c r="GLU249" s="381"/>
      <c r="GLV249" s="378"/>
      <c r="GLW249" s="378"/>
      <c r="GLX249" s="378"/>
      <c r="GLY249" s="379"/>
      <c r="GMA249" s="377"/>
      <c r="GMB249" s="381"/>
      <c r="GMC249" s="381"/>
      <c r="GMD249" s="378"/>
      <c r="GME249" s="378"/>
      <c r="GMF249" s="378"/>
      <c r="GMG249" s="379"/>
      <c r="GMI249" s="377"/>
      <c r="GMJ249" s="381"/>
      <c r="GMK249" s="381"/>
      <c r="GML249" s="378"/>
      <c r="GMM249" s="378"/>
      <c r="GMN249" s="378"/>
      <c r="GMO249" s="379"/>
      <c r="GMQ249" s="377"/>
      <c r="GMR249" s="381"/>
      <c r="GMS249" s="381"/>
      <c r="GMT249" s="378"/>
      <c r="GMU249" s="378"/>
      <c r="GMV249" s="378"/>
      <c r="GMW249" s="379"/>
      <c r="GMY249" s="377"/>
      <c r="GMZ249" s="381"/>
      <c r="GNA249" s="381"/>
      <c r="GNB249" s="378"/>
      <c r="GNC249" s="378"/>
      <c r="GND249" s="378"/>
      <c r="GNE249" s="379"/>
      <c r="GNG249" s="377"/>
      <c r="GNH249" s="381"/>
      <c r="GNI249" s="381"/>
      <c r="GNJ249" s="378"/>
      <c r="GNK249" s="378"/>
      <c r="GNL249" s="378"/>
      <c r="GNM249" s="379"/>
      <c r="GNO249" s="377"/>
      <c r="GNP249" s="381"/>
      <c r="GNQ249" s="381"/>
      <c r="GNR249" s="378"/>
      <c r="GNS249" s="378"/>
      <c r="GNT249" s="378"/>
      <c r="GNU249" s="379"/>
      <c r="GNW249" s="377"/>
      <c r="GNX249" s="381"/>
      <c r="GNY249" s="381"/>
      <c r="GNZ249" s="378"/>
      <c r="GOA249" s="378"/>
      <c r="GOB249" s="378"/>
      <c r="GOC249" s="379"/>
      <c r="GOE249" s="377"/>
      <c r="GOF249" s="381"/>
      <c r="GOG249" s="381"/>
      <c r="GOH249" s="378"/>
      <c r="GOI249" s="378"/>
      <c r="GOJ249" s="378"/>
      <c r="GOK249" s="379"/>
      <c r="GOM249" s="377"/>
      <c r="GON249" s="381"/>
      <c r="GOO249" s="381"/>
      <c r="GOP249" s="378"/>
      <c r="GOQ249" s="378"/>
      <c r="GOR249" s="378"/>
      <c r="GOS249" s="379"/>
      <c r="GOU249" s="377"/>
      <c r="GOV249" s="381"/>
      <c r="GOW249" s="381"/>
      <c r="GOX249" s="378"/>
      <c r="GOY249" s="378"/>
      <c r="GOZ249" s="378"/>
      <c r="GPA249" s="379"/>
      <c r="GPC249" s="377"/>
      <c r="GPD249" s="381"/>
      <c r="GPE249" s="381"/>
      <c r="GPF249" s="378"/>
      <c r="GPG249" s="378"/>
      <c r="GPH249" s="378"/>
      <c r="GPI249" s="379"/>
      <c r="GPK249" s="377"/>
      <c r="GPL249" s="381"/>
      <c r="GPM249" s="381"/>
      <c r="GPN249" s="378"/>
      <c r="GPO249" s="378"/>
      <c r="GPP249" s="378"/>
      <c r="GPQ249" s="379"/>
      <c r="GPS249" s="377"/>
      <c r="GPT249" s="381"/>
      <c r="GPU249" s="381"/>
      <c r="GPV249" s="378"/>
      <c r="GPW249" s="378"/>
      <c r="GPX249" s="378"/>
      <c r="GPY249" s="379"/>
      <c r="GQA249" s="377"/>
      <c r="GQB249" s="381"/>
      <c r="GQC249" s="381"/>
      <c r="GQD249" s="378"/>
      <c r="GQE249" s="378"/>
      <c r="GQF249" s="378"/>
      <c r="GQG249" s="379"/>
      <c r="GQI249" s="377"/>
      <c r="GQJ249" s="381"/>
      <c r="GQK249" s="381"/>
      <c r="GQL249" s="378"/>
      <c r="GQM249" s="378"/>
      <c r="GQN249" s="378"/>
      <c r="GQO249" s="379"/>
      <c r="GQQ249" s="377"/>
      <c r="GQR249" s="381"/>
      <c r="GQS249" s="381"/>
      <c r="GQT249" s="378"/>
      <c r="GQU249" s="378"/>
      <c r="GQV249" s="378"/>
      <c r="GQW249" s="379"/>
      <c r="GQY249" s="377"/>
      <c r="GQZ249" s="381"/>
      <c r="GRA249" s="381"/>
      <c r="GRB249" s="378"/>
      <c r="GRC249" s="378"/>
      <c r="GRD249" s="378"/>
      <c r="GRE249" s="379"/>
      <c r="GRG249" s="377"/>
      <c r="GRH249" s="381"/>
      <c r="GRI249" s="381"/>
      <c r="GRJ249" s="378"/>
      <c r="GRK249" s="378"/>
      <c r="GRL249" s="378"/>
      <c r="GRM249" s="379"/>
      <c r="GRO249" s="377"/>
      <c r="GRP249" s="381"/>
      <c r="GRQ249" s="381"/>
      <c r="GRR249" s="378"/>
      <c r="GRS249" s="378"/>
      <c r="GRT249" s="378"/>
      <c r="GRU249" s="379"/>
      <c r="GRW249" s="377"/>
      <c r="GRX249" s="381"/>
      <c r="GRY249" s="381"/>
      <c r="GRZ249" s="378"/>
      <c r="GSA249" s="378"/>
      <c r="GSB249" s="378"/>
      <c r="GSC249" s="379"/>
      <c r="GSE249" s="377"/>
      <c r="GSF249" s="381"/>
      <c r="GSG249" s="381"/>
      <c r="GSH249" s="378"/>
      <c r="GSI249" s="378"/>
      <c r="GSJ249" s="378"/>
      <c r="GSK249" s="379"/>
      <c r="GSM249" s="377"/>
      <c r="GSN249" s="381"/>
      <c r="GSO249" s="381"/>
      <c r="GSP249" s="378"/>
      <c r="GSQ249" s="378"/>
      <c r="GSR249" s="378"/>
      <c r="GSS249" s="379"/>
      <c r="GSU249" s="377"/>
      <c r="GSV249" s="381"/>
      <c r="GSW249" s="381"/>
      <c r="GSX249" s="378"/>
      <c r="GSY249" s="378"/>
      <c r="GSZ249" s="378"/>
      <c r="GTA249" s="379"/>
      <c r="GTC249" s="377"/>
      <c r="GTD249" s="381"/>
      <c r="GTE249" s="381"/>
      <c r="GTF249" s="378"/>
      <c r="GTG249" s="378"/>
      <c r="GTH249" s="378"/>
      <c r="GTI249" s="379"/>
      <c r="GTK249" s="377"/>
      <c r="GTL249" s="381"/>
      <c r="GTM249" s="381"/>
      <c r="GTN249" s="378"/>
      <c r="GTO249" s="378"/>
      <c r="GTP249" s="378"/>
      <c r="GTQ249" s="379"/>
      <c r="GTS249" s="377"/>
      <c r="GTT249" s="381"/>
      <c r="GTU249" s="381"/>
      <c r="GTV249" s="378"/>
      <c r="GTW249" s="378"/>
      <c r="GTX249" s="378"/>
      <c r="GTY249" s="379"/>
      <c r="GUA249" s="377"/>
      <c r="GUB249" s="381"/>
      <c r="GUC249" s="381"/>
      <c r="GUD249" s="378"/>
      <c r="GUE249" s="378"/>
      <c r="GUF249" s="378"/>
      <c r="GUG249" s="379"/>
      <c r="GUI249" s="377"/>
      <c r="GUJ249" s="381"/>
      <c r="GUK249" s="381"/>
      <c r="GUL249" s="378"/>
      <c r="GUM249" s="378"/>
      <c r="GUN249" s="378"/>
      <c r="GUO249" s="379"/>
      <c r="GUQ249" s="377"/>
      <c r="GUR249" s="381"/>
      <c r="GUS249" s="381"/>
      <c r="GUT249" s="378"/>
      <c r="GUU249" s="378"/>
      <c r="GUV249" s="378"/>
      <c r="GUW249" s="379"/>
      <c r="GUY249" s="377"/>
      <c r="GUZ249" s="381"/>
      <c r="GVA249" s="381"/>
      <c r="GVB249" s="378"/>
      <c r="GVC249" s="378"/>
      <c r="GVD249" s="378"/>
      <c r="GVE249" s="379"/>
      <c r="GVG249" s="377"/>
      <c r="GVH249" s="381"/>
      <c r="GVI249" s="381"/>
      <c r="GVJ249" s="378"/>
      <c r="GVK249" s="378"/>
      <c r="GVL249" s="378"/>
      <c r="GVM249" s="379"/>
      <c r="GVO249" s="377"/>
      <c r="GVP249" s="381"/>
      <c r="GVQ249" s="381"/>
      <c r="GVR249" s="378"/>
      <c r="GVS249" s="378"/>
      <c r="GVT249" s="378"/>
      <c r="GVU249" s="379"/>
      <c r="GVW249" s="377"/>
      <c r="GVX249" s="381"/>
      <c r="GVY249" s="381"/>
      <c r="GVZ249" s="378"/>
      <c r="GWA249" s="378"/>
      <c r="GWB249" s="378"/>
      <c r="GWC249" s="379"/>
      <c r="GWE249" s="377"/>
      <c r="GWF249" s="381"/>
      <c r="GWG249" s="381"/>
      <c r="GWH249" s="378"/>
      <c r="GWI249" s="378"/>
      <c r="GWJ249" s="378"/>
      <c r="GWK249" s="379"/>
      <c r="GWM249" s="377"/>
      <c r="GWN249" s="381"/>
      <c r="GWO249" s="381"/>
      <c r="GWP249" s="378"/>
      <c r="GWQ249" s="378"/>
      <c r="GWR249" s="378"/>
      <c r="GWS249" s="379"/>
      <c r="GWU249" s="377"/>
      <c r="GWV249" s="381"/>
      <c r="GWW249" s="381"/>
      <c r="GWX249" s="378"/>
      <c r="GWY249" s="378"/>
      <c r="GWZ249" s="378"/>
      <c r="GXA249" s="379"/>
      <c r="GXC249" s="377"/>
      <c r="GXD249" s="381"/>
      <c r="GXE249" s="381"/>
      <c r="GXF249" s="378"/>
      <c r="GXG249" s="378"/>
      <c r="GXH249" s="378"/>
      <c r="GXI249" s="379"/>
      <c r="GXK249" s="377"/>
      <c r="GXL249" s="381"/>
      <c r="GXM249" s="381"/>
      <c r="GXN249" s="378"/>
      <c r="GXO249" s="378"/>
      <c r="GXP249" s="378"/>
      <c r="GXQ249" s="379"/>
      <c r="GXS249" s="377"/>
      <c r="GXT249" s="381"/>
      <c r="GXU249" s="381"/>
      <c r="GXV249" s="378"/>
      <c r="GXW249" s="378"/>
      <c r="GXX249" s="378"/>
      <c r="GXY249" s="379"/>
      <c r="GYA249" s="377"/>
      <c r="GYB249" s="381"/>
      <c r="GYC249" s="381"/>
      <c r="GYD249" s="378"/>
      <c r="GYE249" s="378"/>
      <c r="GYF249" s="378"/>
      <c r="GYG249" s="379"/>
      <c r="GYI249" s="377"/>
      <c r="GYJ249" s="381"/>
      <c r="GYK249" s="381"/>
      <c r="GYL249" s="378"/>
      <c r="GYM249" s="378"/>
      <c r="GYN249" s="378"/>
      <c r="GYO249" s="379"/>
      <c r="GYQ249" s="377"/>
      <c r="GYR249" s="381"/>
      <c r="GYS249" s="381"/>
      <c r="GYT249" s="378"/>
      <c r="GYU249" s="378"/>
      <c r="GYV249" s="378"/>
      <c r="GYW249" s="379"/>
      <c r="GYY249" s="377"/>
      <c r="GYZ249" s="381"/>
      <c r="GZA249" s="381"/>
      <c r="GZB249" s="378"/>
      <c r="GZC249" s="378"/>
      <c r="GZD249" s="378"/>
      <c r="GZE249" s="379"/>
      <c r="GZG249" s="377"/>
      <c r="GZH249" s="381"/>
      <c r="GZI249" s="381"/>
      <c r="GZJ249" s="378"/>
      <c r="GZK249" s="378"/>
      <c r="GZL249" s="378"/>
      <c r="GZM249" s="379"/>
      <c r="GZO249" s="377"/>
      <c r="GZP249" s="381"/>
      <c r="GZQ249" s="381"/>
      <c r="GZR249" s="378"/>
      <c r="GZS249" s="378"/>
      <c r="GZT249" s="378"/>
      <c r="GZU249" s="379"/>
      <c r="GZW249" s="377"/>
      <c r="GZX249" s="381"/>
      <c r="GZY249" s="381"/>
      <c r="GZZ249" s="378"/>
      <c r="HAA249" s="378"/>
      <c r="HAB249" s="378"/>
      <c r="HAC249" s="379"/>
      <c r="HAE249" s="377"/>
      <c r="HAF249" s="381"/>
      <c r="HAG249" s="381"/>
      <c r="HAH249" s="378"/>
      <c r="HAI249" s="378"/>
      <c r="HAJ249" s="378"/>
      <c r="HAK249" s="379"/>
      <c r="HAM249" s="377"/>
      <c r="HAN249" s="381"/>
      <c r="HAO249" s="381"/>
      <c r="HAP249" s="378"/>
      <c r="HAQ249" s="378"/>
      <c r="HAR249" s="378"/>
      <c r="HAS249" s="379"/>
      <c r="HAU249" s="377"/>
      <c r="HAV249" s="381"/>
      <c r="HAW249" s="381"/>
      <c r="HAX249" s="378"/>
      <c r="HAY249" s="378"/>
      <c r="HAZ249" s="378"/>
      <c r="HBA249" s="379"/>
      <c r="HBC249" s="377"/>
      <c r="HBD249" s="381"/>
      <c r="HBE249" s="381"/>
      <c r="HBF249" s="378"/>
      <c r="HBG249" s="378"/>
      <c r="HBH249" s="378"/>
      <c r="HBI249" s="379"/>
      <c r="HBK249" s="377"/>
      <c r="HBL249" s="381"/>
      <c r="HBM249" s="381"/>
      <c r="HBN249" s="378"/>
      <c r="HBO249" s="378"/>
      <c r="HBP249" s="378"/>
      <c r="HBQ249" s="379"/>
      <c r="HBS249" s="377"/>
      <c r="HBT249" s="381"/>
      <c r="HBU249" s="381"/>
      <c r="HBV249" s="378"/>
      <c r="HBW249" s="378"/>
      <c r="HBX249" s="378"/>
      <c r="HBY249" s="379"/>
      <c r="HCA249" s="377"/>
      <c r="HCB249" s="381"/>
      <c r="HCC249" s="381"/>
      <c r="HCD249" s="378"/>
      <c r="HCE249" s="378"/>
      <c r="HCF249" s="378"/>
      <c r="HCG249" s="379"/>
      <c r="HCI249" s="377"/>
      <c r="HCJ249" s="381"/>
      <c r="HCK249" s="381"/>
      <c r="HCL249" s="378"/>
      <c r="HCM249" s="378"/>
      <c r="HCN249" s="378"/>
      <c r="HCO249" s="379"/>
      <c r="HCQ249" s="377"/>
      <c r="HCR249" s="381"/>
      <c r="HCS249" s="381"/>
      <c r="HCT249" s="378"/>
      <c r="HCU249" s="378"/>
      <c r="HCV249" s="378"/>
      <c r="HCW249" s="379"/>
      <c r="HCY249" s="377"/>
      <c r="HCZ249" s="381"/>
      <c r="HDA249" s="381"/>
      <c r="HDB249" s="378"/>
      <c r="HDC249" s="378"/>
      <c r="HDD249" s="378"/>
      <c r="HDE249" s="379"/>
      <c r="HDG249" s="377"/>
      <c r="HDH249" s="381"/>
      <c r="HDI249" s="381"/>
      <c r="HDJ249" s="378"/>
      <c r="HDK249" s="378"/>
      <c r="HDL249" s="378"/>
      <c r="HDM249" s="379"/>
      <c r="HDO249" s="377"/>
      <c r="HDP249" s="381"/>
      <c r="HDQ249" s="381"/>
      <c r="HDR249" s="378"/>
      <c r="HDS249" s="378"/>
      <c r="HDT249" s="378"/>
      <c r="HDU249" s="379"/>
      <c r="HDW249" s="377"/>
      <c r="HDX249" s="381"/>
      <c r="HDY249" s="381"/>
      <c r="HDZ249" s="378"/>
      <c r="HEA249" s="378"/>
      <c r="HEB249" s="378"/>
      <c r="HEC249" s="379"/>
      <c r="HEE249" s="377"/>
      <c r="HEF249" s="381"/>
      <c r="HEG249" s="381"/>
      <c r="HEH249" s="378"/>
      <c r="HEI249" s="378"/>
      <c r="HEJ249" s="378"/>
      <c r="HEK249" s="379"/>
      <c r="HEM249" s="377"/>
      <c r="HEN249" s="381"/>
      <c r="HEO249" s="381"/>
      <c r="HEP249" s="378"/>
      <c r="HEQ249" s="378"/>
      <c r="HER249" s="378"/>
      <c r="HES249" s="379"/>
      <c r="HEU249" s="377"/>
      <c r="HEV249" s="381"/>
      <c r="HEW249" s="381"/>
      <c r="HEX249" s="378"/>
      <c r="HEY249" s="378"/>
      <c r="HEZ249" s="378"/>
      <c r="HFA249" s="379"/>
      <c r="HFC249" s="377"/>
      <c r="HFD249" s="381"/>
      <c r="HFE249" s="381"/>
      <c r="HFF249" s="378"/>
      <c r="HFG249" s="378"/>
      <c r="HFH249" s="378"/>
      <c r="HFI249" s="379"/>
      <c r="HFK249" s="377"/>
      <c r="HFL249" s="381"/>
      <c r="HFM249" s="381"/>
      <c r="HFN249" s="378"/>
      <c r="HFO249" s="378"/>
      <c r="HFP249" s="378"/>
      <c r="HFQ249" s="379"/>
      <c r="HFS249" s="377"/>
      <c r="HFT249" s="381"/>
      <c r="HFU249" s="381"/>
      <c r="HFV249" s="378"/>
      <c r="HFW249" s="378"/>
      <c r="HFX249" s="378"/>
      <c r="HFY249" s="379"/>
      <c r="HGA249" s="377"/>
      <c r="HGB249" s="381"/>
      <c r="HGC249" s="381"/>
      <c r="HGD249" s="378"/>
      <c r="HGE249" s="378"/>
      <c r="HGF249" s="378"/>
      <c r="HGG249" s="379"/>
      <c r="HGI249" s="377"/>
      <c r="HGJ249" s="381"/>
      <c r="HGK249" s="381"/>
      <c r="HGL249" s="378"/>
      <c r="HGM249" s="378"/>
      <c r="HGN249" s="378"/>
      <c r="HGO249" s="379"/>
      <c r="HGQ249" s="377"/>
      <c r="HGR249" s="381"/>
      <c r="HGS249" s="381"/>
      <c r="HGT249" s="378"/>
      <c r="HGU249" s="378"/>
      <c r="HGV249" s="378"/>
      <c r="HGW249" s="379"/>
      <c r="HGY249" s="377"/>
      <c r="HGZ249" s="381"/>
      <c r="HHA249" s="381"/>
      <c r="HHB249" s="378"/>
      <c r="HHC249" s="378"/>
      <c r="HHD249" s="378"/>
      <c r="HHE249" s="379"/>
      <c r="HHG249" s="377"/>
      <c r="HHH249" s="381"/>
      <c r="HHI249" s="381"/>
      <c r="HHJ249" s="378"/>
      <c r="HHK249" s="378"/>
      <c r="HHL249" s="378"/>
      <c r="HHM249" s="379"/>
      <c r="HHO249" s="377"/>
      <c r="HHP249" s="381"/>
      <c r="HHQ249" s="381"/>
      <c r="HHR249" s="378"/>
      <c r="HHS249" s="378"/>
      <c r="HHT249" s="378"/>
      <c r="HHU249" s="379"/>
      <c r="HHW249" s="377"/>
      <c r="HHX249" s="381"/>
      <c r="HHY249" s="381"/>
      <c r="HHZ249" s="378"/>
      <c r="HIA249" s="378"/>
      <c r="HIB249" s="378"/>
      <c r="HIC249" s="379"/>
      <c r="HIE249" s="377"/>
      <c r="HIF249" s="381"/>
      <c r="HIG249" s="381"/>
      <c r="HIH249" s="378"/>
      <c r="HII249" s="378"/>
      <c r="HIJ249" s="378"/>
      <c r="HIK249" s="379"/>
      <c r="HIM249" s="377"/>
      <c r="HIN249" s="381"/>
      <c r="HIO249" s="381"/>
      <c r="HIP249" s="378"/>
      <c r="HIQ249" s="378"/>
      <c r="HIR249" s="378"/>
      <c r="HIS249" s="379"/>
      <c r="HIU249" s="377"/>
      <c r="HIV249" s="381"/>
      <c r="HIW249" s="381"/>
      <c r="HIX249" s="378"/>
      <c r="HIY249" s="378"/>
      <c r="HIZ249" s="378"/>
      <c r="HJA249" s="379"/>
      <c r="HJC249" s="377"/>
      <c r="HJD249" s="381"/>
      <c r="HJE249" s="381"/>
      <c r="HJF249" s="378"/>
      <c r="HJG249" s="378"/>
      <c r="HJH249" s="378"/>
      <c r="HJI249" s="379"/>
      <c r="HJK249" s="377"/>
      <c r="HJL249" s="381"/>
      <c r="HJM249" s="381"/>
      <c r="HJN249" s="378"/>
      <c r="HJO249" s="378"/>
      <c r="HJP249" s="378"/>
      <c r="HJQ249" s="379"/>
      <c r="HJS249" s="377"/>
      <c r="HJT249" s="381"/>
      <c r="HJU249" s="381"/>
      <c r="HJV249" s="378"/>
      <c r="HJW249" s="378"/>
      <c r="HJX249" s="378"/>
      <c r="HJY249" s="379"/>
      <c r="HKA249" s="377"/>
      <c r="HKB249" s="381"/>
      <c r="HKC249" s="381"/>
      <c r="HKD249" s="378"/>
      <c r="HKE249" s="378"/>
      <c r="HKF249" s="378"/>
      <c r="HKG249" s="379"/>
      <c r="HKI249" s="377"/>
      <c r="HKJ249" s="381"/>
      <c r="HKK249" s="381"/>
      <c r="HKL249" s="378"/>
      <c r="HKM249" s="378"/>
      <c r="HKN249" s="378"/>
      <c r="HKO249" s="379"/>
      <c r="HKQ249" s="377"/>
      <c r="HKR249" s="381"/>
      <c r="HKS249" s="381"/>
      <c r="HKT249" s="378"/>
      <c r="HKU249" s="378"/>
      <c r="HKV249" s="378"/>
      <c r="HKW249" s="379"/>
      <c r="HKY249" s="377"/>
      <c r="HKZ249" s="381"/>
      <c r="HLA249" s="381"/>
      <c r="HLB249" s="378"/>
      <c r="HLC249" s="378"/>
      <c r="HLD249" s="378"/>
      <c r="HLE249" s="379"/>
      <c r="HLG249" s="377"/>
      <c r="HLH249" s="381"/>
      <c r="HLI249" s="381"/>
      <c r="HLJ249" s="378"/>
      <c r="HLK249" s="378"/>
      <c r="HLL249" s="378"/>
      <c r="HLM249" s="379"/>
      <c r="HLO249" s="377"/>
      <c r="HLP249" s="381"/>
      <c r="HLQ249" s="381"/>
      <c r="HLR249" s="378"/>
      <c r="HLS249" s="378"/>
      <c r="HLT249" s="378"/>
      <c r="HLU249" s="379"/>
      <c r="HLW249" s="377"/>
      <c r="HLX249" s="381"/>
      <c r="HLY249" s="381"/>
      <c r="HLZ249" s="378"/>
      <c r="HMA249" s="378"/>
      <c r="HMB249" s="378"/>
      <c r="HMC249" s="379"/>
      <c r="HME249" s="377"/>
      <c r="HMF249" s="381"/>
      <c r="HMG249" s="381"/>
      <c r="HMH249" s="378"/>
      <c r="HMI249" s="378"/>
      <c r="HMJ249" s="378"/>
      <c r="HMK249" s="379"/>
      <c r="HMM249" s="377"/>
      <c r="HMN249" s="381"/>
      <c r="HMO249" s="381"/>
      <c r="HMP249" s="378"/>
      <c r="HMQ249" s="378"/>
      <c r="HMR249" s="378"/>
      <c r="HMS249" s="379"/>
      <c r="HMU249" s="377"/>
      <c r="HMV249" s="381"/>
      <c r="HMW249" s="381"/>
      <c r="HMX249" s="378"/>
      <c r="HMY249" s="378"/>
      <c r="HMZ249" s="378"/>
      <c r="HNA249" s="379"/>
      <c r="HNC249" s="377"/>
      <c r="HND249" s="381"/>
      <c r="HNE249" s="381"/>
      <c r="HNF249" s="378"/>
      <c r="HNG249" s="378"/>
      <c r="HNH249" s="378"/>
      <c r="HNI249" s="379"/>
      <c r="HNK249" s="377"/>
      <c r="HNL249" s="381"/>
      <c r="HNM249" s="381"/>
      <c r="HNN249" s="378"/>
      <c r="HNO249" s="378"/>
      <c r="HNP249" s="378"/>
      <c r="HNQ249" s="379"/>
      <c r="HNS249" s="377"/>
      <c r="HNT249" s="381"/>
      <c r="HNU249" s="381"/>
      <c r="HNV249" s="378"/>
      <c r="HNW249" s="378"/>
      <c r="HNX249" s="378"/>
      <c r="HNY249" s="379"/>
      <c r="HOA249" s="377"/>
      <c r="HOB249" s="381"/>
      <c r="HOC249" s="381"/>
      <c r="HOD249" s="378"/>
      <c r="HOE249" s="378"/>
      <c r="HOF249" s="378"/>
      <c r="HOG249" s="379"/>
      <c r="HOI249" s="377"/>
      <c r="HOJ249" s="381"/>
      <c r="HOK249" s="381"/>
      <c r="HOL249" s="378"/>
      <c r="HOM249" s="378"/>
      <c r="HON249" s="378"/>
      <c r="HOO249" s="379"/>
      <c r="HOQ249" s="377"/>
      <c r="HOR249" s="381"/>
      <c r="HOS249" s="381"/>
      <c r="HOT249" s="378"/>
      <c r="HOU249" s="378"/>
      <c r="HOV249" s="378"/>
      <c r="HOW249" s="379"/>
      <c r="HOY249" s="377"/>
      <c r="HOZ249" s="381"/>
      <c r="HPA249" s="381"/>
      <c r="HPB249" s="378"/>
      <c r="HPC249" s="378"/>
      <c r="HPD249" s="378"/>
      <c r="HPE249" s="379"/>
      <c r="HPG249" s="377"/>
      <c r="HPH249" s="381"/>
      <c r="HPI249" s="381"/>
      <c r="HPJ249" s="378"/>
      <c r="HPK249" s="378"/>
      <c r="HPL249" s="378"/>
      <c r="HPM249" s="379"/>
      <c r="HPO249" s="377"/>
      <c r="HPP249" s="381"/>
      <c r="HPQ249" s="381"/>
      <c r="HPR249" s="378"/>
      <c r="HPS249" s="378"/>
      <c r="HPT249" s="378"/>
      <c r="HPU249" s="379"/>
      <c r="HPW249" s="377"/>
      <c r="HPX249" s="381"/>
      <c r="HPY249" s="381"/>
      <c r="HPZ249" s="378"/>
      <c r="HQA249" s="378"/>
      <c r="HQB249" s="378"/>
      <c r="HQC249" s="379"/>
      <c r="HQE249" s="377"/>
      <c r="HQF249" s="381"/>
      <c r="HQG249" s="381"/>
      <c r="HQH249" s="378"/>
      <c r="HQI249" s="378"/>
      <c r="HQJ249" s="378"/>
      <c r="HQK249" s="379"/>
      <c r="HQM249" s="377"/>
      <c r="HQN249" s="381"/>
      <c r="HQO249" s="381"/>
      <c r="HQP249" s="378"/>
      <c r="HQQ249" s="378"/>
      <c r="HQR249" s="378"/>
      <c r="HQS249" s="379"/>
      <c r="HQU249" s="377"/>
      <c r="HQV249" s="381"/>
      <c r="HQW249" s="381"/>
      <c r="HQX249" s="378"/>
      <c r="HQY249" s="378"/>
      <c r="HQZ249" s="378"/>
      <c r="HRA249" s="379"/>
      <c r="HRC249" s="377"/>
      <c r="HRD249" s="381"/>
      <c r="HRE249" s="381"/>
      <c r="HRF249" s="378"/>
      <c r="HRG249" s="378"/>
      <c r="HRH249" s="378"/>
      <c r="HRI249" s="379"/>
      <c r="HRK249" s="377"/>
      <c r="HRL249" s="381"/>
      <c r="HRM249" s="381"/>
      <c r="HRN249" s="378"/>
      <c r="HRO249" s="378"/>
      <c r="HRP249" s="378"/>
      <c r="HRQ249" s="379"/>
      <c r="HRS249" s="377"/>
      <c r="HRT249" s="381"/>
      <c r="HRU249" s="381"/>
      <c r="HRV249" s="378"/>
      <c r="HRW249" s="378"/>
      <c r="HRX249" s="378"/>
      <c r="HRY249" s="379"/>
      <c r="HSA249" s="377"/>
      <c r="HSB249" s="381"/>
      <c r="HSC249" s="381"/>
      <c r="HSD249" s="378"/>
      <c r="HSE249" s="378"/>
      <c r="HSF249" s="378"/>
      <c r="HSG249" s="379"/>
      <c r="HSI249" s="377"/>
      <c r="HSJ249" s="381"/>
      <c r="HSK249" s="381"/>
      <c r="HSL249" s="378"/>
      <c r="HSM249" s="378"/>
      <c r="HSN249" s="378"/>
      <c r="HSO249" s="379"/>
      <c r="HSQ249" s="377"/>
      <c r="HSR249" s="381"/>
      <c r="HSS249" s="381"/>
      <c r="HST249" s="378"/>
      <c r="HSU249" s="378"/>
      <c r="HSV249" s="378"/>
      <c r="HSW249" s="379"/>
      <c r="HSY249" s="377"/>
      <c r="HSZ249" s="381"/>
      <c r="HTA249" s="381"/>
      <c r="HTB249" s="378"/>
      <c r="HTC249" s="378"/>
      <c r="HTD249" s="378"/>
      <c r="HTE249" s="379"/>
      <c r="HTG249" s="377"/>
      <c r="HTH249" s="381"/>
      <c r="HTI249" s="381"/>
      <c r="HTJ249" s="378"/>
      <c r="HTK249" s="378"/>
      <c r="HTL249" s="378"/>
      <c r="HTM249" s="379"/>
      <c r="HTO249" s="377"/>
      <c r="HTP249" s="381"/>
      <c r="HTQ249" s="381"/>
      <c r="HTR249" s="378"/>
      <c r="HTS249" s="378"/>
      <c r="HTT249" s="378"/>
      <c r="HTU249" s="379"/>
      <c r="HTW249" s="377"/>
      <c r="HTX249" s="381"/>
      <c r="HTY249" s="381"/>
      <c r="HTZ249" s="378"/>
      <c r="HUA249" s="378"/>
      <c r="HUB249" s="378"/>
      <c r="HUC249" s="379"/>
      <c r="HUE249" s="377"/>
      <c r="HUF249" s="381"/>
      <c r="HUG249" s="381"/>
      <c r="HUH249" s="378"/>
      <c r="HUI249" s="378"/>
      <c r="HUJ249" s="378"/>
      <c r="HUK249" s="379"/>
      <c r="HUM249" s="377"/>
      <c r="HUN249" s="381"/>
      <c r="HUO249" s="381"/>
      <c r="HUP249" s="378"/>
      <c r="HUQ249" s="378"/>
      <c r="HUR249" s="378"/>
      <c r="HUS249" s="379"/>
      <c r="HUU249" s="377"/>
      <c r="HUV249" s="381"/>
      <c r="HUW249" s="381"/>
      <c r="HUX249" s="378"/>
      <c r="HUY249" s="378"/>
      <c r="HUZ249" s="378"/>
      <c r="HVA249" s="379"/>
      <c r="HVC249" s="377"/>
      <c r="HVD249" s="381"/>
      <c r="HVE249" s="381"/>
      <c r="HVF249" s="378"/>
      <c r="HVG249" s="378"/>
      <c r="HVH249" s="378"/>
      <c r="HVI249" s="379"/>
      <c r="HVK249" s="377"/>
      <c r="HVL249" s="381"/>
      <c r="HVM249" s="381"/>
      <c r="HVN249" s="378"/>
      <c r="HVO249" s="378"/>
      <c r="HVP249" s="378"/>
      <c r="HVQ249" s="379"/>
      <c r="HVS249" s="377"/>
      <c r="HVT249" s="381"/>
      <c r="HVU249" s="381"/>
      <c r="HVV249" s="378"/>
      <c r="HVW249" s="378"/>
      <c r="HVX249" s="378"/>
      <c r="HVY249" s="379"/>
      <c r="HWA249" s="377"/>
      <c r="HWB249" s="381"/>
      <c r="HWC249" s="381"/>
      <c r="HWD249" s="378"/>
      <c r="HWE249" s="378"/>
      <c r="HWF249" s="378"/>
      <c r="HWG249" s="379"/>
      <c r="HWI249" s="377"/>
      <c r="HWJ249" s="381"/>
      <c r="HWK249" s="381"/>
      <c r="HWL249" s="378"/>
      <c r="HWM249" s="378"/>
      <c r="HWN249" s="378"/>
      <c r="HWO249" s="379"/>
      <c r="HWQ249" s="377"/>
      <c r="HWR249" s="381"/>
      <c r="HWS249" s="381"/>
      <c r="HWT249" s="378"/>
      <c r="HWU249" s="378"/>
      <c r="HWV249" s="378"/>
      <c r="HWW249" s="379"/>
      <c r="HWY249" s="377"/>
      <c r="HWZ249" s="381"/>
      <c r="HXA249" s="381"/>
      <c r="HXB249" s="378"/>
      <c r="HXC249" s="378"/>
      <c r="HXD249" s="378"/>
      <c r="HXE249" s="379"/>
      <c r="HXG249" s="377"/>
      <c r="HXH249" s="381"/>
      <c r="HXI249" s="381"/>
      <c r="HXJ249" s="378"/>
      <c r="HXK249" s="378"/>
      <c r="HXL249" s="378"/>
      <c r="HXM249" s="379"/>
      <c r="HXO249" s="377"/>
      <c r="HXP249" s="381"/>
      <c r="HXQ249" s="381"/>
      <c r="HXR249" s="378"/>
      <c r="HXS249" s="378"/>
      <c r="HXT249" s="378"/>
      <c r="HXU249" s="379"/>
      <c r="HXW249" s="377"/>
      <c r="HXX249" s="381"/>
      <c r="HXY249" s="381"/>
      <c r="HXZ249" s="378"/>
      <c r="HYA249" s="378"/>
      <c r="HYB249" s="378"/>
      <c r="HYC249" s="379"/>
      <c r="HYE249" s="377"/>
      <c r="HYF249" s="381"/>
      <c r="HYG249" s="381"/>
      <c r="HYH249" s="378"/>
      <c r="HYI249" s="378"/>
      <c r="HYJ249" s="378"/>
      <c r="HYK249" s="379"/>
      <c r="HYM249" s="377"/>
      <c r="HYN249" s="381"/>
      <c r="HYO249" s="381"/>
      <c r="HYP249" s="378"/>
      <c r="HYQ249" s="378"/>
      <c r="HYR249" s="378"/>
      <c r="HYS249" s="379"/>
      <c r="HYU249" s="377"/>
      <c r="HYV249" s="381"/>
      <c r="HYW249" s="381"/>
      <c r="HYX249" s="378"/>
      <c r="HYY249" s="378"/>
      <c r="HYZ249" s="378"/>
      <c r="HZA249" s="379"/>
      <c r="HZC249" s="377"/>
      <c r="HZD249" s="381"/>
      <c r="HZE249" s="381"/>
      <c r="HZF249" s="378"/>
      <c r="HZG249" s="378"/>
      <c r="HZH249" s="378"/>
      <c r="HZI249" s="379"/>
      <c r="HZK249" s="377"/>
      <c r="HZL249" s="381"/>
      <c r="HZM249" s="381"/>
      <c r="HZN249" s="378"/>
      <c r="HZO249" s="378"/>
      <c r="HZP249" s="378"/>
      <c r="HZQ249" s="379"/>
      <c r="HZS249" s="377"/>
      <c r="HZT249" s="381"/>
      <c r="HZU249" s="381"/>
      <c r="HZV249" s="378"/>
      <c r="HZW249" s="378"/>
      <c r="HZX249" s="378"/>
      <c r="HZY249" s="379"/>
      <c r="IAA249" s="377"/>
      <c r="IAB249" s="381"/>
      <c r="IAC249" s="381"/>
      <c r="IAD249" s="378"/>
      <c r="IAE249" s="378"/>
      <c r="IAF249" s="378"/>
      <c r="IAG249" s="379"/>
      <c r="IAI249" s="377"/>
      <c r="IAJ249" s="381"/>
      <c r="IAK249" s="381"/>
      <c r="IAL249" s="378"/>
      <c r="IAM249" s="378"/>
      <c r="IAN249" s="378"/>
      <c r="IAO249" s="379"/>
      <c r="IAQ249" s="377"/>
      <c r="IAR249" s="381"/>
      <c r="IAS249" s="381"/>
      <c r="IAT249" s="378"/>
      <c r="IAU249" s="378"/>
      <c r="IAV249" s="378"/>
      <c r="IAW249" s="379"/>
      <c r="IAY249" s="377"/>
      <c r="IAZ249" s="381"/>
      <c r="IBA249" s="381"/>
      <c r="IBB249" s="378"/>
      <c r="IBC249" s="378"/>
      <c r="IBD249" s="378"/>
      <c r="IBE249" s="379"/>
      <c r="IBG249" s="377"/>
      <c r="IBH249" s="381"/>
      <c r="IBI249" s="381"/>
      <c r="IBJ249" s="378"/>
      <c r="IBK249" s="378"/>
      <c r="IBL249" s="378"/>
      <c r="IBM249" s="379"/>
      <c r="IBO249" s="377"/>
      <c r="IBP249" s="381"/>
      <c r="IBQ249" s="381"/>
      <c r="IBR249" s="378"/>
      <c r="IBS249" s="378"/>
      <c r="IBT249" s="378"/>
      <c r="IBU249" s="379"/>
      <c r="IBW249" s="377"/>
      <c r="IBX249" s="381"/>
      <c r="IBY249" s="381"/>
      <c r="IBZ249" s="378"/>
      <c r="ICA249" s="378"/>
      <c r="ICB249" s="378"/>
      <c r="ICC249" s="379"/>
      <c r="ICE249" s="377"/>
      <c r="ICF249" s="381"/>
      <c r="ICG249" s="381"/>
      <c r="ICH249" s="378"/>
      <c r="ICI249" s="378"/>
      <c r="ICJ249" s="378"/>
      <c r="ICK249" s="379"/>
      <c r="ICM249" s="377"/>
      <c r="ICN249" s="381"/>
      <c r="ICO249" s="381"/>
      <c r="ICP249" s="378"/>
      <c r="ICQ249" s="378"/>
      <c r="ICR249" s="378"/>
      <c r="ICS249" s="379"/>
      <c r="ICU249" s="377"/>
      <c r="ICV249" s="381"/>
      <c r="ICW249" s="381"/>
      <c r="ICX249" s="378"/>
      <c r="ICY249" s="378"/>
      <c r="ICZ249" s="378"/>
      <c r="IDA249" s="379"/>
      <c r="IDC249" s="377"/>
      <c r="IDD249" s="381"/>
      <c r="IDE249" s="381"/>
      <c r="IDF249" s="378"/>
      <c r="IDG249" s="378"/>
      <c r="IDH249" s="378"/>
      <c r="IDI249" s="379"/>
      <c r="IDK249" s="377"/>
      <c r="IDL249" s="381"/>
      <c r="IDM249" s="381"/>
      <c r="IDN249" s="378"/>
      <c r="IDO249" s="378"/>
      <c r="IDP249" s="378"/>
      <c r="IDQ249" s="379"/>
      <c r="IDS249" s="377"/>
      <c r="IDT249" s="381"/>
      <c r="IDU249" s="381"/>
      <c r="IDV249" s="378"/>
      <c r="IDW249" s="378"/>
      <c r="IDX249" s="378"/>
      <c r="IDY249" s="379"/>
      <c r="IEA249" s="377"/>
      <c r="IEB249" s="381"/>
      <c r="IEC249" s="381"/>
      <c r="IED249" s="378"/>
      <c r="IEE249" s="378"/>
      <c r="IEF249" s="378"/>
      <c r="IEG249" s="379"/>
      <c r="IEI249" s="377"/>
      <c r="IEJ249" s="381"/>
      <c r="IEK249" s="381"/>
      <c r="IEL249" s="378"/>
      <c r="IEM249" s="378"/>
      <c r="IEN249" s="378"/>
      <c r="IEO249" s="379"/>
      <c r="IEQ249" s="377"/>
      <c r="IER249" s="381"/>
      <c r="IES249" s="381"/>
      <c r="IET249" s="378"/>
      <c r="IEU249" s="378"/>
      <c r="IEV249" s="378"/>
      <c r="IEW249" s="379"/>
      <c r="IEY249" s="377"/>
      <c r="IEZ249" s="381"/>
      <c r="IFA249" s="381"/>
      <c r="IFB249" s="378"/>
      <c r="IFC249" s="378"/>
      <c r="IFD249" s="378"/>
      <c r="IFE249" s="379"/>
      <c r="IFG249" s="377"/>
      <c r="IFH249" s="381"/>
      <c r="IFI249" s="381"/>
      <c r="IFJ249" s="378"/>
      <c r="IFK249" s="378"/>
      <c r="IFL249" s="378"/>
      <c r="IFM249" s="379"/>
      <c r="IFO249" s="377"/>
      <c r="IFP249" s="381"/>
      <c r="IFQ249" s="381"/>
      <c r="IFR249" s="378"/>
      <c r="IFS249" s="378"/>
      <c r="IFT249" s="378"/>
      <c r="IFU249" s="379"/>
      <c r="IFW249" s="377"/>
      <c r="IFX249" s="381"/>
      <c r="IFY249" s="381"/>
      <c r="IFZ249" s="378"/>
      <c r="IGA249" s="378"/>
      <c r="IGB249" s="378"/>
      <c r="IGC249" s="379"/>
      <c r="IGE249" s="377"/>
      <c r="IGF249" s="381"/>
      <c r="IGG249" s="381"/>
      <c r="IGH249" s="378"/>
      <c r="IGI249" s="378"/>
      <c r="IGJ249" s="378"/>
      <c r="IGK249" s="379"/>
      <c r="IGM249" s="377"/>
      <c r="IGN249" s="381"/>
      <c r="IGO249" s="381"/>
      <c r="IGP249" s="378"/>
      <c r="IGQ249" s="378"/>
      <c r="IGR249" s="378"/>
      <c r="IGS249" s="379"/>
      <c r="IGU249" s="377"/>
      <c r="IGV249" s="381"/>
      <c r="IGW249" s="381"/>
      <c r="IGX249" s="378"/>
      <c r="IGY249" s="378"/>
      <c r="IGZ249" s="378"/>
      <c r="IHA249" s="379"/>
      <c r="IHC249" s="377"/>
      <c r="IHD249" s="381"/>
      <c r="IHE249" s="381"/>
      <c r="IHF249" s="378"/>
      <c r="IHG249" s="378"/>
      <c r="IHH249" s="378"/>
      <c r="IHI249" s="379"/>
      <c r="IHK249" s="377"/>
      <c r="IHL249" s="381"/>
      <c r="IHM249" s="381"/>
      <c r="IHN249" s="378"/>
      <c r="IHO249" s="378"/>
      <c r="IHP249" s="378"/>
      <c r="IHQ249" s="379"/>
      <c r="IHS249" s="377"/>
      <c r="IHT249" s="381"/>
      <c r="IHU249" s="381"/>
      <c r="IHV249" s="378"/>
      <c r="IHW249" s="378"/>
      <c r="IHX249" s="378"/>
      <c r="IHY249" s="379"/>
      <c r="IIA249" s="377"/>
      <c r="IIB249" s="381"/>
      <c r="IIC249" s="381"/>
      <c r="IID249" s="378"/>
      <c r="IIE249" s="378"/>
      <c r="IIF249" s="378"/>
      <c r="IIG249" s="379"/>
      <c r="III249" s="377"/>
      <c r="IIJ249" s="381"/>
      <c r="IIK249" s="381"/>
      <c r="IIL249" s="378"/>
      <c r="IIM249" s="378"/>
      <c r="IIN249" s="378"/>
      <c r="IIO249" s="379"/>
      <c r="IIQ249" s="377"/>
      <c r="IIR249" s="381"/>
      <c r="IIS249" s="381"/>
      <c r="IIT249" s="378"/>
      <c r="IIU249" s="378"/>
      <c r="IIV249" s="378"/>
      <c r="IIW249" s="379"/>
      <c r="IIY249" s="377"/>
      <c r="IIZ249" s="381"/>
      <c r="IJA249" s="381"/>
      <c r="IJB249" s="378"/>
      <c r="IJC249" s="378"/>
      <c r="IJD249" s="378"/>
      <c r="IJE249" s="379"/>
      <c r="IJG249" s="377"/>
      <c r="IJH249" s="381"/>
      <c r="IJI249" s="381"/>
      <c r="IJJ249" s="378"/>
      <c r="IJK249" s="378"/>
      <c r="IJL249" s="378"/>
      <c r="IJM249" s="379"/>
      <c r="IJO249" s="377"/>
      <c r="IJP249" s="381"/>
      <c r="IJQ249" s="381"/>
      <c r="IJR249" s="378"/>
      <c r="IJS249" s="378"/>
      <c r="IJT249" s="378"/>
      <c r="IJU249" s="379"/>
      <c r="IJW249" s="377"/>
      <c r="IJX249" s="381"/>
      <c r="IJY249" s="381"/>
      <c r="IJZ249" s="378"/>
      <c r="IKA249" s="378"/>
      <c r="IKB249" s="378"/>
      <c r="IKC249" s="379"/>
      <c r="IKE249" s="377"/>
      <c r="IKF249" s="381"/>
      <c r="IKG249" s="381"/>
      <c r="IKH249" s="378"/>
      <c r="IKI249" s="378"/>
      <c r="IKJ249" s="378"/>
      <c r="IKK249" s="379"/>
      <c r="IKM249" s="377"/>
      <c r="IKN249" s="381"/>
      <c r="IKO249" s="381"/>
      <c r="IKP249" s="378"/>
      <c r="IKQ249" s="378"/>
      <c r="IKR249" s="378"/>
      <c r="IKS249" s="379"/>
      <c r="IKU249" s="377"/>
      <c r="IKV249" s="381"/>
      <c r="IKW249" s="381"/>
      <c r="IKX249" s="378"/>
      <c r="IKY249" s="378"/>
      <c r="IKZ249" s="378"/>
      <c r="ILA249" s="379"/>
      <c r="ILC249" s="377"/>
      <c r="ILD249" s="381"/>
      <c r="ILE249" s="381"/>
      <c r="ILF249" s="378"/>
      <c r="ILG249" s="378"/>
      <c r="ILH249" s="378"/>
      <c r="ILI249" s="379"/>
      <c r="ILK249" s="377"/>
      <c r="ILL249" s="381"/>
      <c r="ILM249" s="381"/>
      <c r="ILN249" s="378"/>
      <c r="ILO249" s="378"/>
      <c r="ILP249" s="378"/>
      <c r="ILQ249" s="379"/>
      <c r="ILS249" s="377"/>
      <c r="ILT249" s="381"/>
      <c r="ILU249" s="381"/>
      <c r="ILV249" s="378"/>
      <c r="ILW249" s="378"/>
      <c r="ILX249" s="378"/>
      <c r="ILY249" s="379"/>
      <c r="IMA249" s="377"/>
      <c r="IMB249" s="381"/>
      <c r="IMC249" s="381"/>
      <c r="IMD249" s="378"/>
      <c r="IME249" s="378"/>
      <c r="IMF249" s="378"/>
      <c r="IMG249" s="379"/>
      <c r="IMI249" s="377"/>
      <c r="IMJ249" s="381"/>
      <c r="IMK249" s="381"/>
      <c r="IML249" s="378"/>
      <c r="IMM249" s="378"/>
      <c r="IMN249" s="378"/>
      <c r="IMO249" s="379"/>
      <c r="IMQ249" s="377"/>
      <c r="IMR249" s="381"/>
      <c r="IMS249" s="381"/>
      <c r="IMT249" s="378"/>
      <c r="IMU249" s="378"/>
      <c r="IMV249" s="378"/>
      <c r="IMW249" s="379"/>
      <c r="IMY249" s="377"/>
      <c r="IMZ249" s="381"/>
      <c r="INA249" s="381"/>
      <c r="INB249" s="378"/>
      <c r="INC249" s="378"/>
      <c r="IND249" s="378"/>
      <c r="INE249" s="379"/>
      <c r="ING249" s="377"/>
      <c r="INH249" s="381"/>
      <c r="INI249" s="381"/>
      <c r="INJ249" s="378"/>
      <c r="INK249" s="378"/>
      <c r="INL249" s="378"/>
      <c r="INM249" s="379"/>
      <c r="INO249" s="377"/>
      <c r="INP249" s="381"/>
      <c r="INQ249" s="381"/>
      <c r="INR249" s="378"/>
      <c r="INS249" s="378"/>
      <c r="INT249" s="378"/>
      <c r="INU249" s="379"/>
      <c r="INW249" s="377"/>
      <c r="INX249" s="381"/>
      <c r="INY249" s="381"/>
      <c r="INZ249" s="378"/>
      <c r="IOA249" s="378"/>
      <c r="IOB249" s="378"/>
      <c r="IOC249" s="379"/>
      <c r="IOE249" s="377"/>
      <c r="IOF249" s="381"/>
      <c r="IOG249" s="381"/>
      <c r="IOH249" s="378"/>
      <c r="IOI249" s="378"/>
      <c r="IOJ249" s="378"/>
      <c r="IOK249" s="379"/>
      <c r="IOM249" s="377"/>
      <c r="ION249" s="381"/>
      <c r="IOO249" s="381"/>
      <c r="IOP249" s="378"/>
      <c r="IOQ249" s="378"/>
      <c r="IOR249" s="378"/>
      <c r="IOS249" s="379"/>
      <c r="IOU249" s="377"/>
      <c r="IOV249" s="381"/>
      <c r="IOW249" s="381"/>
      <c r="IOX249" s="378"/>
      <c r="IOY249" s="378"/>
      <c r="IOZ249" s="378"/>
      <c r="IPA249" s="379"/>
      <c r="IPC249" s="377"/>
      <c r="IPD249" s="381"/>
      <c r="IPE249" s="381"/>
      <c r="IPF249" s="378"/>
      <c r="IPG249" s="378"/>
      <c r="IPH249" s="378"/>
      <c r="IPI249" s="379"/>
      <c r="IPK249" s="377"/>
      <c r="IPL249" s="381"/>
      <c r="IPM249" s="381"/>
      <c r="IPN249" s="378"/>
      <c r="IPO249" s="378"/>
      <c r="IPP249" s="378"/>
      <c r="IPQ249" s="379"/>
      <c r="IPS249" s="377"/>
      <c r="IPT249" s="381"/>
      <c r="IPU249" s="381"/>
      <c r="IPV249" s="378"/>
      <c r="IPW249" s="378"/>
      <c r="IPX249" s="378"/>
      <c r="IPY249" s="379"/>
      <c r="IQA249" s="377"/>
      <c r="IQB249" s="381"/>
      <c r="IQC249" s="381"/>
      <c r="IQD249" s="378"/>
      <c r="IQE249" s="378"/>
      <c r="IQF249" s="378"/>
      <c r="IQG249" s="379"/>
      <c r="IQI249" s="377"/>
      <c r="IQJ249" s="381"/>
      <c r="IQK249" s="381"/>
      <c r="IQL249" s="378"/>
      <c r="IQM249" s="378"/>
      <c r="IQN249" s="378"/>
      <c r="IQO249" s="379"/>
      <c r="IQQ249" s="377"/>
      <c r="IQR249" s="381"/>
      <c r="IQS249" s="381"/>
      <c r="IQT249" s="378"/>
      <c r="IQU249" s="378"/>
      <c r="IQV249" s="378"/>
      <c r="IQW249" s="379"/>
      <c r="IQY249" s="377"/>
      <c r="IQZ249" s="381"/>
      <c r="IRA249" s="381"/>
      <c r="IRB249" s="378"/>
      <c r="IRC249" s="378"/>
      <c r="IRD249" s="378"/>
      <c r="IRE249" s="379"/>
      <c r="IRG249" s="377"/>
      <c r="IRH249" s="381"/>
      <c r="IRI249" s="381"/>
      <c r="IRJ249" s="378"/>
      <c r="IRK249" s="378"/>
      <c r="IRL249" s="378"/>
      <c r="IRM249" s="379"/>
      <c r="IRO249" s="377"/>
      <c r="IRP249" s="381"/>
      <c r="IRQ249" s="381"/>
      <c r="IRR249" s="378"/>
      <c r="IRS249" s="378"/>
      <c r="IRT249" s="378"/>
      <c r="IRU249" s="379"/>
      <c r="IRW249" s="377"/>
      <c r="IRX249" s="381"/>
      <c r="IRY249" s="381"/>
      <c r="IRZ249" s="378"/>
      <c r="ISA249" s="378"/>
      <c r="ISB249" s="378"/>
      <c r="ISC249" s="379"/>
      <c r="ISE249" s="377"/>
      <c r="ISF249" s="381"/>
      <c r="ISG249" s="381"/>
      <c r="ISH249" s="378"/>
      <c r="ISI249" s="378"/>
      <c r="ISJ249" s="378"/>
      <c r="ISK249" s="379"/>
      <c r="ISM249" s="377"/>
      <c r="ISN249" s="381"/>
      <c r="ISO249" s="381"/>
      <c r="ISP249" s="378"/>
      <c r="ISQ249" s="378"/>
      <c r="ISR249" s="378"/>
      <c r="ISS249" s="379"/>
      <c r="ISU249" s="377"/>
      <c r="ISV249" s="381"/>
      <c r="ISW249" s="381"/>
      <c r="ISX249" s="378"/>
      <c r="ISY249" s="378"/>
      <c r="ISZ249" s="378"/>
      <c r="ITA249" s="379"/>
      <c r="ITC249" s="377"/>
      <c r="ITD249" s="381"/>
      <c r="ITE249" s="381"/>
      <c r="ITF249" s="378"/>
      <c r="ITG249" s="378"/>
      <c r="ITH249" s="378"/>
      <c r="ITI249" s="379"/>
      <c r="ITK249" s="377"/>
      <c r="ITL249" s="381"/>
      <c r="ITM249" s="381"/>
      <c r="ITN249" s="378"/>
      <c r="ITO249" s="378"/>
      <c r="ITP249" s="378"/>
      <c r="ITQ249" s="379"/>
      <c r="ITS249" s="377"/>
      <c r="ITT249" s="381"/>
      <c r="ITU249" s="381"/>
      <c r="ITV249" s="378"/>
      <c r="ITW249" s="378"/>
      <c r="ITX249" s="378"/>
      <c r="ITY249" s="379"/>
      <c r="IUA249" s="377"/>
      <c r="IUB249" s="381"/>
      <c r="IUC249" s="381"/>
      <c r="IUD249" s="378"/>
      <c r="IUE249" s="378"/>
      <c r="IUF249" s="378"/>
      <c r="IUG249" s="379"/>
      <c r="IUI249" s="377"/>
      <c r="IUJ249" s="381"/>
      <c r="IUK249" s="381"/>
      <c r="IUL249" s="378"/>
      <c r="IUM249" s="378"/>
      <c r="IUN249" s="378"/>
      <c r="IUO249" s="379"/>
      <c r="IUQ249" s="377"/>
      <c r="IUR249" s="381"/>
      <c r="IUS249" s="381"/>
      <c r="IUT249" s="378"/>
      <c r="IUU249" s="378"/>
      <c r="IUV249" s="378"/>
      <c r="IUW249" s="379"/>
      <c r="IUY249" s="377"/>
      <c r="IUZ249" s="381"/>
      <c r="IVA249" s="381"/>
      <c r="IVB249" s="378"/>
      <c r="IVC249" s="378"/>
      <c r="IVD249" s="378"/>
      <c r="IVE249" s="379"/>
      <c r="IVG249" s="377"/>
      <c r="IVH249" s="381"/>
      <c r="IVI249" s="381"/>
      <c r="IVJ249" s="378"/>
      <c r="IVK249" s="378"/>
      <c r="IVL249" s="378"/>
      <c r="IVM249" s="379"/>
      <c r="IVO249" s="377"/>
      <c r="IVP249" s="381"/>
      <c r="IVQ249" s="381"/>
      <c r="IVR249" s="378"/>
      <c r="IVS249" s="378"/>
      <c r="IVT249" s="378"/>
      <c r="IVU249" s="379"/>
      <c r="IVW249" s="377"/>
      <c r="IVX249" s="381"/>
      <c r="IVY249" s="381"/>
      <c r="IVZ249" s="378"/>
      <c r="IWA249" s="378"/>
      <c r="IWB249" s="378"/>
      <c r="IWC249" s="379"/>
      <c r="IWE249" s="377"/>
      <c r="IWF249" s="381"/>
      <c r="IWG249" s="381"/>
      <c r="IWH249" s="378"/>
      <c r="IWI249" s="378"/>
      <c r="IWJ249" s="378"/>
      <c r="IWK249" s="379"/>
      <c r="IWM249" s="377"/>
      <c r="IWN249" s="381"/>
      <c r="IWO249" s="381"/>
      <c r="IWP249" s="378"/>
      <c r="IWQ249" s="378"/>
      <c r="IWR249" s="378"/>
      <c r="IWS249" s="379"/>
      <c r="IWU249" s="377"/>
      <c r="IWV249" s="381"/>
      <c r="IWW249" s="381"/>
      <c r="IWX249" s="378"/>
      <c r="IWY249" s="378"/>
      <c r="IWZ249" s="378"/>
      <c r="IXA249" s="379"/>
      <c r="IXC249" s="377"/>
      <c r="IXD249" s="381"/>
      <c r="IXE249" s="381"/>
      <c r="IXF249" s="378"/>
      <c r="IXG249" s="378"/>
      <c r="IXH249" s="378"/>
      <c r="IXI249" s="379"/>
      <c r="IXK249" s="377"/>
      <c r="IXL249" s="381"/>
      <c r="IXM249" s="381"/>
      <c r="IXN249" s="378"/>
      <c r="IXO249" s="378"/>
      <c r="IXP249" s="378"/>
      <c r="IXQ249" s="379"/>
      <c r="IXS249" s="377"/>
      <c r="IXT249" s="381"/>
      <c r="IXU249" s="381"/>
      <c r="IXV249" s="378"/>
      <c r="IXW249" s="378"/>
      <c r="IXX249" s="378"/>
      <c r="IXY249" s="379"/>
      <c r="IYA249" s="377"/>
      <c r="IYB249" s="381"/>
      <c r="IYC249" s="381"/>
      <c r="IYD249" s="378"/>
      <c r="IYE249" s="378"/>
      <c r="IYF249" s="378"/>
      <c r="IYG249" s="379"/>
      <c r="IYI249" s="377"/>
      <c r="IYJ249" s="381"/>
      <c r="IYK249" s="381"/>
      <c r="IYL249" s="378"/>
      <c r="IYM249" s="378"/>
      <c r="IYN249" s="378"/>
      <c r="IYO249" s="379"/>
      <c r="IYQ249" s="377"/>
      <c r="IYR249" s="381"/>
      <c r="IYS249" s="381"/>
      <c r="IYT249" s="378"/>
      <c r="IYU249" s="378"/>
      <c r="IYV249" s="378"/>
      <c r="IYW249" s="379"/>
      <c r="IYY249" s="377"/>
      <c r="IYZ249" s="381"/>
      <c r="IZA249" s="381"/>
      <c r="IZB249" s="378"/>
      <c r="IZC249" s="378"/>
      <c r="IZD249" s="378"/>
      <c r="IZE249" s="379"/>
      <c r="IZG249" s="377"/>
      <c r="IZH249" s="381"/>
      <c r="IZI249" s="381"/>
      <c r="IZJ249" s="378"/>
      <c r="IZK249" s="378"/>
      <c r="IZL249" s="378"/>
      <c r="IZM249" s="379"/>
      <c r="IZO249" s="377"/>
      <c r="IZP249" s="381"/>
      <c r="IZQ249" s="381"/>
      <c r="IZR249" s="378"/>
      <c r="IZS249" s="378"/>
      <c r="IZT249" s="378"/>
      <c r="IZU249" s="379"/>
      <c r="IZW249" s="377"/>
      <c r="IZX249" s="381"/>
      <c r="IZY249" s="381"/>
      <c r="IZZ249" s="378"/>
      <c r="JAA249" s="378"/>
      <c r="JAB249" s="378"/>
      <c r="JAC249" s="379"/>
      <c r="JAE249" s="377"/>
      <c r="JAF249" s="381"/>
      <c r="JAG249" s="381"/>
      <c r="JAH249" s="378"/>
      <c r="JAI249" s="378"/>
      <c r="JAJ249" s="378"/>
      <c r="JAK249" s="379"/>
      <c r="JAM249" s="377"/>
      <c r="JAN249" s="381"/>
      <c r="JAO249" s="381"/>
      <c r="JAP249" s="378"/>
      <c r="JAQ249" s="378"/>
      <c r="JAR249" s="378"/>
      <c r="JAS249" s="379"/>
      <c r="JAU249" s="377"/>
      <c r="JAV249" s="381"/>
      <c r="JAW249" s="381"/>
      <c r="JAX249" s="378"/>
      <c r="JAY249" s="378"/>
      <c r="JAZ249" s="378"/>
      <c r="JBA249" s="379"/>
      <c r="JBC249" s="377"/>
      <c r="JBD249" s="381"/>
      <c r="JBE249" s="381"/>
      <c r="JBF249" s="378"/>
      <c r="JBG249" s="378"/>
      <c r="JBH249" s="378"/>
      <c r="JBI249" s="379"/>
      <c r="JBK249" s="377"/>
      <c r="JBL249" s="381"/>
      <c r="JBM249" s="381"/>
      <c r="JBN249" s="378"/>
      <c r="JBO249" s="378"/>
      <c r="JBP249" s="378"/>
      <c r="JBQ249" s="379"/>
      <c r="JBS249" s="377"/>
      <c r="JBT249" s="381"/>
      <c r="JBU249" s="381"/>
      <c r="JBV249" s="378"/>
      <c r="JBW249" s="378"/>
      <c r="JBX249" s="378"/>
      <c r="JBY249" s="379"/>
      <c r="JCA249" s="377"/>
      <c r="JCB249" s="381"/>
      <c r="JCC249" s="381"/>
      <c r="JCD249" s="378"/>
      <c r="JCE249" s="378"/>
      <c r="JCF249" s="378"/>
      <c r="JCG249" s="379"/>
      <c r="JCI249" s="377"/>
      <c r="JCJ249" s="381"/>
      <c r="JCK249" s="381"/>
      <c r="JCL249" s="378"/>
      <c r="JCM249" s="378"/>
      <c r="JCN249" s="378"/>
      <c r="JCO249" s="379"/>
      <c r="JCQ249" s="377"/>
      <c r="JCR249" s="381"/>
      <c r="JCS249" s="381"/>
      <c r="JCT249" s="378"/>
      <c r="JCU249" s="378"/>
      <c r="JCV249" s="378"/>
      <c r="JCW249" s="379"/>
      <c r="JCY249" s="377"/>
      <c r="JCZ249" s="381"/>
      <c r="JDA249" s="381"/>
      <c r="JDB249" s="378"/>
      <c r="JDC249" s="378"/>
      <c r="JDD249" s="378"/>
      <c r="JDE249" s="379"/>
      <c r="JDG249" s="377"/>
      <c r="JDH249" s="381"/>
      <c r="JDI249" s="381"/>
      <c r="JDJ249" s="378"/>
      <c r="JDK249" s="378"/>
      <c r="JDL249" s="378"/>
      <c r="JDM249" s="379"/>
      <c r="JDO249" s="377"/>
      <c r="JDP249" s="381"/>
      <c r="JDQ249" s="381"/>
      <c r="JDR249" s="378"/>
      <c r="JDS249" s="378"/>
      <c r="JDT249" s="378"/>
      <c r="JDU249" s="379"/>
      <c r="JDW249" s="377"/>
      <c r="JDX249" s="381"/>
      <c r="JDY249" s="381"/>
      <c r="JDZ249" s="378"/>
      <c r="JEA249" s="378"/>
      <c r="JEB249" s="378"/>
      <c r="JEC249" s="379"/>
      <c r="JEE249" s="377"/>
      <c r="JEF249" s="381"/>
      <c r="JEG249" s="381"/>
      <c r="JEH249" s="378"/>
      <c r="JEI249" s="378"/>
      <c r="JEJ249" s="378"/>
      <c r="JEK249" s="379"/>
      <c r="JEM249" s="377"/>
      <c r="JEN249" s="381"/>
      <c r="JEO249" s="381"/>
      <c r="JEP249" s="378"/>
      <c r="JEQ249" s="378"/>
      <c r="JER249" s="378"/>
      <c r="JES249" s="379"/>
      <c r="JEU249" s="377"/>
      <c r="JEV249" s="381"/>
      <c r="JEW249" s="381"/>
      <c r="JEX249" s="378"/>
      <c r="JEY249" s="378"/>
      <c r="JEZ249" s="378"/>
      <c r="JFA249" s="379"/>
      <c r="JFC249" s="377"/>
      <c r="JFD249" s="381"/>
      <c r="JFE249" s="381"/>
      <c r="JFF249" s="378"/>
      <c r="JFG249" s="378"/>
      <c r="JFH249" s="378"/>
      <c r="JFI249" s="379"/>
      <c r="JFK249" s="377"/>
      <c r="JFL249" s="381"/>
      <c r="JFM249" s="381"/>
      <c r="JFN249" s="378"/>
      <c r="JFO249" s="378"/>
      <c r="JFP249" s="378"/>
      <c r="JFQ249" s="379"/>
      <c r="JFS249" s="377"/>
      <c r="JFT249" s="381"/>
      <c r="JFU249" s="381"/>
      <c r="JFV249" s="378"/>
      <c r="JFW249" s="378"/>
      <c r="JFX249" s="378"/>
      <c r="JFY249" s="379"/>
      <c r="JGA249" s="377"/>
      <c r="JGB249" s="381"/>
      <c r="JGC249" s="381"/>
      <c r="JGD249" s="378"/>
      <c r="JGE249" s="378"/>
      <c r="JGF249" s="378"/>
      <c r="JGG249" s="379"/>
      <c r="JGI249" s="377"/>
      <c r="JGJ249" s="381"/>
      <c r="JGK249" s="381"/>
      <c r="JGL249" s="378"/>
      <c r="JGM249" s="378"/>
      <c r="JGN249" s="378"/>
      <c r="JGO249" s="379"/>
      <c r="JGQ249" s="377"/>
      <c r="JGR249" s="381"/>
      <c r="JGS249" s="381"/>
      <c r="JGT249" s="378"/>
      <c r="JGU249" s="378"/>
      <c r="JGV249" s="378"/>
      <c r="JGW249" s="379"/>
      <c r="JGY249" s="377"/>
      <c r="JGZ249" s="381"/>
      <c r="JHA249" s="381"/>
      <c r="JHB249" s="378"/>
      <c r="JHC249" s="378"/>
      <c r="JHD249" s="378"/>
      <c r="JHE249" s="379"/>
      <c r="JHG249" s="377"/>
      <c r="JHH249" s="381"/>
      <c r="JHI249" s="381"/>
      <c r="JHJ249" s="378"/>
      <c r="JHK249" s="378"/>
      <c r="JHL249" s="378"/>
      <c r="JHM249" s="379"/>
      <c r="JHO249" s="377"/>
      <c r="JHP249" s="381"/>
      <c r="JHQ249" s="381"/>
      <c r="JHR249" s="378"/>
      <c r="JHS249" s="378"/>
      <c r="JHT249" s="378"/>
      <c r="JHU249" s="379"/>
      <c r="JHW249" s="377"/>
      <c r="JHX249" s="381"/>
      <c r="JHY249" s="381"/>
      <c r="JHZ249" s="378"/>
      <c r="JIA249" s="378"/>
      <c r="JIB249" s="378"/>
      <c r="JIC249" s="379"/>
      <c r="JIE249" s="377"/>
      <c r="JIF249" s="381"/>
      <c r="JIG249" s="381"/>
      <c r="JIH249" s="378"/>
      <c r="JII249" s="378"/>
      <c r="JIJ249" s="378"/>
      <c r="JIK249" s="379"/>
      <c r="JIM249" s="377"/>
      <c r="JIN249" s="381"/>
      <c r="JIO249" s="381"/>
      <c r="JIP249" s="378"/>
      <c r="JIQ249" s="378"/>
      <c r="JIR249" s="378"/>
      <c r="JIS249" s="379"/>
      <c r="JIU249" s="377"/>
      <c r="JIV249" s="381"/>
      <c r="JIW249" s="381"/>
      <c r="JIX249" s="378"/>
      <c r="JIY249" s="378"/>
      <c r="JIZ249" s="378"/>
      <c r="JJA249" s="379"/>
      <c r="JJC249" s="377"/>
      <c r="JJD249" s="381"/>
      <c r="JJE249" s="381"/>
      <c r="JJF249" s="378"/>
      <c r="JJG249" s="378"/>
      <c r="JJH249" s="378"/>
      <c r="JJI249" s="379"/>
      <c r="JJK249" s="377"/>
      <c r="JJL249" s="381"/>
      <c r="JJM249" s="381"/>
      <c r="JJN249" s="378"/>
      <c r="JJO249" s="378"/>
      <c r="JJP249" s="378"/>
      <c r="JJQ249" s="379"/>
      <c r="JJS249" s="377"/>
      <c r="JJT249" s="381"/>
      <c r="JJU249" s="381"/>
      <c r="JJV249" s="378"/>
      <c r="JJW249" s="378"/>
      <c r="JJX249" s="378"/>
      <c r="JJY249" s="379"/>
      <c r="JKA249" s="377"/>
      <c r="JKB249" s="381"/>
      <c r="JKC249" s="381"/>
      <c r="JKD249" s="378"/>
      <c r="JKE249" s="378"/>
      <c r="JKF249" s="378"/>
      <c r="JKG249" s="379"/>
      <c r="JKI249" s="377"/>
      <c r="JKJ249" s="381"/>
      <c r="JKK249" s="381"/>
      <c r="JKL249" s="378"/>
      <c r="JKM249" s="378"/>
      <c r="JKN249" s="378"/>
      <c r="JKO249" s="379"/>
      <c r="JKQ249" s="377"/>
      <c r="JKR249" s="381"/>
      <c r="JKS249" s="381"/>
      <c r="JKT249" s="378"/>
      <c r="JKU249" s="378"/>
      <c r="JKV249" s="378"/>
      <c r="JKW249" s="379"/>
      <c r="JKY249" s="377"/>
      <c r="JKZ249" s="381"/>
      <c r="JLA249" s="381"/>
      <c r="JLB249" s="378"/>
      <c r="JLC249" s="378"/>
      <c r="JLD249" s="378"/>
      <c r="JLE249" s="379"/>
      <c r="JLG249" s="377"/>
      <c r="JLH249" s="381"/>
      <c r="JLI249" s="381"/>
      <c r="JLJ249" s="378"/>
      <c r="JLK249" s="378"/>
      <c r="JLL249" s="378"/>
      <c r="JLM249" s="379"/>
      <c r="JLO249" s="377"/>
      <c r="JLP249" s="381"/>
      <c r="JLQ249" s="381"/>
      <c r="JLR249" s="378"/>
      <c r="JLS249" s="378"/>
      <c r="JLT249" s="378"/>
      <c r="JLU249" s="379"/>
      <c r="JLW249" s="377"/>
      <c r="JLX249" s="381"/>
      <c r="JLY249" s="381"/>
      <c r="JLZ249" s="378"/>
      <c r="JMA249" s="378"/>
      <c r="JMB249" s="378"/>
      <c r="JMC249" s="379"/>
      <c r="JME249" s="377"/>
      <c r="JMF249" s="381"/>
      <c r="JMG249" s="381"/>
      <c r="JMH249" s="378"/>
      <c r="JMI249" s="378"/>
      <c r="JMJ249" s="378"/>
      <c r="JMK249" s="379"/>
      <c r="JMM249" s="377"/>
      <c r="JMN249" s="381"/>
      <c r="JMO249" s="381"/>
      <c r="JMP249" s="378"/>
      <c r="JMQ249" s="378"/>
      <c r="JMR249" s="378"/>
      <c r="JMS249" s="379"/>
      <c r="JMU249" s="377"/>
      <c r="JMV249" s="381"/>
      <c r="JMW249" s="381"/>
      <c r="JMX249" s="378"/>
      <c r="JMY249" s="378"/>
      <c r="JMZ249" s="378"/>
      <c r="JNA249" s="379"/>
      <c r="JNC249" s="377"/>
      <c r="JND249" s="381"/>
      <c r="JNE249" s="381"/>
      <c r="JNF249" s="378"/>
      <c r="JNG249" s="378"/>
      <c r="JNH249" s="378"/>
      <c r="JNI249" s="379"/>
      <c r="JNK249" s="377"/>
      <c r="JNL249" s="381"/>
      <c r="JNM249" s="381"/>
      <c r="JNN249" s="378"/>
      <c r="JNO249" s="378"/>
      <c r="JNP249" s="378"/>
      <c r="JNQ249" s="379"/>
      <c r="JNS249" s="377"/>
      <c r="JNT249" s="381"/>
      <c r="JNU249" s="381"/>
      <c r="JNV249" s="378"/>
      <c r="JNW249" s="378"/>
      <c r="JNX249" s="378"/>
      <c r="JNY249" s="379"/>
      <c r="JOA249" s="377"/>
      <c r="JOB249" s="381"/>
      <c r="JOC249" s="381"/>
      <c r="JOD249" s="378"/>
      <c r="JOE249" s="378"/>
      <c r="JOF249" s="378"/>
      <c r="JOG249" s="379"/>
      <c r="JOI249" s="377"/>
      <c r="JOJ249" s="381"/>
      <c r="JOK249" s="381"/>
      <c r="JOL249" s="378"/>
      <c r="JOM249" s="378"/>
      <c r="JON249" s="378"/>
      <c r="JOO249" s="379"/>
      <c r="JOQ249" s="377"/>
      <c r="JOR249" s="381"/>
      <c r="JOS249" s="381"/>
      <c r="JOT249" s="378"/>
      <c r="JOU249" s="378"/>
      <c r="JOV249" s="378"/>
      <c r="JOW249" s="379"/>
      <c r="JOY249" s="377"/>
      <c r="JOZ249" s="381"/>
      <c r="JPA249" s="381"/>
      <c r="JPB249" s="378"/>
      <c r="JPC249" s="378"/>
      <c r="JPD249" s="378"/>
      <c r="JPE249" s="379"/>
      <c r="JPG249" s="377"/>
      <c r="JPH249" s="381"/>
      <c r="JPI249" s="381"/>
      <c r="JPJ249" s="378"/>
      <c r="JPK249" s="378"/>
      <c r="JPL249" s="378"/>
      <c r="JPM249" s="379"/>
      <c r="JPO249" s="377"/>
      <c r="JPP249" s="381"/>
      <c r="JPQ249" s="381"/>
      <c r="JPR249" s="378"/>
      <c r="JPS249" s="378"/>
      <c r="JPT249" s="378"/>
      <c r="JPU249" s="379"/>
      <c r="JPW249" s="377"/>
      <c r="JPX249" s="381"/>
      <c r="JPY249" s="381"/>
      <c r="JPZ249" s="378"/>
      <c r="JQA249" s="378"/>
      <c r="JQB249" s="378"/>
      <c r="JQC249" s="379"/>
      <c r="JQE249" s="377"/>
      <c r="JQF249" s="381"/>
      <c r="JQG249" s="381"/>
      <c r="JQH249" s="378"/>
      <c r="JQI249" s="378"/>
      <c r="JQJ249" s="378"/>
      <c r="JQK249" s="379"/>
      <c r="JQM249" s="377"/>
      <c r="JQN249" s="381"/>
      <c r="JQO249" s="381"/>
      <c r="JQP249" s="378"/>
      <c r="JQQ249" s="378"/>
      <c r="JQR249" s="378"/>
      <c r="JQS249" s="379"/>
      <c r="JQU249" s="377"/>
      <c r="JQV249" s="381"/>
      <c r="JQW249" s="381"/>
      <c r="JQX249" s="378"/>
      <c r="JQY249" s="378"/>
      <c r="JQZ249" s="378"/>
      <c r="JRA249" s="379"/>
      <c r="JRC249" s="377"/>
      <c r="JRD249" s="381"/>
      <c r="JRE249" s="381"/>
      <c r="JRF249" s="378"/>
      <c r="JRG249" s="378"/>
      <c r="JRH249" s="378"/>
      <c r="JRI249" s="379"/>
      <c r="JRK249" s="377"/>
      <c r="JRL249" s="381"/>
      <c r="JRM249" s="381"/>
      <c r="JRN249" s="378"/>
      <c r="JRO249" s="378"/>
      <c r="JRP249" s="378"/>
      <c r="JRQ249" s="379"/>
      <c r="JRS249" s="377"/>
      <c r="JRT249" s="381"/>
      <c r="JRU249" s="381"/>
      <c r="JRV249" s="378"/>
      <c r="JRW249" s="378"/>
      <c r="JRX249" s="378"/>
      <c r="JRY249" s="379"/>
      <c r="JSA249" s="377"/>
      <c r="JSB249" s="381"/>
      <c r="JSC249" s="381"/>
      <c r="JSD249" s="378"/>
      <c r="JSE249" s="378"/>
      <c r="JSF249" s="378"/>
      <c r="JSG249" s="379"/>
      <c r="JSI249" s="377"/>
      <c r="JSJ249" s="381"/>
      <c r="JSK249" s="381"/>
      <c r="JSL249" s="378"/>
      <c r="JSM249" s="378"/>
      <c r="JSN249" s="378"/>
      <c r="JSO249" s="379"/>
      <c r="JSQ249" s="377"/>
      <c r="JSR249" s="381"/>
      <c r="JSS249" s="381"/>
      <c r="JST249" s="378"/>
      <c r="JSU249" s="378"/>
      <c r="JSV249" s="378"/>
      <c r="JSW249" s="379"/>
      <c r="JSY249" s="377"/>
      <c r="JSZ249" s="381"/>
      <c r="JTA249" s="381"/>
      <c r="JTB249" s="378"/>
      <c r="JTC249" s="378"/>
      <c r="JTD249" s="378"/>
      <c r="JTE249" s="379"/>
      <c r="JTG249" s="377"/>
      <c r="JTH249" s="381"/>
      <c r="JTI249" s="381"/>
      <c r="JTJ249" s="378"/>
      <c r="JTK249" s="378"/>
      <c r="JTL249" s="378"/>
      <c r="JTM249" s="379"/>
      <c r="JTO249" s="377"/>
      <c r="JTP249" s="381"/>
      <c r="JTQ249" s="381"/>
      <c r="JTR249" s="378"/>
      <c r="JTS249" s="378"/>
      <c r="JTT249" s="378"/>
      <c r="JTU249" s="379"/>
      <c r="JTW249" s="377"/>
      <c r="JTX249" s="381"/>
      <c r="JTY249" s="381"/>
      <c r="JTZ249" s="378"/>
      <c r="JUA249" s="378"/>
      <c r="JUB249" s="378"/>
      <c r="JUC249" s="379"/>
      <c r="JUE249" s="377"/>
      <c r="JUF249" s="381"/>
      <c r="JUG249" s="381"/>
      <c r="JUH249" s="378"/>
      <c r="JUI249" s="378"/>
      <c r="JUJ249" s="378"/>
      <c r="JUK249" s="379"/>
      <c r="JUM249" s="377"/>
      <c r="JUN249" s="381"/>
      <c r="JUO249" s="381"/>
      <c r="JUP249" s="378"/>
      <c r="JUQ249" s="378"/>
      <c r="JUR249" s="378"/>
      <c r="JUS249" s="379"/>
      <c r="JUU249" s="377"/>
      <c r="JUV249" s="381"/>
      <c r="JUW249" s="381"/>
      <c r="JUX249" s="378"/>
      <c r="JUY249" s="378"/>
      <c r="JUZ249" s="378"/>
      <c r="JVA249" s="379"/>
      <c r="JVC249" s="377"/>
      <c r="JVD249" s="381"/>
      <c r="JVE249" s="381"/>
      <c r="JVF249" s="378"/>
      <c r="JVG249" s="378"/>
      <c r="JVH249" s="378"/>
      <c r="JVI249" s="379"/>
      <c r="JVK249" s="377"/>
      <c r="JVL249" s="381"/>
      <c r="JVM249" s="381"/>
      <c r="JVN249" s="378"/>
      <c r="JVO249" s="378"/>
      <c r="JVP249" s="378"/>
      <c r="JVQ249" s="379"/>
      <c r="JVS249" s="377"/>
      <c r="JVT249" s="381"/>
      <c r="JVU249" s="381"/>
      <c r="JVV249" s="378"/>
      <c r="JVW249" s="378"/>
      <c r="JVX249" s="378"/>
      <c r="JVY249" s="379"/>
      <c r="JWA249" s="377"/>
      <c r="JWB249" s="381"/>
      <c r="JWC249" s="381"/>
      <c r="JWD249" s="378"/>
      <c r="JWE249" s="378"/>
      <c r="JWF249" s="378"/>
      <c r="JWG249" s="379"/>
      <c r="JWI249" s="377"/>
      <c r="JWJ249" s="381"/>
      <c r="JWK249" s="381"/>
      <c r="JWL249" s="378"/>
      <c r="JWM249" s="378"/>
      <c r="JWN249" s="378"/>
      <c r="JWO249" s="379"/>
      <c r="JWQ249" s="377"/>
      <c r="JWR249" s="381"/>
      <c r="JWS249" s="381"/>
      <c r="JWT249" s="378"/>
      <c r="JWU249" s="378"/>
      <c r="JWV249" s="378"/>
      <c r="JWW249" s="379"/>
      <c r="JWY249" s="377"/>
      <c r="JWZ249" s="381"/>
      <c r="JXA249" s="381"/>
      <c r="JXB249" s="378"/>
      <c r="JXC249" s="378"/>
      <c r="JXD249" s="378"/>
      <c r="JXE249" s="379"/>
      <c r="JXG249" s="377"/>
      <c r="JXH249" s="381"/>
      <c r="JXI249" s="381"/>
      <c r="JXJ249" s="378"/>
      <c r="JXK249" s="378"/>
      <c r="JXL249" s="378"/>
      <c r="JXM249" s="379"/>
      <c r="JXO249" s="377"/>
      <c r="JXP249" s="381"/>
      <c r="JXQ249" s="381"/>
      <c r="JXR249" s="378"/>
      <c r="JXS249" s="378"/>
      <c r="JXT249" s="378"/>
      <c r="JXU249" s="379"/>
      <c r="JXW249" s="377"/>
      <c r="JXX249" s="381"/>
      <c r="JXY249" s="381"/>
      <c r="JXZ249" s="378"/>
      <c r="JYA249" s="378"/>
      <c r="JYB249" s="378"/>
      <c r="JYC249" s="379"/>
      <c r="JYE249" s="377"/>
      <c r="JYF249" s="381"/>
      <c r="JYG249" s="381"/>
      <c r="JYH249" s="378"/>
      <c r="JYI249" s="378"/>
      <c r="JYJ249" s="378"/>
      <c r="JYK249" s="379"/>
      <c r="JYM249" s="377"/>
      <c r="JYN249" s="381"/>
      <c r="JYO249" s="381"/>
      <c r="JYP249" s="378"/>
      <c r="JYQ249" s="378"/>
      <c r="JYR249" s="378"/>
      <c r="JYS249" s="379"/>
      <c r="JYU249" s="377"/>
      <c r="JYV249" s="381"/>
      <c r="JYW249" s="381"/>
      <c r="JYX249" s="378"/>
      <c r="JYY249" s="378"/>
      <c r="JYZ249" s="378"/>
      <c r="JZA249" s="379"/>
      <c r="JZC249" s="377"/>
      <c r="JZD249" s="381"/>
      <c r="JZE249" s="381"/>
      <c r="JZF249" s="378"/>
      <c r="JZG249" s="378"/>
      <c r="JZH249" s="378"/>
      <c r="JZI249" s="379"/>
      <c r="JZK249" s="377"/>
      <c r="JZL249" s="381"/>
      <c r="JZM249" s="381"/>
      <c r="JZN249" s="378"/>
      <c r="JZO249" s="378"/>
      <c r="JZP249" s="378"/>
      <c r="JZQ249" s="379"/>
      <c r="JZS249" s="377"/>
      <c r="JZT249" s="381"/>
      <c r="JZU249" s="381"/>
      <c r="JZV249" s="378"/>
      <c r="JZW249" s="378"/>
      <c r="JZX249" s="378"/>
      <c r="JZY249" s="379"/>
      <c r="KAA249" s="377"/>
      <c r="KAB249" s="381"/>
      <c r="KAC249" s="381"/>
      <c r="KAD249" s="378"/>
      <c r="KAE249" s="378"/>
      <c r="KAF249" s="378"/>
      <c r="KAG249" s="379"/>
      <c r="KAI249" s="377"/>
      <c r="KAJ249" s="381"/>
      <c r="KAK249" s="381"/>
      <c r="KAL249" s="378"/>
      <c r="KAM249" s="378"/>
      <c r="KAN249" s="378"/>
      <c r="KAO249" s="379"/>
      <c r="KAQ249" s="377"/>
      <c r="KAR249" s="381"/>
      <c r="KAS249" s="381"/>
      <c r="KAT249" s="378"/>
      <c r="KAU249" s="378"/>
      <c r="KAV249" s="378"/>
      <c r="KAW249" s="379"/>
      <c r="KAY249" s="377"/>
      <c r="KAZ249" s="381"/>
      <c r="KBA249" s="381"/>
      <c r="KBB249" s="378"/>
      <c r="KBC249" s="378"/>
      <c r="KBD249" s="378"/>
      <c r="KBE249" s="379"/>
      <c r="KBG249" s="377"/>
      <c r="KBH249" s="381"/>
      <c r="KBI249" s="381"/>
      <c r="KBJ249" s="378"/>
      <c r="KBK249" s="378"/>
      <c r="KBL249" s="378"/>
      <c r="KBM249" s="379"/>
      <c r="KBO249" s="377"/>
      <c r="KBP249" s="381"/>
      <c r="KBQ249" s="381"/>
      <c r="KBR249" s="378"/>
      <c r="KBS249" s="378"/>
      <c r="KBT249" s="378"/>
      <c r="KBU249" s="379"/>
      <c r="KBW249" s="377"/>
      <c r="KBX249" s="381"/>
      <c r="KBY249" s="381"/>
      <c r="KBZ249" s="378"/>
      <c r="KCA249" s="378"/>
      <c r="KCB249" s="378"/>
      <c r="KCC249" s="379"/>
      <c r="KCE249" s="377"/>
      <c r="KCF249" s="381"/>
      <c r="KCG249" s="381"/>
      <c r="KCH249" s="378"/>
      <c r="KCI249" s="378"/>
      <c r="KCJ249" s="378"/>
      <c r="KCK249" s="379"/>
      <c r="KCM249" s="377"/>
      <c r="KCN249" s="381"/>
      <c r="KCO249" s="381"/>
      <c r="KCP249" s="378"/>
      <c r="KCQ249" s="378"/>
      <c r="KCR249" s="378"/>
      <c r="KCS249" s="379"/>
      <c r="KCU249" s="377"/>
      <c r="KCV249" s="381"/>
      <c r="KCW249" s="381"/>
      <c r="KCX249" s="378"/>
      <c r="KCY249" s="378"/>
      <c r="KCZ249" s="378"/>
      <c r="KDA249" s="379"/>
      <c r="KDC249" s="377"/>
      <c r="KDD249" s="381"/>
      <c r="KDE249" s="381"/>
      <c r="KDF249" s="378"/>
      <c r="KDG249" s="378"/>
      <c r="KDH249" s="378"/>
      <c r="KDI249" s="379"/>
      <c r="KDK249" s="377"/>
      <c r="KDL249" s="381"/>
      <c r="KDM249" s="381"/>
      <c r="KDN249" s="378"/>
      <c r="KDO249" s="378"/>
      <c r="KDP249" s="378"/>
      <c r="KDQ249" s="379"/>
      <c r="KDS249" s="377"/>
      <c r="KDT249" s="381"/>
      <c r="KDU249" s="381"/>
      <c r="KDV249" s="378"/>
      <c r="KDW249" s="378"/>
      <c r="KDX249" s="378"/>
      <c r="KDY249" s="379"/>
      <c r="KEA249" s="377"/>
      <c r="KEB249" s="381"/>
      <c r="KEC249" s="381"/>
      <c r="KED249" s="378"/>
      <c r="KEE249" s="378"/>
      <c r="KEF249" s="378"/>
      <c r="KEG249" s="379"/>
      <c r="KEI249" s="377"/>
      <c r="KEJ249" s="381"/>
      <c r="KEK249" s="381"/>
      <c r="KEL249" s="378"/>
      <c r="KEM249" s="378"/>
      <c r="KEN249" s="378"/>
      <c r="KEO249" s="379"/>
      <c r="KEQ249" s="377"/>
      <c r="KER249" s="381"/>
      <c r="KES249" s="381"/>
      <c r="KET249" s="378"/>
      <c r="KEU249" s="378"/>
      <c r="KEV249" s="378"/>
      <c r="KEW249" s="379"/>
      <c r="KEY249" s="377"/>
      <c r="KEZ249" s="381"/>
      <c r="KFA249" s="381"/>
      <c r="KFB249" s="378"/>
      <c r="KFC249" s="378"/>
      <c r="KFD249" s="378"/>
      <c r="KFE249" s="379"/>
      <c r="KFG249" s="377"/>
      <c r="KFH249" s="381"/>
      <c r="KFI249" s="381"/>
      <c r="KFJ249" s="378"/>
      <c r="KFK249" s="378"/>
      <c r="KFL249" s="378"/>
      <c r="KFM249" s="379"/>
      <c r="KFO249" s="377"/>
      <c r="KFP249" s="381"/>
      <c r="KFQ249" s="381"/>
      <c r="KFR249" s="378"/>
      <c r="KFS249" s="378"/>
      <c r="KFT249" s="378"/>
      <c r="KFU249" s="379"/>
      <c r="KFW249" s="377"/>
      <c r="KFX249" s="381"/>
      <c r="KFY249" s="381"/>
      <c r="KFZ249" s="378"/>
      <c r="KGA249" s="378"/>
      <c r="KGB249" s="378"/>
      <c r="KGC249" s="379"/>
      <c r="KGE249" s="377"/>
      <c r="KGF249" s="381"/>
      <c r="KGG249" s="381"/>
      <c r="KGH249" s="378"/>
      <c r="KGI249" s="378"/>
      <c r="KGJ249" s="378"/>
      <c r="KGK249" s="379"/>
      <c r="KGM249" s="377"/>
      <c r="KGN249" s="381"/>
      <c r="KGO249" s="381"/>
      <c r="KGP249" s="378"/>
      <c r="KGQ249" s="378"/>
      <c r="KGR249" s="378"/>
      <c r="KGS249" s="379"/>
      <c r="KGU249" s="377"/>
      <c r="KGV249" s="381"/>
      <c r="KGW249" s="381"/>
      <c r="KGX249" s="378"/>
      <c r="KGY249" s="378"/>
      <c r="KGZ249" s="378"/>
      <c r="KHA249" s="379"/>
      <c r="KHC249" s="377"/>
      <c r="KHD249" s="381"/>
      <c r="KHE249" s="381"/>
      <c r="KHF249" s="378"/>
      <c r="KHG249" s="378"/>
      <c r="KHH249" s="378"/>
      <c r="KHI249" s="379"/>
      <c r="KHK249" s="377"/>
      <c r="KHL249" s="381"/>
      <c r="KHM249" s="381"/>
      <c r="KHN249" s="378"/>
      <c r="KHO249" s="378"/>
      <c r="KHP249" s="378"/>
      <c r="KHQ249" s="379"/>
      <c r="KHS249" s="377"/>
      <c r="KHT249" s="381"/>
      <c r="KHU249" s="381"/>
      <c r="KHV249" s="378"/>
      <c r="KHW249" s="378"/>
      <c r="KHX249" s="378"/>
      <c r="KHY249" s="379"/>
      <c r="KIA249" s="377"/>
      <c r="KIB249" s="381"/>
      <c r="KIC249" s="381"/>
      <c r="KID249" s="378"/>
      <c r="KIE249" s="378"/>
      <c r="KIF249" s="378"/>
      <c r="KIG249" s="379"/>
      <c r="KII249" s="377"/>
      <c r="KIJ249" s="381"/>
      <c r="KIK249" s="381"/>
      <c r="KIL249" s="378"/>
      <c r="KIM249" s="378"/>
      <c r="KIN249" s="378"/>
      <c r="KIO249" s="379"/>
      <c r="KIQ249" s="377"/>
      <c r="KIR249" s="381"/>
      <c r="KIS249" s="381"/>
      <c r="KIT249" s="378"/>
      <c r="KIU249" s="378"/>
      <c r="KIV249" s="378"/>
      <c r="KIW249" s="379"/>
      <c r="KIY249" s="377"/>
      <c r="KIZ249" s="381"/>
      <c r="KJA249" s="381"/>
      <c r="KJB249" s="378"/>
      <c r="KJC249" s="378"/>
      <c r="KJD249" s="378"/>
      <c r="KJE249" s="379"/>
      <c r="KJG249" s="377"/>
      <c r="KJH249" s="381"/>
      <c r="KJI249" s="381"/>
      <c r="KJJ249" s="378"/>
      <c r="KJK249" s="378"/>
      <c r="KJL249" s="378"/>
      <c r="KJM249" s="379"/>
      <c r="KJO249" s="377"/>
      <c r="KJP249" s="381"/>
      <c r="KJQ249" s="381"/>
      <c r="KJR249" s="378"/>
      <c r="KJS249" s="378"/>
      <c r="KJT249" s="378"/>
      <c r="KJU249" s="379"/>
      <c r="KJW249" s="377"/>
      <c r="KJX249" s="381"/>
      <c r="KJY249" s="381"/>
      <c r="KJZ249" s="378"/>
      <c r="KKA249" s="378"/>
      <c r="KKB249" s="378"/>
      <c r="KKC249" s="379"/>
      <c r="KKE249" s="377"/>
      <c r="KKF249" s="381"/>
      <c r="KKG249" s="381"/>
      <c r="KKH249" s="378"/>
      <c r="KKI249" s="378"/>
      <c r="KKJ249" s="378"/>
      <c r="KKK249" s="379"/>
      <c r="KKM249" s="377"/>
      <c r="KKN249" s="381"/>
      <c r="KKO249" s="381"/>
      <c r="KKP249" s="378"/>
      <c r="KKQ249" s="378"/>
      <c r="KKR249" s="378"/>
      <c r="KKS249" s="379"/>
      <c r="KKU249" s="377"/>
      <c r="KKV249" s="381"/>
      <c r="KKW249" s="381"/>
      <c r="KKX249" s="378"/>
      <c r="KKY249" s="378"/>
      <c r="KKZ249" s="378"/>
      <c r="KLA249" s="379"/>
      <c r="KLC249" s="377"/>
      <c r="KLD249" s="381"/>
      <c r="KLE249" s="381"/>
      <c r="KLF249" s="378"/>
      <c r="KLG249" s="378"/>
      <c r="KLH249" s="378"/>
      <c r="KLI249" s="379"/>
      <c r="KLK249" s="377"/>
      <c r="KLL249" s="381"/>
      <c r="KLM249" s="381"/>
      <c r="KLN249" s="378"/>
      <c r="KLO249" s="378"/>
      <c r="KLP249" s="378"/>
      <c r="KLQ249" s="379"/>
      <c r="KLS249" s="377"/>
      <c r="KLT249" s="381"/>
      <c r="KLU249" s="381"/>
      <c r="KLV249" s="378"/>
      <c r="KLW249" s="378"/>
      <c r="KLX249" s="378"/>
      <c r="KLY249" s="379"/>
      <c r="KMA249" s="377"/>
      <c r="KMB249" s="381"/>
      <c r="KMC249" s="381"/>
      <c r="KMD249" s="378"/>
      <c r="KME249" s="378"/>
      <c r="KMF249" s="378"/>
      <c r="KMG249" s="379"/>
      <c r="KMI249" s="377"/>
      <c r="KMJ249" s="381"/>
      <c r="KMK249" s="381"/>
      <c r="KML249" s="378"/>
      <c r="KMM249" s="378"/>
      <c r="KMN249" s="378"/>
      <c r="KMO249" s="379"/>
      <c r="KMQ249" s="377"/>
      <c r="KMR249" s="381"/>
      <c r="KMS249" s="381"/>
      <c r="KMT249" s="378"/>
      <c r="KMU249" s="378"/>
      <c r="KMV249" s="378"/>
      <c r="KMW249" s="379"/>
      <c r="KMY249" s="377"/>
      <c r="KMZ249" s="381"/>
      <c r="KNA249" s="381"/>
      <c r="KNB249" s="378"/>
      <c r="KNC249" s="378"/>
      <c r="KND249" s="378"/>
      <c r="KNE249" s="379"/>
      <c r="KNG249" s="377"/>
      <c r="KNH249" s="381"/>
      <c r="KNI249" s="381"/>
      <c r="KNJ249" s="378"/>
      <c r="KNK249" s="378"/>
      <c r="KNL249" s="378"/>
      <c r="KNM249" s="379"/>
      <c r="KNO249" s="377"/>
      <c r="KNP249" s="381"/>
      <c r="KNQ249" s="381"/>
      <c r="KNR249" s="378"/>
      <c r="KNS249" s="378"/>
      <c r="KNT249" s="378"/>
      <c r="KNU249" s="379"/>
      <c r="KNW249" s="377"/>
      <c r="KNX249" s="381"/>
      <c r="KNY249" s="381"/>
      <c r="KNZ249" s="378"/>
      <c r="KOA249" s="378"/>
      <c r="KOB249" s="378"/>
      <c r="KOC249" s="379"/>
      <c r="KOE249" s="377"/>
      <c r="KOF249" s="381"/>
      <c r="KOG249" s="381"/>
      <c r="KOH249" s="378"/>
      <c r="KOI249" s="378"/>
      <c r="KOJ249" s="378"/>
      <c r="KOK249" s="379"/>
      <c r="KOM249" s="377"/>
      <c r="KON249" s="381"/>
      <c r="KOO249" s="381"/>
      <c r="KOP249" s="378"/>
      <c r="KOQ249" s="378"/>
      <c r="KOR249" s="378"/>
      <c r="KOS249" s="379"/>
      <c r="KOU249" s="377"/>
      <c r="KOV249" s="381"/>
      <c r="KOW249" s="381"/>
      <c r="KOX249" s="378"/>
      <c r="KOY249" s="378"/>
      <c r="KOZ249" s="378"/>
      <c r="KPA249" s="379"/>
      <c r="KPC249" s="377"/>
      <c r="KPD249" s="381"/>
      <c r="KPE249" s="381"/>
      <c r="KPF249" s="378"/>
      <c r="KPG249" s="378"/>
      <c r="KPH249" s="378"/>
      <c r="KPI249" s="379"/>
      <c r="KPK249" s="377"/>
      <c r="KPL249" s="381"/>
      <c r="KPM249" s="381"/>
      <c r="KPN249" s="378"/>
      <c r="KPO249" s="378"/>
      <c r="KPP249" s="378"/>
      <c r="KPQ249" s="379"/>
      <c r="KPS249" s="377"/>
      <c r="KPT249" s="381"/>
      <c r="KPU249" s="381"/>
      <c r="KPV249" s="378"/>
      <c r="KPW249" s="378"/>
      <c r="KPX249" s="378"/>
      <c r="KPY249" s="379"/>
      <c r="KQA249" s="377"/>
      <c r="KQB249" s="381"/>
      <c r="KQC249" s="381"/>
      <c r="KQD249" s="378"/>
      <c r="KQE249" s="378"/>
      <c r="KQF249" s="378"/>
      <c r="KQG249" s="379"/>
      <c r="KQI249" s="377"/>
      <c r="KQJ249" s="381"/>
      <c r="KQK249" s="381"/>
      <c r="KQL249" s="378"/>
      <c r="KQM249" s="378"/>
      <c r="KQN249" s="378"/>
      <c r="KQO249" s="379"/>
      <c r="KQQ249" s="377"/>
      <c r="KQR249" s="381"/>
      <c r="KQS249" s="381"/>
      <c r="KQT249" s="378"/>
      <c r="KQU249" s="378"/>
      <c r="KQV249" s="378"/>
      <c r="KQW249" s="379"/>
      <c r="KQY249" s="377"/>
      <c r="KQZ249" s="381"/>
      <c r="KRA249" s="381"/>
      <c r="KRB249" s="378"/>
      <c r="KRC249" s="378"/>
      <c r="KRD249" s="378"/>
      <c r="KRE249" s="379"/>
      <c r="KRG249" s="377"/>
      <c r="KRH249" s="381"/>
      <c r="KRI249" s="381"/>
      <c r="KRJ249" s="378"/>
      <c r="KRK249" s="378"/>
      <c r="KRL249" s="378"/>
      <c r="KRM249" s="379"/>
      <c r="KRO249" s="377"/>
      <c r="KRP249" s="381"/>
      <c r="KRQ249" s="381"/>
      <c r="KRR249" s="378"/>
      <c r="KRS249" s="378"/>
      <c r="KRT249" s="378"/>
      <c r="KRU249" s="379"/>
      <c r="KRW249" s="377"/>
      <c r="KRX249" s="381"/>
      <c r="KRY249" s="381"/>
      <c r="KRZ249" s="378"/>
      <c r="KSA249" s="378"/>
      <c r="KSB249" s="378"/>
      <c r="KSC249" s="379"/>
      <c r="KSE249" s="377"/>
      <c r="KSF249" s="381"/>
      <c r="KSG249" s="381"/>
      <c r="KSH249" s="378"/>
      <c r="KSI249" s="378"/>
      <c r="KSJ249" s="378"/>
      <c r="KSK249" s="379"/>
      <c r="KSM249" s="377"/>
      <c r="KSN249" s="381"/>
      <c r="KSO249" s="381"/>
      <c r="KSP249" s="378"/>
      <c r="KSQ249" s="378"/>
      <c r="KSR249" s="378"/>
      <c r="KSS249" s="379"/>
      <c r="KSU249" s="377"/>
      <c r="KSV249" s="381"/>
      <c r="KSW249" s="381"/>
      <c r="KSX249" s="378"/>
      <c r="KSY249" s="378"/>
      <c r="KSZ249" s="378"/>
      <c r="KTA249" s="379"/>
      <c r="KTC249" s="377"/>
      <c r="KTD249" s="381"/>
      <c r="KTE249" s="381"/>
      <c r="KTF249" s="378"/>
      <c r="KTG249" s="378"/>
      <c r="KTH249" s="378"/>
      <c r="KTI249" s="379"/>
      <c r="KTK249" s="377"/>
      <c r="KTL249" s="381"/>
      <c r="KTM249" s="381"/>
      <c r="KTN249" s="378"/>
      <c r="KTO249" s="378"/>
      <c r="KTP249" s="378"/>
      <c r="KTQ249" s="379"/>
      <c r="KTS249" s="377"/>
      <c r="KTT249" s="381"/>
      <c r="KTU249" s="381"/>
      <c r="KTV249" s="378"/>
      <c r="KTW249" s="378"/>
      <c r="KTX249" s="378"/>
      <c r="KTY249" s="379"/>
      <c r="KUA249" s="377"/>
      <c r="KUB249" s="381"/>
      <c r="KUC249" s="381"/>
      <c r="KUD249" s="378"/>
      <c r="KUE249" s="378"/>
      <c r="KUF249" s="378"/>
      <c r="KUG249" s="379"/>
      <c r="KUI249" s="377"/>
      <c r="KUJ249" s="381"/>
      <c r="KUK249" s="381"/>
      <c r="KUL249" s="378"/>
      <c r="KUM249" s="378"/>
      <c r="KUN249" s="378"/>
      <c r="KUO249" s="379"/>
      <c r="KUQ249" s="377"/>
      <c r="KUR249" s="381"/>
      <c r="KUS249" s="381"/>
      <c r="KUT249" s="378"/>
      <c r="KUU249" s="378"/>
      <c r="KUV249" s="378"/>
      <c r="KUW249" s="379"/>
      <c r="KUY249" s="377"/>
      <c r="KUZ249" s="381"/>
      <c r="KVA249" s="381"/>
      <c r="KVB249" s="378"/>
      <c r="KVC249" s="378"/>
      <c r="KVD249" s="378"/>
      <c r="KVE249" s="379"/>
      <c r="KVG249" s="377"/>
      <c r="KVH249" s="381"/>
      <c r="KVI249" s="381"/>
      <c r="KVJ249" s="378"/>
      <c r="KVK249" s="378"/>
      <c r="KVL249" s="378"/>
      <c r="KVM249" s="379"/>
      <c r="KVO249" s="377"/>
      <c r="KVP249" s="381"/>
      <c r="KVQ249" s="381"/>
      <c r="KVR249" s="378"/>
      <c r="KVS249" s="378"/>
      <c r="KVT249" s="378"/>
      <c r="KVU249" s="379"/>
      <c r="KVW249" s="377"/>
      <c r="KVX249" s="381"/>
      <c r="KVY249" s="381"/>
      <c r="KVZ249" s="378"/>
      <c r="KWA249" s="378"/>
      <c r="KWB249" s="378"/>
      <c r="KWC249" s="379"/>
      <c r="KWE249" s="377"/>
      <c r="KWF249" s="381"/>
      <c r="KWG249" s="381"/>
      <c r="KWH249" s="378"/>
      <c r="KWI249" s="378"/>
      <c r="KWJ249" s="378"/>
      <c r="KWK249" s="379"/>
      <c r="KWM249" s="377"/>
      <c r="KWN249" s="381"/>
      <c r="KWO249" s="381"/>
      <c r="KWP249" s="378"/>
      <c r="KWQ249" s="378"/>
      <c r="KWR249" s="378"/>
      <c r="KWS249" s="379"/>
      <c r="KWU249" s="377"/>
      <c r="KWV249" s="381"/>
      <c r="KWW249" s="381"/>
      <c r="KWX249" s="378"/>
      <c r="KWY249" s="378"/>
      <c r="KWZ249" s="378"/>
      <c r="KXA249" s="379"/>
      <c r="KXC249" s="377"/>
      <c r="KXD249" s="381"/>
      <c r="KXE249" s="381"/>
      <c r="KXF249" s="378"/>
      <c r="KXG249" s="378"/>
      <c r="KXH249" s="378"/>
      <c r="KXI249" s="379"/>
      <c r="KXK249" s="377"/>
      <c r="KXL249" s="381"/>
      <c r="KXM249" s="381"/>
      <c r="KXN249" s="378"/>
      <c r="KXO249" s="378"/>
      <c r="KXP249" s="378"/>
      <c r="KXQ249" s="379"/>
      <c r="KXS249" s="377"/>
      <c r="KXT249" s="381"/>
      <c r="KXU249" s="381"/>
      <c r="KXV249" s="378"/>
      <c r="KXW249" s="378"/>
      <c r="KXX249" s="378"/>
      <c r="KXY249" s="379"/>
      <c r="KYA249" s="377"/>
      <c r="KYB249" s="381"/>
      <c r="KYC249" s="381"/>
      <c r="KYD249" s="378"/>
      <c r="KYE249" s="378"/>
      <c r="KYF249" s="378"/>
      <c r="KYG249" s="379"/>
      <c r="KYI249" s="377"/>
      <c r="KYJ249" s="381"/>
      <c r="KYK249" s="381"/>
      <c r="KYL249" s="378"/>
      <c r="KYM249" s="378"/>
      <c r="KYN249" s="378"/>
      <c r="KYO249" s="379"/>
      <c r="KYQ249" s="377"/>
      <c r="KYR249" s="381"/>
      <c r="KYS249" s="381"/>
      <c r="KYT249" s="378"/>
      <c r="KYU249" s="378"/>
      <c r="KYV249" s="378"/>
      <c r="KYW249" s="379"/>
      <c r="KYY249" s="377"/>
      <c r="KYZ249" s="381"/>
      <c r="KZA249" s="381"/>
      <c r="KZB249" s="378"/>
      <c r="KZC249" s="378"/>
      <c r="KZD249" s="378"/>
      <c r="KZE249" s="379"/>
      <c r="KZG249" s="377"/>
      <c r="KZH249" s="381"/>
      <c r="KZI249" s="381"/>
      <c r="KZJ249" s="378"/>
      <c r="KZK249" s="378"/>
      <c r="KZL249" s="378"/>
      <c r="KZM249" s="379"/>
      <c r="KZO249" s="377"/>
      <c r="KZP249" s="381"/>
      <c r="KZQ249" s="381"/>
      <c r="KZR249" s="378"/>
      <c r="KZS249" s="378"/>
      <c r="KZT249" s="378"/>
      <c r="KZU249" s="379"/>
      <c r="KZW249" s="377"/>
      <c r="KZX249" s="381"/>
      <c r="KZY249" s="381"/>
      <c r="KZZ249" s="378"/>
      <c r="LAA249" s="378"/>
      <c r="LAB249" s="378"/>
      <c r="LAC249" s="379"/>
      <c r="LAE249" s="377"/>
      <c r="LAF249" s="381"/>
      <c r="LAG249" s="381"/>
      <c r="LAH249" s="378"/>
      <c r="LAI249" s="378"/>
      <c r="LAJ249" s="378"/>
      <c r="LAK249" s="379"/>
      <c r="LAM249" s="377"/>
      <c r="LAN249" s="381"/>
      <c r="LAO249" s="381"/>
      <c r="LAP249" s="378"/>
      <c r="LAQ249" s="378"/>
      <c r="LAR249" s="378"/>
      <c r="LAS249" s="379"/>
      <c r="LAU249" s="377"/>
      <c r="LAV249" s="381"/>
      <c r="LAW249" s="381"/>
      <c r="LAX249" s="378"/>
      <c r="LAY249" s="378"/>
      <c r="LAZ249" s="378"/>
      <c r="LBA249" s="379"/>
      <c r="LBC249" s="377"/>
      <c r="LBD249" s="381"/>
      <c r="LBE249" s="381"/>
      <c r="LBF249" s="378"/>
      <c r="LBG249" s="378"/>
      <c r="LBH249" s="378"/>
      <c r="LBI249" s="379"/>
      <c r="LBK249" s="377"/>
      <c r="LBL249" s="381"/>
      <c r="LBM249" s="381"/>
      <c r="LBN249" s="378"/>
      <c r="LBO249" s="378"/>
      <c r="LBP249" s="378"/>
      <c r="LBQ249" s="379"/>
      <c r="LBS249" s="377"/>
      <c r="LBT249" s="381"/>
      <c r="LBU249" s="381"/>
      <c r="LBV249" s="378"/>
      <c r="LBW249" s="378"/>
      <c r="LBX249" s="378"/>
      <c r="LBY249" s="379"/>
      <c r="LCA249" s="377"/>
      <c r="LCB249" s="381"/>
      <c r="LCC249" s="381"/>
      <c r="LCD249" s="378"/>
      <c r="LCE249" s="378"/>
      <c r="LCF249" s="378"/>
      <c r="LCG249" s="379"/>
      <c r="LCI249" s="377"/>
      <c r="LCJ249" s="381"/>
      <c r="LCK249" s="381"/>
      <c r="LCL249" s="378"/>
      <c r="LCM249" s="378"/>
      <c r="LCN249" s="378"/>
      <c r="LCO249" s="379"/>
      <c r="LCQ249" s="377"/>
      <c r="LCR249" s="381"/>
      <c r="LCS249" s="381"/>
      <c r="LCT249" s="378"/>
      <c r="LCU249" s="378"/>
      <c r="LCV249" s="378"/>
      <c r="LCW249" s="379"/>
      <c r="LCY249" s="377"/>
      <c r="LCZ249" s="381"/>
      <c r="LDA249" s="381"/>
      <c r="LDB249" s="378"/>
      <c r="LDC249" s="378"/>
      <c r="LDD249" s="378"/>
      <c r="LDE249" s="379"/>
      <c r="LDG249" s="377"/>
      <c r="LDH249" s="381"/>
      <c r="LDI249" s="381"/>
      <c r="LDJ249" s="378"/>
      <c r="LDK249" s="378"/>
      <c r="LDL249" s="378"/>
      <c r="LDM249" s="379"/>
      <c r="LDO249" s="377"/>
      <c r="LDP249" s="381"/>
      <c r="LDQ249" s="381"/>
      <c r="LDR249" s="378"/>
      <c r="LDS249" s="378"/>
      <c r="LDT249" s="378"/>
      <c r="LDU249" s="379"/>
      <c r="LDW249" s="377"/>
      <c r="LDX249" s="381"/>
      <c r="LDY249" s="381"/>
      <c r="LDZ249" s="378"/>
      <c r="LEA249" s="378"/>
      <c r="LEB249" s="378"/>
      <c r="LEC249" s="379"/>
      <c r="LEE249" s="377"/>
      <c r="LEF249" s="381"/>
      <c r="LEG249" s="381"/>
      <c r="LEH249" s="378"/>
      <c r="LEI249" s="378"/>
      <c r="LEJ249" s="378"/>
      <c r="LEK249" s="379"/>
      <c r="LEM249" s="377"/>
      <c r="LEN249" s="381"/>
      <c r="LEO249" s="381"/>
      <c r="LEP249" s="378"/>
      <c r="LEQ249" s="378"/>
      <c r="LER249" s="378"/>
      <c r="LES249" s="379"/>
      <c r="LEU249" s="377"/>
      <c r="LEV249" s="381"/>
      <c r="LEW249" s="381"/>
      <c r="LEX249" s="378"/>
      <c r="LEY249" s="378"/>
      <c r="LEZ249" s="378"/>
      <c r="LFA249" s="379"/>
      <c r="LFC249" s="377"/>
      <c r="LFD249" s="381"/>
      <c r="LFE249" s="381"/>
      <c r="LFF249" s="378"/>
      <c r="LFG249" s="378"/>
      <c r="LFH249" s="378"/>
      <c r="LFI249" s="379"/>
      <c r="LFK249" s="377"/>
      <c r="LFL249" s="381"/>
      <c r="LFM249" s="381"/>
      <c r="LFN249" s="378"/>
      <c r="LFO249" s="378"/>
      <c r="LFP249" s="378"/>
      <c r="LFQ249" s="379"/>
      <c r="LFS249" s="377"/>
      <c r="LFT249" s="381"/>
      <c r="LFU249" s="381"/>
      <c r="LFV249" s="378"/>
      <c r="LFW249" s="378"/>
      <c r="LFX249" s="378"/>
      <c r="LFY249" s="379"/>
      <c r="LGA249" s="377"/>
      <c r="LGB249" s="381"/>
      <c r="LGC249" s="381"/>
      <c r="LGD249" s="378"/>
      <c r="LGE249" s="378"/>
      <c r="LGF249" s="378"/>
      <c r="LGG249" s="379"/>
      <c r="LGI249" s="377"/>
      <c r="LGJ249" s="381"/>
      <c r="LGK249" s="381"/>
      <c r="LGL249" s="378"/>
      <c r="LGM249" s="378"/>
      <c r="LGN249" s="378"/>
      <c r="LGO249" s="379"/>
      <c r="LGQ249" s="377"/>
      <c r="LGR249" s="381"/>
      <c r="LGS249" s="381"/>
      <c r="LGT249" s="378"/>
      <c r="LGU249" s="378"/>
      <c r="LGV249" s="378"/>
      <c r="LGW249" s="379"/>
      <c r="LGY249" s="377"/>
      <c r="LGZ249" s="381"/>
      <c r="LHA249" s="381"/>
      <c r="LHB249" s="378"/>
      <c r="LHC249" s="378"/>
      <c r="LHD249" s="378"/>
      <c r="LHE249" s="379"/>
      <c r="LHG249" s="377"/>
      <c r="LHH249" s="381"/>
      <c r="LHI249" s="381"/>
      <c r="LHJ249" s="378"/>
      <c r="LHK249" s="378"/>
      <c r="LHL249" s="378"/>
      <c r="LHM249" s="379"/>
      <c r="LHO249" s="377"/>
      <c r="LHP249" s="381"/>
      <c r="LHQ249" s="381"/>
      <c r="LHR249" s="378"/>
      <c r="LHS249" s="378"/>
      <c r="LHT249" s="378"/>
      <c r="LHU249" s="379"/>
      <c r="LHW249" s="377"/>
      <c r="LHX249" s="381"/>
      <c r="LHY249" s="381"/>
      <c r="LHZ249" s="378"/>
      <c r="LIA249" s="378"/>
      <c r="LIB249" s="378"/>
      <c r="LIC249" s="379"/>
      <c r="LIE249" s="377"/>
      <c r="LIF249" s="381"/>
      <c r="LIG249" s="381"/>
      <c r="LIH249" s="378"/>
      <c r="LII249" s="378"/>
      <c r="LIJ249" s="378"/>
      <c r="LIK249" s="379"/>
      <c r="LIM249" s="377"/>
      <c r="LIN249" s="381"/>
      <c r="LIO249" s="381"/>
      <c r="LIP249" s="378"/>
      <c r="LIQ249" s="378"/>
      <c r="LIR249" s="378"/>
      <c r="LIS249" s="379"/>
      <c r="LIU249" s="377"/>
      <c r="LIV249" s="381"/>
      <c r="LIW249" s="381"/>
      <c r="LIX249" s="378"/>
      <c r="LIY249" s="378"/>
      <c r="LIZ249" s="378"/>
      <c r="LJA249" s="379"/>
      <c r="LJC249" s="377"/>
      <c r="LJD249" s="381"/>
      <c r="LJE249" s="381"/>
      <c r="LJF249" s="378"/>
      <c r="LJG249" s="378"/>
      <c r="LJH249" s="378"/>
      <c r="LJI249" s="379"/>
      <c r="LJK249" s="377"/>
      <c r="LJL249" s="381"/>
      <c r="LJM249" s="381"/>
      <c r="LJN249" s="378"/>
      <c r="LJO249" s="378"/>
      <c r="LJP249" s="378"/>
      <c r="LJQ249" s="379"/>
      <c r="LJS249" s="377"/>
      <c r="LJT249" s="381"/>
      <c r="LJU249" s="381"/>
      <c r="LJV249" s="378"/>
      <c r="LJW249" s="378"/>
      <c r="LJX249" s="378"/>
      <c r="LJY249" s="379"/>
      <c r="LKA249" s="377"/>
      <c r="LKB249" s="381"/>
      <c r="LKC249" s="381"/>
      <c r="LKD249" s="378"/>
      <c r="LKE249" s="378"/>
      <c r="LKF249" s="378"/>
      <c r="LKG249" s="379"/>
      <c r="LKI249" s="377"/>
      <c r="LKJ249" s="381"/>
      <c r="LKK249" s="381"/>
      <c r="LKL249" s="378"/>
      <c r="LKM249" s="378"/>
      <c r="LKN249" s="378"/>
      <c r="LKO249" s="379"/>
      <c r="LKQ249" s="377"/>
      <c r="LKR249" s="381"/>
      <c r="LKS249" s="381"/>
      <c r="LKT249" s="378"/>
      <c r="LKU249" s="378"/>
      <c r="LKV249" s="378"/>
      <c r="LKW249" s="379"/>
      <c r="LKY249" s="377"/>
      <c r="LKZ249" s="381"/>
      <c r="LLA249" s="381"/>
      <c r="LLB249" s="378"/>
      <c r="LLC249" s="378"/>
      <c r="LLD249" s="378"/>
      <c r="LLE249" s="379"/>
      <c r="LLG249" s="377"/>
      <c r="LLH249" s="381"/>
      <c r="LLI249" s="381"/>
      <c r="LLJ249" s="378"/>
      <c r="LLK249" s="378"/>
      <c r="LLL249" s="378"/>
      <c r="LLM249" s="379"/>
      <c r="LLO249" s="377"/>
      <c r="LLP249" s="381"/>
      <c r="LLQ249" s="381"/>
      <c r="LLR249" s="378"/>
      <c r="LLS249" s="378"/>
      <c r="LLT249" s="378"/>
      <c r="LLU249" s="379"/>
      <c r="LLW249" s="377"/>
      <c r="LLX249" s="381"/>
      <c r="LLY249" s="381"/>
      <c r="LLZ249" s="378"/>
      <c r="LMA249" s="378"/>
      <c r="LMB249" s="378"/>
      <c r="LMC249" s="379"/>
      <c r="LME249" s="377"/>
      <c r="LMF249" s="381"/>
      <c r="LMG249" s="381"/>
      <c r="LMH249" s="378"/>
      <c r="LMI249" s="378"/>
      <c r="LMJ249" s="378"/>
      <c r="LMK249" s="379"/>
      <c r="LMM249" s="377"/>
      <c r="LMN249" s="381"/>
      <c r="LMO249" s="381"/>
      <c r="LMP249" s="378"/>
      <c r="LMQ249" s="378"/>
      <c r="LMR249" s="378"/>
      <c r="LMS249" s="379"/>
      <c r="LMU249" s="377"/>
      <c r="LMV249" s="381"/>
      <c r="LMW249" s="381"/>
      <c r="LMX249" s="378"/>
      <c r="LMY249" s="378"/>
      <c r="LMZ249" s="378"/>
      <c r="LNA249" s="379"/>
      <c r="LNC249" s="377"/>
      <c r="LND249" s="381"/>
      <c r="LNE249" s="381"/>
      <c r="LNF249" s="378"/>
      <c r="LNG249" s="378"/>
      <c r="LNH249" s="378"/>
      <c r="LNI249" s="379"/>
      <c r="LNK249" s="377"/>
      <c r="LNL249" s="381"/>
      <c r="LNM249" s="381"/>
      <c r="LNN249" s="378"/>
      <c r="LNO249" s="378"/>
      <c r="LNP249" s="378"/>
      <c r="LNQ249" s="379"/>
      <c r="LNS249" s="377"/>
      <c r="LNT249" s="381"/>
      <c r="LNU249" s="381"/>
      <c r="LNV249" s="378"/>
      <c r="LNW249" s="378"/>
      <c r="LNX249" s="378"/>
      <c r="LNY249" s="379"/>
      <c r="LOA249" s="377"/>
      <c r="LOB249" s="381"/>
      <c r="LOC249" s="381"/>
      <c r="LOD249" s="378"/>
      <c r="LOE249" s="378"/>
      <c r="LOF249" s="378"/>
      <c r="LOG249" s="379"/>
      <c r="LOI249" s="377"/>
      <c r="LOJ249" s="381"/>
      <c r="LOK249" s="381"/>
      <c r="LOL249" s="378"/>
      <c r="LOM249" s="378"/>
      <c r="LON249" s="378"/>
      <c r="LOO249" s="379"/>
      <c r="LOQ249" s="377"/>
      <c r="LOR249" s="381"/>
      <c r="LOS249" s="381"/>
      <c r="LOT249" s="378"/>
      <c r="LOU249" s="378"/>
      <c r="LOV249" s="378"/>
      <c r="LOW249" s="379"/>
      <c r="LOY249" s="377"/>
      <c r="LOZ249" s="381"/>
      <c r="LPA249" s="381"/>
      <c r="LPB249" s="378"/>
      <c r="LPC249" s="378"/>
      <c r="LPD249" s="378"/>
      <c r="LPE249" s="379"/>
      <c r="LPG249" s="377"/>
      <c r="LPH249" s="381"/>
      <c r="LPI249" s="381"/>
      <c r="LPJ249" s="378"/>
      <c r="LPK249" s="378"/>
      <c r="LPL249" s="378"/>
      <c r="LPM249" s="379"/>
      <c r="LPO249" s="377"/>
      <c r="LPP249" s="381"/>
      <c r="LPQ249" s="381"/>
      <c r="LPR249" s="378"/>
      <c r="LPS249" s="378"/>
      <c r="LPT249" s="378"/>
      <c r="LPU249" s="379"/>
      <c r="LPW249" s="377"/>
      <c r="LPX249" s="381"/>
      <c r="LPY249" s="381"/>
      <c r="LPZ249" s="378"/>
      <c r="LQA249" s="378"/>
      <c r="LQB249" s="378"/>
      <c r="LQC249" s="379"/>
      <c r="LQE249" s="377"/>
      <c r="LQF249" s="381"/>
      <c r="LQG249" s="381"/>
      <c r="LQH249" s="378"/>
      <c r="LQI249" s="378"/>
      <c r="LQJ249" s="378"/>
      <c r="LQK249" s="379"/>
      <c r="LQM249" s="377"/>
      <c r="LQN249" s="381"/>
      <c r="LQO249" s="381"/>
      <c r="LQP249" s="378"/>
      <c r="LQQ249" s="378"/>
      <c r="LQR249" s="378"/>
      <c r="LQS249" s="379"/>
      <c r="LQU249" s="377"/>
      <c r="LQV249" s="381"/>
      <c r="LQW249" s="381"/>
      <c r="LQX249" s="378"/>
      <c r="LQY249" s="378"/>
      <c r="LQZ249" s="378"/>
      <c r="LRA249" s="379"/>
      <c r="LRC249" s="377"/>
      <c r="LRD249" s="381"/>
      <c r="LRE249" s="381"/>
      <c r="LRF249" s="378"/>
      <c r="LRG249" s="378"/>
      <c r="LRH249" s="378"/>
      <c r="LRI249" s="379"/>
      <c r="LRK249" s="377"/>
      <c r="LRL249" s="381"/>
      <c r="LRM249" s="381"/>
      <c r="LRN249" s="378"/>
      <c r="LRO249" s="378"/>
      <c r="LRP249" s="378"/>
      <c r="LRQ249" s="379"/>
      <c r="LRS249" s="377"/>
      <c r="LRT249" s="381"/>
      <c r="LRU249" s="381"/>
      <c r="LRV249" s="378"/>
      <c r="LRW249" s="378"/>
      <c r="LRX249" s="378"/>
      <c r="LRY249" s="379"/>
      <c r="LSA249" s="377"/>
      <c r="LSB249" s="381"/>
      <c r="LSC249" s="381"/>
      <c r="LSD249" s="378"/>
      <c r="LSE249" s="378"/>
      <c r="LSF249" s="378"/>
      <c r="LSG249" s="379"/>
      <c r="LSI249" s="377"/>
      <c r="LSJ249" s="381"/>
      <c r="LSK249" s="381"/>
      <c r="LSL249" s="378"/>
      <c r="LSM249" s="378"/>
      <c r="LSN249" s="378"/>
      <c r="LSO249" s="379"/>
      <c r="LSQ249" s="377"/>
      <c r="LSR249" s="381"/>
      <c r="LSS249" s="381"/>
      <c r="LST249" s="378"/>
      <c r="LSU249" s="378"/>
      <c r="LSV249" s="378"/>
      <c r="LSW249" s="379"/>
      <c r="LSY249" s="377"/>
      <c r="LSZ249" s="381"/>
      <c r="LTA249" s="381"/>
      <c r="LTB249" s="378"/>
      <c r="LTC249" s="378"/>
      <c r="LTD249" s="378"/>
      <c r="LTE249" s="379"/>
      <c r="LTG249" s="377"/>
      <c r="LTH249" s="381"/>
      <c r="LTI249" s="381"/>
      <c r="LTJ249" s="378"/>
      <c r="LTK249" s="378"/>
      <c r="LTL249" s="378"/>
      <c r="LTM249" s="379"/>
      <c r="LTO249" s="377"/>
      <c r="LTP249" s="381"/>
      <c r="LTQ249" s="381"/>
      <c r="LTR249" s="378"/>
      <c r="LTS249" s="378"/>
      <c r="LTT249" s="378"/>
      <c r="LTU249" s="379"/>
      <c r="LTW249" s="377"/>
      <c r="LTX249" s="381"/>
      <c r="LTY249" s="381"/>
      <c r="LTZ249" s="378"/>
      <c r="LUA249" s="378"/>
      <c r="LUB249" s="378"/>
      <c r="LUC249" s="379"/>
      <c r="LUE249" s="377"/>
      <c r="LUF249" s="381"/>
      <c r="LUG249" s="381"/>
      <c r="LUH249" s="378"/>
      <c r="LUI249" s="378"/>
      <c r="LUJ249" s="378"/>
      <c r="LUK249" s="379"/>
      <c r="LUM249" s="377"/>
      <c r="LUN249" s="381"/>
      <c r="LUO249" s="381"/>
      <c r="LUP249" s="378"/>
      <c r="LUQ249" s="378"/>
      <c r="LUR249" s="378"/>
      <c r="LUS249" s="379"/>
      <c r="LUU249" s="377"/>
      <c r="LUV249" s="381"/>
      <c r="LUW249" s="381"/>
      <c r="LUX249" s="378"/>
      <c r="LUY249" s="378"/>
      <c r="LUZ249" s="378"/>
      <c r="LVA249" s="379"/>
      <c r="LVC249" s="377"/>
      <c r="LVD249" s="381"/>
      <c r="LVE249" s="381"/>
      <c r="LVF249" s="378"/>
      <c r="LVG249" s="378"/>
      <c r="LVH249" s="378"/>
      <c r="LVI249" s="379"/>
      <c r="LVK249" s="377"/>
      <c r="LVL249" s="381"/>
      <c r="LVM249" s="381"/>
      <c r="LVN249" s="378"/>
      <c r="LVO249" s="378"/>
      <c r="LVP249" s="378"/>
      <c r="LVQ249" s="379"/>
      <c r="LVS249" s="377"/>
      <c r="LVT249" s="381"/>
      <c r="LVU249" s="381"/>
      <c r="LVV249" s="378"/>
      <c r="LVW249" s="378"/>
      <c r="LVX249" s="378"/>
      <c r="LVY249" s="379"/>
      <c r="LWA249" s="377"/>
      <c r="LWB249" s="381"/>
      <c r="LWC249" s="381"/>
      <c r="LWD249" s="378"/>
      <c r="LWE249" s="378"/>
      <c r="LWF249" s="378"/>
      <c r="LWG249" s="379"/>
      <c r="LWI249" s="377"/>
      <c r="LWJ249" s="381"/>
      <c r="LWK249" s="381"/>
      <c r="LWL249" s="378"/>
      <c r="LWM249" s="378"/>
      <c r="LWN249" s="378"/>
      <c r="LWO249" s="379"/>
      <c r="LWQ249" s="377"/>
      <c r="LWR249" s="381"/>
      <c r="LWS249" s="381"/>
      <c r="LWT249" s="378"/>
      <c r="LWU249" s="378"/>
      <c r="LWV249" s="378"/>
      <c r="LWW249" s="379"/>
      <c r="LWY249" s="377"/>
      <c r="LWZ249" s="381"/>
      <c r="LXA249" s="381"/>
      <c r="LXB249" s="378"/>
      <c r="LXC249" s="378"/>
      <c r="LXD249" s="378"/>
      <c r="LXE249" s="379"/>
      <c r="LXG249" s="377"/>
      <c r="LXH249" s="381"/>
      <c r="LXI249" s="381"/>
      <c r="LXJ249" s="378"/>
      <c r="LXK249" s="378"/>
      <c r="LXL249" s="378"/>
      <c r="LXM249" s="379"/>
      <c r="LXO249" s="377"/>
      <c r="LXP249" s="381"/>
      <c r="LXQ249" s="381"/>
      <c r="LXR249" s="378"/>
      <c r="LXS249" s="378"/>
      <c r="LXT249" s="378"/>
      <c r="LXU249" s="379"/>
      <c r="LXW249" s="377"/>
      <c r="LXX249" s="381"/>
      <c r="LXY249" s="381"/>
      <c r="LXZ249" s="378"/>
      <c r="LYA249" s="378"/>
      <c r="LYB249" s="378"/>
      <c r="LYC249" s="379"/>
      <c r="LYE249" s="377"/>
      <c r="LYF249" s="381"/>
      <c r="LYG249" s="381"/>
      <c r="LYH249" s="378"/>
      <c r="LYI249" s="378"/>
      <c r="LYJ249" s="378"/>
      <c r="LYK249" s="379"/>
      <c r="LYM249" s="377"/>
      <c r="LYN249" s="381"/>
      <c r="LYO249" s="381"/>
      <c r="LYP249" s="378"/>
      <c r="LYQ249" s="378"/>
      <c r="LYR249" s="378"/>
      <c r="LYS249" s="379"/>
      <c r="LYU249" s="377"/>
      <c r="LYV249" s="381"/>
      <c r="LYW249" s="381"/>
      <c r="LYX249" s="378"/>
      <c r="LYY249" s="378"/>
      <c r="LYZ249" s="378"/>
      <c r="LZA249" s="379"/>
      <c r="LZC249" s="377"/>
      <c r="LZD249" s="381"/>
      <c r="LZE249" s="381"/>
      <c r="LZF249" s="378"/>
      <c r="LZG249" s="378"/>
      <c r="LZH249" s="378"/>
      <c r="LZI249" s="379"/>
      <c r="LZK249" s="377"/>
      <c r="LZL249" s="381"/>
      <c r="LZM249" s="381"/>
      <c r="LZN249" s="378"/>
      <c r="LZO249" s="378"/>
      <c r="LZP249" s="378"/>
      <c r="LZQ249" s="379"/>
      <c r="LZS249" s="377"/>
      <c r="LZT249" s="381"/>
      <c r="LZU249" s="381"/>
      <c r="LZV249" s="378"/>
      <c r="LZW249" s="378"/>
      <c r="LZX249" s="378"/>
      <c r="LZY249" s="379"/>
      <c r="MAA249" s="377"/>
      <c r="MAB249" s="381"/>
      <c r="MAC249" s="381"/>
      <c r="MAD249" s="378"/>
      <c r="MAE249" s="378"/>
      <c r="MAF249" s="378"/>
      <c r="MAG249" s="379"/>
      <c r="MAI249" s="377"/>
      <c r="MAJ249" s="381"/>
      <c r="MAK249" s="381"/>
      <c r="MAL249" s="378"/>
      <c r="MAM249" s="378"/>
      <c r="MAN249" s="378"/>
      <c r="MAO249" s="379"/>
      <c r="MAQ249" s="377"/>
      <c r="MAR249" s="381"/>
      <c r="MAS249" s="381"/>
      <c r="MAT249" s="378"/>
      <c r="MAU249" s="378"/>
      <c r="MAV249" s="378"/>
      <c r="MAW249" s="379"/>
      <c r="MAY249" s="377"/>
      <c r="MAZ249" s="381"/>
      <c r="MBA249" s="381"/>
      <c r="MBB249" s="378"/>
      <c r="MBC249" s="378"/>
      <c r="MBD249" s="378"/>
      <c r="MBE249" s="379"/>
      <c r="MBG249" s="377"/>
      <c r="MBH249" s="381"/>
      <c r="MBI249" s="381"/>
      <c r="MBJ249" s="378"/>
      <c r="MBK249" s="378"/>
      <c r="MBL249" s="378"/>
      <c r="MBM249" s="379"/>
      <c r="MBO249" s="377"/>
      <c r="MBP249" s="381"/>
      <c r="MBQ249" s="381"/>
      <c r="MBR249" s="378"/>
      <c r="MBS249" s="378"/>
      <c r="MBT249" s="378"/>
      <c r="MBU249" s="379"/>
      <c r="MBW249" s="377"/>
      <c r="MBX249" s="381"/>
      <c r="MBY249" s="381"/>
      <c r="MBZ249" s="378"/>
      <c r="MCA249" s="378"/>
      <c r="MCB249" s="378"/>
      <c r="MCC249" s="379"/>
      <c r="MCE249" s="377"/>
      <c r="MCF249" s="381"/>
      <c r="MCG249" s="381"/>
      <c r="MCH249" s="378"/>
      <c r="MCI249" s="378"/>
      <c r="MCJ249" s="378"/>
      <c r="MCK249" s="379"/>
      <c r="MCM249" s="377"/>
      <c r="MCN249" s="381"/>
      <c r="MCO249" s="381"/>
      <c r="MCP249" s="378"/>
      <c r="MCQ249" s="378"/>
      <c r="MCR249" s="378"/>
      <c r="MCS249" s="379"/>
      <c r="MCU249" s="377"/>
      <c r="MCV249" s="381"/>
      <c r="MCW249" s="381"/>
      <c r="MCX249" s="378"/>
      <c r="MCY249" s="378"/>
      <c r="MCZ249" s="378"/>
      <c r="MDA249" s="379"/>
      <c r="MDC249" s="377"/>
      <c r="MDD249" s="381"/>
      <c r="MDE249" s="381"/>
      <c r="MDF249" s="378"/>
      <c r="MDG249" s="378"/>
      <c r="MDH249" s="378"/>
      <c r="MDI249" s="379"/>
      <c r="MDK249" s="377"/>
      <c r="MDL249" s="381"/>
      <c r="MDM249" s="381"/>
      <c r="MDN249" s="378"/>
      <c r="MDO249" s="378"/>
      <c r="MDP249" s="378"/>
      <c r="MDQ249" s="379"/>
      <c r="MDS249" s="377"/>
      <c r="MDT249" s="381"/>
      <c r="MDU249" s="381"/>
      <c r="MDV249" s="378"/>
      <c r="MDW249" s="378"/>
      <c r="MDX249" s="378"/>
      <c r="MDY249" s="379"/>
      <c r="MEA249" s="377"/>
      <c r="MEB249" s="381"/>
      <c r="MEC249" s="381"/>
      <c r="MED249" s="378"/>
      <c r="MEE249" s="378"/>
      <c r="MEF249" s="378"/>
      <c r="MEG249" s="379"/>
      <c r="MEI249" s="377"/>
      <c r="MEJ249" s="381"/>
      <c r="MEK249" s="381"/>
      <c r="MEL249" s="378"/>
      <c r="MEM249" s="378"/>
      <c r="MEN249" s="378"/>
      <c r="MEO249" s="379"/>
      <c r="MEQ249" s="377"/>
      <c r="MER249" s="381"/>
      <c r="MES249" s="381"/>
      <c r="MET249" s="378"/>
      <c r="MEU249" s="378"/>
      <c r="MEV249" s="378"/>
      <c r="MEW249" s="379"/>
      <c r="MEY249" s="377"/>
      <c r="MEZ249" s="381"/>
      <c r="MFA249" s="381"/>
      <c r="MFB249" s="378"/>
      <c r="MFC249" s="378"/>
      <c r="MFD249" s="378"/>
      <c r="MFE249" s="379"/>
      <c r="MFG249" s="377"/>
      <c r="MFH249" s="381"/>
      <c r="MFI249" s="381"/>
      <c r="MFJ249" s="378"/>
      <c r="MFK249" s="378"/>
      <c r="MFL249" s="378"/>
      <c r="MFM249" s="379"/>
      <c r="MFO249" s="377"/>
      <c r="MFP249" s="381"/>
      <c r="MFQ249" s="381"/>
      <c r="MFR249" s="378"/>
      <c r="MFS249" s="378"/>
      <c r="MFT249" s="378"/>
      <c r="MFU249" s="379"/>
      <c r="MFW249" s="377"/>
      <c r="MFX249" s="381"/>
      <c r="MFY249" s="381"/>
      <c r="MFZ249" s="378"/>
      <c r="MGA249" s="378"/>
      <c r="MGB249" s="378"/>
      <c r="MGC249" s="379"/>
      <c r="MGE249" s="377"/>
      <c r="MGF249" s="381"/>
      <c r="MGG249" s="381"/>
      <c r="MGH249" s="378"/>
      <c r="MGI249" s="378"/>
      <c r="MGJ249" s="378"/>
      <c r="MGK249" s="379"/>
      <c r="MGM249" s="377"/>
      <c r="MGN249" s="381"/>
      <c r="MGO249" s="381"/>
      <c r="MGP249" s="378"/>
      <c r="MGQ249" s="378"/>
      <c r="MGR249" s="378"/>
      <c r="MGS249" s="379"/>
      <c r="MGU249" s="377"/>
      <c r="MGV249" s="381"/>
      <c r="MGW249" s="381"/>
      <c r="MGX249" s="378"/>
      <c r="MGY249" s="378"/>
      <c r="MGZ249" s="378"/>
      <c r="MHA249" s="379"/>
      <c r="MHC249" s="377"/>
      <c r="MHD249" s="381"/>
      <c r="MHE249" s="381"/>
      <c r="MHF249" s="378"/>
      <c r="MHG249" s="378"/>
      <c r="MHH249" s="378"/>
      <c r="MHI249" s="379"/>
      <c r="MHK249" s="377"/>
      <c r="MHL249" s="381"/>
      <c r="MHM249" s="381"/>
      <c r="MHN249" s="378"/>
      <c r="MHO249" s="378"/>
      <c r="MHP249" s="378"/>
      <c r="MHQ249" s="379"/>
      <c r="MHS249" s="377"/>
      <c r="MHT249" s="381"/>
      <c r="MHU249" s="381"/>
      <c r="MHV249" s="378"/>
      <c r="MHW249" s="378"/>
      <c r="MHX249" s="378"/>
      <c r="MHY249" s="379"/>
      <c r="MIA249" s="377"/>
      <c r="MIB249" s="381"/>
      <c r="MIC249" s="381"/>
      <c r="MID249" s="378"/>
      <c r="MIE249" s="378"/>
      <c r="MIF249" s="378"/>
      <c r="MIG249" s="379"/>
      <c r="MII249" s="377"/>
      <c r="MIJ249" s="381"/>
      <c r="MIK249" s="381"/>
      <c r="MIL249" s="378"/>
      <c r="MIM249" s="378"/>
      <c r="MIN249" s="378"/>
      <c r="MIO249" s="379"/>
      <c r="MIQ249" s="377"/>
      <c r="MIR249" s="381"/>
      <c r="MIS249" s="381"/>
      <c r="MIT249" s="378"/>
      <c r="MIU249" s="378"/>
      <c r="MIV249" s="378"/>
      <c r="MIW249" s="379"/>
      <c r="MIY249" s="377"/>
      <c r="MIZ249" s="381"/>
      <c r="MJA249" s="381"/>
      <c r="MJB249" s="378"/>
      <c r="MJC249" s="378"/>
      <c r="MJD249" s="378"/>
      <c r="MJE249" s="379"/>
      <c r="MJG249" s="377"/>
      <c r="MJH249" s="381"/>
      <c r="MJI249" s="381"/>
      <c r="MJJ249" s="378"/>
      <c r="MJK249" s="378"/>
      <c r="MJL249" s="378"/>
      <c r="MJM249" s="379"/>
      <c r="MJO249" s="377"/>
      <c r="MJP249" s="381"/>
      <c r="MJQ249" s="381"/>
      <c r="MJR249" s="378"/>
      <c r="MJS249" s="378"/>
      <c r="MJT249" s="378"/>
      <c r="MJU249" s="379"/>
      <c r="MJW249" s="377"/>
      <c r="MJX249" s="381"/>
      <c r="MJY249" s="381"/>
      <c r="MJZ249" s="378"/>
      <c r="MKA249" s="378"/>
      <c r="MKB249" s="378"/>
      <c r="MKC249" s="379"/>
      <c r="MKE249" s="377"/>
      <c r="MKF249" s="381"/>
      <c r="MKG249" s="381"/>
      <c r="MKH249" s="378"/>
      <c r="MKI249" s="378"/>
      <c r="MKJ249" s="378"/>
      <c r="MKK249" s="379"/>
      <c r="MKM249" s="377"/>
      <c r="MKN249" s="381"/>
      <c r="MKO249" s="381"/>
      <c r="MKP249" s="378"/>
      <c r="MKQ249" s="378"/>
      <c r="MKR249" s="378"/>
      <c r="MKS249" s="379"/>
      <c r="MKU249" s="377"/>
      <c r="MKV249" s="381"/>
      <c r="MKW249" s="381"/>
      <c r="MKX249" s="378"/>
      <c r="MKY249" s="378"/>
      <c r="MKZ249" s="378"/>
      <c r="MLA249" s="379"/>
      <c r="MLC249" s="377"/>
      <c r="MLD249" s="381"/>
      <c r="MLE249" s="381"/>
      <c r="MLF249" s="378"/>
      <c r="MLG249" s="378"/>
      <c r="MLH249" s="378"/>
      <c r="MLI249" s="379"/>
      <c r="MLK249" s="377"/>
      <c r="MLL249" s="381"/>
      <c r="MLM249" s="381"/>
      <c r="MLN249" s="378"/>
      <c r="MLO249" s="378"/>
      <c r="MLP249" s="378"/>
      <c r="MLQ249" s="379"/>
      <c r="MLS249" s="377"/>
      <c r="MLT249" s="381"/>
      <c r="MLU249" s="381"/>
      <c r="MLV249" s="378"/>
      <c r="MLW249" s="378"/>
      <c r="MLX249" s="378"/>
      <c r="MLY249" s="379"/>
      <c r="MMA249" s="377"/>
      <c r="MMB249" s="381"/>
      <c r="MMC249" s="381"/>
      <c r="MMD249" s="378"/>
      <c r="MME249" s="378"/>
      <c r="MMF249" s="378"/>
      <c r="MMG249" s="379"/>
      <c r="MMI249" s="377"/>
      <c r="MMJ249" s="381"/>
      <c r="MMK249" s="381"/>
      <c r="MML249" s="378"/>
      <c r="MMM249" s="378"/>
      <c r="MMN249" s="378"/>
      <c r="MMO249" s="379"/>
      <c r="MMQ249" s="377"/>
      <c r="MMR249" s="381"/>
      <c r="MMS249" s="381"/>
      <c r="MMT249" s="378"/>
      <c r="MMU249" s="378"/>
      <c r="MMV249" s="378"/>
      <c r="MMW249" s="379"/>
      <c r="MMY249" s="377"/>
      <c r="MMZ249" s="381"/>
      <c r="MNA249" s="381"/>
      <c r="MNB249" s="378"/>
      <c r="MNC249" s="378"/>
      <c r="MND249" s="378"/>
      <c r="MNE249" s="379"/>
      <c r="MNG249" s="377"/>
      <c r="MNH249" s="381"/>
      <c r="MNI249" s="381"/>
      <c r="MNJ249" s="378"/>
      <c r="MNK249" s="378"/>
      <c r="MNL249" s="378"/>
      <c r="MNM249" s="379"/>
      <c r="MNO249" s="377"/>
      <c r="MNP249" s="381"/>
      <c r="MNQ249" s="381"/>
      <c r="MNR249" s="378"/>
      <c r="MNS249" s="378"/>
      <c r="MNT249" s="378"/>
      <c r="MNU249" s="379"/>
      <c r="MNW249" s="377"/>
      <c r="MNX249" s="381"/>
      <c r="MNY249" s="381"/>
      <c r="MNZ249" s="378"/>
      <c r="MOA249" s="378"/>
      <c r="MOB249" s="378"/>
      <c r="MOC249" s="379"/>
      <c r="MOE249" s="377"/>
      <c r="MOF249" s="381"/>
      <c r="MOG249" s="381"/>
      <c r="MOH249" s="378"/>
      <c r="MOI249" s="378"/>
      <c r="MOJ249" s="378"/>
      <c r="MOK249" s="379"/>
      <c r="MOM249" s="377"/>
      <c r="MON249" s="381"/>
      <c r="MOO249" s="381"/>
      <c r="MOP249" s="378"/>
      <c r="MOQ249" s="378"/>
      <c r="MOR249" s="378"/>
      <c r="MOS249" s="379"/>
      <c r="MOU249" s="377"/>
      <c r="MOV249" s="381"/>
      <c r="MOW249" s="381"/>
      <c r="MOX249" s="378"/>
      <c r="MOY249" s="378"/>
      <c r="MOZ249" s="378"/>
      <c r="MPA249" s="379"/>
      <c r="MPC249" s="377"/>
      <c r="MPD249" s="381"/>
      <c r="MPE249" s="381"/>
      <c r="MPF249" s="378"/>
      <c r="MPG249" s="378"/>
      <c r="MPH249" s="378"/>
      <c r="MPI249" s="379"/>
      <c r="MPK249" s="377"/>
      <c r="MPL249" s="381"/>
      <c r="MPM249" s="381"/>
      <c r="MPN249" s="378"/>
      <c r="MPO249" s="378"/>
      <c r="MPP249" s="378"/>
      <c r="MPQ249" s="379"/>
      <c r="MPS249" s="377"/>
      <c r="MPT249" s="381"/>
      <c r="MPU249" s="381"/>
      <c r="MPV249" s="378"/>
      <c r="MPW249" s="378"/>
      <c r="MPX249" s="378"/>
      <c r="MPY249" s="379"/>
      <c r="MQA249" s="377"/>
      <c r="MQB249" s="381"/>
      <c r="MQC249" s="381"/>
      <c r="MQD249" s="378"/>
      <c r="MQE249" s="378"/>
      <c r="MQF249" s="378"/>
      <c r="MQG249" s="379"/>
      <c r="MQI249" s="377"/>
      <c r="MQJ249" s="381"/>
      <c r="MQK249" s="381"/>
      <c r="MQL249" s="378"/>
      <c r="MQM249" s="378"/>
      <c r="MQN249" s="378"/>
      <c r="MQO249" s="379"/>
      <c r="MQQ249" s="377"/>
      <c r="MQR249" s="381"/>
      <c r="MQS249" s="381"/>
      <c r="MQT249" s="378"/>
      <c r="MQU249" s="378"/>
      <c r="MQV249" s="378"/>
      <c r="MQW249" s="379"/>
      <c r="MQY249" s="377"/>
      <c r="MQZ249" s="381"/>
      <c r="MRA249" s="381"/>
      <c r="MRB249" s="378"/>
      <c r="MRC249" s="378"/>
      <c r="MRD249" s="378"/>
      <c r="MRE249" s="379"/>
      <c r="MRG249" s="377"/>
      <c r="MRH249" s="381"/>
      <c r="MRI249" s="381"/>
      <c r="MRJ249" s="378"/>
      <c r="MRK249" s="378"/>
      <c r="MRL249" s="378"/>
      <c r="MRM249" s="379"/>
      <c r="MRO249" s="377"/>
      <c r="MRP249" s="381"/>
      <c r="MRQ249" s="381"/>
      <c r="MRR249" s="378"/>
      <c r="MRS249" s="378"/>
      <c r="MRT249" s="378"/>
      <c r="MRU249" s="379"/>
      <c r="MRW249" s="377"/>
      <c r="MRX249" s="381"/>
      <c r="MRY249" s="381"/>
      <c r="MRZ249" s="378"/>
      <c r="MSA249" s="378"/>
      <c r="MSB249" s="378"/>
      <c r="MSC249" s="379"/>
      <c r="MSE249" s="377"/>
      <c r="MSF249" s="381"/>
      <c r="MSG249" s="381"/>
      <c r="MSH249" s="378"/>
      <c r="MSI249" s="378"/>
      <c r="MSJ249" s="378"/>
      <c r="MSK249" s="379"/>
      <c r="MSM249" s="377"/>
      <c r="MSN249" s="381"/>
      <c r="MSO249" s="381"/>
      <c r="MSP249" s="378"/>
      <c r="MSQ249" s="378"/>
      <c r="MSR249" s="378"/>
      <c r="MSS249" s="379"/>
      <c r="MSU249" s="377"/>
      <c r="MSV249" s="381"/>
      <c r="MSW249" s="381"/>
      <c r="MSX249" s="378"/>
      <c r="MSY249" s="378"/>
      <c r="MSZ249" s="378"/>
      <c r="MTA249" s="379"/>
      <c r="MTC249" s="377"/>
      <c r="MTD249" s="381"/>
      <c r="MTE249" s="381"/>
      <c r="MTF249" s="378"/>
      <c r="MTG249" s="378"/>
      <c r="MTH249" s="378"/>
      <c r="MTI249" s="379"/>
      <c r="MTK249" s="377"/>
      <c r="MTL249" s="381"/>
      <c r="MTM249" s="381"/>
      <c r="MTN249" s="378"/>
      <c r="MTO249" s="378"/>
      <c r="MTP249" s="378"/>
      <c r="MTQ249" s="379"/>
      <c r="MTS249" s="377"/>
      <c r="MTT249" s="381"/>
      <c r="MTU249" s="381"/>
      <c r="MTV249" s="378"/>
      <c r="MTW249" s="378"/>
      <c r="MTX249" s="378"/>
      <c r="MTY249" s="379"/>
      <c r="MUA249" s="377"/>
      <c r="MUB249" s="381"/>
      <c r="MUC249" s="381"/>
      <c r="MUD249" s="378"/>
      <c r="MUE249" s="378"/>
      <c r="MUF249" s="378"/>
      <c r="MUG249" s="379"/>
      <c r="MUI249" s="377"/>
      <c r="MUJ249" s="381"/>
      <c r="MUK249" s="381"/>
      <c r="MUL249" s="378"/>
      <c r="MUM249" s="378"/>
      <c r="MUN249" s="378"/>
      <c r="MUO249" s="379"/>
      <c r="MUQ249" s="377"/>
      <c r="MUR249" s="381"/>
      <c r="MUS249" s="381"/>
      <c r="MUT249" s="378"/>
      <c r="MUU249" s="378"/>
      <c r="MUV249" s="378"/>
      <c r="MUW249" s="379"/>
      <c r="MUY249" s="377"/>
      <c r="MUZ249" s="381"/>
      <c r="MVA249" s="381"/>
      <c r="MVB249" s="378"/>
      <c r="MVC249" s="378"/>
      <c r="MVD249" s="378"/>
      <c r="MVE249" s="379"/>
      <c r="MVG249" s="377"/>
      <c r="MVH249" s="381"/>
      <c r="MVI249" s="381"/>
      <c r="MVJ249" s="378"/>
      <c r="MVK249" s="378"/>
      <c r="MVL249" s="378"/>
      <c r="MVM249" s="379"/>
      <c r="MVO249" s="377"/>
      <c r="MVP249" s="381"/>
      <c r="MVQ249" s="381"/>
      <c r="MVR249" s="378"/>
      <c r="MVS249" s="378"/>
      <c r="MVT249" s="378"/>
      <c r="MVU249" s="379"/>
      <c r="MVW249" s="377"/>
      <c r="MVX249" s="381"/>
      <c r="MVY249" s="381"/>
      <c r="MVZ249" s="378"/>
      <c r="MWA249" s="378"/>
      <c r="MWB249" s="378"/>
      <c r="MWC249" s="379"/>
      <c r="MWE249" s="377"/>
      <c r="MWF249" s="381"/>
      <c r="MWG249" s="381"/>
      <c r="MWH249" s="378"/>
      <c r="MWI249" s="378"/>
      <c r="MWJ249" s="378"/>
      <c r="MWK249" s="379"/>
      <c r="MWM249" s="377"/>
      <c r="MWN249" s="381"/>
      <c r="MWO249" s="381"/>
      <c r="MWP249" s="378"/>
      <c r="MWQ249" s="378"/>
      <c r="MWR249" s="378"/>
      <c r="MWS249" s="379"/>
      <c r="MWU249" s="377"/>
      <c r="MWV249" s="381"/>
      <c r="MWW249" s="381"/>
      <c r="MWX249" s="378"/>
      <c r="MWY249" s="378"/>
      <c r="MWZ249" s="378"/>
      <c r="MXA249" s="379"/>
      <c r="MXC249" s="377"/>
      <c r="MXD249" s="381"/>
      <c r="MXE249" s="381"/>
      <c r="MXF249" s="378"/>
      <c r="MXG249" s="378"/>
      <c r="MXH249" s="378"/>
      <c r="MXI249" s="379"/>
      <c r="MXK249" s="377"/>
      <c r="MXL249" s="381"/>
      <c r="MXM249" s="381"/>
      <c r="MXN249" s="378"/>
      <c r="MXO249" s="378"/>
      <c r="MXP249" s="378"/>
      <c r="MXQ249" s="379"/>
      <c r="MXS249" s="377"/>
      <c r="MXT249" s="381"/>
      <c r="MXU249" s="381"/>
      <c r="MXV249" s="378"/>
      <c r="MXW249" s="378"/>
      <c r="MXX249" s="378"/>
      <c r="MXY249" s="379"/>
      <c r="MYA249" s="377"/>
      <c r="MYB249" s="381"/>
      <c r="MYC249" s="381"/>
      <c r="MYD249" s="378"/>
      <c r="MYE249" s="378"/>
      <c r="MYF249" s="378"/>
      <c r="MYG249" s="379"/>
      <c r="MYI249" s="377"/>
      <c r="MYJ249" s="381"/>
      <c r="MYK249" s="381"/>
      <c r="MYL249" s="378"/>
      <c r="MYM249" s="378"/>
      <c r="MYN249" s="378"/>
      <c r="MYO249" s="379"/>
      <c r="MYQ249" s="377"/>
      <c r="MYR249" s="381"/>
      <c r="MYS249" s="381"/>
      <c r="MYT249" s="378"/>
      <c r="MYU249" s="378"/>
      <c r="MYV249" s="378"/>
      <c r="MYW249" s="379"/>
      <c r="MYY249" s="377"/>
      <c r="MYZ249" s="381"/>
      <c r="MZA249" s="381"/>
      <c r="MZB249" s="378"/>
      <c r="MZC249" s="378"/>
      <c r="MZD249" s="378"/>
      <c r="MZE249" s="379"/>
      <c r="MZG249" s="377"/>
      <c r="MZH249" s="381"/>
      <c r="MZI249" s="381"/>
      <c r="MZJ249" s="378"/>
      <c r="MZK249" s="378"/>
      <c r="MZL249" s="378"/>
      <c r="MZM249" s="379"/>
      <c r="MZO249" s="377"/>
      <c r="MZP249" s="381"/>
      <c r="MZQ249" s="381"/>
      <c r="MZR249" s="378"/>
      <c r="MZS249" s="378"/>
      <c r="MZT249" s="378"/>
      <c r="MZU249" s="379"/>
      <c r="MZW249" s="377"/>
      <c r="MZX249" s="381"/>
      <c r="MZY249" s="381"/>
      <c r="MZZ249" s="378"/>
      <c r="NAA249" s="378"/>
      <c r="NAB249" s="378"/>
      <c r="NAC249" s="379"/>
      <c r="NAE249" s="377"/>
      <c r="NAF249" s="381"/>
      <c r="NAG249" s="381"/>
      <c r="NAH249" s="378"/>
      <c r="NAI249" s="378"/>
      <c r="NAJ249" s="378"/>
      <c r="NAK249" s="379"/>
      <c r="NAM249" s="377"/>
      <c r="NAN249" s="381"/>
      <c r="NAO249" s="381"/>
      <c r="NAP249" s="378"/>
      <c r="NAQ249" s="378"/>
      <c r="NAR249" s="378"/>
      <c r="NAS249" s="379"/>
      <c r="NAU249" s="377"/>
      <c r="NAV249" s="381"/>
      <c r="NAW249" s="381"/>
      <c r="NAX249" s="378"/>
      <c r="NAY249" s="378"/>
      <c r="NAZ249" s="378"/>
      <c r="NBA249" s="379"/>
      <c r="NBC249" s="377"/>
      <c r="NBD249" s="381"/>
      <c r="NBE249" s="381"/>
      <c r="NBF249" s="378"/>
      <c r="NBG249" s="378"/>
      <c r="NBH249" s="378"/>
      <c r="NBI249" s="379"/>
      <c r="NBK249" s="377"/>
      <c r="NBL249" s="381"/>
      <c r="NBM249" s="381"/>
      <c r="NBN249" s="378"/>
      <c r="NBO249" s="378"/>
      <c r="NBP249" s="378"/>
      <c r="NBQ249" s="379"/>
      <c r="NBS249" s="377"/>
      <c r="NBT249" s="381"/>
      <c r="NBU249" s="381"/>
      <c r="NBV249" s="378"/>
      <c r="NBW249" s="378"/>
      <c r="NBX249" s="378"/>
      <c r="NBY249" s="379"/>
      <c r="NCA249" s="377"/>
      <c r="NCB249" s="381"/>
      <c r="NCC249" s="381"/>
      <c r="NCD249" s="378"/>
      <c r="NCE249" s="378"/>
      <c r="NCF249" s="378"/>
      <c r="NCG249" s="379"/>
      <c r="NCI249" s="377"/>
      <c r="NCJ249" s="381"/>
      <c r="NCK249" s="381"/>
      <c r="NCL249" s="378"/>
      <c r="NCM249" s="378"/>
      <c r="NCN249" s="378"/>
      <c r="NCO249" s="379"/>
      <c r="NCQ249" s="377"/>
      <c r="NCR249" s="381"/>
      <c r="NCS249" s="381"/>
      <c r="NCT249" s="378"/>
      <c r="NCU249" s="378"/>
      <c r="NCV249" s="378"/>
      <c r="NCW249" s="379"/>
      <c r="NCY249" s="377"/>
      <c r="NCZ249" s="381"/>
      <c r="NDA249" s="381"/>
      <c r="NDB249" s="378"/>
      <c r="NDC249" s="378"/>
      <c r="NDD249" s="378"/>
      <c r="NDE249" s="379"/>
      <c r="NDG249" s="377"/>
      <c r="NDH249" s="381"/>
      <c r="NDI249" s="381"/>
      <c r="NDJ249" s="378"/>
      <c r="NDK249" s="378"/>
      <c r="NDL249" s="378"/>
      <c r="NDM249" s="379"/>
      <c r="NDO249" s="377"/>
      <c r="NDP249" s="381"/>
      <c r="NDQ249" s="381"/>
      <c r="NDR249" s="378"/>
      <c r="NDS249" s="378"/>
      <c r="NDT249" s="378"/>
      <c r="NDU249" s="379"/>
      <c r="NDW249" s="377"/>
      <c r="NDX249" s="381"/>
      <c r="NDY249" s="381"/>
      <c r="NDZ249" s="378"/>
      <c r="NEA249" s="378"/>
      <c r="NEB249" s="378"/>
      <c r="NEC249" s="379"/>
      <c r="NEE249" s="377"/>
      <c r="NEF249" s="381"/>
      <c r="NEG249" s="381"/>
      <c r="NEH249" s="378"/>
      <c r="NEI249" s="378"/>
      <c r="NEJ249" s="378"/>
      <c r="NEK249" s="379"/>
      <c r="NEM249" s="377"/>
      <c r="NEN249" s="381"/>
      <c r="NEO249" s="381"/>
      <c r="NEP249" s="378"/>
      <c r="NEQ249" s="378"/>
      <c r="NER249" s="378"/>
      <c r="NES249" s="379"/>
      <c r="NEU249" s="377"/>
      <c r="NEV249" s="381"/>
      <c r="NEW249" s="381"/>
      <c r="NEX249" s="378"/>
      <c r="NEY249" s="378"/>
      <c r="NEZ249" s="378"/>
      <c r="NFA249" s="379"/>
      <c r="NFC249" s="377"/>
      <c r="NFD249" s="381"/>
      <c r="NFE249" s="381"/>
      <c r="NFF249" s="378"/>
      <c r="NFG249" s="378"/>
      <c r="NFH249" s="378"/>
      <c r="NFI249" s="379"/>
      <c r="NFK249" s="377"/>
      <c r="NFL249" s="381"/>
      <c r="NFM249" s="381"/>
      <c r="NFN249" s="378"/>
      <c r="NFO249" s="378"/>
      <c r="NFP249" s="378"/>
      <c r="NFQ249" s="379"/>
      <c r="NFS249" s="377"/>
      <c r="NFT249" s="381"/>
      <c r="NFU249" s="381"/>
      <c r="NFV249" s="378"/>
      <c r="NFW249" s="378"/>
      <c r="NFX249" s="378"/>
      <c r="NFY249" s="379"/>
      <c r="NGA249" s="377"/>
      <c r="NGB249" s="381"/>
      <c r="NGC249" s="381"/>
      <c r="NGD249" s="378"/>
      <c r="NGE249" s="378"/>
      <c r="NGF249" s="378"/>
      <c r="NGG249" s="379"/>
      <c r="NGI249" s="377"/>
      <c r="NGJ249" s="381"/>
      <c r="NGK249" s="381"/>
      <c r="NGL249" s="378"/>
      <c r="NGM249" s="378"/>
      <c r="NGN249" s="378"/>
      <c r="NGO249" s="379"/>
      <c r="NGQ249" s="377"/>
      <c r="NGR249" s="381"/>
      <c r="NGS249" s="381"/>
      <c r="NGT249" s="378"/>
      <c r="NGU249" s="378"/>
      <c r="NGV249" s="378"/>
      <c r="NGW249" s="379"/>
      <c r="NGY249" s="377"/>
      <c r="NGZ249" s="381"/>
      <c r="NHA249" s="381"/>
      <c r="NHB249" s="378"/>
      <c r="NHC249" s="378"/>
      <c r="NHD249" s="378"/>
      <c r="NHE249" s="379"/>
      <c r="NHG249" s="377"/>
      <c r="NHH249" s="381"/>
      <c r="NHI249" s="381"/>
      <c r="NHJ249" s="378"/>
      <c r="NHK249" s="378"/>
      <c r="NHL249" s="378"/>
      <c r="NHM249" s="379"/>
      <c r="NHO249" s="377"/>
      <c r="NHP249" s="381"/>
      <c r="NHQ249" s="381"/>
      <c r="NHR249" s="378"/>
      <c r="NHS249" s="378"/>
      <c r="NHT249" s="378"/>
      <c r="NHU249" s="379"/>
      <c r="NHW249" s="377"/>
      <c r="NHX249" s="381"/>
      <c r="NHY249" s="381"/>
      <c r="NHZ249" s="378"/>
      <c r="NIA249" s="378"/>
      <c r="NIB249" s="378"/>
      <c r="NIC249" s="379"/>
      <c r="NIE249" s="377"/>
      <c r="NIF249" s="381"/>
      <c r="NIG249" s="381"/>
      <c r="NIH249" s="378"/>
      <c r="NII249" s="378"/>
      <c r="NIJ249" s="378"/>
      <c r="NIK249" s="379"/>
      <c r="NIM249" s="377"/>
      <c r="NIN249" s="381"/>
      <c r="NIO249" s="381"/>
      <c r="NIP249" s="378"/>
      <c r="NIQ249" s="378"/>
      <c r="NIR249" s="378"/>
      <c r="NIS249" s="379"/>
      <c r="NIU249" s="377"/>
      <c r="NIV249" s="381"/>
      <c r="NIW249" s="381"/>
      <c r="NIX249" s="378"/>
      <c r="NIY249" s="378"/>
      <c r="NIZ249" s="378"/>
      <c r="NJA249" s="379"/>
      <c r="NJC249" s="377"/>
      <c r="NJD249" s="381"/>
      <c r="NJE249" s="381"/>
      <c r="NJF249" s="378"/>
      <c r="NJG249" s="378"/>
      <c r="NJH249" s="378"/>
      <c r="NJI249" s="379"/>
      <c r="NJK249" s="377"/>
      <c r="NJL249" s="381"/>
      <c r="NJM249" s="381"/>
      <c r="NJN249" s="378"/>
      <c r="NJO249" s="378"/>
      <c r="NJP249" s="378"/>
      <c r="NJQ249" s="379"/>
      <c r="NJS249" s="377"/>
      <c r="NJT249" s="381"/>
      <c r="NJU249" s="381"/>
      <c r="NJV249" s="378"/>
      <c r="NJW249" s="378"/>
      <c r="NJX249" s="378"/>
      <c r="NJY249" s="379"/>
      <c r="NKA249" s="377"/>
      <c r="NKB249" s="381"/>
      <c r="NKC249" s="381"/>
      <c r="NKD249" s="378"/>
      <c r="NKE249" s="378"/>
      <c r="NKF249" s="378"/>
      <c r="NKG249" s="379"/>
      <c r="NKI249" s="377"/>
      <c r="NKJ249" s="381"/>
      <c r="NKK249" s="381"/>
      <c r="NKL249" s="378"/>
      <c r="NKM249" s="378"/>
      <c r="NKN249" s="378"/>
      <c r="NKO249" s="379"/>
      <c r="NKQ249" s="377"/>
      <c r="NKR249" s="381"/>
      <c r="NKS249" s="381"/>
      <c r="NKT249" s="378"/>
      <c r="NKU249" s="378"/>
      <c r="NKV249" s="378"/>
      <c r="NKW249" s="379"/>
      <c r="NKY249" s="377"/>
      <c r="NKZ249" s="381"/>
      <c r="NLA249" s="381"/>
      <c r="NLB249" s="378"/>
      <c r="NLC249" s="378"/>
      <c r="NLD249" s="378"/>
      <c r="NLE249" s="379"/>
      <c r="NLG249" s="377"/>
      <c r="NLH249" s="381"/>
      <c r="NLI249" s="381"/>
      <c r="NLJ249" s="378"/>
      <c r="NLK249" s="378"/>
      <c r="NLL249" s="378"/>
      <c r="NLM249" s="379"/>
      <c r="NLO249" s="377"/>
      <c r="NLP249" s="381"/>
      <c r="NLQ249" s="381"/>
      <c r="NLR249" s="378"/>
      <c r="NLS249" s="378"/>
      <c r="NLT249" s="378"/>
      <c r="NLU249" s="379"/>
      <c r="NLW249" s="377"/>
      <c r="NLX249" s="381"/>
      <c r="NLY249" s="381"/>
      <c r="NLZ249" s="378"/>
      <c r="NMA249" s="378"/>
      <c r="NMB249" s="378"/>
      <c r="NMC249" s="379"/>
      <c r="NME249" s="377"/>
      <c r="NMF249" s="381"/>
      <c r="NMG249" s="381"/>
      <c r="NMH249" s="378"/>
      <c r="NMI249" s="378"/>
      <c r="NMJ249" s="378"/>
      <c r="NMK249" s="379"/>
      <c r="NMM249" s="377"/>
      <c r="NMN249" s="381"/>
      <c r="NMO249" s="381"/>
      <c r="NMP249" s="378"/>
      <c r="NMQ249" s="378"/>
      <c r="NMR249" s="378"/>
      <c r="NMS249" s="379"/>
      <c r="NMU249" s="377"/>
      <c r="NMV249" s="381"/>
      <c r="NMW249" s="381"/>
      <c r="NMX249" s="378"/>
      <c r="NMY249" s="378"/>
      <c r="NMZ249" s="378"/>
      <c r="NNA249" s="379"/>
      <c r="NNC249" s="377"/>
      <c r="NND249" s="381"/>
      <c r="NNE249" s="381"/>
      <c r="NNF249" s="378"/>
      <c r="NNG249" s="378"/>
      <c r="NNH249" s="378"/>
      <c r="NNI249" s="379"/>
      <c r="NNK249" s="377"/>
      <c r="NNL249" s="381"/>
      <c r="NNM249" s="381"/>
      <c r="NNN249" s="378"/>
      <c r="NNO249" s="378"/>
      <c r="NNP249" s="378"/>
      <c r="NNQ249" s="379"/>
      <c r="NNS249" s="377"/>
      <c r="NNT249" s="381"/>
      <c r="NNU249" s="381"/>
      <c r="NNV249" s="378"/>
      <c r="NNW249" s="378"/>
      <c r="NNX249" s="378"/>
      <c r="NNY249" s="379"/>
      <c r="NOA249" s="377"/>
      <c r="NOB249" s="381"/>
      <c r="NOC249" s="381"/>
      <c r="NOD249" s="378"/>
      <c r="NOE249" s="378"/>
      <c r="NOF249" s="378"/>
      <c r="NOG249" s="379"/>
      <c r="NOI249" s="377"/>
      <c r="NOJ249" s="381"/>
      <c r="NOK249" s="381"/>
      <c r="NOL249" s="378"/>
      <c r="NOM249" s="378"/>
      <c r="NON249" s="378"/>
      <c r="NOO249" s="379"/>
      <c r="NOQ249" s="377"/>
      <c r="NOR249" s="381"/>
      <c r="NOS249" s="381"/>
      <c r="NOT249" s="378"/>
      <c r="NOU249" s="378"/>
      <c r="NOV249" s="378"/>
      <c r="NOW249" s="379"/>
      <c r="NOY249" s="377"/>
      <c r="NOZ249" s="381"/>
      <c r="NPA249" s="381"/>
      <c r="NPB249" s="378"/>
      <c r="NPC249" s="378"/>
      <c r="NPD249" s="378"/>
      <c r="NPE249" s="379"/>
      <c r="NPG249" s="377"/>
      <c r="NPH249" s="381"/>
      <c r="NPI249" s="381"/>
      <c r="NPJ249" s="378"/>
      <c r="NPK249" s="378"/>
      <c r="NPL249" s="378"/>
      <c r="NPM249" s="379"/>
      <c r="NPO249" s="377"/>
      <c r="NPP249" s="381"/>
      <c r="NPQ249" s="381"/>
      <c r="NPR249" s="378"/>
      <c r="NPS249" s="378"/>
      <c r="NPT249" s="378"/>
      <c r="NPU249" s="379"/>
      <c r="NPW249" s="377"/>
      <c r="NPX249" s="381"/>
      <c r="NPY249" s="381"/>
      <c r="NPZ249" s="378"/>
      <c r="NQA249" s="378"/>
      <c r="NQB249" s="378"/>
      <c r="NQC249" s="379"/>
      <c r="NQE249" s="377"/>
      <c r="NQF249" s="381"/>
      <c r="NQG249" s="381"/>
      <c r="NQH249" s="378"/>
      <c r="NQI249" s="378"/>
      <c r="NQJ249" s="378"/>
      <c r="NQK249" s="379"/>
      <c r="NQM249" s="377"/>
      <c r="NQN249" s="381"/>
      <c r="NQO249" s="381"/>
      <c r="NQP249" s="378"/>
      <c r="NQQ249" s="378"/>
      <c r="NQR249" s="378"/>
      <c r="NQS249" s="379"/>
      <c r="NQU249" s="377"/>
      <c r="NQV249" s="381"/>
      <c r="NQW249" s="381"/>
      <c r="NQX249" s="378"/>
      <c r="NQY249" s="378"/>
      <c r="NQZ249" s="378"/>
      <c r="NRA249" s="379"/>
      <c r="NRC249" s="377"/>
      <c r="NRD249" s="381"/>
      <c r="NRE249" s="381"/>
      <c r="NRF249" s="378"/>
      <c r="NRG249" s="378"/>
      <c r="NRH249" s="378"/>
      <c r="NRI249" s="379"/>
      <c r="NRK249" s="377"/>
      <c r="NRL249" s="381"/>
      <c r="NRM249" s="381"/>
      <c r="NRN249" s="378"/>
      <c r="NRO249" s="378"/>
      <c r="NRP249" s="378"/>
      <c r="NRQ249" s="379"/>
      <c r="NRS249" s="377"/>
      <c r="NRT249" s="381"/>
      <c r="NRU249" s="381"/>
      <c r="NRV249" s="378"/>
      <c r="NRW249" s="378"/>
      <c r="NRX249" s="378"/>
      <c r="NRY249" s="379"/>
      <c r="NSA249" s="377"/>
      <c r="NSB249" s="381"/>
      <c r="NSC249" s="381"/>
      <c r="NSD249" s="378"/>
      <c r="NSE249" s="378"/>
      <c r="NSF249" s="378"/>
      <c r="NSG249" s="379"/>
      <c r="NSI249" s="377"/>
      <c r="NSJ249" s="381"/>
      <c r="NSK249" s="381"/>
      <c r="NSL249" s="378"/>
      <c r="NSM249" s="378"/>
      <c r="NSN249" s="378"/>
      <c r="NSO249" s="379"/>
      <c r="NSQ249" s="377"/>
      <c r="NSR249" s="381"/>
      <c r="NSS249" s="381"/>
      <c r="NST249" s="378"/>
      <c r="NSU249" s="378"/>
      <c r="NSV249" s="378"/>
      <c r="NSW249" s="379"/>
      <c r="NSY249" s="377"/>
      <c r="NSZ249" s="381"/>
      <c r="NTA249" s="381"/>
      <c r="NTB249" s="378"/>
      <c r="NTC249" s="378"/>
      <c r="NTD249" s="378"/>
      <c r="NTE249" s="379"/>
      <c r="NTG249" s="377"/>
      <c r="NTH249" s="381"/>
      <c r="NTI249" s="381"/>
      <c r="NTJ249" s="378"/>
      <c r="NTK249" s="378"/>
      <c r="NTL249" s="378"/>
      <c r="NTM249" s="379"/>
      <c r="NTO249" s="377"/>
      <c r="NTP249" s="381"/>
      <c r="NTQ249" s="381"/>
      <c r="NTR249" s="378"/>
      <c r="NTS249" s="378"/>
      <c r="NTT249" s="378"/>
      <c r="NTU249" s="379"/>
      <c r="NTW249" s="377"/>
      <c r="NTX249" s="381"/>
      <c r="NTY249" s="381"/>
      <c r="NTZ249" s="378"/>
      <c r="NUA249" s="378"/>
      <c r="NUB249" s="378"/>
      <c r="NUC249" s="379"/>
      <c r="NUE249" s="377"/>
      <c r="NUF249" s="381"/>
      <c r="NUG249" s="381"/>
      <c r="NUH249" s="378"/>
      <c r="NUI249" s="378"/>
      <c r="NUJ249" s="378"/>
      <c r="NUK249" s="379"/>
      <c r="NUM249" s="377"/>
      <c r="NUN249" s="381"/>
      <c r="NUO249" s="381"/>
      <c r="NUP249" s="378"/>
      <c r="NUQ249" s="378"/>
      <c r="NUR249" s="378"/>
      <c r="NUS249" s="379"/>
      <c r="NUU249" s="377"/>
      <c r="NUV249" s="381"/>
      <c r="NUW249" s="381"/>
      <c r="NUX249" s="378"/>
      <c r="NUY249" s="378"/>
      <c r="NUZ249" s="378"/>
      <c r="NVA249" s="379"/>
      <c r="NVC249" s="377"/>
      <c r="NVD249" s="381"/>
      <c r="NVE249" s="381"/>
      <c r="NVF249" s="378"/>
      <c r="NVG249" s="378"/>
      <c r="NVH249" s="378"/>
      <c r="NVI249" s="379"/>
      <c r="NVK249" s="377"/>
      <c r="NVL249" s="381"/>
      <c r="NVM249" s="381"/>
      <c r="NVN249" s="378"/>
      <c r="NVO249" s="378"/>
      <c r="NVP249" s="378"/>
      <c r="NVQ249" s="379"/>
      <c r="NVS249" s="377"/>
      <c r="NVT249" s="381"/>
      <c r="NVU249" s="381"/>
      <c r="NVV249" s="378"/>
      <c r="NVW249" s="378"/>
      <c r="NVX249" s="378"/>
      <c r="NVY249" s="379"/>
      <c r="NWA249" s="377"/>
      <c r="NWB249" s="381"/>
      <c r="NWC249" s="381"/>
      <c r="NWD249" s="378"/>
      <c r="NWE249" s="378"/>
      <c r="NWF249" s="378"/>
      <c r="NWG249" s="379"/>
      <c r="NWI249" s="377"/>
      <c r="NWJ249" s="381"/>
      <c r="NWK249" s="381"/>
      <c r="NWL249" s="378"/>
      <c r="NWM249" s="378"/>
      <c r="NWN249" s="378"/>
      <c r="NWO249" s="379"/>
      <c r="NWQ249" s="377"/>
      <c r="NWR249" s="381"/>
      <c r="NWS249" s="381"/>
      <c r="NWT249" s="378"/>
      <c r="NWU249" s="378"/>
      <c r="NWV249" s="378"/>
      <c r="NWW249" s="379"/>
      <c r="NWY249" s="377"/>
      <c r="NWZ249" s="381"/>
      <c r="NXA249" s="381"/>
      <c r="NXB249" s="378"/>
      <c r="NXC249" s="378"/>
      <c r="NXD249" s="378"/>
      <c r="NXE249" s="379"/>
      <c r="NXG249" s="377"/>
      <c r="NXH249" s="381"/>
      <c r="NXI249" s="381"/>
      <c r="NXJ249" s="378"/>
      <c r="NXK249" s="378"/>
      <c r="NXL249" s="378"/>
      <c r="NXM249" s="379"/>
      <c r="NXO249" s="377"/>
      <c r="NXP249" s="381"/>
      <c r="NXQ249" s="381"/>
      <c r="NXR249" s="378"/>
      <c r="NXS249" s="378"/>
      <c r="NXT249" s="378"/>
      <c r="NXU249" s="379"/>
      <c r="NXW249" s="377"/>
      <c r="NXX249" s="381"/>
      <c r="NXY249" s="381"/>
      <c r="NXZ249" s="378"/>
      <c r="NYA249" s="378"/>
      <c r="NYB249" s="378"/>
      <c r="NYC249" s="379"/>
      <c r="NYE249" s="377"/>
      <c r="NYF249" s="381"/>
      <c r="NYG249" s="381"/>
      <c r="NYH249" s="378"/>
      <c r="NYI249" s="378"/>
      <c r="NYJ249" s="378"/>
      <c r="NYK249" s="379"/>
      <c r="NYM249" s="377"/>
      <c r="NYN249" s="381"/>
      <c r="NYO249" s="381"/>
      <c r="NYP249" s="378"/>
      <c r="NYQ249" s="378"/>
      <c r="NYR249" s="378"/>
      <c r="NYS249" s="379"/>
      <c r="NYU249" s="377"/>
      <c r="NYV249" s="381"/>
      <c r="NYW249" s="381"/>
      <c r="NYX249" s="378"/>
      <c r="NYY249" s="378"/>
      <c r="NYZ249" s="378"/>
      <c r="NZA249" s="379"/>
      <c r="NZC249" s="377"/>
      <c r="NZD249" s="381"/>
      <c r="NZE249" s="381"/>
      <c r="NZF249" s="378"/>
      <c r="NZG249" s="378"/>
      <c r="NZH249" s="378"/>
      <c r="NZI249" s="379"/>
      <c r="NZK249" s="377"/>
      <c r="NZL249" s="381"/>
      <c r="NZM249" s="381"/>
      <c r="NZN249" s="378"/>
      <c r="NZO249" s="378"/>
      <c r="NZP249" s="378"/>
      <c r="NZQ249" s="379"/>
      <c r="NZS249" s="377"/>
      <c r="NZT249" s="381"/>
      <c r="NZU249" s="381"/>
      <c r="NZV249" s="378"/>
      <c r="NZW249" s="378"/>
      <c r="NZX249" s="378"/>
      <c r="NZY249" s="379"/>
      <c r="OAA249" s="377"/>
      <c r="OAB249" s="381"/>
      <c r="OAC249" s="381"/>
      <c r="OAD249" s="378"/>
      <c r="OAE249" s="378"/>
      <c r="OAF249" s="378"/>
      <c r="OAG249" s="379"/>
      <c r="OAI249" s="377"/>
      <c r="OAJ249" s="381"/>
      <c r="OAK249" s="381"/>
      <c r="OAL249" s="378"/>
      <c r="OAM249" s="378"/>
      <c r="OAN249" s="378"/>
      <c r="OAO249" s="379"/>
      <c r="OAQ249" s="377"/>
      <c r="OAR249" s="381"/>
      <c r="OAS249" s="381"/>
      <c r="OAT249" s="378"/>
      <c r="OAU249" s="378"/>
      <c r="OAV249" s="378"/>
      <c r="OAW249" s="379"/>
      <c r="OAY249" s="377"/>
      <c r="OAZ249" s="381"/>
      <c r="OBA249" s="381"/>
      <c r="OBB249" s="378"/>
      <c r="OBC249" s="378"/>
      <c r="OBD249" s="378"/>
      <c r="OBE249" s="379"/>
      <c r="OBG249" s="377"/>
      <c r="OBH249" s="381"/>
      <c r="OBI249" s="381"/>
      <c r="OBJ249" s="378"/>
      <c r="OBK249" s="378"/>
      <c r="OBL249" s="378"/>
      <c r="OBM249" s="379"/>
      <c r="OBO249" s="377"/>
      <c r="OBP249" s="381"/>
      <c r="OBQ249" s="381"/>
      <c r="OBR249" s="378"/>
      <c r="OBS249" s="378"/>
      <c r="OBT249" s="378"/>
      <c r="OBU249" s="379"/>
      <c r="OBW249" s="377"/>
      <c r="OBX249" s="381"/>
      <c r="OBY249" s="381"/>
      <c r="OBZ249" s="378"/>
      <c r="OCA249" s="378"/>
      <c r="OCB249" s="378"/>
      <c r="OCC249" s="379"/>
      <c r="OCE249" s="377"/>
      <c r="OCF249" s="381"/>
      <c r="OCG249" s="381"/>
      <c r="OCH249" s="378"/>
      <c r="OCI249" s="378"/>
      <c r="OCJ249" s="378"/>
      <c r="OCK249" s="379"/>
      <c r="OCM249" s="377"/>
      <c r="OCN249" s="381"/>
      <c r="OCO249" s="381"/>
      <c r="OCP249" s="378"/>
      <c r="OCQ249" s="378"/>
      <c r="OCR249" s="378"/>
      <c r="OCS249" s="379"/>
      <c r="OCU249" s="377"/>
      <c r="OCV249" s="381"/>
      <c r="OCW249" s="381"/>
      <c r="OCX249" s="378"/>
      <c r="OCY249" s="378"/>
      <c r="OCZ249" s="378"/>
      <c r="ODA249" s="379"/>
      <c r="ODC249" s="377"/>
      <c r="ODD249" s="381"/>
      <c r="ODE249" s="381"/>
      <c r="ODF249" s="378"/>
      <c r="ODG249" s="378"/>
      <c r="ODH249" s="378"/>
      <c r="ODI249" s="379"/>
      <c r="ODK249" s="377"/>
      <c r="ODL249" s="381"/>
      <c r="ODM249" s="381"/>
      <c r="ODN249" s="378"/>
      <c r="ODO249" s="378"/>
      <c r="ODP249" s="378"/>
      <c r="ODQ249" s="379"/>
      <c r="ODS249" s="377"/>
      <c r="ODT249" s="381"/>
      <c r="ODU249" s="381"/>
      <c r="ODV249" s="378"/>
      <c r="ODW249" s="378"/>
      <c r="ODX249" s="378"/>
      <c r="ODY249" s="379"/>
      <c r="OEA249" s="377"/>
      <c r="OEB249" s="381"/>
      <c r="OEC249" s="381"/>
      <c r="OED249" s="378"/>
      <c r="OEE249" s="378"/>
      <c r="OEF249" s="378"/>
      <c r="OEG249" s="379"/>
      <c r="OEI249" s="377"/>
      <c r="OEJ249" s="381"/>
      <c r="OEK249" s="381"/>
      <c r="OEL249" s="378"/>
      <c r="OEM249" s="378"/>
      <c r="OEN249" s="378"/>
      <c r="OEO249" s="379"/>
      <c r="OEQ249" s="377"/>
      <c r="OER249" s="381"/>
      <c r="OES249" s="381"/>
      <c r="OET249" s="378"/>
      <c r="OEU249" s="378"/>
      <c r="OEV249" s="378"/>
      <c r="OEW249" s="379"/>
      <c r="OEY249" s="377"/>
      <c r="OEZ249" s="381"/>
      <c r="OFA249" s="381"/>
      <c r="OFB249" s="378"/>
      <c r="OFC249" s="378"/>
      <c r="OFD249" s="378"/>
      <c r="OFE249" s="379"/>
      <c r="OFG249" s="377"/>
      <c r="OFH249" s="381"/>
      <c r="OFI249" s="381"/>
      <c r="OFJ249" s="378"/>
      <c r="OFK249" s="378"/>
      <c r="OFL249" s="378"/>
      <c r="OFM249" s="379"/>
      <c r="OFO249" s="377"/>
      <c r="OFP249" s="381"/>
      <c r="OFQ249" s="381"/>
      <c r="OFR249" s="378"/>
      <c r="OFS249" s="378"/>
      <c r="OFT249" s="378"/>
      <c r="OFU249" s="379"/>
      <c r="OFW249" s="377"/>
      <c r="OFX249" s="381"/>
      <c r="OFY249" s="381"/>
      <c r="OFZ249" s="378"/>
      <c r="OGA249" s="378"/>
      <c r="OGB249" s="378"/>
      <c r="OGC249" s="379"/>
      <c r="OGE249" s="377"/>
      <c r="OGF249" s="381"/>
      <c r="OGG249" s="381"/>
      <c r="OGH249" s="378"/>
      <c r="OGI249" s="378"/>
      <c r="OGJ249" s="378"/>
      <c r="OGK249" s="379"/>
      <c r="OGM249" s="377"/>
      <c r="OGN249" s="381"/>
      <c r="OGO249" s="381"/>
      <c r="OGP249" s="378"/>
      <c r="OGQ249" s="378"/>
      <c r="OGR249" s="378"/>
      <c r="OGS249" s="379"/>
      <c r="OGU249" s="377"/>
      <c r="OGV249" s="381"/>
      <c r="OGW249" s="381"/>
      <c r="OGX249" s="378"/>
      <c r="OGY249" s="378"/>
      <c r="OGZ249" s="378"/>
      <c r="OHA249" s="379"/>
      <c r="OHC249" s="377"/>
      <c r="OHD249" s="381"/>
      <c r="OHE249" s="381"/>
      <c r="OHF249" s="378"/>
      <c r="OHG249" s="378"/>
      <c r="OHH249" s="378"/>
      <c r="OHI249" s="379"/>
      <c r="OHK249" s="377"/>
      <c r="OHL249" s="381"/>
      <c r="OHM249" s="381"/>
      <c r="OHN249" s="378"/>
      <c r="OHO249" s="378"/>
      <c r="OHP249" s="378"/>
      <c r="OHQ249" s="379"/>
      <c r="OHS249" s="377"/>
      <c r="OHT249" s="381"/>
      <c r="OHU249" s="381"/>
      <c r="OHV249" s="378"/>
      <c r="OHW249" s="378"/>
      <c r="OHX249" s="378"/>
      <c r="OHY249" s="379"/>
      <c r="OIA249" s="377"/>
      <c r="OIB249" s="381"/>
      <c r="OIC249" s="381"/>
      <c r="OID249" s="378"/>
      <c r="OIE249" s="378"/>
      <c r="OIF249" s="378"/>
      <c r="OIG249" s="379"/>
      <c r="OII249" s="377"/>
      <c r="OIJ249" s="381"/>
      <c r="OIK249" s="381"/>
      <c r="OIL249" s="378"/>
      <c r="OIM249" s="378"/>
      <c r="OIN249" s="378"/>
      <c r="OIO249" s="379"/>
      <c r="OIQ249" s="377"/>
      <c r="OIR249" s="381"/>
      <c r="OIS249" s="381"/>
      <c r="OIT249" s="378"/>
      <c r="OIU249" s="378"/>
      <c r="OIV249" s="378"/>
      <c r="OIW249" s="379"/>
      <c r="OIY249" s="377"/>
      <c r="OIZ249" s="381"/>
      <c r="OJA249" s="381"/>
      <c r="OJB249" s="378"/>
      <c r="OJC249" s="378"/>
      <c r="OJD249" s="378"/>
      <c r="OJE249" s="379"/>
      <c r="OJG249" s="377"/>
      <c r="OJH249" s="381"/>
      <c r="OJI249" s="381"/>
      <c r="OJJ249" s="378"/>
      <c r="OJK249" s="378"/>
      <c r="OJL249" s="378"/>
      <c r="OJM249" s="379"/>
      <c r="OJO249" s="377"/>
      <c r="OJP249" s="381"/>
      <c r="OJQ249" s="381"/>
      <c r="OJR249" s="378"/>
      <c r="OJS249" s="378"/>
      <c r="OJT249" s="378"/>
      <c r="OJU249" s="379"/>
      <c r="OJW249" s="377"/>
      <c r="OJX249" s="381"/>
      <c r="OJY249" s="381"/>
      <c r="OJZ249" s="378"/>
      <c r="OKA249" s="378"/>
      <c r="OKB249" s="378"/>
      <c r="OKC249" s="379"/>
      <c r="OKE249" s="377"/>
      <c r="OKF249" s="381"/>
      <c r="OKG249" s="381"/>
      <c r="OKH249" s="378"/>
      <c r="OKI249" s="378"/>
      <c r="OKJ249" s="378"/>
      <c r="OKK249" s="379"/>
      <c r="OKM249" s="377"/>
      <c r="OKN249" s="381"/>
      <c r="OKO249" s="381"/>
      <c r="OKP249" s="378"/>
      <c r="OKQ249" s="378"/>
      <c r="OKR249" s="378"/>
      <c r="OKS249" s="379"/>
      <c r="OKU249" s="377"/>
      <c r="OKV249" s="381"/>
      <c r="OKW249" s="381"/>
      <c r="OKX249" s="378"/>
      <c r="OKY249" s="378"/>
      <c r="OKZ249" s="378"/>
      <c r="OLA249" s="379"/>
      <c r="OLC249" s="377"/>
      <c r="OLD249" s="381"/>
      <c r="OLE249" s="381"/>
      <c r="OLF249" s="378"/>
      <c r="OLG249" s="378"/>
      <c r="OLH249" s="378"/>
      <c r="OLI249" s="379"/>
      <c r="OLK249" s="377"/>
      <c r="OLL249" s="381"/>
      <c r="OLM249" s="381"/>
      <c r="OLN249" s="378"/>
      <c r="OLO249" s="378"/>
      <c r="OLP249" s="378"/>
      <c r="OLQ249" s="379"/>
      <c r="OLS249" s="377"/>
      <c r="OLT249" s="381"/>
      <c r="OLU249" s="381"/>
      <c r="OLV249" s="378"/>
      <c r="OLW249" s="378"/>
      <c r="OLX249" s="378"/>
      <c r="OLY249" s="379"/>
      <c r="OMA249" s="377"/>
      <c r="OMB249" s="381"/>
      <c r="OMC249" s="381"/>
      <c r="OMD249" s="378"/>
      <c r="OME249" s="378"/>
      <c r="OMF249" s="378"/>
      <c r="OMG249" s="379"/>
      <c r="OMI249" s="377"/>
      <c r="OMJ249" s="381"/>
      <c r="OMK249" s="381"/>
      <c r="OML249" s="378"/>
      <c r="OMM249" s="378"/>
      <c r="OMN249" s="378"/>
      <c r="OMO249" s="379"/>
      <c r="OMQ249" s="377"/>
      <c r="OMR249" s="381"/>
      <c r="OMS249" s="381"/>
      <c r="OMT249" s="378"/>
      <c r="OMU249" s="378"/>
      <c r="OMV249" s="378"/>
      <c r="OMW249" s="379"/>
      <c r="OMY249" s="377"/>
      <c r="OMZ249" s="381"/>
      <c r="ONA249" s="381"/>
      <c r="ONB249" s="378"/>
      <c r="ONC249" s="378"/>
      <c r="OND249" s="378"/>
      <c r="ONE249" s="379"/>
      <c r="ONG249" s="377"/>
      <c r="ONH249" s="381"/>
      <c r="ONI249" s="381"/>
      <c r="ONJ249" s="378"/>
      <c r="ONK249" s="378"/>
      <c r="ONL249" s="378"/>
      <c r="ONM249" s="379"/>
      <c r="ONO249" s="377"/>
      <c r="ONP249" s="381"/>
      <c r="ONQ249" s="381"/>
      <c r="ONR249" s="378"/>
      <c r="ONS249" s="378"/>
      <c r="ONT249" s="378"/>
      <c r="ONU249" s="379"/>
      <c r="ONW249" s="377"/>
      <c r="ONX249" s="381"/>
      <c r="ONY249" s="381"/>
      <c r="ONZ249" s="378"/>
      <c r="OOA249" s="378"/>
      <c r="OOB249" s="378"/>
      <c r="OOC249" s="379"/>
      <c r="OOE249" s="377"/>
      <c r="OOF249" s="381"/>
      <c r="OOG249" s="381"/>
      <c r="OOH249" s="378"/>
      <c r="OOI249" s="378"/>
      <c r="OOJ249" s="378"/>
      <c r="OOK249" s="379"/>
      <c r="OOM249" s="377"/>
      <c r="OON249" s="381"/>
      <c r="OOO249" s="381"/>
      <c r="OOP249" s="378"/>
      <c r="OOQ249" s="378"/>
      <c r="OOR249" s="378"/>
      <c r="OOS249" s="379"/>
      <c r="OOU249" s="377"/>
      <c r="OOV249" s="381"/>
      <c r="OOW249" s="381"/>
      <c r="OOX249" s="378"/>
      <c r="OOY249" s="378"/>
      <c r="OOZ249" s="378"/>
      <c r="OPA249" s="379"/>
      <c r="OPC249" s="377"/>
      <c r="OPD249" s="381"/>
      <c r="OPE249" s="381"/>
      <c r="OPF249" s="378"/>
      <c r="OPG249" s="378"/>
      <c r="OPH249" s="378"/>
      <c r="OPI249" s="379"/>
      <c r="OPK249" s="377"/>
      <c r="OPL249" s="381"/>
      <c r="OPM249" s="381"/>
      <c r="OPN249" s="378"/>
      <c r="OPO249" s="378"/>
      <c r="OPP249" s="378"/>
      <c r="OPQ249" s="379"/>
      <c r="OPS249" s="377"/>
      <c r="OPT249" s="381"/>
      <c r="OPU249" s="381"/>
      <c r="OPV249" s="378"/>
      <c r="OPW249" s="378"/>
      <c r="OPX249" s="378"/>
      <c r="OPY249" s="379"/>
      <c r="OQA249" s="377"/>
      <c r="OQB249" s="381"/>
      <c r="OQC249" s="381"/>
      <c r="OQD249" s="378"/>
      <c r="OQE249" s="378"/>
      <c r="OQF249" s="378"/>
      <c r="OQG249" s="379"/>
      <c r="OQI249" s="377"/>
      <c r="OQJ249" s="381"/>
      <c r="OQK249" s="381"/>
      <c r="OQL249" s="378"/>
      <c r="OQM249" s="378"/>
      <c r="OQN249" s="378"/>
      <c r="OQO249" s="379"/>
      <c r="OQQ249" s="377"/>
      <c r="OQR249" s="381"/>
      <c r="OQS249" s="381"/>
      <c r="OQT249" s="378"/>
      <c r="OQU249" s="378"/>
      <c r="OQV249" s="378"/>
      <c r="OQW249" s="379"/>
      <c r="OQY249" s="377"/>
      <c r="OQZ249" s="381"/>
      <c r="ORA249" s="381"/>
      <c r="ORB249" s="378"/>
      <c r="ORC249" s="378"/>
      <c r="ORD249" s="378"/>
      <c r="ORE249" s="379"/>
      <c r="ORG249" s="377"/>
      <c r="ORH249" s="381"/>
      <c r="ORI249" s="381"/>
      <c r="ORJ249" s="378"/>
      <c r="ORK249" s="378"/>
      <c r="ORL249" s="378"/>
      <c r="ORM249" s="379"/>
      <c r="ORO249" s="377"/>
      <c r="ORP249" s="381"/>
      <c r="ORQ249" s="381"/>
      <c r="ORR249" s="378"/>
      <c r="ORS249" s="378"/>
      <c r="ORT249" s="378"/>
      <c r="ORU249" s="379"/>
      <c r="ORW249" s="377"/>
      <c r="ORX249" s="381"/>
      <c r="ORY249" s="381"/>
      <c r="ORZ249" s="378"/>
      <c r="OSA249" s="378"/>
      <c r="OSB249" s="378"/>
      <c r="OSC249" s="379"/>
      <c r="OSE249" s="377"/>
      <c r="OSF249" s="381"/>
      <c r="OSG249" s="381"/>
      <c r="OSH249" s="378"/>
      <c r="OSI249" s="378"/>
      <c r="OSJ249" s="378"/>
      <c r="OSK249" s="379"/>
      <c r="OSM249" s="377"/>
      <c r="OSN249" s="381"/>
      <c r="OSO249" s="381"/>
      <c r="OSP249" s="378"/>
      <c r="OSQ249" s="378"/>
      <c r="OSR249" s="378"/>
      <c r="OSS249" s="379"/>
      <c r="OSU249" s="377"/>
      <c r="OSV249" s="381"/>
      <c r="OSW249" s="381"/>
      <c r="OSX249" s="378"/>
      <c r="OSY249" s="378"/>
      <c r="OSZ249" s="378"/>
      <c r="OTA249" s="379"/>
      <c r="OTC249" s="377"/>
      <c r="OTD249" s="381"/>
      <c r="OTE249" s="381"/>
      <c r="OTF249" s="378"/>
      <c r="OTG249" s="378"/>
      <c r="OTH249" s="378"/>
      <c r="OTI249" s="379"/>
      <c r="OTK249" s="377"/>
      <c r="OTL249" s="381"/>
      <c r="OTM249" s="381"/>
      <c r="OTN249" s="378"/>
      <c r="OTO249" s="378"/>
      <c r="OTP249" s="378"/>
      <c r="OTQ249" s="379"/>
      <c r="OTS249" s="377"/>
      <c r="OTT249" s="381"/>
      <c r="OTU249" s="381"/>
      <c r="OTV249" s="378"/>
      <c r="OTW249" s="378"/>
      <c r="OTX249" s="378"/>
      <c r="OTY249" s="379"/>
      <c r="OUA249" s="377"/>
      <c r="OUB249" s="381"/>
      <c r="OUC249" s="381"/>
      <c r="OUD249" s="378"/>
      <c r="OUE249" s="378"/>
      <c r="OUF249" s="378"/>
      <c r="OUG249" s="379"/>
      <c r="OUI249" s="377"/>
      <c r="OUJ249" s="381"/>
      <c r="OUK249" s="381"/>
      <c r="OUL249" s="378"/>
      <c r="OUM249" s="378"/>
      <c r="OUN249" s="378"/>
      <c r="OUO249" s="379"/>
      <c r="OUQ249" s="377"/>
      <c r="OUR249" s="381"/>
      <c r="OUS249" s="381"/>
      <c r="OUT249" s="378"/>
      <c r="OUU249" s="378"/>
      <c r="OUV249" s="378"/>
      <c r="OUW249" s="379"/>
      <c r="OUY249" s="377"/>
      <c r="OUZ249" s="381"/>
      <c r="OVA249" s="381"/>
      <c r="OVB249" s="378"/>
      <c r="OVC249" s="378"/>
      <c r="OVD249" s="378"/>
      <c r="OVE249" s="379"/>
      <c r="OVG249" s="377"/>
      <c r="OVH249" s="381"/>
      <c r="OVI249" s="381"/>
      <c r="OVJ249" s="378"/>
      <c r="OVK249" s="378"/>
      <c r="OVL249" s="378"/>
      <c r="OVM249" s="379"/>
      <c r="OVO249" s="377"/>
      <c r="OVP249" s="381"/>
      <c r="OVQ249" s="381"/>
      <c r="OVR249" s="378"/>
      <c r="OVS249" s="378"/>
      <c r="OVT249" s="378"/>
      <c r="OVU249" s="379"/>
      <c r="OVW249" s="377"/>
      <c r="OVX249" s="381"/>
      <c r="OVY249" s="381"/>
      <c r="OVZ249" s="378"/>
      <c r="OWA249" s="378"/>
      <c r="OWB249" s="378"/>
      <c r="OWC249" s="379"/>
      <c r="OWE249" s="377"/>
      <c r="OWF249" s="381"/>
      <c r="OWG249" s="381"/>
      <c r="OWH249" s="378"/>
      <c r="OWI249" s="378"/>
      <c r="OWJ249" s="378"/>
      <c r="OWK249" s="379"/>
      <c r="OWM249" s="377"/>
      <c r="OWN249" s="381"/>
      <c r="OWO249" s="381"/>
      <c r="OWP249" s="378"/>
      <c r="OWQ249" s="378"/>
      <c r="OWR249" s="378"/>
      <c r="OWS249" s="379"/>
      <c r="OWU249" s="377"/>
      <c r="OWV249" s="381"/>
      <c r="OWW249" s="381"/>
      <c r="OWX249" s="378"/>
      <c r="OWY249" s="378"/>
      <c r="OWZ249" s="378"/>
      <c r="OXA249" s="379"/>
      <c r="OXC249" s="377"/>
      <c r="OXD249" s="381"/>
      <c r="OXE249" s="381"/>
      <c r="OXF249" s="378"/>
      <c r="OXG249" s="378"/>
      <c r="OXH249" s="378"/>
      <c r="OXI249" s="379"/>
      <c r="OXK249" s="377"/>
      <c r="OXL249" s="381"/>
      <c r="OXM249" s="381"/>
      <c r="OXN249" s="378"/>
      <c r="OXO249" s="378"/>
      <c r="OXP249" s="378"/>
      <c r="OXQ249" s="379"/>
      <c r="OXS249" s="377"/>
      <c r="OXT249" s="381"/>
      <c r="OXU249" s="381"/>
      <c r="OXV249" s="378"/>
      <c r="OXW249" s="378"/>
      <c r="OXX249" s="378"/>
      <c r="OXY249" s="379"/>
      <c r="OYA249" s="377"/>
      <c r="OYB249" s="381"/>
      <c r="OYC249" s="381"/>
      <c r="OYD249" s="378"/>
      <c r="OYE249" s="378"/>
      <c r="OYF249" s="378"/>
      <c r="OYG249" s="379"/>
      <c r="OYI249" s="377"/>
      <c r="OYJ249" s="381"/>
      <c r="OYK249" s="381"/>
      <c r="OYL249" s="378"/>
      <c r="OYM249" s="378"/>
      <c r="OYN249" s="378"/>
      <c r="OYO249" s="379"/>
      <c r="OYQ249" s="377"/>
      <c r="OYR249" s="381"/>
      <c r="OYS249" s="381"/>
      <c r="OYT249" s="378"/>
      <c r="OYU249" s="378"/>
      <c r="OYV249" s="378"/>
      <c r="OYW249" s="379"/>
      <c r="OYY249" s="377"/>
      <c r="OYZ249" s="381"/>
      <c r="OZA249" s="381"/>
      <c r="OZB249" s="378"/>
      <c r="OZC249" s="378"/>
      <c r="OZD249" s="378"/>
      <c r="OZE249" s="379"/>
      <c r="OZG249" s="377"/>
      <c r="OZH249" s="381"/>
      <c r="OZI249" s="381"/>
      <c r="OZJ249" s="378"/>
      <c r="OZK249" s="378"/>
      <c r="OZL249" s="378"/>
      <c r="OZM249" s="379"/>
      <c r="OZO249" s="377"/>
      <c r="OZP249" s="381"/>
      <c r="OZQ249" s="381"/>
      <c r="OZR249" s="378"/>
      <c r="OZS249" s="378"/>
      <c r="OZT249" s="378"/>
      <c r="OZU249" s="379"/>
      <c r="OZW249" s="377"/>
      <c r="OZX249" s="381"/>
      <c r="OZY249" s="381"/>
      <c r="OZZ249" s="378"/>
      <c r="PAA249" s="378"/>
      <c r="PAB249" s="378"/>
      <c r="PAC249" s="379"/>
      <c r="PAE249" s="377"/>
      <c r="PAF249" s="381"/>
      <c r="PAG249" s="381"/>
      <c r="PAH249" s="378"/>
      <c r="PAI249" s="378"/>
      <c r="PAJ249" s="378"/>
      <c r="PAK249" s="379"/>
      <c r="PAM249" s="377"/>
      <c r="PAN249" s="381"/>
      <c r="PAO249" s="381"/>
      <c r="PAP249" s="378"/>
      <c r="PAQ249" s="378"/>
      <c r="PAR249" s="378"/>
      <c r="PAS249" s="379"/>
      <c r="PAU249" s="377"/>
      <c r="PAV249" s="381"/>
      <c r="PAW249" s="381"/>
      <c r="PAX249" s="378"/>
      <c r="PAY249" s="378"/>
      <c r="PAZ249" s="378"/>
      <c r="PBA249" s="379"/>
      <c r="PBC249" s="377"/>
      <c r="PBD249" s="381"/>
      <c r="PBE249" s="381"/>
      <c r="PBF249" s="378"/>
      <c r="PBG249" s="378"/>
      <c r="PBH249" s="378"/>
      <c r="PBI249" s="379"/>
      <c r="PBK249" s="377"/>
      <c r="PBL249" s="381"/>
      <c r="PBM249" s="381"/>
      <c r="PBN249" s="378"/>
      <c r="PBO249" s="378"/>
      <c r="PBP249" s="378"/>
      <c r="PBQ249" s="379"/>
      <c r="PBS249" s="377"/>
      <c r="PBT249" s="381"/>
      <c r="PBU249" s="381"/>
      <c r="PBV249" s="378"/>
      <c r="PBW249" s="378"/>
      <c r="PBX249" s="378"/>
      <c r="PBY249" s="379"/>
      <c r="PCA249" s="377"/>
      <c r="PCB249" s="381"/>
      <c r="PCC249" s="381"/>
      <c r="PCD249" s="378"/>
      <c r="PCE249" s="378"/>
      <c r="PCF249" s="378"/>
      <c r="PCG249" s="379"/>
      <c r="PCI249" s="377"/>
      <c r="PCJ249" s="381"/>
      <c r="PCK249" s="381"/>
      <c r="PCL249" s="378"/>
      <c r="PCM249" s="378"/>
      <c r="PCN249" s="378"/>
      <c r="PCO249" s="379"/>
      <c r="PCQ249" s="377"/>
      <c r="PCR249" s="381"/>
      <c r="PCS249" s="381"/>
      <c r="PCT249" s="378"/>
      <c r="PCU249" s="378"/>
      <c r="PCV249" s="378"/>
      <c r="PCW249" s="379"/>
      <c r="PCY249" s="377"/>
      <c r="PCZ249" s="381"/>
      <c r="PDA249" s="381"/>
      <c r="PDB249" s="378"/>
      <c r="PDC249" s="378"/>
      <c r="PDD249" s="378"/>
      <c r="PDE249" s="379"/>
      <c r="PDG249" s="377"/>
      <c r="PDH249" s="381"/>
      <c r="PDI249" s="381"/>
      <c r="PDJ249" s="378"/>
      <c r="PDK249" s="378"/>
      <c r="PDL249" s="378"/>
      <c r="PDM249" s="379"/>
      <c r="PDO249" s="377"/>
      <c r="PDP249" s="381"/>
      <c r="PDQ249" s="381"/>
      <c r="PDR249" s="378"/>
      <c r="PDS249" s="378"/>
      <c r="PDT249" s="378"/>
      <c r="PDU249" s="379"/>
      <c r="PDW249" s="377"/>
      <c r="PDX249" s="381"/>
      <c r="PDY249" s="381"/>
      <c r="PDZ249" s="378"/>
      <c r="PEA249" s="378"/>
      <c r="PEB249" s="378"/>
      <c r="PEC249" s="379"/>
      <c r="PEE249" s="377"/>
      <c r="PEF249" s="381"/>
      <c r="PEG249" s="381"/>
      <c r="PEH249" s="378"/>
      <c r="PEI249" s="378"/>
      <c r="PEJ249" s="378"/>
      <c r="PEK249" s="379"/>
      <c r="PEM249" s="377"/>
      <c r="PEN249" s="381"/>
      <c r="PEO249" s="381"/>
      <c r="PEP249" s="378"/>
      <c r="PEQ249" s="378"/>
      <c r="PER249" s="378"/>
      <c r="PES249" s="379"/>
      <c r="PEU249" s="377"/>
      <c r="PEV249" s="381"/>
      <c r="PEW249" s="381"/>
      <c r="PEX249" s="378"/>
      <c r="PEY249" s="378"/>
      <c r="PEZ249" s="378"/>
      <c r="PFA249" s="379"/>
      <c r="PFC249" s="377"/>
      <c r="PFD249" s="381"/>
      <c r="PFE249" s="381"/>
      <c r="PFF249" s="378"/>
      <c r="PFG249" s="378"/>
      <c r="PFH249" s="378"/>
      <c r="PFI249" s="379"/>
      <c r="PFK249" s="377"/>
      <c r="PFL249" s="381"/>
      <c r="PFM249" s="381"/>
      <c r="PFN249" s="378"/>
      <c r="PFO249" s="378"/>
      <c r="PFP249" s="378"/>
      <c r="PFQ249" s="379"/>
      <c r="PFS249" s="377"/>
      <c r="PFT249" s="381"/>
      <c r="PFU249" s="381"/>
      <c r="PFV249" s="378"/>
      <c r="PFW249" s="378"/>
      <c r="PFX249" s="378"/>
      <c r="PFY249" s="379"/>
      <c r="PGA249" s="377"/>
      <c r="PGB249" s="381"/>
      <c r="PGC249" s="381"/>
      <c r="PGD249" s="378"/>
      <c r="PGE249" s="378"/>
      <c r="PGF249" s="378"/>
      <c r="PGG249" s="379"/>
      <c r="PGI249" s="377"/>
      <c r="PGJ249" s="381"/>
      <c r="PGK249" s="381"/>
      <c r="PGL249" s="378"/>
      <c r="PGM249" s="378"/>
      <c r="PGN249" s="378"/>
      <c r="PGO249" s="379"/>
      <c r="PGQ249" s="377"/>
      <c r="PGR249" s="381"/>
      <c r="PGS249" s="381"/>
      <c r="PGT249" s="378"/>
      <c r="PGU249" s="378"/>
      <c r="PGV249" s="378"/>
      <c r="PGW249" s="379"/>
      <c r="PGY249" s="377"/>
      <c r="PGZ249" s="381"/>
      <c r="PHA249" s="381"/>
      <c r="PHB249" s="378"/>
      <c r="PHC249" s="378"/>
      <c r="PHD249" s="378"/>
      <c r="PHE249" s="379"/>
      <c r="PHG249" s="377"/>
      <c r="PHH249" s="381"/>
      <c r="PHI249" s="381"/>
      <c r="PHJ249" s="378"/>
      <c r="PHK249" s="378"/>
      <c r="PHL249" s="378"/>
      <c r="PHM249" s="379"/>
      <c r="PHO249" s="377"/>
      <c r="PHP249" s="381"/>
      <c r="PHQ249" s="381"/>
      <c r="PHR249" s="378"/>
      <c r="PHS249" s="378"/>
      <c r="PHT249" s="378"/>
      <c r="PHU249" s="379"/>
      <c r="PHW249" s="377"/>
      <c r="PHX249" s="381"/>
      <c r="PHY249" s="381"/>
      <c r="PHZ249" s="378"/>
      <c r="PIA249" s="378"/>
      <c r="PIB249" s="378"/>
      <c r="PIC249" s="379"/>
      <c r="PIE249" s="377"/>
      <c r="PIF249" s="381"/>
      <c r="PIG249" s="381"/>
      <c r="PIH249" s="378"/>
      <c r="PII249" s="378"/>
      <c r="PIJ249" s="378"/>
      <c r="PIK249" s="379"/>
      <c r="PIM249" s="377"/>
      <c r="PIN249" s="381"/>
      <c r="PIO249" s="381"/>
      <c r="PIP249" s="378"/>
      <c r="PIQ249" s="378"/>
      <c r="PIR249" s="378"/>
      <c r="PIS249" s="379"/>
      <c r="PIU249" s="377"/>
      <c r="PIV249" s="381"/>
      <c r="PIW249" s="381"/>
      <c r="PIX249" s="378"/>
      <c r="PIY249" s="378"/>
      <c r="PIZ249" s="378"/>
      <c r="PJA249" s="379"/>
      <c r="PJC249" s="377"/>
      <c r="PJD249" s="381"/>
      <c r="PJE249" s="381"/>
      <c r="PJF249" s="378"/>
      <c r="PJG249" s="378"/>
      <c r="PJH249" s="378"/>
      <c r="PJI249" s="379"/>
      <c r="PJK249" s="377"/>
      <c r="PJL249" s="381"/>
      <c r="PJM249" s="381"/>
      <c r="PJN249" s="378"/>
      <c r="PJO249" s="378"/>
      <c r="PJP249" s="378"/>
      <c r="PJQ249" s="379"/>
      <c r="PJS249" s="377"/>
      <c r="PJT249" s="381"/>
      <c r="PJU249" s="381"/>
      <c r="PJV249" s="378"/>
      <c r="PJW249" s="378"/>
      <c r="PJX249" s="378"/>
      <c r="PJY249" s="379"/>
      <c r="PKA249" s="377"/>
      <c r="PKB249" s="381"/>
      <c r="PKC249" s="381"/>
      <c r="PKD249" s="378"/>
      <c r="PKE249" s="378"/>
      <c r="PKF249" s="378"/>
      <c r="PKG249" s="379"/>
      <c r="PKI249" s="377"/>
      <c r="PKJ249" s="381"/>
      <c r="PKK249" s="381"/>
      <c r="PKL249" s="378"/>
      <c r="PKM249" s="378"/>
      <c r="PKN249" s="378"/>
      <c r="PKO249" s="379"/>
      <c r="PKQ249" s="377"/>
      <c r="PKR249" s="381"/>
      <c r="PKS249" s="381"/>
      <c r="PKT249" s="378"/>
      <c r="PKU249" s="378"/>
      <c r="PKV249" s="378"/>
      <c r="PKW249" s="379"/>
      <c r="PKY249" s="377"/>
      <c r="PKZ249" s="381"/>
      <c r="PLA249" s="381"/>
      <c r="PLB249" s="378"/>
      <c r="PLC249" s="378"/>
      <c r="PLD249" s="378"/>
      <c r="PLE249" s="379"/>
      <c r="PLG249" s="377"/>
      <c r="PLH249" s="381"/>
      <c r="PLI249" s="381"/>
      <c r="PLJ249" s="378"/>
      <c r="PLK249" s="378"/>
      <c r="PLL249" s="378"/>
      <c r="PLM249" s="379"/>
      <c r="PLO249" s="377"/>
      <c r="PLP249" s="381"/>
      <c r="PLQ249" s="381"/>
      <c r="PLR249" s="378"/>
      <c r="PLS249" s="378"/>
      <c r="PLT249" s="378"/>
      <c r="PLU249" s="379"/>
      <c r="PLW249" s="377"/>
      <c r="PLX249" s="381"/>
      <c r="PLY249" s="381"/>
      <c r="PLZ249" s="378"/>
      <c r="PMA249" s="378"/>
      <c r="PMB249" s="378"/>
      <c r="PMC249" s="379"/>
      <c r="PME249" s="377"/>
      <c r="PMF249" s="381"/>
      <c r="PMG249" s="381"/>
      <c r="PMH249" s="378"/>
      <c r="PMI249" s="378"/>
      <c r="PMJ249" s="378"/>
      <c r="PMK249" s="379"/>
      <c r="PMM249" s="377"/>
      <c r="PMN249" s="381"/>
      <c r="PMO249" s="381"/>
      <c r="PMP249" s="378"/>
      <c r="PMQ249" s="378"/>
      <c r="PMR249" s="378"/>
      <c r="PMS249" s="379"/>
      <c r="PMU249" s="377"/>
      <c r="PMV249" s="381"/>
      <c r="PMW249" s="381"/>
      <c r="PMX249" s="378"/>
      <c r="PMY249" s="378"/>
      <c r="PMZ249" s="378"/>
      <c r="PNA249" s="379"/>
      <c r="PNC249" s="377"/>
      <c r="PND249" s="381"/>
      <c r="PNE249" s="381"/>
      <c r="PNF249" s="378"/>
      <c r="PNG249" s="378"/>
      <c r="PNH249" s="378"/>
      <c r="PNI249" s="379"/>
      <c r="PNK249" s="377"/>
      <c r="PNL249" s="381"/>
      <c r="PNM249" s="381"/>
      <c r="PNN249" s="378"/>
      <c r="PNO249" s="378"/>
      <c r="PNP249" s="378"/>
      <c r="PNQ249" s="379"/>
      <c r="PNS249" s="377"/>
      <c r="PNT249" s="381"/>
      <c r="PNU249" s="381"/>
      <c r="PNV249" s="378"/>
      <c r="PNW249" s="378"/>
      <c r="PNX249" s="378"/>
      <c r="PNY249" s="379"/>
      <c r="POA249" s="377"/>
      <c r="POB249" s="381"/>
      <c r="POC249" s="381"/>
      <c r="POD249" s="378"/>
      <c r="POE249" s="378"/>
      <c r="POF249" s="378"/>
      <c r="POG249" s="379"/>
      <c r="POI249" s="377"/>
      <c r="POJ249" s="381"/>
      <c r="POK249" s="381"/>
      <c r="POL249" s="378"/>
      <c r="POM249" s="378"/>
      <c r="PON249" s="378"/>
      <c r="POO249" s="379"/>
      <c r="POQ249" s="377"/>
      <c r="POR249" s="381"/>
      <c r="POS249" s="381"/>
      <c r="POT249" s="378"/>
      <c r="POU249" s="378"/>
      <c r="POV249" s="378"/>
      <c r="POW249" s="379"/>
      <c r="POY249" s="377"/>
      <c r="POZ249" s="381"/>
      <c r="PPA249" s="381"/>
      <c r="PPB249" s="378"/>
      <c r="PPC249" s="378"/>
      <c r="PPD249" s="378"/>
      <c r="PPE249" s="379"/>
      <c r="PPG249" s="377"/>
      <c r="PPH249" s="381"/>
      <c r="PPI249" s="381"/>
      <c r="PPJ249" s="378"/>
      <c r="PPK249" s="378"/>
      <c r="PPL249" s="378"/>
      <c r="PPM249" s="379"/>
      <c r="PPO249" s="377"/>
      <c r="PPP249" s="381"/>
      <c r="PPQ249" s="381"/>
      <c r="PPR249" s="378"/>
      <c r="PPS249" s="378"/>
      <c r="PPT249" s="378"/>
      <c r="PPU249" s="379"/>
      <c r="PPW249" s="377"/>
      <c r="PPX249" s="381"/>
      <c r="PPY249" s="381"/>
      <c r="PPZ249" s="378"/>
      <c r="PQA249" s="378"/>
      <c r="PQB249" s="378"/>
      <c r="PQC249" s="379"/>
      <c r="PQE249" s="377"/>
      <c r="PQF249" s="381"/>
      <c r="PQG249" s="381"/>
      <c r="PQH249" s="378"/>
      <c r="PQI249" s="378"/>
      <c r="PQJ249" s="378"/>
      <c r="PQK249" s="379"/>
      <c r="PQM249" s="377"/>
      <c r="PQN249" s="381"/>
      <c r="PQO249" s="381"/>
      <c r="PQP249" s="378"/>
      <c r="PQQ249" s="378"/>
      <c r="PQR249" s="378"/>
      <c r="PQS249" s="379"/>
      <c r="PQU249" s="377"/>
      <c r="PQV249" s="381"/>
      <c r="PQW249" s="381"/>
      <c r="PQX249" s="378"/>
      <c r="PQY249" s="378"/>
      <c r="PQZ249" s="378"/>
      <c r="PRA249" s="379"/>
      <c r="PRC249" s="377"/>
      <c r="PRD249" s="381"/>
      <c r="PRE249" s="381"/>
      <c r="PRF249" s="378"/>
      <c r="PRG249" s="378"/>
      <c r="PRH249" s="378"/>
      <c r="PRI249" s="379"/>
      <c r="PRK249" s="377"/>
      <c r="PRL249" s="381"/>
      <c r="PRM249" s="381"/>
      <c r="PRN249" s="378"/>
      <c r="PRO249" s="378"/>
      <c r="PRP249" s="378"/>
      <c r="PRQ249" s="379"/>
      <c r="PRS249" s="377"/>
      <c r="PRT249" s="381"/>
      <c r="PRU249" s="381"/>
      <c r="PRV249" s="378"/>
      <c r="PRW249" s="378"/>
      <c r="PRX249" s="378"/>
      <c r="PRY249" s="379"/>
      <c r="PSA249" s="377"/>
      <c r="PSB249" s="381"/>
      <c r="PSC249" s="381"/>
      <c r="PSD249" s="378"/>
      <c r="PSE249" s="378"/>
      <c r="PSF249" s="378"/>
      <c r="PSG249" s="379"/>
      <c r="PSI249" s="377"/>
      <c r="PSJ249" s="381"/>
      <c r="PSK249" s="381"/>
      <c r="PSL249" s="378"/>
      <c r="PSM249" s="378"/>
      <c r="PSN249" s="378"/>
      <c r="PSO249" s="379"/>
      <c r="PSQ249" s="377"/>
      <c r="PSR249" s="381"/>
      <c r="PSS249" s="381"/>
      <c r="PST249" s="378"/>
      <c r="PSU249" s="378"/>
      <c r="PSV249" s="378"/>
      <c r="PSW249" s="379"/>
      <c r="PSY249" s="377"/>
      <c r="PSZ249" s="381"/>
      <c r="PTA249" s="381"/>
      <c r="PTB249" s="378"/>
      <c r="PTC249" s="378"/>
      <c r="PTD249" s="378"/>
      <c r="PTE249" s="379"/>
      <c r="PTG249" s="377"/>
      <c r="PTH249" s="381"/>
      <c r="PTI249" s="381"/>
      <c r="PTJ249" s="378"/>
      <c r="PTK249" s="378"/>
      <c r="PTL249" s="378"/>
      <c r="PTM249" s="379"/>
      <c r="PTO249" s="377"/>
      <c r="PTP249" s="381"/>
      <c r="PTQ249" s="381"/>
      <c r="PTR249" s="378"/>
      <c r="PTS249" s="378"/>
      <c r="PTT249" s="378"/>
      <c r="PTU249" s="379"/>
      <c r="PTW249" s="377"/>
      <c r="PTX249" s="381"/>
      <c r="PTY249" s="381"/>
      <c r="PTZ249" s="378"/>
      <c r="PUA249" s="378"/>
      <c r="PUB249" s="378"/>
      <c r="PUC249" s="379"/>
      <c r="PUE249" s="377"/>
      <c r="PUF249" s="381"/>
      <c r="PUG249" s="381"/>
      <c r="PUH249" s="378"/>
      <c r="PUI249" s="378"/>
      <c r="PUJ249" s="378"/>
      <c r="PUK249" s="379"/>
      <c r="PUM249" s="377"/>
      <c r="PUN249" s="381"/>
      <c r="PUO249" s="381"/>
      <c r="PUP249" s="378"/>
      <c r="PUQ249" s="378"/>
      <c r="PUR249" s="378"/>
      <c r="PUS249" s="379"/>
      <c r="PUU249" s="377"/>
      <c r="PUV249" s="381"/>
      <c r="PUW249" s="381"/>
      <c r="PUX249" s="378"/>
      <c r="PUY249" s="378"/>
      <c r="PUZ249" s="378"/>
      <c r="PVA249" s="379"/>
      <c r="PVC249" s="377"/>
      <c r="PVD249" s="381"/>
      <c r="PVE249" s="381"/>
      <c r="PVF249" s="378"/>
      <c r="PVG249" s="378"/>
      <c r="PVH249" s="378"/>
      <c r="PVI249" s="379"/>
      <c r="PVK249" s="377"/>
      <c r="PVL249" s="381"/>
      <c r="PVM249" s="381"/>
      <c r="PVN249" s="378"/>
      <c r="PVO249" s="378"/>
      <c r="PVP249" s="378"/>
      <c r="PVQ249" s="379"/>
      <c r="PVS249" s="377"/>
      <c r="PVT249" s="381"/>
      <c r="PVU249" s="381"/>
      <c r="PVV249" s="378"/>
      <c r="PVW249" s="378"/>
      <c r="PVX249" s="378"/>
      <c r="PVY249" s="379"/>
      <c r="PWA249" s="377"/>
      <c r="PWB249" s="381"/>
      <c r="PWC249" s="381"/>
      <c r="PWD249" s="378"/>
      <c r="PWE249" s="378"/>
      <c r="PWF249" s="378"/>
      <c r="PWG249" s="379"/>
      <c r="PWI249" s="377"/>
      <c r="PWJ249" s="381"/>
      <c r="PWK249" s="381"/>
      <c r="PWL249" s="378"/>
      <c r="PWM249" s="378"/>
      <c r="PWN249" s="378"/>
      <c r="PWO249" s="379"/>
      <c r="PWQ249" s="377"/>
      <c r="PWR249" s="381"/>
      <c r="PWS249" s="381"/>
      <c r="PWT249" s="378"/>
      <c r="PWU249" s="378"/>
      <c r="PWV249" s="378"/>
      <c r="PWW249" s="379"/>
      <c r="PWY249" s="377"/>
      <c r="PWZ249" s="381"/>
      <c r="PXA249" s="381"/>
      <c r="PXB249" s="378"/>
      <c r="PXC249" s="378"/>
      <c r="PXD249" s="378"/>
      <c r="PXE249" s="379"/>
      <c r="PXG249" s="377"/>
      <c r="PXH249" s="381"/>
      <c r="PXI249" s="381"/>
      <c r="PXJ249" s="378"/>
      <c r="PXK249" s="378"/>
      <c r="PXL249" s="378"/>
      <c r="PXM249" s="379"/>
      <c r="PXO249" s="377"/>
      <c r="PXP249" s="381"/>
      <c r="PXQ249" s="381"/>
      <c r="PXR249" s="378"/>
      <c r="PXS249" s="378"/>
      <c r="PXT249" s="378"/>
      <c r="PXU249" s="379"/>
      <c r="PXW249" s="377"/>
      <c r="PXX249" s="381"/>
      <c r="PXY249" s="381"/>
      <c r="PXZ249" s="378"/>
      <c r="PYA249" s="378"/>
      <c r="PYB249" s="378"/>
      <c r="PYC249" s="379"/>
      <c r="PYE249" s="377"/>
      <c r="PYF249" s="381"/>
      <c r="PYG249" s="381"/>
      <c r="PYH249" s="378"/>
      <c r="PYI249" s="378"/>
      <c r="PYJ249" s="378"/>
      <c r="PYK249" s="379"/>
      <c r="PYM249" s="377"/>
      <c r="PYN249" s="381"/>
      <c r="PYO249" s="381"/>
      <c r="PYP249" s="378"/>
      <c r="PYQ249" s="378"/>
      <c r="PYR249" s="378"/>
      <c r="PYS249" s="379"/>
      <c r="PYU249" s="377"/>
      <c r="PYV249" s="381"/>
      <c r="PYW249" s="381"/>
      <c r="PYX249" s="378"/>
      <c r="PYY249" s="378"/>
      <c r="PYZ249" s="378"/>
      <c r="PZA249" s="379"/>
      <c r="PZC249" s="377"/>
      <c r="PZD249" s="381"/>
      <c r="PZE249" s="381"/>
      <c r="PZF249" s="378"/>
      <c r="PZG249" s="378"/>
      <c r="PZH249" s="378"/>
      <c r="PZI249" s="379"/>
      <c r="PZK249" s="377"/>
      <c r="PZL249" s="381"/>
      <c r="PZM249" s="381"/>
      <c r="PZN249" s="378"/>
      <c r="PZO249" s="378"/>
      <c r="PZP249" s="378"/>
      <c r="PZQ249" s="379"/>
      <c r="PZS249" s="377"/>
      <c r="PZT249" s="381"/>
      <c r="PZU249" s="381"/>
      <c r="PZV249" s="378"/>
      <c r="PZW249" s="378"/>
      <c r="PZX249" s="378"/>
      <c r="PZY249" s="379"/>
      <c r="QAA249" s="377"/>
      <c r="QAB249" s="381"/>
      <c r="QAC249" s="381"/>
      <c r="QAD249" s="378"/>
      <c r="QAE249" s="378"/>
      <c r="QAF249" s="378"/>
      <c r="QAG249" s="379"/>
      <c r="QAI249" s="377"/>
      <c r="QAJ249" s="381"/>
      <c r="QAK249" s="381"/>
      <c r="QAL249" s="378"/>
      <c r="QAM249" s="378"/>
      <c r="QAN249" s="378"/>
      <c r="QAO249" s="379"/>
      <c r="QAQ249" s="377"/>
      <c r="QAR249" s="381"/>
      <c r="QAS249" s="381"/>
      <c r="QAT249" s="378"/>
      <c r="QAU249" s="378"/>
      <c r="QAV249" s="378"/>
      <c r="QAW249" s="379"/>
      <c r="QAY249" s="377"/>
      <c r="QAZ249" s="381"/>
      <c r="QBA249" s="381"/>
      <c r="QBB249" s="378"/>
      <c r="QBC249" s="378"/>
      <c r="QBD249" s="378"/>
      <c r="QBE249" s="379"/>
      <c r="QBG249" s="377"/>
      <c r="QBH249" s="381"/>
      <c r="QBI249" s="381"/>
      <c r="QBJ249" s="378"/>
      <c r="QBK249" s="378"/>
      <c r="QBL249" s="378"/>
      <c r="QBM249" s="379"/>
      <c r="QBO249" s="377"/>
      <c r="QBP249" s="381"/>
      <c r="QBQ249" s="381"/>
      <c r="QBR249" s="378"/>
      <c r="QBS249" s="378"/>
      <c r="QBT249" s="378"/>
      <c r="QBU249" s="379"/>
      <c r="QBW249" s="377"/>
      <c r="QBX249" s="381"/>
      <c r="QBY249" s="381"/>
      <c r="QBZ249" s="378"/>
      <c r="QCA249" s="378"/>
      <c r="QCB249" s="378"/>
      <c r="QCC249" s="379"/>
      <c r="QCE249" s="377"/>
      <c r="QCF249" s="381"/>
      <c r="QCG249" s="381"/>
      <c r="QCH249" s="378"/>
      <c r="QCI249" s="378"/>
      <c r="QCJ249" s="378"/>
      <c r="QCK249" s="379"/>
      <c r="QCM249" s="377"/>
      <c r="QCN249" s="381"/>
      <c r="QCO249" s="381"/>
      <c r="QCP249" s="378"/>
      <c r="QCQ249" s="378"/>
      <c r="QCR249" s="378"/>
      <c r="QCS249" s="379"/>
      <c r="QCU249" s="377"/>
      <c r="QCV249" s="381"/>
      <c r="QCW249" s="381"/>
      <c r="QCX249" s="378"/>
      <c r="QCY249" s="378"/>
      <c r="QCZ249" s="378"/>
      <c r="QDA249" s="379"/>
      <c r="QDC249" s="377"/>
      <c r="QDD249" s="381"/>
      <c r="QDE249" s="381"/>
      <c r="QDF249" s="378"/>
      <c r="QDG249" s="378"/>
      <c r="QDH249" s="378"/>
      <c r="QDI249" s="379"/>
      <c r="QDK249" s="377"/>
      <c r="QDL249" s="381"/>
      <c r="QDM249" s="381"/>
      <c r="QDN249" s="378"/>
      <c r="QDO249" s="378"/>
      <c r="QDP249" s="378"/>
      <c r="QDQ249" s="379"/>
      <c r="QDS249" s="377"/>
      <c r="QDT249" s="381"/>
      <c r="QDU249" s="381"/>
      <c r="QDV249" s="378"/>
      <c r="QDW249" s="378"/>
      <c r="QDX249" s="378"/>
      <c r="QDY249" s="379"/>
      <c r="QEA249" s="377"/>
      <c r="QEB249" s="381"/>
      <c r="QEC249" s="381"/>
      <c r="QED249" s="378"/>
      <c r="QEE249" s="378"/>
      <c r="QEF249" s="378"/>
      <c r="QEG249" s="379"/>
      <c r="QEI249" s="377"/>
      <c r="QEJ249" s="381"/>
      <c r="QEK249" s="381"/>
      <c r="QEL249" s="378"/>
      <c r="QEM249" s="378"/>
      <c r="QEN249" s="378"/>
      <c r="QEO249" s="379"/>
      <c r="QEQ249" s="377"/>
      <c r="QER249" s="381"/>
      <c r="QES249" s="381"/>
      <c r="QET249" s="378"/>
      <c r="QEU249" s="378"/>
      <c r="QEV249" s="378"/>
      <c r="QEW249" s="379"/>
      <c r="QEY249" s="377"/>
      <c r="QEZ249" s="381"/>
      <c r="QFA249" s="381"/>
      <c r="QFB249" s="378"/>
      <c r="QFC249" s="378"/>
      <c r="QFD249" s="378"/>
      <c r="QFE249" s="379"/>
      <c r="QFG249" s="377"/>
      <c r="QFH249" s="381"/>
      <c r="QFI249" s="381"/>
      <c r="QFJ249" s="378"/>
      <c r="QFK249" s="378"/>
      <c r="QFL249" s="378"/>
      <c r="QFM249" s="379"/>
      <c r="QFO249" s="377"/>
      <c r="QFP249" s="381"/>
      <c r="QFQ249" s="381"/>
      <c r="QFR249" s="378"/>
      <c r="QFS249" s="378"/>
      <c r="QFT249" s="378"/>
      <c r="QFU249" s="379"/>
      <c r="QFW249" s="377"/>
      <c r="QFX249" s="381"/>
      <c r="QFY249" s="381"/>
      <c r="QFZ249" s="378"/>
      <c r="QGA249" s="378"/>
      <c r="QGB249" s="378"/>
      <c r="QGC249" s="379"/>
      <c r="QGE249" s="377"/>
      <c r="QGF249" s="381"/>
      <c r="QGG249" s="381"/>
      <c r="QGH249" s="378"/>
      <c r="QGI249" s="378"/>
      <c r="QGJ249" s="378"/>
      <c r="QGK249" s="379"/>
      <c r="QGM249" s="377"/>
      <c r="QGN249" s="381"/>
      <c r="QGO249" s="381"/>
      <c r="QGP249" s="378"/>
      <c r="QGQ249" s="378"/>
      <c r="QGR249" s="378"/>
      <c r="QGS249" s="379"/>
      <c r="QGU249" s="377"/>
      <c r="QGV249" s="381"/>
      <c r="QGW249" s="381"/>
      <c r="QGX249" s="378"/>
      <c r="QGY249" s="378"/>
      <c r="QGZ249" s="378"/>
      <c r="QHA249" s="379"/>
      <c r="QHC249" s="377"/>
      <c r="QHD249" s="381"/>
      <c r="QHE249" s="381"/>
      <c r="QHF249" s="378"/>
      <c r="QHG249" s="378"/>
      <c r="QHH249" s="378"/>
      <c r="QHI249" s="379"/>
      <c r="QHK249" s="377"/>
      <c r="QHL249" s="381"/>
      <c r="QHM249" s="381"/>
      <c r="QHN249" s="378"/>
      <c r="QHO249" s="378"/>
      <c r="QHP249" s="378"/>
      <c r="QHQ249" s="379"/>
      <c r="QHS249" s="377"/>
      <c r="QHT249" s="381"/>
      <c r="QHU249" s="381"/>
      <c r="QHV249" s="378"/>
      <c r="QHW249" s="378"/>
      <c r="QHX249" s="378"/>
      <c r="QHY249" s="379"/>
      <c r="QIA249" s="377"/>
      <c r="QIB249" s="381"/>
      <c r="QIC249" s="381"/>
      <c r="QID249" s="378"/>
      <c r="QIE249" s="378"/>
      <c r="QIF249" s="378"/>
      <c r="QIG249" s="379"/>
      <c r="QII249" s="377"/>
      <c r="QIJ249" s="381"/>
      <c r="QIK249" s="381"/>
      <c r="QIL249" s="378"/>
      <c r="QIM249" s="378"/>
      <c r="QIN249" s="378"/>
      <c r="QIO249" s="379"/>
      <c r="QIQ249" s="377"/>
      <c r="QIR249" s="381"/>
      <c r="QIS249" s="381"/>
      <c r="QIT249" s="378"/>
      <c r="QIU249" s="378"/>
      <c r="QIV249" s="378"/>
      <c r="QIW249" s="379"/>
      <c r="QIY249" s="377"/>
      <c r="QIZ249" s="381"/>
      <c r="QJA249" s="381"/>
      <c r="QJB249" s="378"/>
      <c r="QJC249" s="378"/>
      <c r="QJD249" s="378"/>
      <c r="QJE249" s="379"/>
      <c r="QJG249" s="377"/>
      <c r="QJH249" s="381"/>
      <c r="QJI249" s="381"/>
      <c r="QJJ249" s="378"/>
      <c r="QJK249" s="378"/>
      <c r="QJL249" s="378"/>
      <c r="QJM249" s="379"/>
      <c r="QJO249" s="377"/>
      <c r="QJP249" s="381"/>
      <c r="QJQ249" s="381"/>
      <c r="QJR249" s="378"/>
      <c r="QJS249" s="378"/>
      <c r="QJT249" s="378"/>
      <c r="QJU249" s="379"/>
      <c r="QJW249" s="377"/>
      <c r="QJX249" s="381"/>
      <c r="QJY249" s="381"/>
      <c r="QJZ249" s="378"/>
      <c r="QKA249" s="378"/>
      <c r="QKB249" s="378"/>
      <c r="QKC249" s="379"/>
      <c r="QKE249" s="377"/>
      <c r="QKF249" s="381"/>
      <c r="QKG249" s="381"/>
      <c r="QKH249" s="378"/>
      <c r="QKI249" s="378"/>
      <c r="QKJ249" s="378"/>
      <c r="QKK249" s="379"/>
      <c r="QKM249" s="377"/>
      <c r="QKN249" s="381"/>
      <c r="QKO249" s="381"/>
      <c r="QKP249" s="378"/>
      <c r="QKQ249" s="378"/>
      <c r="QKR249" s="378"/>
      <c r="QKS249" s="379"/>
      <c r="QKU249" s="377"/>
      <c r="QKV249" s="381"/>
      <c r="QKW249" s="381"/>
      <c r="QKX249" s="378"/>
      <c r="QKY249" s="378"/>
      <c r="QKZ249" s="378"/>
      <c r="QLA249" s="379"/>
      <c r="QLC249" s="377"/>
      <c r="QLD249" s="381"/>
      <c r="QLE249" s="381"/>
      <c r="QLF249" s="378"/>
      <c r="QLG249" s="378"/>
      <c r="QLH249" s="378"/>
      <c r="QLI249" s="379"/>
      <c r="QLK249" s="377"/>
      <c r="QLL249" s="381"/>
      <c r="QLM249" s="381"/>
      <c r="QLN249" s="378"/>
      <c r="QLO249" s="378"/>
      <c r="QLP249" s="378"/>
      <c r="QLQ249" s="379"/>
      <c r="QLS249" s="377"/>
      <c r="QLT249" s="381"/>
      <c r="QLU249" s="381"/>
      <c r="QLV249" s="378"/>
      <c r="QLW249" s="378"/>
      <c r="QLX249" s="378"/>
      <c r="QLY249" s="379"/>
      <c r="QMA249" s="377"/>
      <c r="QMB249" s="381"/>
      <c r="QMC249" s="381"/>
      <c r="QMD249" s="378"/>
      <c r="QME249" s="378"/>
      <c r="QMF249" s="378"/>
      <c r="QMG249" s="379"/>
      <c r="QMI249" s="377"/>
      <c r="QMJ249" s="381"/>
      <c r="QMK249" s="381"/>
      <c r="QML249" s="378"/>
      <c r="QMM249" s="378"/>
      <c r="QMN249" s="378"/>
      <c r="QMO249" s="379"/>
      <c r="QMQ249" s="377"/>
      <c r="QMR249" s="381"/>
      <c r="QMS249" s="381"/>
      <c r="QMT249" s="378"/>
      <c r="QMU249" s="378"/>
      <c r="QMV249" s="378"/>
      <c r="QMW249" s="379"/>
      <c r="QMY249" s="377"/>
      <c r="QMZ249" s="381"/>
      <c r="QNA249" s="381"/>
      <c r="QNB249" s="378"/>
      <c r="QNC249" s="378"/>
      <c r="QND249" s="378"/>
      <c r="QNE249" s="379"/>
      <c r="QNG249" s="377"/>
      <c r="QNH249" s="381"/>
      <c r="QNI249" s="381"/>
      <c r="QNJ249" s="378"/>
      <c r="QNK249" s="378"/>
      <c r="QNL249" s="378"/>
      <c r="QNM249" s="379"/>
      <c r="QNO249" s="377"/>
      <c r="QNP249" s="381"/>
      <c r="QNQ249" s="381"/>
      <c r="QNR249" s="378"/>
      <c r="QNS249" s="378"/>
      <c r="QNT249" s="378"/>
      <c r="QNU249" s="379"/>
      <c r="QNW249" s="377"/>
      <c r="QNX249" s="381"/>
      <c r="QNY249" s="381"/>
      <c r="QNZ249" s="378"/>
      <c r="QOA249" s="378"/>
      <c r="QOB249" s="378"/>
      <c r="QOC249" s="379"/>
      <c r="QOE249" s="377"/>
      <c r="QOF249" s="381"/>
      <c r="QOG249" s="381"/>
      <c r="QOH249" s="378"/>
      <c r="QOI249" s="378"/>
      <c r="QOJ249" s="378"/>
      <c r="QOK249" s="379"/>
      <c r="QOM249" s="377"/>
      <c r="QON249" s="381"/>
      <c r="QOO249" s="381"/>
      <c r="QOP249" s="378"/>
      <c r="QOQ249" s="378"/>
      <c r="QOR249" s="378"/>
      <c r="QOS249" s="379"/>
      <c r="QOU249" s="377"/>
      <c r="QOV249" s="381"/>
      <c r="QOW249" s="381"/>
      <c r="QOX249" s="378"/>
      <c r="QOY249" s="378"/>
      <c r="QOZ249" s="378"/>
      <c r="QPA249" s="379"/>
      <c r="QPC249" s="377"/>
      <c r="QPD249" s="381"/>
      <c r="QPE249" s="381"/>
      <c r="QPF249" s="378"/>
      <c r="QPG249" s="378"/>
      <c r="QPH249" s="378"/>
      <c r="QPI249" s="379"/>
      <c r="QPK249" s="377"/>
      <c r="QPL249" s="381"/>
      <c r="QPM249" s="381"/>
      <c r="QPN249" s="378"/>
      <c r="QPO249" s="378"/>
      <c r="QPP249" s="378"/>
      <c r="QPQ249" s="379"/>
      <c r="QPS249" s="377"/>
      <c r="QPT249" s="381"/>
      <c r="QPU249" s="381"/>
      <c r="QPV249" s="378"/>
      <c r="QPW249" s="378"/>
      <c r="QPX249" s="378"/>
      <c r="QPY249" s="379"/>
      <c r="QQA249" s="377"/>
      <c r="QQB249" s="381"/>
      <c r="QQC249" s="381"/>
      <c r="QQD249" s="378"/>
      <c r="QQE249" s="378"/>
      <c r="QQF249" s="378"/>
      <c r="QQG249" s="379"/>
      <c r="QQI249" s="377"/>
      <c r="QQJ249" s="381"/>
      <c r="QQK249" s="381"/>
      <c r="QQL249" s="378"/>
      <c r="QQM249" s="378"/>
      <c r="QQN249" s="378"/>
      <c r="QQO249" s="379"/>
      <c r="QQQ249" s="377"/>
      <c r="QQR249" s="381"/>
      <c r="QQS249" s="381"/>
      <c r="QQT249" s="378"/>
      <c r="QQU249" s="378"/>
      <c r="QQV249" s="378"/>
      <c r="QQW249" s="379"/>
      <c r="QQY249" s="377"/>
      <c r="QQZ249" s="381"/>
      <c r="QRA249" s="381"/>
      <c r="QRB249" s="378"/>
      <c r="QRC249" s="378"/>
      <c r="QRD249" s="378"/>
      <c r="QRE249" s="379"/>
      <c r="QRG249" s="377"/>
      <c r="QRH249" s="381"/>
      <c r="QRI249" s="381"/>
      <c r="QRJ249" s="378"/>
      <c r="QRK249" s="378"/>
      <c r="QRL249" s="378"/>
      <c r="QRM249" s="379"/>
      <c r="QRO249" s="377"/>
      <c r="QRP249" s="381"/>
      <c r="QRQ249" s="381"/>
      <c r="QRR249" s="378"/>
      <c r="QRS249" s="378"/>
      <c r="QRT249" s="378"/>
      <c r="QRU249" s="379"/>
      <c r="QRW249" s="377"/>
      <c r="QRX249" s="381"/>
      <c r="QRY249" s="381"/>
      <c r="QRZ249" s="378"/>
      <c r="QSA249" s="378"/>
      <c r="QSB249" s="378"/>
      <c r="QSC249" s="379"/>
      <c r="QSE249" s="377"/>
      <c r="QSF249" s="381"/>
      <c r="QSG249" s="381"/>
      <c r="QSH249" s="378"/>
      <c r="QSI249" s="378"/>
      <c r="QSJ249" s="378"/>
      <c r="QSK249" s="379"/>
      <c r="QSM249" s="377"/>
      <c r="QSN249" s="381"/>
      <c r="QSO249" s="381"/>
      <c r="QSP249" s="378"/>
      <c r="QSQ249" s="378"/>
      <c r="QSR249" s="378"/>
      <c r="QSS249" s="379"/>
      <c r="QSU249" s="377"/>
      <c r="QSV249" s="381"/>
      <c r="QSW249" s="381"/>
      <c r="QSX249" s="378"/>
      <c r="QSY249" s="378"/>
      <c r="QSZ249" s="378"/>
      <c r="QTA249" s="379"/>
      <c r="QTC249" s="377"/>
      <c r="QTD249" s="381"/>
      <c r="QTE249" s="381"/>
      <c r="QTF249" s="378"/>
      <c r="QTG249" s="378"/>
      <c r="QTH249" s="378"/>
      <c r="QTI249" s="379"/>
      <c r="QTK249" s="377"/>
      <c r="QTL249" s="381"/>
      <c r="QTM249" s="381"/>
      <c r="QTN249" s="378"/>
      <c r="QTO249" s="378"/>
      <c r="QTP249" s="378"/>
      <c r="QTQ249" s="379"/>
      <c r="QTS249" s="377"/>
      <c r="QTT249" s="381"/>
      <c r="QTU249" s="381"/>
      <c r="QTV249" s="378"/>
      <c r="QTW249" s="378"/>
      <c r="QTX249" s="378"/>
      <c r="QTY249" s="379"/>
      <c r="QUA249" s="377"/>
      <c r="QUB249" s="381"/>
      <c r="QUC249" s="381"/>
      <c r="QUD249" s="378"/>
      <c r="QUE249" s="378"/>
      <c r="QUF249" s="378"/>
      <c r="QUG249" s="379"/>
      <c r="QUI249" s="377"/>
      <c r="QUJ249" s="381"/>
      <c r="QUK249" s="381"/>
      <c r="QUL249" s="378"/>
      <c r="QUM249" s="378"/>
      <c r="QUN249" s="378"/>
      <c r="QUO249" s="379"/>
      <c r="QUQ249" s="377"/>
      <c r="QUR249" s="381"/>
      <c r="QUS249" s="381"/>
      <c r="QUT249" s="378"/>
      <c r="QUU249" s="378"/>
      <c r="QUV249" s="378"/>
      <c r="QUW249" s="379"/>
      <c r="QUY249" s="377"/>
      <c r="QUZ249" s="381"/>
      <c r="QVA249" s="381"/>
      <c r="QVB249" s="378"/>
      <c r="QVC249" s="378"/>
      <c r="QVD249" s="378"/>
      <c r="QVE249" s="379"/>
      <c r="QVG249" s="377"/>
      <c r="QVH249" s="381"/>
      <c r="QVI249" s="381"/>
      <c r="QVJ249" s="378"/>
      <c r="QVK249" s="378"/>
      <c r="QVL249" s="378"/>
      <c r="QVM249" s="379"/>
      <c r="QVO249" s="377"/>
      <c r="QVP249" s="381"/>
      <c r="QVQ249" s="381"/>
      <c r="QVR249" s="378"/>
      <c r="QVS249" s="378"/>
      <c r="QVT249" s="378"/>
      <c r="QVU249" s="379"/>
      <c r="QVW249" s="377"/>
      <c r="QVX249" s="381"/>
      <c r="QVY249" s="381"/>
      <c r="QVZ249" s="378"/>
      <c r="QWA249" s="378"/>
      <c r="QWB249" s="378"/>
      <c r="QWC249" s="379"/>
      <c r="QWE249" s="377"/>
      <c r="QWF249" s="381"/>
      <c r="QWG249" s="381"/>
      <c r="QWH249" s="378"/>
      <c r="QWI249" s="378"/>
      <c r="QWJ249" s="378"/>
      <c r="QWK249" s="379"/>
      <c r="QWM249" s="377"/>
      <c r="QWN249" s="381"/>
      <c r="QWO249" s="381"/>
      <c r="QWP249" s="378"/>
      <c r="QWQ249" s="378"/>
      <c r="QWR249" s="378"/>
      <c r="QWS249" s="379"/>
      <c r="QWU249" s="377"/>
      <c r="QWV249" s="381"/>
      <c r="QWW249" s="381"/>
      <c r="QWX249" s="378"/>
      <c r="QWY249" s="378"/>
      <c r="QWZ249" s="378"/>
      <c r="QXA249" s="379"/>
      <c r="QXC249" s="377"/>
      <c r="QXD249" s="381"/>
      <c r="QXE249" s="381"/>
      <c r="QXF249" s="378"/>
      <c r="QXG249" s="378"/>
      <c r="QXH249" s="378"/>
      <c r="QXI249" s="379"/>
      <c r="QXK249" s="377"/>
      <c r="QXL249" s="381"/>
      <c r="QXM249" s="381"/>
      <c r="QXN249" s="378"/>
      <c r="QXO249" s="378"/>
      <c r="QXP249" s="378"/>
      <c r="QXQ249" s="379"/>
      <c r="QXS249" s="377"/>
      <c r="QXT249" s="381"/>
      <c r="QXU249" s="381"/>
      <c r="QXV249" s="378"/>
      <c r="QXW249" s="378"/>
      <c r="QXX249" s="378"/>
      <c r="QXY249" s="379"/>
      <c r="QYA249" s="377"/>
      <c r="QYB249" s="381"/>
      <c r="QYC249" s="381"/>
      <c r="QYD249" s="378"/>
      <c r="QYE249" s="378"/>
      <c r="QYF249" s="378"/>
      <c r="QYG249" s="379"/>
      <c r="QYI249" s="377"/>
      <c r="QYJ249" s="381"/>
      <c r="QYK249" s="381"/>
      <c r="QYL249" s="378"/>
      <c r="QYM249" s="378"/>
      <c r="QYN249" s="378"/>
      <c r="QYO249" s="379"/>
      <c r="QYQ249" s="377"/>
      <c r="QYR249" s="381"/>
      <c r="QYS249" s="381"/>
      <c r="QYT249" s="378"/>
      <c r="QYU249" s="378"/>
      <c r="QYV249" s="378"/>
      <c r="QYW249" s="379"/>
      <c r="QYY249" s="377"/>
      <c r="QYZ249" s="381"/>
      <c r="QZA249" s="381"/>
      <c r="QZB249" s="378"/>
      <c r="QZC249" s="378"/>
      <c r="QZD249" s="378"/>
      <c r="QZE249" s="379"/>
      <c r="QZG249" s="377"/>
      <c r="QZH249" s="381"/>
      <c r="QZI249" s="381"/>
      <c r="QZJ249" s="378"/>
      <c r="QZK249" s="378"/>
      <c r="QZL249" s="378"/>
      <c r="QZM249" s="379"/>
      <c r="QZO249" s="377"/>
      <c r="QZP249" s="381"/>
      <c r="QZQ249" s="381"/>
      <c r="QZR249" s="378"/>
      <c r="QZS249" s="378"/>
      <c r="QZT249" s="378"/>
      <c r="QZU249" s="379"/>
      <c r="QZW249" s="377"/>
      <c r="QZX249" s="381"/>
      <c r="QZY249" s="381"/>
      <c r="QZZ249" s="378"/>
      <c r="RAA249" s="378"/>
      <c r="RAB249" s="378"/>
      <c r="RAC249" s="379"/>
      <c r="RAE249" s="377"/>
      <c r="RAF249" s="381"/>
      <c r="RAG249" s="381"/>
      <c r="RAH249" s="378"/>
      <c r="RAI249" s="378"/>
      <c r="RAJ249" s="378"/>
      <c r="RAK249" s="379"/>
      <c r="RAM249" s="377"/>
      <c r="RAN249" s="381"/>
      <c r="RAO249" s="381"/>
      <c r="RAP249" s="378"/>
      <c r="RAQ249" s="378"/>
      <c r="RAR249" s="378"/>
      <c r="RAS249" s="379"/>
      <c r="RAU249" s="377"/>
      <c r="RAV249" s="381"/>
      <c r="RAW249" s="381"/>
      <c r="RAX249" s="378"/>
      <c r="RAY249" s="378"/>
      <c r="RAZ249" s="378"/>
      <c r="RBA249" s="379"/>
      <c r="RBC249" s="377"/>
      <c r="RBD249" s="381"/>
      <c r="RBE249" s="381"/>
      <c r="RBF249" s="378"/>
      <c r="RBG249" s="378"/>
      <c r="RBH249" s="378"/>
      <c r="RBI249" s="379"/>
      <c r="RBK249" s="377"/>
      <c r="RBL249" s="381"/>
      <c r="RBM249" s="381"/>
      <c r="RBN249" s="378"/>
      <c r="RBO249" s="378"/>
      <c r="RBP249" s="378"/>
      <c r="RBQ249" s="379"/>
      <c r="RBS249" s="377"/>
      <c r="RBT249" s="381"/>
      <c r="RBU249" s="381"/>
      <c r="RBV249" s="378"/>
      <c r="RBW249" s="378"/>
      <c r="RBX249" s="378"/>
      <c r="RBY249" s="379"/>
      <c r="RCA249" s="377"/>
      <c r="RCB249" s="381"/>
      <c r="RCC249" s="381"/>
      <c r="RCD249" s="378"/>
      <c r="RCE249" s="378"/>
      <c r="RCF249" s="378"/>
      <c r="RCG249" s="379"/>
      <c r="RCI249" s="377"/>
      <c r="RCJ249" s="381"/>
      <c r="RCK249" s="381"/>
      <c r="RCL249" s="378"/>
      <c r="RCM249" s="378"/>
      <c r="RCN249" s="378"/>
      <c r="RCO249" s="379"/>
      <c r="RCQ249" s="377"/>
      <c r="RCR249" s="381"/>
      <c r="RCS249" s="381"/>
      <c r="RCT249" s="378"/>
      <c r="RCU249" s="378"/>
      <c r="RCV249" s="378"/>
      <c r="RCW249" s="379"/>
      <c r="RCY249" s="377"/>
      <c r="RCZ249" s="381"/>
      <c r="RDA249" s="381"/>
      <c r="RDB249" s="378"/>
      <c r="RDC249" s="378"/>
      <c r="RDD249" s="378"/>
      <c r="RDE249" s="379"/>
      <c r="RDG249" s="377"/>
      <c r="RDH249" s="381"/>
      <c r="RDI249" s="381"/>
      <c r="RDJ249" s="378"/>
      <c r="RDK249" s="378"/>
      <c r="RDL249" s="378"/>
      <c r="RDM249" s="379"/>
      <c r="RDO249" s="377"/>
      <c r="RDP249" s="381"/>
      <c r="RDQ249" s="381"/>
      <c r="RDR249" s="378"/>
      <c r="RDS249" s="378"/>
      <c r="RDT249" s="378"/>
      <c r="RDU249" s="379"/>
      <c r="RDW249" s="377"/>
      <c r="RDX249" s="381"/>
      <c r="RDY249" s="381"/>
      <c r="RDZ249" s="378"/>
      <c r="REA249" s="378"/>
      <c r="REB249" s="378"/>
      <c r="REC249" s="379"/>
      <c r="REE249" s="377"/>
      <c r="REF249" s="381"/>
      <c r="REG249" s="381"/>
      <c r="REH249" s="378"/>
      <c r="REI249" s="378"/>
      <c r="REJ249" s="378"/>
      <c r="REK249" s="379"/>
      <c r="REM249" s="377"/>
      <c r="REN249" s="381"/>
      <c r="REO249" s="381"/>
      <c r="REP249" s="378"/>
      <c r="REQ249" s="378"/>
      <c r="RER249" s="378"/>
      <c r="RES249" s="379"/>
      <c r="REU249" s="377"/>
      <c r="REV249" s="381"/>
      <c r="REW249" s="381"/>
      <c r="REX249" s="378"/>
      <c r="REY249" s="378"/>
      <c r="REZ249" s="378"/>
      <c r="RFA249" s="379"/>
      <c r="RFC249" s="377"/>
      <c r="RFD249" s="381"/>
      <c r="RFE249" s="381"/>
      <c r="RFF249" s="378"/>
      <c r="RFG249" s="378"/>
      <c r="RFH249" s="378"/>
      <c r="RFI249" s="379"/>
      <c r="RFK249" s="377"/>
      <c r="RFL249" s="381"/>
      <c r="RFM249" s="381"/>
      <c r="RFN249" s="378"/>
      <c r="RFO249" s="378"/>
      <c r="RFP249" s="378"/>
      <c r="RFQ249" s="379"/>
      <c r="RFS249" s="377"/>
      <c r="RFT249" s="381"/>
      <c r="RFU249" s="381"/>
      <c r="RFV249" s="378"/>
      <c r="RFW249" s="378"/>
      <c r="RFX249" s="378"/>
      <c r="RFY249" s="379"/>
      <c r="RGA249" s="377"/>
      <c r="RGB249" s="381"/>
      <c r="RGC249" s="381"/>
      <c r="RGD249" s="378"/>
      <c r="RGE249" s="378"/>
      <c r="RGF249" s="378"/>
      <c r="RGG249" s="379"/>
      <c r="RGI249" s="377"/>
      <c r="RGJ249" s="381"/>
      <c r="RGK249" s="381"/>
      <c r="RGL249" s="378"/>
      <c r="RGM249" s="378"/>
      <c r="RGN249" s="378"/>
      <c r="RGO249" s="379"/>
      <c r="RGQ249" s="377"/>
      <c r="RGR249" s="381"/>
      <c r="RGS249" s="381"/>
      <c r="RGT249" s="378"/>
      <c r="RGU249" s="378"/>
      <c r="RGV249" s="378"/>
      <c r="RGW249" s="379"/>
      <c r="RGY249" s="377"/>
      <c r="RGZ249" s="381"/>
      <c r="RHA249" s="381"/>
      <c r="RHB249" s="378"/>
      <c r="RHC249" s="378"/>
      <c r="RHD249" s="378"/>
      <c r="RHE249" s="379"/>
      <c r="RHG249" s="377"/>
      <c r="RHH249" s="381"/>
      <c r="RHI249" s="381"/>
      <c r="RHJ249" s="378"/>
      <c r="RHK249" s="378"/>
      <c r="RHL249" s="378"/>
      <c r="RHM249" s="379"/>
      <c r="RHO249" s="377"/>
      <c r="RHP249" s="381"/>
      <c r="RHQ249" s="381"/>
      <c r="RHR249" s="378"/>
      <c r="RHS249" s="378"/>
      <c r="RHT249" s="378"/>
      <c r="RHU249" s="379"/>
      <c r="RHW249" s="377"/>
      <c r="RHX249" s="381"/>
      <c r="RHY249" s="381"/>
      <c r="RHZ249" s="378"/>
      <c r="RIA249" s="378"/>
      <c r="RIB249" s="378"/>
      <c r="RIC249" s="379"/>
      <c r="RIE249" s="377"/>
      <c r="RIF249" s="381"/>
      <c r="RIG249" s="381"/>
      <c r="RIH249" s="378"/>
      <c r="RII249" s="378"/>
      <c r="RIJ249" s="378"/>
      <c r="RIK249" s="379"/>
      <c r="RIM249" s="377"/>
      <c r="RIN249" s="381"/>
      <c r="RIO249" s="381"/>
      <c r="RIP249" s="378"/>
      <c r="RIQ249" s="378"/>
      <c r="RIR249" s="378"/>
      <c r="RIS249" s="379"/>
      <c r="RIU249" s="377"/>
      <c r="RIV249" s="381"/>
      <c r="RIW249" s="381"/>
      <c r="RIX249" s="378"/>
      <c r="RIY249" s="378"/>
      <c r="RIZ249" s="378"/>
      <c r="RJA249" s="379"/>
      <c r="RJC249" s="377"/>
      <c r="RJD249" s="381"/>
      <c r="RJE249" s="381"/>
      <c r="RJF249" s="378"/>
      <c r="RJG249" s="378"/>
      <c r="RJH249" s="378"/>
      <c r="RJI249" s="379"/>
      <c r="RJK249" s="377"/>
      <c r="RJL249" s="381"/>
      <c r="RJM249" s="381"/>
      <c r="RJN249" s="378"/>
      <c r="RJO249" s="378"/>
      <c r="RJP249" s="378"/>
      <c r="RJQ249" s="379"/>
      <c r="RJS249" s="377"/>
      <c r="RJT249" s="381"/>
      <c r="RJU249" s="381"/>
      <c r="RJV249" s="378"/>
      <c r="RJW249" s="378"/>
      <c r="RJX249" s="378"/>
      <c r="RJY249" s="379"/>
      <c r="RKA249" s="377"/>
      <c r="RKB249" s="381"/>
      <c r="RKC249" s="381"/>
      <c r="RKD249" s="378"/>
      <c r="RKE249" s="378"/>
      <c r="RKF249" s="378"/>
      <c r="RKG249" s="379"/>
      <c r="RKI249" s="377"/>
      <c r="RKJ249" s="381"/>
      <c r="RKK249" s="381"/>
      <c r="RKL249" s="378"/>
      <c r="RKM249" s="378"/>
      <c r="RKN249" s="378"/>
      <c r="RKO249" s="379"/>
      <c r="RKQ249" s="377"/>
      <c r="RKR249" s="381"/>
      <c r="RKS249" s="381"/>
      <c r="RKT249" s="378"/>
      <c r="RKU249" s="378"/>
      <c r="RKV249" s="378"/>
      <c r="RKW249" s="379"/>
      <c r="RKY249" s="377"/>
      <c r="RKZ249" s="381"/>
      <c r="RLA249" s="381"/>
      <c r="RLB249" s="378"/>
      <c r="RLC249" s="378"/>
      <c r="RLD249" s="378"/>
      <c r="RLE249" s="379"/>
      <c r="RLG249" s="377"/>
      <c r="RLH249" s="381"/>
      <c r="RLI249" s="381"/>
      <c r="RLJ249" s="378"/>
      <c r="RLK249" s="378"/>
      <c r="RLL249" s="378"/>
      <c r="RLM249" s="379"/>
      <c r="RLO249" s="377"/>
      <c r="RLP249" s="381"/>
      <c r="RLQ249" s="381"/>
      <c r="RLR249" s="378"/>
      <c r="RLS249" s="378"/>
      <c r="RLT249" s="378"/>
      <c r="RLU249" s="379"/>
      <c r="RLW249" s="377"/>
      <c r="RLX249" s="381"/>
      <c r="RLY249" s="381"/>
      <c r="RLZ249" s="378"/>
      <c r="RMA249" s="378"/>
      <c r="RMB249" s="378"/>
      <c r="RMC249" s="379"/>
      <c r="RME249" s="377"/>
      <c r="RMF249" s="381"/>
      <c r="RMG249" s="381"/>
      <c r="RMH249" s="378"/>
      <c r="RMI249" s="378"/>
      <c r="RMJ249" s="378"/>
      <c r="RMK249" s="379"/>
      <c r="RMM249" s="377"/>
      <c r="RMN249" s="381"/>
      <c r="RMO249" s="381"/>
      <c r="RMP249" s="378"/>
      <c r="RMQ249" s="378"/>
      <c r="RMR249" s="378"/>
      <c r="RMS249" s="379"/>
      <c r="RMU249" s="377"/>
      <c r="RMV249" s="381"/>
      <c r="RMW249" s="381"/>
      <c r="RMX249" s="378"/>
      <c r="RMY249" s="378"/>
      <c r="RMZ249" s="378"/>
      <c r="RNA249" s="379"/>
      <c r="RNC249" s="377"/>
      <c r="RND249" s="381"/>
      <c r="RNE249" s="381"/>
      <c r="RNF249" s="378"/>
      <c r="RNG249" s="378"/>
      <c r="RNH249" s="378"/>
      <c r="RNI249" s="379"/>
      <c r="RNK249" s="377"/>
      <c r="RNL249" s="381"/>
      <c r="RNM249" s="381"/>
      <c r="RNN249" s="378"/>
      <c r="RNO249" s="378"/>
      <c r="RNP249" s="378"/>
      <c r="RNQ249" s="379"/>
      <c r="RNS249" s="377"/>
      <c r="RNT249" s="381"/>
      <c r="RNU249" s="381"/>
      <c r="RNV249" s="378"/>
      <c r="RNW249" s="378"/>
      <c r="RNX249" s="378"/>
      <c r="RNY249" s="379"/>
      <c r="ROA249" s="377"/>
      <c r="ROB249" s="381"/>
      <c r="ROC249" s="381"/>
      <c r="ROD249" s="378"/>
      <c r="ROE249" s="378"/>
      <c r="ROF249" s="378"/>
      <c r="ROG249" s="379"/>
      <c r="ROI249" s="377"/>
      <c r="ROJ249" s="381"/>
      <c r="ROK249" s="381"/>
      <c r="ROL249" s="378"/>
      <c r="ROM249" s="378"/>
      <c r="RON249" s="378"/>
      <c r="ROO249" s="379"/>
      <c r="ROQ249" s="377"/>
      <c r="ROR249" s="381"/>
      <c r="ROS249" s="381"/>
      <c r="ROT249" s="378"/>
      <c r="ROU249" s="378"/>
      <c r="ROV249" s="378"/>
      <c r="ROW249" s="379"/>
      <c r="ROY249" s="377"/>
      <c r="ROZ249" s="381"/>
      <c r="RPA249" s="381"/>
      <c r="RPB249" s="378"/>
      <c r="RPC249" s="378"/>
      <c r="RPD249" s="378"/>
      <c r="RPE249" s="379"/>
      <c r="RPG249" s="377"/>
      <c r="RPH249" s="381"/>
      <c r="RPI249" s="381"/>
      <c r="RPJ249" s="378"/>
      <c r="RPK249" s="378"/>
      <c r="RPL249" s="378"/>
      <c r="RPM249" s="379"/>
      <c r="RPO249" s="377"/>
      <c r="RPP249" s="381"/>
      <c r="RPQ249" s="381"/>
      <c r="RPR249" s="378"/>
      <c r="RPS249" s="378"/>
      <c r="RPT249" s="378"/>
      <c r="RPU249" s="379"/>
      <c r="RPW249" s="377"/>
      <c r="RPX249" s="381"/>
      <c r="RPY249" s="381"/>
      <c r="RPZ249" s="378"/>
      <c r="RQA249" s="378"/>
      <c r="RQB249" s="378"/>
      <c r="RQC249" s="379"/>
      <c r="RQE249" s="377"/>
      <c r="RQF249" s="381"/>
      <c r="RQG249" s="381"/>
      <c r="RQH249" s="378"/>
      <c r="RQI249" s="378"/>
      <c r="RQJ249" s="378"/>
      <c r="RQK249" s="379"/>
      <c r="RQM249" s="377"/>
      <c r="RQN249" s="381"/>
      <c r="RQO249" s="381"/>
      <c r="RQP249" s="378"/>
      <c r="RQQ249" s="378"/>
      <c r="RQR249" s="378"/>
      <c r="RQS249" s="379"/>
      <c r="RQU249" s="377"/>
      <c r="RQV249" s="381"/>
      <c r="RQW249" s="381"/>
      <c r="RQX249" s="378"/>
      <c r="RQY249" s="378"/>
      <c r="RQZ249" s="378"/>
      <c r="RRA249" s="379"/>
      <c r="RRC249" s="377"/>
      <c r="RRD249" s="381"/>
      <c r="RRE249" s="381"/>
      <c r="RRF249" s="378"/>
      <c r="RRG249" s="378"/>
      <c r="RRH249" s="378"/>
      <c r="RRI249" s="379"/>
      <c r="RRK249" s="377"/>
      <c r="RRL249" s="381"/>
      <c r="RRM249" s="381"/>
      <c r="RRN249" s="378"/>
      <c r="RRO249" s="378"/>
      <c r="RRP249" s="378"/>
      <c r="RRQ249" s="379"/>
      <c r="RRS249" s="377"/>
      <c r="RRT249" s="381"/>
      <c r="RRU249" s="381"/>
      <c r="RRV249" s="378"/>
      <c r="RRW249" s="378"/>
      <c r="RRX249" s="378"/>
      <c r="RRY249" s="379"/>
      <c r="RSA249" s="377"/>
      <c r="RSB249" s="381"/>
      <c r="RSC249" s="381"/>
      <c r="RSD249" s="378"/>
      <c r="RSE249" s="378"/>
      <c r="RSF249" s="378"/>
      <c r="RSG249" s="379"/>
      <c r="RSI249" s="377"/>
      <c r="RSJ249" s="381"/>
      <c r="RSK249" s="381"/>
      <c r="RSL249" s="378"/>
      <c r="RSM249" s="378"/>
      <c r="RSN249" s="378"/>
      <c r="RSO249" s="379"/>
      <c r="RSQ249" s="377"/>
      <c r="RSR249" s="381"/>
      <c r="RSS249" s="381"/>
      <c r="RST249" s="378"/>
      <c r="RSU249" s="378"/>
      <c r="RSV249" s="378"/>
      <c r="RSW249" s="379"/>
      <c r="RSY249" s="377"/>
      <c r="RSZ249" s="381"/>
      <c r="RTA249" s="381"/>
      <c r="RTB249" s="378"/>
      <c r="RTC249" s="378"/>
      <c r="RTD249" s="378"/>
      <c r="RTE249" s="379"/>
      <c r="RTG249" s="377"/>
      <c r="RTH249" s="381"/>
      <c r="RTI249" s="381"/>
      <c r="RTJ249" s="378"/>
      <c r="RTK249" s="378"/>
      <c r="RTL249" s="378"/>
      <c r="RTM249" s="379"/>
      <c r="RTO249" s="377"/>
      <c r="RTP249" s="381"/>
      <c r="RTQ249" s="381"/>
      <c r="RTR249" s="378"/>
      <c r="RTS249" s="378"/>
      <c r="RTT249" s="378"/>
      <c r="RTU249" s="379"/>
      <c r="RTW249" s="377"/>
      <c r="RTX249" s="381"/>
      <c r="RTY249" s="381"/>
      <c r="RTZ249" s="378"/>
      <c r="RUA249" s="378"/>
      <c r="RUB249" s="378"/>
      <c r="RUC249" s="379"/>
      <c r="RUE249" s="377"/>
      <c r="RUF249" s="381"/>
      <c r="RUG249" s="381"/>
      <c r="RUH249" s="378"/>
      <c r="RUI249" s="378"/>
      <c r="RUJ249" s="378"/>
      <c r="RUK249" s="379"/>
      <c r="RUM249" s="377"/>
      <c r="RUN249" s="381"/>
      <c r="RUO249" s="381"/>
      <c r="RUP249" s="378"/>
      <c r="RUQ249" s="378"/>
      <c r="RUR249" s="378"/>
      <c r="RUS249" s="379"/>
      <c r="RUU249" s="377"/>
      <c r="RUV249" s="381"/>
      <c r="RUW249" s="381"/>
      <c r="RUX249" s="378"/>
      <c r="RUY249" s="378"/>
      <c r="RUZ249" s="378"/>
      <c r="RVA249" s="379"/>
      <c r="RVC249" s="377"/>
      <c r="RVD249" s="381"/>
      <c r="RVE249" s="381"/>
      <c r="RVF249" s="378"/>
      <c r="RVG249" s="378"/>
      <c r="RVH249" s="378"/>
      <c r="RVI249" s="379"/>
      <c r="RVK249" s="377"/>
      <c r="RVL249" s="381"/>
      <c r="RVM249" s="381"/>
      <c r="RVN249" s="378"/>
      <c r="RVO249" s="378"/>
      <c r="RVP249" s="378"/>
      <c r="RVQ249" s="379"/>
      <c r="RVS249" s="377"/>
      <c r="RVT249" s="381"/>
      <c r="RVU249" s="381"/>
      <c r="RVV249" s="378"/>
      <c r="RVW249" s="378"/>
      <c r="RVX249" s="378"/>
      <c r="RVY249" s="379"/>
      <c r="RWA249" s="377"/>
      <c r="RWB249" s="381"/>
      <c r="RWC249" s="381"/>
      <c r="RWD249" s="378"/>
      <c r="RWE249" s="378"/>
      <c r="RWF249" s="378"/>
      <c r="RWG249" s="379"/>
      <c r="RWI249" s="377"/>
      <c r="RWJ249" s="381"/>
      <c r="RWK249" s="381"/>
      <c r="RWL249" s="378"/>
      <c r="RWM249" s="378"/>
      <c r="RWN249" s="378"/>
      <c r="RWO249" s="379"/>
      <c r="RWQ249" s="377"/>
      <c r="RWR249" s="381"/>
      <c r="RWS249" s="381"/>
      <c r="RWT249" s="378"/>
      <c r="RWU249" s="378"/>
      <c r="RWV249" s="378"/>
      <c r="RWW249" s="379"/>
      <c r="RWY249" s="377"/>
      <c r="RWZ249" s="381"/>
      <c r="RXA249" s="381"/>
      <c r="RXB249" s="378"/>
      <c r="RXC249" s="378"/>
      <c r="RXD249" s="378"/>
      <c r="RXE249" s="379"/>
      <c r="RXG249" s="377"/>
      <c r="RXH249" s="381"/>
      <c r="RXI249" s="381"/>
      <c r="RXJ249" s="378"/>
      <c r="RXK249" s="378"/>
      <c r="RXL249" s="378"/>
      <c r="RXM249" s="379"/>
      <c r="RXO249" s="377"/>
      <c r="RXP249" s="381"/>
      <c r="RXQ249" s="381"/>
      <c r="RXR249" s="378"/>
      <c r="RXS249" s="378"/>
      <c r="RXT249" s="378"/>
      <c r="RXU249" s="379"/>
      <c r="RXW249" s="377"/>
      <c r="RXX249" s="381"/>
      <c r="RXY249" s="381"/>
      <c r="RXZ249" s="378"/>
      <c r="RYA249" s="378"/>
      <c r="RYB249" s="378"/>
      <c r="RYC249" s="379"/>
      <c r="RYE249" s="377"/>
      <c r="RYF249" s="381"/>
      <c r="RYG249" s="381"/>
      <c r="RYH249" s="378"/>
      <c r="RYI249" s="378"/>
      <c r="RYJ249" s="378"/>
      <c r="RYK249" s="379"/>
      <c r="RYM249" s="377"/>
      <c r="RYN249" s="381"/>
      <c r="RYO249" s="381"/>
      <c r="RYP249" s="378"/>
      <c r="RYQ249" s="378"/>
      <c r="RYR249" s="378"/>
      <c r="RYS249" s="379"/>
      <c r="RYU249" s="377"/>
      <c r="RYV249" s="381"/>
      <c r="RYW249" s="381"/>
      <c r="RYX249" s="378"/>
      <c r="RYY249" s="378"/>
      <c r="RYZ249" s="378"/>
      <c r="RZA249" s="379"/>
      <c r="RZC249" s="377"/>
      <c r="RZD249" s="381"/>
      <c r="RZE249" s="381"/>
      <c r="RZF249" s="378"/>
      <c r="RZG249" s="378"/>
      <c r="RZH249" s="378"/>
      <c r="RZI249" s="379"/>
      <c r="RZK249" s="377"/>
      <c r="RZL249" s="381"/>
      <c r="RZM249" s="381"/>
      <c r="RZN249" s="378"/>
      <c r="RZO249" s="378"/>
      <c r="RZP249" s="378"/>
      <c r="RZQ249" s="379"/>
      <c r="RZS249" s="377"/>
      <c r="RZT249" s="381"/>
      <c r="RZU249" s="381"/>
      <c r="RZV249" s="378"/>
      <c r="RZW249" s="378"/>
      <c r="RZX249" s="378"/>
      <c r="RZY249" s="379"/>
      <c r="SAA249" s="377"/>
      <c r="SAB249" s="381"/>
      <c r="SAC249" s="381"/>
      <c r="SAD249" s="378"/>
      <c r="SAE249" s="378"/>
      <c r="SAF249" s="378"/>
      <c r="SAG249" s="379"/>
      <c r="SAI249" s="377"/>
      <c r="SAJ249" s="381"/>
      <c r="SAK249" s="381"/>
      <c r="SAL249" s="378"/>
      <c r="SAM249" s="378"/>
      <c r="SAN249" s="378"/>
      <c r="SAO249" s="379"/>
      <c r="SAQ249" s="377"/>
      <c r="SAR249" s="381"/>
      <c r="SAS249" s="381"/>
      <c r="SAT249" s="378"/>
      <c r="SAU249" s="378"/>
      <c r="SAV249" s="378"/>
      <c r="SAW249" s="379"/>
      <c r="SAY249" s="377"/>
      <c r="SAZ249" s="381"/>
      <c r="SBA249" s="381"/>
      <c r="SBB249" s="378"/>
      <c r="SBC249" s="378"/>
      <c r="SBD249" s="378"/>
      <c r="SBE249" s="379"/>
      <c r="SBG249" s="377"/>
      <c r="SBH249" s="381"/>
      <c r="SBI249" s="381"/>
      <c r="SBJ249" s="378"/>
      <c r="SBK249" s="378"/>
      <c r="SBL249" s="378"/>
      <c r="SBM249" s="379"/>
      <c r="SBO249" s="377"/>
      <c r="SBP249" s="381"/>
      <c r="SBQ249" s="381"/>
      <c r="SBR249" s="378"/>
      <c r="SBS249" s="378"/>
      <c r="SBT249" s="378"/>
      <c r="SBU249" s="379"/>
      <c r="SBW249" s="377"/>
      <c r="SBX249" s="381"/>
      <c r="SBY249" s="381"/>
      <c r="SBZ249" s="378"/>
      <c r="SCA249" s="378"/>
      <c r="SCB249" s="378"/>
      <c r="SCC249" s="379"/>
      <c r="SCE249" s="377"/>
      <c r="SCF249" s="381"/>
      <c r="SCG249" s="381"/>
      <c r="SCH249" s="378"/>
      <c r="SCI249" s="378"/>
      <c r="SCJ249" s="378"/>
      <c r="SCK249" s="379"/>
      <c r="SCM249" s="377"/>
      <c r="SCN249" s="381"/>
      <c r="SCO249" s="381"/>
      <c r="SCP249" s="378"/>
      <c r="SCQ249" s="378"/>
      <c r="SCR249" s="378"/>
      <c r="SCS249" s="379"/>
      <c r="SCU249" s="377"/>
      <c r="SCV249" s="381"/>
      <c r="SCW249" s="381"/>
      <c r="SCX249" s="378"/>
      <c r="SCY249" s="378"/>
      <c r="SCZ249" s="378"/>
      <c r="SDA249" s="379"/>
      <c r="SDC249" s="377"/>
      <c r="SDD249" s="381"/>
      <c r="SDE249" s="381"/>
      <c r="SDF249" s="378"/>
      <c r="SDG249" s="378"/>
      <c r="SDH249" s="378"/>
      <c r="SDI249" s="379"/>
      <c r="SDK249" s="377"/>
      <c r="SDL249" s="381"/>
      <c r="SDM249" s="381"/>
      <c r="SDN249" s="378"/>
      <c r="SDO249" s="378"/>
      <c r="SDP249" s="378"/>
      <c r="SDQ249" s="379"/>
      <c r="SDS249" s="377"/>
      <c r="SDT249" s="381"/>
      <c r="SDU249" s="381"/>
      <c r="SDV249" s="378"/>
      <c r="SDW249" s="378"/>
      <c r="SDX249" s="378"/>
      <c r="SDY249" s="379"/>
      <c r="SEA249" s="377"/>
      <c r="SEB249" s="381"/>
      <c r="SEC249" s="381"/>
      <c r="SED249" s="378"/>
      <c r="SEE249" s="378"/>
      <c r="SEF249" s="378"/>
      <c r="SEG249" s="379"/>
      <c r="SEI249" s="377"/>
      <c r="SEJ249" s="381"/>
      <c r="SEK249" s="381"/>
      <c r="SEL249" s="378"/>
      <c r="SEM249" s="378"/>
      <c r="SEN249" s="378"/>
      <c r="SEO249" s="379"/>
      <c r="SEQ249" s="377"/>
      <c r="SER249" s="381"/>
      <c r="SES249" s="381"/>
      <c r="SET249" s="378"/>
      <c r="SEU249" s="378"/>
      <c r="SEV249" s="378"/>
      <c r="SEW249" s="379"/>
      <c r="SEY249" s="377"/>
      <c r="SEZ249" s="381"/>
      <c r="SFA249" s="381"/>
      <c r="SFB249" s="378"/>
      <c r="SFC249" s="378"/>
      <c r="SFD249" s="378"/>
      <c r="SFE249" s="379"/>
      <c r="SFG249" s="377"/>
      <c r="SFH249" s="381"/>
      <c r="SFI249" s="381"/>
      <c r="SFJ249" s="378"/>
      <c r="SFK249" s="378"/>
      <c r="SFL249" s="378"/>
      <c r="SFM249" s="379"/>
      <c r="SFO249" s="377"/>
      <c r="SFP249" s="381"/>
      <c r="SFQ249" s="381"/>
      <c r="SFR249" s="378"/>
      <c r="SFS249" s="378"/>
      <c r="SFT249" s="378"/>
      <c r="SFU249" s="379"/>
      <c r="SFW249" s="377"/>
      <c r="SFX249" s="381"/>
      <c r="SFY249" s="381"/>
      <c r="SFZ249" s="378"/>
      <c r="SGA249" s="378"/>
      <c r="SGB249" s="378"/>
      <c r="SGC249" s="379"/>
      <c r="SGE249" s="377"/>
      <c r="SGF249" s="381"/>
      <c r="SGG249" s="381"/>
      <c r="SGH249" s="378"/>
      <c r="SGI249" s="378"/>
      <c r="SGJ249" s="378"/>
      <c r="SGK249" s="379"/>
      <c r="SGM249" s="377"/>
      <c r="SGN249" s="381"/>
      <c r="SGO249" s="381"/>
      <c r="SGP249" s="378"/>
      <c r="SGQ249" s="378"/>
      <c r="SGR249" s="378"/>
      <c r="SGS249" s="379"/>
      <c r="SGU249" s="377"/>
      <c r="SGV249" s="381"/>
      <c r="SGW249" s="381"/>
      <c r="SGX249" s="378"/>
      <c r="SGY249" s="378"/>
      <c r="SGZ249" s="378"/>
      <c r="SHA249" s="379"/>
      <c r="SHC249" s="377"/>
      <c r="SHD249" s="381"/>
      <c r="SHE249" s="381"/>
      <c r="SHF249" s="378"/>
      <c r="SHG249" s="378"/>
      <c r="SHH249" s="378"/>
      <c r="SHI249" s="379"/>
      <c r="SHK249" s="377"/>
      <c r="SHL249" s="381"/>
      <c r="SHM249" s="381"/>
      <c r="SHN249" s="378"/>
      <c r="SHO249" s="378"/>
      <c r="SHP249" s="378"/>
      <c r="SHQ249" s="379"/>
      <c r="SHS249" s="377"/>
      <c r="SHT249" s="381"/>
      <c r="SHU249" s="381"/>
      <c r="SHV249" s="378"/>
      <c r="SHW249" s="378"/>
      <c r="SHX249" s="378"/>
      <c r="SHY249" s="379"/>
      <c r="SIA249" s="377"/>
      <c r="SIB249" s="381"/>
      <c r="SIC249" s="381"/>
      <c r="SID249" s="378"/>
      <c r="SIE249" s="378"/>
      <c r="SIF249" s="378"/>
      <c r="SIG249" s="379"/>
      <c r="SII249" s="377"/>
      <c r="SIJ249" s="381"/>
      <c r="SIK249" s="381"/>
      <c r="SIL249" s="378"/>
      <c r="SIM249" s="378"/>
      <c r="SIN249" s="378"/>
      <c r="SIO249" s="379"/>
      <c r="SIQ249" s="377"/>
      <c r="SIR249" s="381"/>
      <c r="SIS249" s="381"/>
      <c r="SIT249" s="378"/>
      <c r="SIU249" s="378"/>
      <c r="SIV249" s="378"/>
      <c r="SIW249" s="379"/>
      <c r="SIY249" s="377"/>
      <c r="SIZ249" s="381"/>
      <c r="SJA249" s="381"/>
      <c r="SJB249" s="378"/>
      <c r="SJC249" s="378"/>
      <c r="SJD249" s="378"/>
      <c r="SJE249" s="379"/>
      <c r="SJG249" s="377"/>
      <c r="SJH249" s="381"/>
      <c r="SJI249" s="381"/>
      <c r="SJJ249" s="378"/>
      <c r="SJK249" s="378"/>
      <c r="SJL249" s="378"/>
      <c r="SJM249" s="379"/>
      <c r="SJO249" s="377"/>
      <c r="SJP249" s="381"/>
      <c r="SJQ249" s="381"/>
      <c r="SJR249" s="378"/>
      <c r="SJS249" s="378"/>
      <c r="SJT249" s="378"/>
      <c r="SJU249" s="379"/>
      <c r="SJW249" s="377"/>
      <c r="SJX249" s="381"/>
      <c r="SJY249" s="381"/>
      <c r="SJZ249" s="378"/>
      <c r="SKA249" s="378"/>
      <c r="SKB249" s="378"/>
      <c r="SKC249" s="379"/>
      <c r="SKE249" s="377"/>
      <c r="SKF249" s="381"/>
      <c r="SKG249" s="381"/>
      <c r="SKH249" s="378"/>
      <c r="SKI249" s="378"/>
      <c r="SKJ249" s="378"/>
      <c r="SKK249" s="379"/>
      <c r="SKM249" s="377"/>
      <c r="SKN249" s="381"/>
      <c r="SKO249" s="381"/>
      <c r="SKP249" s="378"/>
      <c r="SKQ249" s="378"/>
      <c r="SKR249" s="378"/>
      <c r="SKS249" s="379"/>
      <c r="SKU249" s="377"/>
      <c r="SKV249" s="381"/>
      <c r="SKW249" s="381"/>
      <c r="SKX249" s="378"/>
      <c r="SKY249" s="378"/>
      <c r="SKZ249" s="378"/>
      <c r="SLA249" s="379"/>
      <c r="SLC249" s="377"/>
      <c r="SLD249" s="381"/>
      <c r="SLE249" s="381"/>
      <c r="SLF249" s="378"/>
      <c r="SLG249" s="378"/>
      <c r="SLH249" s="378"/>
      <c r="SLI249" s="379"/>
      <c r="SLK249" s="377"/>
      <c r="SLL249" s="381"/>
      <c r="SLM249" s="381"/>
      <c r="SLN249" s="378"/>
      <c r="SLO249" s="378"/>
      <c r="SLP249" s="378"/>
      <c r="SLQ249" s="379"/>
      <c r="SLS249" s="377"/>
      <c r="SLT249" s="381"/>
      <c r="SLU249" s="381"/>
      <c r="SLV249" s="378"/>
      <c r="SLW249" s="378"/>
      <c r="SLX249" s="378"/>
      <c r="SLY249" s="379"/>
      <c r="SMA249" s="377"/>
      <c r="SMB249" s="381"/>
      <c r="SMC249" s="381"/>
      <c r="SMD249" s="378"/>
      <c r="SME249" s="378"/>
      <c r="SMF249" s="378"/>
      <c r="SMG249" s="379"/>
      <c r="SMI249" s="377"/>
      <c r="SMJ249" s="381"/>
      <c r="SMK249" s="381"/>
      <c r="SML249" s="378"/>
      <c r="SMM249" s="378"/>
      <c r="SMN249" s="378"/>
      <c r="SMO249" s="379"/>
      <c r="SMQ249" s="377"/>
      <c r="SMR249" s="381"/>
      <c r="SMS249" s="381"/>
      <c r="SMT249" s="378"/>
      <c r="SMU249" s="378"/>
      <c r="SMV249" s="378"/>
      <c r="SMW249" s="379"/>
      <c r="SMY249" s="377"/>
      <c r="SMZ249" s="381"/>
      <c r="SNA249" s="381"/>
      <c r="SNB249" s="378"/>
      <c r="SNC249" s="378"/>
      <c r="SND249" s="378"/>
      <c r="SNE249" s="379"/>
      <c r="SNG249" s="377"/>
      <c r="SNH249" s="381"/>
      <c r="SNI249" s="381"/>
      <c r="SNJ249" s="378"/>
      <c r="SNK249" s="378"/>
      <c r="SNL249" s="378"/>
      <c r="SNM249" s="379"/>
      <c r="SNO249" s="377"/>
      <c r="SNP249" s="381"/>
      <c r="SNQ249" s="381"/>
      <c r="SNR249" s="378"/>
      <c r="SNS249" s="378"/>
      <c r="SNT249" s="378"/>
      <c r="SNU249" s="379"/>
      <c r="SNW249" s="377"/>
      <c r="SNX249" s="381"/>
      <c r="SNY249" s="381"/>
      <c r="SNZ249" s="378"/>
      <c r="SOA249" s="378"/>
      <c r="SOB249" s="378"/>
      <c r="SOC249" s="379"/>
      <c r="SOE249" s="377"/>
      <c r="SOF249" s="381"/>
      <c r="SOG249" s="381"/>
      <c r="SOH249" s="378"/>
      <c r="SOI249" s="378"/>
      <c r="SOJ249" s="378"/>
      <c r="SOK249" s="379"/>
      <c r="SOM249" s="377"/>
      <c r="SON249" s="381"/>
      <c r="SOO249" s="381"/>
      <c r="SOP249" s="378"/>
      <c r="SOQ249" s="378"/>
      <c r="SOR249" s="378"/>
      <c r="SOS249" s="379"/>
      <c r="SOU249" s="377"/>
      <c r="SOV249" s="381"/>
      <c r="SOW249" s="381"/>
      <c r="SOX249" s="378"/>
      <c r="SOY249" s="378"/>
      <c r="SOZ249" s="378"/>
      <c r="SPA249" s="379"/>
      <c r="SPC249" s="377"/>
      <c r="SPD249" s="381"/>
      <c r="SPE249" s="381"/>
      <c r="SPF249" s="378"/>
      <c r="SPG249" s="378"/>
      <c r="SPH249" s="378"/>
      <c r="SPI249" s="379"/>
      <c r="SPK249" s="377"/>
      <c r="SPL249" s="381"/>
      <c r="SPM249" s="381"/>
      <c r="SPN249" s="378"/>
      <c r="SPO249" s="378"/>
      <c r="SPP249" s="378"/>
      <c r="SPQ249" s="379"/>
      <c r="SPS249" s="377"/>
      <c r="SPT249" s="381"/>
      <c r="SPU249" s="381"/>
      <c r="SPV249" s="378"/>
      <c r="SPW249" s="378"/>
      <c r="SPX249" s="378"/>
      <c r="SPY249" s="379"/>
      <c r="SQA249" s="377"/>
      <c r="SQB249" s="381"/>
      <c r="SQC249" s="381"/>
      <c r="SQD249" s="378"/>
      <c r="SQE249" s="378"/>
      <c r="SQF249" s="378"/>
      <c r="SQG249" s="379"/>
      <c r="SQI249" s="377"/>
      <c r="SQJ249" s="381"/>
      <c r="SQK249" s="381"/>
      <c r="SQL249" s="378"/>
      <c r="SQM249" s="378"/>
      <c r="SQN249" s="378"/>
      <c r="SQO249" s="379"/>
      <c r="SQQ249" s="377"/>
      <c r="SQR249" s="381"/>
      <c r="SQS249" s="381"/>
      <c r="SQT249" s="378"/>
      <c r="SQU249" s="378"/>
      <c r="SQV249" s="378"/>
      <c r="SQW249" s="379"/>
      <c r="SQY249" s="377"/>
      <c r="SQZ249" s="381"/>
      <c r="SRA249" s="381"/>
      <c r="SRB249" s="378"/>
      <c r="SRC249" s="378"/>
      <c r="SRD249" s="378"/>
      <c r="SRE249" s="379"/>
      <c r="SRG249" s="377"/>
      <c r="SRH249" s="381"/>
      <c r="SRI249" s="381"/>
      <c r="SRJ249" s="378"/>
      <c r="SRK249" s="378"/>
      <c r="SRL249" s="378"/>
      <c r="SRM249" s="379"/>
      <c r="SRO249" s="377"/>
      <c r="SRP249" s="381"/>
      <c r="SRQ249" s="381"/>
      <c r="SRR249" s="378"/>
      <c r="SRS249" s="378"/>
      <c r="SRT249" s="378"/>
      <c r="SRU249" s="379"/>
      <c r="SRW249" s="377"/>
      <c r="SRX249" s="381"/>
      <c r="SRY249" s="381"/>
      <c r="SRZ249" s="378"/>
      <c r="SSA249" s="378"/>
      <c r="SSB249" s="378"/>
      <c r="SSC249" s="379"/>
      <c r="SSE249" s="377"/>
      <c r="SSF249" s="381"/>
      <c r="SSG249" s="381"/>
      <c r="SSH249" s="378"/>
      <c r="SSI249" s="378"/>
      <c r="SSJ249" s="378"/>
      <c r="SSK249" s="379"/>
      <c r="SSM249" s="377"/>
      <c r="SSN249" s="381"/>
      <c r="SSO249" s="381"/>
      <c r="SSP249" s="378"/>
      <c r="SSQ249" s="378"/>
      <c r="SSR249" s="378"/>
      <c r="SSS249" s="379"/>
      <c r="SSU249" s="377"/>
      <c r="SSV249" s="381"/>
      <c r="SSW249" s="381"/>
      <c r="SSX249" s="378"/>
      <c r="SSY249" s="378"/>
      <c r="SSZ249" s="378"/>
      <c r="STA249" s="379"/>
      <c r="STC249" s="377"/>
      <c r="STD249" s="381"/>
      <c r="STE249" s="381"/>
      <c r="STF249" s="378"/>
      <c r="STG249" s="378"/>
      <c r="STH249" s="378"/>
      <c r="STI249" s="379"/>
      <c r="STK249" s="377"/>
      <c r="STL249" s="381"/>
      <c r="STM249" s="381"/>
      <c r="STN249" s="378"/>
      <c r="STO249" s="378"/>
      <c r="STP249" s="378"/>
      <c r="STQ249" s="379"/>
      <c r="STS249" s="377"/>
      <c r="STT249" s="381"/>
      <c r="STU249" s="381"/>
      <c r="STV249" s="378"/>
      <c r="STW249" s="378"/>
      <c r="STX249" s="378"/>
      <c r="STY249" s="379"/>
      <c r="SUA249" s="377"/>
      <c r="SUB249" s="381"/>
      <c r="SUC249" s="381"/>
      <c r="SUD249" s="378"/>
      <c r="SUE249" s="378"/>
      <c r="SUF249" s="378"/>
      <c r="SUG249" s="379"/>
      <c r="SUI249" s="377"/>
      <c r="SUJ249" s="381"/>
      <c r="SUK249" s="381"/>
      <c r="SUL249" s="378"/>
      <c r="SUM249" s="378"/>
      <c r="SUN249" s="378"/>
      <c r="SUO249" s="379"/>
      <c r="SUQ249" s="377"/>
      <c r="SUR249" s="381"/>
      <c r="SUS249" s="381"/>
      <c r="SUT249" s="378"/>
      <c r="SUU249" s="378"/>
      <c r="SUV249" s="378"/>
      <c r="SUW249" s="379"/>
      <c r="SUY249" s="377"/>
      <c r="SUZ249" s="381"/>
      <c r="SVA249" s="381"/>
      <c r="SVB249" s="378"/>
      <c r="SVC249" s="378"/>
      <c r="SVD249" s="378"/>
      <c r="SVE249" s="379"/>
      <c r="SVG249" s="377"/>
      <c r="SVH249" s="381"/>
      <c r="SVI249" s="381"/>
      <c r="SVJ249" s="378"/>
      <c r="SVK249" s="378"/>
      <c r="SVL249" s="378"/>
      <c r="SVM249" s="379"/>
      <c r="SVO249" s="377"/>
      <c r="SVP249" s="381"/>
      <c r="SVQ249" s="381"/>
      <c r="SVR249" s="378"/>
      <c r="SVS249" s="378"/>
      <c r="SVT249" s="378"/>
      <c r="SVU249" s="379"/>
      <c r="SVW249" s="377"/>
      <c r="SVX249" s="381"/>
      <c r="SVY249" s="381"/>
      <c r="SVZ249" s="378"/>
      <c r="SWA249" s="378"/>
      <c r="SWB249" s="378"/>
      <c r="SWC249" s="379"/>
      <c r="SWE249" s="377"/>
      <c r="SWF249" s="381"/>
      <c r="SWG249" s="381"/>
      <c r="SWH249" s="378"/>
      <c r="SWI249" s="378"/>
      <c r="SWJ249" s="378"/>
      <c r="SWK249" s="379"/>
      <c r="SWM249" s="377"/>
      <c r="SWN249" s="381"/>
      <c r="SWO249" s="381"/>
      <c r="SWP249" s="378"/>
      <c r="SWQ249" s="378"/>
      <c r="SWR249" s="378"/>
      <c r="SWS249" s="379"/>
      <c r="SWU249" s="377"/>
      <c r="SWV249" s="381"/>
      <c r="SWW249" s="381"/>
      <c r="SWX249" s="378"/>
      <c r="SWY249" s="378"/>
      <c r="SWZ249" s="378"/>
      <c r="SXA249" s="379"/>
      <c r="SXC249" s="377"/>
      <c r="SXD249" s="381"/>
      <c r="SXE249" s="381"/>
      <c r="SXF249" s="378"/>
      <c r="SXG249" s="378"/>
      <c r="SXH249" s="378"/>
      <c r="SXI249" s="379"/>
      <c r="SXK249" s="377"/>
      <c r="SXL249" s="381"/>
      <c r="SXM249" s="381"/>
      <c r="SXN249" s="378"/>
      <c r="SXO249" s="378"/>
      <c r="SXP249" s="378"/>
      <c r="SXQ249" s="379"/>
      <c r="SXS249" s="377"/>
      <c r="SXT249" s="381"/>
      <c r="SXU249" s="381"/>
      <c r="SXV249" s="378"/>
      <c r="SXW249" s="378"/>
      <c r="SXX249" s="378"/>
      <c r="SXY249" s="379"/>
      <c r="SYA249" s="377"/>
      <c r="SYB249" s="381"/>
      <c r="SYC249" s="381"/>
      <c r="SYD249" s="378"/>
      <c r="SYE249" s="378"/>
      <c r="SYF249" s="378"/>
      <c r="SYG249" s="379"/>
      <c r="SYI249" s="377"/>
      <c r="SYJ249" s="381"/>
      <c r="SYK249" s="381"/>
      <c r="SYL249" s="378"/>
      <c r="SYM249" s="378"/>
      <c r="SYN249" s="378"/>
      <c r="SYO249" s="379"/>
      <c r="SYQ249" s="377"/>
      <c r="SYR249" s="381"/>
      <c r="SYS249" s="381"/>
      <c r="SYT249" s="378"/>
      <c r="SYU249" s="378"/>
      <c r="SYV249" s="378"/>
      <c r="SYW249" s="379"/>
      <c r="SYY249" s="377"/>
      <c r="SYZ249" s="381"/>
      <c r="SZA249" s="381"/>
      <c r="SZB249" s="378"/>
      <c r="SZC249" s="378"/>
      <c r="SZD249" s="378"/>
      <c r="SZE249" s="379"/>
      <c r="SZG249" s="377"/>
      <c r="SZH249" s="381"/>
      <c r="SZI249" s="381"/>
      <c r="SZJ249" s="378"/>
      <c r="SZK249" s="378"/>
      <c r="SZL249" s="378"/>
      <c r="SZM249" s="379"/>
      <c r="SZO249" s="377"/>
      <c r="SZP249" s="381"/>
      <c r="SZQ249" s="381"/>
      <c r="SZR249" s="378"/>
      <c r="SZS249" s="378"/>
      <c r="SZT249" s="378"/>
      <c r="SZU249" s="379"/>
      <c r="SZW249" s="377"/>
      <c r="SZX249" s="381"/>
      <c r="SZY249" s="381"/>
      <c r="SZZ249" s="378"/>
      <c r="TAA249" s="378"/>
      <c r="TAB249" s="378"/>
      <c r="TAC249" s="379"/>
      <c r="TAE249" s="377"/>
      <c r="TAF249" s="381"/>
      <c r="TAG249" s="381"/>
      <c r="TAH249" s="378"/>
      <c r="TAI249" s="378"/>
      <c r="TAJ249" s="378"/>
      <c r="TAK249" s="379"/>
      <c r="TAM249" s="377"/>
      <c r="TAN249" s="381"/>
      <c r="TAO249" s="381"/>
      <c r="TAP249" s="378"/>
      <c r="TAQ249" s="378"/>
      <c r="TAR249" s="378"/>
      <c r="TAS249" s="379"/>
      <c r="TAU249" s="377"/>
      <c r="TAV249" s="381"/>
      <c r="TAW249" s="381"/>
      <c r="TAX249" s="378"/>
      <c r="TAY249" s="378"/>
      <c r="TAZ249" s="378"/>
      <c r="TBA249" s="379"/>
      <c r="TBC249" s="377"/>
      <c r="TBD249" s="381"/>
      <c r="TBE249" s="381"/>
      <c r="TBF249" s="378"/>
      <c r="TBG249" s="378"/>
      <c r="TBH249" s="378"/>
      <c r="TBI249" s="379"/>
      <c r="TBK249" s="377"/>
      <c r="TBL249" s="381"/>
      <c r="TBM249" s="381"/>
      <c r="TBN249" s="378"/>
      <c r="TBO249" s="378"/>
      <c r="TBP249" s="378"/>
      <c r="TBQ249" s="379"/>
      <c r="TBS249" s="377"/>
      <c r="TBT249" s="381"/>
      <c r="TBU249" s="381"/>
      <c r="TBV249" s="378"/>
      <c r="TBW249" s="378"/>
      <c r="TBX249" s="378"/>
      <c r="TBY249" s="379"/>
      <c r="TCA249" s="377"/>
      <c r="TCB249" s="381"/>
      <c r="TCC249" s="381"/>
      <c r="TCD249" s="378"/>
      <c r="TCE249" s="378"/>
      <c r="TCF249" s="378"/>
      <c r="TCG249" s="379"/>
      <c r="TCI249" s="377"/>
      <c r="TCJ249" s="381"/>
      <c r="TCK249" s="381"/>
      <c r="TCL249" s="378"/>
      <c r="TCM249" s="378"/>
      <c r="TCN249" s="378"/>
      <c r="TCO249" s="379"/>
      <c r="TCQ249" s="377"/>
      <c r="TCR249" s="381"/>
      <c r="TCS249" s="381"/>
      <c r="TCT249" s="378"/>
      <c r="TCU249" s="378"/>
      <c r="TCV249" s="378"/>
      <c r="TCW249" s="379"/>
      <c r="TCY249" s="377"/>
      <c r="TCZ249" s="381"/>
      <c r="TDA249" s="381"/>
      <c r="TDB249" s="378"/>
      <c r="TDC249" s="378"/>
      <c r="TDD249" s="378"/>
      <c r="TDE249" s="379"/>
      <c r="TDG249" s="377"/>
      <c r="TDH249" s="381"/>
      <c r="TDI249" s="381"/>
      <c r="TDJ249" s="378"/>
      <c r="TDK249" s="378"/>
      <c r="TDL249" s="378"/>
      <c r="TDM249" s="379"/>
      <c r="TDO249" s="377"/>
      <c r="TDP249" s="381"/>
      <c r="TDQ249" s="381"/>
      <c r="TDR249" s="378"/>
      <c r="TDS249" s="378"/>
      <c r="TDT249" s="378"/>
      <c r="TDU249" s="379"/>
      <c r="TDW249" s="377"/>
      <c r="TDX249" s="381"/>
      <c r="TDY249" s="381"/>
      <c r="TDZ249" s="378"/>
      <c r="TEA249" s="378"/>
      <c r="TEB249" s="378"/>
      <c r="TEC249" s="379"/>
      <c r="TEE249" s="377"/>
      <c r="TEF249" s="381"/>
      <c r="TEG249" s="381"/>
      <c r="TEH249" s="378"/>
      <c r="TEI249" s="378"/>
      <c r="TEJ249" s="378"/>
      <c r="TEK249" s="379"/>
      <c r="TEM249" s="377"/>
      <c r="TEN249" s="381"/>
      <c r="TEO249" s="381"/>
      <c r="TEP249" s="378"/>
      <c r="TEQ249" s="378"/>
      <c r="TER249" s="378"/>
      <c r="TES249" s="379"/>
      <c r="TEU249" s="377"/>
      <c r="TEV249" s="381"/>
      <c r="TEW249" s="381"/>
      <c r="TEX249" s="378"/>
      <c r="TEY249" s="378"/>
      <c r="TEZ249" s="378"/>
      <c r="TFA249" s="379"/>
      <c r="TFC249" s="377"/>
      <c r="TFD249" s="381"/>
      <c r="TFE249" s="381"/>
      <c r="TFF249" s="378"/>
      <c r="TFG249" s="378"/>
      <c r="TFH249" s="378"/>
      <c r="TFI249" s="379"/>
      <c r="TFK249" s="377"/>
      <c r="TFL249" s="381"/>
      <c r="TFM249" s="381"/>
      <c r="TFN249" s="378"/>
      <c r="TFO249" s="378"/>
      <c r="TFP249" s="378"/>
      <c r="TFQ249" s="379"/>
      <c r="TFS249" s="377"/>
      <c r="TFT249" s="381"/>
      <c r="TFU249" s="381"/>
      <c r="TFV249" s="378"/>
      <c r="TFW249" s="378"/>
      <c r="TFX249" s="378"/>
      <c r="TFY249" s="379"/>
      <c r="TGA249" s="377"/>
      <c r="TGB249" s="381"/>
      <c r="TGC249" s="381"/>
      <c r="TGD249" s="378"/>
      <c r="TGE249" s="378"/>
      <c r="TGF249" s="378"/>
      <c r="TGG249" s="379"/>
      <c r="TGI249" s="377"/>
      <c r="TGJ249" s="381"/>
      <c r="TGK249" s="381"/>
      <c r="TGL249" s="378"/>
      <c r="TGM249" s="378"/>
      <c r="TGN249" s="378"/>
      <c r="TGO249" s="379"/>
      <c r="TGQ249" s="377"/>
      <c r="TGR249" s="381"/>
      <c r="TGS249" s="381"/>
      <c r="TGT249" s="378"/>
      <c r="TGU249" s="378"/>
      <c r="TGV249" s="378"/>
      <c r="TGW249" s="379"/>
      <c r="TGY249" s="377"/>
      <c r="TGZ249" s="381"/>
      <c r="THA249" s="381"/>
      <c r="THB249" s="378"/>
      <c r="THC249" s="378"/>
      <c r="THD249" s="378"/>
      <c r="THE249" s="379"/>
      <c r="THG249" s="377"/>
      <c r="THH249" s="381"/>
      <c r="THI249" s="381"/>
      <c r="THJ249" s="378"/>
      <c r="THK249" s="378"/>
      <c r="THL249" s="378"/>
      <c r="THM249" s="379"/>
      <c r="THO249" s="377"/>
      <c r="THP249" s="381"/>
      <c r="THQ249" s="381"/>
      <c r="THR249" s="378"/>
      <c r="THS249" s="378"/>
      <c r="THT249" s="378"/>
      <c r="THU249" s="379"/>
      <c r="THW249" s="377"/>
      <c r="THX249" s="381"/>
      <c r="THY249" s="381"/>
      <c r="THZ249" s="378"/>
      <c r="TIA249" s="378"/>
      <c r="TIB249" s="378"/>
      <c r="TIC249" s="379"/>
      <c r="TIE249" s="377"/>
      <c r="TIF249" s="381"/>
      <c r="TIG249" s="381"/>
      <c r="TIH249" s="378"/>
      <c r="TII249" s="378"/>
      <c r="TIJ249" s="378"/>
      <c r="TIK249" s="379"/>
      <c r="TIM249" s="377"/>
      <c r="TIN249" s="381"/>
      <c r="TIO249" s="381"/>
      <c r="TIP249" s="378"/>
      <c r="TIQ249" s="378"/>
      <c r="TIR249" s="378"/>
      <c r="TIS249" s="379"/>
      <c r="TIU249" s="377"/>
      <c r="TIV249" s="381"/>
      <c r="TIW249" s="381"/>
      <c r="TIX249" s="378"/>
      <c r="TIY249" s="378"/>
      <c r="TIZ249" s="378"/>
      <c r="TJA249" s="379"/>
      <c r="TJC249" s="377"/>
      <c r="TJD249" s="381"/>
      <c r="TJE249" s="381"/>
      <c r="TJF249" s="378"/>
      <c r="TJG249" s="378"/>
      <c r="TJH249" s="378"/>
      <c r="TJI249" s="379"/>
      <c r="TJK249" s="377"/>
      <c r="TJL249" s="381"/>
      <c r="TJM249" s="381"/>
      <c r="TJN249" s="378"/>
      <c r="TJO249" s="378"/>
      <c r="TJP249" s="378"/>
      <c r="TJQ249" s="379"/>
      <c r="TJS249" s="377"/>
      <c r="TJT249" s="381"/>
      <c r="TJU249" s="381"/>
      <c r="TJV249" s="378"/>
      <c r="TJW249" s="378"/>
      <c r="TJX249" s="378"/>
      <c r="TJY249" s="379"/>
      <c r="TKA249" s="377"/>
      <c r="TKB249" s="381"/>
      <c r="TKC249" s="381"/>
      <c r="TKD249" s="378"/>
      <c r="TKE249" s="378"/>
      <c r="TKF249" s="378"/>
      <c r="TKG249" s="379"/>
      <c r="TKI249" s="377"/>
      <c r="TKJ249" s="381"/>
      <c r="TKK249" s="381"/>
      <c r="TKL249" s="378"/>
      <c r="TKM249" s="378"/>
      <c r="TKN249" s="378"/>
      <c r="TKO249" s="379"/>
      <c r="TKQ249" s="377"/>
      <c r="TKR249" s="381"/>
      <c r="TKS249" s="381"/>
      <c r="TKT249" s="378"/>
      <c r="TKU249" s="378"/>
      <c r="TKV249" s="378"/>
      <c r="TKW249" s="379"/>
      <c r="TKY249" s="377"/>
      <c r="TKZ249" s="381"/>
      <c r="TLA249" s="381"/>
      <c r="TLB249" s="378"/>
      <c r="TLC249" s="378"/>
      <c r="TLD249" s="378"/>
      <c r="TLE249" s="379"/>
      <c r="TLG249" s="377"/>
      <c r="TLH249" s="381"/>
      <c r="TLI249" s="381"/>
      <c r="TLJ249" s="378"/>
      <c r="TLK249" s="378"/>
      <c r="TLL249" s="378"/>
      <c r="TLM249" s="379"/>
      <c r="TLO249" s="377"/>
      <c r="TLP249" s="381"/>
      <c r="TLQ249" s="381"/>
      <c r="TLR249" s="378"/>
      <c r="TLS249" s="378"/>
      <c r="TLT249" s="378"/>
      <c r="TLU249" s="379"/>
      <c r="TLW249" s="377"/>
      <c r="TLX249" s="381"/>
      <c r="TLY249" s="381"/>
      <c r="TLZ249" s="378"/>
      <c r="TMA249" s="378"/>
      <c r="TMB249" s="378"/>
      <c r="TMC249" s="379"/>
      <c r="TME249" s="377"/>
      <c r="TMF249" s="381"/>
      <c r="TMG249" s="381"/>
      <c r="TMH249" s="378"/>
      <c r="TMI249" s="378"/>
      <c r="TMJ249" s="378"/>
      <c r="TMK249" s="379"/>
      <c r="TMM249" s="377"/>
      <c r="TMN249" s="381"/>
      <c r="TMO249" s="381"/>
      <c r="TMP249" s="378"/>
      <c r="TMQ249" s="378"/>
      <c r="TMR249" s="378"/>
      <c r="TMS249" s="379"/>
      <c r="TMU249" s="377"/>
      <c r="TMV249" s="381"/>
      <c r="TMW249" s="381"/>
      <c r="TMX249" s="378"/>
      <c r="TMY249" s="378"/>
      <c r="TMZ249" s="378"/>
      <c r="TNA249" s="379"/>
      <c r="TNC249" s="377"/>
      <c r="TND249" s="381"/>
      <c r="TNE249" s="381"/>
      <c r="TNF249" s="378"/>
      <c r="TNG249" s="378"/>
      <c r="TNH249" s="378"/>
      <c r="TNI249" s="379"/>
      <c r="TNK249" s="377"/>
      <c r="TNL249" s="381"/>
      <c r="TNM249" s="381"/>
      <c r="TNN249" s="378"/>
      <c r="TNO249" s="378"/>
      <c r="TNP249" s="378"/>
      <c r="TNQ249" s="379"/>
      <c r="TNS249" s="377"/>
      <c r="TNT249" s="381"/>
      <c r="TNU249" s="381"/>
      <c r="TNV249" s="378"/>
      <c r="TNW249" s="378"/>
      <c r="TNX249" s="378"/>
      <c r="TNY249" s="379"/>
      <c r="TOA249" s="377"/>
      <c r="TOB249" s="381"/>
      <c r="TOC249" s="381"/>
      <c r="TOD249" s="378"/>
      <c r="TOE249" s="378"/>
      <c r="TOF249" s="378"/>
      <c r="TOG249" s="379"/>
      <c r="TOI249" s="377"/>
      <c r="TOJ249" s="381"/>
      <c r="TOK249" s="381"/>
      <c r="TOL249" s="378"/>
      <c r="TOM249" s="378"/>
      <c r="TON249" s="378"/>
      <c r="TOO249" s="379"/>
      <c r="TOQ249" s="377"/>
      <c r="TOR249" s="381"/>
      <c r="TOS249" s="381"/>
      <c r="TOT249" s="378"/>
      <c r="TOU249" s="378"/>
      <c r="TOV249" s="378"/>
      <c r="TOW249" s="379"/>
      <c r="TOY249" s="377"/>
      <c r="TOZ249" s="381"/>
      <c r="TPA249" s="381"/>
      <c r="TPB249" s="378"/>
      <c r="TPC249" s="378"/>
      <c r="TPD249" s="378"/>
      <c r="TPE249" s="379"/>
      <c r="TPG249" s="377"/>
      <c r="TPH249" s="381"/>
      <c r="TPI249" s="381"/>
      <c r="TPJ249" s="378"/>
      <c r="TPK249" s="378"/>
      <c r="TPL249" s="378"/>
      <c r="TPM249" s="379"/>
      <c r="TPO249" s="377"/>
      <c r="TPP249" s="381"/>
      <c r="TPQ249" s="381"/>
      <c r="TPR249" s="378"/>
      <c r="TPS249" s="378"/>
      <c r="TPT249" s="378"/>
      <c r="TPU249" s="379"/>
      <c r="TPW249" s="377"/>
      <c r="TPX249" s="381"/>
      <c r="TPY249" s="381"/>
      <c r="TPZ249" s="378"/>
      <c r="TQA249" s="378"/>
      <c r="TQB249" s="378"/>
      <c r="TQC249" s="379"/>
      <c r="TQE249" s="377"/>
      <c r="TQF249" s="381"/>
      <c r="TQG249" s="381"/>
      <c r="TQH249" s="378"/>
      <c r="TQI249" s="378"/>
      <c r="TQJ249" s="378"/>
      <c r="TQK249" s="379"/>
      <c r="TQM249" s="377"/>
      <c r="TQN249" s="381"/>
      <c r="TQO249" s="381"/>
      <c r="TQP249" s="378"/>
      <c r="TQQ249" s="378"/>
      <c r="TQR249" s="378"/>
      <c r="TQS249" s="379"/>
      <c r="TQU249" s="377"/>
      <c r="TQV249" s="381"/>
      <c r="TQW249" s="381"/>
      <c r="TQX249" s="378"/>
      <c r="TQY249" s="378"/>
      <c r="TQZ249" s="378"/>
      <c r="TRA249" s="379"/>
      <c r="TRC249" s="377"/>
      <c r="TRD249" s="381"/>
      <c r="TRE249" s="381"/>
      <c r="TRF249" s="378"/>
      <c r="TRG249" s="378"/>
      <c r="TRH249" s="378"/>
      <c r="TRI249" s="379"/>
      <c r="TRK249" s="377"/>
      <c r="TRL249" s="381"/>
      <c r="TRM249" s="381"/>
      <c r="TRN249" s="378"/>
      <c r="TRO249" s="378"/>
      <c r="TRP249" s="378"/>
      <c r="TRQ249" s="379"/>
      <c r="TRS249" s="377"/>
      <c r="TRT249" s="381"/>
      <c r="TRU249" s="381"/>
      <c r="TRV249" s="378"/>
      <c r="TRW249" s="378"/>
      <c r="TRX249" s="378"/>
      <c r="TRY249" s="379"/>
      <c r="TSA249" s="377"/>
      <c r="TSB249" s="381"/>
      <c r="TSC249" s="381"/>
      <c r="TSD249" s="378"/>
      <c r="TSE249" s="378"/>
      <c r="TSF249" s="378"/>
      <c r="TSG249" s="379"/>
      <c r="TSI249" s="377"/>
      <c r="TSJ249" s="381"/>
      <c r="TSK249" s="381"/>
      <c r="TSL249" s="378"/>
      <c r="TSM249" s="378"/>
      <c r="TSN249" s="378"/>
      <c r="TSO249" s="379"/>
      <c r="TSQ249" s="377"/>
      <c r="TSR249" s="381"/>
      <c r="TSS249" s="381"/>
      <c r="TST249" s="378"/>
      <c r="TSU249" s="378"/>
      <c r="TSV249" s="378"/>
      <c r="TSW249" s="379"/>
      <c r="TSY249" s="377"/>
      <c r="TSZ249" s="381"/>
      <c r="TTA249" s="381"/>
      <c r="TTB249" s="378"/>
      <c r="TTC249" s="378"/>
      <c r="TTD249" s="378"/>
      <c r="TTE249" s="379"/>
      <c r="TTG249" s="377"/>
      <c r="TTH249" s="381"/>
      <c r="TTI249" s="381"/>
      <c r="TTJ249" s="378"/>
      <c r="TTK249" s="378"/>
      <c r="TTL249" s="378"/>
      <c r="TTM249" s="379"/>
      <c r="TTO249" s="377"/>
      <c r="TTP249" s="381"/>
      <c r="TTQ249" s="381"/>
      <c r="TTR249" s="378"/>
      <c r="TTS249" s="378"/>
      <c r="TTT249" s="378"/>
      <c r="TTU249" s="379"/>
      <c r="TTW249" s="377"/>
      <c r="TTX249" s="381"/>
      <c r="TTY249" s="381"/>
      <c r="TTZ249" s="378"/>
      <c r="TUA249" s="378"/>
      <c r="TUB249" s="378"/>
      <c r="TUC249" s="379"/>
      <c r="TUE249" s="377"/>
      <c r="TUF249" s="381"/>
      <c r="TUG249" s="381"/>
      <c r="TUH249" s="378"/>
      <c r="TUI249" s="378"/>
      <c r="TUJ249" s="378"/>
      <c r="TUK249" s="379"/>
      <c r="TUM249" s="377"/>
      <c r="TUN249" s="381"/>
      <c r="TUO249" s="381"/>
      <c r="TUP249" s="378"/>
      <c r="TUQ249" s="378"/>
      <c r="TUR249" s="378"/>
      <c r="TUS249" s="379"/>
      <c r="TUU249" s="377"/>
      <c r="TUV249" s="381"/>
      <c r="TUW249" s="381"/>
      <c r="TUX249" s="378"/>
      <c r="TUY249" s="378"/>
      <c r="TUZ249" s="378"/>
      <c r="TVA249" s="379"/>
      <c r="TVC249" s="377"/>
      <c r="TVD249" s="381"/>
      <c r="TVE249" s="381"/>
      <c r="TVF249" s="378"/>
      <c r="TVG249" s="378"/>
      <c r="TVH249" s="378"/>
      <c r="TVI249" s="379"/>
      <c r="TVK249" s="377"/>
      <c r="TVL249" s="381"/>
      <c r="TVM249" s="381"/>
      <c r="TVN249" s="378"/>
      <c r="TVO249" s="378"/>
      <c r="TVP249" s="378"/>
      <c r="TVQ249" s="379"/>
      <c r="TVS249" s="377"/>
      <c r="TVT249" s="381"/>
      <c r="TVU249" s="381"/>
      <c r="TVV249" s="378"/>
      <c r="TVW249" s="378"/>
      <c r="TVX249" s="378"/>
      <c r="TVY249" s="379"/>
      <c r="TWA249" s="377"/>
      <c r="TWB249" s="381"/>
      <c r="TWC249" s="381"/>
      <c r="TWD249" s="378"/>
      <c r="TWE249" s="378"/>
      <c r="TWF249" s="378"/>
      <c r="TWG249" s="379"/>
      <c r="TWI249" s="377"/>
      <c r="TWJ249" s="381"/>
      <c r="TWK249" s="381"/>
      <c r="TWL249" s="378"/>
      <c r="TWM249" s="378"/>
      <c r="TWN249" s="378"/>
      <c r="TWO249" s="379"/>
      <c r="TWQ249" s="377"/>
      <c r="TWR249" s="381"/>
      <c r="TWS249" s="381"/>
      <c r="TWT249" s="378"/>
      <c r="TWU249" s="378"/>
      <c r="TWV249" s="378"/>
      <c r="TWW249" s="379"/>
      <c r="TWY249" s="377"/>
      <c r="TWZ249" s="381"/>
      <c r="TXA249" s="381"/>
      <c r="TXB249" s="378"/>
      <c r="TXC249" s="378"/>
      <c r="TXD249" s="378"/>
      <c r="TXE249" s="379"/>
      <c r="TXG249" s="377"/>
      <c r="TXH249" s="381"/>
      <c r="TXI249" s="381"/>
      <c r="TXJ249" s="378"/>
      <c r="TXK249" s="378"/>
      <c r="TXL249" s="378"/>
      <c r="TXM249" s="379"/>
      <c r="TXO249" s="377"/>
      <c r="TXP249" s="381"/>
      <c r="TXQ249" s="381"/>
      <c r="TXR249" s="378"/>
      <c r="TXS249" s="378"/>
      <c r="TXT249" s="378"/>
      <c r="TXU249" s="379"/>
      <c r="TXW249" s="377"/>
      <c r="TXX249" s="381"/>
      <c r="TXY249" s="381"/>
      <c r="TXZ249" s="378"/>
      <c r="TYA249" s="378"/>
      <c r="TYB249" s="378"/>
      <c r="TYC249" s="379"/>
      <c r="TYE249" s="377"/>
      <c r="TYF249" s="381"/>
      <c r="TYG249" s="381"/>
      <c r="TYH249" s="378"/>
      <c r="TYI249" s="378"/>
      <c r="TYJ249" s="378"/>
      <c r="TYK249" s="379"/>
      <c r="TYM249" s="377"/>
      <c r="TYN249" s="381"/>
      <c r="TYO249" s="381"/>
      <c r="TYP249" s="378"/>
      <c r="TYQ249" s="378"/>
      <c r="TYR249" s="378"/>
      <c r="TYS249" s="379"/>
      <c r="TYU249" s="377"/>
      <c r="TYV249" s="381"/>
      <c r="TYW249" s="381"/>
      <c r="TYX249" s="378"/>
      <c r="TYY249" s="378"/>
      <c r="TYZ249" s="378"/>
      <c r="TZA249" s="379"/>
      <c r="TZC249" s="377"/>
      <c r="TZD249" s="381"/>
      <c r="TZE249" s="381"/>
      <c r="TZF249" s="378"/>
      <c r="TZG249" s="378"/>
      <c r="TZH249" s="378"/>
      <c r="TZI249" s="379"/>
      <c r="TZK249" s="377"/>
      <c r="TZL249" s="381"/>
      <c r="TZM249" s="381"/>
      <c r="TZN249" s="378"/>
      <c r="TZO249" s="378"/>
      <c r="TZP249" s="378"/>
      <c r="TZQ249" s="379"/>
      <c r="TZS249" s="377"/>
      <c r="TZT249" s="381"/>
      <c r="TZU249" s="381"/>
      <c r="TZV249" s="378"/>
      <c r="TZW249" s="378"/>
      <c r="TZX249" s="378"/>
      <c r="TZY249" s="379"/>
      <c r="UAA249" s="377"/>
      <c r="UAB249" s="381"/>
      <c r="UAC249" s="381"/>
      <c r="UAD249" s="378"/>
      <c r="UAE249" s="378"/>
      <c r="UAF249" s="378"/>
      <c r="UAG249" s="379"/>
      <c r="UAI249" s="377"/>
      <c r="UAJ249" s="381"/>
      <c r="UAK249" s="381"/>
      <c r="UAL249" s="378"/>
      <c r="UAM249" s="378"/>
      <c r="UAN249" s="378"/>
      <c r="UAO249" s="379"/>
      <c r="UAQ249" s="377"/>
      <c r="UAR249" s="381"/>
      <c r="UAS249" s="381"/>
      <c r="UAT249" s="378"/>
      <c r="UAU249" s="378"/>
      <c r="UAV249" s="378"/>
      <c r="UAW249" s="379"/>
      <c r="UAY249" s="377"/>
      <c r="UAZ249" s="381"/>
      <c r="UBA249" s="381"/>
      <c r="UBB249" s="378"/>
      <c r="UBC249" s="378"/>
      <c r="UBD249" s="378"/>
      <c r="UBE249" s="379"/>
      <c r="UBG249" s="377"/>
      <c r="UBH249" s="381"/>
      <c r="UBI249" s="381"/>
      <c r="UBJ249" s="378"/>
      <c r="UBK249" s="378"/>
      <c r="UBL249" s="378"/>
      <c r="UBM249" s="379"/>
      <c r="UBO249" s="377"/>
      <c r="UBP249" s="381"/>
      <c r="UBQ249" s="381"/>
      <c r="UBR249" s="378"/>
      <c r="UBS249" s="378"/>
      <c r="UBT249" s="378"/>
      <c r="UBU249" s="379"/>
      <c r="UBW249" s="377"/>
      <c r="UBX249" s="381"/>
      <c r="UBY249" s="381"/>
      <c r="UBZ249" s="378"/>
      <c r="UCA249" s="378"/>
      <c r="UCB249" s="378"/>
      <c r="UCC249" s="379"/>
      <c r="UCE249" s="377"/>
      <c r="UCF249" s="381"/>
      <c r="UCG249" s="381"/>
      <c r="UCH249" s="378"/>
      <c r="UCI249" s="378"/>
      <c r="UCJ249" s="378"/>
      <c r="UCK249" s="379"/>
      <c r="UCM249" s="377"/>
      <c r="UCN249" s="381"/>
      <c r="UCO249" s="381"/>
      <c r="UCP249" s="378"/>
      <c r="UCQ249" s="378"/>
      <c r="UCR249" s="378"/>
      <c r="UCS249" s="379"/>
      <c r="UCU249" s="377"/>
      <c r="UCV249" s="381"/>
      <c r="UCW249" s="381"/>
      <c r="UCX249" s="378"/>
      <c r="UCY249" s="378"/>
      <c r="UCZ249" s="378"/>
      <c r="UDA249" s="379"/>
      <c r="UDC249" s="377"/>
      <c r="UDD249" s="381"/>
      <c r="UDE249" s="381"/>
      <c r="UDF249" s="378"/>
      <c r="UDG249" s="378"/>
      <c r="UDH249" s="378"/>
      <c r="UDI249" s="379"/>
      <c r="UDK249" s="377"/>
      <c r="UDL249" s="381"/>
      <c r="UDM249" s="381"/>
      <c r="UDN249" s="378"/>
      <c r="UDO249" s="378"/>
      <c r="UDP249" s="378"/>
      <c r="UDQ249" s="379"/>
      <c r="UDS249" s="377"/>
      <c r="UDT249" s="381"/>
      <c r="UDU249" s="381"/>
      <c r="UDV249" s="378"/>
      <c r="UDW249" s="378"/>
      <c r="UDX249" s="378"/>
      <c r="UDY249" s="379"/>
      <c r="UEA249" s="377"/>
      <c r="UEB249" s="381"/>
      <c r="UEC249" s="381"/>
      <c r="UED249" s="378"/>
      <c r="UEE249" s="378"/>
      <c r="UEF249" s="378"/>
      <c r="UEG249" s="379"/>
      <c r="UEI249" s="377"/>
      <c r="UEJ249" s="381"/>
      <c r="UEK249" s="381"/>
      <c r="UEL249" s="378"/>
      <c r="UEM249" s="378"/>
      <c r="UEN249" s="378"/>
      <c r="UEO249" s="379"/>
      <c r="UEQ249" s="377"/>
      <c r="UER249" s="381"/>
      <c r="UES249" s="381"/>
      <c r="UET249" s="378"/>
      <c r="UEU249" s="378"/>
      <c r="UEV249" s="378"/>
      <c r="UEW249" s="379"/>
      <c r="UEY249" s="377"/>
      <c r="UEZ249" s="381"/>
      <c r="UFA249" s="381"/>
      <c r="UFB249" s="378"/>
      <c r="UFC249" s="378"/>
      <c r="UFD249" s="378"/>
      <c r="UFE249" s="379"/>
      <c r="UFG249" s="377"/>
      <c r="UFH249" s="381"/>
      <c r="UFI249" s="381"/>
      <c r="UFJ249" s="378"/>
      <c r="UFK249" s="378"/>
      <c r="UFL249" s="378"/>
      <c r="UFM249" s="379"/>
      <c r="UFO249" s="377"/>
      <c r="UFP249" s="381"/>
      <c r="UFQ249" s="381"/>
      <c r="UFR249" s="378"/>
      <c r="UFS249" s="378"/>
      <c r="UFT249" s="378"/>
      <c r="UFU249" s="379"/>
      <c r="UFW249" s="377"/>
      <c r="UFX249" s="381"/>
      <c r="UFY249" s="381"/>
      <c r="UFZ249" s="378"/>
      <c r="UGA249" s="378"/>
      <c r="UGB249" s="378"/>
      <c r="UGC249" s="379"/>
      <c r="UGE249" s="377"/>
      <c r="UGF249" s="381"/>
      <c r="UGG249" s="381"/>
      <c r="UGH249" s="378"/>
      <c r="UGI249" s="378"/>
      <c r="UGJ249" s="378"/>
      <c r="UGK249" s="379"/>
      <c r="UGM249" s="377"/>
      <c r="UGN249" s="381"/>
      <c r="UGO249" s="381"/>
      <c r="UGP249" s="378"/>
      <c r="UGQ249" s="378"/>
      <c r="UGR249" s="378"/>
      <c r="UGS249" s="379"/>
      <c r="UGU249" s="377"/>
      <c r="UGV249" s="381"/>
      <c r="UGW249" s="381"/>
      <c r="UGX249" s="378"/>
      <c r="UGY249" s="378"/>
      <c r="UGZ249" s="378"/>
      <c r="UHA249" s="379"/>
      <c r="UHC249" s="377"/>
      <c r="UHD249" s="381"/>
      <c r="UHE249" s="381"/>
      <c r="UHF249" s="378"/>
      <c r="UHG249" s="378"/>
      <c r="UHH249" s="378"/>
      <c r="UHI249" s="379"/>
      <c r="UHK249" s="377"/>
      <c r="UHL249" s="381"/>
      <c r="UHM249" s="381"/>
      <c r="UHN249" s="378"/>
      <c r="UHO249" s="378"/>
      <c r="UHP249" s="378"/>
      <c r="UHQ249" s="379"/>
      <c r="UHS249" s="377"/>
      <c r="UHT249" s="381"/>
      <c r="UHU249" s="381"/>
      <c r="UHV249" s="378"/>
      <c r="UHW249" s="378"/>
      <c r="UHX249" s="378"/>
      <c r="UHY249" s="379"/>
      <c r="UIA249" s="377"/>
      <c r="UIB249" s="381"/>
      <c r="UIC249" s="381"/>
      <c r="UID249" s="378"/>
      <c r="UIE249" s="378"/>
      <c r="UIF249" s="378"/>
      <c r="UIG249" s="379"/>
      <c r="UII249" s="377"/>
      <c r="UIJ249" s="381"/>
      <c r="UIK249" s="381"/>
      <c r="UIL249" s="378"/>
      <c r="UIM249" s="378"/>
      <c r="UIN249" s="378"/>
      <c r="UIO249" s="379"/>
      <c r="UIQ249" s="377"/>
      <c r="UIR249" s="381"/>
      <c r="UIS249" s="381"/>
      <c r="UIT249" s="378"/>
      <c r="UIU249" s="378"/>
      <c r="UIV249" s="378"/>
      <c r="UIW249" s="379"/>
      <c r="UIY249" s="377"/>
      <c r="UIZ249" s="381"/>
      <c r="UJA249" s="381"/>
      <c r="UJB249" s="378"/>
      <c r="UJC249" s="378"/>
      <c r="UJD249" s="378"/>
      <c r="UJE249" s="379"/>
      <c r="UJG249" s="377"/>
      <c r="UJH249" s="381"/>
      <c r="UJI249" s="381"/>
      <c r="UJJ249" s="378"/>
      <c r="UJK249" s="378"/>
      <c r="UJL249" s="378"/>
      <c r="UJM249" s="379"/>
      <c r="UJO249" s="377"/>
      <c r="UJP249" s="381"/>
      <c r="UJQ249" s="381"/>
      <c r="UJR249" s="378"/>
      <c r="UJS249" s="378"/>
      <c r="UJT249" s="378"/>
      <c r="UJU249" s="379"/>
      <c r="UJW249" s="377"/>
      <c r="UJX249" s="381"/>
      <c r="UJY249" s="381"/>
      <c r="UJZ249" s="378"/>
      <c r="UKA249" s="378"/>
      <c r="UKB249" s="378"/>
      <c r="UKC249" s="379"/>
      <c r="UKE249" s="377"/>
      <c r="UKF249" s="381"/>
      <c r="UKG249" s="381"/>
      <c r="UKH249" s="378"/>
      <c r="UKI249" s="378"/>
      <c r="UKJ249" s="378"/>
      <c r="UKK249" s="379"/>
      <c r="UKM249" s="377"/>
      <c r="UKN249" s="381"/>
      <c r="UKO249" s="381"/>
      <c r="UKP249" s="378"/>
      <c r="UKQ249" s="378"/>
      <c r="UKR249" s="378"/>
      <c r="UKS249" s="379"/>
      <c r="UKU249" s="377"/>
      <c r="UKV249" s="381"/>
      <c r="UKW249" s="381"/>
      <c r="UKX249" s="378"/>
      <c r="UKY249" s="378"/>
      <c r="UKZ249" s="378"/>
      <c r="ULA249" s="379"/>
      <c r="ULC249" s="377"/>
      <c r="ULD249" s="381"/>
      <c r="ULE249" s="381"/>
      <c r="ULF249" s="378"/>
      <c r="ULG249" s="378"/>
      <c r="ULH249" s="378"/>
      <c r="ULI249" s="379"/>
      <c r="ULK249" s="377"/>
      <c r="ULL249" s="381"/>
      <c r="ULM249" s="381"/>
      <c r="ULN249" s="378"/>
      <c r="ULO249" s="378"/>
      <c r="ULP249" s="378"/>
      <c r="ULQ249" s="379"/>
      <c r="ULS249" s="377"/>
      <c r="ULT249" s="381"/>
      <c r="ULU249" s="381"/>
      <c r="ULV249" s="378"/>
      <c r="ULW249" s="378"/>
      <c r="ULX249" s="378"/>
      <c r="ULY249" s="379"/>
      <c r="UMA249" s="377"/>
      <c r="UMB249" s="381"/>
      <c r="UMC249" s="381"/>
      <c r="UMD249" s="378"/>
      <c r="UME249" s="378"/>
      <c r="UMF249" s="378"/>
      <c r="UMG249" s="379"/>
      <c r="UMI249" s="377"/>
      <c r="UMJ249" s="381"/>
      <c r="UMK249" s="381"/>
      <c r="UML249" s="378"/>
      <c r="UMM249" s="378"/>
      <c r="UMN249" s="378"/>
      <c r="UMO249" s="379"/>
      <c r="UMQ249" s="377"/>
      <c r="UMR249" s="381"/>
      <c r="UMS249" s="381"/>
      <c r="UMT249" s="378"/>
      <c r="UMU249" s="378"/>
      <c r="UMV249" s="378"/>
      <c r="UMW249" s="379"/>
      <c r="UMY249" s="377"/>
      <c r="UMZ249" s="381"/>
      <c r="UNA249" s="381"/>
      <c r="UNB249" s="378"/>
      <c r="UNC249" s="378"/>
      <c r="UND249" s="378"/>
      <c r="UNE249" s="379"/>
      <c r="UNG249" s="377"/>
      <c r="UNH249" s="381"/>
      <c r="UNI249" s="381"/>
      <c r="UNJ249" s="378"/>
      <c r="UNK249" s="378"/>
      <c r="UNL249" s="378"/>
      <c r="UNM249" s="379"/>
      <c r="UNO249" s="377"/>
      <c r="UNP249" s="381"/>
      <c r="UNQ249" s="381"/>
      <c r="UNR249" s="378"/>
      <c r="UNS249" s="378"/>
      <c r="UNT249" s="378"/>
      <c r="UNU249" s="379"/>
      <c r="UNW249" s="377"/>
      <c r="UNX249" s="381"/>
      <c r="UNY249" s="381"/>
      <c r="UNZ249" s="378"/>
      <c r="UOA249" s="378"/>
      <c r="UOB249" s="378"/>
      <c r="UOC249" s="379"/>
      <c r="UOE249" s="377"/>
      <c r="UOF249" s="381"/>
      <c r="UOG249" s="381"/>
      <c r="UOH249" s="378"/>
      <c r="UOI249" s="378"/>
      <c r="UOJ249" s="378"/>
      <c r="UOK249" s="379"/>
      <c r="UOM249" s="377"/>
      <c r="UON249" s="381"/>
      <c r="UOO249" s="381"/>
      <c r="UOP249" s="378"/>
      <c r="UOQ249" s="378"/>
      <c r="UOR249" s="378"/>
      <c r="UOS249" s="379"/>
      <c r="UOU249" s="377"/>
      <c r="UOV249" s="381"/>
      <c r="UOW249" s="381"/>
      <c r="UOX249" s="378"/>
      <c r="UOY249" s="378"/>
      <c r="UOZ249" s="378"/>
      <c r="UPA249" s="379"/>
      <c r="UPC249" s="377"/>
      <c r="UPD249" s="381"/>
      <c r="UPE249" s="381"/>
      <c r="UPF249" s="378"/>
      <c r="UPG249" s="378"/>
      <c r="UPH249" s="378"/>
      <c r="UPI249" s="379"/>
      <c r="UPK249" s="377"/>
      <c r="UPL249" s="381"/>
      <c r="UPM249" s="381"/>
      <c r="UPN249" s="378"/>
      <c r="UPO249" s="378"/>
      <c r="UPP249" s="378"/>
      <c r="UPQ249" s="379"/>
      <c r="UPS249" s="377"/>
      <c r="UPT249" s="381"/>
      <c r="UPU249" s="381"/>
      <c r="UPV249" s="378"/>
      <c r="UPW249" s="378"/>
      <c r="UPX249" s="378"/>
      <c r="UPY249" s="379"/>
      <c r="UQA249" s="377"/>
      <c r="UQB249" s="381"/>
      <c r="UQC249" s="381"/>
      <c r="UQD249" s="378"/>
      <c r="UQE249" s="378"/>
      <c r="UQF249" s="378"/>
      <c r="UQG249" s="379"/>
      <c r="UQI249" s="377"/>
      <c r="UQJ249" s="381"/>
      <c r="UQK249" s="381"/>
      <c r="UQL249" s="378"/>
      <c r="UQM249" s="378"/>
      <c r="UQN249" s="378"/>
      <c r="UQO249" s="379"/>
      <c r="UQQ249" s="377"/>
      <c r="UQR249" s="381"/>
      <c r="UQS249" s="381"/>
      <c r="UQT249" s="378"/>
      <c r="UQU249" s="378"/>
      <c r="UQV249" s="378"/>
      <c r="UQW249" s="379"/>
      <c r="UQY249" s="377"/>
      <c r="UQZ249" s="381"/>
      <c r="URA249" s="381"/>
      <c r="URB249" s="378"/>
      <c r="URC249" s="378"/>
      <c r="URD249" s="378"/>
      <c r="URE249" s="379"/>
      <c r="URG249" s="377"/>
      <c r="URH249" s="381"/>
      <c r="URI249" s="381"/>
      <c r="URJ249" s="378"/>
      <c r="URK249" s="378"/>
      <c r="URL249" s="378"/>
      <c r="URM249" s="379"/>
      <c r="URO249" s="377"/>
      <c r="URP249" s="381"/>
      <c r="URQ249" s="381"/>
      <c r="URR249" s="378"/>
      <c r="URS249" s="378"/>
      <c r="URT249" s="378"/>
      <c r="URU249" s="379"/>
      <c r="URW249" s="377"/>
      <c r="URX249" s="381"/>
      <c r="URY249" s="381"/>
      <c r="URZ249" s="378"/>
      <c r="USA249" s="378"/>
      <c r="USB249" s="378"/>
      <c r="USC249" s="379"/>
      <c r="USE249" s="377"/>
      <c r="USF249" s="381"/>
      <c r="USG249" s="381"/>
      <c r="USH249" s="378"/>
      <c r="USI249" s="378"/>
      <c r="USJ249" s="378"/>
      <c r="USK249" s="379"/>
      <c r="USM249" s="377"/>
      <c r="USN249" s="381"/>
      <c r="USO249" s="381"/>
      <c r="USP249" s="378"/>
      <c r="USQ249" s="378"/>
      <c r="USR249" s="378"/>
      <c r="USS249" s="379"/>
      <c r="USU249" s="377"/>
      <c r="USV249" s="381"/>
      <c r="USW249" s="381"/>
      <c r="USX249" s="378"/>
      <c r="USY249" s="378"/>
      <c r="USZ249" s="378"/>
      <c r="UTA249" s="379"/>
      <c r="UTC249" s="377"/>
      <c r="UTD249" s="381"/>
      <c r="UTE249" s="381"/>
      <c r="UTF249" s="378"/>
      <c r="UTG249" s="378"/>
      <c r="UTH249" s="378"/>
      <c r="UTI249" s="379"/>
      <c r="UTK249" s="377"/>
      <c r="UTL249" s="381"/>
      <c r="UTM249" s="381"/>
      <c r="UTN249" s="378"/>
      <c r="UTO249" s="378"/>
      <c r="UTP249" s="378"/>
      <c r="UTQ249" s="379"/>
      <c r="UTS249" s="377"/>
      <c r="UTT249" s="381"/>
      <c r="UTU249" s="381"/>
      <c r="UTV249" s="378"/>
      <c r="UTW249" s="378"/>
      <c r="UTX249" s="378"/>
      <c r="UTY249" s="379"/>
      <c r="UUA249" s="377"/>
      <c r="UUB249" s="381"/>
      <c r="UUC249" s="381"/>
      <c r="UUD249" s="378"/>
      <c r="UUE249" s="378"/>
      <c r="UUF249" s="378"/>
      <c r="UUG249" s="379"/>
      <c r="UUI249" s="377"/>
      <c r="UUJ249" s="381"/>
      <c r="UUK249" s="381"/>
      <c r="UUL249" s="378"/>
      <c r="UUM249" s="378"/>
      <c r="UUN249" s="378"/>
      <c r="UUO249" s="379"/>
      <c r="UUQ249" s="377"/>
      <c r="UUR249" s="381"/>
      <c r="UUS249" s="381"/>
      <c r="UUT249" s="378"/>
      <c r="UUU249" s="378"/>
      <c r="UUV249" s="378"/>
      <c r="UUW249" s="379"/>
      <c r="UUY249" s="377"/>
      <c r="UUZ249" s="381"/>
      <c r="UVA249" s="381"/>
      <c r="UVB249" s="378"/>
      <c r="UVC249" s="378"/>
      <c r="UVD249" s="378"/>
      <c r="UVE249" s="379"/>
      <c r="UVG249" s="377"/>
      <c r="UVH249" s="381"/>
      <c r="UVI249" s="381"/>
      <c r="UVJ249" s="378"/>
      <c r="UVK249" s="378"/>
      <c r="UVL249" s="378"/>
      <c r="UVM249" s="379"/>
      <c r="UVO249" s="377"/>
      <c r="UVP249" s="381"/>
      <c r="UVQ249" s="381"/>
      <c r="UVR249" s="378"/>
      <c r="UVS249" s="378"/>
      <c r="UVT249" s="378"/>
      <c r="UVU249" s="379"/>
      <c r="UVW249" s="377"/>
      <c r="UVX249" s="381"/>
      <c r="UVY249" s="381"/>
      <c r="UVZ249" s="378"/>
      <c r="UWA249" s="378"/>
      <c r="UWB249" s="378"/>
      <c r="UWC249" s="379"/>
      <c r="UWE249" s="377"/>
      <c r="UWF249" s="381"/>
      <c r="UWG249" s="381"/>
      <c r="UWH249" s="378"/>
      <c r="UWI249" s="378"/>
      <c r="UWJ249" s="378"/>
      <c r="UWK249" s="379"/>
      <c r="UWM249" s="377"/>
      <c r="UWN249" s="381"/>
      <c r="UWO249" s="381"/>
      <c r="UWP249" s="378"/>
      <c r="UWQ249" s="378"/>
      <c r="UWR249" s="378"/>
      <c r="UWS249" s="379"/>
      <c r="UWU249" s="377"/>
      <c r="UWV249" s="381"/>
      <c r="UWW249" s="381"/>
      <c r="UWX249" s="378"/>
      <c r="UWY249" s="378"/>
      <c r="UWZ249" s="378"/>
      <c r="UXA249" s="379"/>
      <c r="UXC249" s="377"/>
      <c r="UXD249" s="381"/>
      <c r="UXE249" s="381"/>
      <c r="UXF249" s="378"/>
      <c r="UXG249" s="378"/>
      <c r="UXH249" s="378"/>
      <c r="UXI249" s="379"/>
      <c r="UXK249" s="377"/>
      <c r="UXL249" s="381"/>
      <c r="UXM249" s="381"/>
      <c r="UXN249" s="378"/>
      <c r="UXO249" s="378"/>
      <c r="UXP249" s="378"/>
      <c r="UXQ249" s="379"/>
      <c r="UXS249" s="377"/>
      <c r="UXT249" s="381"/>
      <c r="UXU249" s="381"/>
      <c r="UXV249" s="378"/>
      <c r="UXW249" s="378"/>
      <c r="UXX249" s="378"/>
      <c r="UXY249" s="379"/>
      <c r="UYA249" s="377"/>
      <c r="UYB249" s="381"/>
      <c r="UYC249" s="381"/>
      <c r="UYD249" s="378"/>
      <c r="UYE249" s="378"/>
      <c r="UYF249" s="378"/>
      <c r="UYG249" s="379"/>
      <c r="UYI249" s="377"/>
      <c r="UYJ249" s="381"/>
      <c r="UYK249" s="381"/>
      <c r="UYL249" s="378"/>
      <c r="UYM249" s="378"/>
      <c r="UYN249" s="378"/>
      <c r="UYO249" s="379"/>
      <c r="UYQ249" s="377"/>
      <c r="UYR249" s="381"/>
      <c r="UYS249" s="381"/>
      <c r="UYT249" s="378"/>
      <c r="UYU249" s="378"/>
      <c r="UYV249" s="378"/>
      <c r="UYW249" s="379"/>
      <c r="UYY249" s="377"/>
      <c r="UYZ249" s="381"/>
      <c r="UZA249" s="381"/>
      <c r="UZB249" s="378"/>
      <c r="UZC249" s="378"/>
      <c r="UZD249" s="378"/>
      <c r="UZE249" s="379"/>
      <c r="UZG249" s="377"/>
      <c r="UZH249" s="381"/>
      <c r="UZI249" s="381"/>
      <c r="UZJ249" s="378"/>
      <c r="UZK249" s="378"/>
      <c r="UZL249" s="378"/>
      <c r="UZM249" s="379"/>
      <c r="UZO249" s="377"/>
      <c r="UZP249" s="381"/>
      <c r="UZQ249" s="381"/>
      <c r="UZR249" s="378"/>
      <c r="UZS249" s="378"/>
      <c r="UZT249" s="378"/>
      <c r="UZU249" s="379"/>
      <c r="UZW249" s="377"/>
      <c r="UZX249" s="381"/>
      <c r="UZY249" s="381"/>
      <c r="UZZ249" s="378"/>
      <c r="VAA249" s="378"/>
      <c r="VAB249" s="378"/>
      <c r="VAC249" s="379"/>
      <c r="VAE249" s="377"/>
      <c r="VAF249" s="381"/>
      <c r="VAG249" s="381"/>
      <c r="VAH249" s="378"/>
      <c r="VAI249" s="378"/>
      <c r="VAJ249" s="378"/>
      <c r="VAK249" s="379"/>
      <c r="VAM249" s="377"/>
      <c r="VAN249" s="381"/>
      <c r="VAO249" s="381"/>
      <c r="VAP249" s="378"/>
      <c r="VAQ249" s="378"/>
      <c r="VAR249" s="378"/>
      <c r="VAS249" s="379"/>
      <c r="VAU249" s="377"/>
      <c r="VAV249" s="381"/>
      <c r="VAW249" s="381"/>
      <c r="VAX249" s="378"/>
      <c r="VAY249" s="378"/>
      <c r="VAZ249" s="378"/>
      <c r="VBA249" s="379"/>
      <c r="VBC249" s="377"/>
      <c r="VBD249" s="381"/>
      <c r="VBE249" s="381"/>
      <c r="VBF249" s="378"/>
      <c r="VBG249" s="378"/>
      <c r="VBH249" s="378"/>
      <c r="VBI249" s="379"/>
      <c r="VBK249" s="377"/>
      <c r="VBL249" s="381"/>
      <c r="VBM249" s="381"/>
      <c r="VBN249" s="378"/>
      <c r="VBO249" s="378"/>
      <c r="VBP249" s="378"/>
      <c r="VBQ249" s="379"/>
      <c r="VBS249" s="377"/>
      <c r="VBT249" s="381"/>
      <c r="VBU249" s="381"/>
      <c r="VBV249" s="378"/>
      <c r="VBW249" s="378"/>
      <c r="VBX249" s="378"/>
      <c r="VBY249" s="379"/>
      <c r="VCA249" s="377"/>
      <c r="VCB249" s="381"/>
      <c r="VCC249" s="381"/>
      <c r="VCD249" s="378"/>
      <c r="VCE249" s="378"/>
      <c r="VCF249" s="378"/>
      <c r="VCG249" s="379"/>
      <c r="VCI249" s="377"/>
      <c r="VCJ249" s="381"/>
      <c r="VCK249" s="381"/>
      <c r="VCL249" s="378"/>
      <c r="VCM249" s="378"/>
      <c r="VCN249" s="378"/>
      <c r="VCO249" s="379"/>
      <c r="VCQ249" s="377"/>
      <c r="VCR249" s="381"/>
      <c r="VCS249" s="381"/>
      <c r="VCT249" s="378"/>
      <c r="VCU249" s="378"/>
      <c r="VCV249" s="378"/>
      <c r="VCW249" s="379"/>
      <c r="VCY249" s="377"/>
      <c r="VCZ249" s="381"/>
      <c r="VDA249" s="381"/>
      <c r="VDB249" s="378"/>
      <c r="VDC249" s="378"/>
      <c r="VDD249" s="378"/>
      <c r="VDE249" s="379"/>
      <c r="VDG249" s="377"/>
      <c r="VDH249" s="381"/>
      <c r="VDI249" s="381"/>
      <c r="VDJ249" s="378"/>
      <c r="VDK249" s="378"/>
      <c r="VDL249" s="378"/>
      <c r="VDM249" s="379"/>
      <c r="VDO249" s="377"/>
      <c r="VDP249" s="381"/>
      <c r="VDQ249" s="381"/>
      <c r="VDR249" s="378"/>
      <c r="VDS249" s="378"/>
      <c r="VDT249" s="378"/>
      <c r="VDU249" s="379"/>
      <c r="VDW249" s="377"/>
      <c r="VDX249" s="381"/>
      <c r="VDY249" s="381"/>
      <c r="VDZ249" s="378"/>
      <c r="VEA249" s="378"/>
      <c r="VEB249" s="378"/>
      <c r="VEC249" s="379"/>
      <c r="VEE249" s="377"/>
      <c r="VEF249" s="381"/>
      <c r="VEG249" s="381"/>
      <c r="VEH249" s="378"/>
      <c r="VEI249" s="378"/>
      <c r="VEJ249" s="378"/>
      <c r="VEK249" s="379"/>
      <c r="VEM249" s="377"/>
      <c r="VEN249" s="381"/>
      <c r="VEO249" s="381"/>
      <c r="VEP249" s="378"/>
      <c r="VEQ249" s="378"/>
      <c r="VER249" s="378"/>
      <c r="VES249" s="379"/>
      <c r="VEU249" s="377"/>
      <c r="VEV249" s="381"/>
      <c r="VEW249" s="381"/>
      <c r="VEX249" s="378"/>
      <c r="VEY249" s="378"/>
      <c r="VEZ249" s="378"/>
      <c r="VFA249" s="379"/>
      <c r="VFC249" s="377"/>
      <c r="VFD249" s="381"/>
      <c r="VFE249" s="381"/>
      <c r="VFF249" s="378"/>
      <c r="VFG249" s="378"/>
      <c r="VFH249" s="378"/>
      <c r="VFI249" s="379"/>
      <c r="VFK249" s="377"/>
      <c r="VFL249" s="381"/>
      <c r="VFM249" s="381"/>
      <c r="VFN249" s="378"/>
      <c r="VFO249" s="378"/>
      <c r="VFP249" s="378"/>
      <c r="VFQ249" s="379"/>
      <c r="VFS249" s="377"/>
      <c r="VFT249" s="381"/>
      <c r="VFU249" s="381"/>
      <c r="VFV249" s="378"/>
      <c r="VFW249" s="378"/>
      <c r="VFX249" s="378"/>
      <c r="VFY249" s="379"/>
      <c r="VGA249" s="377"/>
      <c r="VGB249" s="381"/>
      <c r="VGC249" s="381"/>
      <c r="VGD249" s="378"/>
      <c r="VGE249" s="378"/>
      <c r="VGF249" s="378"/>
      <c r="VGG249" s="379"/>
      <c r="VGI249" s="377"/>
      <c r="VGJ249" s="381"/>
      <c r="VGK249" s="381"/>
      <c r="VGL249" s="378"/>
      <c r="VGM249" s="378"/>
      <c r="VGN249" s="378"/>
      <c r="VGO249" s="379"/>
      <c r="VGQ249" s="377"/>
      <c r="VGR249" s="381"/>
      <c r="VGS249" s="381"/>
      <c r="VGT249" s="378"/>
      <c r="VGU249" s="378"/>
      <c r="VGV249" s="378"/>
      <c r="VGW249" s="379"/>
      <c r="VGY249" s="377"/>
      <c r="VGZ249" s="381"/>
      <c r="VHA249" s="381"/>
      <c r="VHB249" s="378"/>
      <c r="VHC249" s="378"/>
      <c r="VHD249" s="378"/>
      <c r="VHE249" s="379"/>
      <c r="VHG249" s="377"/>
      <c r="VHH249" s="381"/>
      <c r="VHI249" s="381"/>
      <c r="VHJ249" s="378"/>
      <c r="VHK249" s="378"/>
      <c r="VHL249" s="378"/>
      <c r="VHM249" s="379"/>
      <c r="VHO249" s="377"/>
      <c r="VHP249" s="381"/>
      <c r="VHQ249" s="381"/>
      <c r="VHR249" s="378"/>
      <c r="VHS249" s="378"/>
      <c r="VHT249" s="378"/>
      <c r="VHU249" s="379"/>
      <c r="VHW249" s="377"/>
      <c r="VHX249" s="381"/>
      <c r="VHY249" s="381"/>
      <c r="VHZ249" s="378"/>
      <c r="VIA249" s="378"/>
      <c r="VIB249" s="378"/>
      <c r="VIC249" s="379"/>
      <c r="VIE249" s="377"/>
      <c r="VIF249" s="381"/>
      <c r="VIG249" s="381"/>
      <c r="VIH249" s="378"/>
      <c r="VII249" s="378"/>
      <c r="VIJ249" s="378"/>
      <c r="VIK249" s="379"/>
      <c r="VIM249" s="377"/>
      <c r="VIN249" s="381"/>
      <c r="VIO249" s="381"/>
      <c r="VIP249" s="378"/>
      <c r="VIQ249" s="378"/>
      <c r="VIR249" s="378"/>
      <c r="VIS249" s="379"/>
      <c r="VIU249" s="377"/>
      <c r="VIV249" s="381"/>
      <c r="VIW249" s="381"/>
      <c r="VIX249" s="378"/>
      <c r="VIY249" s="378"/>
      <c r="VIZ249" s="378"/>
      <c r="VJA249" s="379"/>
      <c r="VJC249" s="377"/>
      <c r="VJD249" s="381"/>
      <c r="VJE249" s="381"/>
      <c r="VJF249" s="378"/>
      <c r="VJG249" s="378"/>
      <c r="VJH249" s="378"/>
      <c r="VJI249" s="379"/>
      <c r="VJK249" s="377"/>
      <c r="VJL249" s="381"/>
      <c r="VJM249" s="381"/>
      <c r="VJN249" s="378"/>
      <c r="VJO249" s="378"/>
      <c r="VJP249" s="378"/>
      <c r="VJQ249" s="379"/>
      <c r="VJS249" s="377"/>
      <c r="VJT249" s="381"/>
      <c r="VJU249" s="381"/>
      <c r="VJV249" s="378"/>
      <c r="VJW249" s="378"/>
      <c r="VJX249" s="378"/>
      <c r="VJY249" s="379"/>
      <c r="VKA249" s="377"/>
      <c r="VKB249" s="381"/>
      <c r="VKC249" s="381"/>
      <c r="VKD249" s="378"/>
      <c r="VKE249" s="378"/>
      <c r="VKF249" s="378"/>
      <c r="VKG249" s="379"/>
      <c r="VKI249" s="377"/>
      <c r="VKJ249" s="381"/>
      <c r="VKK249" s="381"/>
      <c r="VKL249" s="378"/>
      <c r="VKM249" s="378"/>
      <c r="VKN249" s="378"/>
      <c r="VKO249" s="379"/>
      <c r="VKQ249" s="377"/>
      <c r="VKR249" s="381"/>
      <c r="VKS249" s="381"/>
      <c r="VKT249" s="378"/>
      <c r="VKU249" s="378"/>
      <c r="VKV249" s="378"/>
      <c r="VKW249" s="379"/>
      <c r="VKY249" s="377"/>
      <c r="VKZ249" s="381"/>
      <c r="VLA249" s="381"/>
      <c r="VLB249" s="378"/>
      <c r="VLC249" s="378"/>
      <c r="VLD249" s="378"/>
      <c r="VLE249" s="379"/>
      <c r="VLG249" s="377"/>
      <c r="VLH249" s="381"/>
      <c r="VLI249" s="381"/>
      <c r="VLJ249" s="378"/>
      <c r="VLK249" s="378"/>
      <c r="VLL249" s="378"/>
      <c r="VLM249" s="379"/>
      <c r="VLO249" s="377"/>
      <c r="VLP249" s="381"/>
      <c r="VLQ249" s="381"/>
      <c r="VLR249" s="378"/>
      <c r="VLS249" s="378"/>
      <c r="VLT249" s="378"/>
      <c r="VLU249" s="379"/>
      <c r="VLW249" s="377"/>
      <c r="VLX249" s="381"/>
      <c r="VLY249" s="381"/>
      <c r="VLZ249" s="378"/>
      <c r="VMA249" s="378"/>
      <c r="VMB249" s="378"/>
      <c r="VMC249" s="379"/>
      <c r="VME249" s="377"/>
      <c r="VMF249" s="381"/>
      <c r="VMG249" s="381"/>
      <c r="VMH249" s="378"/>
      <c r="VMI249" s="378"/>
      <c r="VMJ249" s="378"/>
      <c r="VMK249" s="379"/>
      <c r="VMM249" s="377"/>
      <c r="VMN249" s="381"/>
      <c r="VMO249" s="381"/>
      <c r="VMP249" s="378"/>
      <c r="VMQ249" s="378"/>
      <c r="VMR249" s="378"/>
      <c r="VMS249" s="379"/>
      <c r="VMU249" s="377"/>
      <c r="VMV249" s="381"/>
      <c r="VMW249" s="381"/>
      <c r="VMX249" s="378"/>
      <c r="VMY249" s="378"/>
      <c r="VMZ249" s="378"/>
      <c r="VNA249" s="379"/>
      <c r="VNC249" s="377"/>
      <c r="VND249" s="381"/>
      <c r="VNE249" s="381"/>
      <c r="VNF249" s="378"/>
      <c r="VNG249" s="378"/>
      <c r="VNH249" s="378"/>
      <c r="VNI249" s="379"/>
      <c r="VNK249" s="377"/>
      <c r="VNL249" s="381"/>
      <c r="VNM249" s="381"/>
      <c r="VNN249" s="378"/>
      <c r="VNO249" s="378"/>
      <c r="VNP249" s="378"/>
      <c r="VNQ249" s="379"/>
      <c r="VNS249" s="377"/>
      <c r="VNT249" s="381"/>
      <c r="VNU249" s="381"/>
      <c r="VNV249" s="378"/>
      <c r="VNW249" s="378"/>
      <c r="VNX249" s="378"/>
      <c r="VNY249" s="379"/>
      <c r="VOA249" s="377"/>
      <c r="VOB249" s="381"/>
      <c r="VOC249" s="381"/>
      <c r="VOD249" s="378"/>
      <c r="VOE249" s="378"/>
      <c r="VOF249" s="378"/>
      <c r="VOG249" s="379"/>
      <c r="VOI249" s="377"/>
      <c r="VOJ249" s="381"/>
      <c r="VOK249" s="381"/>
      <c r="VOL249" s="378"/>
      <c r="VOM249" s="378"/>
      <c r="VON249" s="378"/>
      <c r="VOO249" s="379"/>
      <c r="VOQ249" s="377"/>
      <c r="VOR249" s="381"/>
      <c r="VOS249" s="381"/>
      <c r="VOT249" s="378"/>
      <c r="VOU249" s="378"/>
      <c r="VOV249" s="378"/>
      <c r="VOW249" s="379"/>
      <c r="VOY249" s="377"/>
      <c r="VOZ249" s="381"/>
      <c r="VPA249" s="381"/>
      <c r="VPB249" s="378"/>
      <c r="VPC249" s="378"/>
      <c r="VPD249" s="378"/>
      <c r="VPE249" s="379"/>
      <c r="VPG249" s="377"/>
      <c r="VPH249" s="381"/>
      <c r="VPI249" s="381"/>
      <c r="VPJ249" s="378"/>
      <c r="VPK249" s="378"/>
      <c r="VPL249" s="378"/>
      <c r="VPM249" s="379"/>
      <c r="VPO249" s="377"/>
      <c r="VPP249" s="381"/>
      <c r="VPQ249" s="381"/>
      <c r="VPR249" s="378"/>
      <c r="VPS249" s="378"/>
      <c r="VPT249" s="378"/>
      <c r="VPU249" s="379"/>
      <c r="VPW249" s="377"/>
      <c r="VPX249" s="381"/>
      <c r="VPY249" s="381"/>
      <c r="VPZ249" s="378"/>
      <c r="VQA249" s="378"/>
      <c r="VQB249" s="378"/>
      <c r="VQC249" s="379"/>
      <c r="VQE249" s="377"/>
      <c r="VQF249" s="381"/>
      <c r="VQG249" s="381"/>
      <c r="VQH249" s="378"/>
      <c r="VQI249" s="378"/>
      <c r="VQJ249" s="378"/>
      <c r="VQK249" s="379"/>
      <c r="VQM249" s="377"/>
      <c r="VQN249" s="381"/>
      <c r="VQO249" s="381"/>
      <c r="VQP249" s="378"/>
      <c r="VQQ249" s="378"/>
      <c r="VQR249" s="378"/>
      <c r="VQS249" s="379"/>
      <c r="VQU249" s="377"/>
      <c r="VQV249" s="381"/>
      <c r="VQW249" s="381"/>
      <c r="VQX249" s="378"/>
      <c r="VQY249" s="378"/>
      <c r="VQZ249" s="378"/>
      <c r="VRA249" s="379"/>
      <c r="VRC249" s="377"/>
      <c r="VRD249" s="381"/>
      <c r="VRE249" s="381"/>
      <c r="VRF249" s="378"/>
      <c r="VRG249" s="378"/>
      <c r="VRH249" s="378"/>
      <c r="VRI249" s="379"/>
      <c r="VRK249" s="377"/>
      <c r="VRL249" s="381"/>
      <c r="VRM249" s="381"/>
      <c r="VRN249" s="378"/>
      <c r="VRO249" s="378"/>
      <c r="VRP249" s="378"/>
      <c r="VRQ249" s="379"/>
      <c r="VRS249" s="377"/>
      <c r="VRT249" s="381"/>
      <c r="VRU249" s="381"/>
      <c r="VRV249" s="378"/>
      <c r="VRW249" s="378"/>
      <c r="VRX249" s="378"/>
      <c r="VRY249" s="379"/>
      <c r="VSA249" s="377"/>
      <c r="VSB249" s="381"/>
      <c r="VSC249" s="381"/>
      <c r="VSD249" s="378"/>
      <c r="VSE249" s="378"/>
      <c r="VSF249" s="378"/>
      <c r="VSG249" s="379"/>
      <c r="VSI249" s="377"/>
      <c r="VSJ249" s="381"/>
      <c r="VSK249" s="381"/>
      <c r="VSL249" s="378"/>
      <c r="VSM249" s="378"/>
      <c r="VSN249" s="378"/>
      <c r="VSO249" s="379"/>
      <c r="VSQ249" s="377"/>
      <c r="VSR249" s="381"/>
      <c r="VSS249" s="381"/>
      <c r="VST249" s="378"/>
      <c r="VSU249" s="378"/>
      <c r="VSV249" s="378"/>
      <c r="VSW249" s="379"/>
      <c r="VSY249" s="377"/>
      <c r="VSZ249" s="381"/>
      <c r="VTA249" s="381"/>
      <c r="VTB249" s="378"/>
      <c r="VTC249" s="378"/>
      <c r="VTD249" s="378"/>
      <c r="VTE249" s="379"/>
      <c r="VTG249" s="377"/>
      <c r="VTH249" s="381"/>
      <c r="VTI249" s="381"/>
      <c r="VTJ249" s="378"/>
      <c r="VTK249" s="378"/>
      <c r="VTL249" s="378"/>
      <c r="VTM249" s="379"/>
      <c r="VTO249" s="377"/>
      <c r="VTP249" s="381"/>
      <c r="VTQ249" s="381"/>
      <c r="VTR249" s="378"/>
      <c r="VTS249" s="378"/>
      <c r="VTT249" s="378"/>
      <c r="VTU249" s="379"/>
      <c r="VTW249" s="377"/>
      <c r="VTX249" s="381"/>
      <c r="VTY249" s="381"/>
      <c r="VTZ249" s="378"/>
      <c r="VUA249" s="378"/>
      <c r="VUB249" s="378"/>
      <c r="VUC249" s="379"/>
      <c r="VUE249" s="377"/>
      <c r="VUF249" s="381"/>
      <c r="VUG249" s="381"/>
      <c r="VUH249" s="378"/>
      <c r="VUI249" s="378"/>
      <c r="VUJ249" s="378"/>
      <c r="VUK249" s="379"/>
      <c r="VUM249" s="377"/>
      <c r="VUN249" s="381"/>
      <c r="VUO249" s="381"/>
      <c r="VUP249" s="378"/>
      <c r="VUQ249" s="378"/>
      <c r="VUR249" s="378"/>
      <c r="VUS249" s="379"/>
      <c r="VUU249" s="377"/>
      <c r="VUV249" s="381"/>
      <c r="VUW249" s="381"/>
      <c r="VUX249" s="378"/>
      <c r="VUY249" s="378"/>
      <c r="VUZ249" s="378"/>
      <c r="VVA249" s="379"/>
      <c r="VVC249" s="377"/>
      <c r="VVD249" s="381"/>
      <c r="VVE249" s="381"/>
      <c r="VVF249" s="378"/>
      <c r="VVG249" s="378"/>
      <c r="VVH249" s="378"/>
      <c r="VVI249" s="379"/>
      <c r="VVK249" s="377"/>
      <c r="VVL249" s="381"/>
      <c r="VVM249" s="381"/>
      <c r="VVN249" s="378"/>
      <c r="VVO249" s="378"/>
      <c r="VVP249" s="378"/>
      <c r="VVQ249" s="379"/>
      <c r="VVS249" s="377"/>
      <c r="VVT249" s="381"/>
      <c r="VVU249" s="381"/>
      <c r="VVV249" s="378"/>
      <c r="VVW249" s="378"/>
      <c r="VVX249" s="378"/>
      <c r="VVY249" s="379"/>
      <c r="VWA249" s="377"/>
      <c r="VWB249" s="381"/>
      <c r="VWC249" s="381"/>
      <c r="VWD249" s="378"/>
      <c r="VWE249" s="378"/>
      <c r="VWF249" s="378"/>
      <c r="VWG249" s="379"/>
      <c r="VWI249" s="377"/>
      <c r="VWJ249" s="381"/>
      <c r="VWK249" s="381"/>
      <c r="VWL249" s="378"/>
      <c r="VWM249" s="378"/>
      <c r="VWN249" s="378"/>
      <c r="VWO249" s="379"/>
      <c r="VWQ249" s="377"/>
      <c r="VWR249" s="381"/>
      <c r="VWS249" s="381"/>
      <c r="VWT249" s="378"/>
      <c r="VWU249" s="378"/>
      <c r="VWV249" s="378"/>
      <c r="VWW249" s="379"/>
      <c r="VWY249" s="377"/>
      <c r="VWZ249" s="381"/>
      <c r="VXA249" s="381"/>
      <c r="VXB249" s="378"/>
      <c r="VXC249" s="378"/>
      <c r="VXD249" s="378"/>
      <c r="VXE249" s="379"/>
      <c r="VXG249" s="377"/>
      <c r="VXH249" s="381"/>
      <c r="VXI249" s="381"/>
      <c r="VXJ249" s="378"/>
      <c r="VXK249" s="378"/>
      <c r="VXL249" s="378"/>
      <c r="VXM249" s="379"/>
      <c r="VXO249" s="377"/>
      <c r="VXP249" s="381"/>
      <c r="VXQ249" s="381"/>
      <c r="VXR249" s="378"/>
      <c r="VXS249" s="378"/>
      <c r="VXT249" s="378"/>
      <c r="VXU249" s="379"/>
      <c r="VXW249" s="377"/>
      <c r="VXX249" s="381"/>
      <c r="VXY249" s="381"/>
      <c r="VXZ249" s="378"/>
      <c r="VYA249" s="378"/>
      <c r="VYB249" s="378"/>
      <c r="VYC249" s="379"/>
      <c r="VYE249" s="377"/>
      <c r="VYF249" s="381"/>
      <c r="VYG249" s="381"/>
      <c r="VYH249" s="378"/>
      <c r="VYI249" s="378"/>
      <c r="VYJ249" s="378"/>
      <c r="VYK249" s="379"/>
      <c r="VYM249" s="377"/>
      <c r="VYN249" s="381"/>
      <c r="VYO249" s="381"/>
      <c r="VYP249" s="378"/>
      <c r="VYQ249" s="378"/>
      <c r="VYR249" s="378"/>
      <c r="VYS249" s="379"/>
      <c r="VYU249" s="377"/>
      <c r="VYV249" s="381"/>
      <c r="VYW249" s="381"/>
      <c r="VYX249" s="378"/>
      <c r="VYY249" s="378"/>
      <c r="VYZ249" s="378"/>
      <c r="VZA249" s="379"/>
      <c r="VZC249" s="377"/>
      <c r="VZD249" s="381"/>
      <c r="VZE249" s="381"/>
      <c r="VZF249" s="378"/>
      <c r="VZG249" s="378"/>
      <c r="VZH249" s="378"/>
      <c r="VZI249" s="379"/>
      <c r="VZK249" s="377"/>
      <c r="VZL249" s="381"/>
      <c r="VZM249" s="381"/>
      <c r="VZN249" s="378"/>
      <c r="VZO249" s="378"/>
      <c r="VZP249" s="378"/>
      <c r="VZQ249" s="379"/>
      <c r="VZS249" s="377"/>
      <c r="VZT249" s="381"/>
      <c r="VZU249" s="381"/>
      <c r="VZV249" s="378"/>
      <c r="VZW249" s="378"/>
      <c r="VZX249" s="378"/>
      <c r="VZY249" s="379"/>
      <c r="WAA249" s="377"/>
      <c r="WAB249" s="381"/>
      <c r="WAC249" s="381"/>
      <c r="WAD249" s="378"/>
      <c r="WAE249" s="378"/>
      <c r="WAF249" s="378"/>
      <c r="WAG249" s="379"/>
      <c r="WAI249" s="377"/>
      <c r="WAJ249" s="381"/>
      <c r="WAK249" s="381"/>
      <c r="WAL249" s="378"/>
      <c r="WAM249" s="378"/>
      <c r="WAN249" s="378"/>
      <c r="WAO249" s="379"/>
      <c r="WAQ249" s="377"/>
      <c r="WAR249" s="381"/>
      <c r="WAS249" s="381"/>
      <c r="WAT249" s="378"/>
      <c r="WAU249" s="378"/>
      <c r="WAV249" s="378"/>
      <c r="WAW249" s="379"/>
      <c r="WAY249" s="377"/>
      <c r="WAZ249" s="381"/>
      <c r="WBA249" s="381"/>
      <c r="WBB249" s="378"/>
      <c r="WBC249" s="378"/>
      <c r="WBD249" s="378"/>
      <c r="WBE249" s="379"/>
      <c r="WBG249" s="377"/>
      <c r="WBH249" s="381"/>
      <c r="WBI249" s="381"/>
      <c r="WBJ249" s="378"/>
      <c r="WBK249" s="378"/>
      <c r="WBL249" s="378"/>
      <c r="WBM249" s="379"/>
      <c r="WBO249" s="377"/>
      <c r="WBP249" s="381"/>
      <c r="WBQ249" s="381"/>
      <c r="WBR249" s="378"/>
      <c r="WBS249" s="378"/>
      <c r="WBT249" s="378"/>
      <c r="WBU249" s="379"/>
      <c r="WBW249" s="377"/>
      <c r="WBX249" s="381"/>
      <c r="WBY249" s="381"/>
      <c r="WBZ249" s="378"/>
      <c r="WCA249" s="378"/>
      <c r="WCB249" s="378"/>
      <c r="WCC249" s="379"/>
      <c r="WCE249" s="377"/>
      <c r="WCF249" s="381"/>
      <c r="WCG249" s="381"/>
      <c r="WCH249" s="378"/>
      <c r="WCI249" s="378"/>
      <c r="WCJ249" s="378"/>
      <c r="WCK249" s="379"/>
      <c r="WCM249" s="377"/>
      <c r="WCN249" s="381"/>
      <c r="WCO249" s="381"/>
      <c r="WCP249" s="378"/>
      <c r="WCQ249" s="378"/>
      <c r="WCR249" s="378"/>
      <c r="WCS249" s="379"/>
      <c r="WCU249" s="377"/>
      <c r="WCV249" s="381"/>
      <c r="WCW249" s="381"/>
      <c r="WCX249" s="378"/>
      <c r="WCY249" s="378"/>
      <c r="WCZ249" s="378"/>
      <c r="WDA249" s="379"/>
      <c r="WDC249" s="377"/>
      <c r="WDD249" s="381"/>
      <c r="WDE249" s="381"/>
      <c r="WDF249" s="378"/>
      <c r="WDG249" s="378"/>
      <c r="WDH249" s="378"/>
      <c r="WDI249" s="379"/>
      <c r="WDK249" s="377"/>
      <c r="WDL249" s="381"/>
      <c r="WDM249" s="381"/>
      <c r="WDN249" s="378"/>
      <c r="WDO249" s="378"/>
      <c r="WDP249" s="378"/>
      <c r="WDQ249" s="379"/>
      <c r="WDS249" s="377"/>
      <c r="WDT249" s="381"/>
      <c r="WDU249" s="381"/>
      <c r="WDV249" s="378"/>
      <c r="WDW249" s="378"/>
      <c r="WDX249" s="378"/>
      <c r="WDY249" s="379"/>
      <c r="WEA249" s="377"/>
      <c r="WEB249" s="381"/>
      <c r="WEC249" s="381"/>
      <c r="WED249" s="378"/>
      <c r="WEE249" s="378"/>
      <c r="WEF249" s="378"/>
      <c r="WEG249" s="379"/>
      <c r="WEI249" s="377"/>
      <c r="WEJ249" s="381"/>
      <c r="WEK249" s="381"/>
      <c r="WEL249" s="378"/>
      <c r="WEM249" s="378"/>
      <c r="WEN249" s="378"/>
      <c r="WEO249" s="379"/>
      <c r="WEQ249" s="377"/>
      <c r="WER249" s="381"/>
      <c r="WES249" s="381"/>
      <c r="WET249" s="378"/>
      <c r="WEU249" s="378"/>
      <c r="WEV249" s="378"/>
      <c r="WEW249" s="379"/>
      <c r="WEY249" s="377"/>
      <c r="WEZ249" s="381"/>
      <c r="WFA249" s="381"/>
      <c r="WFB249" s="378"/>
      <c r="WFC249" s="378"/>
      <c r="WFD249" s="378"/>
      <c r="WFE249" s="379"/>
      <c r="WFG249" s="377"/>
      <c r="WFH249" s="381"/>
      <c r="WFI249" s="381"/>
      <c r="WFJ249" s="378"/>
      <c r="WFK249" s="378"/>
      <c r="WFL249" s="378"/>
      <c r="WFM249" s="379"/>
      <c r="WFO249" s="377"/>
      <c r="WFP249" s="381"/>
      <c r="WFQ249" s="381"/>
      <c r="WFR249" s="378"/>
      <c r="WFS249" s="378"/>
      <c r="WFT249" s="378"/>
      <c r="WFU249" s="379"/>
      <c r="WFW249" s="377"/>
      <c r="WFX249" s="381"/>
      <c r="WFY249" s="381"/>
      <c r="WFZ249" s="378"/>
      <c r="WGA249" s="378"/>
      <c r="WGB249" s="378"/>
      <c r="WGC249" s="379"/>
      <c r="WGE249" s="377"/>
      <c r="WGF249" s="381"/>
      <c r="WGG249" s="381"/>
      <c r="WGH249" s="378"/>
      <c r="WGI249" s="378"/>
      <c r="WGJ249" s="378"/>
      <c r="WGK249" s="379"/>
      <c r="WGM249" s="377"/>
      <c r="WGN249" s="381"/>
      <c r="WGO249" s="381"/>
      <c r="WGP249" s="378"/>
      <c r="WGQ249" s="378"/>
      <c r="WGR249" s="378"/>
      <c r="WGS249" s="379"/>
      <c r="WGU249" s="377"/>
      <c r="WGV249" s="381"/>
      <c r="WGW249" s="381"/>
      <c r="WGX249" s="378"/>
      <c r="WGY249" s="378"/>
      <c r="WGZ249" s="378"/>
      <c r="WHA249" s="379"/>
      <c r="WHC249" s="377"/>
      <c r="WHD249" s="381"/>
      <c r="WHE249" s="381"/>
      <c r="WHF249" s="378"/>
      <c r="WHG249" s="378"/>
      <c r="WHH249" s="378"/>
      <c r="WHI249" s="379"/>
      <c r="WHK249" s="377"/>
      <c r="WHL249" s="381"/>
      <c r="WHM249" s="381"/>
      <c r="WHN249" s="378"/>
      <c r="WHO249" s="378"/>
      <c r="WHP249" s="378"/>
      <c r="WHQ249" s="379"/>
      <c r="WHS249" s="377"/>
      <c r="WHT249" s="381"/>
      <c r="WHU249" s="381"/>
      <c r="WHV249" s="378"/>
      <c r="WHW249" s="378"/>
      <c r="WHX249" s="378"/>
      <c r="WHY249" s="379"/>
      <c r="WIA249" s="377"/>
      <c r="WIB249" s="381"/>
      <c r="WIC249" s="381"/>
      <c r="WID249" s="378"/>
      <c r="WIE249" s="378"/>
      <c r="WIF249" s="378"/>
      <c r="WIG249" s="379"/>
      <c r="WII249" s="377"/>
      <c r="WIJ249" s="381"/>
      <c r="WIK249" s="381"/>
      <c r="WIL249" s="378"/>
      <c r="WIM249" s="378"/>
      <c r="WIN249" s="378"/>
      <c r="WIO249" s="379"/>
      <c r="WIQ249" s="377"/>
      <c r="WIR249" s="381"/>
      <c r="WIS249" s="381"/>
      <c r="WIT249" s="378"/>
      <c r="WIU249" s="378"/>
      <c r="WIV249" s="378"/>
      <c r="WIW249" s="379"/>
      <c r="WIY249" s="377"/>
      <c r="WIZ249" s="381"/>
      <c r="WJA249" s="381"/>
      <c r="WJB249" s="378"/>
      <c r="WJC249" s="378"/>
      <c r="WJD249" s="378"/>
      <c r="WJE249" s="379"/>
      <c r="WJG249" s="377"/>
      <c r="WJH249" s="381"/>
      <c r="WJI249" s="381"/>
      <c r="WJJ249" s="378"/>
      <c r="WJK249" s="378"/>
      <c r="WJL249" s="378"/>
      <c r="WJM249" s="379"/>
      <c r="WJO249" s="377"/>
      <c r="WJP249" s="381"/>
      <c r="WJQ249" s="381"/>
      <c r="WJR249" s="378"/>
      <c r="WJS249" s="378"/>
      <c r="WJT249" s="378"/>
      <c r="WJU249" s="379"/>
      <c r="WJW249" s="377"/>
      <c r="WJX249" s="381"/>
      <c r="WJY249" s="381"/>
      <c r="WJZ249" s="378"/>
      <c r="WKA249" s="378"/>
      <c r="WKB249" s="378"/>
      <c r="WKC249" s="379"/>
      <c r="WKE249" s="377"/>
      <c r="WKF249" s="381"/>
      <c r="WKG249" s="381"/>
      <c r="WKH249" s="378"/>
      <c r="WKI249" s="378"/>
      <c r="WKJ249" s="378"/>
      <c r="WKK249" s="379"/>
      <c r="WKM249" s="377"/>
      <c r="WKN249" s="381"/>
      <c r="WKO249" s="381"/>
      <c r="WKP249" s="378"/>
      <c r="WKQ249" s="378"/>
      <c r="WKR249" s="378"/>
      <c r="WKS249" s="379"/>
      <c r="WKU249" s="377"/>
      <c r="WKV249" s="381"/>
      <c r="WKW249" s="381"/>
      <c r="WKX249" s="378"/>
      <c r="WKY249" s="378"/>
      <c r="WKZ249" s="378"/>
      <c r="WLA249" s="379"/>
      <c r="WLC249" s="377"/>
      <c r="WLD249" s="381"/>
      <c r="WLE249" s="381"/>
      <c r="WLF249" s="378"/>
      <c r="WLG249" s="378"/>
      <c r="WLH249" s="378"/>
      <c r="WLI249" s="379"/>
      <c r="WLK249" s="377"/>
      <c r="WLL249" s="381"/>
      <c r="WLM249" s="381"/>
      <c r="WLN249" s="378"/>
      <c r="WLO249" s="378"/>
      <c r="WLP249" s="378"/>
      <c r="WLQ249" s="379"/>
      <c r="WLS249" s="377"/>
      <c r="WLT249" s="381"/>
      <c r="WLU249" s="381"/>
      <c r="WLV249" s="378"/>
      <c r="WLW249" s="378"/>
      <c r="WLX249" s="378"/>
      <c r="WLY249" s="379"/>
      <c r="WMA249" s="377"/>
      <c r="WMB249" s="381"/>
      <c r="WMC249" s="381"/>
      <c r="WMD249" s="378"/>
      <c r="WME249" s="378"/>
      <c r="WMF249" s="378"/>
      <c r="WMG249" s="379"/>
      <c r="WMI249" s="377"/>
      <c r="WMJ249" s="381"/>
      <c r="WMK249" s="381"/>
      <c r="WML249" s="378"/>
      <c r="WMM249" s="378"/>
      <c r="WMN249" s="378"/>
      <c r="WMO249" s="379"/>
      <c r="WMQ249" s="377"/>
      <c r="WMR249" s="381"/>
      <c r="WMS249" s="381"/>
      <c r="WMT249" s="378"/>
      <c r="WMU249" s="378"/>
      <c r="WMV249" s="378"/>
      <c r="WMW249" s="379"/>
      <c r="WMY249" s="377"/>
      <c r="WMZ249" s="381"/>
      <c r="WNA249" s="381"/>
      <c r="WNB249" s="378"/>
      <c r="WNC249" s="378"/>
      <c r="WND249" s="378"/>
      <c r="WNE249" s="379"/>
      <c r="WNG249" s="377"/>
      <c r="WNH249" s="381"/>
      <c r="WNI249" s="381"/>
      <c r="WNJ249" s="378"/>
      <c r="WNK249" s="378"/>
      <c r="WNL249" s="378"/>
      <c r="WNM249" s="379"/>
      <c r="WNO249" s="377"/>
      <c r="WNP249" s="381"/>
      <c r="WNQ249" s="381"/>
      <c r="WNR249" s="378"/>
      <c r="WNS249" s="378"/>
      <c r="WNT249" s="378"/>
      <c r="WNU249" s="379"/>
      <c r="WNW249" s="377"/>
      <c r="WNX249" s="381"/>
      <c r="WNY249" s="381"/>
      <c r="WNZ249" s="378"/>
      <c r="WOA249" s="378"/>
      <c r="WOB249" s="378"/>
      <c r="WOC249" s="379"/>
      <c r="WOE249" s="377"/>
      <c r="WOF249" s="381"/>
      <c r="WOG249" s="381"/>
      <c r="WOH249" s="378"/>
      <c r="WOI249" s="378"/>
      <c r="WOJ249" s="378"/>
      <c r="WOK249" s="379"/>
      <c r="WOM249" s="377"/>
      <c r="WON249" s="381"/>
      <c r="WOO249" s="381"/>
      <c r="WOP249" s="378"/>
      <c r="WOQ249" s="378"/>
      <c r="WOR249" s="378"/>
      <c r="WOS249" s="379"/>
      <c r="WOU249" s="377"/>
      <c r="WOV249" s="381"/>
      <c r="WOW249" s="381"/>
      <c r="WOX249" s="378"/>
      <c r="WOY249" s="378"/>
      <c r="WOZ249" s="378"/>
      <c r="WPA249" s="379"/>
      <c r="WPC249" s="377"/>
      <c r="WPD249" s="381"/>
      <c r="WPE249" s="381"/>
      <c r="WPF249" s="378"/>
      <c r="WPG249" s="378"/>
      <c r="WPH249" s="378"/>
      <c r="WPI249" s="379"/>
      <c r="WPK249" s="377"/>
      <c r="WPL249" s="381"/>
      <c r="WPM249" s="381"/>
      <c r="WPN249" s="378"/>
      <c r="WPO249" s="378"/>
      <c r="WPP249" s="378"/>
      <c r="WPQ249" s="379"/>
      <c r="WPS249" s="377"/>
      <c r="WPT249" s="381"/>
      <c r="WPU249" s="381"/>
      <c r="WPV249" s="378"/>
      <c r="WPW249" s="378"/>
      <c r="WPX249" s="378"/>
      <c r="WPY249" s="379"/>
      <c r="WQA249" s="377"/>
      <c r="WQB249" s="381"/>
      <c r="WQC249" s="381"/>
      <c r="WQD249" s="378"/>
      <c r="WQE249" s="378"/>
      <c r="WQF249" s="378"/>
      <c r="WQG249" s="379"/>
      <c r="WQI249" s="377"/>
      <c r="WQJ249" s="381"/>
      <c r="WQK249" s="381"/>
      <c r="WQL249" s="378"/>
      <c r="WQM249" s="378"/>
      <c r="WQN249" s="378"/>
      <c r="WQO249" s="379"/>
      <c r="WQQ249" s="377"/>
      <c r="WQR249" s="381"/>
      <c r="WQS249" s="381"/>
      <c r="WQT249" s="378"/>
      <c r="WQU249" s="378"/>
      <c r="WQV249" s="378"/>
      <c r="WQW249" s="379"/>
      <c r="WQY249" s="377"/>
      <c r="WQZ249" s="381"/>
      <c r="WRA249" s="381"/>
      <c r="WRB249" s="378"/>
      <c r="WRC249" s="378"/>
      <c r="WRD249" s="378"/>
      <c r="WRE249" s="379"/>
      <c r="WRG249" s="377"/>
      <c r="WRH249" s="381"/>
      <c r="WRI249" s="381"/>
      <c r="WRJ249" s="378"/>
      <c r="WRK249" s="378"/>
      <c r="WRL249" s="378"/>
      <c r="WRM249" s="379"/>
      <c r="WRO249" s="377"/>
      <c r="WRP249" s="381"/>
      <c r="WRQ249" s="381"/>
      <c r="WRR249" s="378"/>
      <c r="WRS249" s="378"/>
      <c r="WRT249" s="378"/>
      <c r="WRU249" s="379"/>
      <c r="WRW249" s="377"/>
      <c r="WRX249" s="381"/>
      <c r="WRY249" s="381"/>
      <c r="WRZ249" s="378"/>
      <c r="WSA249" s="378"/>
      <c r="WSB249" s="378"/>
      <c r="WSC249" s="379"/>
      <c r="WSE249" s="377"/>
      <c r="WSF249" s="381"/>
      <c r="WSG249" s="381"/>
      <c r="WSH249" s="378"/>
      <c r="WSI249" s="378"/>
      <c r="WSJ249" s="378"/>
      <c r="WSK249" s="379"/>
      <c r="WSM249" s="377"/>
      <c r="WSN249" s="381"/>
      <c r="WSO249" s="381"/>
      <c r="WSP249" s="378"/>
      <c r="WSQ249" s="378"/>
      <c r="WSR249" s="378"/>
      <c r="WSS249" s="379"/>
      <c r="WSU249" s="377"/>
      <c r="WSV249" s="381"/>
      <c r="WSW249" s="381"/>
      <c r="WSX249" s="378"/>
      <c r="WSY249" s="378"/>
      <c r="WSZ249" s="378"/>
      <c r="WTA249" s="379"/>
      <c r="WTC249" s="377"/>
      <c r="WTD249" s="381"/>
      <c r="WTE249" s="381"/>
      <c r="WTF249" s="378"/>
      <c r="WTG249" s="378"/>
      <c r="WTH249" s="378"/>
      <c r="WTI249" s="379"/>
      <c r="WTK249" s="377"/>
      <c r="WTL249" s="381"/>
      <c r="WTM249" s="381"/>
      <c r="WTN249" s="378"/>
      <c r="WTO249" s="378"/>
      <c r="WTP249" s="378"/>
      <c r="WTQ249" s="379"/>
      <c r="WTS249" s="377"/>
      <c r="WTT249" s="381"/>
      <c r="WTU249" s="381"/>
      <c r="WTV249" s="378"/>
      <c r="WTW249" s="378"/>
      <c r="WTX249" s="378"/>
      <c r="WTY249" s="379"/>
      <c r="WUA249" s="377"/>
      <c r="WUB249" s="381"/>
      <c r="WUC249" s="381"/>
      <c r="WUD249" s="378"/>
      <c r="WUE249" s="378"/>
      <c r="WUF249" s="378"/>
      <c r="WUG249" s="379"/>
      <c r="WUI249" s="377"/>
      <c r="WUJ249" s="381"/>
      <c r="WUK249" s="381"/>
      <c r="WUL249" s="378"/>
      <c r="WUM249" s="378"/>
      <c r="WUN249" s="378"/>
      <c r="WUO249" s="379"/>
      <c r="WUQ249" s="377"/>
      <c r="WUR249" s="381"/>
      <c r="WUS249" s="381"/>
      <c r="WUT249" s="378"/>
      <c r="WUU249" s="378"/>
      <c r="WUV249" s="378"/>
      <c r="WUW249" s="379"/>
      <c r="WUY249" s="377"/>
      <c r="WUZ249" s="381"/>
      <c r="WVA249" s="381"/>
      <c r="WVB249" s="378"/>
      <c r="WVC249" s="378"/>
      <c r="WVD249" s="378"/>
      <c r="WVE249" s="379"/>
      <c r="WVG249" s="377"/>
      <c r="WVH249" s="381"/>
      <c r="WVI249" s="381"/>
      <c r="WVJ249" s="378"/>
      <c r="WVK249" s="378"/>
      <c r="WVL249" s="378"/>
      <c r="WVM249" s="379"/>
      <c r="WVO249" s="377"/>
      <c r="WVP249" s="381"/>
      <c r="WVQ249" s="381"/>
      <c r="WVR249" s="378"/>
      <c r="WVS249" s="378"/>
      <c r="WVT249" s="378"/>
      <c r="WVU249" s="379"/>
      <c r="WVW249" s="377"/>
      <c r="WVX249" s="381"/>
      <c r="WVY249" s="381"/>
      <c r="WVZ249" s="378"/>
      <c r="WWA249" s="378"/>
      <c r="WWB249" s="378"/>
      <c r="WWC249" s="379"/>
      <c r="WWE249" s="377"/>
      <c r="WWF249" s="381"/>
      <c r="WWG249" s="381"/>
      <c r="WWH249" s="378"/>
      <c r="WWI249" s="378"/>
      <c r="WWJ249" s="378"/>
      <c r="WWK249" s="379"/>
      <c r="WWM249" s="377"/>
      <c r="WWN249" s="381"/>
      <c r="WWO249" s="381"/>
      <c r="WWP249" s="378"/>
      <c r="WWQ249" s="378"/>
      <c r="WWR249" s="378"/>
      <c r="WWS249" s="379"/>
      <c r="WWU249" s="377"/>
      <c r="WWV249" s="381"/>
      <c r="WWW249" s="381"/>
      <c r="WWX249" s="378"/>
      <c r="WWY249" s="378"/>
      <c r="WWZ249" s="378"/>
      <c r="WXA249" s="379"/>
      <c r="WXC249" s="377"/>
      <c r="WXD249" s="381"/>
      <c r="WXE249" s="381"/>
      <c r="WXF249" s="378"/>
      <c r="WXG249" s="378"/>
      <c r="WXH249" s="378"/>
      <c r="WXI249" s="379"/>
      <c r="WXK249" s="377"/>
      <c r="WXL249" s="381"/>
      <c r="WXM249" s="381"/>
      <c r="WXN249" s="378"/>
      <c r="WXO249" s="378"/>
      <c r="WXP249" s="378"/>
      <c r="WXQ249" s="379"/>
      <c r="WXS249" s="377"/>
      <c r="WXT249" s="381"/>
      <c r="WXU249" s="381"/>
      <c r="WXV249" s="378"/>
      <c r="WXW249" s="378"/>
      <c r="WXX249" s="378"/>
      <c r="WXY249" s="379"/>
      <c r="WYA249" s="377"/>
      <c r="WYB249" s="381"/>
      <c r="WYC249" s="381"/>
      <c r="WYD249" s="378"/>
      <c r="WYE249" s="378"/>
      <c r="WYF249" s="378"/>
      <c r="WYG249" s="379"/>
      <c r="WYI249" s="377"/>
      <c r="WYJ249" s="381"/>
      <c r="WYK249" s="381"/>
      <c r="WYL249" s="378"/>
      <c r="WYM249" s="378"/>
      <c r="WYN249" s="378"/>
      <c r="WYO249" s="379"/>
      <c r="WYQ249" s="377"/>
      <c r="WYR249" s="381"/>
      <c r="WYS249" s="381"/>
      <c r="WYT249" s="378"/>
      <c r="WYU249" s="378"/>
      <c r="WYV249" s="378"/>
      <c r="WYW249" s="379"/>
      <c r="WYY249" s="377"/>
      <c r="WYZ249" s="381"/>
      <c r="WZA249" s="381"/>
      <c r="WZB249" s="378"/>
      <c r="WZC249" s="378"/>
      <c r="WZD249" s="378"/>
      <c r="WZE249" s="379"/>
      <c r="WZG249" s="377"/>
      <c r="WZH249" s="381"/>
      <c r="WZI249" s="381"/>
      <c r="WZJ249" s="378"/>
      <c r="WZK249" s="378"/>
      <c r="WZL249" s="378"/>
      <c r="WZM249" s="379"/>
      <c r="WZO249" s="377"/>
      <c r="WZP249" s="381"/>
      <c r="WZQ249" s="381"/>
      <c r="WZR249" s="378"/>
      <c r="WZS249" s="378"/>
      <c r="WZT249" s="378"/>
      <c r="WZU249" s="379"/>
      <c r="WZW249" s="377"/>
      <c r="WZX249" s="381"/>
      <c r="WZY249" s="381"/>
      <c r="WZZ249" s="378"/>
      <c r="XAA249" s="378"/>
      <c r="XAB249" s="378"/>
      <c r="XAC249" s="379"/>
      <c r="XAE249" s="377"/>
      <c r="XAF249" s="381"/>
      <c r="XAG249" s="381"/>
      <c r="XAH249" s="378"/>
      <c r="XAI249" s="378"/>
      <c r="XAJ249" s="378"/>
      <c r="XAK249" s="379"/>
      <c r="XAM249" s="377"/>
      <c r="XAN249" s="381"/>
      <c r="XAO249" s="381"/>
      <c r="XAP249" s="378"/>
      <c r="XAQ249" s="378"/>
      <c r="XAR249" s="378"/>
      <c r="XAS249" s="379"/>
      <c r="XAU249" s="377"/>
      <c r="XAV249" s="381"/>
      <c r="XAW249" s="381"/>
      <c r="XAX249" s="378"/>
      <c r="XAY249" s="378"/>
      <c r="XAZ249" s="378"/>
      <c r="XBA249" s="379"/>
      <c r="XBC249" s="377"/>
      <c r="XBD249" s="381"/>
      <c r="XBE249" s="381"/>
      <c r="XBF249" s="378"/>
      <c r="XBG249" s="378"/>
      <c r="XBH249" s="378"/>
      <c r="XBI249" s="379"/>
      <c r="XBK249" s="377"/>
      <c r="XBL249" s="381"/>
      <c r="XBM249" s="381"/>
      <c r="XBN249" s="378"/>
      <c r="XBO249" s="378"/>
      <c r="XBP249" s="378"/>
      <c r="XBQ249" s="379"/>
      <c r="XBS249" s="377"/>
      <c r="XBT249" s="381"/>
      <c r="XBU249" s="381"/>
      <c r="XBV249" s="378"/>
      <c r="XBW249" s="378"/>
      <c r="XBX249" s="378"/>
      <c r="XBY249" s="379"/>
      <c r="XCA249" s="377"/>
      <c r="XCB249" s="381"/>
      <c r="XCC249" s="381"/>
      <c r="XCD249" s="378"/>
      <c r="XCE249" s="378"/>
      <c r="XCF249" s="378"/>
      <c r="XCG249" s="379"/>
      <c r="XCI249" s="377"/>
      <c r="XCJ249" s="381"/>
      <c r="XCK249" s="381"/>
      <c r="XCL249" s="378"/>
      <c r="XCM249" s="378"/>
      <c r="XCN249" s="378"/>
      <c r="XCO249" s="379"/>
      <c r="XCQ249" s="377"/>
      <c r="XCR249" s="381"/>
      <c r="XCS249" s="381"/>
      <c r="XCT249" s="378"/>
      <c r="XCU249" s="378"/>
      <c r="XCV249" s="378"/>
      <c r="XCW249" s="379"/>
      <c r="XCY249" s="377"/>
      <c r="XCZ249" s="381"/>
      <c r="XDA249" s="381"/>
      <c r="XDB249" s="378"/>
      <c r="XDC249" s="378"/>
      <c r="XDD249" s="378"/>
      <c r="XDE249" s="379"/>
      <c r="XDG249" s="377"/>
      <c r="XDH249" s="381"/>
      <c r="XDI249" s="381"/>
      <c r="XDJ249" s="378"/>
      <c r="XDK249" s="378"/>
      <c r="XDL249" s="378"/>
      <c r="XDM249" s="379"/>
      <c r="XDO249" s="377"/>
      <c r="XDP249" s="381"/>
      <c r="XDQ249" s="381"/>
      <c r="XDR249" s="378"/>
      <c r="XDS249" s="378"/>
      <c r="XDT249" s="378"/>
      <c r="XDU249" s="379"/>
      <c r="XDW249" s="377"/>
      <c r="XDX249" s="381"/>
      <c r="XDY249" s="381"/>
      <c r="XDZ249" s="378"/>
      <c r="XEA249" s="378"/>
      <c r="XEB249" s="378"/>
      <c r="XEC249" s="379"/>
      <c r="XEE249" s="377"/>
      <c r="XEF249" s="381"/>
      <c r="XEG249" s="381"/>
      <c r="XEH249" s="378"/>
      <c r="XEI249" s="378"/>
      <c r="XEJ249" s="378"/>
      <c r="XEK249" s="379"/>
      <c r="XEM249" s="377"/>
      <c r="XEN249" s="381"/>
      <c r="XEO249" s="381"/>
      <c r="XEP249" s="378"/>
      <c r="XEQ249" s="378"/>
      <c r="XER249" s="378"/>
      <c r="XES249" s="379"/>
      <c r="XEU249" s="377"/>
      <c r="XEV249" s="381"/>
      <c r="XEW249" s="381"/>
      <c r="XEX249" s="378"/>
      <c r="XEY249" s="378"/>
      <c r="XEZ249" s="378"/>
      <c r="XFA249" s="379"/>
      <c r="XFC249" s="377"/>
      <c r="XFD249" s="381"/>
    </row>
    <row r="250" spans="1:16384" ht="45" customHeight="1">
      <c r="A250" s="364">
        <f t="shared" si="48"/>
        <v>241</v>
      </c>
      <c r="B250" s="828"/>
      <c r="C250" s="831" t="s">
        <v>210</v>
      </c>
      <c r="D250" s="832"/>
      <c r="E250" s="826" t="s">
        <v>777</v>
      </c>
      <c r="F250" s="827"/>
      <c r="G250" s="420"/>
      <c r="H250" s="420"/>
      <c r="I250" s="421"/>
      <c r="J250" s="421"/>
      <c r="K250" s="418"/>
      <c r="L250" s="415"/>
      <c r="M250" s="375"/>
      <c r="N250" s="375"/>
      <c r="O250" s="375"/>
      <c r="W250" s="358"/>
      <c r="X250" s="358"/>
      <c r="Y250" s="358"/>
    </row>
    <row r="251" spans="1:16384" ht="44.25" customHeight="1">
      <c r="A251" s="364">
        <f t="shared" si="48"/>
        <v>242</v>
      </c>
      <c r="B251" s="828"/>
      <c r="C251" s="833"/>
      <c r="D251" s="834"/>
      <c r="E251" s="826" t="s">
        <v>778</v>
      </c>
      <c r="F251" s="827"/>
      <c r="G251" s="420"/>
      <c r="H251" s="420"/>
      <c r="I251" s="421"/>
      <c r="J251" s="421"/>
      <c r="K251" s="418"/>
      <c r="L251" s="422"/>
      <c r="M251" s="360"/>
      <c r="N251" s="360"/>
      <c r="W251" s="358"/>
      <c r="X251" s="358"/>
      <c r="Y251" s="358"/>
    </row>
    <row r="252" spans="1:16384" ht="36" customHeight="1">
      <c r="A252" s="364">
        <f t="shared" si="48"/>
        <v>243</v>
      </c>
      <c r="B252" s="829"/>
      <c r="C252" s="835"/>
      <c r="D252" s="836"/>
      <c r="E252" s="826" t="s">
        <v>779</v>
      </c>
      <c r="F252" s="827"/>
      <c r="G252" s="420"/>
      <c r="H252" s="420"/>
      <c r="I252" s="421"/>
      <c r="J252" s="421"/>
      <c r="K252" s="418"/>
    </row>
    <row r="253" spans="1:16384" ht="33.75" customHeight="1">
      <c r="A253" s="364">
        <f t="shared" si="48"/>
        <v>244</v>
      </c>
      <c r="B253" s="829"/>
      <c r="C253" s="835"/>
      <c r="D253" s="836"/>
      <c r="E253" s="826" t="s">
        <v>780</v>
      </c>
      <c r="F253" s="827"/>
      <c r="G253" s="420"/>
      <c r="H253" s="420"/>
      <c r="I253" s="421"/>
      <c r="J253" s="421"/>
      <c r="K253" s="418"/>
    </row>
    <row r="254" spans="1:16384" ht="45" customHeight="1">
      <c r="A254" s="364">
        <f t="shared" si="48"/>
        <v>245</v>
      </c>
      <c r="B254" s="830"/>
      <c r="C254" s="837"/>
      <c r="D254" s="838"/>
      <c r="E254" s="826" t="s">
        <v>798</v>
      </c>
      <c r="F254" s="827"/>
      <c r="G254" s="423"/>
      <c r="H254" s="423"/>
      <c r="I254" s="424"/>
      <c r="J254" s="424"/>
      <c r="K254" s="424"/>
    </row>
  </sheetData>
  <mergeCells count="2327">
    <mergeCell ref="B207:F207"/>
    <mergeCell ref="H8:H9"/>
    <mergeCell ref="E251:F251"/>
    <mergeCell ref="E244:F244"/>
    <mergeCell ref="E248:F248"/>
    <mergeCell ref="E249:F249"/>
    <mergeCell ref="C244:D247"/>
    <mergeCell ref="C248:D249"/>
    <mergeCell ref="D213:F213"/>
    <mergeCell ref="D214:F214"/>
    <mergeCell ref="D215:F215"/>
    <mergeCell ref="D216:F216"/>
    <mergeCell ref="D217:F217"/>
    <mergeCell ref="D218:F218"/>
    <mergeCell ref="D220:F220"/>
    <mergeCell ref="D221:F221"/>
    <mergeCell ref="D222:F222"/>
    <mergeCell ref="D224:F224"/>
    <mergeCell ref="D225:F225"/>
    <mergeCell ref="D226:F226"/>
    <mergeCell ref="D227:F227"/>
    <mergeCell ref="D229:F229"/>
    <mergeCell ref="D231:F231"/>
    <mergeCell ref="D232:F232"/>
    <mergeCell ref="D233:F233"/>
    <mergeCell ref="E250:F250"/>
    <mergeCell ref="E247:F247"/>
    <mergeCell ref="C205:F205"/>
    <mergeCell ref="B206:F206"/>
    <mergeCell ref="B208:B242"/>
    <mergeCell ref="C242:F242"/>
    <mergeCell ref="C208:F208"/>
    <mergeCell ref="C223:F223"/>
    <mergeCell ref="C228:F228"/>
    <mergeCell ref="C239:F239"/>
    <mergeCell ref="C236:F236"/>
    <mergeCell ref="C209:C222"/>
    <mergeCell ref="C224:C227"/>
    <mergeCell ref="C229:C235"/>
    <mergeCell ref="C237:C238"/>
    <mergeCell ref="C240:C241"/>
    <mergeCell ref="D209:F209"/>
    <mergeCell ref="D210:F210"/>
    <mergeCell ref="D211:F211"/>
    <mergeCell ref="D212:F212"/>
    <mergeCell ref="D234:F234"/>
    <mergeCell ref="D235:F235"/>
    <mergeCell ref="D237:F237"/>
    <mergeCell ref="D238:F238"/>
    <mergeCell ref="D240:F240"/>
    <mergeCell ref="D241:F241"/>
    <mergeCell ref="D230:F230"/>
    <mergeCell ref="D187:F187"/>
    <mergeCell ref="D188:F188"/>
    <mergeCell ref="D189:F189"/>
    <mergeCell ref="D190:F190"/>
    <mergeCell ref="C196:F196"/>
    <mergeCell ref="C192:C195"/>
    <mergeCell ref="C197:C204"/>
    <mergeCell ref="D192:F192"/>
    <mergeCell ref="D193:F193"/>
    <mergeCell ref="D194:F194"/>
    <mergeCell ref="D195:F195"/>
    <mergeCell ref="D197:F197"/>
    <mergeCell ref="D198:F198"/>
    <mergeCell ref="D199:F199"/>
    <mergeCell ref="D200:F200"/>
    <mergeCell ref="D202:F202"/>
    <mergeCell ref="D204:F204"/>
    <mergeCell ref="D203:F203"/>
    <mergeCell ref="C191:F191"/>
    <mergeCell ref="C180:C190"/>
    <mergeCell ref="D180:F180"/>
    <mergeCell ref="D181:F181"/>
    <mergeCell ref="D182:F182"/>
    <mergeCell ref="D183:F183"/>
    <mergeCell ref="D184:F184"/>
    <mergeCell ref="D185:F185"/>
    <mergeCell ref="D186:F186"/>
    <mergeCell ref="C164:C168"/>
    <mergeCell ref="C170:C172"/>
    <mergeCell ref="C163:F163"/>
    <mergeCell ref="C169:F169"/>
    <mergeCell ref="C173:F173"/>
    <mergeCell ref="C174:F174"/>
    <mergeCell ref="D164:F164"/>
    <mergeCell ref="D165:F165"/>
    <mergeCell ref="D166:F166"/>
    <mergeCell ref="D167:F167"/>
    <mergeCell ref="D168:F168"/>
    <mergeCell ref="D170:F170"/>
    <mergeCell ref="D171:F171"/>
    <mergeCell ref="D172:F172"/>
    <mergeCell ref="C179:F179"/>
    <mergeCell ref="C175:C178"/>
    <mergeCell ref="D175:F175"/>
    <mergeCell ref="D176:F176"/>
    <mergeCell ref="D177:F177"/>
    <mergeCell ref="D178:F178"/>
    <mergeCell ref="C140:F140"/>
    <mergeCell ref="D141:F141"/>
    <mergeCell ref="D142:F142"/>
    <mergeCell ref="D143:F143"/>
    <mergeCell ref="C141:C143"/>
    <mergeCell ref="C144:F144"/>
    <mergeCell ref="C12:C14"/>
    <mergeCell ref="C11:F11"/>
    <mergeCell ref="D12:F12"/>
    <mergeCell ref="D13:F13"/>
    <mergeCell ref="D14:F14"/>
    <mergeCell ref="B146:B205"/>
    <mergeCell ref="C146:F146"/>
    <mergeCell ref="C159:F159"/>
    <mergeCell ref="C147:C158"/>
    <mergeCell ref="C160:C162"/>
    <mergeCell ref="D147:F147"/>
    <mergeCell ref="D148:F148"/>
    <mergeCell ref="D149:F149"/>
    <mergeCell ref="D150:F150"/>
    <mergeCell ref="D151:F151"/>
    <mergeCell ref="D152:F152"/>
    <mergeCell ref="D153:F153"/>
    <mergeCell ref="D154:F154"/>
    <mergeCell ref="D155:F155"/>
    <mergeCell ref="D157:F157"/>
    <mergeCell ref="D158:F158"/>
    <mergeCell ref="D160:F160"/>
    <mergeCell ref="C113:F113"/>
    <mergeCell ref="C118:F118"/>
    <mergeCell ref="D161:F161"/>
    <mergeCell ref="D162:F162"/>
    <mergeCell ref="D117:F117"/>
    <mergeCell ref="D119:F119"/>
    <mergeCell ref="D120:F120"/>
    <mergeCell ref="D121:F121"/>
    <mergeCell ref="E131:F131"/>
    <mergeCell ref="E129:F129"/>
    <mergeCell ref="E130:F130"/>
    <mergeCell ref="E127:F127"/>
    <mergeCell ref="E128:F128"/>
    <mergeCell ref="C79:C82"/>
    <mergeCell ref="C84:F84"/>
    <mergeCell ref="C85:C93"/>
    <mergeCell ref="D85:F85"/>
    <mergeCell ref="D87:E88"/>
    <mergeCell ref="D89:F89"/>
    <mergeCell ref="D90:E91"/>
    <mergeCell ref="D92:F92"/>
    <mergeCell ref="D93:F93"/>
    <mergeCell ref="C94:F94"/>
    <mergeCell ref="D95:F95"/>
    <mergeCell ref="D106:F106"/>
    <mergeCell ref="C95:C112"/>
    <mergeCell ref="D96:D105"/>
    <mergeCell ref="D107:D112"/>
    <mergeCell ref="D122:F122"/>
    <mergeCell ref="C124:C139"/>
    <mergeCell ref="D125:D131"/>
    <mergeCell ref="D133:D139"/>
    <mergeCell ref="D114:E115"/>
    <mergeCell ref="D116:F116"/>
    <mergeCell ref="D132:F132"/>
    <mergeCell ref="E133:F133"/>
    <mergeCell ref="A8:A9"/>
    <mergeCell ref="G8:G9"/>
    <mergeCell ref="K8:K9"/>
    <mergeCell ref="E22:F22"/>
    <mergeCell ref="E23:F23"/>
    <mergeCell ref="E25:F25"/>
    <mergeCell ref="E26:F26"/>
    <mergeCell ref="E17:F17"/>
    <mergeCell ref="I8:I9"/>
    <mergeCell ref="J8:J9"/>
    <mergeCell ref="E24:F24"/>
    <mergeCell ref="B8:F9"/>
    <mergeCell ref="B12:B144"/>
    <mergeCell ref="C15:F15"/>
    <mergeCell ref="C16:C37"/>
    <mergeCell ref="D16:F16"/>
    <mergeCell ref="D17:D29"/>
    <mergeCell ref="C38:F38"/>
    <mergeCell ref="D39:F39"/>
    <mergeCell ref="D52:F52"/>
    <mergeCell ref="E97:F97"/>
    <mergeCell ref="D53:D60"/>
    <mergeCell ref="C61:F61"/>
    <mergeCell ref="D62:F62"/>
    <mergeCell ref="D63:F63"/>
    <mergeCell ref="D64:F64"/>
    <mergeCell ref="D65:F65"/>
    <mergeCell ref="D67:F67"/>
    <mergeCell ref="E47:F47"/>
    <mergeCell ref="E55:F55"/>
    <mergeCell ref="D71:F71"/>
    <mergeCell ref="E53:F53"/>
    <mergeCell ref="F1:K6"/>
    <mergeCell ref="E45:F45"/>
    <mergeCell ref="E59:F59"/>
    <mergeCell ref="E46:F46"/>
    <mergeCell ref="E42:F42"/>
    <mergeCell ref="E51:F51"/>
    <mergeCell ref="E246:F246"/>
    <mergeCell ref="E125:F125"/>
    <mergeCell ref="E96:F96"/>
    <mergeCell ref="E98:E99"/>
    <mergeCell ref="E102:E103"/>
    <mergeCell ref="E104:F104"/>
    <mergeCell ref="E105:F105"/>
    <mergeCell ref="E100:E101"/>
    <mergeCell ref="D74:F74"/>
    <mergeCell ref="D75:F75"/>
    <mergeCell ref="D76:F76"/>
    <mergeCell ref="D77:F77"/>
    <mergeCell ref="C78:F78"/>
    <mergeCell ref="D79:F79"/>
    <mergeCell ref="D80:F80"/>
    <mergeCell ref="D82:F82"/>
    <mergeCell ref="C83:F83"/>
    <mergeCell ref="E111:F111"/>
    <mergeCell ref="E112:F112"/>
    <mergeCell ref="D86:F86"/>
    <mergeCell ref="D81:F81"/>
    <mergeCell ref="C74:C77"/>
    <mergeCell ref="E245:F245"/>
    <mergeCell ref="D219:F219"/>
    <mergeCell ref="D201:F201"/>
    <mergeCell ref="C119:C122"/>
    <mergeCell ref="BA73:BB73"/>
    <mergeCell ref="BI73:BJ73"/>
    <mergeCell ref="C39:C60"/>
    <mergeCell ref="D40:D51"/>
    <mergeCell ref="E28:F28"/>
    <mergeCell ref="E37:F37"/>
    <mergeCell ref="E40:F40"/>
    <mergeCell ref="E44:F44"/>
    <mergeCell ref="E58:F58"/>
    <mergeCell ref="E60:F60"/>
    <mergeCell ref="E41:F41"/>
    <mergeCell ref="M73:N73"/>
    <mergeCell ref="U73:V73"/>
    <mergeCell ref="AC73:AD73"/>
    <mergeCell ref="AK73:AL73"/>
    <mergeCell ref="AS73:AT73"/>
    <mergeCell ref="E36:F36"/>
    <mergeCell ref="E43:F43"/>
    <mergeCell ref="E56:F56"/>
    <mergeCell ref="D72:F72"/>
    <mergeCell ref="C62:C72"/>
    <mergeCell ref="C73:F73"/>
    <mergeCell ref="E48:F48"/>
    <mergeCell ref="D30:F30"/>
    <mergeCell ref="E32:E33"/>
    <mergeCell ref="D66:F66"/>
    <mergeCell ref="FQ73:FR73"/>
    <mergeCell ref="FY73:FZ73"/>
    <mergeCell ref="GG73:GH73"/>
    <mergeCell ref="GO73:GP73"/>
    <mergeCell ref="GW73:GX73"/>
    <mergeCell ref="EC73:ED73"/>
    <mergeCell ref="EK73:EL73"/>
    <mergeCell ref="ES73:ET73"/>
    <mergeCell ref="FA73:FB73"/>
    <mergeCell ref="FI73:FJ73"/>
    <mergeCell ref="HE73:HF73"/>
    <mergeCell ref="CO73:CP73"/>
    <mergeCell ref="CW73:CX73"/>
    <mergeCell ref="DE73:DF73"/>
    <mergeCell ref="DM73:DN73"/>
    <mergeCell ref="DU73:DV73"/>
    <mergeCell ref="BQ73:BR73"/>
    <mergeCell ref="BY73:BZ73"/>
    <mergeCell ref="CG73:CH73"/>
    <mergeCell ref="LU73:LV73"/>
    <mergeCell ref="MC73:MD73"/>
    <mergeCell ref="MK73:ML73"/>
    <mergeCell ref="MS73:MT73"/>
    <mergeCell ref="NA73:NB73"/>
    <mergeCell ref="KG73:KH73"/>
    <mergeCell ref="KO73:KP73"/>
    <mergeCell ref="KW73:KX73"/>
    <mergeCell ref="LE73:LF73"/>
    <mergeCell ref="LM73:LN73"/>
    <mergeCell ref="HM73:HN73"/>
    <mergeCell ref="HU73:HV73"/>
    <mergeCell ref="IC73:ID73"/>
    <mergeCell ref="IK73:IL73"/>
    <mergeCell ref="IS73:IT73"/>
    <mergeCell ref="JA73:JB73"/>
    <mergeCell ref="JI73:JJ73"/>
    <mergeCell ref="JQ73:JR73"/>
    <mergeCell ref="JY73:JZ73"/>
    <mergeCell ref="RY73:RZ73"/>
    <mergeCell ref="SG73:SH73"/>
    <mergeCell ref="SO73:SP73"/>
    <mergeCell ref="SW73:SX73"/>
    <mergeCell ref="TE73:TF73"/>
    <mergeCell ref="QK73:QL73"/>
    <mergeCell ref="QS73:QT73"/>
    <mergeCell ref="RA73:RB73"/>
    <mergeCell ref="RI73:RJ73"/>
    <mergeCell ref="RQ73:RR73"/>
    <mergeCell ref="NY73:NZ73"/>
    <mergeCell ref="OG73:OH73"/>
    <mergeCell ref="OO73:OP73"/>
    <mergeCell ref="OW73:OX73"/>
    <mergeCell ref="PE73:PF73"/>
    <mergeCell ref="PM73:PN73"/>
    <mergeCell ref="PU73:PV73"/>
    <mergeCell ref="QC73:QD73"/>
    <mergeCell ref="NI73:NJ73"/>
    <mergeCell ref="NQ73:NR73"/>
    <mergeCell ref="ABE73:ABF73"/>
    <mergeCell ref="ABM73:ABN73"/>
    <mergeCell ref="ABU73:ABV73"/>
    <mergeCell ref="ACC73:ACD73"/>
    <mergeCell ref="ACK73:ACL73"/>
    <mergeCell ref="ZQ73:ZR73"/>
    <mergeCell ref="ZY73:ZZ73"/>
    <mergeCell ref="AAG73:AAH73"/>
    <mergeCell ref="AAO73:AAP73"/>
    <mergeCell ref="AAW73:AAX73"/>
    <mergeCell ref="YC73:YD73"/>
    <mergeCell ref="YK73:YL73"/>
    <mergeCell ref="YS73:YT73"/>
    <mergeCell ref="ZA73:ZB73"/>
    <mergeCell ref="ZI73:ZJ73"/>
    <mergeCell ref="WO73:WP73"/>
    <mergeCell ref="WW73:WX73"/>
    <mergeCell ref="XE73:XF73"/>
    <mergeCell ref="XM73:XN73"/>
    <mergeCell ref="XU73:XV73"/>
    <mergeCell ref="VA73:VB73"/>
    <mergeCell ref="VI73:VJ73"/>
    <mergeCell ref="VQ73:VR73"/>
    <mergeCell ref="VY73:VZ73"/>
    <mergeCell ref="WG73:WH73"/>
    <mergeCell ref="TM73:TN73"/>
    <mergeCell ref="TU73:TV73"/>
    <mergeCell ref="UC73:UD73"/>
    <mergeCell ref="UK73:UL73"/>
    <mergeCell ref="US73:UT73"/>
    <mergeCell ref="AHI73:AHJ73"/>
    <mergeCell ref="AHQ73:AHR73"/>
    <mergeCell ref="AHY73:AHZ73"/>
    <mergeCell ref="AIG73:AIH73"/>
    <mergeCell ref="AIO73:AIP73"/>
    <mergeCell ref="AFU73:AFV73"/>
    <mergeCell ref="AGC73:AGD73"/>
    <mergeCell ref="AGK73:AGL73"/>
    <mergeCell ref="AGS73:AGT73"/>
    <mergeCell ref="AHA73:AHB73"/>
    <mergeCell ref="AEG73:AEH73"/>
    <mergeCell ref="AEO73:AEP73"/>
    <mergeCell ref="AEW73:AEX73"/>
    <mergeCell ref="AFE73:AFF73"/>
    <mergeCell ref="AFM73:AFN73"/>
    <mergeCell ref="ACS73:ACT73"/>
    <mergeCell ref="ADA73:ADB73"/>
    <mergeCell ref="ADI73:ADJ73"/>
    <mergeCell ref="ADQ73:ADR73"/>
    <mergeCell ref="ADY73:ADZ73"/>
    <mergeCell ref="ANM73:ANN73"/>
    <mergeCell ref="ANU73:ANV73"/>
    <mergeCell ref="AOC73:AOD73"/>
    <mergeCell ref="AOK73:AOL73"/>
    <mergeCell ref="AOS73:AOT73"/>
    <mergeCell ref="ALY73:ALZ73"/>
    <mergeCell ref="AMG73:AMH73"/>
    <mergeCell ref="AMO73:AMP73"/>
    <mergeCell ref="AMW73:AMX73"/>
    <mergeCell ref="ANE73:ANF73"/>
    <mergeCell ref="AKK73:AKL73"/>
    <mergeCell ref="AKS73:AKT73"/>
    <mergeCell ref="ALA73:ALB73"/>
    <mergeCell ref="ALI73:ALJ73"/>
    <mergeCell ref="ALQ73:ALR73"/>
    <mergeCell ref="AIW73:AIX73"/>
    <mergeCell ref="AJE73:AJF73"/>
    <mergeCell ref="AJM73:AJN73"/>
    <mergeCell ref="AJU73:AJV73"/>
    <mergeCell ref="AKC73:AKD73"/>
    <mergeCell ref="ATQ73:ATR73"/>
    <mergeCell ref="ATY73:ATZ73"/>
    <mergeCell ref="AUG73:AUH73"/>
    <mergeCell ref="AUO73:AUP73"/>
    <mergeCell ref="AUW73:AUX73"/>
    <mergeCell ref="ASC73:ASD73"/>
    <mergeCell ref="ASK73:ASL73"/>
    <mergeCell ref="ASS73:AST73"/>
    <mergeCell ref="ATA73:ATB73"/>
    <mergeCell ref="ATI73:ATJ73"/>
    <mergeCell ref="AQO73:AQP73"/>
    <mergeCell ref="AQW73:AQX73"/>
    <mergeCell ref="ARE73:ARF73"/>
    <mergeCell ref="ARM73:ARN73"/>
    <mergeCell ref="ARU73:ARV73"/>
    <mergeCell ref="APA73:APB73"/>
    <mergeCell ref="API73:APJ73"/>
    <mergeCell ref="APQ73:APR73"/>
    <mergeCell ref="APY73:APZ73"/>
    <mergeCell ref="AQG73:AQH73"/>
    <mergeCell ref="AZU73:AZV73"/>
    <mergeCell ref="BAC73:BAD73"/>
    <mergeCell ref="BAK73:BAL73"/>
    <mergeCell ref="BAS73:BAT73"/>
    <mergeCell ref="BBA73:BBB73"/>
    <mergeCell ref="AYG73:AYH73"/>
    <mergeCell ref="AYO73:AYP73"/>
    <mergeCell ref="AYW73:AYX73"/>
    <mergeCell ref="AZE73:AZF73"/>
    <mergeCell ref="AZM73:AZN73"/>
    <mergeCell ref="AWS73:AWT73"/>
    <mergeCell ref="AXA73:AXB73"/>
    <mergeCell ref="AXI73:AXJ73"/>
    <mergeCell ref="AXQ73:AXR73"/>
    <mergeCell ref="AXY73:AXZ73"/>
    <mergeCell ref="AVE73:AVF73"/>
    <mergeCell ref="AVM73:AVN73"/>
    <mergeCell ref="AVU73:AVV73"/>
    <mergeCell ref="AWC73:AWD73"/>
    <mergeCell ref="AWK73:AWL73"/>
    <mergeCell ref="BFY73:BFZ73"/>
    <mergeCell ref="BGG73:BGH73"/>
    <mergeCell ref="BGO73:BGP73"/>
    <mergeCell ref="BGW73:BGX73"/>
    <mergeCell ref="BHE73:BHF73"/>
    <mergeCell ref="BEK73:BEL73"/>
    <mergeCell ref="BES73:BET73"/>
    <mergeCell ref="BFA73:BFB73"/>
    <mergeCell ref="BFI73:BFJ73"/>
    <mergeCell ref="BFQ73:BFR73"/>
    <mergeCell ref="BCW73:BCX73"/>
    <mergeCell ref="BDE73:BDF73"/>
    <mergeCell ref="BDM73:BDN73"/>
    <mergeCell ref="BDU73:BDV73"/>
    <mergeCell ref="BEC73:BED73"/>
    <mergeCell ref="BBI73:BBJ73"/>
    <mergeCell ref="BBQ73:BBR73"/>
    <mergeCell ref="BBY73:BBZ73"/>
    <mergeCell ref="BCG73:BCH73"/>
    <mergeCell ref="BCO73:BCP73"/>
    <mergeCell ref="BMC73:BMD73"/>
    <mergeCell ref="BMK73:BML73"/>
    <mergeCell ref="BMS73:BMT73"/>
    <mergeCell ref="BNA73:BNB73"/>
    <mergeCell ref="BNI73:BNJ73"/>
    <mergeCell ref="BKO73:BKP73"/>
    <mergeCell ref="BKW73:BKX73"/>
    <mergeCell ref="BLE73:BLF73"/>
    <mergeCell ref="BLM73:BLN73"/>
    <mergeCell ref="BLU73:BLV73"/>
    <mergeCell ref="BJA73:BJB73"/>
    <mergeCell ref="BJI73:BJJ73"/>
    <mergeCell ref="BJQ73:BJR73"/>
    <mergeCell ref="BJY73:BJZ73"/>
    <mergeCell ref="BKG73:BKH73"/>
    <mergeCell ref="BHM73:BHN73"/>
    <mergeCell ref="BHU73:BHV73"/>
    <mergeCell ref="BIC73:BID73"/>
    <mergeCell ref="BIK73:BIL73"/>
    <mergeCell ref="BIS73:BIT73"/>
    <mergeCell ref="BSG73:BSH73"/>
    <mergeCell ref="BSO73:BSP73"/>
    <mergeCell ref="BSW73:BSX73"/>
    <mergeCell ref="BTE73:BTF73"/>
    <mergeCell ref="BTM73:BTN73"/>
    <mergeCell ref="BQS73:BQT73"/>
    <mergeCell ref="BRA73:BRB73"/>
    <mergeCell ref="BRI73:BRJ73"/>
    <mergeCell ref="BRQ73:BRR73"/>
    <mergeCell ref="BRY73:BRZ73"/>
    <mergeCell ref="BPE73:BPF73"/>
    <mergeCell ref="BPM73:BPN73"/>
    <mergeCell ref="BPU73:BPV73"/>
    <mergeCell ref="BQC73:BQD73"/>
    <mergeCell ref="BQK73:BQL73"/>
    <mergeCell ref="BNQ73:BNR73"/>
    <mergeCell ref="BNY73:BNZ73"/>
    <mergeCell ref="BOG73:BOH73"/>
    <mergeCell ref="BOO73:BOP73"/>
    <mergeCell ref="BOW73:BOX73"/>
    <mergeCell ref="BYK73:BYL73"/>
    <mergeCell ref="BYS73:BYT73"/>
    <mergeCell ref="BZA73:BZB73"/>
    <mergeCell ref="BZI73:BZJ73"/>
    <mergeCell ref="BZQ73:BZR73"/>
    <mergeCell ref="BWW73:BWX73"/>
    <mergeCell ref="BXE73:BXF73"/>
    <mergeCell ref="BXM73:BXN73"/>
    <mergeCell ref="BXU73:BXV73"/>
    <mergeCell ref="BYC73:BYD73"/>
    <mergeCell ref="BVI73:BVJ73"/>
    <mergeCell ref="BVQ73:BVR73"/>
    <mergeCell ref="BVY73:BVZ73"/>
    <mergeCell ref="BWG73:BWH73"/>
    <mergeCell ref="BWO73:BWP73"/>
    <mergeCell ref="BTU73:BTV73"/>
    <mergeCell ref="BUC73:BUD73"/>
    <mergeCell ref="BUK73:BUL73"/>
    <mergeCell ref="BUS73:BUT73"/>
    <mergeCell ref="BVA73:BVB73"/>
    <mergeCell ref="CEO73:CEP73"/>
    <mergeCell ref="CEW73:CEX73"/>
    <mergeCell ref="CFE73:CFF73"/>
    <mergeCell ref="CFM73:CFN73"/>
    <mergeCell ref="CFU73:CFV73"/>
    <mergeCell ref="CDA73:CDB73"/>
    <mergeCell ref="CDI73:CDJ73"/>
    <mergeCell ref="CDQ73:CDR73"/>
    <mergeCell ref="CDY73:CDZ73"/>
    <mergeCell ref="CEG73:CEH73"/>
    <mergeCell ref="CBM73:CBN73"/>
    <mergeCell ref="CBU73:CBV73"/>
    <mergeCell ref="CCC73:CCD73"/>
    <mergeCell ref="CCK73:CCL73"/>
    <mergeCell ref="CCS73:CCT73"/>
    <mergeCell ref="BZY73:BZZ73"/>
    <mergeCell ref="CAG73:CAH73"/>
    <mergeCell ref="CAO73:CAP73"/>
    <mergeCell ref="CAW73:CAX73"/>
    <mergeCell ref="CBE73:CBF73"/>
    <mergeCell ref="CKS73:CKT73"/>
    <mergeCell ref="CLA73:CLB73"/>
    <mergeCell ref="CLI73:CLJ73"/>
    <mergeCell ref="CLQ73:CLR73"/>
    <mergeCell ref="CLY73:CLZ73"/>
    <mergeCell ref="CJE73:CJF73"/>
    <mergeCell ref="CJM73:CJN73"/>
    <mergeCell ref="CJU73:CJV73"/>
    <mergeCell ref="CKC73:CKD73"/>
    <mergeCell ref="CKK73:CKL73"/>
    <mergeCell ref="CHQ73:CHR73"/>
    <mergeCell ref="CHY73:CHZ73"/>
    <mergeCell ref="CIG73:CIH73"/>
    <mergeCell ref="CIO73:CIP73"/>
    <mergeCell ref="CIW73:CIX73"/>
    <mergeCell ref="CGC73:CGD73"/>
    <mergeCell ref="CGK73:CGL73"/>
    <mergeCell ref="CGS73:CGT73"/>
    <mergeCell ref="CHA73:CHB73"/>
    <mergeCell ref="CHI73:CHJ73"/>
    <mergeCell ref="CQW73:CQX73"/>
    <mergeCell ref="CRE73:CRF73"/>
    <mergeCell ref="CRM73:CRN73"/>
    <mergeCell ref="CRU73:CRV73"/>
    <mergeCell ref="CSC73:CSD73"/>
    <mergeCell ref="CPI73:CPJ73"/>
    <mergeCell ref="CPQ73:CPR73"/>
    <mergeCell ref="CPY73:CPZ73"/>
    <mergeCell ref="CQG73:CQH73"/>
    <mergeCell ref="CQO73:CQP73"/>
    <mergeCell ref="CNU73:CNV73"/>
    <mergeCell ref="COC73:COD73"/>
    <mergeCell ref="COK73:COL73"/>
    <mergeCell ref="COS73:COT73"/>
    <mergeCell ref="CPA73:CPB73"/>
    <mergeCell ref="CMG73:CMH73"/>
    <mergeCell ref="CMO73:CMP73"/>
    <mergeCell ref="CMW73:CMX73"/>
    <mergeCell ref="CNE73:CNF73"/>
    <mergeCell ref="CNM73:CNN73"/>
    <mergeCell ref="CXA73:CXB73"/>
    <mergeCell ref="CXI73:CXJ73"/>
    <mergeCell ref="CXQ73:CXR73"/>
    <mergeCell ref="CXY73:CXZ73"/>
    <mergeCell ref="CYG73:CYH73"/>
    <mergeCell ref="CVM73:CVN73"/>
    <mergeCell ref="CVU73:CVV73"/>
    <mergeCell ref="CWC73:CWD73"/>
    <mergeCell ref="CWK73:CWL73"/>
    <mergeCell ref="CWS73:CWT73"/>
    <mergeCell ref="CTY73:CTZ73"/>
    <mergeCell ref="CUG73:CUH73"/>
    <mergeCell ref="CUO73:CUP73"/>
    <mergeCell ref="CUW73:CUX73"/>
    <mergeCell ref="CVE73:CVF73"/>
    <mergeCell ref="CSK73:CSL73"/>
    <mergeCell ref="CSS73:CST73"/>
    <mergeCell ref="CTA73:CTB73"/>
    <mergeCell ref="CTI73:CTJ73"/>
    <mergeCell ref="CTQ73:CTR73"/>
    <mergeCell ref="DDE73:DDF73"/>
    <mergeCell ref="DDM73:DDN73"/>
    <mergeCell ref="DDU73:DDV73"/>
    <mergeCell ref="DEC73:DED73"/>
    <mergeCell ref="DEK73:DEL73"/>
    <mergeCell ref="DBQ73:DBR73"/>
    <mergeCell ref="DBY73:DBZ73"/>
    <mergeCell ref="DCG73:DCH73"/>
    <mergeCell ref="DCO73:DCP73"/>
    <mergeCell ref="DCW73:DCX73"/>
    <mergeCell ref="DAC73:DAD73"/>
    <mergeCell ref="DAK73:DAL73"/>
    <mergeCell ref="DAS73:DAT73"/>
    <mergeCell ref="DBA73:DBB73"/>
    <mergeCell ref="DBI73:DBJ73"/>
    <mergeCell ref="CYO73:CYP73"/>
    <mergeCell ref="CYW73:CYX73"/>
    <mergeCell ref="CZE73:CZF73"/>
    <mergeCell ref="CZM73:CZN73"/>
    <mergeCell ref="CZU73:CZV73"/>
    <mergeCell ref="DJI73:DJJ73"/>
    <mergeCell ref="DJQ73:DJR73"/>
    <mergeCell ref="DJY73:DJZ73"/>
    <mergeCell ref="DKG73:DKH73"/>
    <mergeCell ref="DKO73:DKP73"/>
    <mergeCell ref="DHU73:DHV73"/>
    <mergeCell ref="DIC73:DID73"/>
    <mergeCell ref="DIK73:DIL73"/>
    <mergeCell ref="DIS73:DIT73"/>
    <mergeCell ref="DJA73:DJB73"/>
    <mergeCell ref="DGG73:DGH73"/>
    <mergeCell ref="DGO73:DGP73"/>
    <mergeCell ref="DGW73:DGX73"/>
    <mergeCell ref="DHE73:DHF73"/>
    <mergeCell ref="DHM73:DHN73"/>
    <mergeCell ref="DES73:DET73"/>
    <mergeCell ref="DFA73:DFB73"/>
    <mergeCell ref="DFI73:DFJ73"/>
    <mergeCell ref="DFQ73:DFR73"/>
    <mergeCell ref="DFY73:DFZ73"/>
    <mergeCell ref="DPM73:DPN73"/>
    <mergeCell ref="DPU73:DPV73"/>
    <mergeCell ref="DQC73:DQD73"/>
    <mergeCell ref="DQK73:DQL73"/>
    <mergeCell ref="DQS73:DQT73"/>
    <mergeCell ref="DNY73:DNZ73"/>
    <mergeCell ref="DOG73:DOH73"/>
    <mergeCell ref="DOO73:DOP73"/>
    <mergeCell ref="DOW73:DOX73"/>
    <mergeCell ref="DPE73:DPF73"/>
    <mergeCell ref="DMK73:DML73"/>
    <mergeCell ref="DMS73:DMT73"/>
    <mergeCell ref="DNA73:DNB73"/>
    <mergeCell ref="DNI73:DNJ73"/>
    <mergeCell ref="DNQ73:DNR73"/>
    <mergeCell ref="DKW73:DKX73"/>
    <mergeCell ref="DLE73:DLF73"/>
    <mergeCell ref="DLM73:DLN73"/>
    <mergeCell ref="DLU73:DLV73"/>
    <mergeCell ref="DMC73:DMD73"/>
    <mergeCell ref="DVQ73:DVR73"/>
    <mergeCell ref="DVY73:DVZ73"/>
    <mergeCell ref="DWG73:DWH73"/>
    <mergeCell ref="DWO73:DWP73"/>
    <mergeCell ref="DWW73:DWX73"/>
    <mergeCell ref="DUC73:DUD73"/>
    <mergeCell ref="DUK73:DUL73"/>
    <mergeCell ref="DUS73:DUT73"/>
    <mergeCell ref="DVA73:DVB73"/>
    <mergeCell ref="DVI73:DVJ73"/>
    <mergeCell ref="DSO73:DSP73"/>
    <mergeCell ref="DSW73:DSX73"/>
    <mergeCell ref="DTE73:DTF73"/>
    <mergeCell ref="DTM73:DTN73"/>
    <mergeCell ref="DTU73:DTV73"/>
    <mergeCell ref="DRA73:DRB73"/>
    <mergeCell ref="DRI73:DRJ73"/>
    <mergeCell ref="DRQ73:DRR73"/>
    <mergeCell ref="DRY73:DRZ73"/>
    <mergeCell ref="DSG73:DSH73"/>
    <mergeCell ref="EBU73:EBV73"/>
    <mergeCell ref="ECC73:ECD73"/>
    <mergeCell ref="ECK73:ECL73"/>
    <mergeCell ref="ECS73:ECT73"/>
    <mergeCell ref="EDA73:EDB73"/>
    <mergeCell ref="EAG73:EAH73"/>
    <mergeCell ref="EAO73:EAP73"/>
    <mergeCell ref="EAW73:EAX73"/>
    <mergeCell ref="EBE73:EBF73"/>
    <mergeCell ref="EBM73:EBN73"/>
    <mergeCell ref="DYS73:DYT73"/>
    <mergeCell ref="DZA73:DZB73"/>
    <mergeCell ref="DZI73:DZJ73"/>
    <mergeCell ref="DZQ73:DZR73"/>
    <mergeCell ref="DZY73:DZZ73"/>
    <mergeCell ref="DXE73:DXF73"/>
    <mergeCell ref="DXM73:DXN73"/>
    <mergeCell ref="DXU73:DXV73"/>
    <mergeCell ref="DYC73:DYD73"/>
    <mergeCell ref="DYK73:DYL73"/>
    <mergeCell ref="EHY73:EHZ73"/>
    <mergeCell ref="EIG73:EIH73"/>
    <mergeCell ref="EIO73:EIP73"/>
    <mergeCell ref="EIW73:EIX73"/>
    <mergeCell ref="EJE73:EJF73"/>
    <mergeCell ref="EGK73:EGL73"/>
    <mergeCell ref="EGS73:EGT73"/>
    <mergeCell ref="EHA73:EHB73"/>
    <mergeCell ref="EHI73:EHJ73"/>
    <mergeCell ref="EHQ73:EHR73"/>
    <mergeCell ref="EEW73:EEX73"/>
    <mergeCell ref="EFE73:EFF73"/>
    <mergeCell ref="EFM73:EFN73"/>
    <mergeCell ref="EFU73:EFV73"/>
    <mergeCell ref="EGC73:EGD73"/>
    <mergeCell ref="EDI73:EDJ73"/>
    <mergeCell ref="EDQ73:EDR73"/>
    <mergeCell ref="EDY73:EDZ73"/>
    <mergeCell ref="EEG73:EEH73"/>
    <mergeCell ref="EEO73:EEP73"/>
    <mergeCell ref="EOC73:EOD73"/>
    <mergeCell ref="EOK73:EOL73"/>
    <mergeCell ref="EOS73:EOT73"/>
    <mergeCell ref="EPA73:EPB73"/>
    <mergeCell ref="EPI73:EPJ73"/>
    <mergeCell ref="EMO73:EMP73"/>
    <mergeCell ref="EMW73:EMX73"/>
    <mergeCell ref="ENE73:ENF73"/>
    <mergeCell ref="ENM73:ENN73"/>
    <mergeCell ref="ENU73:ENV73"/>
    <mergeCell ref="ELA73:ELB73"/>
    <mergeCell ref="ELI73:ELJ73"/>
    <mergeCell ref="ELQ73:ELR73"/>
    <mergeCell ref="ELY73:ELZ73"/>
    <mergeCell ref="EMG73:EMH73"/>
    <mergeCell ref="EJM73:EJN73"/>
    <mergeCell ref="EJU73:EJV73"/>
    <mergeCell ref="EKC73:EKD73"/>
    <mergeCell ref="EKK73:EKL73"/>
    <mergeCell ref="EKS73:EKT73"/>
    <mergeCell ref="EUG73:EUH73"/>
    <mergeCell ref="EUO73:EUP73"/>
    <mergeCell ref="EUW73:EUX73"/>
    <mergeCell ref="EVE73:EVF73"/>
    <mergeCell ref="EVM73:EVN73"/>
    <mergeCell ref="ESS73:EST73"/>
    <mergeCell ref="ETA73:ETB73"/>
    <mergeCell ref="ETI73:ETJ73"/>
    <mergeCell ref="ETQ73:ETR73"/>
    <mergeCell ref="ETY73:ETZ73"/>
    <mergeCell ref="ERE73:ERF73"/>
    <mergeCell ref="ERM73:ERN73"/>
    <mergeCell ref="ERU73:ERV73"/>
    <mergeCell ref="ESC73:ESD73"/>
    <mergeCell ref="ESK73:ESL73"/>
    <mergeCell ref="EPQ73:EPR73"/>
    <mergeCell ref="EPY73:EPZ73"/>
    <mergeCell ref="EQG73:EQH73"/>
    <mergeCell ref="EQO73:EQP73"/>
    <mergeCell ref="EQW73:EQX73"/>
    <mergeCell ref="FAK73:FAL73"/>
    <mergeCell ref="FAS73:FAT73"/>
    <mergeCell ref="FBA73:FBB73"/>
    <mergeCell ref="FBI73:FBJ73"/>
    <mergeCell ref="FBQ73:FBR73"/>
    <mergeCell ref="EYW73:EYX73"/>
    <mergeCell ref="EZE73:EZF73"/>
    <mergeCell ref="EZM73:EZN73"/>
    <mergeCell ref="EZU73:EZV73"/>
    <mergeCell ref="FAC73:FAD73"/>
    <mergeCell ref="EXI73:EXJ73"/>
    <mergeCell ref="EXQ73:EXR73"/>
    <mergeCell ref="EXY73:EXZ73"/>
    <mergeCell ref="EYG73:EYH73"/>
    <mergeCell ref="EYO73:EYP73"/>
    <mergeCell ref="EVU73:EVV73"/>
    <mergeCell ref="EWC73:EWD73"/>
    <mergeCell ref="EWK73:EWL73"/>
    <mergeCell ref="EWS73:EWT73"/>
    <mergeCell ref="EXA73:EXB73"/>
    <mergeCell ref="FGO73:FGP73"/>
    <mergeCell ref="FGW73:FGX73"/>
    <mergeCell ref="FHE73:FHF73"/>
    <mergeCell ref="FHM73:FHN73"/>
    <mergeCell ref="FHU73:FHV73"/>
    <mergeCell ref="FFA73:FFB73"/>
    <mergeCell ref="FFI73:FFJ73"/>
    <mergeCell ref="FFQ73:FFR73"/>
    <mergeCell ref="FFY73:FFZ73"/>
    <mergeCell ref="FGG73:FGH73"/>
    <mergeCell ref="FDM73:FDN73"/>
    <mergeCell ref="FDU73:FDV73"/>
    <mergeCell ref="FEC73:FED73"/>
    <mergeCell ref="FEK73:FEL73"/>
    <mergeCell ref="FES73:FET73"/>
    <mergeCell ref="FBY73:FBZ73"/>
    <mergeCell ref="FCG73:FCH73"/>
    <mergeCell ref="FCO73:FCP73"/>
    <mergeCell ref="FCW73:FCX73"/>
    <mergeCell ref="FDE73:FDF73"/>
    <mergeCell ref="FMS73:FMT73"/>
    <mergeCell ref="FNA73:FNB73"/>
    <mergeCell ref="FNI73:FNJ73"/>
    <mergeCell ref="FNQ73:FNR73"/>
    <mergeCell ref="FNY73:FNZ73"/>
    <mergeCell ref="FLE73:FLF73"/>
    <mergeCell ref="FLM73:FLN73"/>
    <mergeCell ref="FLU73:FLV73"/>
    <mergeCell ref="FMC73:FMD73"/>
    <mergeCell ref="FMK73:FML73"/>
    <mergeCell ref="FJQ73:FJR73"/>
    <mergeCell ref="FJY73:FJZ73"/>
    <mergeCell ref="FKG73:FKH73"/>
    <mergeCell ref="FKO73:FKP73"/>
    <mergeCell ref="FKW73:FKX73"/>
    <mergeCell ref="FIC73:FID73"/>
    <mergeCell ref="FIK73:FIL73"/>
    <mergeCell ref="FIS73:FIT73"/>
    <mergeCell ref="FJA73:FJB73"/>
    <mergeCell ref="FJI73:FJJ73"/>
    <mergeCell ref="FSW73:FSX73"/>
    <mergeCell ref="FTE73:FTF73"/>
    <mergeCell ref="FTM73:FTN73"/>
    <mergeCell ref="FTU73:FTV73"/>
    <mergeCell ref="FUC73:FUD73"/>
    <mergeCell ref="FRI73:FRJ73"/>
    <mergeCell ref="FRQ73:FRR73"/>
    <mergeCell ref="FRY73:FRZ73"/>
    <mergeCell ref="FSG73:FSH73"/>
    <mergeCell ref="FSO73:FSP73"/>
    <mergeCell ref="FPU73:FPV73"/>
    <mergeCell ref="FQC73:FQD73"/>
    <mergeCell ref="FQK73:FQL73"/>
    <mergeCell ref="FQS73:FQT73"/>
    <mergeCell ref="FRA73:FRB73"/>
    <mergeCell ref="FOG73:FOH73"/>
    <mergeCell ref="FOO73:FOP73"/>
    <mergeCell ref="FOW73:FOX73"/>
    <mergeCell ref="FPE73:FPF73"/>
    <mergeCell ref="FPM73:FPN73"/>
    <mergeCell ref="FZA73:FZB73"/>
    <mergeCell ref="FZI73:FZJ73"/>
    <mergeCell ref="FZQ73:FZR73"/>
    <mergeCell ref="FZY73:FZZ73"/>
    <mergeCell ref="GAG73:GAH73"/>
    <mergeCell ref="FXM73:FXN73"/>
    <mergeCell ref="FXU73:FXV73"/>
    <mergeCell ref="FYC73:FYD73"/>
    <mergeCell ref="FYK73:FYL73"/>
    <mergeCell ref="FYS73:FYT73"/>
    <mergeCell ref="FVY73:FVZ73"/>
    <mergeCell ref="FWG73:FWH73"/>
    <mergeCell ref="FWO73:FWP73"/>
    <mergeCell ref="FWW73:FWX73"/>
    <mergeCell ref="FXE73:FXF73"/>
    <mergeCell ref="FUK73:FUL73"/>
    <mergeCell ref="FUS73:FUT73"/>
    <mergeCell ref="FVA73:FVB73"/>
    <mergeCell ref="FVI73:FVJ73"/>
    <mergeCell ref="FVQ73:FVR73"/>
    <mergeCell ref="GFE73:GFF73"/>
    <mergeCell ref="GFM73:GFN73"/>
    <mergeCell ref="GFU73:GFV73"/>
    <mergeCell ref="GGC73:GGD73"/>
    <mergeCell ref="GGK73:GGL73"/>
    <mergeCell ref="GDQ73:GDR73"/>
    <mergeCell ref="GDY73:GDZ73"/>
    <mergeCell ref="GEG73:GEH73"/>
    <mergeCell ref="GEO73:GEP73"/>
    <mergeCell ref="GEW73:GEX73"/>
    <mergeCell ref="GCC73:GCD73"/>
    <mergeCell ref="GCK73:GCL73"/>
    <mergeCell ref="GCS73:GCT73"/>
    <mergeCell ref="GDA73:GDB73"/>
    <mergeCell ref="GDI73:GDJ73"/>
    <mergeCell ref="GAO73:GAP73"/>
    <mergeCell ref="GAW73:GAX73"/>
    <mergeCell ref="GBE73:GBF73"/>
    <mergeCell ref="GBM73:GBN73"/>
    <mergeCell ref="GBU73:GBV73"/>
    <mergeCell ref="GLI73:GLJ73"/>
    <mergeCell ref="GLQ73:GLR73"/>
    <mergeCell ref="GLY73:GLZ73"/>
    <mergeCell ref="GMG73:GMH73"/>
    <mergeCell ref="GMO73:GMP73"/>
    <mergeCell ref="GJU73:GJV73"/>
    <mergeCell ref="GKC73:GKD73"/>
    <mergeCell ref="GKK73:GKL73"/>
    <mergeCell ref="GKS73:GKT73"/>
    <mergeCell ref="GLA73:GLB73"/>
    <mergeCell ref="GIG73:GIH73"/>
    <mergeCell ref="GIO73:GIP73"/>
    <mergeCell ref="GIW73:GIX73"/>
    <mergeCell ref="GJE73:GJF73"/>
    <mergeCell ref="GJM73:GJN73"/>
    <mergeCell ref="GGS73:GGT73"/>
    <mergeCell ref="GHA73:GHB73"/>
    <mergeCell ref="GHI73:GHJ73"/>
    <mergeCell ref="GHQ73:GHR73"/>
    <mergeCell ref="GHY73:GHZ73"/>
    <mergeCell ref="GRM73:GRN73"/>
    <mergeCell ref="GRU73:GRV73"/>
    <mergeCell ref="GSC73:GSD73"/>
    <mergeCell ref="GSK73:GSL73"/>
    <mergeCell ref="GSS73:GST73"/>
    <mergeCell ref="GPY73:GPZ73"/>
    <mergeCell ref="GQG73:GQH73"/>
    <mergeCell ref="GQO73:GQP73"/>
    <mergeCell ref="GQW73:GQX73"/>
    <mergeCell ref="GRE73:GRF73"/>
    <mergeCell ref="GOK73:GOL73"/>
    <mergeCell ref="GOS73:GOT73"/>
    <mergeCell ref="GPA73:GPB73"/>
    <mergeCell ref="GPI73:GPJ73"/>
    <mergeCell ref="GPQ73:GPR73"/>
    <mergeCell ref="GMW73:GMX73"/>
    <mergeCell ref="GNE73:GNF73"/>
    <mergeCell ref="GNM73:GNN73"/>
    <mergeCell ref="GNU73:GNV73"/>
    <mergeCell ref="GOC73:GOD73"/>
    <mergeCell ref="GXQ73:GXR73"/>
    <mergeCell ref="GXY73:GXZ73"/>
    <mergeCell ref="GYG73:GYH73"/>
    <mergeCell ref="GYO73:GYP73"/>
    <mergeCell ref="GYW73:GYX73"/>
    <mergeCell ref="GWC73:GWD73"/>
    <mergeCell ref="GWK73:GWL73"/>
    <mergeCell ref="GWS73:GWT73"/>
    <mergeCell ref="GXA73:GXB73"/>
    <mergeCell ref="GXI73:GXJ73"/>
    <mergeCell ref="GUO73:GUP73"/>
    <mergeCell ref="GUW73:GUX73"/>
    <mergeCell ref="GVE73:GVF73"/>
    <mergeCell ref="GVM73:GVN73"/>
    <mergeCell ref="GVU73:GVV73"/>
    <mergeCell ref="GTA73:GTB73"/>
    <mergeCell ref="GTI73:GTJ73"/>
    <mergeCell ref="GTQ73:GTR73"/>
    <mergeCell ref="GTY73:GTZ73"/>
    <mergeCell ref="GUG73:GUH73"/>
    <mergeCell ref="HDU73:HDV73"/>
    <mergeCell ref="HEC73:HED73"/>
    <mergeCell ref="HEK73:HEL73"/>
    <mergeCell ref="HES73:HET73"/>
    <mergeCell ref="HFA73:HFB73"/>
    <mergeCell ref="HCG73:HCH73"/>
    <mergeCell ref="HCO73:HCP73"/>
    <mergeCell ref="HCW73:HCX73"/>
    <mergeCell ref="HDE73:HDF73"/>
    <mergeCell ref="HDM73:HDN73"/>
    <mergeCell ref="HAS73:HAT73"/>
    <mergeCell ref="HBA73:HBB73"/>
    <mergeCell ref="HBI73:HBJ73"/>
    <mergeCell ref="HBQ73:HBR73"/>
    <mergeCell ref="HBY73:HBZ73"/>
    <mergeCell ref="GZE73:GZF73"/>
    <mergeCell ref="GZM73:GZN73"/>
    <mergeCell ref="GZU73:GZV73"/>
    <mergeCell ref="HAC73:HAD73"/>
    <mergeCell ref="HAK73:HAL73"/>
    <mergeCell ref="HJY73:HJZ73"/>
    <mergeCell ref="HKG73:HKH73"/>
    <mergeCell ref="HKO73:HKP73"/>
    <mergeCell ref="HKW73:HKX73"/>
    <mergeCell ref="HLE73:HLF73"/>
    <mergeCell ref="HIK73:HIL73"/>
    <mergeCell ref="HIS73:HIT73"/>
    <mergeCell ref="HJA73:HJB73"/>
    <mergeCell ref="HJI73:HJJ73"/>
    <mergeCell ref="HJQ73:HJR73"/>
    <mergeCell ref="HGW73:HGX73"/>
    <mergeCell ref="HHE73:HHF73"/>
    <mergeCell ref="HHM73:HHN73"/>
    <mergeCell ref="HHU73:HHV73"/>
    <mergeCell ref="HIC73:HID73"/>
    <mergeCell ref="HFI73:HFJ73"/>
    <mergeCell ref="HFQ73:HFR73"/>
    <mergeCell ref="HFY73:HFZ73"/>
    <mergeCell ref="HGG73:HGH73"/>
    <mergeCell ref="HGO73:HGP73"/>
    <mergeCell ref="HQC73:HQD73"/>
    <mergeCell ref="HQK73:HQL73"/>
    <mergeCell ref="HQS73:HQT73"/>
    <mergeCell ref="HRA73:HRB73"/>
    <mergeCell ref="HRI73:HRJ73"/>
    <mergeCell ref="HOO73:HOP73"/>
    <mergeCell ref="HOW73:HOX73"/>
    <mergeCell ref="HPE73:HPF73"/>
    <mergeCell ref="HPM73:HPN73"/>
    <mergeCell ref="HPU73:HPV73"/>
    <mergeCell ref="HNA73:HNB73"/>
    <mergeCell ref="HNI73:HNJ73"/>
    <mergeCell ref="HNQ73:HNR73"/>
    <mergeCell ref="HNY73:HNZ73"/>
    <mergeCell ref="HOG73:HOH73"/>
    <mergeCell ref="HLM73:HLN73"/>
    <mergeCell ref="HLU73:HLV73"/>
    <mergeCell ref="HMC73:HMD73"/>
    <mergeCell ref="HMK73:HML73"/>
    <mergeCell ref="HMS73:HMT73"/>
    <mergeCell ref="HWG73:HWH73"/>
    <mergeCell ref="HWO73:HWP73"/>
    <mergeCell ref="HWW73:HWX73"/>
    <mergeCell ref="HXE73:HXF73"/>
    <mergeCell ref="HXM73:HXN73"/>
    <mergeCell ref="HUS73:HUT73"/>
    <mergeCell ref="HVA73:HVB73"/>
    <mergeCell ref="HVI73:HVJ73"/>
    <mergeCell ref="HVQ73:HVR73"/>
    <mergeCell ref="HVY73:HVZ73"/>
    <mergeCell ref="HTE73:HTF73"/>
    <mergeCell ref="HTM73:HTN73"/>
    <mergeCell ref="HTU73:HTV73"/>
    <mergeCell ref="HUC73:HUD73"/>
    <mergeCell ref="HUK73:HUL73"/>
    <mergeCell ref="HRQ73:HRR73"/>
    <mergeCell ref="HRY73:HRZ73"/>
    <mergeCell ref="HSG73:HSH73"/>
    <mergeCell ref="HSO73:HSP73"/>
    <mergeCell ref="HSW73:HSX73"/>
    <mergeCell ref="ICK73:ICL73"/>
    <mergeCell ref="ICS73:ICT73"/>
    <mergeCell ref="IDA73:IDB73"/>
    <mergeCell ref="IDI73:IDJ73"/>
    <mergeCell ref="IDQ73:IDR73"/>
    <mergeCell ref="IAW73:IAX73"/>
    <mergeCell ref="IBE73:IBF73"/>
    <mergeCell ref="IBM73:IBN73"/>
    <mergeCell ref="IBU73:IBV73"/>
    <mergeCell ref="ICC73:ICD73"/>
    <mergeCell ref="HZI73:HZJ73"/>
    <mergeCell ref="HZQ73:HZR73"/>
    <mergeCell ref="HZY73:HZZ73"/>
    <mergeCell ref="IAG73:IAH73"/>
    <mergeCell ref="IAO73:IAP73"/>
    <mergeCell ref="HXU73:HXV73"/>
    <mergeCell ref="HYC73:HYD73"/>
    <mergeCell ref="HYK73:HYL73"/>
    <mergeCell ref="HYS73:HYT73"/>
    <mergeCell ref="HZA73:HZB73"/>
    <mergeCell ref="IIO73:IIP73"/>
    <mergeCell ref="IIW73:IIX73"/>
    <mergeCell ref="IJE73:IJF73"/>
    <mergeCell ref="IJM73:IJN73"/>
    <mergeCell ref="IJU73:IJV73"/>
    <mergeCell ref="IHA73:IHB73"/>
    <mergeCell ref="IHI73:IHJ73"/>
    <mergeCell ref="IHQ73:IHR73"/>
    <mergeCell ref="IHY73:IHZ73"/>
    <mergeCell ref="IIG73:IIH73"/>
    <mergeCell ref="IFM73:IFN73"/>
    <mergeCell ref="IFU73:IFV73"/>
    <mergeCell ref="IGC73:IGD73"/>
    <mergeCell ref="IGK73:IGL73"/>
    <mergeCell ref="IGS73:IGT73"/>
    <mergeCell ref="IDY73:IDZ73"/>
    <mergeCell ref="IEG73:IEH73"/>
    <mergeCell ref="IEO73:IEP73"/>
    <mergeCell ref="IEW73:IEX73"/>
    <mergeCell ref="IFE73:IFF73"/>
    <mergeCell ref="IOS73:IOT73"/>
    <mergeCell ref="IPA73:IPB73"/>
    <mergeCell ref="IPI73:IPJ73"/>
    <mergeCell ref="IPQ73:IPR73"/>
    <mergeCell ref="IPY73:IPZ73"/>
    <mergeCell ref="INE73:INF73"/>
    <mergeCell ref="INM73:INN73"/>
    <mergeCell ref="INU73:INV73"/>
    <mergeCell ref="IOC73:IOD73"/>
    <mergeCell ref="IOK73:IOL73"/>
    <mergeCell ref="ILQ73:ILR73"/>
    <mergeCell ref="ILY73:ILZ73"/>
    <mergeCell ref="IMG73:IMH73"/>
    <mergeCell ref="IMO73:IMP73"/>
    <mergeCell ref="IMW73:IMX73"/>
    <mergeCell ref="IKC73:IKD73"/>
    <mergeCell ref="IKK73:IKL73"/>
    <mergeCell ref="IKS73:IKT73"/>
    <mergeCell ref="ILA73:ILB73"/>
    <mergeCell ref="ILI73:ILJ73"/>
    <mergeCell ref="IUW73:IUX73"/>
    <mergeCell ref="IVE73:IVF73"/>
    <mergeCell ref="IVM73:IVN73"/>
    <mergeCell ref="IVU73:IVV73"/>
    <mergeCell ref="IWC73:IWD73"/>
    <mergeCell ref="ITI73:ITJ73"/>
    <mergeCell ref="ITQ73:ITR73"/>
    <mergeCell ref="ITY73:ITZ73"/>
    <mergeCell ref="IUG73:IUH73"/>
    <mergeCell ref="IUO73:IUP73"/>
    <mergeCell ref="IRU73:IRV73"/>
    <mergeCell ref="ISC73:ISD73"/>
    <mergeCell ref="ISK73:ISL73"/>
    <mergeCell ref="ISS73:IST73"/>
    <mergeCell ref="ITA73:ITB73"/>
    <mergeCell ref="IQG73:IQH73"/>
    <mergeCell ref="IQO73:IQP73"/>
    <mergeCell ref="IQW73:IQX73"/>
    <mergeCell ref="IRE73:IRF73"/>
    <mergeCell ref="IRM73:IRN73"/>
    <mergeCell ref="JBA73:JBB73"/>
    <mergeCell ref="JBI73:JBJ73"/>
    <mergeCell ref="JBQ73:JBR73"/>
    <mergeCell ref="JBY73:JBZ73"/>
    <mergeCell ref="JCG73:JCH73"/>
    <mergeCell ref="IZM73:IZN73"/>
    <mergeCell ref="IZU73:IZV73"/>
    <mergeCell ref="JAC73:JAD73"/>
    <mergeCell ref="JAK73:JAL73"/>
    <mergeCell ref="JAS73:JAT73"/>
    <mergeCell ref="IXY73:IXZ73"/>
    <mergeCell ref="IYG73:IYH73"/>
    <mergeCell ref="IYO73:IYP73"/>
    <mergeCell ref="IYW73:IYX73"/>
    <mergeCell ref="IZE73:IZF73"/>
    <mergeCell ref="IWK73:IWL73"/>
    <mergeCell ref="IWS73:IWT73"/>
    <mergeCell ref="IXA73:IXB73"/>
    <mergeCell ref="IXI73:IXJ73"/>
    <mergeCell ref="IXQ73:IXR73"/>
    <mergeCell ref="JHE73:JHF73"/>
    <mergeCell ref="JHM73:JHN73"/>
    <mergeCell ref="JHU73:JHV73"/>
    <mergeCell ref="JIC73:JID73"/>
    <mergeCell ref="JIK73:JIL73"/>
    <mergeCell ref="JFQ73:JFR73"/>
    <mergeCell ref="JFY73:JFZ73"/>
    <mergeCell ref="JGG73:JGH73"/>
    <mergeCell ref="JGO73:JGP73"/>
    <mergeCell ref="JGW73:JGX73"/>
    <mergeCell ref="JEC73:JED73"/>
    <mergeCell ref="JEK73:JEL73"/>
    <mergeCell ref="JES73:JET73"/>
    <mergeCell ref="JFA73:JFB73"/>
    <mergeCell ref="JFI73:JFJ73"/>
    <mergeCell ref="JCO73:JCP73"/>
    <mergeCell ref="JCW73:JCX73"/>
    <mergeCell ref="JDE73:JDF73"/>
    <mergeCell ref="JDM73:JDN73"/>
    <mergeCell ref="JDU73:JDV73"/>
    <mergeCell ref="JNI73:JNJ73"/>
    <mergeCell ref="JNQ73:JNR73"/>
    <mergeCell ref="JNY73:JNZ73"/>
    <mergeCell ref="JOG73:JOH73"/>
    <mergeCell ref="JOO73:JOP73"/>
    <mergeCell ref="JLU73:JLV73"/>
    <mergeCell ref="JMC73:JMD73"/>
    <mergeCell ref="JMK73:JML73"/>
    <mergeCell ref="JMS73:JMT73"/>
    <mergeCell ref="JNA73:JNB73"/>
    <mergeCell ref="JKG73:JKH73"/>
    <mergeCell ref="JKO73:JKP73"/>
    <mergeCell ref="JKW73:JKX73"/>
    <mergeCell ref="JLE73:JLF73"/>
    <mergeCell ref="JLM73:JLN73"/>
    <mergeCell ref="JIS73:JIT73"/>
    <mergeCell ref="JJA73:JJB73"/>
    <mergeCell ref="JJI73:JJJ73"/>
    <mergeCell ref="JJQ73:JJR73"/>
    <mergeCell ref="JJY73:JJZ73"/>
    <mergeCell ref="JTM73:JTN73"/>
    <mergeCell ref="JTU73:JTV73"/>
    <mergeCell ref="JUC73:JUD73"/>
    <mergeCell ref="JUK73:JUL73"/>
    <mergeCell ref="JUS73:JUT73"/>
    <mergeCell ref="JRY73:JRZ73"/>
    <mergeCell ref="JSG73:JSH73"/>
    <mergeCell ref="JSO73:JSP73"/>
    <mergeCell ref="JSW73:JSX73"/>
    <mergeCell ref="JTE73:JTF73"/>
    <mergeCell ref="JQK73:JQL73"/>
    <mergeCell ref="JQS73:JQT73"/>
    <mergeCell ref="JRA73:JRB73"/>
    <mergeCell ref="JRI73:JRJ73"/>
    <mergeCell ref="JRQ73:JRR73"/>
    <mergeCell ref="JOW73:JOX73"/>
    <mergeCell ref="JPE73:JPF73"/>
    <mergeCell ref="JPM73:JPN73"/>
    <mergeCell ref="JPU73:JPV73"/>
    <mergeCell ref="JQC73:JQD73"/>
    <mergeCell ref="JZQ73:JZR73"/>
    <mergeCell ref="JZY73:JZZ73"/>
    <mergeCell ref="KAG73:KAH73"/>
    <mergeCell ref="KAO73:KAP73"/>
    <mergeCell ref="KAW73:KAX73"/>
    <mergeCell ref="JYC73:JYD73"/>
    <mergeCell ref="JYK73:JYL73"/>
    <mergeCell ref="JYS73:JYT73"/>
    <mergeCell ref="JZA73:JZB73"/>
    <mergeCell ref="JZI73:JZJ73"/>
    <mergeCell ref="JWO73:JWP73"/>
    <mergeCell ref="JWW73:JWX73"/>
    <mergeCell ref="JXE73:JXF73"/>
    <mergeCell ref="JXM73:JXN73"/>
    <mergeCell ref="JXU73:JXV73"/>
    <mergeCell ref="JVA73:JVB73"/>
    <mergeCell ref="JVI73:JVJ73"/>
    <mergeCell ref="JVQ73:JVR73"/>
    <mergeCell ref="JVY73:JVZ73"/>
    <mergeCell ref="JWG73:JWH73"/>
    <mergeCell ref="KFU73:KFV73"/>
    <mergeCell ref="KGC73:KGD73"/>
    <mergeCell ref="KGK73:KGL73"/>
    <mergeCell ref="KGS73:KGT73"/>
    <mergeCell ref="KHA73:KHB73"/>
    <mergeCell ref="KEG73:KEH73"/>
    <mergeCell ref="KEO73:KEP73"/>
    <mergeCell ref="KEW73:KEX73"/>
    <mergeCell ref="KFE73:KFF73"/>
    <mergeCell ref="KFM73:KFN73"/>
    <mergeCell ref="KCS73:KCT73"/>
    <mergeCell ref="KDA73:KDB73"/>
    <mergeCell ref="KDI73:KDJ73"/>
    <mergeCell ref="KDQ73:KDR73"/>
    <mergeCell ref="KDY73:KDZ73"/>
    <mergeCell ref="KBE73:KBF73"/>
    <mergeCell ref="KBM73:KBN73"/>
    <mergeCell ref="KBU73:KBV73"/>
    <mergeCell ref="KCC73:KCD73"/>
    <mergeCell ref="KCK73:KCL73"/>
    <mergeCell ref="KLY73:KLZ73"/>
    <mergeCell ref="KMG73:KMH73"/>
    <mergeCell ref="KMO73:KMP73"/>
    <mergeCell ref="KMW73:KMX73"/>
    <mergeCell ref="KNE73:KNF73"/>
    <mergeCell ref="KKK73:KKL73"/>
    <mergeCell ref="KKS73:KKT73"/>
    <mergeCell ref="KLA73:KLB73"/>
    <mergeCell ref="KLI73:KLJ73"/>
    <mergeCell ref="KLQ73:KLR73"/>
    <mergeCell ref="KIW73:KIX73"/>
    <mergeCell ref="KJE73:KJF73"/>
    <mergeCell ref="KJM73:KJN73"/>
    <mergeCell ref="KJU73:KJV73"/>
    <mergeCell ref="KKC73:KKD73"/>
    <mergeCell ref="KHI73:KHJ73"/>
    <mergeCell ref="KHQ73:KHR73"/>
    <mergeCell ref="KHY73:KHZ73"/>
    <mergeCell ref="KIG73:KIH73"/>
    <mergeCell ref="KIO73:KIP73"/>
    <mergeCell ref="KSC73:KSD73"/>
    <mergeCell ref="KSK73:KSL73"/>
    <mergeCell ref="KSS73:KST73"/>
    <mergeCell ref="KTA73:KTB73"/>
    <mergeCell ref="KTI73:KTJ73"/>
    <mergeCell ref="KQO73:KQP73"/>
    <mergeCell ref="KQW73:KQX73"/>
    <mergeCell ref="KRE73:KRF73"/>
    <mergeCell ref="KRM73:KRN73"/>
    <mergeCell ref="KRU73:KRV73"/>
    <mergeCell ref="KPA73:KPB73"/>
    <mergeCell ref="KPI73:KPJ73"/>
    <mergeCell ref="KPQ73:KPR73"/>
    <mergeCell ref="KPY73:KPZ73"/>
    <mergeCell ref="KQG73:KQH73"/>
    <mergeCell ref="KNM73:KNN73"/>
    <mergeCell ref="KNU73:KNV73"/>
    <mergeCell ref="KOC73:KOD73"/>
    <mergeCell ref="KOK73:KOL73"/>
    <mergeCell ref="KOS73:KOT73"/>
    <mergeCell ref="KYG73:KYH73"/>
    <mergeCell ref="KYO73:KYP73"/>
    <mergeCell ref="KYW73:KYX73"/>
    <mergeCell ref="KZE73:KZF73"/>
    <mergeCell ref="KZM73:KZN73"/>
    <mergeCell ref="KWS73:KWT73"/>
    <mergeCell ref="KXA73:KXB73"/>
    <mergeCell ref="KXI73:KXJ73"/>
    <mergeCell ref="KXQ73:KXR73"/>
    <mergeCell ref="KXY73:KXZ73"/>
    <mergeCell ref="KVE73:KVF73"/>
    <mergeCell ref="KVM73:KVN73"/>
    <mergeCell ref="KVU73:KVV73"/>
    <mergeCell ref="KWC73:KWD73"/>
    <mergeCell ref="KWK73:KWL73"/>
    <mergeCell ref="KTQ73:KTR73"/>
    <mergeCell ref="KTY73:KTZ73"/>
    <mergeCell ref="KUG73:KUH73"/>
    <mergeCell ref="KUO73:KUP73"/>
    <mergeCell ref="KUW73:KUX73"/>
    <mergeCell ref="LEK73:LEL73"/>
    <mergeCell ref="LES73:LET73"/>
    <mergeCell ref="LFA73:LFB73"/>
    <mergeCell ref="LFI73:LFJ73"/>
    <mergeCell ref="LFQ73:LFR73"/>
    <mergeCell ref="LCW73:LCX73"/>
    <mergeCell ref="LDE73:LDF73"/>
    <mergeCell ref="LDM73:LDN73"/>
    <mergeCell ref="LDU73:LDV73"/>
    <mergeCell ref="LEC73:LED73"/>
    <mergeCell ref="LBI73:LBJ73"/>
    <mergeCell ref="LBQ73:LBR73"/>
    <mergeCell ref="LBY73:LBZ73"/>
    <mergeCell ref="LCG73:LCH73"/>
    <mergeCell ref="LCO73:LCP73"/>
    <mergeCell ref="KZU73:KZV73"/>
    <mergeCell ref="LAC73:LAD73"/>
    <mergeCell ref="LAK73:LAL73"/>
    <mergeCell ref="LAS73:LAT73"/>
    <mergeCell ref="LBA73:LBB73"/>
    <mergeCell ref="LKO73:LKP73"/>
    <mergeCell ref="LKW73:LKX73"/>
    <mergeCell ref="LLE73:LLF73"/>
    <mergeCell ref="LLM73:LLN73"/>
    <mergeCell ref="LLU73:LLV73"/>
    <mergeCell ref="LJA73:LJB73"/>
    <mergeCell ref="LJI73:LJJ73"/>
    <mergeCell ref="LJQ73:LJR73"/>
    <mergeCell ref="LJY73:LJZ73"/>
    <mergeCell ref="LKG73:LKH73"/>
    <mergeCell ref="LHM73:LHN73"/>
    <mergeCell ref="LHU73:LHV73"/>
    <mergeCell ref="LIC73:LID73"/>
    <mergeCell ref="LIK73:LIL73"/>
    <mergeCell ref="LIS73:LIT73"/>
    <mergeCell ref="LFY73:LFZ73"/>
    <mergeCell ref="LGG73:LGH73"/>
    <mergeCell ref="LGO73:LGP73"/>
    <mergeCell ref="LGW73:LGX73"/>
    <mergeCell ref="LHE73:LHF73"/>
    <mergeCell ref="LQS73:LQT73"/>
    <mergeCell ref="LRA73:LRB73"/>
    <mergeCell ref="LRI73:LRJ73"/>
    <mergeCell ref="LRQ73:LRR73"/>
    <mergeCell ref="LRY73:LRZ73"/>
    <mergeCell ref="LPE73:LPF73"/>
    <mergeCell ref="LPM73:LPN73"/>
    <mergeCell ref="LPU73:LPV73"/>
    <mergeCell ref="LQC73:LQD73"/>
    <mergeCell ref="LQK73:LQL73"/>
    <mergeCell ref="LNQ73:LNR73"/>
    <mergeCell ref="LNY73:LNZ73"/>
    <mergeCell ref="LOG73:LOH73"/>
    <mergeCell ref="LOO73:LOP73"/>
    <mergeCell ref="LOW73:LOX73"/>
    <mergeCell ref="LMC73:LMD73"/>
    <mergeCell ref="LMK73:LML73"/>
    <mergeCell ref="LMS73:LMT73"/>
    <mergeCell ref="LNA73:LNB73"/>
    <mergeCell ref="LNI73:LNJ73"/>
    <mergeCell ref="LWW73:LWX73"/>
    <mergeCell ref="LXE73:LXF73"/>
    <mergeCell ref="LXM73:LXN73"/>
    <mergeCell ref="LXU73:LXV73"/>
    <mergeCell ref="LYC73:LYD73"/>
    <mergeCell ref="LVI73:LVJ73"/>
    <mergeCell ref="LVQ73:LVR73"/>
    <mergeCell ref="LVY73:LVZ73"/>
    <mergeCell ref="LWG73:LWH73"/>
    <mergeCell ref="LWO73:LWP73"/>
    <mergeCell ref="LTU73:LTV73"/>
    <mergeCell ref="LUC73:LUD73"/>
    <mergeCell ref="LUK73:LUL73"/>
    <mergeCell ref="LUS73:LUT73"/>
    <mergeCell ref="LVA73:LVB73"/>
    <mergeCell ref="LSG73:LSH73"/>
    <mergeCell ref="LSO73:LSP73"/>
    <mergeCell ref="LSW73:LSX73"/>
    <mergeCell ref="LTE73:LTF73"/>
    <mergeCell ref="LTM73:LTN73"/>
    <mergeCell ref="MDA73:MDB73"/>
    <mergeCell ref="MDI73:MDJ73"/>
    <mergeCell ref="MDQ73:MDR73"/>
    <mergeCell ref="MDY73:MDZ73"/>
    <mergeCell ref="MEG73:MEH73"/>
    <mergeCell ref="MBM73:MBN73"/>
    <mergeCell ref="MBU73:MBV73"/>
    <mergeCell ref="MCC73:MCD73"/>
    <mergeCell ref="MCK73:MCL73"/>
    <mergeCell ref="MCS73:MCT73"/>
    <mergeCell ref="LZY73:LZZ73"/>
    <mergeCell ref="MAG73:MAH73"/>
    <mergeCell ref="MAO73:MAP73"/>
    <mergeCell ref="MAW73:MAX73"/>
    <mergeCell ref="MBE73:MBF73"/>
    <mergeCell ref="LYK73:LYL73"/>
    <mergeCell ref="LYS73:LYT73"/>
    <mergeCell ref="LZA73:LZB73"/>
    <mergeCell ref="LZI73:LZJ73"/>
    <mergeCell ref="LZQ73:LZR73"/>
    <mergeCell ref="MJE73:MJF73"/>
    <mergeCell ref="MJM73:MJN73"/>
    <mergeCell ref="MJU73:MJV73"/>
    <mergeCell ref="MKC73:MKD73"/>
    <mergeCell ref="MKK73:MKL73"/>
    <mergeCell ref="MHQ73:MHR73"/>
    <mergeCell ref="MHY73:MHZ73"/>
    <mergeCell ref="MIG73:MIH73"/>
    <mergeCell ref="MIO73:MIP73"/>
    <mergeCell ref="MIW73:MIX73"/>
    <mergeCell ref="MGC73:MGD73"/>
    <mergeCell ref="MGK73:MGL73"/>
    <mergeCell ref="MGS73:MGT73"/>
    <mergeCell ref="MHA73:MHB73"/>
    <mergeCell ref="MHI73:MHJ73"/>
    <mergeCell ref="MEO73:MEP73"/>
    <mergeCell ref="MEW73:MEX73"/>
    <mergeCell ref="MFE73:MFF73"/>
    <mergeCell ref="MFM73:MFN73"/>
    <mergeCell ref="MFU73:MFV73"/>
    <mergeCell ref="MPI73:MPJ73"/>
    <mergeCell ref="MPQ73:MPR73"/>
    <mergeCell ref="MPY73:MPZ73"/>
    <mergeCell ref="MQG73:MQH73"/>
    <mergeCell ref="MQO73:MQP73"/>
    <mergeCell ref="MNU73:MNV73"/>
    <mergeCell ref="MOC73:MOD73"/>
    <mergeCell ref="MOK73:MOL73"/>
    <mergeCell ref="MOS73:MOT73"/>
    <mergeCell ref="MPA73:MPB73"/>
    <mergeCell ref="MMG73:MMH73"/>
    <mergeCell ref="MMO73:MMP73"/>
    <mergeCell ref="MMW73:MMX73"/>
    <mergeCell ref="MNE73:MNF73"/>
    <mergeCell ref="MNM73:MNN73"/>
    <mergeCell ref="MKS73:MKT73"/>
    <mergeCell ref="MLA73:MLB73"/>
    <mergeCell ref="MLI73:MLJ73"/>
    <mergeCell ref="MLQ73:MLR73"/>
    <mergeCell ref="MLY73:MLZ73"/>
    <mergeCell ref="MVM73:MVN73"/>
    <mergeCell ref="MVU73:MVV73"/>
    <mergeCell ref="MWC73:MWD73"/>
    <mergeCell ref="MWK73:MWL73"/>
    <mergeCell ref="MWS73:MWT73"/>
    <mergeCell ref="MTY73:MTZ73"/>
    <mergeCell ref="MUG73:MUH73"/>
    <mergeCell ref="MUO73:MUP73"/>
    <mergeCell ref="MUW73:MUX73"/>
    <mergeCell ref="MVE73:MVF73"/>
    <mergeCell ref="MSK73:MSL73"/>
    <mergeCell ref="MSS73:MST73"/>
    <mergeCell ref="MTA73:MTB73"/>
    <mergeCell ref="MTI73:MTJ73"/>
    <mergeCell ref="MTQ73:MTR73"/>
    <mergeCell ref="MQW73:MQX73"/>
    <mergeCell ref="MRE73:MRF73"/>
    <mergeCell ref="MRM73:MRN73"/>
    <mergeCell ref="MRU73:MRV73"/>
    <mergeCell ref="MSC73:MSD73"/>
    <mergeCell ref="NBQ73:NBR73"/>
    <mergeCell ref="NBY73:NBZ73"/>
    <mergeCell ref="NCG73:NCH73"/>
    <mergeCell ref="NCO73:NCP73"/>
    <mergeCell ref="NCW73:NCX73"/>
    <mergeCell ref="NAC73:NAD73"/>
    <mergeCell ref="NAK73:NAL73"/>
    <mergeCell ref="NAS73:NAT73"/>
    <mergeCell ref="NBA73:NBB73"/>
    <mergeCell ref="NBI73:NBJ73"/>
    <mergeCell ref="MYO73:MYP73"/>
    <mergeCell ref="MYW73:MYX73"/>
    <mergeCell ref="MZE73:MZF73"/>
    <mergeCell ref="MZM73:MZN73"/>
    <mergeCell ref="MZU73:MZV73"/>
    <mergeCell ref="MXA73:MXB73"/>
    <mergeCell ref="MXI73:MXJ73"/>
    <mergeCell ref="MXQ73:MXR73"/>
    <mergeCell ref="MXY73:MXZ73"/>
    <mergeCell ref="MYG73:MYH73"/>
    <mergeCell ref="NHU73:NHV73"/>
    <mergeCell ref="NIC73:NID73"/>
    <mergeCell ref="NIK73:NIL73"/>
    <mergeCell ref="NIS73:NIT73"/>
    <mergeCell ref="NJA73:NJB73"/>
    <mergeCell ref="NGG73:NGH73"/>
    <mergeCell ref="NGO73:NGP73"/>
    <mergeCell ref="NGW73:NGX73"/>
    <mergeCell ref="NHE73:NHF73"/>
    <mergeCell ref="NHM73:NHN73"/>
    <mergeCell ref="NES73:NET73"/>
    <mergeCell ref="NFA73:NFB73"/>
    <mergeCell ref="NFI73:NFJ73"/>
    <mergeCell ref="NFQ73:NFR73"/>
    <mergeCell ref="NFY73:NFZ73"/>
    <mergeCell ref="NDE73:NDF73"/>
    <mergeCell ref="NDM73:NDN73"/>
    <mergeCell ref="NDU73:NDV73"/>
    <mergeCell ref="NEC73:NED73"/>
    <mergeCell ref="NEK73:NEL73"/>
    <mergeCell ref="NNY73:NNZ73"/>
    <mergeCell ref="NOG73:NOH73"/>
    <mergeCell ref="NOO73:NOP73"/>
    <mergeCell ref="NOW73:NOX73"/>
    <mergeCell ref="NPE73:NPF73"/>
    <mergeCell ref="NMK73:NML73"/>
    <mergeCell ref="NMS73:NMT73"/>
    <mergeCell ref="NNA73:NNB73"/>
    <mergeCell ref="NNI73:NNJ73"/>
    <mergeCell ref="NNQ73:NNR73"/>
    <mergeCell ref="NKW73:NKX73"/>
    <mergeCell ref="NLE73:NLF73"/>
    <mergeCell ref="NLM73:NLN73"/>
    <mergeCell ref="NLU73:NLV73"/>
    <mergeCell ref="NMC73:NMD73"/>
    <mergeCell ref="NJI73:NJJ73"/>
    <mergeCell ref="NJQ73:NJR73"/>
    <mergeCell ref="NJY73:NJZ73"/>
    <mergeCell ref="NKG73:NKH73"/>
    <mergeCell ref="NKO73:NKP73"/>
    <mergeCell ref="NUC73:NUD73"/>
    <mergeCell ref="NUK73:NUL73"/>
    <mergeCell ref="NUS73:NUT73"/>
    <mergeCell ref="NVA73:NVB73"/>
    <mergeCell ref="NVI73:NVJ73"/>
    <mergeCell ref="NSO73:NSP73"/>
    <mergeCell ref="NSW73:NSX73"/>
    <mergeCell ref="NTE73:NTF73"/>
    <mergeCell ref="NTM73:NTN73"/>
    <mergeCell ref="NTU73:NTV73"/>
    <mergeCell ref="NRA73:NRB73"/>
    <mergeCell ref="NRI73:NRJ73"/>
    <mergeCell ref="NRQ73:NRR73"/>
    <mergeCell ref="NRY73:NRZ73"/>
    <mergeCell ref="NSG73:NSH73"/>
    <mergeCell ref="NPM73:NPN73"/>
    <mergeCell ref="NPU73:NPV73"/>
    <mergeCell ref="NQC73:NQD73"/>
    <mergeCell ref="NQK73:NQL73"/>
    <mergeCell ref="NQS73:NQT73"/>
    <mergeCell ref="OAG73:OAH73"/>
    <mergeCell ref="OAO73:OAP73"/>
    <mergeCell ref="OAW73:OAX73"/>
    <mergeCell ref="OBE73:OBF73"/>
    <mergeCell ref="OBM73:OBN73"/>
    <mergeCell ref="NYS73:NYT73"/>
    <mergeCell ref="NZA73:NZB73"/>
    <mergeCell ref="NZI73:NZJ73"/>
    <mergeCell ref="NZQ73:NZR73"/>
    <mergeCell ref="NZY73:NZZ73"/>
    <mergeCell ref="NXE73:NXF73"/>
    <mergeCell ref="NXM73:NXN73"/>
    <mergeCell ref="NXU73:NXV73"/>
    <mergeCell ref="NYC73:NYD73"/>
    <mergeCell ref="NYK73:NYL73"/>
    <mergeCell ref="NVQ73:NVR73"/>
    <mergeCell ref="NVY73:NVZ73"/>
    <mergeCell ref="NWG73:NWH73"/>
    <mergeCell ref="NWO73:NWP73"/>
    <mergeCell ref="NWW73:NWX73"/>
    <mergeCell ref="OGK73:OGL73"/>
    <mergeCell ref="OGS73:OGT73"/>
    <mergeCell ref="OHA73:OHB73"/>
    <mergeCell ref="OHI73:OHJ73"/>
    <mergeCell ref="OHQ73:OHR73"/>
    <mergeCell ref="OEW73:OEX73"/>
    <mergeCell ref="OFE73:OFF73"/>
    <mergeCell ref="OFM73:OFN73"/>
    <mergeCell ref="OFU73:OFV73"/>
    <mergeCell ref="OGC73:OGD73"/>
    <mergeCell ref="ODI73:ODJ73"/>
    <mergeCell ref="ODQ73:ODR73"/>
    <mergeCell ref="ODY73:ODZ73"/>
    <mergeCell ref="OEG73:OEH73"/>
    <mergeCell ref="OEO73:OEP73"/>
    <mergeCell ref="OBU73:OBV73"/>
    <mergeCell ref="OCC73:OCD73"/>
    <mergeCell ref="OCK73:OCL73"/>
    <mergeCell ref="OCS73:OCT73"/>
    <mergeCell ref="ODA73:ODB73"/>
    <mergeCell ref="OMO73:OMP73"/>
    <mergeCell ref="OMW73:OMX73"/>
    <mergeCell ref="ONE73:ONF73"/>
    <mergeCell ref="ONM73:ONN73"/>
    <mergeCell ref="ONU73:ONV73"/>
    <mergeCell ref="OLA73:OLB73"/>
    <mergeCell ref="OLI73:OLJ73"/>
    <mergeCell ref="OLQ73:OLR73"/>
    <mergeCell ref="OLY73:OLZ73"/>
    <mergeCell ref="OMG73:OMH73"/>
    <mergeCell ref="OJM73:OJN73"/>
    <mergeCell ref="OJU73:OJV73"/>
    <mergeCell ref="OKC73:OKD73"/>
    <mergeCell ref="OKK73:OKL73"/>
    <mergeCell ref="OKS73:OKT73"/>
    <mergeCell ref="OHY73:OHZ73"/>
    <mergeCell ref="OIG73:OIH73"/>
    <mergeCell ref="OIO73:OIP73"/>
    <mergeCell ref="OIW73:OIX73"/>
    <mergeCell ref="OJE73:OJF73"/>
    <mergeCell ref="OSS73:OST73"/>
    <mergeCell ref="OTA73:OTB73"/>
    <mergeCell ref="OTI73:OTJ73"/>
    <mergeCell ref="OTQ73:OTR73"/>
    <mergeCell ref="OTY73:OTZ73"/>
    <mergeCell ref="ORE73:ORF73"/>
    <mergeCell ref="ORM73:ORN73"/>
    <mergeCell ref="ORU73:ORV73"/>
    <mergeCell ref="OSC73:OSD73"/>
    <mergeCell ref="OSK73:OSL73"/>
    <mergeCell ref="OPQ73:OPR73"/>
    <mergeCell ref="OPY73:OPZ73"/>
    <mergeCell ref="OQG73:OQH73"/>
    <mergeCell ref="OQO73:OQP73"/>
    <mergeCell ref="OQW73:OQX73"/>
    <mergeCell ref="OOC73:OOD73"/>
    <mergeCell ref="OOK73:OOL73"/>
    <mergeCell ref="OOS73:OOT73"/>
    <mergeCell ref="OPA73:OPB73"/>
    <mergeCell ref="OPI73:OPJ73"/>
    <mergeCell ref="OYW73:OYX73"/>
    <mergeCell ref="OZE73:OZF73"/>
    <mergeCell ref="OZM73:OZN73"/>
    <mergeCell ref="OZU73:OZV73"/>
    <mergeCell ref="PAC73:PAD73"/>
    <mergeCell ref="OXI73:OXJ73"/>
    <mergeCell ref="OXQ73:OXR73"/>
    <mergeCell ref="OXY73:OXZ73"/>
    <mergeCell ref="OYG73:OYH73"/>
    <mergeCell ref="OYO73:OYP73"/>
    <mergeCell ref="OVU73:OVV73"/>
    <mergeCell ref="OWC73:OWD73"/>
    <mergeCell ref="OWK73:OWL73"/>
    <mergeCell ref="OWS73:OWT73"/>
    <mergeCell ref="OXA73:OXB73"/>
    <mergeCell ref="OUG73:OUH73"/>
    <mergeCell ref="OUO73:OUP73"/>
    <mergeCell ref="OUW73:OUX73"/>
    <mergeCell ref="OVE73:OVF73"/>
    <mergeCell ref="OVM73:OVN73"/>
    <mergeCell ref="PFA73:PFB73"/>
    <mergeCell ref="PFI73:PFJ73"/>
    <mergeCell ref="PFQ73:PFR73"/>
    <mergeCell ref="PFY73:PFZ73"/>
    <mergeCell ref="PGG73:PGH73"/>
    <mergeCell ref="PDM73:PDN73"/>
    <mergeCell ref="PDU73:PDV73"/>
    <mergeCell ref="PEC73:PED73"/>
    <mergeCell ref="PEK73:PEL73"/>
    <mergeCell ref="PES73:PET73"/>
    <mergeCell ref="PBY73:PBZ73"/>
    <mergeCell ref="PCG73:PCH73"/>
    <mergeCell ref="PCO73:PCP73"/>
    <mergeCell ref="PCW73:PCX73"/>
    <mergeCell ref="PDE73:PDF73"/>
    <mergeCell ref="PAK73:PAL73"/>
    <mergeCell ref="PAS73:PAT73"/>
    <mergeCell ref="PBA73:PBB73"/>
    <mergeCell ref="PBI73:PBJ73"/>
    <mergeCell ref="PBQ73:PBR73"/>
    <mergeCell ref="PLE73:PLF73"/>
    <mergeCell ref="PLM73:PLN73"/>
    <mergeCell ref="PLU73:PLV73"/>
    <mergeCell ref="PMC73:PMD73"/>
    <mergeCell ref="PMK73:PML73"/>
    <mergeCell ref="PJQ73:PJR73"/>
    <mergeCell ref="PJY73:PJZ73"/>
    <mergeCell ref="PKG73:PKH73"/>
    <mergeCell ref="PKO73:PKP73"/>
    <mergeCell ref="PKW73:PKX73"/>
    <mergeCell ref="PIC73:PID73"/>
    <mergeCell ref="PIK73:PIL73"/>
    <mergeCell ref="PIS73:PIT73"/>
    <mergeCell ref="PJA73:PJB73"/>
    <mergeCell ref="PJI73:PJJ73"/>
    <mergeCell ref="PGO73:PGP73"/>
    <mergeCell ref="PGW73:PGX73"/>
    <mergeCell ref="PHE73:PHF73"/>
    <mergeCell ref="PHM73:PHN73"/>
    <mergeCell ref="PHU73:PHV73"/>
    <mergeCell ref="PRI73:PRJ73"/>
    <mergeCell ref="PRQ73:PRR73"/>
    <mergeCell ref="PRY73:PRZ73"/>
    <mergeCell ref="PSG73:PSH73"/>
    <mergeCell ref="PSO73:PSP73"/>
    <mergeCell ref="PPU73:PPV73"/>
    <mergeCell ref="PQC73:PQD73"/>
    <mergeCell ref="PQK73:PQL73"/>
    <mergeCell ref="PQS73:PQT73"/>
    <mergeCell ref="PRA73:PRB73"/>
    <mergeCell ref="POG73:POH73"/>
    <mergeCell ref="POO73:POP73"/>
    <mergeCell ref="POW73:POX73"/>
    <mergeCell ref="PPE73:PPF73"/>
    <mergeCell ref="PPM73:PPN73"/>
    <mergeCell ref="PMS73:PMT73"/>
    <mergeCell ref="PNA73:PNB73"/>
    <mergeCell ref="PNI73:PNJ73"/>
    <mergeCell ref="PNQ73:PNR73"/>
    <mergeCell ref="PNY73:PNZ73"/>
    <mergeCell ref="PXM73:PXN73"/>
    <mergeCell ref="PXU73:PXV73"/>
    <mergeCell ref="PYC73:PYD73"/>
    <mergeCell ref="PYK73:PYL73"/>
    <mergeCell ref="PYS73:PYT73"/>
    <mergeCell ref="PVY73:PVZ73"/>
    <mergeCell ref="PWG73:PWH73"/>
    <mergeCell ref="PWO73:PWP73"/>
    <mergeCell ref="PWW73:PWX73"/>
    <mergeCell ref="PXE73:PXF73"/>
    <mergeCell ref="PUK73:PUL73"/>
    <mergeCell ref="PUS73:PUT73"/>
    <mergeCell ref="PVA73:PVB73"/>
    <mergeCell ref="PVI73:PVJ73"/>
    <mergeCell ref="PVQ73:PVR73"/>
    <mergeCell ref="PSW73:PSX73"/>
    <mergeCell ref="PTE73:PTF73"/>
    <mergeCell ref="PTM73:PTN73"/>
    <mergeCell ref="PTU73:PTV73"/>
    <mergeCell ref="PUC73:PUD73"/>
    <mergeCell ref="QDQ73:QDR73"/>
    <mergeCell ref="QDY73:QDZ73"/>
    <mergeCell ref="QEG73:QEH73"/>
    <mergeCell ref="QEO73:QEP73"/>
    <mergeCell ref="QEW73:QEX73"/>
    <mergeCell ref="QCC73:QCD73"/>
    <mergeCell ref="QCK73:QCL73"/>
    <mergeCell ref="QCS73:QCT73"/>
    <mergeCell ref="QDA73:QDB73"/>
    <mergeCell ref="QDI73:QDJ73"/>
    <mergeCell ref="QAO73:QAP73"/>
    <mergeCell ref="QAW73:QAX73"/>
    <mergeCell ref="QBE73:QBF73"/>
    <mergeCell ref="QBM73:QBN73"/>
    <mergeCell ref="QBU73:QBV73"/>
    <mergeCell ref="PZA73:PZB73"/>
    <mergeCell ref="PZI73:PZJ73"/>
    <mergeCell ref="PZQ73:PZR73"/>
    <mergeCell ref="PZY73:PZZ73"/>
    <mergeCell ref="QAG73:QAH73"/>
    <mergeCell ref="QJU73:QJV73"/>
    <mergeCell ref="QKC73:QKD73"/>
    <mergeCell ref="QKK73:QKL73"/>
    <mergeCell ref="QKS73:QKT73"/>
    <mergeCell ref="QLA73:QLB73"/>
    <mergeCell ref="QIG73:QIH73"/>
    <mergeCell ref="QIO73:QIP73"/>
    <mergeCell ref="QIW73:QIX73"/>
    <mergeCell ref="QJE73:QJF73"/>
    <mergeCell ref="QJM73:QJN73"/>
    <mergeCell ref="QGS73:QGT73"/>
    <mergeCell ref="QHA73:QHB73"/>
    <mergeCell ref="QHI73:QHJ73"/>
    <mergeCell ref="QHQ73:QHR73"/>
    <mergeCell ref="QHY73:QHZ73"/>
    <mergeCell ref="QFE73:QFF73"/>
    <mergeCell ref="QFM73:QFN73"/>
    <mergeCell ref="QFU73:QFV73"/>
    <mergeCell ref="QGC73:QGD73"/>
    <mergeCell ref="QGK73:QGL73"/>
    <mergeCell ref="QPY73:QPZ73"/>
    <mergeCell ref="QQG73:QQH73"/>
    <mergeCell ref="QQO73:QQP73"/>
    <mergeCell ref="QQW73:QQX73"/>
    <mergeCell ref="QRE73:QRF73"/>
    <mergeCell ref="QOK73:QOL73"/>
    <mergeCell ref="QOS73:QOT73"/>
    <mergeCell ref="QPA73:QPB73"/>
    <mergeCell ref="QPI73:QPJ73"/>
    <mergeCell ref="QPQ73:QPR73"/>
    <mergeCell ref="QMW73:QMX73"/>
    <mergeCell ref="QNE73:QNF73"/>
    <mergeCell ref="QNM73:QNN73"/>
    <mergeCell ref="QNU73:QNV73"/>
    <mergeCell ref="QOC73:QOD73"/>
    <mergeCell ref="QLI73:QLJ73"/>
    <mergeCell ref="QLQ73:QLR73"/>
    <mergeCell ref="QLY73:QLZ73"/>
    <mergeCell ref="QMG73:QMH73"/>
    <mergeCell ref="QMO73:QMP73"/>
    <mergeCell ref="QWC73:QWD73"/>
    <mergeCell ref="QWK73:QWL73"/>
    <mergeCell ref="QWS73:QWT73"/>
    <mergeCell ref="QXA73:QXB73"/>
    <mergeCell ref="QXI73:QXJ73"/>
    <mergeCell ref="QUO73:QUP73"/>
    <mergeCell ref="QUW73:QUX73"/>
    <mergeCell ref="QVE73:QVF73"/>
    <mergeCell ref="QVM73:QVN73"/>
    <mergeCell ref="QVU73:QVV73"/>
    <mergeCell ref="QTA73:QTB73"/>
    <mergeCell ref="QTI73:QTJ73"/>
    <mergeCell ref="QTQ73:QTR73"/>
    <mergeCell ref="QTY73:QTZ73"/>
    <mergeCell ref="QUG73:QUH73"/>
    <mergeCell ref="QRM73:QRN73"/>
    <mergeCell ref="QRU73:QRV73"/>
    <mergeCell ref="QSC73:QSD73"/>
    <mergeCell ref="QSK73:QSL73"/>
    <mergeCell ref="QSS73:QST73"/>
    <mergeCell ref="RCG73:RCH73"/>
    <mergeCell ref="RCO73:RCP73"/>
    <mergeCell ref="RCW73:RCX73"/>
    <mergeCell ref="RDE73:RDF73"/>
    <mergeCell ref="RDM73:RDN73"/>
    <mergeCell ref="RAS73:RAT73"/>
    <mergeCell ref="RBA73:RBB73"/>
    <mergeCell ref="RBI73:RBJ73"/>
    <mergeCell ref="RBQ73:RBR73"/>
    <mergeCell ref="RBY73:RBZ73"/>
    <mergeCell ref="QZE73:QZF73"/>
    <mergeCell ref="QZM73:QZN73"/>
    <mergeCell ref="QZU73:QZV73"/>
    <mergeCell ref="RAC73:RAD73"/>
    <mergeCell ref="RAK73:RAL73"/>
    <mergeCell ref="QXQ73:QXR73"/>
    <mergeCell ref="QXY73:QXZ73"/>
    <mergeCell ref="QYG73:QYH73"/>
    <mergeCell ref="QYO73:QYP73"/>
    <mergeCell ref="QYW73:QYX73"/>
    <mergeCell ref="RIK73:RIL73"/>
    <mergeCell ref="RIS73:RIT73"/>
    <mergeCell ref="RJA73:RJB73"/>
    <mergeCell ref="RJI73:RJJ73"/>
    <mergeCell ref="RJQ73:RJR73"/>
    <mergeCell ref="RGW73:RGX73"/>
    <mergeCell ref="RHE73:RHF73"/>
    <mergeCell ref="RHM73:RHN73"/>
    <mergeCell ref="RHU73:RHV73"/>
    <mergeCell ref="RIC73:RID73"/>
    <mergeCell ref="RFI73:RFJ73"/>
    <mergeCell ref="RFQ73:RFR73"/>
    <mergeCell ref="RFY73:RFZ73"/>
    <mergeCell ref="RGG73:RGH73"/>
    <mergeCell ref="RGO73:RGP73"/>
    <mergeCell ref="RDU73:RDV73"/>
    <mergeCell ref="REC73:RED73"/>
    <mergeCell ref="REK73:REL73"/>
    <mergeCell ref="RES73:RET73"/>
    <mergeCell ref="RFA73:RFB73"/>
    <mergeCell ref="ROO73:ROP73"/>
    <mergeCell ref="ROW73:ROX73"/>
    <mergeCell ref="RPE73:RPF73"/>
    <mergeCell ref="RPM73:RPN73"/>
    <mergeCell ref="RPU73:RPV73"/>
    <mergeCell ref="RNA73:RNB73"/>
    <mergeCell ref="RNI73:RNJ73"/>
    <mergeCell ref="RNQ73:RNR73"/>
    <mergeCell ref="RNY73:RNZ73"/>
    <mergeCell ref="ROG73:ROH73"/>
    <mergeCell ref="RLM73:RLN73"/>
    <mergeCell ref="RLU73:RLV73"/>
    <mergeCell ref="RMC73:RMD73"/>
    <mergeCell ref="RMK73:RML73"/>
    <mergeCell ref="RMS73:RMT73"/>
    <mergeCell ref="RJY73:RJZ73"/>
    <mergeCell ref="RKG73:RKH73"/>
    <mergeCell ref="RKO73:RKP73"/>
    <mergeCell ref="RKW73:RKX73"/>
    <mergeCell ref="RLE73:RLF73"/>
    <mergeCell ref="RUS73:RUT73"/>
    <mergeCell ref="RVA73:RVB73"/>
    <mergeCell ref="RVI73:RVJ73"/>
    <mergeCell ref="RVQ73:RVR73"/>
    <mergeCell ref="RVY73:RVZ73"/>
    <mergeCell ref="RTE73:RTF73"/>
    <mergeCell ref="RTM73:RTN73"/>
    <mergeCell ref="RTU73:RTV73"/>
    <mergeCell ref="RUC73:RUD73"/>
    <mergeCell ref="RUK73:RUL73"/>
    <mergeCell ref="RRQ73:RRR73"/>
    <mergeCell ref="RRY73:RRZ73"/>
    <mergeCell ref="RSG73:RSH73"/>
    <mergeCell ref="RSO73:RSP73"/>
    <mergeCell ref="RSW73:RSX73"/>
    <mergeCell ref="RQC73:RQD73"/>
    <mergeCell ref="RQK73:RQL73"/>
    <mergeCell ref="RQS73:RQT73"/>
    <mergeCell ref="RRA73:RRB73"/>
    <mergeCell ref="RRI73:RRJ73"/>
    <mergeCell ref="SAW73:SAX73"/>
    <mergeCell ref="SBE73:SBF73"/>
    <mergeCell ref="SBM73:SBN73"/>
    <mergeCell ref="SBU73:SBV73"/>
    <mergeCell ref="SCC73:SCD73"/>
    <mergeCell ref="RZI73:RZJ73"/>
    <mergeCell ref="RZQ73:RZR73"/>
    <mergeCell ref="RZY73:RZZ73"/>
    <mergeCell ref="SAG73:SAH73"/>
    <mergeCell ref="SAO73:SAP73"/>
    <mergeCell ref="RXU73:RXV73"/>
    <mergeCell ref="RYC73:RYD73"/>
    <mergeCell ref="RYK73:RYL73"/>
    <mergeCell ref="RYS73:RYT73"/>
    <mergeCell ref="RZA73:RZB73"/>
    <mergeCell ref="RWG73:RWH73"/>
    <mergeCell ref="RWO73:RWP73"/>
    <mergeCell ref="RWW73:RWX73"/>
    <mergeCell ref="RXE73:RXF73"/>
    <mergeCell ref="RXM73:RXN73"/>
    <mergeCell ref="SHA73:SHB73"/>
    <mergeCell ref="SHI73:SHJ73"/>
    <mergeCell ref="SHQ73:SHR73"/>
    <mergeCell ref="SHY73:SHZ73"/>
    <mergeCell ref="SIG73:SIH73"/>
    <mergeCell ref="SFM73:SFN73"/>
    <mergeCell ref="SFU73:SFV73"/>
    <mergeCell ref="SGC73:SGD73"/>
    <mergeCell ref="SGK73:SGL73"/>
    <mergeCell ref="SGS73:SGT73"/>
    <mergeCell ref="SDY73:SDZ73"/>
    <mergeCell ref="SEG73:SEH73"/>
    <mergeCell ref="SEO73:SEP73"/>
    <mergeCell ref="SEW73:SEX73"/>
    <mergeCell ref="SFE73:SFF73"/>
    <mergeCell ref="SCK73:SCL73"/>
    <mergeCell ref="SCS73:SCT73"/>
    <mergeCell ref="SDA73:SDB73"/>
    <mergeCell ref="SDI73:SDJ73"/>
    <mergeCell ref="SDQ73:SDR73"/>
    <mergeCell ref="SNE73:SNF73"/>
    <mergeCell ref="SNM73:SNN73"/>
    <mergeCell ref="SNU73:SNV73"/>
    <mergeCell ref="SOC73:SOD73"/>
    <mergeCell ref="SOK73:SOL73"/>
    <mergeCell ref="SLQ73:SLR73"/>
    <mergeCell ref="SLY73:SLZ73"/>
    <mergeCell ref="SMG73:SMH73"/>
    <mergeCell ref="SMO73:SMP73"/>
    <mergeCell ref="SMW73:SMX73"/>
    <mergeCell ref="SKC73:SKD73"/>
    <mergeCell ref="SKK73:SKL73"/>
    <mergeCell ref="SKS73:SKT73"/>
    <mergeCell ref="SLA73:SLB73"/>
    <mergeCell ref="SLI73:SLJ73"/>
    <mergeCell ref="SIO73:SIP73"/>
    <mergeCell ref="SIW73:SIX73"/>
    <mergeCell ref="SJE73:SJF73"/>
    <mergeCell ref="SJM73:SJN73"/>
    <mergeCell ref="SJU73:SJV73"/>
    <mergeCell ref="STI73:STJ73"/>
    <mergeCell ref="STQ73:STR73"/>
    <mergeCell ref="STY73:STZ73"/>
    <mergeCell ref="SUG73:SUH73"/>
    <mergeCell ref="SUO73:SUP73"/>
    <mergeCell ref="SRU73:SRV73"/>
    <mergeCell ref="SSC73:SSD73"/>
    <mergeCell ref="SSK73:SSL73"/>
    <mergeCell ref="SSS73:SST73"/>
    <mergeCell ref="STA73:STB73"/>
    <mergeCell ref="SQG73:SQH73"/>
    <mergeCell ref="SQO73:SQP73"/>
    <mergeCell ref="SQW73:SQX73"/>
    <mergeCell ref="SRE73:SRF73"/>
    <mergeCell ref="SRM73:SRN73"/>
    <mergeCell ref="SOS73:SOT73"/>
    <mergeCell ref="SPA73:SPB73"/>
    <mergeCell ref="SPI73:SPJ73"/>
    <mergeCell ref="SPQ73:SPR73"/>
    <mergeCell ref="SPY73:SPZ73"/>
    <mergeCell ref="SZM73:SZN73"/>
    <mergeCell ref="SZU73:SZV73"/>
    <mergeCell ref="TAC73:TAD73"/>
    <mergeCell ref="TAK73:TAL73"/>
    <mergeCell ref="TAS73:TAT73"/>
    <mergeCell ref="SXY73:SXZ73"/>
    <mergeCell ref="SYG73:SYH73"/>
    <mergeCell ref="SYO73:SYP73"/>
    <mergeCell ref="SYW73:SYX73"/>
    <mergeCell ref="SZE73:SZF73"/>
    <mergeCell ref="SWK73:SWL73"/>
    <mergeCell ref="SWS73:SWT73"/>
    <mergeCell ref="SXA73:SXB73"/>
    <mergeCell ref="SXI73:SXJ73"/>
    <mergeCell ref="SXQ73:SXR73"/>
    <mergeCell ref="SUW73:SUX73"/>
    <mergeCell ref="SVE73:SVF73"/>
    <mergeCell ref="SVM73:SVN73"/>
    <mergeCell ref="SVU73:SVV73"/>
    <mergeCell ref="SWC73:SWD73"/>
    <mergeCell ref="TFQ73:TFR73"/>
    <mergeCell ref="TFY73:TFZ73"/>
    <mergeCell ref="TGG73:TGH73"/>
    <mergeCell ref="TGO73:TGP73"/>
    <mergeCell ref="TGW73:TGX73"/>
    <mergeCell ref="TEC73:TED73"/>
    <mergeCell ref="TEK73:TEL73"/>
    <mergeCell ref="TES73:TET73"/>
    <mergeCell ref="TFA73:TFB73"/>
    <mergeCell ref="TFI73:TFJ73"/>
    <mergeCell ref="TCO73:TCP73"/>
    <mergeCell ref="TCW73:TCX73"/>
    <mergeCell ref="TDE73:TDF73"/>
    <mergeCell ref="TDM73:TDN73"/>
    <mergeCell ref="TDU73:TDV73"/>
    <mergeCell ref="TBA73:TBB73"/>
    <mergeCell ref="TBI73:TBJ73"/>
    <mergeCell ref="TBQ73:TBR73"/>
    <mergeCell ref="TBY73:TBZ73"/>
    <mergeCell ref="TCG73:TCH73"/>
    <mergeCell ref="TLU73:TLV73"/>
    <mergeCell ref="TMC73:TMD73"/>
    <mergeCell ref="TMK73:TML73"/>
    <mergeCell ref="TMS73:TMT73"/>
    <mergeCell ref="TNA73:TNB73"/>
    <mergeCell ref="TKG73:TKH73"/>
    <mergeCell ref="TKO73:TKP73"/>
    <mergeCell ref="TKW73:TKX73"/>
    <mergeCell ref="TLE73:TLF73"/>
    <mergeCell ref="TLM73:TLN73"/>
    <mergeCell ref="TIS73:TIT73"/>
    <mergeCell ref="TJA73:TJB73"/>
    <mergeCell ref="TJI73:TJJ73"/>
    <mergeCell ref="TJQ73:TJR73"/>
    <mergeCell ref="TJY73:TJZ73"/>
    <mergeCell ref="THE73:THF73"/>
    <mergeCell ref="THM73:THN73"/>
    <mergeCell ref="THU73:THV73"/>
    <mergeCell ref="TIC73:TID73"/>
    <mergeCell ref="TIK73:TIL73"/>
    <mergeCell ref="TRY73:TRZ73"/>
    <mergeCell ref="TSG73:TSH73"/>
    <mergeCell ref="TSO73:TSP73"/>
    <mergeCell ref="TSW73:TSX73"/>
    <mergeCell ref="TTE73:TTF73"/>
    <mergeCell ref="TQK73:TQL73"/>
    <mergeCell ref="TQS73:TQT73"/>
    <mergeCell ref="TRA73:TRB73"/>
    <mergeCell ref="TRI73:TRJ73"/>
    <mergeCell ref="TRQ73:TRR73"/>
    <mergeCell ref="TOW73:TOX73"/>
    <mergeCell ref="TPE73:TPF73"/>
    <mergeCell ref="TPM73:TPN73"/>
    <mergeCell ref="TPU73:TPV73"/>
    <mergeCell ref="TQC73:TQD73"/>
    <mergeCell ref="TNI73:TNJ73"/>
    <mergeCell ref="TNQ73:TNR73"/>
    <mergeCell ref="TNY73:TNZ73"/>
    <mergeCell ref="TOG73:TOH73"/>
    <mergeCell ref="TOO73:TOP73"/>
    <mergeCell ref="UCS73:UCT73"/>
    <mergeCell ref="UDA73:UDB73"/>
    <mergeCell ref="UDQ73:UDR73"/>
    <mergeCell ref="UDY73:UDZ73"/>
    <mergeCell ref="TWO73:TWP73"/>
    <mergeCell ref="TWW73:TWX73"/>
    <mergeCell ref="TXE73:TXF73"/>
    <mergeCell ref="TXM73:TXN73"/>
    <mergeCell ref="TXU73:TXV73"/>
    <mergeCell ref="TVA73:TVB73"/>
    <mergeCell ref="TVI73:TVJ73"/>
    <mergeCell ref="TVQ73:TVR73"/>
    <mergeCell ref="TVY73:TVZ73"/>
    <mergeCell ref="TWG73:TWH73"/>
    <mergeCell ref="TTM73:TTN73"/>
    <mergeCell ref="TTU73:TTV73"/>
    <mergeCell ref="TUC73:TUD73"/>
    <mergeCell ref="TUK73:TUL73"/>
    <mergeCell ref="TUS73:TUT73"/>
    <mergeCell ref="WSS73:WST73"/>
    <mergeCell ref="WAG73:WAH73"/>
    <mergeCell ref="WPA73:WPB73"/>
    <mergeCell ref="WSC73:WSD73"/>
    <mergeCell ref="VZI73:VZJ73"/>
    <mergeCell ref="VZQ73:VZR73"/>
    <mergeCell ref="UBM73:UBN73"/>
    <mergeCell ref="UBU73:UBV73"/>
    <mergeCell ref="UCC73:UCD73"/>
    <mergeCell ref="UCK73:UCL73"/>
    <mergeCell ref="TZQ73:TZR73"/>
    <mergeCell ref="TZY73:TZZ73"/>
    <mergeCell ref="UAG73:UAH73"/>
    <mergeCell ref="UAO73:UAP73"/>
    <mergeCell ref="UAW73:UAX73"/>
    <mergeCell ref="TYC73:TYD73"/>
    <mergeCell ref="TYK73:TYL73"/>
    <mergeCell ref="TYS73:TYT73"/>
    <mergeCell ref="TZA73:TZB73"/>
    <mergeCell ref="TZI73:TZJ73"/>
    <mergeCell ref="UIG73:UIH73"/>
    <mergeCell ref="UIO73:UIP73"/>
    <mergeCell ref="UFU73:UFV73"/>
    <mergeCell ref="UGC73:UGD73"/>
    <mergeCell ref="UGK73:UGL73"/>
    <mergeCell ref="UGS73:UGT73"/>
    <mergeCell ref="UHA73:UHB73"/>
    <mergeCell ref="UEG73:UEH73"/>
    <mergeCell ref="UEO73:UEP73"/>
    <mergeCell ref="UEW73:UEX73"/>
    <mergeCell ref="UFE73:UFF73"/>
    <mergeCell ref="UFM73:UFN73"/>
    <mergeCell ref="XCO73:XCP73"/>
    <mergeCell ref="XCW73:XCX73"/>
    <mergeCell ref="WPI73:WPJ73"/>
    <mergeCell ref="XBQ73:XBR73"/>
    <mergeCell ref="UHY73:UHZ73"/>
    <mergeCell ref="UHQ73:UHR73"/>
    <mergeCell ref="VVY73:VVZ73"/>
    <mergeCell ref="VWG73:VWH73"/>
    <mergeCell ref="VWO73:VWP73"/>
    <mergeCell ref="WCK73:WCL73"/>
    <mergeCell ref="XDU73:XDV73"/>
    <mergeCell ref="URE73:URF73"/>
    <mergeCell ref="URM73:URN73"/>
    <mergeCell ref="URU73:URV73"/>
    <mergeCell ref="UVE73:UVF73"/>
    <mergeCell ref="UVM73:UVN73"/>
    <mergeCell ref="UPA73:UPB73"/>
    <mergeCell ref="UPI73:UPJ73"/>
    <mergeCell ref="UPQ73:UPR73"/>
    <mergeCell ref="UPY73:UPZ73"/>
    <mergeCell ref="UQG73:UQH73"/>
    <mergeCell ref="VWW73:VWX73"/>
    <mergeCell ref="VSG73:VSH73"/>
    <mergeCell ref="VTE73:VTF73"/>
    <mergeCell ref="WQO73:WQP73"/>
    <mergeCell ref="WNU73:WNV73"/>
    <mergeCell ref="VRQ73:VRR73"/>
    <mergeCell ref="WAW73:WAX73"/>
    <mergeCell ref="WBE73:WBF73"/>
    <mergeCell ref="WUW73:WUX73"/>
    <mergeCell ref="WVE73:WVF73"/>
    <mergeCell ref="WSK73:WSL73"/>
    <mergeCell ref="WIO73:WIP73"/>
    <mergeCell ref="WMG73:WMH73"/>
    <mergeCell ref="WMO73:WMP73"/>
    <mergeCell ref="WMW73:WMX73"/>
    <mergeCell ref="WJM73:WJN73"/>
    <mergeCell ref="WDQ73:WDR73"/>
    <mergeCell ref="WDY73:WDZ73"/>
    <mergeCell ref="XFA73:XFB73"/>
    <mergeCell ref="XEC73:XED73"/>
    <mergeCell ref="XEK73:XEL73"/>
    <mergeCell ref="WXA73:WXB73"/>
    <mergeCell ref="WXI73:WXJ73"/>
    <mergeCell ref="WXQ73:WXR73"/>
    <mergeCell ref="WXY73:WXZ73"/>
    <mergeCell ref="WYG73:WYH73"/>
    <mergeCell ref="WVM73:WVN73"/>
    <mergeCell ref="WVU73:WVV73"/>
    <mergeCell ref="WWC73:WWD73"/>
    <mergeCell ref="WWK73:WWL73"/>
    <mergeCell ref="WWS73:WWT73"/>
    <mergeCell ref="WTY73:WTZ73"/>
    <mergeCell ref="WUG73:WUH73"/>
    <mergeCell ref="WUO73:WUP73"/>
    <mergeCell ref="XDE73:XDF73"/>
    <mergeCell ref="WYO73:WYP73"/>
    <mergeCell ref="XES73:XET73"/>
    <mergeCell ref="WZM73:WZN73"/>
    <mergeCell ref="WZU73:WZV73"/>
    <mergeCell ref="WYW73:WYX73"/>
    <mergeCell ref="WZE73:WZF73"/>
    <mergeCell ref="XBY73:XBZ73"/>
    <mergeCell ref="XCG73:XCH73"/>
    <mergeCell ref="VXE73:VXF73"/>
    <mergeCell ref="VXM73:VXN73"/>
    <mergeCell ref="VXU73:VXV73"/>
    <mergeCell ref="VYC73:VYD73"/>
    <mergeCell ref="WCS73:WCT73"/>
    <mergeCell ref="WNM73:WNN73"/>
    <mergeCell ref="VZY73:VZZ73"/>
    <mergeCell ref="WJU73:WJV73"/>
    <mergeCell ref="WKC73:WKD73"/>
    <mergeCell ref="WOS73:WOT73"/>
    <mergeCell ref="WIG73:WIH73"/>
    <mergeCell ref="WLI73:WLJ73"/>
    <mergeCell ref="WLQ73:WLR73"/>
    <mergeCell ref="WLY73:WLZ73"/>
    <mergeCell ref="WRM73:WRN73"/>
    <mergeCell ref="WRU73:WRV73"/>
    <mergeCell ref="VSO73:VSP73"/>
    <mergeCell ref="VUC73:VUD73"/>
    <mergeCell ref="VSW73:VSX73"/>
    <mergeCell ref="VTM73:VTN73"/>
    <mergeCell ref="VUK73:VUL73"/>
    <mergeCell ref="WDA73:WDB73"/>
    <mergeCell ref="WDI73:WDJ73"/>
    <mergeCell ref="WCC73:WCD73"/>
    <mergeCell ref="WOK73:WOL73"/>
    <mergeCell ref="WGK73:WGL73"/>
    <mergeCell ref="WGS73:WGT73"/>
    <mergeCell ref="WHA73:WHB73"/>
    <mergeCell ref="WFE73:WFF73"/>
    <mergeCell ref="WFM73:WFN73"/>
    <mergeCell ref="WFU73:WFV73"/>
    <mergeCell ref="WHI73:WHJ73"/>
    <mergeCell ref="WTA73:WTB73"/>
    <mergeCell ref="WQW73:WQX73"/>
    <mergeCell ref="XAC73:XAD73"/>
    <mergeCell ref="XAK73:XAL73"/>
    <mergeCell ref="XAS73:XAT73"/>
    <mergeCell ref="XBA73:XBB73"/>
    <mergeCell ref="XBI73:XBJ73"/>
    <mergeCell ref="WEO73:WEP73"/>
    <mergeCell ref="WEW73:WEX73"/>
    <mergeCell ref="WOC73:WOD73"/>
    <mergeCell ref="WRE73:WRF73"/>
    <mergeCell ref="WNE73:WNF73"/>
    <mergeCell ref="WTI73:WTJ73"/>
    <mergeCell ref="WTQ73:WTR73"/>
    <mergeCell ref="VYS73:VYT73"/>
    <mergeCell ref="WAO73:WAP73"/>
    <mergeCell ref="VYK73:VYL73"/>
    <mergeCell ref="VZA73:VZB73"/>
    <mergeCell ref="WEG73:WEH73"/>
    <mergeCell ref="WBM73:WBN73"/>
    <mergeCell ref="WBU73:WBV73"/>
    <mergeCell ref="WKS73:WKT73"/>
    <mergeCell ref="WLA73:WLB73"/>
    <mergeCell ref="WPQ73:WPR73"/>
    <mergeCell ref="WPY73:WPZ73"/>
    <mergeCell ref="WQG73:WQH73"/>
    <mergeCell ref="WHQ73:WHR73"/>
    <mergeCell ref="WIW73:WIX73"/>
    <mergeCell ref="WGC73:WGD73"/>
    <mergeCell ref="WKK73:WKL73"/>
    <mergeCell ref="WJE73:WJF73"/>
    <mergeCell ref="WHY73:WHZ73"/>
    <mergeCell ref="VAC73:VAD73"/>
    <mergeCell ref="UYW73:UYX73"/>
    <mergeCell ref="UZE73:UZF73"/>
    <mergeCell ref="UZM73:UZN73"/>
    <mergeCell ref="UXA73:UXB73"/>
    <mergeCell ref="UXI73:UXJ73"/>
    <mergeCell ref="VJA73:VJB73"/>
    <mergeCell ref="UVU73:UVV73"/>
    <mergeCell ref="VOO73:VOP73"/>
    <mergeCell ref="VOW73:VOX73"/>
    <mergeCell ref="VQS73:VQT73"/>
    <mergeCell ref="VDE73:VDF73"/>
    <mergeCell ref="VQK73:VQL73"/>
    <mergeCell ref="VFA73:VFB73"/>
    <mergeCell ref="VFI73:VFJ73"/>
    <mergeCell ref="VNQ73:VNR73"/>
    <mergeCell ref="VNY73:VNZ73"/>
    <mergeCell ref="VOG73:VOH73"/>
    <mergeCell ref="VPU73:VPV73"/>
    <mergeCell ref="UTI73:UTJ73"/>
    <mergeCell ref="VMC73:VMD73"/>
    <mergeCell ref="XDM73:XDN73"/>
    <mergeCell ref="VRY73:VRZ73"/>
    <mergeCell ref="VTU73:VTV73"/>
    <mergeCell ref="VHM73:VHN73"/>
    <mergeCell ref="VHU73:VHV73"/>
    <mergeCell ref="VIC73:VID73"/>
    <mergeCell ref="VIK73:VIL73"/>
    <mergeCell ref="VIS73:VIT73"/>
    <mergeCell ref="VFY73:VFZ73"/>
    <mergeCell ref="VGG73:VGH73"/>
    <mergeCell ref="VGO73:VGP73"/>
    <mergeCell ref="VGW73:VGX73"/>
    <mergeCell ref="VHE73:VHF73"/>
    <mergeCell ref="VJQ73:VJR73"/>
    <mergeCell ref="VJY73:VJZ73"/>
    <mergeCell ref="VKG73:VKH73"/>
    <mergeCell ref="VRI73:VRJ73"/>
    <mergeCell ref="VUS73:VUT73"/>
    <mergeCell ref="VMK73:VML73"/>
    <mergeCell ref="VMS73:VMT73"/>
    <mergeCell ref="VNA73:VNB73"/>
    <mergeCell ref="VNI73:VNJ73"/>
    <mergeCell ref="VRA73:VRB73"/>
    <mergeCell ref="VEK73:VEL73"/>
    <mergeCell ref="VES73:VET73"/>
    <mergeCell ref="VBQ73:VBR73"/>
    <mergeCell ref="VBY73:VBZ73"/>
    <mergeCell ref="VCG73:VCH73"/>
    <mergeCell ref="VCO73:VCP73"/>
    <mergeCell ref="UZU73:UZV73"/>
    <mergeCell ref="UNU73:UNV73"/>
    <mergeCell ref="UOC73:UOD73"/>
    <mergeCell ref="UOK73:UOL73"/>
    <mergeCell ref="UOS73:UOT73"/>
    <mergeCell ref="VFQ73:VFR73"/>
    <mergeCell ref="VPE73:VPF73"/>
    <mergeCell ref="VPM73:VPN73"/>
    <mergeCell ref="VKO73:VKP73"/>
    <mergeCell ref="VKW73:VKX73"/>
    <mergeCell ref="VDM73:VDN73"/>
    <mergeCell ref="VDU73:VDV73"/>
    <mergeCell ref="UHI73:UHJ73"/>
    <mergeCell ref="UQW73:UQX73"/>
    <mergeCell ref="UQO73:UQP73"/>
    <mergeCell ref="VVA73:VVB73"/>
    <mergeCell ref="VVI73:VVJ73"/>
    <mergeCell ref="VVQ73:VVR73"/>
    <mergeCell ref="ULY73:ULZ73"/>
    <mergeCell ref="UMG73:UMH73"/>
    <mergeCell ref="UMO73:UMP73"/>
    <mergeCell ref="UMW73:UMX73"/>
    <mergeCell ref="UNE73:UNF73"/>
    <mergeCell ref="VAK73:VAL73"/>
    <mergeCell ref="VAS73:VAT73"/>
    <mergeCell ref="VBA73:VBB73"/>
    <mergeCell ref="VQC73:VQD73"/>
    <mergeCell ref="VLE73:VLF73"/>
    <mergeCell ref="VJI73:VJJ73"/>
    <mergeCell ref="VCW73:VCX73"/>
    <mergeCell ref="VLM73:VLN73"/>
    <mergeCell ref="VLU73:VLV73"/>
    <mergeCell ref="VBI73:VBJ73"/>
    <mergeCell ref="E136:F136"/>
    <mergeCell ref="E126:F126"/>
    <mergeCell ref="E134:F134"/>
    <mergeCell ref="E54:F54"/>
    <mergeCell ref="E57:F57"/>
    <mergeCell ref="E27:F27"/>
    <mergeCell ref="E29:F29"/>
    <mergeCell ref="E31:F31"/>
    <mergeCell ref="E34:F34"/>
    <mergeCell ref="E35:F35"/>
    <mergeCell ref="D156:F156"/>
    <mergeCell ref="E49:F49"/>
    <mergeCell ref="E50:F50"/>
    <mergeCell ref="E107:E110"/>
    <mergeCell ref="UNM73:UNN73"/>
    <mergeCell ref="UKK73:UKL73"/>
    <mergeCell ref="UKS73:UKT73"/>
    <mergeCell ref="ULA73:ULB73"/>
    <mergeCell ref="ULI73:ULJ73"/>
    <mergeCell ref="ULQ73:ULR73"/>
    <mergeCell ref="UIW73:UIX73"/>
    <mergeCell ref="UJE73:UJF73"/>
    <mergeCell ref="UJM73:UJN73"/>
    <mergeCell ref="UJU73:UJV73"/>
    <mergeCell ref="UKC73:UKD73"/>
    <mergeCell ref="D31:D37"/>
    <mergeCell ref="C123:F123"/>
    <mergeCell ref="D124:F124"/>
    <mergeCell ref="C114:C117"/>
    <mergeCell ref="E135:F135"/>
    <mergeCell ref="UBE73:UBF73"/>
    <mergeCell ref="UDI73:UDJ73"/>
    <mergeCell ref="B10:F10"/>
    <mergeCell ref="B145:F145"/>
    <mergeCell ref="E254:F254"/>
    <mergeCell ref="B244:B254"/>
    <mergeCell ref="C250:D254"/>
    <mergeCell ref="E137:F137"/>
    <mergeCell ref="E138:F138"/>
    <mergeCell ref="E139:F139"/>
    <mergeCell ref="D68:F68"/>
    <mergeCell ref="D69:F69"/>
    <mergeCell ref="D70:F70"/>
    <mergeCell ref="VEC73:VED73"/>
    <mergeCell ref="UWS73:UWT73"/>
    <mergeCell ref="UYG73:UYH73"/>
    <mergeCell ref="UYO73:UYP73"/>
    <mergeCell ref="UXQ73:UXR73"/>
    <mergeCell ref="UXY73:UXZ73"/>
    <mergeCell ref="E252:F252"/>
    <mergeCell ref="E253:F253"/>
    <mergeCell ref="B243:F243"/>
    <mergeCell ref="UWC73:UWD73"/>
    <mergeCell ref="UWK73:UWL73"/>
    <mergeCell ref="UTQ73:UTR73"/>
    <mergeCell ref="UTY73:UTZ73"/>
    <mergeCell ref="UUG73:UUH73"/>
    <mergeCell ref="UUO73:UUP73"/>
    <mergeCell ref="UUW73:UUX73"/>
    <mergeCell ref="USC73:USD73"/>
    <mergeCell ref="USK73:USL73"/>
    <mergeCell ref="USS73:UST73"/>
    <mergeCell ref="UTA73:UTB73"/>
    <mergeCell ref="E18:E21"/>
  </mergeCells>
  <dataValidations count="21">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34:J65234 IZ65234:JA65234 SV65234:SW65234 ACR65234:ACS65234 AMN65234:AMO65234 AWJ65234:AWK65234 BGF65234:BGG65234 BQB65234:BQC65234 BZX65234:BZY65234 CJT65234:CJU65234 CTP65234:CTQ65234 DDL65234:DDM65234 DNH65234:DNI65234 DXD65234:DXE65234 EGZ65234:EHA65234 EQV65234:EQW65234 FAR65234:FAS65234 FKN65234:FKO65234 FUJ65234:FUK65234 GEF65234:GEG65234 GOB65234:GOC65234 GXX65234:GXY65234 HHT65234:HHU65234 HRP65234:HRQ65234 IBL65234:IBM65234 ILH65234:ILI65234 IVD65234:IVE65234 JEZ65234:JFA65234 JOV65234:JOW65234 JYR65234:JYS65234 KIN65234:KIO65234 KSJ65234:KSK65234 LCF65234:LCG65234 LMB65234:LMC65234 LVX65234:LVY65234 MFT65234:MFU65234 MPP65234:MPQ65234 MZL65234:MZM65234 NJH65234:NJI65234 NTD65234:NTE65234 OCZ65234:ODA65234 OMV65234:OMW65234 OWR65234:OWS65234 PGN65234:PGO65234 PQJ65234:PQK65234 QAF65234:QAG65234 QKB65234:QKC65234 QTX65234:QTY65234 RDT65234:RDU65234 RNP65234:RNQ65234 RXL65234:RXM65234 SHH65234:SHI65234 SRD65234:SRE65234 TAZ65234:TBA65234 TKV65234:TKW65234 TUR65234:TUS65234 UEN65234:UEO65234 UOJ65234:UOK65234 UYF65234:UYG65234 VIB65234:VIC65234 VRX65234:VRY65234 WBT65234:WBU65234 WLP65234:WLQ65234 WVL65234:WVM65234 I130770:J130770 IZ130770:JA130770 SV130770:SW130770 ACR130770:ACS130770 AMN130770:AMO130770 AWJ130770:AWK130770 BGF130770:BGG130770 BQB130770:BQC130770 BZX130770:BZY130770 CJT130770:CJU130770 CTP130770:CTQ130770 DDL130770:DDM130770 DNH130770:DNI130770 DXD130770:DXE130770 EGZ130770:EHA130770 EQV130770:EQW130770 FAR130770:FAS130770 FKN130770:FKO130770 FUJ130770:FUK130770 GEF130770:GEG130770 GOB130770:GOC130770 GXX130770:GXY130770 HHT130770:HHU130770 HRP130770:HRQ130770 IBL130770:IBM130770 ILH130770:ILI130770 IVD130770:IVE130770 JEZ130770:JFA130770 JOV130770:JOW130770 JYR130770:JYS130770 KIN130770:KIO130770 KSJ130770:KSK130770 LCF130770:LCG130770 LMB130770:LMC130770 LVX130770:LVY130770 MFT130770:MFU130770 MPP130770:MPQ130770 MZL130770:MZM130770 NJH130770:NJI130770 NTD130770:NTE130770 OCZ130770:ODA130770 OMV130770:OMW130770 OWR130770:OWS130770 PGN130770:PGO130770 PQJ130770:PQK130770 QAF130770:QAG130770 QKB130770:QKC130770 QTX130770:QTY130770 RDT130770:RDU130770 RNP130770:RNQ130770 RXL130770:RXM130770 SHH130770:SHI130770 SRD130770:SRE130770 TAZ130770:TBA130770 TKV130770:TKW130770 TUR130770:TUS130770 UEN130770:UEO130770 UOJ130770:UOK130770 UYF130770:UYG130770 VIB130770:VIC130770 VRX130770:VRY130770 WBT130770:WBU130770 WLP130770:WLQ130770 WVL130770:WVM130770 I196306:J196306 IZ196306:JA196306 SV196306:SW196306 ACR196306:ACS196306 AMN196306:AMO196306 AWJ196306:AWK196306 BGF196306:BGG196306 BQB196306:BQC196306 BZX196306:BZY196306 CJT196306:CJU196306 CTP196306:CTQ196306 DDL196306:DDM196306 DNH196306:DNI196306 DXD196306:DXE196306 EGZ196306:EHA196306 EQV196306:EQW196306 FAR196306:FAS196306 FKN196306:FKO196306 FUJ196306:FUK196306 GEF196306:GEG196306 GOB196306:GOC196306 GXX196306:GXY196306 HHT196306:HHU196306 HRP196306:HRQ196306 IBL196306:IBM196306 ILH196306:ILI196306 IVD196306:IVE196306 JEZ196306:JFA196306 JOV196306:JOW196306 JYR196306:JYS196306 KIN196306:KIO196306 KSJ196306:KSK196306 LCF196306:LCG196306 LMB196306:LMC196306 LVX196306:LVY196306 MFT196306:MFU196306 MPP196306:MPQ196306 MZL196306:MZM196306 NJH196306:NJI196306 NTD196306:NTE196306 OCZ196306:ODA196306 OMV196306:OMW196306 OWR196306:OWS196306 PGN196306:PGO196306 PQJ196306:PQK196306 QAF196306:QAG196306 QKB196306:QKC196306 QTX196306:QTY196306 RDT196306:RDU196306 RNP196306:RNQ196306 RXL196306:RXM196306 SHH196306:SHI196306 SRD196306:SRE196306 TAZ196306:TBA196306 TKV196306:TKW196306 TUR196306:TUS196306 UEN196306:UEO196306 UOJ196306:UOK196306 UYF196306:UYG196306 VIB196306:VIC196306 VRX196306:VRY196306 WBT196306:WBU196306 WLP196306:WLQ196306 WVL196306:WVM196306 I261842:J261842 IZ261842:JA261842 SV261842:SW261842 ACR261842:ACS261842 AMN261842:AMO261842 AWJ261842:AWK261842 BGF261842:BGG261842 BQB261842:BQC261842 BZX261842:BZY261842 CJT261842:CJU261842 CTP261842:CTQ261842 DDL261842:DDM261842 DNH261842:DNI261842 DXD261842:DXE261842 EGZ261842:EHA261842 EQV261842:EQW261842 FAR261842:FAS261842 FKN261842:FKO261842 FUJ261842:FUK261842 GEF261842:GEG261842 GOB261842:GOC261842 GXX261842:GXY261842 HHT261842:HHU261842 HRP261842:HRQ261842 IBL261842:IBM261842 ILH261842:ILI261842 IVD261842:IVE261842 JEZ261842:JFA261842 JOV261842:JOW261842 JYR261842:JYS261842 KIN261842:KIO261842 KSJ261842:KSK261842 LCF261842:LCG261842 LMB261842:LMC261842 LVX261842:LVY261842 MFT261842:MFU261842 MPP261842:MPQ261842 MZL261842:MZM261842 NJH261842:NJI261842 NTD261842:NTE261842 OCZ261842:ODA261842 OMV261842:OMW261842 OWR261842:OWS261842 PGN261842:PGO261842 PQJ261842:PQK261842 QAF261842:QAG261842 QKB261842:QKC261842 QTX261842:QTY261842 RDT261842:RDU261842 RNP261842:RNQ261842 RXL261842:RXM261842 SHH261842:SHI261842 SRD261842:SRE261842 TAZ261842:TBA261842 TKV261842:TKW261842 TUR261842:TUS261842 UEN261842:UEO261842 UOJ261842:UOK261842 UYF261842:UYG261842 VIB261842:VIC261842 VRX261842:VRY261842 WBT261842:WBU261842 WLP261842:WLQ261842 WVL261842:WVM261842 I327378:J327378 IZ327378:JA327378 SV327378:SW327378 ACR327378:ACS327378 AMN327378:AMO327378 AWJ327378:AWK327378 BGF327378:BGG327378 BQB327378:BQC327378 BZX327378:BZY327378 CJT327378:CJU327378 CTP327378:CTQ327378 DDL327378:DDM327378 DNH327378:DNI327378 DXD327378:DXE327378 EGZ327378:EHA327378 EQV327378:EQW327378 FAR327378:FAS327378 FKN327378:FKO327378 FUJ327378:FUK327378 GEF327378:GEG327378 GOB327378:GOC327378 GXX327378:GXY327378 HHT327378:HHU327378 HRP327378:HRQ327378 IBL327378:IBM327378 ILH327378:ILI327378 IVD327378:IVE327378 JEZ327378:JFA327378 JOV327378:JOW327378 JYR327378:JYS327378 KIN327378:KIO327378 KSJ327378:KSK327378 LCF327378:LCG327378 LMB327378:LMC327378 LVX327378:LVY327378 MFT327378:MFU327378 MPP327378:MPQ327378 MZL327378:MZM327378 NJH327378:NJI327378 NTD327378:NTE327378 OCZ327378:ODA327378 OMV327378:OMW327378 OWR327378:OWS327378 PGN327378:PGO327378 PQJ327378:PQK327378 QAF327378:QAG327378 QKB327378:QKC327378 QTX327378:QTY327378 RDT327378:RDU327378 RNP327378:RNQ327378 RXL327378:RXM327378 SHH327378:SHI327378 SRD327378:SRE327378 TAZ327378:TBA327378 TKV327378:TKW327378 TUR327378:TUS327378 UEN327378:UEO327378 UOJ327378:UOK327378 UYF327378:UYG327378 VIB327378:VIC327378 VRX327378:VRY327378 WBT327378:WBU327378 WLP327378:WLQ327378 WVL327378:WVM327378 I392914:J392914 IZ392914:JA392914 SV392914:SW392914 ACR392914:ACS392914 AMN392914:AMO392914 AWJ392914:AWK392914 BGF392914:BGG392914 BQB392914:BQC392914 BZX392914:BZY392914 CJT392914:CJU392914 CTP392914:CTQ392914 DDL392914:DDM392914 DNH392914:DNI392914 DXD392914:DXE392914 EGZ392914:EHA392914 EQV392914:EQW392914 FAR392914:FAS392914 FKN392914:FKO392914 FUJ392914:FUK392914 GEF392914:GEG392914 GOB392914:GOC392914 GXX392914:GXY392914 HHT392914:HHU392914 HRP392914:HRQ392914 IBL392914:IBM392914 ILH392914:ILI392914 IVD392914:IVE392914 JEZ392914:JFA392914 JOV392914:JOW392914 JYR392914:JYS392914 KIN392914:KIO392914 KSJ392914:KSK392914 LCF392914:LCG392914 LMB392914:LMC392914 LVX392914:LVY392914 MFT392914:MFU392914 MPP392914:MPQ392914 MZL392914:MZM392914 NJH392914:NJI392914 NTD392914:NTE392914 OCZ392914:ODA392914 OMV392914:OMW392914 OWR392914:OWS392914 PGN392914:PGO392914 PQJ392914:PQK392914 QAF392914:QAG392914 QKB392914:QKC392914 QTX392914:QTY392914 RDT392914:RDU392914 RNP392914:RNQ392914 RXL392914:RXM392914 SHH392914:SHI392914 SRD392914:SRE392914 TAZ392914:TBA392914 TKV392914:TKW392914 TUR392914:TUS392914 UEN392914:UEO392914 UOJ392914:UOK392914 UYF392914:UYG392914 VIB392914:VIC392914 VRX392914:VRY392914 WBT392914:WBU392914 WLP392914:WLQ392914 WVL392914:WVM392914 I458450:J458450 IZ458450:JA458450 SV458450:SW458450 ACR458450:ACS458450 AMN458450:AMO458450 AWJ458450:AWK458450 BGF458450:BGG458450 BQB458450:BQC458450 BZX458450:BZY458450 CJT458450:CJU458450 CTP458450:CTQ458450 DDL458450:DDM458450 DNH458450:DNI458450 DXD458450:DXE458450 EGZ458450:EHA458450 EQV458450:EQW458450 FAR458450:FAS458450 FKN458450:FKO458450 FUJ458450:FUK458450 GEF458450:GEG458450 GOB458450:GOC458450 GXX458450:GXY458450 HHT458450:HHU458450 HRP458450:HRQ458450 IBL458450:IBM458450 ILH458450:ILI458450 IVD458450:IVE458450 JEZ458450:JFA458450 JOV458450:JOW458450 JYR458450:JYS458450 KIN458450:KIO458450 KSJ458450:KSK458450 LCF458450:LCG458450 LMB458450:LMC458450 LVX458450:LVY458450 MFT458450:MFU458450 MPP458450:MPQ458450 MZL458450:MZM458450 NJH458450:NJI458450 NTD458450:NTE458450 OCZ458450:ODA458450 OMV458450:OMW458450 OWR458450:OWS458450 PGN458450:PGO458450 PQJ458450:PQK458450 QAF458450:QAG458450 QKB458450:QKC458450 QTX458450:QTY458450 RDT458450:RDU458450 RNP458450:RNQ458450 RXL458450:RXM458450 SHH458450:SHI458450 SRD458450:SRE458450 TAZ458450:TBA458450 TKV458450:TKW458450 TUR458450:TUS458450 UEN458450:UEO458450 UOJ458450:UOK458450 UYF458450:UYG458450 VIB458450:VIC458450 VRX458450:VRY458450 WBT458450:WBU458450 WLP458450:WLQ458450 WVL458450:WVM458450 I523986:J523986 IZ523986:JA523986 SV523986:SW523986 ACR523986:ACS523986 AMN523986:AMO523986 AWJ523986:AWK523986 BGF523986:BGG523986 BQB523986:BQC523986 BZX523986:BZY523986 CJT523986:CJU523986 CTP523986:CTQ523986 DDL523986:DDM523986 DNH523986:DNI523986 DXD523986:DXE523986 EGZ523986:EHA523986 EQV523986:EQW523986 FAR523986:FAS523986 FKN523986:FKO523986 FUJ523986:FUK523986 GEF523986:GEG523986 GOB523986:GOC523986 GXX523986:GXY523986 HHT523986:HHU523986 HRP523986:HRQ523986 IBL523986:IBM523986 ILH523986:ILI523986 IVD523986:IVE523986 JEZ523986:JFA523986 JOV523986:JOW523986 JYR523986:JYS523986 KIN523986:KIO523986 KSJ523986:KSK523986 LCF523986:LCG523986 LMB523986:LMC523986 LVX523986:LVY523986 MFT523986:MFU523986 MPP523986:MPQ523986 MZL523986:MZM523986 NJH523986:NJI523986 NTD523986:NTE523986 OCZ523986:ODA523986 OMV523986:OMW523986 OWR523986:OWS523986 PGN523986:PGO523986 PQJ523986:PQK523986 QAF523986:QAG523986 QKB523986:QKC523986 QTX523986:QTY523986 RDT523986:RDU523986 RNP523986:RNQ523986 RXL523986:RXM523986 SHH523986:SHI523986 SRD523986:SRE523986 TAZ523986:TBA523986 TKV523986:TKW523986 TUR523986:TUS523986 UEN523986:UEO523986 UOJ523986:UOK523986 UYF523986:UYG523986 VIB523986:VIC523986 VRX523986:VRY523986 WBT523986:WBU523986 WLP523986:WLQ523986 WVL523986:WVM523986 I589522:J589522 IZ589522:JA589522 SV589522:SW589522 ACR589522:ACS589522 AMN589522:AMO589522 AWJ589522:AWK589522 BGF589522:BGG589522 BQB589522:BQC589522 BZX589522:BZY589522 CJT589522:CJU589522 CTP589522:CTQ589522 DDL589522:DDM589522 DNH589522:DNI589522 DXD589522:DXE589522 EGZ589522:EHA589522 EQV589522:EQW589522 FAR589522:FAS589522 FKN589522:FKO589522 FUJ589522:FUK589522 GEF589522:GEG589522 GOB589522:GOC589522 GXX589522:GXY589522 HHT589522:HHU589522 HRP589522:HRQ589522 IBL589522:IBM589522 ILH589522:ILI589522 IVD589522:IVE589522 JEZ589522:JFA589522 JOV589522:JOW589522 JYR589522:JYS589522 KIN589522:KIO589522 KSJ589522:KSK589522 LCF589522:LCG589522 LMB589522:LMC589522 LVX589522:LVY589522 MFT589522:MFU589522 MPP589522:MPQ589522 MZL589522:MZM589522 NJH589522:NJI589522 NTD589522:NTE589522 OCZ589522:ODA589522 OMV589522:OMW589522 OWR589522:OWS589522 PGN589522:PGO589522 PQJ589522:PQK589522 QAF589522:QAG589522 QKB589522:QKC589522 QTX589522:QTY589522 RDT589522:RDU589522 RNP589522:RNQ589522 RXL589522:RXM589522 SHH589522:SHI589522 SRD589522:SRE589522 TAZ589522:TBA589522 TKV589522:TKW589522 TUR589522:TUS589522 UEN589522:UEO589522 UOJ589522:UOK589522 UYF589522:UYG589522 VIB589522:VIC589522 VRX589522:VRY589522 WBT589522:WBU589522 WLP589522:WLQ589522 WVL589522:WVM589522 I655058:J655058 IZ655058:JA655058 SV655058:SW655058 ACR655058:ACS655058 AMN655058:AMO655058 AWJ655058:AWK655058 BGF655058:BGG655058 BQB655058:BQC655058 BZX655058:BZY655058 CJT655058:CJU655058 CTP655058:CTQ655058 DDL655058:DDM655058 DNH655058:DNI655058 DXD655058:DXE655058 EGZ655058:EHA655058 EQV655058:EQW655058 FAR655058:FAS655058 FKN655058:FKO655058 FUJ655058:FUK655058 GEF655058:GEG655058 GOB655058:GOC655058 GXX655058:GXY655058 HHT655058:HHU655058 HRP655058:HRQ655058 IBL655058:IBM655058 ILH655058:ILI655058 IVD655058:IVE655058 JEZ655058:JFA655058 JOV655058:JOW655058 JYR655058:JYS655058 KIN655058:KIO655058 KSJ655058:KSK655058 LCF655058:LCG655058 LMB655058:LMC655058 LVX655058:LVY655058 MFT655058:MFU655058 MPP655058:MPQ655058 MZL655058:MZM655058 NJH655058:NJI655058 NTD655058:NTE655058 OCZ655058:ODA655058 OMV655058:OMW655058 OWR655058:OWS655058 PGN655058:PGO655058 PQJ655058:PQK655058 QAF655058:QAG655058 QKB655058:QKC655058 QTX655058:QTY655058 RDT655058:RDU655058 RNP655058:RNQ655058 RXL655058:RXM655058 SHH655058:SHI655058 SRD655058:SRE655058 TAZ655058:TBA655058 TKV655058:TKW655058 TUR655058:TUS655058 UEN655058:UEO655058 UOJ655058:UOK655058 UYF655058:UYG655058 VIB655058:VIC655058 VRX655058:VRY655058 WBT655058:WBU655058 WLP655058:WLQ655058 WVL655058:WVM655058 I720594:J720594 IZ720594:JA720594 SV720594:SW720594 ACR720594:ACS720594 AMN720594:AMO720594 AWJ720594:AWK720594 BGF720594:BGG720594 BQB720594:BQC720594 BZX720594:BZY720594 CJT720594:CJU720594 CTP720594:CTQ720594 DDL720594:DDM720594 DNH720594:DNI720594 DXD720594:DXE720594 EGZ720594:EHA720594 EQV720594:EQW720594 FAR720594:FAS720594 FKN720594:FKO720594 FUJ720594:FUK720594 GEF720594:GEG720594 GOB720594:GOC720594 GXX720594:GXY720594 HHT720594:HHU720594 HRP720594:HRQ720594 IBL720594:IBM720594 ILH720594:ILI720594 IVD720594:IVE720594 JEZ720594:JFA720594 JOV720594:JOW720594 JYR720594:JYS720594 KIN720594:KIO720594 KSJ720594:KSK720594 LCF720594:LCG720594 LMB720594:LMC720594 LVX720594:LVY720594 MFT720594:MFU720594 MPP720594:MPQ720594 MZL720594:MZM720594 NJH720594:NJI720594 NTD720594:NTE720594 OCZ720594:ODA720594 OMV720594:OMW720594 OWR720594:OWS720594 PGN720594:PGO720594 PQJ720594:PQK720594 QAF720594:QAG720594 QKB720594:QKC720594 QTX720594:QTY720594 RDT720594:RDU720594 RNP720594:RNQ720594 RXL720594:RXM720594 SHH720594:SHI720594 SRD720594:SRE720594 TAZ720594:TBA720594 TKV720594:TKW720594 TUR720594:TUS720594 UEN720594:UEO720594 UOJ720594:UOK720594 UYF720594:UYG720594 VIB720594:VIC720594 VRX720594:VRY720594 WBT720594:WBU720594 WLP720594:WLQ720594 WVL720594:WVM720594 I786130:J786130 IZ786130:JA786130 SV786130:SW786130 ACR786130:ACS786130 AMN786130:AMO786130 AWJ786130:AWK786130 BGF786130:BGG786130 BQB786130:BQC786130 BZX786130:BZY786130 CJT786130:CJU786130 CTP786130:CTQ786130 DDL786130:DDM786130 DNH786130:DNI786130 DXD786130:DXE786130 EGZ786130:EHA786130 EQV786130:EQW786130 FAR786130:FAS786130 FKN786130:FKO786130 FUJ786130:FUK786130 GEF786130:GEG786130 GOB786130:GOC786130 GXX786130:GXY786130 HHT786130:HHU786130 HRP786130:HRQ786130 IBL786130:IBM786130 ILH786130:ILI786130 IVD786130:IVE786130 JEZ786130:JFA786130 JOV786130:JOW786130 JYR786130:JYS786130 KIN786130:KIO786130 KSJ786130:KSK786130 LCF786130:LCG786130 LMB786130:LMC786130 LVX786130:LVY786130 MFT786130:MFU786130 MPP786130:MPQ786130 MZL786130:MZM786130 NJH786130:NJI786130 NTD786130:NTE786130 OCZ786130:ODA786130 OMV786130:OMW786130 OWR786130:OWS786130 PGN786130:PGO786130 PQJ786130:PQK786130 QAF786130:QAG786130 QKB786130:QKC786130 QTX786130:QTY786130 RDT786130:RDU786130 RNP786130:RNQ786130 RXL786130:RXM786130 SHH786130:SHI786130 SRD786130:SRE786130 TAZ786130:TBA786130 TKV786130:TKW786130 TUR786130:TUS786130 UEN786130:UEO786130 UOJ786130:UOK786130 UYF786130:UYG786130 VIB786130:VIC786130 VRX786130:VRY786130 WBT786130:WBU786130 WLP786130:WLQ786130 WVL786130:WVM786130 I851666:J851666 IZ851666:JA851666 SV851666:SW851666 ACR851666:ACS851666 AMN851666:AMO851666 AWJ851666:AWK851666 BGF851666:BGG851666 BQB851666:BQC851666 BZX851666:BZY851666 CJT851666:CJU851666 CTP851666:CTQ851666 DDL851666:DDM851666 DNH851666:DNI851666 DXD851666:DXE851666 EGZ851666:EHA851666 EQV851666:EQW851666 FAR851666:FAS851666 FKN851666:FKO851666 FUJ851666:FUK851666 GEF851666:GEG851666 GOB851666:GOC851666 GXX851666:GXY851666 HHT851666:HHU851666 HRP851666:HRQ851666 IBL851666:IBM851666 ILH851666:ILI851666 IVD851666:IVE851666 JEZ851666:JFA851666 JOV851666:JOW851666 JYR851666:JYS851666 KIN851666:KIO851666 KSJ851666:KSK851666 LCF851666:LCG851666 LMB851666:LMC851666 LVX851666:LVY851666 MFT851666:MFU851666 MPP851666:MPQ851666 MZL851666:MZM851666 NJH851666:NJI851666 NTD851666:NTE851666 OCZ851666:ODA851666 OMV851666:OMW851666 OWR851666:OWS851666 PGN851666:PGO851666 PQJ851666:PQK851666 QAF851666:QAG851666 QKB851666:QKC851666 QTX851666:QTY851666 RDT851666:RDU851666 RNP851666:RNQ851666 RXL851666:RXM851666 SHH851666:SHI851666 SRD851666:SRE851666 TAZ851666:TBA851666 TKV851666:TKW851666 TUR851666:TUS851666 UEN851666:UEO851666 UOJ851666:UOK851666 UYF851666:UYG851666 VIB851666:VIC851666 VRX851666:VRY851666 WBT851666:WBU851666 WLP851666:WLQ851666 WVL851666:WVM851666 I917202:J917202 IZ917202:JA917202 SV917202:SW917202 ACR917202:ACS917202 AMN917202:AMO917202 AWJ917202:AWK917202 BGF917202:BGG917202 BQB917202:BQC917202 BZX917202:BZY917202 CJT917202:CJU917202 CTP917202:CTQ917202 DDL917202:DDM917202 DNH917202:DNI917202 DXD917202:DXE917202 EGZ917202:EHA917202 EQV917202:EQW917202 FAR917202:FAS917202 FKN917202:FKO917202 FUJ917202:FUK917202 GEF917202:GEG917202 GOB917202:GOC917202 GXX917202:GXY917202 HHT917202:HHU917202 HRP917202:HRQ917202 IBL917202:IBM917202 ILH917202:ILI917202 IVD917202:IVE917202 JEZ917202:JFA917202 JOV917202:JOW917202 JYR917202:JYS917202 KIN917202:KIO917202 KSJ917202:KSK917202 LCF917202:LCG917202 LMB917202:LMC917202 LVX917202:LVY917202 MFT917202:MFU917202 MPP917202:MPQ917202 MZL917202:MZM917202 NJH917202:NJI917202 NTD917202:NTE917202 OCZ917202:ODA917202 OMV917202:OMW917202 OWR917202:OWS917202 PGN917202:PGO917202 PQJ917202:PQK917202 QAF917202:QAG917202 QKB917202:QKC917202 QTX917202:QTY917202 RDT917202:RDU917202 RNP917202:RNQ917202 RXL917202:RXM917202 SHH917202:SHI917202 SRD917202:SRE917202 TAZ917202:TBA917202 TKV917202:TKW917202 TUR917202:TUS917202 UEN917202:UEO917202 UOJ917202:UOK917202 UYF917202:UYG917202 VIB917202:VIC917202 VRX917202:VRY917202 WBT917202:WBU917202 WLP917202:WLQ917202 WVL917202:WVM917202 I982738:J982738 IZ982738:JA982738 SV982738:SW982738 ACR982738:ACS982738 AMN982738:AMO982738 AWJ982738:AWK982738 BGF982738:BGG982738 BQB982738:BQC982738 BZX982738:BZY982738 CJT982738:CJU982738 CTP982738:CTQ982738 DDL982738:DDM982738 DNH982738:DNI982738 DXD982738:DXE982738 EGZ982738:EHA982738 EQV982738:EQW982738 FAR982738:FAS982738 FKN982738:FKO982738 FUJ982738:FUK982738 GEF982738:GEG982738 GOB982738:GOC982738 GXX982738:GXY982738 HHT982738:HHU982738 HRP982738:HRQ982738 IBL982738:IBM982738 ILH982738:ILI982738 IVD982738:IVE982738 JEZ982738:JFA982738 JOV982738:JOW982738 JYR982738:JYS982738 KIN982738:KIO982738 KSJ982738:KSK982738 LCF982738:LCG982738 LMB982738:LMC982738 LVX982738:LVY982738 MFT982738:MFU982738 MPP982738:MPQ982738 MZL982738:MZM982738 NJH982738:NJI982738 NTD982738:NTE982738 OCZ982738:ODA982738 OMV982738:OMW982738 OWR982738:OWS982738 PGN982738:PGO982738 PQJ982738:PQK982738 QAF982738:QAG982738 QKB982738:QKC982738 QTX982738:QTY982738 RDT982738:RDU982738 RNP982738:RNQ982738 RXL982738:RXM982738 SHH982738:SHI982738 SRD982738:SRE982738 TAZ982738:TBA982738 TKV982738:TKW982738 TUR982738:TUS982738 UEN982738:UEO982738 UOJ982738:UOK982738 UYF982738:UYG982738 VIB982738:VIC982738 VRX982738:VRY982738 WBT982738:WBU982738 WLP982738:WLQ982738 WVL982738:WVM982738" xr:uid="{00000000-0002-0000-0100-000000000000}"/>
    <dataValidation type="decimal" allowBlank="1" showInputMessage="1" showErrorMessage="1" sqref="G65699:H65716 IY65699:IY65716 SU65699:SU65716 ACQ65699:ACQ65716 AMM65699:AMM65716 AWI65699:AWI65716 BGE65699:BGE65716 BQA65699:BQA65716 BZW65699:BZW65716 CJS65699:CJS65716 CTO65699:CTO65716 DDK65699:DDK65716 DNG65699:DNG65716 DXC65699:DXC65716 EGY65699:EGY65716 EQU65699:EQU65716 FAQ65699:FAQ65716 FKM65699:FKM65716 FUI65699:FUI65716 GEE65699:GEE65716 GOA65699:GOA65716 GXW65699:GXW65716 HHS65699:HHS65716 HRO65699:HRO65716 IBK65699:IBK65716 ILG65699:ILG65716 IVC65699:IVC65716 JEY65699:JEY65716 JOU65699:JOU65716 JYQ65699:JYQ65716 KIM65699:KIM65716 KSI65699:KSI65716 LCE65699:LCE65716 LMA65699:LMA65716 LVW65699:LVW65716 MFS65699:MFS65716 MPO65699:MPO65716 MZK65699:MZK65716 NJG65699:NJG65716 NTC65699:NTC65716 OCY65699:OCY65716 OMU65699:OMU65716 OWQ65699:OWQ65716 PGM65699:PGM65716 PQI65699:PQI65716 QAE65699:QAE65716 QKA65699:QKA65716 QTW65699:QTW65716 RDS65699:RDS65716 RNO65699:RNO65716 RXK65699:RXK65716 SHG65699:SHG65716 SRC65699:SRC65716 TAY65699:TAY65716 TKU65699:TKU65716 TUQ65699:TUQ65716 UEM65699:UEM65716 UOI65699:UOI65716 UYE65699:UYE65716 VIA65699:VIA65716 VRW65699:VRW65716 WBS65699:WBS65716 WLO65699:WLO65716 WVK65699:WVK65716 G131235:H131252 IY131235:IY131252 SU131235:SU131252 ACQ131235:ACQ131252 AMM131235:AMM131252 AWI131235:AWI131252 BGE131235:BGE131252 BQA131235:BQA131252 BZW131235:BZW131252 CJS131235:CJS131252 CTO131235:CTO131252 DDK131235:DDK131252 DNG131235:DNG131252 DXC131235:DXC131252 EGY131235:EGY131252 EQU131235:EQU131252 FAQ131235:FAQ131252 FKM131235:FKM131252 FUI131235:FUI131252 GEE131235:GEE131252 GOA131235:GOA131252 GXW131235:GXW131252 HHS131235:HHS131252 HRO131235:HRO131252 IBK131235:IBK131252 ILG131235:ILG131252 IVC131235:IVC131252 JEY131235:JEY131252 JOU131235:JOU131252 JYQ131235:JYQ131252 KIM131235:KIM131252 KSI131235:KSI131252 LCE131235:LCE131252 LMA131235:LMA131252 LVW131235:LVW131252 MFS131235:MFS131252 MPO131235:MPO131252 MZK131235:MZK131252 NJG131235:NJG131252 NTC131235:NTC131252 OCY131235:OCY131252 OMU131235:OMU131252 OWQ131235:OWQ131252 PGM131235:PGM131252 PQI131235:PQI131252 QAE131235:QAE131252 QKA131235:QKA131252 QTW131235:QTW131252 RDS131235:RDS131252 RNO131235:RNO131252 RXK131235:RXK131252 SHG131235:SHG131252 SRC131235:SRC131252 TAY131235:TAY131252 TKU131235:TKU131252 TUQ131235:TUQ131252 UEM131235:UEM131252 UOI131235:UOI131252 UYE131235:UYE131252 VIA131235:VIA131252 VRW131235:VRW131252 WBS131235:WBS131252 WLO131235:WLO131252 WVK131235:WVK131252 G196771:H196788 IY196771:IY196788 SU196771:SU196788 ACQ196771:ACQ196788 AMM196771:AMM196788 AWI196771:AWI196788 BGE196771:BGE196788 BQA196771:BQA196788 BZW196771:BZW196788 CJS196771:CJS196788 CTO196771:CTO196788 DDK196771:DDK196788 DNG196771:DNG196788 DXC196771:DXC196788 EGY196771:EGY196788 EQU196771:EQU196788 FAQ196771:FAQ196788 FKM196771:FKM196788 FUI196771:FUI196788 GEE196771:GEE196788 GOA196771:GOA196788 GXW196771:GXW196788 HHS196771:HHS196788 HRO196771:HRO196788 IBK196771:IBK196788 ILG196771:ILG196788 IVC196771:IVC196788 JEY196771:JEY196788 JOU196771:JOU196788 JYQ196771:JYQ196788 KIM196771:KIM196788 KSI196771:KSI196788 LCE196771:LCE196788 LMA196771:LMA196788 LVW196771:LVW196788 MFS196771:MFS196788 MPO196771:MPO196788 MZK196771:MZK196788 NJG196771:NJG196788 NTC196771:NTC196788 OCY196771:OCY196788 OMU196771:OMU196788 OWQ196771:OWQ196788 PGM196771:PGM196788 PQI196771:PQI196788 QAE196771:QAE196788 QKA196771:QKA196788 QTW196771:QTW196788 RDS196771:RDS196788 RNO196771:RNO196788 RXK196771:RXK196788 SHG196771:SHG196788 SRC196771:SRC196788 TAY196771:TAY196788 TKU196771:TKU196788 TUQ196771:TUQ196788 UEM196771:UEM196788 UOI196771:UOI196788 UYE196771:UYE196788 VIA196771:VIA196788 VRW196771:VRW196788 WBS196771:WBS196788 WLO196771:WLO196788 WVK196771:WVK196788 G262307:H262324 IY262307:IY262324 SU262307:SU262324 ACQ262307:ACQ262324 AMM262307:AMM262324 AWI262307:AWI262324 BGE262307:BGE262324 BQA262307:BQA262324 BZW262307:BZW262324 CJS262307:CJS262324 CTO262307:CTO262324 DDK262307:DDK262324 DNG262307:DNG262324 DXC262307:DXC262324 EGY262307:EGY262324 EQU262307:EQU262324 FAQ262307:FAQ262324 FKM262307:FKM262324 FUI262307:FUI262324 GEE262307:GEE262324 GOA262307:GOA262324 GXW262307:GXW262324 HHS262307:HHS262324 HRO262307:HRO262324 IBK262307:IBK262324 ILG262307:ILG262324 IVC262307:IVC262324 JEY262307:JEY262324 JOU262307:JOU262324 JYQ262307:JYQ262324 KIM262307:KIM262324 KSI262307:KSI262324 LCE262307:LCE262324 LMA262307:LMA262324 LVW262307:LVW262324 MFS262307:MFS262324 MPO262307:MPO262324 MZK262307:MZK262324 NJG262307:NJG262324 NTC262307:NTC262324 OCY262307:OCY262324 OMU262307:OMU262324 OWQ262307:OWQ262324 PGM262307:PGM262324 PQI262307:PQI262324 QAE262307:QAE262324 QKA262307:QKA262324 QTW262307:QTW262324 RDS262307:RDS262324 RNO262307:RNO262324 RXK262307:RXK262324 SHG262307:SHG262324 SRC262307:SRC262324 TAY262307:TAY262324 TKU262307:TKU262324 TUQ262307:TUQ262324 UEM262307:UEM262324 UOI262307:UOI262324 UYE262307:UYE262324 VIA262307:VIA262324 VRW262307:VRW262324 WBS262307:WBS262324 WLO262307:WLO262324 WVK262307:WVK262324 G327843:H327860 IY327843:IY327860 SU327843:SU327860 ACQ327843:ACQ327860 AMM327843:AMM327860 AWI327843:AWI327860 BGE327843:BGE327860 BQA327843:BQA327860 BZW327843:BZW327860 CJS327843:CJS327860 CTO327843:CTO327860 DDK327843:DDK327860 DNG327843:DNG327860 DXC327843:DXC327860 EGY327843:EGY327860 EQU327843:EQU327860 FAQ327843:FAQ327860 FKM327843:FKM327860 FUI327843:FUI327860 GEE327843:GEE327860 GOA327843:GOA327860 GXW327843:GXW327860 HHS327843:HHS327860 HRO327843:HRO327860 IBK327843:IBK327860 ILG327843:ILG327860 IVC327843:IVC327860 JEY327843:JEY327860 JOU327843:JOU327860 JYQ327843:JYQ327860 KIM327843:KIM327860 KSI327843:KSI327860 LCE327843:LCE327860 LMA327843:LMA327860 LVW327843:LVW327860 MFS327843:MFS327860 MPO327843:MPO327860 MZK327843:MZK327860 NJG327843:NJG327860 NTC327843:NTC327860 OCY327843:OCY327860 OMU327843:OMU327860 OWQ327843:OWQ327860 PGM327843:PGM327860 PQI327843:PQI327860 QAE327843:QAE327860 QKA327843:QKA327860 QTW327843:QTW327860 RDS327843:RDS327860 RNO327843:RNO327860 RXK327843:RXK327860 SHG327843:SHG327860 SRC327843:SRC327860 TAY327843:TAY327860 TKU327843:TKU327860 TUQ327843:TUQ327860 UEM327843:UEM327860 UOI327843:UOI327860 UYE327843:UYE327860 VIA327843:VIA327860 VRW327843:VRW327860 WBS327843:WBS327860 WLO327843:WLO327860 WVK327843:WVK327860 G393379:H393396 IY393379:IY393396 SU393379:SU393396 ACQ393379:ACQ393396 AMM393379:AMM393396 AWI393379:AWI393396 BGE393379:BGE393396 BQA393379:BQA393396 BZW393379:BZW393396 CJS393379:CJS393396 CTO393379:CTO393396 DDK393379:DDK393396 DNG393379:DNG393396 DXC393379:DXC393396 EGY393379:EGY393396 EQU393379:EQU393396 FAQ393379:FAQ393396 FKM393379:FKM393396 FUI393379:FUI393396 GEE393379:GEE393396 GOA393379:GOA393396 GXW393379:GXW393396 HHS393379:HHS393396 HRO393379:HRO393396 IBK393379:IBK393396 ILG393379:ILG393396 IVC393379:IVC393396 JEY393379:JEY393396 JOU393379:JOU393396 JYQ393379:JYQ393396 KIM393379:KIM393396 KSI393379:KSI393396 LCE393379:LCE393396 LMA393379:LMA393396 LVW393379:LVW393396 MFS393379:MFS393396 MPO393379:MPO393396 MZK393379:MZK393396 NJG393379:NJG393396 NTC393379:NTC393396 OCY393379:OCY393396 OMU393379:OMU393396 OWQ393379:OWQ393396 PGM393379:PGM393396 PQI393379:PQI393396 QAE393379:QAE393396 QKA393379:QKA393396 QTW393379:QTW393396 RDS393379:RDS393396 RNO393379:RNO393396 RXK393379:RXK393396 SHG393379:SHG393396 SRC393379:SRC393396 TAY393379:TAY393396 TKU393379:TKU393396 TUQ393379:TUQ393396 UEM393379:UEM393396 UOI393379:UOI393396 UYE393379:UYE393396 VIA393379:VIA393396 VRW393379:VRW393396 WBS393379:WBS393396 WLO393379:WLO393396 WVK393379:WVK393396 G458915:H458932 IY458915:IY458932 SU458915:SU458932 ACQ458915:ACQ458932 AMM458915:AMM458932 AWI458915:AWI458932 BGE458915:BGE458932 BQA458915:BQA458932 BZW458915:BZW458932 CJS458915:CJS458932 CTO458915:CTO458932 DDK458915:DDK458932 DNG458915:DNG458932 DXC458915:DXC458932 EGY458915:EGY458932 EQU458915:EQU458932 FAQ458915:FAQ458932 FKM458915:FKM458932 FUI458915:FUI458932 GEE458915:GEE458932 GOA458915:GOA458932 GXW458915:GXW458932 HHS458915:HHS458932 HRO458915:HRO458932 IBK458915:IBK458932 ILG458915:ILG458932 IVC458915:IVC458932 JEY458915:JEY458932 JOU458915:JOU458932 JYQ458915:JYQ458932 KIM458915:KIM458932 KSI458915:KSI458932 LCE458915:LCE458932 LMA458915:LMA458932 LVW458915:LVW458932 MFS458915:MFS458932 MPO458915:MPO458932 MZK458915:MZK458932 NJG458915:NJG458932 NTC458915:NTC458932 OCY458915:OCY458932 OMU458915:OMU458932 OWQ458915:OWQ458932 PGM458915:PGM458932 PQI458915:PQI458932 QAE458915:QAE458932 QKA458915:QKA458932 QTW458915:QTW458932 RDS458915:RDS458932 RNO458915:RNO458932 RXK458915:RXK458932 SHG458915:SHG458932 SRC458915:SRC458932 TAY458915:TAY458932 TKU458915:TKU458932 TUQ458915:TUQ458932 UEM458915:UEM458932 UOI458915:UOI458932 UYE458915:UYE458932 VIA458915:VIA458932 VRW458915:VRW458932 WBS458915:WBS458932 WLO458915:WLO458932 WVK458915:WVK458932 G524451:H524468 IY524451:IY524468 SU524451:SU524468 ACQ524451:ACQ524468 AMM524451:AMM524468 AWI524451:AWI524468 BGE524451:BGE524468 BQA524451:BQA524468 BZW524451:BZW524468 CJS524451:CJS524468 CTO524451:CTO524468 DDK524451:DDK524468 DNG524451:DNG524468 DXC524451:DXC524468 EGY524451:EGY524468 EQU524451:EQU524468 FAQ524451:FAQ524468 FKM524451:FKM524468 FUI524451:FUI524468 GEE524451:GEE524468 GOA524451:GOA524468 GXW524451:GXW524468 HHS524451:HHS524468 HRO524451:HRO524468 IBK524451:IBK524468 ILG524451:ILG524468 IVC524451:IVC524468 JEY524451:JEY524468 JOU524451:JOU524468 JYQ524451:JYQ524468 KIM524451:KIM524468 KSI524451:KSI524468 LCE524451:LCE524468 LMA524451:LMA524468 LVW524451:LVW524468 MFS524451:MFS524468 MPO524451:MPO524468 MZK524451:MZK524468 NJG524451:NJG524468 NTC524451:NTC524468 OCY524451:OCY524468 OMU524451:OMU524468 OWQ524451:OWQ524468 PGM524451:PGM524468 PQI524451:PQI524468 QAE524451:QAE524468 QKA524451:QKA524468 QTW524451:QTW524468 RDS524451:RDS524468 RNO524451:RNO524468 RXK524451:RXK524468 SHG524451:SHG524468 SRC524451:SRC524468 TAY524451:TAY524468 TKU524451:TKU524468 TUQ524451:TUQ524468 UEM524451:UEM524468 UOI524451:UOI524468 UYE524451:UYE524468 VIA524451:VIA524468 VRW524451:VRW524468 WBS524451:WBS524468 WLO524451:WLO524468 WVK524451:WVK524468 G589987:H590004 IY589987:IY590004 SU589987:SU590004 ACQ589987:ACQ590004 AMM589987:AMM590004 AWI589987:AWI590004 BGE589987:BGE590004 BQA589987:BQA590004 BZW589987:BZW590004 CJS589987:CJS590004 CTO589987:CTO590004 DDK589987:DDK590004 DNG589987:DNG590004 DXC589987:DXC590004 EGY589987:EGY590004 EQU589987:EQU590004 FAQ589987:FAQ590004 FKM589987:FKM590004 FUI589987:FUI590004 GEE589987:GEE590004 GOA589987:GOA590004 GXW589987:GXW590004 HHS589987:HHS590004 HRO589987:HRO590004 IBK589987:IBK590004 ILG589987:ILG590004 IVC589987:IVC590004 JEY589987:JEY590004 JOU589987:JOU590004 JYQ589987:JYQ590004 KIM589987:KIM590004 KSI589987:KSI590004 LCE589987:LCE590004 LMA589987:LMA590004 LVW589987:LVW590004 MFS589987:MFS590004 MPO589987:MPO590004 MZK589987:MZK590004 NJG589987:NJG590004 NTC589987:NTC590004 OCY589987:OCY590004 OMU589987:OMU590004 OWQ589987:OWQ590004 PGM589987:PGM590004 PQI589987:PQI590004 QAE589987:QAE590004 QKA589987:QKA590004 QTW589987:QTW590004 RDS589987:RDS590004 RNO589987:RNO590004 RXK589987:RXK590004 SHG589987:SHG590004 SRC589987:SRC590004 TAY589987:TAY590004 TKU589987:TKU590004 TUQ589987:TUQ590004 UEM589987:UEM590004 UOI589987:UOI590004 UYE589987:UYE590004 VIA589987:VIA590004 VRW589987:VRW590004 WBS589987:WBS590004 WLO589987:WLO590004 WVK589987:WVK590004 G655523:H655540 IY655523:IY655540 SU655523:SU655540 ACQ655523:ACQ655540 AMM655523:AMM655540 AWI655523:AWI655540 BGE655523:BGE655540 BQA655523:BQA655540 BZW655523:BZW655540 CJS655523:CJS655540 CTO655523:CTO655540 DDK655523:DDK655540 DNG655523:DNG655540 DXC655523:DXC655540 EGY655523:EGY655540 EQU655523:EQU655540 FAQ655523:FAQ655540 FKM655523:FKM655540 FUI655523:FUI655540 GEE655523:GEE655540 GOA655523:GOA655540 GXW655523:GXW655540 HHS655523:HHS655540 HRO655523:HRO655540 IBK655523:IBK655540 ILG655523:ILG655540 IVC655523:IVC655540 JEY655523:JEY655540 JOU655523:JOU655540 JYQ655523:JYQ655540 KIM655523:KIM655540 KSI655523:KSI655540 LCE655523:LCE655540 LMA655523:LMA655540 LVW655523:LVW655540 MFS655523:MFS655540 MPO655523:MPO655540 MZK655523:MZK655540 NJG655523:NJG655540 NTC655523:NTC655540 OCY655523:OCY655540 OMU655523:OMU655540 OWQ655523:OWQ655540 PGM655523:PGM655540 PQI655523:PQI655540 QAE655523:QAE655540 QKA655523:QKA655540 QTW655523:QTW655540 RDS655523:RDS655540 RNO655523:RNO655540 RXK655523:RXK655540 SHG655523:SHG655540 SRC655523:SRC655540 TAY655523:TAY655540 TKU655523:TKU655540 TUQ655523:TUQ655540 UEM655523:UEM655540 UOI655523:UOI655540 UYE655523:UYE655540 VIA655523:VIA655540 VRW655523:VRW655540 WBS655523:WBS655540 WLO655523:WLO655540 WVK655523:WVK655540 G721059:H721076 IY721059:IY721076 SU721059:SU721076 ACQ721059:ACQ721076 AMM721059:AMM721076 AWI721059:AWI721076 BGE721059:BGE721076 BQA721059:BQA721076 BZW721059:BZW721076 CJS721059:CJS721076 CTO721059:CTO721076 DDK721059:DDK721076 DNG721059:DNG721076 DXC721059:DXC721076 EGY721059:EGY721076 EQU721059:EQU721076 FAQ721059:FAQ721076 FKM721059:FKM721076 FUI721059:FUI721076 GEE721059:GEE721076 GOA721059:GOA721076 GXW721059:GXW721076 HHS721059:HHS721076 HRO721059:HRO721076 IBK721059:IBK721076 ILG721059:ILG721076 IVC721059:IVC721076 JEY721059:JEY721076 JOU721059:JOU721076 JYQ721059:JYQ721076 KIM721059:KIM721076 KSI721059:KSI721076 LCE721059:LCE721076 LMA721059:LMA721076 LVW721059:LVW721076 MFS721059:MFS721076 MPO721059:MPO721076 MZK721059:MZK721076 NJG721059:NJG721076 NTC721059:NTC721076 OCY721059:OCY721076 OMU721059:OMU721076 OWQ721059:OWQ721076 PGM721059:PGM721076 PQI721059:PQI721076 QAE721059:QAE721076 QKA721059:QKA721076 QTW721059:QTW721076 RDS721059:RDS721076 RNO721059:RNO721076 RXK721059:RXK721076 SHG721059:SHG721076 SRC721059:SRC721076 TAY721059:TAY721076 TKU721059:TKU721076 TUQ721059:TUQ721076 UEM721059:UEM721076 UOI721059:UOI721076 UYE721059:UYE721076 VIA721059:VIA721076 VRW721059:VRW721076 WBS721059:WBS721076 WLO721059:WLO721076 WVK721059:WVK721076 G786595:H786612 IY786595:IY786612 SU786595:SU786612 ACQ786595:ACQ786612 AMM786595:AMM786612 AWI786595:AWI786612 BGE786595:BGE786612 BQA786595:BQA786612 BZW786595:BZW786612 CJS786595:CJS786612 CTO786595:CTO786612 DDK786595:DDK786612 DNG786595:DNG786612 DXC786595:DXC786612 EGY786595:EGY786612 EQU786595:EQU786612 FAQ786595:FAQ786612 FKM786595:FKM786612 FUI786595:FUI786612 GEE786595:GEE786612 GOA786595:GOA786612 GXW786595:GXW786612 HHS786595:HHS786612 HRO786595:HRO786612 IBK786595:IBK786612 ILG786595:ILG786612 IVC786595:IVC786612 JEY786595:JEY786612 JOU786595:JOU786612 JYQ786595:JYQ786612 KIM786595:KIM786612 KSI786595:KSI786612 LCE786595:LCE786612 LMA786595:LMA786612 LVW786595:LVW786612 MFS786595:MFS786612 MPO786595:MPO786612 MZK786595:MZK786612 NJG786595:NJG786612 NTC786595:NTC786612 OCY786595:OCY786612 OMU786595:OMU786612 OWQ786595:OWQ786612 PGM786595:PGM786612 PQI786595:PQI786612 QAE786595:QAE786612 QKA786595:QKA786612 QTW786595:QTW786612 RDS786595:RDS786612 RNO786595:RNO786612 RXK786595:RXK786612 SHG786595:SHG786612 SRC786595:SRC786612 TAY786595:TAY786612 TKU786595:TKU786612 TUQ786595:TUQ786612 UEM786595:UEM786612 UOI786595:UOI786612 UYE786595:UYE786612 VIA786595:VIA786612 VRW786595:VRW786612 WBS786595:WBS786612 WLO786595:WLO786612 WVK786595:WVK786612 G852131:H852148 IY852131:IY852148 SU852131:SU852148 ACQ852131:ACQ852148 AMM852131:AMM852148 AWI852131:AWI852148 BGE852131:BGE852148 BQA852131:BQA852148 BZW852131:BZW852148 CJS852131:CJS852148 CTO852131:CTO852148 DDK852131:DDK852148 DNG852131:DNG852148 DXC852131:DXC852148 EGY852131:EGY852148 EQU852131:EQU852148 FAQ852131:FAQ852148 FKM852131:FKM852148 FUI852131:FUI852148 GEE852131:GEE852148 GOA852131:GOA852148 GXW852131:GXW852148 HHS852131:HHS852148 HRO852131:HRO852148 IBK852131:IBK852148 ILG852131:ILG852148 IVC852131:IVC852148 JEY852131:JEY852148 JOU852131:JOU852148 JYQ852131:JYQ852148 KIM852131:KIM852148 KSI852131:KSI852148 LCE852131:LCE852148 LMA852131:LMA852148 LVW852131:LVW852148 MFS852131:MFS852148 MPO852131:MPO852148 MZK852131:MZK852148 NJG852131:NJG852148 NTC852131:NTC852148 OCY852131:OCY852148 OMU852131:OMU852148 OWQ852131:OWQ852148 PGM852131:PGM852148 PQI852131:PQI852148 QAE852131:QAE852148 QKA852131:QKA852148 QTW852131:QTW852148 RDS852131:RDS852148 RNO852131:RNO852148 RXK852131:RXK852148 SHG852131:SHG852148 SRC852131:SRC852148 TAY852131:TAY852148 TKU852131:TKU852148 TUQ852131:TUQ852148 UEM852131:UEM852148 UOI852131:UOI852148 UYE852131:UYE852148 VIA852131:VIA852148 VRW852131:VRW852148 WBS852131:WBS852148 WLO852131:WLO852148 WVK852131:WVK852148 G917667:H917684 IY917667:IY917684 SU917667:SU917684 ACQ917667:ACQ917684 AMM917667:AMM917684 AWI917667:AWI917684 BGE917667:BGE917684 BQA917667:BQA917684 BZW917667:BZW917684 CJS917667:CJS917684 CTO917667:CTO917684 DDK917667:DDK917684 DNG917667:DNG917684 DXC917667:DXC917684 EGY917667:EGY917684 EQU917667:EQU917684 FAQ917667:FAQ917684 FKM917667:FKM917684 FUI917667:FUI917684 GEE917667:GEE917684 GOA917667:GOA917684 GXW917667:GXW917684 HHS917667:HHS917684 HRO917667:HRO917684 IBK917667:IBK917684 ILG917667:ILG917684 IVC917667:IVC917684 JEY917667:JEY917684 JOU917667:JOU917684 JYQ917667:JYQ917684 KIM917667:KIM917684 KSI917667:KSI917684 LCE917667:LCE917684 LMA917667:LMA917684 LVW917667:LVW917684 MFS917667:MFS917684 MPO917667:MPO917684 MZK917667:MZK917684 NJG917667:NJG917684 NTC917667:NTC917684 OCY917667:OCY917684 OMU917667:OMU917684 OWQ917667:OWQ917684 PGM917667:PGM917684 PQI917667:PQI917684 QAE917667:QAE917684 QKA917667:QKA917684 QTW917667:QTW917684 RDS917667:RDS917684 RNO917667:RNO917684 RXK917667:RXK917684 SHG917667:SHG917684 SRC917667:SRC917684 TAY917667:TAY917684 TKU917667:TKU917684 TUQ917667:TUQ917684 UEM917667:UEM917684 UOI917667:UOI917684 UYE917667:UYE917684 VIA917667:VIA917684 VRW917667:VRW917684 WBS917667:WBS917684 WLO917667:WLO917684 WVK917667:WVK917684 G983203:H983220 IY983203:IY983220 SU983203:SU983220 ACQ983203:ACQ983220 AMM983203:AMM983220 AWI983203:AWI983220 BGE983203:BGE983220 BQA983203:BQA983220 BZW983203:BZW983220 CJS983203:CJS983220 CTO983203:CTO983220 DDK983203:DDK983220 DNG983203:DNG983220 DXC983203:DXC983220 EGY983203:EGY983220 EQU983203:EQU983220 FAQ983203:FAQ983220 FKM983203:FKM983220 FUI983203:FUI983220 GEE983203:GEE983220 GOA983203:GOA983220 GXW983203:GXW983220 HHS983203:HHS983220 HRO983203:HRO983220 IBK983203:IBK983220 ILG983203:ILG983220 IVC983203:IVC983220 JEY983203:JEY983220 JOU983203:JOU983220 JYQ983203:JYQ983220 KIM983203:KIM983220 KSI983203:KSI983220 LCE983203:LCE983220 LMA983203:LMA983220 LVW983203:LVW983220 MFS983203:MFS983220 MPO983203:MPO983220 MZK983203:MZK983220 NJG983203:NJG983220 NTC983203:NTC983220 OCY983203:OCY983220 OMU983203:OMU983220 OWQ983203:OWQ983220 PGM983203:PGM983220 PQI983203:PQI983220 QAE983203:QAE983220 QKA983203:QKA983220 QTW983203:QTW983220 RDS983203:RDS983220 RNO983203:RNO983220 RXK983203:RXK983220 SHG983203:SHG983220 SRC983203:SRC983220 TAY983203:TAY983220 TKU983203:TKU983220 TUQ983203:TUQ983220 UEM983203:UEM983220 UOI983203:UOI983220 UYE983203:UYE983220 VIA983203:VIA983220 VRW983203:VRW983220 WBS983203:WBS983220 WLO983203:WLO983220 WVK983203:WVK983220 G65729:H65746 IY65729:IY65746 SU65729:SU65746 ACQ65729:ACQ65746 AMM65729:AMM65746 AWI65729:AWI65746 BGE65729:BGE65746 BQA65729:BQA65746 BZW65729:BZW65746 CJS65729:CJS65746 CTO65729:CTO65746 DDK65729:DDK65746 DNG65729:DNG65746 DXC65729:DXC65746 EGY65729:EGY65746 EQU65729:EQU65746 FAQ65729:FAQ65746 FKM65729:FKM65746 FUI65729:FUI65746 GEE65729:GEE65746 GOA65729:GOA65746 GXW65729:GXW65746 HHS65729:HHS65746 HRO65729:HRO65746 IBK65729:IBK65746 ILG65729:ILG65746 IVC65729:IVC65746 JEY65729:JEY65746 JOU65729:JOU65746 JYQ65729:JYQ65746 KIM65729:KIM65746 KSI65729:KSI65746 LCE65729:LCE65746 LMA65729:LMA65746 LVW65729:LVW65746 MFS65729:MFS65746 MPO65729:MPO65746 MZK65729:MZK65746 NJG65729:NJG65746 NTC65729:NTC65746 OCY65729:OCY65746 OMU65729:OMU65746 OWQ65729:OWQ65746 PGM65729:PGM65746 PQI65729:PQI65746 QAE65729:QAE65746 QKA65729:QKA65746 QTW65729:QTW65746 RDS65729:RDS65746 RNO65729:RNO65746 RXK65729:RXK65746 SHG65729:SHG65746 SRC65729:SRC65746 TAY65729:TAY65746 TKU65729:TKU65746 TUQ65729:TUQ65746 UEM65729:UEM65746 UOI65729:UOI65746 UYE65729:UYE65746 VIA65729:VIA65746 VRW65729:VRW65746 WBS65729:WBS65746 WLO65729:WLO65746 WVK65729:WVK65746 G131265:H131282 IY131265:IY131282 SU131265:SU131282 ACQ131265:ACQ131282 AMM131265:AMM131282 AWI131265:AWI131282 BGE131265:BGE131282 BQA131265:BQA131282 BZW131265:BZW131282 CJS131265:CJS131282 CTO131265:CTO131282 DDK131265:DDK131282 DNG131265:DNG131282 DXC131265:DXC131282 EGY131265:EGY131282 EQU131265:EQU131282 FAQ131265:FAQ131282 FKM131265:FKM131282 FUI131265:FUI131282 GEE131265:GEE131282 GOA131265:GOA131282 GXW131265:GXW131282 HHS131265:HHS131282 HRO131265:HRO131282 IBK131265:IBK131282 ILG131265:ILG131282 IVC131265:IVC131282 JEY131265:JEY131282 JOU131265:JOU131282 JYQ131265:JYQ131282 KIM131265:KIM131282 KSI131265:KSI131282 LCE131265:LCE131282 LMA131265:LMA131282 LVW131265:LVW131282 MFS131265:MFS131282 MPO131265:MPO131282 MZK131265:MZK131282 NJG131265:NJG131282 NTC131265:NTC131282 OCY131265:OCY131282 OMU131265:OMU131282 OWQ131265:OWQ131282 PGM131265:PGM131282 PQI131265:PQI131282 QAE131265:QAE131282 QKA131265:QKA131282 QTW131265:QTW131282 RDS131265:RDS131282 RNO131265:RNO131282 RXK131265:RXK131282 SHG131265:SHG131282 SRC131265:SRC131282 TAY131265:TAY131282 TKU131265:TKU131282 TUQ131265:TUQ131282 UEM131265:UEM131282 UOI131265:UOI131282 UYE131265:UYE131282 VIA131265:VIA131282 VRW131265:VRW131282 WBS131265:WBS131282 WLO131265:WLO131282 WVK131265:WVK131282 G196801:H196818 IY196801:IY196818 SU196801:SU196818 ACQ196801:ACQ196818 AMM196801:AMM196818 AWI196801:AWI196818 BGE196801:BGE196818 BQA196801:BQA196818 BZW196801:BZW196818 CJS196801:CJS196818 CTO196801:CTO196818 DDK196801:DDK196818 DNG196801:DNG196818 DXC196801:DXC196818 EGY196801:EGY196818 EQU196801:EQU196818 FAQ196801:FAQ196818 FKM196801:FKM196818 FUI196801:FUI196818 GEE196801:GEE196818 GOA196801:GOA196818 GXW196801:GXW196818 HHS196801:HHS196818 HRO196801:HRO196818 IBK196801:IBK196818 ILG196801:ILG196818 IVC196801:IVC196818 JEY196801:JEY196818 JOU196801:JOU196818 JYQ196801:JYQ196818 KIM196801:KIM196818 KSI196801:KSI196818 LCE196801:LCE196818 LMA196801:LMA196818 LVW196801:LVW196818 MFS196801:MFS196818 MPO196801:MPO196818 MZK196801:MZK196818 NJG196801:NJG196818 NTC196801:NTC196818 OCY196801:OCY196818 OMU196801:OMU196818 OWQ196801:OWQ196818 PGM196801:PGM196818 PQI196801:PQI196818 QAE196801:QAE196818 QKA196801:QKA196818 QTW196801:QTW196818 RDS196801:RDS196818 RNO196801:RNO196818 RXK196801:RXK196818 SHG196801:SHG196818 SRC196801:SRC196818 TAY196801:TAY196818 TKU196801:TKU196818 TUQ196801:TUQ196818 UEM196801:UEM196818 UOI196801:UOI196818 UYE196801:UYE196818 VIA196801:VIA196818 VRW196801:VRW196818 WBS196801:WBS196818 WLO196801:WLO196818 WVK196801:WVK196818 G262337:H262354 IY262337:IY262354 SU262337:SU262354 ACQ262337:ACQ262354 AMM262337:AMM262354 AWI262337:AWI262354 BGE262337:BGE262354 BQA262337:BQA262354 BZW262337:BZW262354 CJS262337:CJS262354 CTO262337:CTO262354 DDK262337:DDK262354 DNG262337:DNG262354 DXC262337:DXC262354 EGY262337:EGY262354 EQU262337:EQU262354 FAQ262337:FAQ262354 FKM262337:FKM262354 FUI262337:FUI262354 GEE262337:GEE262354 GOA262337:GOA262354 GXW262337:GXW262354 HHS262337:HHS262354 HRO262337:HRO262354 IBK262337:IBK262354 ILG262337:ILG262354 IVC262337:IVC262354 JEY262337:JEY262354 JOU262337:JOU262354 JYQ262337:JYQ262354 KIM262337:KIM262354 KSI262337:KSI262354 LCE262337:LCE262354 LMA262337:LMA262354 LVW262337:LVW262354 MFS262337:MFS262354 MPO262337:MPO262354 MZK262337:MZK262354 NJG262337:NJG262354 NTC262337:NTC262354 OCY262337:OCY262354 OMU262337:OMU262354 OWQ262337:OWQ262354 PGM262337:PGM262354 PQI262337:PQI262354 QAE262337:QAE262354 QKA262337:QKA262354 QTW262337:QTW262354 RDS262337:RDS262354 RNO262337:RNO262354 RXK262337:RXK262354 SHG262337:SHG262354 SRC262337:SRC262354 TAY262337:TAY262354 TKU262337:TKU262354 TUQ262337:TUQ262354 UEM262337:UEM262354 UOI262337:UOI262354 UYE262337:UYE262354 VIA262337:VIA262354 VRW262337:VRW262354 WBS262337:WBS262354 WLO262337:WLO262354 WVK262337:WVK262354 G327873:H327890 IY327873:IY327890 SU327873:SU327890 ACQ327873:ACQ327890 AMM327873:AMM327890 AWI327873:AWI327890 BGE327873:BGE327890 BQA327873:BQA327890 BZW327873:BZW327890 CJS327873:CJS327890 CTO327873:CTO327890 DDK327873:DDK327890 DNG327873:DNG327890 DXC327873:DXC327890 EGY327873:EGY327890 EQU327873:EQU327890 FAQ327873:FAQ327890 FKM327873:FKM327890 FUI327873:FUI327890 GEE327873:GEE327890 GOA327873:GOA327890 GXW327873:GXW327890 HHS327873:HHS327890 HRO327873:HRO327890 IBK327873:IBK327890 ILG327873:ILG327890 IVC327873:IVC327890 JEY327873:JEY327890 JOU327873:JOU327890 JYQ327873:JYQ327890 KIM327873:KIM327890 KSI327873:KSI327890 LCE327873:LCE327890 LMA327873:LMA327890 LVW327873:LVW327890 MFS327873:MFS327890 MPO327873:MPO327890 MZK327873:MZK327890 NJG327873:NJG327890 NTC327873:NTC327890 OCY327873:OCY327890 OMU327873:OMU327890 OWQ327873:OWQ327890 PGM327873:PGM327890 PQI327873:PQI327890 QAE327873:QAE327890 QKA327873:QKA327890 QTW327873:QTW327890 RDS327873:RDS327890 RNO327873:RNO327890 RXK327873:RXK327890 SHG327873:SHG327890 SRC327873:SRC327890 TAY327873:TAY327890 TKU327873:TKU327890 TUQ327873:TUQ327890 UEM327873:UEM327890 UOI327873:UOI327890 UYE327873:UYE327890 VIA327873:VIA327890 VRW327873:VRW327890 WBS327873:WBS327890 WLO327873:WLO327890 WVK327873:WVK327890 G393409:H393426 IY393409:IY393426 SU393409:SU393426 ACQ393409:ACQ393426 AMM393409:AMM393426 AWI393409:AWI393426 BGE393409:BGE393426 BQA393409:BQA393426 BZW393409:BZW393426 CJS393409:CJS393426 CTO393409:CTO393426 DDK393409:DDK393426 DNG393409:DNG393426 DXC393409:DXC393426 EGY393409:EGY393426 EQU393409:EQU393426 FAQ393409:FAQ393426 FKM393409:FKM393426 FUI393409:FUI393426 GEE393409:GEE393426 GOA393409:GOA393426 GXW393409:GXW393426 HHS393409:HHS393426 HRO393409:HRO393426 IBK393409:IBK393426 ILG393409:ILG393426 IVC393409:IVC393426 JEY393409:JEY393426 JOU393409:JOU393426 JYQ393409:JYQ393426 KIM393409:KIM393426 KSI393409:KSI393426 LCE393409:LCE393426 LMA393409:LMA393426 LVW393409:LVW393426 MFS393409:MFS393426 MPO393409:MPO393426 MZK393409:MZK393426 NJG393409:NJG393426 NTC393409:NTC393426 OCY393409:OCY393426 OMU393409:OMU393426 OWQ393409:OWQ393426 PGM393409:PGM393426 PQI393409:PQI393426 QAE393409:QAE393426 QKA393409:QKA393426 QTW393409:QTW393426 RDS393409:RDS393426 RNO393409:RNO393426 RXK393409:RXK393426 SHG393409:SHG393426 SRC393409:SRC393426 TAY393409:TAY393426 TKU393409:TKU393426 TUQ393409:TUQ393426 UEM393409:UEM393426 UOI393409:UOI393426 UYE393409:UYE393426 VIA393409:VIA393426 VRW393409:VRW393426 WBS393409:WBS393426 WLO393409:WLO393426 WVK393409:WVK393426 G458945:H458962 IY458945:IY458962 SU458945:SU458962 ACQ458945:ACQ458962 AMM458945:AMM458962 AWI458945:AWI458962 BGE458945:BGE458962 BQA458945:BQA458962 BZW458945:BZW458962 CJS458945:CJS458962 CTO458945:CTO458962 DDK458945:DDK458962 DNG458945:DNG458962 DXC458945:DXC458962 EGY458945:EGY458962 EQU458945:EQU458962 FAQ458945:FAQ458962 FKM458945:FKM458962 FUI458945:FUI458962 GEE458945:GEE458962 GOA458945:GOA458962 GXW458945:GXW458962 HHS458945:HHS458962 HRO458945:HRO458962 IBK458945:IBK458962 ILG458945:ILG458962 IVC458945:IVC458962 JEY458945:JEY458962 JOU458945:JOU458962 JYQ458945:JYQ458962 KIM458945:KIM458962 KSI458945:KSI458962 LCE458945:LCE458962 LMA458945:LMA458962 LVW458945:LVW458962 MFS458945:MFS458962 MPO458945:MPO458962 MZK458945:MZK458962 NJG458945:NJG458962 NTC458945:NTC458962 OCY458945:OCY458962 OMU458945:OMU458962 OWQ458945:OWQ458962 PGM458945:PGM458962 PQI458945:PQI458962 QAE458945:QAE458962 QKA458945:QKA458962 QTW458945:QTW458962 RDS458945:RDS458962 RNO458945:RNO458962 RXK458945:RXK458962 SHG458945:SHG458962 SRC458945:SRC458962 TAY458945:TAY458962 TKU458945:TKU458962 TUQ458945:TUQ458962 UEM458945:UEM458962 UOI458945:UOI458962 UYE458945:UYE458962 VIA458945:VIA458962 VRW458945:VRW458962 WBS458945:WBS458962 WLO458945:WLO458962 WVK458945:WVK458962 G524481:H524498 IY524481:IY524498 SU524481:SU524498 ACQ524481:ACQ524498 AMM524481:AMM524498 AWI524481:AWI524498 BGE524481:BGE524498 BQA524481:BQA524498 BZW524481:BZW524498 CJS524481:CJS524498 CTO524481:CTO524498 DDK524481:DDK524498 DNG524481:DNG524498 DXC524481:DXC524498 EGY524481:EGY524498 EQU524481:EQU524498 FAQ524481:FAQ524498 FKM524481:FKM524498 FUI524481:FUI524498 GEE524481:GEE524498 GOA524481:GOA524498 GXW524481:GXW524498 HHS524481:HHS524498 HRO524481:HRO524498 IBK524481:IBK524498 ILG524481:ILG524498 IVC524481:IVC524498 JEY524481:JEY524498 JOU524481:JOU524498 JYQ524481:JYQ524498 KIM524481:KIM524498 KSI524481:KSI524498 LCE524481:LCE524498 LMA524481:LMA524498 LVW524481:LVW524498 MFS524481:MFS524498 MPO524481:MPO524498 MZK524481:MZK524498 NJG524481:NJG524498 NTC524481:NTC524498 OCY524481:OCY524498 OMU524481:OMU524498 OWQ524481:OWQ524498 PGM524481:PGM524498 PQI524481:PQI524498 QAE524481:QAE524498 QKA524481:QKA524498 QTW524481:QTW524498 RDS524481:RDS524498 RNO524481:RNO524498 RXK524481:RXK524498 SHG524481:SHG524498 SRC524481:SRC524498 TAY524481:TAY524498 TKU524481:TKU524498 TUQ524481:TUQ524498 UEM524481:UEM524498 UOI524481:UOI524498 UYE524481:UYE524498 VIA524481:VIA524498 VRW524481:VRW524498 WBS524481:WBS524498 WLO524481:WLO524498 WVK524481:WVK524498 G590017:H590034 IY590017:IY590034 SU590017:SU590034 ACQ590017:ACQ590034 AMM590017:AMM590034 AWI590017:AWI590034 BGE590017:BGE590034 BQA590017:BQA590034 BZW590017:BZW590034 CJS590017:CJS590034 CTO590017:CTO590034 DDK590017:DDK590034 DNG590017:DNG590034 DXC590017:DXC590034 EGY590017:EGY590034 EQU590017:EQU590034 FAQ590017:FAQ590034 FKM590017:FKM590034 FUI590017:FUI590034 GEE590017:GEE590034 GOA590017:GOA590034 GXW590017:GXW590034 HHS590017:HHS590034 HRO590017:HRO590034 IBK590017:IBK590034 ILG590017:ILG590034 IVC590017:IVC590034 JEY590017:JEY590034 JOU590017:JOU590034 JYQ590017:JYQ590034 KIM590017:KIM590034 KSI590017:KSI590034 LCE590017:LCE590034 LMA590017:LMA590034 LVW590017:LVW590034 MFS590017:MFS590034 MPO590017:MPO590034 MZK590017:MZK590034 NJG590017:NJG590034 NTC590017:NTC590034 OCY590017:OCY590034 OMU590017:OMU590034 OWQ590017:OWQ590034 PGM590017:PGM590034 PQI590017:PQI590034 QAE590017:QAE590034 QKA590017:QKA590034 QTW590017:QTW590034 RDS590017:RDS590034 RNO590017:RNO590034 RXK590017:RXK590034 SHG590017:SHG590034 SRC590017:SRC590034 TAY590017:TAY590034 TKU590017:TKU590034 TUQ590017:TUQ590034 UEM590017:UEM590034 UOI590017:UOI590034 UYE590017:UYE590034 VIA590017:VIA590034 VRW590017:VRW590034 WBS590017:WBS590034 WLO590017:WLO590034 WVK590017:WVK590034 G655553:H655570 IY655553:IY655570 SU655553:SU655570 ACQ655553:ACQ655570 AMM655553:AMM655570 AWI655553:AWI655570 BGE655553:BGE655570 BQA655553:BQA655570 BZW655553:BZW655570 CJS655553:CJS655570 CTO655553:CTO655570 DDK655553:DDK655570 DNG655553:DNG655570 DXC655553:DXC655570 EGY655553:EGY655570 EQU655553:EQU655570 FAQ655553:FAQ655570 FKM655553:FKM655570 FUI655553:FUI655570 GEE655553:GEE655570 GOA655553:GOA655570 GXW655553:GXW655570 HHS655553:HHS655570 HRO655553:HRO655570 IBK655553:IBK655570 ILG655553:ILG655570 IVC655553:IVC655570 JEY655553:JEY655570 JOU655553:JOU655570 JYQ655553:JYQ655570 KIM655553:KIM655570 KSI655553:KSI655570 LCE655553:LCE655570 LMA655553:LMA655570 LVW655553:LVW655570 MFS655553:MFS655570 MPO655553:MPO655570 MZK655553:MZK655570 NJG655553:NJG655570 NTC655553:NTC655570 OCY655553:OCY655570 OMU655553:OMU655570 OWQ655553:OWQ655570 PGM655553:PGM655570 PQI655553:PQI655570 QAE655553:QAE655570 QKA655553:QKA655570 QTW655553:QTW655570 RDS655553:RDS655570 RNO655553:RNO655570 RXK655553:RXK655570 SHG655553:SHG655570 SRC655553:SRC655570 TAY655553:TAY655570 TKU655553:TKU655570 TUQ655553:TUQ655570 UEM655553:UEM655570 UOI655553:UOI655570 UYE655553:UYE655570 VIA655553:VIA655570 VRW655553:VRW655570 WBS655553:WBS655570 WLO655553:WLO655570 WVK655553:WVK655570 G721089:H721106 IY721089:IY721106 SU721089:SU721106 ACQ721089:ACQ721106 AMM721089:AMM721106 AWI721089:AWI721106 BGE721089:BGE721106 BQA721089:BQA721106 BZW721089:BZW721106 CJS721089:CJS721106 CTO721089:CTO721106 DDK721089:DDK721106 DNG721089:DNG721106 DXC721089:DXC721106 EGY721089:EGY721106 EQU721089:EQU721106 FAQ721089:FAQ721106 FKM721089:FKM721106 FUI721089:FUI721106 GEE721089:GEE721106 GOA721089:GOA721106 GXW721089:GXW721106 HHS721089:HHS721106 HRO721089:HRO721106 IBK721089:IBK721106 ILG721089:ILG721106 IVC721089:IVC721106 JEY721089:JEY721106 JOU721089:JOU721106 JYQ721089:JYQ721106 KIM721089:KIM721106 KSI721089:KSI721106 LCE721089:LCE721106 LMA721089:LMA721106 LVW721089:LVW721106 MFS721089:MFS721106 MPO721089:MPO721106 MZK721089:MZK721106 NJG721089:NJG721106 NTC721089:NTC721106 OCY721089:OCY721106 OMU721089:OMU721106 OWQ721089:OWQ721106 PGM721089:PGM721106 PQI721089:PQI721106 QAE721089:QAE721106 QKA721089:QKA721106 QTW721089:QTW721106 RDS721089:RDS721106 RNO721089:RNO721106 RXK721089:RXK721106 SHG721089:SHG721106 SRC721089:SRC721106 TAY721089:TAY721106 TKU721089:TKU721106 TUQ721089:TUQ721106 UEM721089:UEM721106 UOI721089:UOI721106 UYE721089:UYE721106 VIA721089:VIA721106 VRW721089:VRW721106 WBS721089:WBS721106 WLO721089:WLO721106 WVK721089:WVK721106 G786625:H786642 IY786625:IY786642 SU786625:SU786642 ACQ786625:ACQ786642 AMM786625:AMM786642 AWI786625:AWI786642 BGE786625:BGE786642 BQA786625:BQA786642 BZW786625:BZW786642 CJS786625:CJS786642 CTO786625:CTO786642 DDK786625:DDK786642 DNG786625:DNG786642 DXC786625:DXC786642 EGY786625:EGY786642 EQU786625:EQU786642 FAQ786625:FAQ786642 FKM786625:FKM786642 FUI786625:FUI786642 GEE786625:GEE786642 GOA786625:GOA786642 GXW786625:GXW786642 HHS786625:HHS786642 HRO786625:HRO786642 IBK786625:IBK786642 ILG786625:ILG786642 IVC786625:IVC786642 JEY786625:JEY786642 JOU786625:JOU786642 JYQ786625:JYQ786642 KIM786625:KIM786642 KSI786625:KSI786642 LCE786625:LCE786642 LMA786625:LMA786642 LVW786625:LVW786642 MFS786625:MFS786642 MPO786625:MPO786642 MZK786625:MZK786642 NJG786625:NJG786642 NTC786625:NTC786642 OCY786625:OCY786642 OMU786625:OMU786642 OWQ786625:OWQ786642 PGM786625:PGM786642 PQI786625:PQI786642 QAE786625:QAE786642 QKA786625:QKA786642 QTW786625:QTW786642 RDS786625:RDS786642 RNO786625:RNO786642 RXK786625:RXK786642 SHG786625:SHG786642 SRC786625:SRC786642 TAY786625:TAY786642 TKU786625:TKU786642 TUQ786625:TUQ786642 UEM786625:UEM786642 UOI786625:UOI786642 UYE786625:UYE786642 VIA786625:VIA786642 VRW786625:VRW786642 WBS786625:WBS786642 WLO786625:WLO786642 WVK786625:WVK786642 G852161:H852178 IY852161:IY852178 SU852161:SU852178 ACQ852161:ACQ852178 AMM852161:AMM852178 AWI852161:AWI852178 BGE852161:BGE852178 BQA852161:BQA852178 BZW852161:BZW852178 CJS852161:CJS852178 CTO852161:CTO852178 DDK852161:DDK852178 DNG852161:DNG852178 DXC852161:DXC852178 EGY852161:EGY852178 EQU852161:EQU852178 FAQ852161:FAQ852178 FKM852161:FKM852178 FUI852161:FUI852178 GEE852161:GEE852178 GOA852161:GOA852178 GXW852161:GXW852178 HHS852161:HHS852178 HRO852161:HRO852178 IBK852161:IBK852178 ILG852161:ILG852178 IVC852161:IVC852178 JEY852161:JEY852178 JOU852161:JOU852178 JYQ852161:JYQ852178 KIM852161:KIM852178 KSI852161:KSI852178 LCE852161:LCE852178 LMA852161:LMA852178 LVW852161:LVW852178 MFS852161:MFS852178 MPO852161:MPO852178 MZK852161:MZK852178 NJG852161:NJG852178 NTC852161:NTC852178 OCY852161:OCY852178 OMU852161:OMU852178 OWQ852161:OWQ852178 PGM852161:PGM852178 PQI852161:PQI852178 QAE852161:QAE852178 QKA852161:QKA852178 QTW852161:QTW852178 RDS852161:RDS852178 RNO852161:RNO852178 RXK852161:RXK852178 SHG852161:SHG852178 SRC852161:SRC852178 TAY852161:TAY852178 TKU852161:TKU852178 TUQ852161:TUQ852178 UEM852161:UEM852178 UOI852161:UOI852178 UYE852161:UYE852178 VIA852161:VIA852178 VRW852161:VRW852178 WBS852161:WBS852178 WLO852161:WLO852178 WVK852161:WVK852178 G917697:H917714 IY917697:IY917714 SU917697:SU917714 ACQ917697:ACQ917714 AMM917697:AMM917714 AWI917697:AWI917714 BGE917697:BGE917714 BQA917697:BQA917714 BZW917697:BZW917714 CJS917697:CJS917714 CTO917697:CTO917714 DDK917697:DDK917714 DNG917697:DNG917714 DXC917697:DXC917714 EGY917697:EGY917714 EQU917697:EQU917714 FAQ917697:FAQ917714 FKM917697:FKM917714 FUI917697:FUI917714 GEE917697:GEE917714 GOA917697:GOA917714 GXW917697:GXW917714 HHS917697:HHS917714 HRO917697:HRO917714 IBK917697:IBK917714 ILG917697:ILG917714 IVC917697:IVC917714 JEY917697:JEY917714 JOU917697:JOU917714 JYQ917697:JYQ917714 KIM917697:KIM917714 KSI917697:KSI917714 LCE917697:LCE917714 LMA917697:LMA917714 LVW917697:LVW917714 MFS917697:MFS917714 MPO917697:MPO917714 MZK917697:MZK917714 NJG917697:NJG917714 NTC917697:NTC917714 OCY917697:OCY917714 OMU917697:OMU917714 OWQ917697:OWQ917714 PGM917697:PGM917714 PQI917697:PQI917714 QAE917697:QAE917714 QKA917697:QKA917714 QTW917697:QTW917714 RDS917697:RDS917714 RNO917697:RNO917714 RXK917697:RXK917714 SHG917697:SHG917714 SRC917697:SRC917714 TAY917697:TAY917714 TKU917697:TKU917714 TUQ917697:TUQ917714 UEM917697:UEM917714 UOI917697:UOI917714 UYE917697:UYE917714 VIA917697:VIA917714 VRW917697:VRW917714 WBS917697:WBS917714 WLO917697:WLO917714 WVK917697:WVK917714 G983233:H983250 IY983233:IY983250 SU983233:SU983250 ACQ983233:ACQ983250 AMM983233:AMM983250 AWI983233:AWI983250 BGE983233:BGE983250 BQA983233:BQA983250 BZW983233:BZW983250 CJS983233:CJS983250 CTO983233:CTO983250 DDK983233:DDK983250 DNG983233:DNG983250 DXC983233:DXC983250 EGY983233:EGY983250 EQU983233:EQU983250 FAQ983233:FAQ983250 FKM983233:FKM983250 FUI983233:FUI983250 GEE983233:GEE983250 GOA983233:GOA983250 GXW983233:GXW983250 HHS983233:HHS983250 HRO983233:HRO983250 IBK983233:IBK983250 ILG983233:ILG983250 IVC983233:IVC983250 JEY983233:JEY983250 JOU983233:JOU983250 JYQ983233:JYQ983250 KIM983233:KIM983250 KSI983233:KSI983250 LCE983233:LCE983250 LMA983233:LMA983250 LVW983233:LVW983250 MFS983233:MFS983250 MPO983233:MPO983250 MZK983233:MZK983250 NJG983233:NJG983250 NTC983233:NTC983250 OCY983233:OCY983250 OMU983233:OMU983250 OWQ983233:OWQ983250 PGM983233:PGM983250 PQI983233:PQI983250 QAE983233:QAE983250 QKA983233:QKA983250 QTW983233:QTW983250 RDS983233:RDS983250 RNO983233:RNO983250 RXK983233:RXK983250 SHG983233:SHG983250 SRC983233:SRC983250 TAY983233:TAY983250 TKU983233:TKU983250 TUQ983233:TUQ983250 UEM983233:UEM983250 UOI983233:UOI983250 UYE983233:UYE983250 VIA983233:VIA983250 VRW983233:VRW983250 WBS983233:WBS983250 WLO983233:WLO983250 WVK983233:WVK983250 G65693:H65697 IY65693:IY65697 SU65693:SU65697 ACQ65693:ACQ65697 AMM65693:AMM65697 AWI65693:AWI65697 BGE65693:BGE65697 BQA65693:BQA65697 BZW65693:BZW65697 CJS65693:CJS65697 CTO65693:CTO65697 DDK65693:DDK65697 DNG65693:DNG65697 DXC65693:DXC65697 EGY65693:EGY65697 EQU65693:EQU65697 FAQ65693:FAQ65697 FKM65693:FKM65697 FUI65693:FUI65697 GEE65693:GEE65697 GOA65693:GOA65697 GXW65693:GXW65697 HHS65693:HHS65697 HRO65693:HRO65697 IBK65693:IBK65697 ILG65693:ILG65697 IVC65693:IVC65697 JEY65693:JEY65697 JOU65693:JOU65697 JYQ65693:JYQ65697 KIM65693:KIM65697 KSI65693:KSI65697 LCE65693:LCE65697 LMA65693:LMA65697 LVW65693:LVW65697 MFS65693:MFS65697 MPO65693:MPO65697 MZK65693:MZK65697 NJG65693:NJG65697 NTC65693:NTC65697 OCY65693:OCY65697 OMU65693:OMU65697 OWQ65693:OWQ65697 PGM65693:PGM65697 PQI65693:PQI65697 QAE65693:QAE65697 QKA65693:QKA65697 QTW65693:QTW65697 RDS65693:RDS65697 RNO65693:RNO65697 RXK65693:RXK65697 SHG65693:SHG65697 SRC65693:SRC65697 TAY65693:TAY65697 TKU65693:TKU65697 TUQ65693:TUQ65697 UEM65693:UEM65697 UOI65693:UOI65697 UYE65693:UYE65697 VIA65693:VIA65697 VRW65693:VRW65697 WBS65693:WBS65697 WLO65693:WLO65697 WVK65693:WVK65697 G131229:H131233 IY131229:IY131233 SU131229:SU131233 ACQ131229:ACQ131233 AMM131229:AMM131233 AWI131229:AWI131233 BGE131229:BGE131233 BQA131229:BQA131233 BZW131229:BZW131233 CJS131229:CJS131233 CTO131229:CTO131233 DDK131229:DDK131233 DNG131229:DNG131233 DXC131229:DXC131233 EGY131229:EGY131233 EQU131229:EQU131233 FAQ131229:FAQ131233 FKM131229:FKM131233 FUI131229:FUI131233 GEE131229:GEE131233 GOA131229:GOA131233 GXW131229:GXW131233 HHS131229:HHS131233 HRO131229:HRO131233 IBK131229:IBK131233 ILG131229:ILG131233 IVC131229:IVC131233 JEY131229:JEY131233 JOU131229:JOU131233 JYQ131229:JYQ131233 KIM131229:KIM131233 KSI131229:KSI131233 LCE131229:LCE131233 LMA131229:LMA131233 LVW131229:LVW131233 MFS131229:MFS131233 MPO131229:MPO131233 MZK131229:MZK131233 NJG131229:NJG131233 NTC131229:NTC131233 OCY131229:OCY131233 OMU131229:OMU131233 OWQ131229:OWQ131233 PGM131229:PGM131233 PQI131229:PQI131233 QAE131229:QAE131233 QKA131229:QKA131233 QTW131229:QTW131233 RDS131229:RDS131233 RNO131229:RNO131233 RXK131229:RXK131233 SHG131229:SHG131233 SRC131229:SRC131233 TAY131229:TAY131233 TKU131229:TKU131233 TUQ131229:TUQ131233 UEM131229:UEM131233 UOI131229:UOI131233 UYE131229:UYE131233 VIA131229:VIA131233 VRW131229:VRW131233 WBS131229:WBS131233 WLO131229:WLO131233 WVK131229:WVK131233 G196765:H196769 IY196765:IY196769 SU196765:SU196769 ACQ196765:ACQ196769 AMM196765:AMM196769 AWI196765:AWI196769 BGE196765:BGE196769 BQA196765:BQA196769 BZW196765:BZW196769 CJS196765:CJS196769 CTO196765:CTO196769 DDK196765:DDK196769 DNG196765:DNG196769 DXC196765:DXC196769 EGY196765:EGY196769 EQU196765:EQU196769 FAQ196765:FAQ196769 FKM196765:FKM196769 FUI196765:FUI196769 GEE196765:GEE196769 GOA196765:GOA196769 GXW196765:GXW196769 HHS196765:HHS196769 HRO196765:HRO196769 IBK196765:IBK196769 ILG196765:ILG196769 IVC196765:IVC196769 JEY196765:JEY196769 JOU196765:JOU196769 JYQ196765:JYQ196769 KIM196765:KIM196769 KSI196765:KSI196769 LCE196765:LCE196769 LMA196765:LMA196769 LVW196765:LVW196769 MFS196765:MFS196769 MPO196765:MPO196769 MZK196765:MZK196769 NJG196765:NJG196769 NTC196765:NTC196769 OCY196765:OCY196769 OMU196765:OMU196769 OWQ196765:OWQ196769 PGM196765:PGM196769 PQI196765:PQI196769 QAE196765:QAE196769 QKA196765:QKA196769 QTW196765:QTW196769 RDS196765:RDS196769 RNO196765:RNO196769 RXK196765:RXK196769 SHG196765:SHG196769 SRC196765:SRC196769 TAY196765:TAY196769 TKU196765:TKU196769 TUQ196765:TUQ196769 UEM196765:UEM196769 UOI196765:UOI196769 UYE196765:UYE196769 VIA196765:VIA196769 VRW196765:VRW196769 WBS196765:WBS196769 WLO196765:WLO196769 WVK196765:WVK196769 G262301:H262305 IY262301:IY262305 SU262301:SU262305 ACQ262301:ACQ262305 AMM262301:AMM262305 AWI262301:AWI262305 BGE262301:BGE262305 BQA262301:BQA262305 BZW262301:BZW262305 CJS262301:CJS262305 CTO262301:CTO262305 DDK262301:DDK262305 DNG262301:DNG262305 DXC262301:DXC262305 EGY262301:EGY262305 EQU262301:EQU262305 FAQ262301:FAQ262305 FKM262301:FKM262305 FUI262301:FUI262305 GEE262301:GEE262305 GOA262301:GOA262305 GXW262301:GXW262305 HHS262301:HHS262305 HRO262301:HRO262305 IBK262301:IBK262305 ILG262301:ILG262305 IVC262301:IVC262305 JEY262301:JEY262305 JOU262301:JOU262305 JYQ262301:JYQ262305 KIM262301:KIM262305 KSI262301:KSI262305 LCE262301:LCE262305 LMA262301:LMA262305 LVW262301:LVW262305 MFS262301:MFS262305 MPO262301:MPO262305 MZK262301:MZK262305 NJG262301:NJG262305 NTC262301:NTC262305 OCY262301:OCY262305 OMU262301:OMU262305 OWQ262301:OWQ262305 PGM262301:PGM262305 PQI262301:PQI262305 QAE262301:QAE262305 QKA262301:QKA262305 QTW262301:QTW262305 RDS262301:RDS262305 RNO262301:RNO262305 RXK262301:RXK262305 SHG262301:SHG262305 SRC262301:SRC262305 TAY262301:TAY262305 TKU262301:TKU262305 TUQ262301:TUQ262305 UEM262301:UEM262305 UOI262301:UOI262305 UYE262301:UYE262305 VIA262301:VIA262305 VRW262301:VRW262305 WBS262301:WBS262305 WLO262301:WLO262305 WVK262301:WVK262305 G327837:H327841 IY327837:IY327841 SU327837:SU327841 ACQ327837:ACQ327841 AMM327837:AMM327841 AWI327837:AWI327841 BGE327837:BGE327841 BQA327837:BQA327841 BZW327837:BZW327841 CJS327837:CJS327841 CTO327837:CTO327841 DDK327837:DDK327841 DNG327837:DNG327841 DXC327837:DXC327841 EGY327837:EGY327841 EQU327837:EQU327841 FAQ327837:FAQ327841 FKM327837:FKM327841 FUI327837:FUI327841 GEE327837:GEE327841 GOA327837:GOA327841 GXW327837:GXW327841 HHS327837:HHS327841 HRO327837:HRO327841 IBK327837:IBK327841 ILG327837:ILG327841 IVC327837:IVC327841 JEY327837:JEY327841 JOU327837:JOU327841 JYQ327837:JYQ327841 KIM327837:KIM327841 KSI327837:KSI327841 LCE327837:LCE327841 LMA327837:LMA327841 LVW327837:LVW327841 MFS327837:MFS327841 MPO327837:MPO327841 MZK327837:MZK327841 NJG327837:NJG327841 NTC327837:NTC327841 OCY327837:OCY327841 OMU327837:OMU327841 OWQ327837:OWQ327841 PGM327837:PGM327841 PQI327837:PQI327841 QAE327837:QAE327841 QKA327837:QKA327841 QTW327837:QTW327841 RDS327837:RDS327841 RNO327837:RNO327841 RXK327837:RXK327841 SHG327837:SHG327841 SRC327837:SRC327841 TAY327837:TAY327841 TKU327837:TKU327841 TUQ327837:TUQ327841 UEM327837:UEM327841 UOI327837:UOI327841 UYE327837:UYE327841 VIA327837:VIA327841 VRW327837:VRW327841 WBS327837:WBS327841 WLO327837:WLO327841 WVK327837:WVK327841 G393373:H393377 IY393373:IY393377 SU393373:SU393377 ACQ393373:ACQ393377 AMM393373:AMM393377 AWI393373:AWI393377 BGE393373:BGE393377 BQA393373:BQA393377 BZW393373:BZW393377 CJS393373:CJS393377 CTO393373:CTO393377 DDK393373:DDK393377 DNG393373:DNG393377 DXC393373:DXC393377 EGY393373:EGY393377 EQU393373:EQU393377 FAQ393373:FAQ393377 FKM393373:FKM393377 FUI393373:FUI393377 GEE393373:GEE393377 GOA393373:GOA393377 GXW393373:GXW393377 HHS393373:HHS393377 HRO393373:HRO393377 IBK393373:IBK393377 ILG393373:ILG393377 IVC393373:IVC393377 JEY393373:JEY393377 JOU393373:JOU393377 JYQ393373:JYQ393377 KIM393373:KIM393377 KSI393373:KSI393377 LCE393373:LCE393377 LMA393373:LMA393377 LVW393373:LVW393377 MFS393373:MFS393377 MPO393373:MPO393377 MZK393373:MZK393377 NJG393373:NJG393377 NTC393373:NTC393377 OCY393373:OCY393377 OMU393373:OMU393377 OWQ393373:OWQ393377 PGM393373:PGM393377 PQI393373:PQI393377 QAE393373:QAE393377 QKA393373:QKA393377 QTW393373:QTW393377 RDS393373:RDS393377 RNO393373:RNO393377 RXK393373:RXK393377 SHG393373:SHG393377 SRC393373:SRC393377 TAY393373:TAY393377 TKU393373:TKU393377 TUQ393373:TUQ393377 UEM393373:UEM393377 UOI393373:UOI393377 UYE393373:UYE393377 VIA393373:VIA393377 VRW393373:VRW393377 WBS393373:WBS393377 WLO393373:WLO393377 WVK393373:WVK393377 G458909:H458913 IY458909:IY458913 SU458909:SU458913 ACQ458909:ACQ458913 AMM458909:AMM458913 AWI458909:AWI458913 BGE458909:BGE458913 BQA458909:BQA458913 BZW458909:BZW458913 CJS458909:CJS458913 CTO458909:CTO458913 DDK458909:DDK458913 DNG458909:DNG458913 DXC458909:DXC458913 EGY458909:EGY458913 EQU458909:EQU458913 FAQ458909:FAQ458913 FKM458909:FKM458913 FUI458909:FUI458913 GEE458909:GEE458913 GOA458909:GOA458913 GXW458909:GXW458913 HHS458909:HHS458913 HRO458909:HRO458913 IBK458909:IBK458913 ILG458909:ILG458913 IVC458909:IVC458913 JEY458909:JEY458913 JOU458909:JOU458913 JYQ458909:JYQ458913 KIM458909:KIM458913 KSI458909:KSI458913 LCE458909:LCE458913 LMA458909:LMA458913 LVW458909:LVW458913 MFS458909:MFS458913 MPO458909:MPO458913 MZK458909:MZK458913 NJG458909:NJG458913 NTC458909:NTC458913 OCY458909:OCY458913 OMU458909:OMU458913 OWQ458909:OWQ458913 PGM458909:PGM458913 PQI458909:PQI458913 QAE458909:QAE458913 QKA458909:QKA458913 QTW458909:QTW458913 RDS458909:RDS458913 RNO458909:RNO458913 RXK458909:RXK458913 SHG458909:SHG458913 SRC458909:SRC458913 TAY458909:TAY458913 TKU458909:TKU458913 TUQ458909:TUQ458913 UEM458909:UEM458913 UOI458909:UOI458913 UYE458909:UYE458913 VIA458909:VIA458913 VRW458909:VRW458913 WBS458909:WBS458913 WLO458909:WLO458913 WVK458909:WVK458913 G524445:H524449 IY524445:IY524449 SU524445:SU524449 ACQ524445:ACQ524449 AMM524445:AMM524449 AWI524445:AWI524449 BGE524445:BGE524449 BQA524445:BQA524449 BZW524445:BZW524449 CJS524445:CJS524449 CTO524445:CTO524449 DDK524445:DDK524449 DNG524445:DNG524449 DXC524445:DXC524449 EGY524445:EGY524449 EQU524445:EQU524449 FAQ524445:FAQ524449 FKM524445:FKM524449 FUI524445:FUI524449 GEE524445:GEE524449 GOA524445:GOA524449 GXW524445:GXW524449 HHS524445:HHS524449 HRO524445:HRO524449 IBK524445:IBK524449 ILG524445:ILG524449 IVC524445:IVC524449 JEY524445:JEY524449 JOU524445:JOU524449 JYQ524445:JYQ524449 KIM524445:KIM524449 KSI524445:KSI524449 LCE524445:LCE524449 LMA524445:LMA524449 LVW524445:LVW524449 MFS524445:MFS524449 MPO524445:MPO524449 MZK524445:MZK524449 NJG524445:NJG524449 NTC524445:NTC524449 OCY524445:OCY524449 OMU524445:OMU524449 OWQ524445:OWQ524449 PGM524445:PGM524449 PQI524445:PQI524449 QAE524445:QAE524449 QKA524445:QKA524449 QTW524445:QTW524449 RDS524445:RDS524449 RNO524445:RNO524449 RXK524445:RXK524449 SHG524445:SHG524449 SRC524445:SRC524449 TAY524445:TAY524449 TKU524445:TKU524449 TUQ524445:TUQ524449 UEM524445:UEM524449 UOI524445:UOI524449 UYE524445:UYE524449 VIA524445:VIA524449 VRW524445:VRW524449 WBS524445:WBS524449 WLO524445:WLO524449 WVK524445:WVK524449 G589981:H589985 IY589981:IY589985 SU589981:SU589985 ACQ589981:ACQ589985 AMM589981:AMM589985 AWI589981:AWI589985 BGE589981:BGE589985 BQA589981:BQA589985 BZW589981:BZW589985 CJS589981:CJS589985 CTO589981:CTO589985 DDK589981:DDK589985 DNG589981:DNG589985 DXC589981:DXC589985 EGY589981:EGY589985 EQU589981:EQU589985 FAQ589981:FAQ589985 FKM589981:FKM589985 FUI589981:FUI589985 GEE589981:GEE589985 GOA589981:GOA589985 GXW589981:GXW589985 HHS589981:HHS589985 HRO589981:HRO589985 IBK589981:IBK589985 ILG589981:ILG589985 IVC589981:IVC589985 JEY589981:JEY589985 JOU589981:JOU589985 JYQ589981:JYQ589985 KIM589981:KIM589985 KSI589981:KSI589985 LCE589981:LCE589985 LMA589981:LMA589985 LVW589981:LVW589985 MFS589981:MFS589985 MPO589981:MPO589985 MZK589981:MZK589985 NJG589981:NJG589985 NTC589981:NTC589985 OCY589981:OCY589985 OMU589981:OMU589985 OWQ589981:OWQ589985 PGM589981:PGM589985 PQI589981:PQI589985 QAE589981:QAE589985 QKA589981:QKA589985 QTW589981:QTW589985 RDS589981:RDS589985 RNO589981:RNO589985 RXK589981:RXK589985 SHG589981:SHG589985 SRC589981:SRC589985 TAY589981:TAY589985 TKU589981:TKU589985 TUQ589981:TUQ589985 UEM589981:UEM589985 UOI589981:UOI589985 UYE589981:UYE589985 VIA589981:VIA589985 VRW589981:VRW589985 WBS589981:WBS589985 WLO589981:WLO589985 WVK589981:WVK589985 G655517:H655521 IY655517:IY655521 SU655517:SU655521 ACQ655517:ACQ655521 AMM655517:AMM655521 AWI655517:AWI655521 BGE655517:BGE655521 BQA655517:BQA655521 BZW655517:BZW655521 CJS655517:CJS655521 CTO655517:CTO655521 DDK655517:DDK655521 DNG655517:DNG655521 DXC655517:DXC655521 EGY655517:EGY655521 EQU655517:EQU655521 FAQ655517:FAQ655521 FKM655517:FKM655521 FUI655517:FUI655521 GEE655517:GEE655521 GOA655517:GOA655521 GXW655517:GXW655521 HHS655517:HHS655521 HRO655517:HRO655521 IBK655517:IBK655521 ILG655517:ILG655521 IVC655517:IVC655521 JEY655517:JEY655521 JOU655517:JOU655521 JYQ655517:JYQ655521 KIM655517:KIM655521 KSI655517:KSI655521 LCE655517:LCE655521 LMA655517:LMA655521 LVW655517:LVW655521 MFS655517:MFS655521 MPO655517:MPO655521 MZK655517:MZK655521 NJG655517:NJG655521 NTC655517:NTC655521 OCY655517:OCY655521 OMU655517:OMU655521 OWQ655517:OWQ655521 PGM655517:PGM655521 PQI655517:PQI655521 QAE655517:QAE655521 QKA655517:QKA655521 QTW655517:QTW655521 RDS655517:RDS655521 RNO655517:RNO655521 RXK655517:RXK655521 SHG655517:SHG655521 SRC655517:SRC655521 TAY655517:TAY655521 TKU655517:TKU655521 TUQ655517:TUQ655521 UEM655517:UEM655521 UOI655517:UOI655521 UYE655517:UYE655521 VIA655517:VIA655521 VRW655517:VRW655521 WBS655517:WBS655521 WLO655517:WLO655521 WVK655517:WVK655521 G721053:H721057 IY721053:IY721057 SU721053:SU721057 ACQ721053:ACQ721057 AMM721053:AMM721057 AWI721053:AWI721057 BGE721053:BGE721057 BQA721053:BQA721057 BZW721053:BZW721057 CJS721053:CJS721057 CTO721053:CTO721057 DDK721053:DDK721057 DNG721053:DNG721057 DXC721053:DXC721057 EGY721053:EGY721057 EQU721053:EQU721057 FAQ721053:FAQ721057 FKM721053:FKM721057 FUI721053:FUI721057 GEE721053:GEE721057 GOA721053:GOA721057 GXW721053:GXW721057 HHS721053:HHS721057 HRO721053:HRO721057 IBK721053:IBK721057 ILG721053:ILG721057 IVC721053:IVC721057 JEY721053:JEY721057 JOU721053:JOU721057 JYQ721053:JYQ721057 KIM721053:KIM721057 KSI721053:KSI721057 LCE721053:LCE721057 LMA721053:LMA721057 LVW721053:LVW721057 MFS721053:MFS721057 MPO721053:MPO721057 MZK721053:MZK721057 NJG721053:NJG721057 NTC721053:NTC721057 OCY721053:OCY721057 OMU721053:OMU721057 OWQ721053:OWQ721057 PGM721053:PGM721057 PQI721053:PQI721057 QAE721053:QAE721057 QKA721053:QKA721057 QTW721053:QTW721057 RDS721053:RDS721057 RNO721053:RNO721057 RXK721053:RXK721057 SHG721053:SHG721057 SRC721053:SRC721057 TAY721053:TAY721057 TKU721053:TKU721057 TUQ721053:TUQ721057 UEM721053:UEM721057 UOI721053:UOI721057 UYE721053:UYE721057 VIA721053:VIA721057 VRW721053:VRW721057 WBS721053:WBS721057 WLO721053:WLO721057 WVK721053:WVK721057 G786589:H786593 IY786589:IY786593 SU786589:SU786593 ACQ786589:ACQ786593 AMM786589:AMM786593 AWI786589:AWI786593 BGE786589:BGE786593 BQA786589:BQA786593 BZW786589:BZW786593 CJS786589:CJS786593 CTO786589:CTO786593 DDK786589:DDK786593 DNG786589:DNG786593 DXC786589:DXC786593 EGY786589:EGY786593 EQU786589:EQU786593 FAQ786589:FAQ786593 FKM786589:FKM786593 FUI786589:FUI786593 GEE786589:GEE786593 GOA786589:GOA786593 GXW786589:GXW786593 HHS786589:HHS786593 HRO786589:HRO786593 IBK786589:IBK786593 ILG786589:ILG786593 IVC786589:IVC786593 JEY786589:JEY786593 JOU786589:JOU786593 JYQ786589:JYQ786593 KIM786589:KIM786593 KSI786589:KSI786593 LCE786589:LCE786593 LMA786589:LMA786593 LVW786589:LVW786593 MFS786589:MFS786593 MPO786589:MPO786593 MZK786589:MZK786593 NJG786589:NJG786593 NTC786589:NTC786593 OCY786589:OCY786593 OMU786589:OMU786593 OWQ786589:OWQ786593 PGM786589:PGM786593 PQI786589:PQI786593 QAE786589:QAE786593 QKA786589:QKA786593 QTW786589:QTW786593 RDS786589:RDS786593 RNO786589:RNO786593 RXK786589:RXK786593 SHG786589:SHG786593 SRC786589:SRC786593 TAY786589:TAY786593 TKU786589:TKU786593 TUQ786589:TUQ786593 UEM786589:UEM786593 UOI786589:UOI786593 UYE786589:UYE786593 VIA786589:VIA786593 VRW786589:VRW786593 WBS786589:WBS786593 WLO786589:WLO786593 WVK786589:WVK786593 G852125:H852129 IY852125:IY852129 SU852125:SU852129 ACQ852125:ACQ852129 AMM852125:AMM852129 AWI852125:AWI852129 BGE852125:BGE852129 BQA852125:BQA852129 BZW852125:BZW852129 CJS852125:CJS852129 CTO852125:CTO852129 DDK852125:DDK852129 DNG852125:DNG852129 DXC852125:DXC852129 EGY852125:EGY852129 EQU852125:EQU852129 FAQ852125:FAQ852129 FKM852125:FKM852129 FUI852125:FUI852129 GEE852125:GEE852129 GOA852125:GOA852129 GXW852125:GXW852129 HHS852125:HHS852129 HRO852125:HRO852129 IBK852125:IBK852129 ILG852125:ILG852129 IVC852125:IVC852129 JEY852125:JEY852129 JOU852125:JOU852129 JYQ852125:JYQ852129 KIM852125:KIM852129 KSI852125:KSI852129 LCE852125:LCE852129 LMA852125:LMA852129 LVW852125:LVW852129 MFS852125:MFS852129 MPO852125:MPO852129 MZK852125:MZK852129 NJG852125:NJG852129 NTC852125:NTC852129 OCY852125:OCY852129 OMU852125:OMU852129 OWQ852125:OWQ852129 PGM852125:PGM852129 PQI852125:PQI852129 QAE852125:QAE852129 QKA852125:QKA852129 QTW852125:QTW852129 RDS852125:RDS852129 RNO852125:RNO852129 RXK852125:RXK852129 SHG852125:SHG852129 SRC852125:SRC852129 TAY852125:TAY852129 TKU852125:TKU852129 TUQ852125:TUQ852129 UEM852125:UEM852129 UOI852125:UOI852129 UYE852125:UYE852129 VIA852125:VIA852129 VRW852125:VRW852129 WBS852125:WBS852129 WLO852125:WLO852129 WVK852125:WVK852129 G917661:H917665 IY917661:IY917665 SU917661:SU917665 ACQ917661:ACQ917665 AMM917661:AMM917665 AWI917661:AWI917665 BGE917661:BGE917665 BQA917661:BQA917665 BZW917661:BZW917665 CJS917661:CJS917665 CTO917661:CTO917665 DDK917661:DDK917665 DNG917661:DNG917665 DXC917661:DXC917665 EGY917661:EGY917665 EQU917661:EQU917665 FAQ917661:FAQ917665 FKM917661:FKM917665 FUI917661:FUI917665 GEE917661:GEE917665 GOA917661:GOA917665 GXW917661:GXW917665 HHS917661:HHS917665 HRO917661:HRO917665 IBK917661:IBK917665 ILG917661:ILG917665 IVC917661:IVC917665 JEY917661:JEY917665 JOU917661:JOU917665 JYQ917661:JYQ917665 KIM917661:KIM917665 KSI917661:KSI917665 LCE917661:LCE917665 LMA917661:LMA917665 LVW917661:LVW917665 MFS917661:MFS917665 MPO917661:MPO917665 MZK917661:MZK917665 NJG917661:NJG917665 NTC917661:NTC917665 OCY917661:OCY917665 OMU917661:OMU917665 OWQ917661:OWQ917665 PGM917661:PGM917665 PQI917661:PQI917665 QAE917661:QAE917665 QKA917661:QKA917665 QTW917661:QTW917665 RDS917661:RDS917665 RNO917661:RNO917665 RXK917661:RXK917665 SHG917661:SHG917665 SRC917661:SRC917665 TAY917661:TAY917665 TKU917661:TKU917665 TUQ917661:TUQ917665 UEM917661:UEM917665 UOI917661:UOI917665 UYE917661:UYE917665 VIA917661:VIA917665 VRW917661:VRW917665 WBS917661:WBS917665 WLO917661:WLO917665 WVK917661:WVK917665 G983197:H983201 IY983197:IY983201 SU983197:SU983201 ACQ983197:ACQ983201 AMM983197:AMM983201 AWI983197:AWI983201 BGE983197:BGE983201 BQA983197:BQA983201 BZW983197:BZW983201 CJS983197:CJS983201 CTO983197:CTO983201 DDK983197:DDK983201 DNG983197:DNG983201 DXC983197:DXC983201 EGY983197:EGY983201 EQU983197:EQU983201 FAQ983197:FAQ983201 FKM983197:FKM983201 FUI983197:FUI983201 GEE983197:GEE983201 GOA983197:GOA983201 GXW983197:GXW983201 HHS983197:HHS983201 HRO983197:HRO983201 IBK983197:IBK983201 ILG983197:ILG983201 IVC983197:IVC983201 JEY983197:JEY983201 JOU983197:JOU983201 JYQ983197:JYQ983201 KIM983197:KIM983201 KSI983197:KSI983201 LCE983197:LCE983201 LMA983197:LMA983201 LVW983197:LVW983201 MFS983197:MFS983201 MPO983197:MPO983201 MZK983197:MZK983201 NJG983197:NJG983201 NTC983197:NTC983201 OCY983197:OCY983201 OMU983197:OMU983201 OWQ983197:OWQ983201 PGM983197:PGM983201 PQI983197:PQI983201 QAE983197:QAE983201 QKA983197:QKA983201 QTW983197:QTW983201 RDS983197:RDS983201 RNO983197:RNO983201 RXK983197:RXK983201 SHG983197:SHG983201 SRC983197:SRC983201 TAY983197:TAY983201 TKU983197:TKU983201 TUQ983197:TUQ983201 UEM983197:UEM983201 UOI983197:UOI983201 UYE983197:UYE983201 VIA983197:VIA983201 VRW983197:VRW983201 WBS983197:WBS983201 WLO983197:WLO983201 WVK983197:WVK983201 G65749:H65755 IY65749:IY65755 SU65749:SU65755 ACQ65749:ACQ65755 AMM65749:AMM65755 AWI65749:AWI65755 BGE65749:BGE65755 BQA65749:BQA65755 BZW65749:BZW65755 CJS65749:CJS65755 CTO65749:CTO65755 DDK65749:DDK65755 DNG65749:DNG65755 DXC65749:DXC65755 EGY65749:EGY65755 EQU65749:EQU65755 FAQ65749:FAQ65755 FKM65749:FKM65755 FUI65749:FUI65755 GEE65749:GEE65755 GOA65749:GOA65755 GXW65749:GXW65755 HHS65749:HHS65755 HRO65749:HRO65755 IBK65749:IBK65755 ILG65749:ILG65755 IVC65749:IVC65755 JEY65749:JEY65755 JOU65749:JOU65755 JYQ65749:JYQ65755 KIM65749:KIM65755 KSI65749:KSI65755 LCE65749:LCE65755 LMA65749:LMA65755 LVW65749:LVW65755 MFS65749:MFS65755 MPO65749:MPO65755 MZK65749:MZK65755 NJG65749:NJG65755 NTC65749:NTC65755 OCY65749:OCY65755 OMU65749:OMU65755 OWQ65749:OWQ65755 PGM65749:PGM65755 PQI65749:PQI65755 QAE65749:QAE65755 QKA65749:QKA65755 QTW65749:QTW65755 RDS65749:RDS65755 RNO65749:RNO65755 RXK65749:RXK65755 SHG65749:SHG65755 SRC65749:SRC65755 TAY65749:TAY65755 TKU65749:TKU65755 TUQ65749:TUQ65755 UEM65749:UEM65755 UOI65749:UOI65755 UYE65749:UYE65755 VIA65749:VIA65755 VRW65749:VRW65755 WBS65749:WBS65755 WLO65749:WLO65755 WVK65749:WVK65755 G131285:H131291 IY131285:IY131291 SU131285:SU131291 ACQ131285:ACQ131291 AMM131285:AMM131291 AWI131285:AWI131291 BGE131285:BGE131291 BQA131285:BQA131291 BZW131285:BZW131291 CJS131285:CJS131291 CTO131285:CTO131291 DDK131285:DDK131291 DNG131285:DNG131291 DXC131285:DXC131291 EGY131285:EGY131291 EQU131285:EQU131291 FAQ131285:FAQ131291 FKM131285:FKM131291 FUI131285:FUI131291 GEE131285:GEE131291 GOA131285:GOA131291 GXW131285:GXW131291 HHS131285:HHS131291 HRO131285:HRO131291 IBK131285:IBK131291 ILG131285:ILG131291 IVC131285:IVC131291 JEY131285:JEY131291 JOU131285:JOU131291 JYQ131285:JYQ131291 KIM131285:KIM131291 KSI131285:KSI131291 LCE131285:LCE131291 LMA131285:LMA131291 LVW131285:LVW131291 MFS131285:MFS131291 MPO131285:MPO131291 MZK131285:MZK131291 NJG131285:NJG131291 NTC131285:NTC131291 OCY131285:OCY131291 OMU131285:OMU131291 OWQ131285:OWQ131291 PGM131285:PGM131291 PQI131285:PQI131291 QAE131285:QAE131291 QKA131285:QKA131291 QTW131285:QTW131291 RDS131285:RDS131291 RNO131285:RNO131291 RXK131285:RXK131291 SHG131285:SHG131291 SRC131285:SRC131291 TAY131285:TAY131291 TKU131285:TKU131291 TUQ131285:TUQ131291 UEM131285:UEM131291 UOI131285:UOI131291 UYE131285:UYE131291 VIA131285:VIA131291 VRW131285:VRW131291 WBS131285:WBS131291 WLO131285:WLO131291 WVK131285:WVK131291 G196821:H196827 IY196821:IY196827 SU196821:SU196827 ACQ196821:ACQ196827 AMM196821:AMM196827 AWI196821:AWI196827 BGE196821:BGE196827 BQA196821:BQA196827 BZW196821:BZW196827 CJS196821:CJS196827 CTO196821:CTO196827 DDK196821:DDK196827 DNG196821:DNG196827 DXC196821:DXC196827 EGY196821:EGY196827 EQU196821:EQU196827 FAQ196821:FAQ196827 FKM196821:FKM196827 FUI196821:FUI196827 GEE196821:GEE196827 GOA196821:GOA196827 GXW196821:GXW196827 HHS196821:HHS196827 HRO196821:HRO196827 IBK196821:IBK196827 ILG196821:ILG196827 IVC196821:IVC196827 JEY196821:JEY196827 JOU196821:JOU196827 JYQ196821:JYQ196827 KIM196821:KIM196827 KSI196821:KSI196827 LCE196821:LCE196827 LMA196821:LMA196827 LVW196821:LVW196827 MFS196821:MFS196827 MPO196821:MPO196827 MZK196821:MZK196827 NJG196821:NJG196827 NTC196821:NTC196827 OCY196821:OCY196827 OMU196821:OMU196827 OWQ196821:OWQ196827 PGM196821:PGM196827 PQI196821:PQI196827 QAE196821:QAE196827 QKA196821:QKA196827 QTW196821:QTW196827 RDS196821:RDS196827 RNO196821:RNO196827 RXK196821:RXK196827 SHG196821:SHG196827 SRC196821:SRC196827 TAY196821:TAY196827 TKU196821:TKU196827 TUQ196821:TUQ196827 UEM196821:UEM196827 UOI196821:UOI196827 UYE196821:UYE196827 VIA196821:VIA196827 VRW196821:VRW196827 WBS196821:WBS196827 WLO196821:WLO196827 WVK196821:WVK196827 G262357:H262363 IY262357:IY262363 SU262357:SU262363 ACQ262357:ACQ262363 AMM262357:AMM262363 AWI262357:AWI262363 BGE262357:BGE262363 BQA262357:BQA262363 BZW262357:BZW262363 CJS262357:CJS262363 CTO262357:CTO262363 DDK262357:DDK262363 DNG262357:DNG262363 DXC262357:DXC262363 EGY262357:EGY262363 EQU262357:EQU262363 FAQ262357:FAQ262363 FKM262357:FKM262363 FUI262357:FUI262363 GEE262357:GEE262363 GOA262357:GOA262363 GXW262357:GXW262363 HHS262357:HHS262363 HRO262357:HRO262363 IBK262357:IBK262363 ILG262357:ILG262363 IVC262357:IVC262363 JEY262357:JEY262363 JOU262357:JOU262363 JYQ262357:JYQ262363 KIM262357:KIM262363 KSI262357:KSI262363 LCE262357:LCE262363 LMA262357:LMA262363 LVW262357:LVW262363 MFS262357:MFS262363 MPO262357:MPO262363 MZK262357:MZK262363 NJG262357:NJG262363 NTC262357:NTC262363 OCY262357:OCY262363 OMU262357:OMU262363 OWQ262357:OWQ262363 PGM262357:PGM262363 PQI262357:PQI262363 QAE262357:QAE262363 QKA262357:QKA262363 QTW262357:QTW262363 RDS262357:RDS262363 RNO262357:RNO262363 RXK262357:RXK262363 SHG262357:SHG262363 SRC262357:SRC262363 TAY262357:TAY262363 TKU262357:TKU262363 TUQ262357:TUQ262363 UEM262357:UEM262363 UOI262357:UOI262363 UYE262357:UYE262363 VIA262357:VIA262363 VRW262357:VRW262363 WBS262357:WBS262363 WLO262357:WLO262363 WVK262357:WVK262363 G327893:H327899 IY327893:IY327899 SU327893:SU327899 ACQ327893:ACQ327899 AMM327893:AMM327899 AWI327893:AWI327899 BGE327893:BGE327899 BQA327893:BQA327899 BZW327893:BZW327899 CJS327893:CJS327899 CTO327893:CTO327899 DDK327893:DDK327899 DNG327893:DNG327899 DXC327893:DXC327899 EGY327893:EGY327899 EQU327893:EQU327899 FAQ327893:FAQ327899 FKM327893:FKM327899 FUI327893:FUI327899 GEE327893:GEE327899 GOA327893:GOA327899 GXW327893:GXW327899 HHS327893:HHS327899 HRO327893:HRO327899 IBK327893:IBK327899 ILG327893:ILG327899 IVC327893:IVC327899 JEY327893:JEY327899 JOU327893:JOU327899 JYQ327893:JYQ327899 KIM327893:KIM327899 KSI327893:KSI327899 LCE327893:LCE327899 LMA327893:LMA327899 LVW327893:LVW327899 MFS327893:MFS327899 MPO327893:MPO327899 MZK327893:MZK327899 NJG327893:NJG327899 NTC327893:NTC327899 OCY327893:OCY327899 OMU327893:OMU327899 OWQ327893:OWQ327899 PGM327893:PGM327899 PQI327893:PQI327899 QAE327893:QAE327899 QKA327893:QKA327899 QTW327893:QTW327899 RDS327893:RDS327899 RNO327893:RNO327899 RXK327893:RXK327899 SHG327893:SHG327899 SRC327893:SRC327899 TAY327893:TAY327899 TKU327893:TKU327899 TUQ327893:TUQ327899 UEM327893:UEM327899 UOI327893:UOI327899 UYE327893:UYE327899 VIA327893:VIA327899 VRW327893:VRW327899 WBS327893:WBS327899 WLO327893:WLO327899 WVK327893:WVK327899 G393429:H393435 IY393429:IY393435 SU393429:SU393435 ACQ393429:ACQ393435 AMM393429:AMM393435 AWI393429:AWI393435 BGE393429:BGE393435 BQA393429:BQA393435 BZW393429:BZW393435 CJS393429:CJS393435 CTO393429:CTO393435 DDK393429:DDK393435 DNG393429:DNG393435 DXC393429:DXC393435 EGY393429:EGY393435 EQU393429:EQU393435 FAQ393429:FAQ393435 FKM393429:FKM393435 FUI393429:FUI393435 GEE393429:GEE393435 GOA393429:GOA393435 GXW393429:GXW393435 HHS393429:HHS393435 HRO393429:HRO393435 IBK393429:IBK393435 ILG393429:ILG393435 IVC393429:IVC393435 JEY393429:JEY393435 JOU393429:JOU393435 JYQ393429:JYQ393435 KIM393429:KIM393435 KSI393429:KSI393435 LCE393429:LCE393435 LMA393429:LMA393435 LVW393429:LVW393435 MFS393429:MFS393435 MPO393429:MPO393435 MZK393429:MZK393435 NJG393429:NJG393435 NTC393429:NTC393435 OCY393429:OCY393435 OMU393429:OMU393435 OWQ393429:OWQ393435 PGM393429:PGM393435 PQI393429:PQI393435 QAE393429:QAE393435 QKA393429:QKA393435 QTW393429:QTW393435 RDS393429:RDS393435 RNO393429:RNO393435 RXK393429:RXK393435 SHG393429:SHG393435 SRC393429:SRC393435 TAY393429:TAY393435 TKU393429:TKU393435 TUQ393429:TUQ393435 UEM393429:UEM393435 UOI393429:UOI393435 UYE393429:UYE393435 VIA393429:VIA393435 VRW393429:VRW393435 WBS393429:WBS393435 WLO393429:WLO393435 WVK393429:WVK393435 G458965:H458971 IY458965:IY458971 SU458965:SU458971 ACQ458965:ACQ458971 AMM458965:AMM458971 AWI458965:AWI458971 BGE458965:BGE458971 BQA458965:BQA458971 BZW458965:BZW458971 CJS458965:CJS458971 CTO458965:CTO458971 DDK458965:DDK458971 DNG458965:DNG458971 DXC458965:DXC458971 EGY458965:EGY458971 EQU458965:EQU458971 FAQ458965:FAQ458971 FKM458965:FKM458971 FUI458965:FUI458971 GEE458965:GEE458971 GOA458965:GOA458971 GXW458965:GXW458971 HHS458965:HHS458971 HRO458965:HRO458971 IBK458965:IBK458971 ILG458965:ILG458971 IVC458965:IVC458971 JEY458965:JEY458971 JOU458965:JOU458971 JYQ458965:JYQ458971 KIM458965:KIM458971 KSI458965:KSI458971 LCE458965:LCE458971 LMA458965:LMA458971 LVW458965:LVW458971 MFS458965:MFS458971 MPO458965:MPO458971 MZK458965:MZK458971 NJG458965:NJG458971 NTC458965:NTC458971 OCY458965:OCY458971 OMU458965:OMU458971 OWQ458965:OWQ458971 PGM458965:PGM458971 PQI458965:PQI458971 QAE458965:QAE458971 QKA458965:QKA458971 QTW458965:QTW458971 RDS458965:RDS458971 RNO458965:RNO458971 RXK458965:RXK458971 SHG458965:SHG458971 SRC458965:SRC458971 TAY458965:TAY458971 TKU458965:TKU458971 TUQ458965:TUQ458971 UEM458965:UEM458971 UOI458965:UOI458971 UYE458965:UYE458971 VIA458965:VIA458971 VRW458965:VRW458971 WBS458965:WBS458971 WLO458965:WLO458971 WVK458965:WVK458971 G524501:H524507 IY524501:IY524507 SU524501:SU524507 ACQ524501:ACQ524507 AMM524501:AMM524507 AWI524501:AWI524507 BGE524501:BGE524507 BQA524501:BQA524507 BZW524501:BZW524507 CJS524501:CJS524507 CTO524501:CTO524507 DDK524501:DDK524507 DNG524501:DNG524507 DXC524501:DXC524507 EGY524501:EGY524507 EQU524501:EQU524507 FAQ524501:FAQ524507 FKM524501:FKM524507 FUI524501:FUI524507 GEE524501:GEE524507 GOA524501:GOA524507 GXW524501:GXW524507 HHS524501:HHS524507 HRO524501:HRO524507 IBK524501:IBK524507 ILG524501:ILG524507 IVC524501:IVC524507 JEY524501:JEY524507 JOU524501:JOU524507 JYQ524501:JYQ524507 KIM524501:KIM524507 KSI524501:KSI524507 LCE524501:LCE524507 LMA524501:LMA524507 LVW524501:LVW524507 MFS524501:MFS524507 MPO524501:MPO524507 MZK524501:MZK524507 NJG524501:NJG524507 NTC524501:NTC524507 OCY524501:OCY524507 OMU524501:OMU524507 OWQ524501:OWQ524507 PGM524501:PGM524507 PQI524501:PQI524507 QAE524501:QAE524507 QKA524501:QKA524507 QTW524501:QTW524507 RDS524501:RDS524507 RNO524501:RNO524507 RXK524501:RXK524507 SHG524501:SHG524507 SRC524501:SRC524507 TAY524501:TAY524507 TKU524501:TKU524507 TUQ524501:TUQ524507 UEM524501:UEM524507 UOI524501:UOI524507 UYE524501:UYE524507 VIA524501:VIA524507 VRW524501:VRW524507 WBS524501:WBS524507 WLO524501:WLO524507 WVK524501:WVK524507 G590037:H590043 IY590037:IY590043 SU590037:SU590043 ACQ590037:ACQ590043 AMM590037:AMM590043 AWI590037:AWI590043 BGE590037:BGE590043 BQA590037:BQA590043 BZW590037:BZW590043 CJS590037:CJS590043 CTO590037:CTO590043 DDK590037:DDK590043 DNG590037:DNG590043 DXC590037:DXC590043 EGY590037:EGY590043 EQU590037:EQU590043 FAQ590037:FAQ590043 FKM590037:FKM590043 FUI590037:FUI590043 GEE590037:GEE590043 GOA590037:GOA590043 GXW590037:GXW590043 HHS590037:HHS590043 HRO590037:HRO590043 IBK590037:IBK590043 ILG590037:ILG590043 IVC590037:IVC590043 JEY590037:JEY590043 JOU590037:JOU590043 JYQ590037:JYQ590043 KIM590037:KIM590043 KSI590037:KSI590043 LCE590037:LCE590043 LMA590037:LMA590043 LVW590037:LVW590043 MFS590037:MFS590043 MPO590037:MPO590043 MZK590037:MZK590043 NJG590037:NJG590043 NTC590037:NTC590043 OCY590037:OCY590043 OMU590037:OMU590043 OWQ590037:OWQ590043 PGM590037:PGM590043 PQI590037:PQI590043 QAE590037:QAE590043 QKA590037:QKA590043 QTW590037:QTW590043 RDS590037:RDS590043 RNO590037:RNO590043 RXK590037:RXK590043 SHG590037:SHG590043 SRC590037:SRC590043 TAY590037:TAY590043 TKU590037:TKU590043 TUQ590037:TUQ590043 UEM590037:UEM590043 UOI590037:UOI590043 UYE590037:UYE590043 VIA590037:VIA590043 VRW590037:VRW590043 WBS590037:WBS590043 WLO590037:WLO590043 WVK590037:WVK590043 G655573:H655579 IY655573:IY655579 SU655573:SU655579 ACQ655573:ACQ655579 AMM655573:AMM655579 AWI655573:AWI655579 BGE655573:BGE655579 BQA655573:BQA655579 BZW655573:BZW655579 CJS655573:CJS655579 CTO655573:CTO655579 DDK655573:DDK655579 DNG655573:DNG655579 DXC655573:DXC655579 EGY655573:EGY655579 EQU655573:EQU655579 FAQ655573:FAQ655579 FKM655573:FKM655579 FUI655573:FUI655579 GEE655573:GEE655579 GOA655573:GOA655579 GXW655573:GXW655579 HHS655573:HHS655579 HRO655573:HRO655579 IBK655573:IBK655579 ILG655573:ILG655579 IVC655573:IVC655579 JEY655573:JEY655579 JOU655573:JOU655579 JYQ655573:JYQ655579 KIM655573:KIM655579 KSI655573:KSI655579 LCE655573:LCE655579 LMA655573:LMA655579 LVW655573:LVW655579 MFS655573:MFS655579 MPO655573:MPO655579 MZK655573:MZK655579 NJG655573:NJG655579 NTC655573:NTC655579 OCY655573:OCY655579 OMU655573:OMU655579 OWQ655573:OWQ655579 PGM655573:PGM655579 PQI655573:PQI655579 QAE655573:QAE655579 QKA655573:QKA655579 QTW655573:QTW655579 RDS655573:RDS655579 RNO655573:RNO655579 RXK655573:RXK655579 SHG655573:SHG655579 SRC655573:SRC655579 TAY655573:TAY655579 TKU655573:TKU655579 TUQ655573:TUQ655579 UEM655573:UEM655579 UOI655573:UOI655579 UYE655573:UYE655579 VIA655573:VIA655579 VRW655573:VRW655579 WBS655573:WBS655579 WLO655573:WLO655579 WVK655573:WVK655579 G721109:H721115 IY721109:IY721115 SU721109:SU721115 ACQ721109:ACQ721115 AMM721109:AMM721115 AWI721109:AWI721115 BGE721109:BGE721115 BQA721109:BQA721115 BZW721109:BZW721115 CJS721109:CJS721115 CTO721109:CTO721115 DDK721109:DDK721115 DNG721109:DNG721115 DXC721109:DXC721115 EGY721109:EGY721115 EQU721109:EQU721115 FAQ721109:FAQ721115 FKM721109:FKM721115 FUI721109:FUI721115 GEE721109:GEE721115 GOA721109:GOA721115 GXW721109:GXW721115 HHS721109:HHS721115 HRO721109:HRO721115 IBK721109:IBK721115 ILG721109:ILG721115 IVC721109:IVC721115 JEY721109:JEY721115 JOU721109:JOU721115 JYQ721109:JYQ721115 KIM721109:KIM721115 KSI721109:KSI721115 LCE721109:LCE721115 LMA721109:LMA721115 LVW721109:LVW721115 MFS721109:MFS721115 MPO721109:MPO721115 MZK721109:MZK721115 NJG721109:NJG721115 NTC721109:NTC721115 OCY721109:OCY721115 OMU721109:OMU721115 OWQ721109:OWQ721115 PGM721109:PGM721115 PQI721109:PQI721115 QAE721109:QAE721115 QKA721109:QKA721115 QTW721109:QTW721115 RDS721109:RDS721115 RNO721109:RNO721115 RXK721109:RXK721115 SHG721109:SHG721115 SRC721109:SRC721115 TAY721109:TAY721115 TKU721109:TKU721115 TUQ721109:TUQ721115 UEM721109:UEM721115 UOI721109:UOI721115 UYE721109:UYE721115 VIA721109:VIA721115 VRW721109:VRW721115 WBS721109:WBS721115 WLO721109:WLO721115 WVK721109:WVK721115 G786645:H786651 IY786645:IY786651 SU786645:SU786651 ACQ786645:ACQ786651 AMM786645:AMM786651 AWI786645:AWI786651 BGE786645:BGE786651 BQA786645:BQA786651 BZW786645:BZW786651 CJS786645:CJS786651 CTO786645:CTO786651 DDK786645:DDK786651 DNG786645:DNG786651 DXC786645:DXC786651 EGY786645:EGY786651 EQU786645:EQU786651 FAQ786645:FAQ786651 FKM786645:FKM786651 FUI786645:FUI786651 GEE786645:GEE786651 GOA786645:GOA786651 GXW786645:GXW786651 HHS786645:HHS786651 HRO786645:HRO786651 IBK786645:IBK786651 ILG786645:ILG786651 IVC786645:IVC786651 JEY786645:JEY786651 JOU786645:JOU786651 JYQ786645:JYQ786651 KIM786645:KIM786651 KSI786645:KSI786651 LCE786645:LCE786651 LMA786645:LMA786651 LVW786645:LVW786651 MFS786645:MFS786651 MPO786645:MPO786651 MZK786645:MZK786651 NJG786645:NJG786651 NTC786645:NTC786651 OCY786645:OCY786651 OMU786645:OMU786651 OWQ786645:OWQ786651 PGM786645:PGM786651 PQI786645:PQI786651 QAE786645:QAE786651 QKA786645:QKA786651 QTW786645:QTW786651 RDS786645:RDS786651 RNO786645:RNO786651 RXK786645:RXK786651 SHG786645:SHG786651 SRC786645:SRC786651 TAY786645:TAY786651 TKU786645:TKU786651 TUQ786645:TUQ786651 UEM786645:UEM786651 UOI786645:UOI786651 UYE786645:UYE786651 VIA786645:VIA786651 VRW786645:VRW786651 WBS786645:WBS786651 WLO786645:WLO786651 WVK786645:WVK786651 G852181:H852187 IY852181:IY852187 SU852181:SU852187 ACQ852181:ACQ852187 AMM852181:AMM852187 AWI852181:AWI852187 BGE852181:BGE852187 BQA852181:BQA852187 BZW852181:BZW852187 CJS852181:CJS852187 CTO852181:CTO852187 DDK852181:DDK852187 DNG852181:DNG852187 DXC852181:DXC852187 EGY852181:EGY852187 EQU852181:EQU852187 FAQ852181:FAQ852187 FKM852181:FKM852187 FUI852181:FUI852187 GEE852181:GEE852187 GOA852181:GOA852187 GXW852181:GXW852187 HHS852181:HHS852187 HRO852181:HRO852187 IBK852181:IBK852187 ILG852181:ILG852187 IVC852181:IVC852187 JEY852181:JEY852187 JOU852181:JOU852187 JYQ852181:JYQ852187 KIM852181:KIM852187 KSI852181:KSI852187 LCE852181:LCE852187 LMA852181:LMA852187 LVW852181:LVW852187 MFS852181:MFS852187 MPO852181:MPO852187 MZK852181:MZK852187 NJG852181:NJG852187 NTC852181:NTC852187 OCY852181:OCY852187 OMU852181:OMU852187 OWQ852181:OWQ852187 PGM852181:PGM852187 PQI852181:PQI852187 QAE852181:QAE852187 QKA852181:QKA852187 QTW852181:QTW852187 RDS852181:RDS852187 RNO852181:RNO852187 RXK852181:RXK852187 SHG852181:SHG852187 SRC852181:SRC852187 TAY852181:TAY852187 TKU852181:TKU852187 TUQ852181:TUQ852187 UEM852181:UEM852187 UOI852181:UOI852187 UYE852181:UYE852187 VIA852181:VIA852187 VRW852181:VRW852187 WBS852181:WBS852187 WLO852181:WLO852187 WVK852181:WVK852187 G917717:H917723 IY917717:IY917723 SU917717:SU917723 ACQ917717:ACQ917723 AMM917717:AMM917723 AWI917717:AWI917723 BGE917717:BGE917723 BQA917717:BQA917723 BZW917717:BZW917723 CJS917717:CJS917723 CTO917717:CTO917723 DDK917717:DDK917723 DNG917717:DNG917723 DXC917717:DXC917723 EGY917717:EGY917723 EQU917717:EQU917723 FAQ917717:FAQ917723 FKM917717:FKM917723 FUI917717:FUI917723 GEE917717:GEE917723 GOA917717:GOA917723 GXW917717:GXW917723 HHS917717:HHS917723 HRO917717:HRO917723 IBK917717:IBK917723 ILG917717:ILG917723 IVC917717:IVC917723 JEY917717:JEY917723 JOU917717:JOU917723 JYQ917717:JYQ917723 KIM917717:KIM917723 KSI917717:KSI917723 LCE917717:LCE917723 LMA917717:LMA917723 LVW917717:LVW917723 MFS917717:MFS917723 MPO917717:MPO917723 MZK917717:MZK917723 NJG917717:NJG917723 NTC917717:NTC917723 OCY917717:OCY917723 OMU917717:OMU917723 OWQ917717:OWQ917723 PGM917717:PGM917723 PQI917717:PQI917723 QAE917717:QAE917723 QKA917717:QKA917723 QTW917717:QTW917723 RDS917717:RDS917723 RNO917717:RNO917723 RXK917717:RXK917723 SHG917717:SHG917723 SRC917717:SRC917723 TAY917717:TAY917723 TKU917717:TKU917723 TUQ917717:TUQ917723 UEM917717:UEM917723 UOI917717:UOI917723 UYE917717:UYE917723 VIA917717:VIA917723 VRW917717:VRW917723 WBS917717:WBS917723 WLO917717:WLO917723 WVK917717:WVK917723 G983253:H983259 IY983253:IY983259 SU983253:SU983259 ACQ983253:ACQ983259 AMM983253:AMM983259 AWI983253:AWI983259 BGE983253:BGE983259 BQA983253:BQA983259 BZW983253:BZW983259 CJS983253:CJS983259 CTO983253:CTO983259 DDK983253:DDK983259 DNG983253:DNG983259 DXC983253:DXC983259 EGY983253:EGY983259 EQU983253:EQU983259 FAQ983253:FAQ983259 FKM983253:FKM983259 FUI983253:FUI983259 GEE983253:GEE983259 GOA983253:GOA983259 GXW983253:GXW983259 HHS983253:HHS983259 HRO983253:HRO983259 IBK983253:IBK983259 ILG983253:ILG983259 IVC983253:IVC983259 JEY983253:JEY983259 JOU983253:JOU983259 JYQ983253:JYQ983259 KIM983253:KIM983259 KSI983253:KSI983259 LCE983253:LCE983259 LMA983253:LMA983259 LVW983253:LVW983259 MFS983253:MFS983259 MPO983253:MPO983259 MZK983253:MZK983259 NJG983253:NJG983259 NTC983253:NTC983259 OCY983253:OCY983259 OMU983253:OMU983259 OWQ983253:OWQ983259 PGM983253:PGM983259 PQI983253:PQI983259 QAE983253:QAE983259 QKA983253:QKA983259 QTW983253:QTW983259 RDS983253:RDS983259 RNO983253:RNO983259 RXK983253:RXK983259 SHG983253:SHG983259 SRC983253:SRC983259 TAY983253:TAY983259 TKU983253:TKU983259 TUQ983253:TUQ983259 UEM983253:UEM983259 UOI983253:UOI983259 UYE983253:UYE983259 VIA983253:VIA983259 VRW983253:VRW983259 WBS983253:WBS983259 WLO983253:WLO983259 WVK983253:WVK983259 G65757:H65766 IY65757:IY65766 SU65757:SU65766 ACQ65757:ACQ65766 AMM65757:AMM65766 AWI65757:AWI65766 BGE65757:BGE65766 BQA65757:BQA65766 BZW65757:BZW65766 CJS65757:CJS65766 CTO65757:CTO65766 DDK65757:DDK65766 DNG65757:DNG65766 DXC65757:DXC65766 EGY65757:EGY65766 EQU65757:EQU65766 FAQ65757:FAQ65766 FKM65757:FKM65766 FUI65757:FUI65766 GEE65757:GEE65766 GOA65757:GOA65766 GXW65757:GXW65766 HHS65757:HHS65766 HRO65757:HRO65766 IBK65757:IBK65766 ILG65757:ILG65766 IVC65757:IVC65766 JEY65757:JEY65766 JOU65757:JOU65766 JYQ65757:JYQ65766 KIM65757:KIM65766 KSI65757:KSI65766 LCE65757:LCE65766 LMA65757:LMA65766 LVW65757:LVW65766 MFS65757:MFS65766 MPO65757:MPO65766 MZK65757:MZK65766 NJG65757:NJG65766 NTC65757:NTC65766 OCY65757:OCY65766 OMU65757:OMU65766 OWQ65757:OWQ65766 PGM65757:PGM65766 PQI65757:PQI65766 QAE65757:QAE65766 QKA65757:QKA65766 QTW65757:QTW65766 RDS65757:RDS65766 RNO65757:RNO65766 RXK65757:RXK65766 SHG65757:SHG65766 SRC65757:SRC65766 TAY65757:TAY65766 TKU65757:TKU65766 TUQ65757:TUQ65766 UEM65757:UEM65766 UOI65757:UOI65766 UYE65757:UYE65766 VIA65757:VIA65766 VRW65757:VRW65766 WBS65757:WBS65766 WLO65757:WLO65766 WVK65757:WVK65766 G131293:H131302 IY131293:IY131302 SU131293:SU131302 ACQ131293:ACQ131302 AMM131293:AMM131302 AWI131293:AWI131302 BGE131293:BGE131302 BQA131293:BQA131302 BZW131293:BZW131302 CJS131293:CJS131302 CTO131293:CTO131302 DDK131293:DDK131302 DNG131293:DNG131302 DXC131293:DXC131302 EGY131293:EGY131302 EQU131293:EQU131302 FAQ131293:FAQ131302 FKM131293:FKM131302 FUI131293:FUI131302 GEE131293:GEE131302 GOA131293:GOA131302 GXW131293:GXW131302 HHS131293:HHS131302 HRO131293:HRO131302 IBK131293:IBK131302 ILG131293:ILG131302 IVC131293:IVC131302 JEY131293:JEY131302 JOU131293:JOU131302 JYQ131293:JYQ131302 KIM131293:KIM131302 KSI131293:KSI131302 LCE131293:LCE131302 LMA131293:LMA131302 LVW131293:LVW131302 MFS131293:MFS131302 MPO131293:MPO131302 MZK131293:MZK131302 NJG131293:NJG131302 NTC131293:NTC131302 OCY131293:OCY131302 OMU131293:OMU131302 OWQ131293:OWQ131302 PGM131293:PGM131302 PQI131293:PQI131302 QAE131293:QAE131302 QKA131293:QKA131302 QTW131293:QTW131302 RDS131293:RDS131302 RNO131293:RNO131302 RXK131293:RXK131302 SHG131293:SHG131302 SRC131293:SRC131302 TAY131293:TAY131302 TKU131293:TKU131302 TUQ131293:TUQ131302 UEM131293:UEM131302 UOI131293:UOI131302 UYE131293:UYE131302 VIA131293:VIA131302 VRW131293:VRW131302 WBS131293:WBS131302 WLO131293:WLO131302 WVK131293:WVK131302 G196829:H196838 IY196829:IY196838 SU196829:SU196838 ACQ196829:ACQ196838 AMM196829:AMM196838 AWI196829:AWI196838 BGE196829:BGE196838 BQA196829:BQA196838 BZW196829:BZW196838 CJS196829:CJS196838 CTO196829:CTO196838 DDK196829:DDK196838 DNG196829:DNG196838 DXC196829:DXC196838 EGY196829:EGY196838 EQU196829:EQU196838 FAQ196829:FAQ196838 FKM196829:FKM196838 FUI196829:FUI196838 GEE196829:GEE196838 GOA196829:GOA196838 GXW196829:GXW196838 HHS196829:HHS196838 HRO196829:HRO196838 IBK196829:IBK196838 ILG196829:ILG196838 IVC196829:IVC196838 JEY196829:JEY196838 JOU196829:JOU196838 JYQ196829:JYQ196838 KIM196829:KIM196838 KSI196829:KSI196838 LCE196829:LCE196838 LMA196829:LMA196838 LVW196829:LVW196838 MFS196829:MFS196838 MPO196829:MPO196838 MZK196829:MZK196838 NJG196829:NJG196838 NTC196829:NTC196838 OCY196829:OCY196838 OMU196829:OMU196838 OWQ196829:OWQ196838 PGM196829:PGM196838 PQI196829:PQI196838 QAE196829:QAE196838 QKA196829:QKA196838 QTW196829:QTW196838 RDS196829:RDS196838 RNO196829:RNO196838 RXK196829:RXK196838 SHG196829:SHG196838 SRC196829:SRC196838 TAY196829:TAY196838 TKU196829:TKU196838 TUQ196829:TUQ196838 UEM196829:UEM196838 UOI196829:UOI196838 UYE196829:UYE196838 VIA196829:VIA196838 VRW196829:VRW196838 WBS196829:WBS196838 WLO196829:WLO196838 WVK196829:WVK196838 G262365:H262374 IY262365:IY262374 SU262365:SU262374 ACQ262365:ACQ262374 AMM262365:AMM262374 AWI262365:AWI262374 BGE262365:BGE262374 BQA262365:BQA262374 BZW262365:BZW262374 CJS262365:CJS262374 CTO262365:CTO262374 DDK262365:DDK262374 DNG262365:DNG262374 DXC262365:DXC262374 EGY262365:EGY262374 EQU262365:EQU262374 FAQ262365:FAQ262374 FKM262365:FKM262374 FUI262365:FUI262374 GEE262365:GEE262374 GOA262365:GOA262374 GXW262365:GXW262374 HHS262365:HHS262374 HRO262365:HRO262374 IBK262365:IBK262374 ILG262365:ILG262374 IVC262365:IVC262374 JEY262365:JEY262374 JOU262365:JOU262374 JYQ262365:JYQ262374 KIM262365:KIM262374 KSI262365:KSI262374 LCE262365:LCE262374 LMA262365:LMA262374 LVW262365:LVW262374 MFS262365:MFS262374 MPO262365:MPO262374 MZK262365:MZK262374 NJG262365:NJG262374 NTC262365:NTC262374 OCY262365:OCY262374 OMU262365:OMU262374 OWQ262365:OWQ262374 PGM262365:PGM262374 PQI262365:PQI262374 QAE262365:QAE262374 QKA262365:QKA262374 QTW262365:QTW262374 RDS262365:RDS262374 RNO262365:RNO262374 RXK262365:RXK262374 SHG262365:SHG262374 SRC262365:SRC262374 TAY262365:TAY262374 TKU262365:TKU262374 TUQ262365:TUQ262374 UEM262365:UEM262374 UOI262365:UOI262374 UYE262365:UYE262374 VIA262365:VIA262374 VRW262365:VRW262374 WBS262365:WBS262374 WLO262365:WLO262374 WVK262365:WVK262374 G327901:H327910 IY327901:IY327910 SU327901:SU327910 ACQ327901:ACQ327910 AMM327901:AMM327910 AWI327901:AWI327910 BGE327901:BGE327910 BQA327901:BQA327910 BZW327901:BZW327910 CJS327901:CJS327910 CTO327901:CTO327910 DDK327901:DDK327910 DNG327901:DNG327910 DXC327901:DXC327910 EGY327901:EGY327910 EQU327901:EQU327910 FAQ327901:FAQ327910 FKM327901:FKM327910 FUI327901:FUI327910 GEE327901:GEE327910 GOA327901:GOA327910 GXW327901:GXW327910 HHS327901:HHS327910 HRO327901:HRO327910 IBK327901:IBK327910 ILG327901:ILG327910 IVC327901:IVC327910 JEY327901:JEY327910 JOU327901:JOU327910 JYQ327901:JYQ327910 KIM327901:KIM327910 KSI327901:KSI327910 LCE327901:LCE327910 LMA327901:LMA327910 LVW327901:LVW327910 MFS327901:MFS327910 MPO327901:MPO327910 MZK327901:MZK327910 NJG327901:NJG327910 NTC327901:NTC327910 OCY327901:OCY327910 OMU327901:OMU327910 OWQ327901:OWQ327910 PGM327901:PGM327910 PQI327901:PQI327910 QAE327901:QAE327910 QKA327901:QKA327910 QTW327901:QTW327910 RDS327901:RDS327910 RNO327901:RNO327910 RXK327901:RXK327910 SHG327901:SHG327910 SRC327901:SRC327910 TAY327901:TAY327910 TKU327901:TKU327910 TUQ327901:TUQ327910 UEM327901:UEM327910 UOI327901:UOI327910 UYE327901:UYE327910 VIA327901:VIA327910 VRW327901:VRW327910 WBS327901:WBS327910 WLO327901:WLO327910 WVK327901:WVK327910 G393437:H393446 IY393437:IY393446 SU393437:SU393446 ACQ393437:ACQ393446 AMM393437:AMM393446 AWI393437:AWI393446 BGE393437:BGE393446 BQA393437:BQA393446 BZW393437:BZW393446 CJS393437:CJS393446 CTO393437:CTO393446 DDK393437:DDK393446 DNG393437:DNG393446 DXC393437:DXC393446 EGY393437:EGY393446 EQU393437:EQU393446 FAQ393437:FAQ393446 FKM393437:FKM393446 FUI393437:FUI393446 GEE393437:GEE393446 GOA393437:GOA393446 GXW393437:GXW393446 HHS393437:HHS393446 HRO393437:HRO393446 IBK393437:IBK393446 ILG393437:ILG393446 IVC393437:IVC393446 JEY393437:JEY393446 JOU393437:JOU393446 JYQ393437:JYQ393446 KIM393437:KIM393446 KSI393437:KSI393446 LCE393437:LCE393446 LMA393437:LMA393446 LVW393437:LVW393446 MFS393437:MFS393446 MPO393437:MPO393446 MZK393437:MZK393446 NJG393437:NJG393446 NTC393437:NTC393446 OCY393437:OCY393446 OMU393437:OMU393446 OWQ393437:OWQ393446 PGM393437:PGM393446 PQI393437:PQI393446 QAE393437:QAE393446 QKA393437:QKA393446 QTW393437:QTW393446 RDS393437:RDS393446 RNO393437:RNO393446 RXK393437:RXK393446 SHG393437:SHG393446 SRC393437:SRC393446 TAY393437:TAY393446 TKU393437:TKU393446 TUQ393437:TUQ393446 UEM393437:UEM393446 UOI393437:UOI393446 UYE393437:UYE393446 VIA393437:VIA393446 VRW393437:VRW393446 WBS393437:WBS393446 WLO393437:WLO393446 WVK393437:WVK393446 G458973:H458982 IY458973:IY458982 SU458973:SU458982 ACQ458973:ACQ458982 AMM458973:AMM458982 AWI458973:AWI458982 BGE458973:BGE458982 BQA458973:BQA458982 BZW458973:BZW458982 CJS458973:CJS458982 CTO458973:CTO458982 DDK458973:DDK458982 DNG458973:DNG458982 DXC458973:DXC458982 EGY458973:EGY458982 EQU458973:EQU458982 FAQ458973:FAQ458982 FKM458973:FKM458982 FUI458973:FUI458982 GEE458973:GEE458982 GOA458973:GOA458982 GXW458973:GXW458982 HHS458973:HHS458982 HRO458973:HRO458982 IBK458973:IBK458982 ILG458973:ILG458982 IVC458973:IVC458982 JEY458973:JEY458982 JOU458973:JOU458982 JYQ458973:JYQ458982 KIM458973:KIM458982 KSI458973:KSI458982 LCE458973:LCE458982 LMA458973:LMA458982 LVW458973:LVW458982 MFS458973:MFS458982 MPO458973:MPO458982 MZK458973:MZK458982 NJG458973:NJG458982 NTC458973:NTC458982 OCY458973:OCY458982 OMU458973:OMU458982 OWQ458973:OWQ458982 PGM458973:PGM458982 PQI458973:PQI458982 QAE458973:QAE458982 QKA458973:QKA458982 QTW458973:QTW458982 RDS458973:RDS458982 RNO458973:RNO458982 RXK458973:RXK458982 SHG458973:SHG458982 SRC458973:SRC458982 TAY458973:TAY458982 TKU458973:TKU458982 TUQ458973:TUQ458982 UEM458973:UEM458982 UOI458973:UOI458982 UYE458973:UYE458982 VIA458973:VIA458982 VRW458973:VRW458982 WBS458973:WBS458982 WLO458973:WLO458982 WVK458973:WVK458982 G524509:H524518 IY524509:IY524518 SU524509:SU524518 ACQ524509:ACQ524518 AMM524509:AMM524518 AWI524509:AWI524518 BGE524509:BGE524518 BQA524509:BQA524518 BZW524509:BZW524518 CJS524509:CJS524518 CTO524509:CTO524518 DDK524509:DDK524518 DNG524509:DNG524518 DXC524509:DXC524518 EGY524509:EGY524518 EQU524509:EQU524518 FAQ524509:FAQ524518 FKM524509:FKM524518 FUI524509:FUI524518 GEE524509:GEE524518 GOA524509:GOA524518 GXW524509:GXW524518 HHS524509:HHS524518 HRO524509:HRO524518 IBK524509:IBK524518 ILG524509:ILG524518 IVC524509:IVC524518 JEY524509:JEY524518 JOU524509:JOU524518 JYQ524509:JYQ524518 KIM524509:KIM524518 KSI524509:KSI524518 LCE524509:LCE524518 LMA524509:LMA524518 LVW524509:LVW524518 MFS524509:MFS524518 MPO524509:MPO524518 MZK524509:MZK524518 NJG524509:NJG524518 NTC524509:NTC524518 OCY524509:OCY524518 OMU524509:OMU524518 OWQ524509:OWQ524518 PGM524509:PGM524518 PQI524509:PQI524518 QAE524509:QAE524518 QKA524509:QKA524518 QTW524509:QTW524518 RDS524509:RDS524518 RNO524509:RNO524518 RXK524509:RXK524518 SHG524509:SHG524518 SRC524509:SRC524518 TAY524509:TAY524518 TKU524509:TKU524518 TUQ524509:TUQ524518 UEM524509:UEM524518 UOI524509:UOI524518 UYE524509:UYE524518 VIA524509:VIA524518 VRW524509:VRW524518 WBS524509:WBS524518 WLO524509:WLO524518 WVK524509:WVK524518 G590045:H590054 IY590045:IY590054 SU590045:SU590054 ACQ590045:ACQ590054 AMM590045:AMM590054 AWI590045:AWI590054 BGE590045:BGE590054 BQA590045:BQA590054 BZW590045:BZW590054 CJS590045:CJS590054 CTO590045:CTO590054 DDK590045:DDK590054 DNG590045:DNG590054 DXC590045:DXC590054 EGY590045:EGY590054 EQU590045:EQU590054 FAQ590045:FAQ590054 FKM590045:FKM590054 FUI590045:FUI590054 GEE590045:GEE590054 GOA590045:GOA590054 GXW590045:GXW590054 HHS590045:HHS590054 HRO590045:HRO590054 IBK590045:IBK590054 ILG590045:ILG590054 IVC590045:IVC590054 JEY590045:JEY590054 JOU590045:JOU590054 JYQ590045:JYQ590054 KIM590045:KIM590054 KSI590045:KSI590054 LCE590045:LCE590054 LMA590045:LMA590054 LVW590045:LVW590054 MFS590045:MFS590054 MPO590045:MPO590054 MZK590045:MZK590054 NJG590045:NJG590054 NTC590045:NTC590054 OCY590045:OCY590054 OMU590045:OMU590054 OWQ590045:OWQ590054 PGM590045:PGM590054 PQI590045:PQI590054 QAE590045:QAE590054 QKA590045:QKA590054 QTW590045:QTW590054 RDS590045:RDS590054 RNO590045:RNO590054 RXK590045:RXK590054 SHG590045:SHG590054 SRC590045:SRC590054 TAY590045:TAY590054 TKU590045:TKU590054 TUQ590045:TUQ590054 UEM590045:UEM590054 UOI590045:UOI590054 UYE590045:UYE590054 VIA590045:VIA590054 VRW590045:VRW590054 WBS590045:WBS590054 WLO590045:WLO590054 WVK590045:WVK590054 G655581:H655590 IY655581:IY655590 SU655581:SU655590 ACQ655581:ACQ655590 AMM655581:AMM655590 AWI655581:AWI655590 BGE655581:BGE655590 BQA655581:BQA655590 BZW655581:BZW655590 CJS655581:CJS655590 CTO655581:CTO655590 DDK655581:DDK655590 DNG655581:DNG655590 DXC655581:DXC655590 EGY655581:EGY655590 EQU655581:EQU655590 FAQ655581:FAQ655590 FKM655581:FKM655590 FUI655581:FUI655590 GEE655581:GEE655590 GOA655581:GOA655590 GXW655581:GXW655590 HHS655581:HHS655590 HRO655581:HRO655590 IBK655581:IBK655590 ILG655581:ILG655590 IVC655581:IVC655590 JEY655581:JEY655590 JOU655581:JOU655590 JYQ655581:JYQ655590 KIM655581:KIM655590 KSI655581:KSI655590 LCE655581:LCE655590 LMA655581:LMA655590 LVW655581:LVW655590 MFS655581:MFS655590 MPO655581:MPO655590 MZK655581:MZK655590 NJG655581:NJG655590 NTC655581:NTC655590 OCY655581:OCY655590 OMU655581:OMU655590 OWQ655581:OWQ655590 PGM655581:PGM655590 PQI655581:PQI655590 QAE655581:QAE655590 QKA655581:QKA655590 QTW655581:QTW655590 RDS655581:RDS655590 RNO655581:RNO655590 RXK655581:RXK655590 SHG655581:SHG655590 SRC655581:SRC655590 TAY655581:TAY655590 TKU655581:TKU655590 TUQ655581:TUQ655590 UEM655581:UEM655590 UOI655581:UOI655590 UYE655581:UYE655590 VIA655581:VIA655590 VRW655581:VRW655590 WBS655581:WBS655590 WLO655581:WLO655590 WVK655581:WVK655590 G721117:H721126 IY721117:IY721126 SU721117:SU721126 ACQ721117:ACQ721126 AMM721117:AMM721126 AWI721117:AWI721126 BGE721117:BGE721126 BQA721117:BQA721126 BZW721117:BZW721126 CJS721117:CJS721126 CTO721117:CTO721126 DDK721117:DDK721126 DNG721117:DNG721126 DXC721117:DXC721126 EGY721117:EGY721126 EQU721117:EQU721126 FAQ721117:FAQ721126 FKM721117:FKM721126 FUI721117:FUI721126 GEE721117:GEE721126 GOA721117:GOA721126 GXW721117:GXW721126 HHS721117:HHS721126 HRO721117:HRO721126 IBK721117:IBK721126 ILG721117:ILG721126 IVC721117:IVC721126 JEY721117:JEY721126 JOU721117:JOU721126 JYQ721117:JYQ721126 KIM721117:KIM721126 KSI721117:KSI721126 LCE721117:LCE721126 LMA721117:LMA721126 LVW721117:LVW721126 MFS721117:MFS721126 MPO721117:MPO721126 MZK721117:MZK721126 NJG721117:NJG721126 NTC721117:NTC721126 OCY721117:OCY721126 OMU721117:OMU721126 OWQ721117:OWQ721126 PGM721117:PGM721126 PQI721117:PQI721126 QAE721117:QAE721126 QKA721117:QKA721126 QTW721117:QTW721126 RDS721117:RDS721126 RNO721117:RNO721126 RXK721117:RXK721126 SHG721117:SHG721126 SRC721117:SRC721126 TAY721117:TAY721126 TKU721117:TKU721126 TUQ721117:TUQ721126 UEM721117:UEM721126 UOI721117:UOI721126 UYE721117:UYE721126 VIA721117:VIA721126 VRW721117:VRW721126 WBS721117:WBS721126 WLO721117:WLO721126 WVK721117:WVK721126 G786653:H786662 IY786653:IY786662 SU786653:SU786662 ACQ786653:ACQ786662 AMM786653:AMM786662 AWI786653:AWI786662 BGE786653:BGE786662 BQA786653:BQA786662 BZW786653:BZW786662 CJS786653:CJS786662 CTO786653:CTO786662 DDK786653:DDK786662 DNG786653:DNG786662 DXC786653:DXC786662 EGY786653:EGY786662 EQU786653:EQU786662 FAQ786653:FAQ786662 FKM786653:FKM786662 FUI786653:FUI786662 GEE786653:GEE786662 GOA786653:GOA786662 GXW786653:GXW786662 HHS786653:HHS786662 HRO786653:HRO786662 IBK786653:IBK786662 ILG786653:ILG786662 IVC786653:IVC786662 JEY786653:JEY786662 JOU786653:JOU786662 JYQ786653:JYQ786662 KIM786653:KIM786662 KSI786653:KSI786662 LCE786653:LCE786662 LMA786653:LMA786662 LVW786653:LVW786662 MFS786653:MFS786662 MPO786653:MPO786662 MZK786653:MZK786662 NJG786653:NJG786662 NTC786653:NTC786662 OCY786653:OCY786662 OMU786653:OMU786662 OWQ786653:OWQ786662 PGM786653:PGM786662 PQI786653:PQI786662 QAE786653:QAE786662 QKA786653:QKA786662 QTW786653:QTW786662 RDS786653:RDS786662 RNO786653:RNO786662 RXK786653:RXK786662 SHG786653:SHG786662 SRC786653:SRC786662 TAY786653:TAY786662 TKU786653:TKU786662 TUQ786653:TUQ786662 UEM786653:UEM786662 UOI786653:UOI786662 UYE786653:UYE786662 VIA786653:VIA786662 VRW786653:VRW786662 WBS786653:WBS786662 WLO786653:WLO786662 WVK786653:WVK786662 G852189:H852198 IY852189:IY852198 SU852189:SU852198 ACQ852189:ACQ852198 AMM852189:AMM852198 AWI852189:AWI852198 BGE852189:BGE852198 BQA852189:BQA852198 BZW852189:BZW852198 CJS852189:CJS852198 CTO852189:CTO852198 DDK852189:DDK852198 DNG852189:DNG852198 DXC852189:DXC852198 EGY852189:EGY852198 EQU852189:EQU852198 FAQ852189:FAQ852198 FKM852189:FKM852198 FUI852189:FUI852198 GEE852189:GEE852198 GOA852189:GOA852198 GXW852189:GXW852198 HHS852189:HHS852198 HRO852189:HRO852198 IBK852189:IBK852198 ILG852189:ILG852198 IVC852189:IVC852198 JEY852189:JEY852198 JOU852189:JOU852198 JYQ852189:JYQ852198 KIM852189:KIM852198 KSI852189:KSI852198 LCE852189:LCE852198 LMA852189:LMA852198 LVW852189:LVW852198 MFS852189:MFS852198 MPO852189:MPO852198 MZK852189:MZK852198 NJG852189:NJG852198 NTC852189:NTC852198 OCY852189:OCY852198 OMU852189:OMU852198 OWQ852189:OWQ852198 PGM852189:PGM852198 PQI852189:PQI852198 QAE852189:QAE852198 QKA852189:QKA852198 QTW852189:QTW852198 RDS852189:RDS852198 RNO852189:RNO852198 RXK852189:RXK852198 SHG852189:SHG852198 SRC852189:SRC852198 TAY852189:TAY852198 TKU852189:TKU852198 TUQ852189:TUQ852198 UEM852189:UEM852198 UOI852189:UOI852198 UYE852189:UYE852198 VIA852189:VIA852198 VRW852189:VRW852198 WBS852189:WBS852198 WLO852189:WLO852198 WVK852189:WVK852198 G917725:H917734 IY917725:IY917734 SU917725:SU917734 ACQ917725:ACQ917734 AMM917725:AMM917734 AWI917725:AWI917734 BGE917725:BGE917734 BQA917725:BQA917734 BZW917725:BZW917734 CJS917725:CJS917734 CTO917725:CTO917734 DDK917725:DDK917734 DNG917725:DNG917734 DXC917725:DXC917734 EGY917725:EGY917734 EQU917725:EQU917734 FAQ917725:FAQ917734 FKM917725:FKM917734 FUI917725:FUI917734 GEE917725:GEE917734 GOA917725:GOA917734 GXW917725:GXW917734 HHS917725:HHS917734 HRO917725:HRO917734 IBK917725:IBK917734 ILG917725:ILG917734 IVC917725:IVC917734 JEY917725:JEY917734 JOU917725:JOU917734 JYQ917725:JYQ917734 KIM917725:KIM917734 KSI917725:KSI917734 LCE917725:LCE917734 LMA917725:LMA917734 LVW917725:LVW917734 MFS917725:MFS917734 MPO917725:MPO917734 MZK917725:MZK917734 NJG917725:NJG917734 NTC917725:NTC917734 OCY917725:OCY917734 OMU917725:OMU917734 OWQ917725:OWQ917734 PGM917725:PGM917734 PQI917725:PQI917734 QAE917725:QAE917734 QKA917725:QKA917734 QTW917725:QTW917734 RDS917725:RDS917734 RNO917725:RNO917734 RXK917725:RXK917734 SHG917725:SHG917734 SRC917725:SRC917734 TAY917725:TAY917734 TKU917725:TKU917734 TUQ917725:TUQ917734 UEM917725:UEM917734 UOI917725:UOI917734 UYE917725:UYE917734 VIA917725:VIA917734 VRW917725:VRW917734 WBS917725:WBS917734 WLO917725:WLO917734 WVK917725:WVK917734 G983261:H983270 IY983261:IY983270 SU983261:SU983270 ACQ983261:ACQ983270 AMM983261:AMM983270 AWI983261:AWI983270 BGE983261:BGE983270 BQA983261:BQA983270 BZW983261:BZW983270 CJS983261:CJS983270 CTO983261:CTO983270 DDK983261:DDK983270 DNG983261:DNG983270 DXC983261:DXC983270 EGY983261:EGY983270 EQU983261:EQU983270 FAQ983261:FAQ983270 FKM983261:FKM983270 FUI983261:FUI983270 GEE983261:GEE983270 GOA983261:GOA983270 GXW983261:GXW983270 HHS983261:HHS983270 HRO983261:HRO983270 IBK983261:IBK983270 ILG983261:ILG983270 IVC983261:IVC983270 JEY983261:JEY983270 JOU983261:JOU983270 JYQ983261:JYQ983270 KIM983261:KIM983270 KSI983261:KSI983270 LCE983261:LCE983270 LMA983261:LMA983270 LVW983261:LVW983270 MFS983261:MFS983270 MPO983261:MPO983270 MZK983261:MZK983270 NJG983261:NJG983270 NTC983261:NTC983270 OCY983261:OCY983270 OMU983261:OMU983270 OWQ983261:OWQ983270 PGM983261:PGM983270 PQI983261:PQI983270 QAE983261:QAE983270 QKA983261:QKA983270 QTW983261:QTW983270 RDS983261:RDS983270 RNO983261:RNO983270 RXK983261:RXK983270 SHG983261:SHG983270 SRC983261:SRC983270 TAY983261:TAY983270 TKU983261:TKU983270 TUQ983261:TUQ983270 UEM983261:UEM983270 UOI983261:UOI983270 UYE983261:UYE983270 VIA983261:VIA983270 VRW983261:VRW983270 WBS983261:WBS983270 WLO983261:WLO983270 WVK983261:WVK983270"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63:WVK982979 IY240:IY241 SU240:SU241 ACQ240:ACQ241 AMM240:AMM241 AWI240:AWI241 BGE240:BGE241 BQA240:BQA241 BZW240:BZW241 CJS240:CJS241 CTO240:CTO241 DDK240:DDK241 DNG240:DNG241 DXC240:DXC241 EGY240:EGY241 EQU240:EQU241 FAQ240:FAQ241 FKM240:FKM241 FUI240:FUI241 GEE240:GEE241 GOA240:GOA241 GXW240:GXW241 HHS240:HHS241 HRO240:HRO241 IBK240:IBK241 ILG240:ILG241 IVC240:IVC241 JEY240:JEY241 JOU240:JOU241 JYQ240:JYQ241 KIM240:KIM241 KSI240:KSI241 LCE240:LCE241 LMA240:LMA241 LVW240:LVW241 MFS240:MFS241 MPO240:MPO241 MZK240:MZK241 NJG240:NJG241 NTC240:NTC241 OCY240:OCY241 OMU240:OMU241 OWQ240:OWQ241 PGM240:PGM241 PQI240:PQI241 QAE240:QAE241 QKA240:QKA241 QTW240:QTW241 RDS240:RDS241 RNO240:RNO241 RXK240:RXK241 SHG240:SHG241 SRC240:SRC241 TAY240:TAY241 TKU240:TKU241 TUQ240:TUQ241 UEM240:UEM241 UOI240:UOI241 UYE240:UYE241 VIA240:VIA241 VRW240:VRW241 WBS240:WBS241 WLO240:WLO241 WVK240:WVK241 G65477:H65493 IY65477:IY65493 SU65477:SU65493 ACQ65477:ACQ65493 AMM65477:AMM65493 AWI65477:AWI65493 BGE65477:BGE65493 BQA65477:BQA65493 BZW65477:BZW65493 CJS65477:CJS65493 CTO65477:CTO65493 DDK65477:DDK65493 DNG65477:DNG65493 DXC65477:DXC65493 EGY65477:EGY65493 EQU65477:EQU65493 FAQ65477:FAQ65493 FKM65477:FKM65493 FUI65477:FUI65493 GEE65477:GEE65493 GOA65477:GOA65493 GXW65477:GXW65493 HHS65477:HHS65493 HRO65477:HRO65493 IBK65477:IBK65493 ILG65477:ILG65493 IVC65477:IVC65493 JEY65477:JEY65493 JOU65477:JOU65493 JYQ65477:JYQ65493 KIM65477:KIM65493 KSI65477:KSI65493 LCE65477:LCE65493 LMA65477:LMA65493 LVW65477:LVW65493 MFS65477:MFS65493 MPO65477:MPO65493 MZK65477:MZK65493 NJG65477:NJG65493 NTC65477:NTC65493 OCY65477:OCY65493 OMU65477:OMU65493 OWQ65477:OWQ65493 PGM65477:PGM65493 PQI65477:PQI65493 QAE65477:QAE65493 QKA65477:QKA65493 QTW65477:QTW65493 RDS65477:RDS65493 RNO65477:RNO65493 RXK65477:RXK65493 SHG65477:SHG65493 SRC65477:SRC65493 TAY65477:TAY65493 TKU65477:TKU65493 TUQ65477:TUQ65493 UEM65477:UEM65493 UOI65477:UOI65493 UYE65477:UYE65493 VIA65477:VIA65493 VRW65477:VRW65493 WBS65477:WBS65493 WLO65477:WLO65493 WVK65477:WVK65493 G131013:H131029 IY131013:IY131029 SU131013:SU131029 ACQ131013:ACQ131029 AMM131013:AMM131029 AWI131013:AWI131029 BGE131013:BGE131029 BQA131013:BQA131029 BZW131013:BZW131029 CJS131013:CJS131029 CTO131013:CTO131029 DDK131013:DDK131029 DNG131013:DNG131029 DXC131013:DXC131029 EGY131013:EGY131029 EQU131013:EQU131029 FAQ131013:FAQ131029 FKM131013:FKM131029 FUI131013:FUI131029 GEE131013:GEE131029 GOA131013:GOA131029 GXW131013:GXW131029 HHS131013:HHS131029 HRO131013:HRO131029 IBK131013:IBK131029 ILG131013:ILG131029 IVC131013:IVC131029 JEY131013:JEY131029 JOU131013:JOU131029 JYQ131013:JYQ131029 KIM131013:KIM131029 KSI131013:KSI131029 LCE131013:LCE131029 LMA131013:LMA131029 LVW131013:LVW131029 MFS131013:MFS131029 MPO131013:MPO131029 MZK131013:MZK131029 NJG131013:NJG131029 NTC131013:NTC131029 OCY131013:OCY131029 OMU131013:OMU131029 OWQ131013:OWQ131029 PGM131013:PGM131029 PQI131013:PQI131029 QAE131013:QAE131029 QKA131013:QKA131029 QTW131013:QTW131029 RDS131013:RDS131029 RNO131013:RNO131029 RXK131013:RXK131029 SHG131013:SHG131029 SRC131013:SRC131029 TAY131013:TAY131029 TKU131013:TKU131029 TUQ131013:TUQ131029 UEM131013:UEM131029 UOI131013:UOI131029 UYE131013:UYE131029 VIA131013:VIA131029 VRW131013:VRW131029 WBS131013:WBS131029 WLO131013:WLO131029 WVK131013:WVK131029 G196549:H196565 IY196549:IY196565 SU196549:SU196565 ACQ196549:ACQ196565 AMM196549:AMM196565 AWI196549:AWI196565 BGE196549:BGE196565 BQA196549:BQA196565 BZW196549:BZW196565 CJS196549:CJS196565 CTO196549:CTO196565 DDK196549:DDK196565 DNG196549:DNG196565 DXC196549:DXC196565 EGY196549:EGY196565 EQU196549:EQU196565 FAQ196549:FAQ196565 FKM196549:FKM196565 FUI196549:FUI196565 GEE196549:GEE196565 GOA196549:GOA196565 GXW196549:GXW196565 HHS196549:HHS196565 HRO196549:HRO196565 IBK196549:IBK196565 ILG196549:ILG196565 IVC196549:IVC196565 JEY196549:JEY196565 JOU196549:JOU196565 JYQ196549:JYQ196565 KIM196549:KIM196565 KSI196549:KSI196565 LCE196549:LCE196565 LMA196549:LMA196565 LVW196549:LVW196565 MFS196549:MFS196565 MPO196549:MPO196565 MZK196549:MZK196565 NJG196549:NJG196565 NTC196549:NTC196565 OCY196549:OCY196565 OMU196549:OMU196565 OWQ196549:OWQ196565 PGM196549:PGM196565 PQI196549:PQI196565 QAE196549:QAE196565 QKA196549:QKA196565 QTW196549:QTW196565 RDS196549:RDS196565 RNO196549:RNO196565 RXK196549:RXK196565 SHG196549:SHG196565 SRC196549:SRC196565 TAY196549:TAY196565 TKU196549:TKU196565 TUQ196549:TUQ196565 UEM196549:UEM196565 UOI196549:UOI196565 UYE196549:UYE196565 VIA196549:VIA196565 VRW196549:VRW196565 WBS196549:WBS196565 WLO196549:WLO196565 WVK196549:WVK196565 G262085:H262101 IY262085:IY262101 SU262085:SU262101 ACQ262085:ACQ262101 AMM262085:AMM262101 AWI262085:AWI262101 BGE262085:BGE262101 BQA262085:BQA262101 BZW262085:BZW262101 CJS262085:CJS262101 CTO262085:CTO262101 DDK262085:DDK262101 DNG262085:DNG262101 DXC262085:DXC262101 EGY262085:EGY262101 EQU262085:EQU262101 FAQ262085:FAQ262101 FKM262085:FKM262101 FUI262085:FUI262101 GEE262085:GEE262101 GOA262085:GOA262101 GXW262085:GXW262101 HHS262085:HHS262101 HRO262085:HRO262101 IBK262085:IBK262101 ILG262085:ILG262101 IVC262085:IVC262101 JEY262085:JEY262101 JOU262085:JOU262101 JYQ262085:JYQ262101 KIM262085:KIM262101 KSI262085:KSI262101 LCE262085:LCE262101 LMA262085:LMA262101 LVW262085:LVW262101 MFS262085:MFS262101 MPO262085:MPO262101 MZK262085:MZK262101 NJG262085:NJG262101 NTC262085:NTC262101 OCY262085:OCY262101 OMU262085:OMU262101 OWQ262085:OWQ262101 PGM262085:PGM262101 PQI262085:PQI262101 QAE262085:QAE262101 QKA262085:QKA262101 QTW262085:QTW262101 RDS262085:RDS262101 RNO262085:RNO262101 RXK262085:RXK262101 SHG262085:SHG262101 SRC262085:SRC262101 TAY262085:TAY262101 TKU262085:TKU262101 TUQ262085:TUQ262101 UEM262085:UEM262101 UOI262085:UOI262101 UYE262085:UYE262101 VIA262085:VIA262101 VRW262085:VRW262101 WBS262085:WBS262101 WLO262085:WLO262101 WVK262085:WVK262101 G327621:H327637 IY327621:IY327637 SU327621:SU327637 ACQ327621:ACQ327637 AMM327621:AMM327637 AWI327621:AWI327637 BGE327621:BGE327637 BQA327621:BQA327637 BZW327621:BZW327637 CJS327621:CJS327637 CTO327621:CTO327637 DDK327621:DDK327637 DNG327621:DNG327637 DXC327621:DXC327637 EGY327621:EGY327637 EQU327621:EQU327637 FAQ327621:FAQ327637 FKM327621:FKM327637 FUI327621:FUI327637 GEE327621:GEE327637 GOA327621:GOA327637 GXW327621:GXW327637 HHS327621:HHS327637 HRO327621:HRO327637 IBK327621:IBK327637 ILG327621:ILG327637 IVC327621:IVC327637 JEY327621:JEY327637 JOU327621:JOU327637 JYQ327621:JYQ327637 KIM327621:KIM327637 KSI327621:KSI327637 LCE327621:LCE327637 LMA327621:LMA327637 LVW327621:LVW327637 MFS327621:MFS327637 MPO327621:MPO327637 MZK327621:MZK327637 NJG327621:NJG327637 NTC327621:NTC327637 OCY327621:OCY327637 OMU327621:OMU327637 OWQ327621:OWQ327637 PGM327621:PGM327637 PQI327621:PQI327637 QAE327621:QAE327637 QKA327621:QKA327637 QTW327621:QTW327637 RDS327621:RDS327637 RNO327621:RNO327637 RXK327621:RXK327637 SHG327621:SHG327637 SRC327621:SRC327637 TAY327621:TAY327637 TKU327621:TKU327637 TUQ327621:TUQ327637 UEM327621:UEM327637 UOI327621:UOI327637 UYE327621:UYE327637 VIA327621:VIA327637 VRW327621:VRW327637 WBS327621:WBS327637 WLO327621:WLO327637 WVK327621:WVK327637 G393157:H393173 IY393157:IY393173 SU393157:SU393173 ACQ393157:ACQ393173 AMM393157:AMM393173 AWI393157:AWI393173 BGE393157:BGE393173 BQA393157:BQA393173 BZW393157:BZW393173 CJS393157:CJS393173 CTO393157:CTO393173 DDK393157:DDK393173 DNG393157:DNG393173 DXC393157:DXC393173 EGY393157:EGY393173 EQU393157:EQU393173 FAQ393157:FAQ393173 FKM393157:FKM393173 FUI393157:FUI393173 GEE393157:GEE393173 GOA393157:GOA393173 GXW393157:GXW393173 HHS393157:HHS393173 HRO393157:HRO393173 IBK393157:IBK393173 ILG393157:ILG393173 IVC393157:IVC393173 JEY393157:JEY393173 JOU393157:JOU393173 JYQ393157:JYQ393173 KIM393157:KIM393173 KSI393157:KSI393173 LCE393157:LCE393173 LMA393157:LMA393173 LVW393157:LVW393173 MFS393157:MFS393173 MPO393157:MPO393173 MZK393157:MZK393173 NJG393157:NJG393173 NTC393157:NTC393173 OCY393157:OCY393173 OMU393157:OMU393173 OWQ393157:OWQ393173 PGM393157:PGM393173 PQI393157:PQI393173 QAE393157:QAE393173 QKA393157:QKA393173 QTW393157:QTW393173 RDS393157:RDS393173 RNO393157:RNO393173 RXK393157:RXK393173 SHG393157:SHG393173 SRC393157:SRC393173 TAY393157:TAY393173 TKU393157:TKU393173 TUQ393157:TUQ393173 UEM393157:UEM393173 UOI393157:UOI393173 UYE393157:UYE393173 VIA393157:VIA393173 VRW393157:VRW393173 WBS393157:WBS393173 WLO393157:WLO393173 WVK393157:WVK393173 G458693:H458709 IY458693:IY458709 SU458693:SU458709 ACQ458693:ACQ458709 AMM458693:AMM458709 AWI458693:AWI458709 BGE458693:BGE458709 BQA458693:BQA458709 BZW458693:BZW458709 CJS458693:CJS458709 CTO458693:CTO458709 DDK458693:DDK458709 DNG458693:DNG458709 DXC458693:DXC458709 EGY458693:EGY458709 EQU458693:EQU458709 FAQ458693:FAQ458709 FKM458693:FKM458709 FUI458693:FUI458709 GEE458693:GEE458709 GOA458693:GOA458709 GXW458693:GXW458709 HHS458693:HHS458709 HRO458693:HRO458709 IBK458693:IBK458709 ILG458693:ILG458709 IVC458693:IVC458709 JEY458693:JEY458709 JOU458693:JOU458709 JYQ458693:JYQ458709 KIM458693:KIM458709 KSI458693:KSI458709 LCE458693:LCE458709 LMA458693:LMA458709 LVW458693:LVW458709 MFS458693:MFS458709 MPO458693:MPO458709 MZK458693:MZK458709 NJG458693:NJG458709 NTC458693:NTC458709 OCY458693:OCY458709 OMU458693:OMU458709 OWQ458693:OWQ458709 PGM458693:PGM458709 PQI458693:PQI458709 QAE458693:QAE458709 QKA458693:QKA458709 QTW458693:QTW458709 RDS458693:RDS458709 RNO458693:RNO458709 RXK458693:RXK458709 SHG458693:SHG458709 SRC458693:SRC458709 TAY458693:TAY458709 TKU458693:TKU458709 TUQ458693:TUQ458709 UEM458693:UEM458709 UOI458693:UOI458709 UYE458693:UYE458709 VIA458693:VIA458709 VRW458693:VRW458709 WBS458693:WBS458709 WLO458693:WLO458709 WVK458693:WVK458709 G524229:H524245 IY524229:IY524245 SU524229:SU524245 ACQ524229:ACQ524245 AMM524229:AMM524245 AWI524229:AWI524245 BGE524229:BGE524245 BQA524229:BQA524245 BZW524229:BZW524245 CJS524229:CJS524245 CTO524229:CTO524245 DDK524229:DDK524245 DNG524229:DNG524245 DXC524229:DXC524245 EGY524229:EGY524245 EQU524229:EQU524245 FAQ524229:FAQ524245 FKM524229:FKM524245 FUI524229:FUI524245 GEE524229:GEE524245 GOA524229:GOA524245 GXW524229:GXW524245 HHS524229:HHS524245 HRO524229:HRO524245 IBK524229:IBK524245 ILG524229:ILG524245 IVC524229:IVC524245 JEY524229:JEY524245 JOU524229:JOU524245 JYQ524229:JYQ524245 KIM524229:KIM524245 KSI524229:KSI524245 LCE524229:LCE524245 LMA524229:LMA524245 LVW524229:LVW524245 MFS524229:MFS524245 MPO524229:MPO524245 MZK524229:MZK524245 NJG524229:NJG524245 NTC524229:NTC524245 OCY524229:OCY524245 OMU524229:OMU524245 OWQ524229:OWQ524245 PGM524229:PGM524245 PQI524229:PQI524245 QAE524229:QAE524245 QKA524229:QKA524245 QTW524229:QTW524245 RDS524229:RDS524245 RNO524229:RNO524245 RXK524229:RXK524245 SHG524229:SHG524245 SRC524229:SRC524245 TAY524229:TAY524245 TKU524229:TKU524245 TUQ524229:TUQ524245 UEM524229:UEM524245 UOI524229:UOI524245 UYE524229:UYE524245 VIA524229:VIA524245 VRW524229:VRW524245 WBS524229:WBS524245 WLO524229:WLO524245 WVK524229:WVK524245 G589765:H589781 IY589765:IY589781 SU589765:SU589781 ACQ589765:ACQ589781 AMM589765:AMM589781 AWI589765:AWI589781 BGE589765:BGE589781 BQA589765:BQA589781 BZW589765:BZW589781 CJS589765:CJS589781 CTO589765:CTO589781 DDK589765:DDK589781 DNG589765:DNG589781 DXC589765:DXC589781 EGY589765:EGY589781 EQU589765:EQU589781 FAQ589765:FAQ589781 FKM589765:FKM589781 FUI589765:FUI589781 GEE589765:GEE589781 GOA589765:GOA589781 GXW589765:GXW589781 HHS589765:HHS589781 HRO589765:HRO589781 IBK589765:IBK589781 ILG589765:ILG589781 IVC589765:IVC589781 JEY589765:JEY589781 JOU589765:JOU589781 JYQ589765:JYQ589781 KIM589765:KIM589781 KSI589765:KSI589781 LCE589765:LCE589781 LMA589765:LMA589781 LVW589765:LVW589781 MFS589765:MFS589781 MPO589765:MPO589781 MZK589765:MZK589781 NJG589765:NJG589781 NTC589765:NTC589781 OCY589765:OCY589781 OMU589765:OMU589781 OWQ589765:OWQ589781 PGM589765:PGM589781 PQI589765:PQI589781 QAE589765:QAE589781 QKA589765:QKA589781 QTW589765:QTW589781 RDS589765:RDS589781 RNO589765:RNO589781 RXK589765:RXK589781 SHG589765:SHG589781 SRC589765:SRC589781 TAY589765:TAY589781 TKU589765:TKU589781 TUQ589765:TUQ589781 UEM589765:UEM589781 UOI589765:UOI589781 UYE589765:UYE589781 VIA589765:VIA589781 VRW589765:VRW589781 WBS589765:WBS589781 WLO589765:WLO589781 WVK589765:WVK589781 G655301:H655317 IY655301:IY655317 SU655301:SU655317 ACQ655301:ACQ655317 AMM655301:AMM655317 AWI655301:AWI655317 BGE655301:BGE655317 BQA655301:BQA655317 BZW655301:BZW655317 CJS655301:CJS655317 CTO655301:CTO655317 DDK655301:DDK655317 DNG655301:DNG655317 DXC655301:DXC655317 EGY655301:EGY655317 EQU655301:EQU655317 FAQ655301:FAQ655317 FKM655301:FKM655317 FUI655301:FUI655317 GEE655301:GEE655317 GOA655301:GOA655317 GXW655301:GXW655317 HHS655301:HHS655317 HRO655301:HRO655317 IBK655301:IBK655317 ILG655301:ILG655317 IVC655301:IVC655317 JEY655301:JEY655317 JOU655301:JOU655317 JYQ655301:JYQ655317 KIM655301:KIM655317 KSI655301:KSI655317 LCE655301:LCE655317 LMA655301:LMA655317 LVW655301:LVW655317 MFS655301:MFS655317 MPO655301:MPO655317 MZK655301:MZK655317 NJG655301:NJG655317 NTC655301:NTC655317 OCY655301:OCY655317 OMU655301:OMU655317 OWQ655301:OWQ655317 PGM655301:PGM655317 PQI655301:PQI655317 QAE655301:QAE655317 QKA655301:QKA655317 QTW655301:QTW655317 RDS655301:RDS655317 RNO655301:RNO655317 RXK655301:RXK655317 SHG655301:SHG655317 SRC655301:SRC655317 TAY655301:TAY655317 TKU655301:TKU655317 TUQ655301:TUQ655317 UEM655301:UEM655317 UOI655301:UOI655317 UYE655301:UYE655317 VIA655301:VIA655317 VRW655301:VRW655317 WBS655301:WBS655317 WLO655301:WLO655317 WVK655301:WVK655317 G720837:H720853 IY720837:IY720853 SU720837:SU720853 ACQ720837:ACQ720853 AMM720837:AMM720853 AWI720837:AWI720853 BGE720837:BGE720853 BQA720837:BQA720853 BZW720837:BZW720853 CJS720837:CJS720853 CTO720837:CTO720853 DDK720837:DDK720853 DNG720837:DNG720853 DXC720837:DXC720853 EGY720837:EGY720853 EQU720837:EQU720853 FAQ720837:FAQ720853 FKM720837:FKM720853 FUI720837:FUI720853 GEE720837:GEE720853 GOA720837:GOA720853 GXW720837:GXW720853 HHS720837:HHS720853 HRO720837:HRO720853 IBK720837:IBK720853 ILG720837:ILG720853 IVC720837:IVC720853 JEY720837:JEY720853 JOU720837:JOU720853 JYQ720837:JYQ720853 KIM720837:KIM720853 KSI720837:KSI720853 LCE720837:LCE720853 LMA720837:LMA720853 LVW720837:LVW720853 MFS720837:MFS720853 MPO720837:MPO720853 MZK720837:MZK720853 NJG720837:NJG720853 NTC720837:NTC720853 OCY720837:OCY720853 OMU720837:OMU720853 OWQ720837:OWQ720853 PGM720837:PGM720853 PQI720837:PQI720853 QAE720837:QAE720853 QKA720837:QKA720853 QTW720837:QTW720853 RDS720837:RDS720853 RNO720837:RNO720853 RXK720837:RXK720853 SHG720837:SHG720853 SRC720837:SRC720853 TAY720837:TAY720853 TKU720837:TKU720853 TUQ720837:TUQ720853 UEM720837:UEM720853 UOI720837:UOI720853 UYE720837:UYE720853 VIA720837:VIA720853 VRW720837:VRW720853 WBS720837:WBS720853 WLO720837:WLO720853 WVK720837:WVK720853 G786373:H786389 IY786373:IY786389 SU786373:SU786389 ACQ786373:ACQ786389 AMM786373:AMM786389 AWI786373:AWI786389 BGE786373:BGE786389 BQA786373:BQA786389 BZW786373:BZW786389 CJS786373:CJS786389 CTO786373:CTO786389 DDK786373:DDK786389 DNG786373:DNG786389 DXC786373:DXC786389 EGY786373:EGY786389 EQU786373:EQU786389 FAQ786373:FAQ786389 FKM786373:FKM786389 FUI786373:FUI786389 GEE786373:GEE786389 GOA786373:GOA786389 GXW786373:GXW786389 HHS786373:HHS786389 HRO786373:HRO786389 IBK786373:IBK786389 ILG786373:ILG786389 IVC786373:IVC786389 JEY786373:JEY786389 JOU786373:JOU786389 JYQ786373:JYQ786389 KIM786373:KIM786389 KSI786373:KSI786389 LCE786373:LCE786389 LMA786373:LMA786389 LVW786373:LVW786389 MFS786373:MFS786389 MPO786373:MPO786389 MZK786373:MZK786389 NJG786373:NJG786389 NTC786373:NTC786389 OCY786373:OCY786389 OMU786373:OMU786389 OWQ786373:OWQ786389 PGM786373:PGM786389 PQI786373:PQI786389 QAE786373:QAE786389 QKA786373:QKA786389 QTW786373:QTW786389 RDS786373:RDS786389 RNO786373:RNO786389 RXK786373:RXK786389 SHG786373:SHG786389 SRC786373:SRC786389 TAY786373:TAY786389 TKU786373:TKU786389 TUQ786373:TUQ786389 UEM786373:UEM786389 UOI786373:UOI786389 UYE786373:UYE786389 VIA786373:VIA786389 VRW786373:VRW786389 WBS786373:WBS786389 WLO786373:WLO786389 WVK786373:WVK786389 G851909:H851925 IY851909:IY851925 SU851909:SU851925 ACQ851909:ACQ851925 AMM851909:AMM851925 AWI851909:AWI851925 BGE851909:BGE851925 BQA851909:BQA851925 BZW851909:BZW851925 CJS851909:CJS851925 CTO851909:CTO851925 DDK851909:DDK851925 DNG851909:DNG851925 DXC851909:DXC851925 EGY851909:EGY851925 EQU851909:EQU851925 FAQ851909:FAQ851925 FKM851909:FKM851925 FUI851909:FUI851925 GEE851909:GEE851925 GOA851909:GOA851925 GXW851909:GXW851925 HHS851909:HHS851925 HRO851909:HRO851925 IBK851909:IBK851925 ILG851909:ILG851925 IVC851909:IVC851925 JEY851909:JEY851925 JOU851909:JOU851925 JYQ851909:JYQ851925 KIM851909:KIM851925 KSI851909:KSI851925 LCE851909:LCE851925 LMA851909:LMA851925 LVW851909:LVW851925 MFS851909:MFS851925 MPO851909:MPO851925 MZK851909:MZK851925 NJG851909:NJG851925 NTC851909:NTC851925 OCY851909:OCY851925 OMU851909:OMU851925 OWQ851909:OWQ851925 PGM851909:PGM851925 PQI851909:PQI851925 QAE851909:QAE851925 QKA851909:QKA851925 QTW851909:QTW851925 RDS851909:RDS851925 RNO851909:RNO851925 RXK851909:RXK851925 SHG851909:SHG851925 SRC851909:SRC851925 TAY851909:TAY851925 TKU851909:TKU851925 TUQ851909:TUQ851925 UEM851909:UEM851925 UOI851909:UOI851925 UYE851909:UYE851925 VIA851909:VIA851925 VRW851909:VRW851925 WBS851909:WBS851925 WLO851909:WLO851925 WVK851909:WVK851925 G917445:H917461 IY917445:IY917461 SU917445:SU917461 ACQ917445:ACQ917461 AMM917445:AMM917461 AWI917445:AWI917461 BGE917445:BGE917461 BQA917445:BQA917461 BZW917445:BZW917461 CJS917445:CJS917461 CTO917445:CTO917461 DDK917445:DDK917461 DNG917445:DNG917461 DXC917445:DXC917461 EGY917445:EGY917461 EQU917445:EQU917461 FAQ917445:FAQ917461 FKM917445:FKM917461 FUI917445:FUI917461 GEE917445:GEE917461 GOA917445:GOA917461 GXW917445:GXW917461 HHS917445:HHS917461 HRO917445:HRO917461 IBK917445:IBK917461 ILG917445:ILG917461 IVC917445:IVC917461 JEY917445:JEY917461 JOU917445:JOU917461 JYQ917445:JYQ917461 KIM917445:KIM917461 KSI917445:KSI917461 LCE917445:LCE917461 LMA917445:LMA917461 LVW917445:LVW917461 MFS917445:MFS917461 MPO917445:MPO917461 MZK917445:MZK917461 NJG917445:NJG917461 NTC917445:NTC917461 OCY917445:OCY917461 OMU917445:OMU917461 OWQ917445:OWQ917461 PGM917445:PGM917461 PQI917445:PQI917461 QAE917445:QAE917461 QKA917445:QKA917461 QTW917445:QTW917461 RDS917445:RDS917461 RNO917445:RNO917461 RXK917445:RXK917461 SHG917445:SHG917461 SRC917445:SRC917461 TAY917445:TAY917461 TKU917445:TKU917461 TUQ917445:TUQ917461 UEM917445:UEM917461 UOI917445:UOI917461 UYE917445:UYE917461 VIA917445:VIA917461 VRW917445:VRW917461 WBS917445:WBS917461 WLO917445:WLO917461 WVK917445:WVK917461 G982981:H982997 IY982981:IY982997 SU982981:SU982997 ACQ982981:ACQ982997 AMM982981:AMM982997 AWI982981:AWI982997 BGE982981:BGE982997 BQA982981:BQA982997 BZW982981:BZW982997 CJS982981:CJS982997 CTO982981:CTO982997 DDK982981:DDK982997 DNG982981:DNG982997 DXC982981:DXC982997 EGY982981:EGY982997 EQU982981:EQU982997 FAQ982981:FAQ982997 FKM982981:FKM982997 FUI982981:FUI982997 GEE982981:GEE982997 GOA982981:GOA982997 GXW982981:GXW982997 HHS982981:HHS982997 HRO982981:HRO982997 IBK982981:IBK982997 ILG982981:ILG982997 IVC982981:IVC982997 JEY982981:JEY982997 JOU982981:JOU982997 JYQ982981:JYQ982997 KIM982981:KIM982997 KSI982981:KSI982997 LCE982981:LCE982997 LMA982981:LMA982997 LVW982981:LVW982997 MFS982981:MFS982997 MPO982981:MPO982997 MZK982981:MZK982997 NJG982981:NJG982997 NTC982981:NTC982997 OCY982981:OCY982997 OMU982981:OMU982997 OWQ982981:OWQ982997 PGM982981:PGM982997 PQI982981:PQI982997 QAE982981:QAE982997 QKA982981:QKA982997 QTW982981:QTW982997 RDS982981:RDS982997 RNO982981:RNO982997 RXK982981:RXK982997 SHG982981:SHG982997 SRC982981:SRC982997 TAY982981:TAY982997 TKU982981:TKU982997 TUQ982981:TUQ982997 UEM982981:UEM982997 UOI982981:UOI982997 UYE982981:UYE982997 VIA982981:VIA982997 VRW982981:VRW982997 WBS982981:WBS982997 WLO982981:WLO982997 WVK982981:WVK982997 G65459:H65475 IY65459:IY65475 SU65459:SU65475 ACQ65459:ACQ65475 AMM65459:AMM65475 AWI65459:AWI65475 BGE65459:BGE65475 BQA65459:BQA65475 BZW65459:BZW65475 CJS65459:CJS65475 CTO65459:CTO65475 DDK65459:DDK65475 DNG65459:DNG65475 DXC65459:DXC65475 EGY65459:EGY65475 EQU65459:EQU65475 FAQ65459:FAQ65475 FKM65459:FKM65475 FUI65459:FUI65475 GEE65459:GEE65475 GOA65459:GOA65475 GXW65459:GXW65475 HHS65459:HHS65475 HRO65459:HRO65475 IBK65459:IBK65475 ILG65459:ILG65475 IVC65459:IVC65475 JEY65459:JEY65475 JOU65459:JOU65475 JYQ65459:JYQ65475 KIM65459:KIM65475 KSI65459:KSI65475 LCE65459:LCE65475 LMA65459:LMA65475 LVW65459:LVW65475 MFS65459:MFS65475 MPO65459:MPO65475 MZK65459:MZK65475 NJG65459:NJG65475 NTC65459:NTC65475 OCY65459:OCY65475 OMU65459:OMU65475 OWQ65459:OWQ65475 PGM65459:PGM65475 PQI65459:PQI65475 QAE65459:QAE65475 QKA65459:QKA65475 QTW65459:QTW65475 RDS65459:RDS65475 RNO65459:RNO65475 RXK65459:RXK65475 SHG65459:SHG65475 SRC65459:SRC65475 TAY65459:TAY65475 TKU65459:TKU65475 TUQ65459:TUQ65475 UEM65459:UEM65475 UOI65459:UOI65475 UYE65459:UYE65475 VIA65459:VIA65475 VRW65459:VRW65475 WBS65459:WBS65475 WLO65459:WLO65475 WVK65459:WVK65475 G130995:H131011 IY130995:IY131011 SU130995:SU131011 ACQ130995:ACQ131011 AMM130995:AMM131011 AWI130995:AWI131011 BGE130995:BGE131011 BQA130995:BQA131011 BZW130995:BZW131011 CJS130995:CJS131011 CTO130995:CTO131011 DDK130995:DDK131011 DNG130995:DNG131011 DXC130995:DXC131011 EGY130995:EGY131011 EQU130995:EQU131011 FAQ130995:FAQ131011 FKM130995:FKM131011 FUI130995:FUI131011 GEE130995:GEE131011 GOA130995:GOA131011 GXW130995:GXW131011 HHS130995:HHS131011 HRO130995:HRO131011 IBK130995:IBK131011 ILG130995:ILG131011 IVC130995:IVC131011 JEY130995:JEY131011 JOU130995:JOU131011 JYQ130995:JYQ131011 KIM130995:KIM131011 KSI130995:KSI131011 LCE130995:LCE131011 LMA130995:LMA131011 LVW130995:LVW131011 MFS130995:MFS131011 MPO130995:MPO131011 MZK130995:MZK131011 NJG130995:NJG131011 NTC130995:NTC131011 OCY130995:OCY131011 OMU130995:OMU131011 OWQ130995:OWQ131011 PGM130995:PGM131011 PQI130995:PQI131011 QAE130995:QAE131011 QKA130995:QKA131011 QTW130995:QTW131011 RDS130995:RDS131011 RNO130995:RNO131011 RXK130995:RXK131011 SHG130995:SHG131011 SRC130995:SRC131011 TAY130995:TAY131011 TKU130995:TKU131011 TUQ130995:TUQ131011 UEM130995:UEM131011 UOI130995:UOI131011 UYE130995:UYE131011 VIA130995:VIA131011 VRW130995:VRW131011 WBS130995:WBS131011 WLO130995:WLO131011 WVK130995:WVK131011 G196531:H196547 IY196531:IY196547 SU196531:SU196547 ACQ196531:ACQ196547 AMM196531:AMM196547 AWI196531:AWI196547 BGE196531:BGE196547 BQA196531:BQA196547 BZW196531:BZW196547 CJS196531:CJS196547 CTO196531:CTO196547 DDK196531:DDK196547 DNG196531:DNG196547 DXC196531:DXC196547 EGY196531:EGY196547 EQU196531:EQU196547 FAQ196531:FAQ196547 FKM196531:FKM196547 FUI196531:FUI196547 GEE196531:GEE196547 GOA196531:GOA196547 GXW196531:GXW196547 HHS196531:HHS196547 HRO196531:HRO196547 IBK196531:IBK196547 ILG196531:ILG196547 IVC196531:IVC196547 JEY196531:JEY196547 JOU196531:JOU196547 JYQ196531:JYQ196547 KIM196531:KIM196547 KSI196531:KSI196547 LCE196531:LCE196547 LMA196531:LMA196547 LVW196531:LVW196547 MFS196531:MFS196547 MPO196531:MPO196547 MZK196531:MZK196547 NJG196531:NJG196547 NTC196531:NTC196547 OCY196531:OCY196547 OMU196531:OMU196547 OWQ196531:OWQ196547 PGM196531:PGM196547 PQI196531:PQI196547 QAE196531:QAE196547 QKA196531:QKA196547 QTW196531:QTW196547 RDS196531:RDS196547 RNO196531:RNO196547 RXK196531:RXK196547 SHG196531:SHG196547 SRC196531:SRC196547 TAY196531:TAY196547 TKU196531:TKU196547 TUQ196531:TUQ196547 UEM196531:UEM196547 UOI196531:UOI196547 UYE196531:UYE196547 VIA196531:VIA196547 VRW196531:VRW196547 WBS196531:WBS196547 WLO196531:WLO196547 WVK196531:WVK196547 G262067:H262083 IY262067:IY262083 SU262067:SU262083 ACQ262067:ACQ262083 AMM262067:AMM262083 AWI262067:AWI262083 BGE262067:BGE262083 BQA262067:BQA262083 BZW262067:BZW262083 CJS262067:CJS262083 CTO262067:CTO262083 DDK262067:DDK262083 DNG262067:DNG262083 DXC262067:DXC262083 EGY262067:EGY262083 EQU262067:EQU262083 FAQ262067:FAQ262083 FKM262067:FKM262083 FUI262067:FUI262083 GEE262067:GEE262083 GOA262067:GOA262083 GXW262067:GXW262083 HHS262067:HHS262083 HRO262067:HRO262083 IBK262067:IBK262083 ILG262067:ILG262083 IVC262067:IVC262083 JEY262067:JEY262083 JOU262067:JOU262083 JYQ262067:JYQ262083 KIM262067:KIM262083 KSI262067:KSI262083 LCE262067:LCE262083 LMA262067:LMA262083 LVW262067:LVW262083 MFS262067:MFS262083 MPO262067:MPO262083 MZK262067:MZK262083 NJG262067:NJG262083 NTC262067:NTC262083 OCY262067:OCY262083 OMU262067:OMU262083 OWQ262067:OWQ262083 PGM262067:PGM262083 PQI262067:PQI262083 QAE262067:QAE262083 QKA262067:QKA262083 QTW262067:QTW262083 RDS262067:RDS262083 RNO262067:RNO262083 RXK262067:RXK262083 SHG262067:SHG262083 SRC262067:SRC262083 TAY262067:TAY262083 TKU262067:TKU262083 TUQ262067:TUQ262083 UEM262067:UEM262083 UOI262067:UOI262083 UYE262067:UYE262083 VIA262067:VIA262083 VRW262067:VRW262083 WBS262067:WBS262083 WLO262067:WLO262083 WVK262067:WVK262083 G327603:H327619 IY327603:IY327619 SU327603:SU327619 ACQ327603:ACQ327619 AMM327603:AMM327619 AWI327603:AWI327619 BGE327603:BGE327619 BQA327603:BQA327619 BZW327603:BZW327619 CJS327603:CJS327619 CTO327603:CTO327619 DDK327603:DDK327619 DNG327603:DNG327619 DXC327603:DXC327619 EGY327603:EGY327619 EQU327603:EQU327619 FAQ327603:FAQ327619 FKM327603:FKM327619 FUI327603:FUI327619 GEE327603:GEE327619 GOA327603:GOA327619 GXW327603:GXW327619 HHS327603:HHS327619 HRO327603:HRO327619 IBK327603:IBK327619 ILG327603:ILG327619 IVC327603:IVC327619 JEY327603:JEY327619 JOU327603:JOU327619 JYQ327603:JYQ327619 KIM327603:KIM327619 KSI327603:KSI327619 LCE327603:LCE327619 LMA327603:LMA327619 LVW327603:LVW327619 MFS327603:MFS327619 MPO327603:MPO327619 MZK327603:MZK327619 NJG327603:NJG327619 NTC327603:NTC327619 OCY327603:OCY327619 OMU327603:OMU327619 OWQ327603:OWQ327619 PGM327603:PGM327619 PQI327603:PQI327619 QAE327603:QAE327619 QKA327603:QKA327619 QTW327603:QTW327619 RDS327603:RDS327619 RNO327603:RNO327619 RXK327603:RXK327619 SHG327603:SHG327619 SRC327603:SRC327619 TAY327603:TAY327619 TKU327603:TKU327619 TUQ327603:TUQ327619 UEM327603:UEM327619 UOI327603:UOI327619 UYE327603:UYE327619 VIA327603:VIA327619 VRW327603:VRW327619 WBS327603:WBS327619 WLO327603:WLO327619 WVK327603:WVK327619 G393139:H393155 IY393139:IY393155 SU393139:SU393155 ACQ393139:ACQ393155 AMM393139:AMM393155 AWI393139:AWI393155 BGE393139:BGE393155 BQA393139:BQA393155 BZW393139:BZW393155 CJS393139:CJS393155 CTO393139:CTO393155 DDK393139:DDK393155 DNG393139:DNG393155 DXC393139:DXC393155 EGY393139:EGY393155 EQU393139:EQU393155 FAQ393139:FAQ393155 FKM393139:FKM393155 FUI393139:FUI393155 GEE393139:GEE393155 GOA393139:GOA393155 GXW393139:GXW393155 HHS393139:HHS393155 HRO393139:HRO393155 IBK393139:IBK393155 ILG393139:ILG393155 IVC393139:IVC393155 JEY393139:JEY393155 JOU393139:JOU393155 JYQ393139:JYQ393155 KIM393139:KIM393155 KSI393139:KSI393155 LCE393139:LCE393155 LMA393139:LMA393155 LVW393139:LVW393155 MFS393139:MFS393155 MPO393139:MPO393155 MZK393139:MZK393155 NJG393139:NJG393155 NTC393139:NTC393155 OCY393139:OCY393155 OMU393139:OMU393155 OWQ393139:OWQ393155 PGM393139:PGM393155 PQI393139:PQI393155 QAE393139:QAE393155 QKA393139:QKA393155 QTW393139:QTW393155 RDS393139:RDS393155 RNO393139:RNO393155 RXK393139:RXK393155 SHG393139:SHG393155 SRC393139:SRC393155 TAY393139:TAY393155 TKU393139:TKU393155 TUQ393139:TUQ393155 UEM393139:UEM393155 UOI393139:UOI393155 UYE393139:UYE393155 VIA393139:VIA393155 VRW393139:VRW393155 WBS393139:WBS393155 WLO393139:WLO393155 WVK393139:WVK393155 G458675:H458691 IY458675:IY458691 SU458675:SU458691 ACQ458675:ACQ458691 AMM458675:AMM458691 AWI458675:AWI458691 BGE458675:BGE458691 BQA458675:BQA458691 BZW458675:BZW458691 CJS458675:CJS458691 CTO458675:CTO458691 DDK458675:DDK458691 DNG458675:DNG458691 DXC458675:DXC458691 EGY458675:EGY458691 EQU458675:EQU458691 FAQ458675:FAQ458691 FKM458675:FKM458691 FUI458675:FUI458691 GEE458675:GEE458691 GOA458675:GOA458691 GXW458675:GXW458691 HHS458675:HHS458691 HRO458675:HRO458691 IBK458675:IBK458691 ILG458675:ILG458691 IVC458675:IVC458691 JEY458675:JEY458691 JOU458675:JOU458691 JYQ458675:JYQ458691 KIM458675:KIM458691 KSI458675:KSI458691 LCE458675:LCE458691 LMA458675:LMA458691 LVW458675:LVW458691 MFS458675:MFS458691 MPO458675:MPO458691 MZK458675:MZK458691 NJG458675:NJG458691 NTC458675:NTC458691 OCY458675:OCY458691 OMU458675:OMU458691 OWQ458675:OWQ458691 PGM458675:PGM458691 PQI458675:PQI458691 QAE458675:QAE458691 QKA458675:QKA458691 QTW458675:QTW458691 RDS458675:RDS458691 RNO458675:RNO458691 RXK458675:RXK458691 SHG458675:SHG458691 SRC458675:SRC458691 TAY458675:TAY458691 TKU458675:TKU458691 TUQ458675:TUQ458691 UEM458675:UEM458691 UOI458675:UOI458691 UYE458675:UYE458691 VIA458675:VIA458691 VRW458675:VRW458691 WBS458675:WBS458691 WLO458675:WLO458691 WVK458675:WVK458691 G524211:H524227 IY524211:IY524227 SU524211:SU524227 ACQ524211:ACQ524227 AMM524211:AMM524227 AWI524211:AWI524227 BGE524211:BGE524227 BQA524211:BQA524227 BZW524211:BZW524227 CJS524211:CJS524227 CTO524211:CTO524227 DDK524211:DDK524227 DNG524211:DNG524227 DXC524211:DXC524227 EGY524211:EGY524227 EQU524211:EQU524227 FAQ524211:FAQ524227 FKM524211:FKM524227 FUI524211:FUI524227 GEE524211:GEE524227 GOA524211:GOA524227 GXW524211:GXW524227 HHS524211:HHS524227 HRO524211:HRO524227 IBK524211:IBK524227 ILG524211:ILG524227 IVC524211:IVC524227 JEY524211:JEY524227 JOU524211:JOU524227 JYQ524211:JYQ524227 KIM524211:KIM524227 KSI524211:KSI524227 LCE524211:LCE524227 LMA524211:LMA524227 LVW524211:LVW524227 MFS524211:MFS524227 MPO524211:MPO524227 MZK524211:MZK524227 NJG524211:NJG524227 NTC524211:NTC524227 OCY524211:OCY524227 OMU524211:OMU524227 OWQ524211:OWQ524227 PGM524211:PGM524227 PQI524211:PQI524227 QAE524211:QAE524227 QKA524211:QKA524227 QTW524211:QTW524227 RDS524211:RDS524227 RNO524211:RNO524227 RXK524211:RXK524227 SHG524211:SHG524227 SRC524211:SRC524227 TAY524211:TAY524227 TKU524211:TKU524227 TUQ524211:TUQ524227 UEM524211:UEM524227 UOI524211:UOI524227 UYE524211:UYE524227 VIA524211:VIA524227 VRW524211:VRW524227 WBS524211:WBS524227 WLO524211:WLO524227 WVK524211:WVK524227 G589747:H589763 IY589747:IY589763 SU589747:SU589763 ACQ589747:ACQ589763 AMM589747:AMM589763 AWI589747:AWI589763 BGE589747:BGE589763 BQA589747:BQA589763 BZW589747:BZW589763 CJS589747:CJS589763 CTO589747:CTO589763 DDK589747:DDK589763 DNG589747:DNG589763 DXC589747:DXC589763 EGY589747:EGY589763 EQU589747:EQU589763 FAQ589747:FAQ589763 FKM589747:FKM589763 FUI589747:FUI589763 GEE589747:GEE589763 GOA589747:GOA589763 GXW589747:GXW589763 HHS589747:HHS589763 HRO589747:HRO589763 IBK589747:IBK589763 ILG589747:ILG589763 IVC589747:IVC589763 JEY589747:JEY589763 JOU589747:JOU589763 JYQ589747:JYQ589763 KIM589747:KIM589763 KSI589747:KSI589763 LCE589747:LCE589763 LMA589747:LMA589763 LVW589747:LVW589763 MFS589747:MFS589763 MPO589747:MPO589763 MZK589747:MZK589763 NJG589747:NJG589763 NTC589747:NTC589763 OCY589747:OCY589763 OMU589747:OMU589763 OWQ589747:OWQ589763 PGM589747:PGM589763 PQI589747:PQI589763 QAE589747:QAE589763 QKA589747:QKA589763 QTW589747:QTW589763 RDS589747:RDS589763 RNO589747:RNO589763 RXK589747:RXK589763 SHG589747:SHG589763 SRC589747:SRC589763 TAY589747:TAY589763 TKU589747:TKU589763 TUQ589747:TUQ589763 UEM589747:UEM589763 UOI589747:UOI589763 UYE589747:UYE589763 VIA589747:VIA589763 VRW589747:VRW589763 WBS589747:WBS589763 WLO589747:WLO589763 WVK589747:WVK589763 G655283:H655299 IY655283:IY655299 SU655283:SU655299 ACQ655283:ACQ655299 AMM655283:AMM655299 AWI655283:AWI655299 BGE655283:BGE655299 BQA655283:BQA655299 BZW655283:BZW655299 CJS655283:CJS655299 CTO655283:CTO655299 DDK655283:DDK655299 DNG655283:DNG655299 DXC655283:DXC655299 EGY655283:EGY655299 EQU655283:EQU655299 FAQ655283:FAQ655299 FKM655283:FKM655299 FUI655283:FUI655299 GEE655283:GEE655299 GOA655283:GOA655299 GXW655283:GXW655299 HHS655283:HHS655299 HRO655283:HRO655299 IBK655283:IBK655299 ILG655283:ILG655299 IVC655283:IVC655299 JEY655283:JEY655299 JOU655283:JOU655299 JYQ655283:JYQ655299 KIM655283:KIM655299 KSI655283:KSI655299 LCE655283:LCE655299 LMA655283:LMA655299 LVW655283:LVW655299 MFS655283:MFS655299 MPO655283:MPO655299 MZK655283:MZK655299 NJG655283:NJG655299 NTC655283:NTC655299 OCY655283:OCY655299 OMU655283:OMU655299 OWQ655283:OWQ655299 PGM655283:PGM655299 PQI655283:PQI655299 QAE655283:QAE655299 QKA655283:QKA655299 QTW655283:QTW655299 RDS655283:RDS655299 RNO655283:RNO655299 RXK655283:RXK655299 SHG655283:SHG655299 SRC655283:SRC655299 TAY655283:TAY655299 TKU655283:TKU655299 TUQ655283:TUQ655299 UEM655283:UEM655299 UOI655283:UOI655299 UYE655283:UYE655299 VIA655283:VIA655299 VRW655283:VRW655299 WBS655283:WBS655299 WLO655283:WLO655299 WVK655283:WVK655299 G720819:H720835 IY720819:IY720835 SU720819:SU720835 ACQ720819:ACQ720835 AMM720819:AMM720835 AWI720819:AWI720835 BGE720819:BGE720835 BQA720819:BQA720835 BZW720819:BZW720835 CJS720819:CJS720835 CTO720819:CTO720835 DDK720819:DDK720835 DNG720819:DNG720835 DXC720819:DXC720835 EGY720819:EGY720835 EQU720819:EQU720835 FAQ720819:FAQ720835 FKM720819:FKM720835 FUI720819:FUI720835 GEE720819:GEE720835 GOA720819:GOA720835 GXW720819:GXW720835 HHS720819:HHS720835 HRO720819:HRO720835 IBK720819:IBK720835 ILG720819:ILG720835 IVC720819:IVC720835 JEY720819:JEY720835 JOU720819:JOU720835 JYQ720819:JYQ720835 KIM720819:KIM720835 KSI720819:KSI720835 LCE720819:LCE720835 LMA720819:LMA720835 LVW720819:LVW720835 MFS720819:MFS720835 MPO720819:MPO720835 MZK720819:MZK720835 NJG720819:NJG720835 NTC720819:NTC720835 OCY720819:OCY720835 OMU720819:OMU720835 OWQ720819:OWQ720835 PGM720819:PGM720835 PQI720819:PQI720835 QAE720819:QAE720835 QKA720819:QKA720835 QTW720819:QTW720835 RDS720819:RDS720835 RNO720819:RNO720835 RXK720819:RXK720835 SHG720819:SHG720835 SRC720819:SRC720835 TAY720819:TAY720835 TKU720819:TKU720835 TUQ720819:TUQ720835 UEM720819:UEM720835 UOI720819:UOI720835 UYE720819:UYE720835 VIA720819:VIA720835 VRW720819:VRW720835 WBS720819:WBS720835 WLO720819:WLO720835 WVK720819:WVK720835 G786355:H786371 IY786355:IY786371 SU786355:SU786371 ACQ786355:ACQ786371 AMM786355:AMM786371 AWI786355:AWI786371 BGE786355:BGE786371 BQA786355:BQA786371 BZW786355:BZW786371 CJS786355:CJS786371 CTO786355:CTO786371 DDK786355:DDK786371 DNG786355:DNG786371 DXC786355:DXC786371 EGY786355:EGY786371 EQU786355:EQU786371 FAQ786355:FAQ786371 FKM786355:FKM786371 FUI786355:FUI786371 GEE786355:GEE786371 GOA786355:GOA786371 GXW786355:GXW786371 HHS786355:HHS786371 HRO786355:HRO786371 IBK786355:IBK786371 ILG786355:ILG786371 IVC786355:IVC786371 JEY786355:JEY786371 JOU786355:JOU786371 JYQ786355:JYQ786371 KIM786355:KIM786371 KSI786355:KSI786371 LCE786355:LCE786371 LMA786355:LMA786371 LVW786355:LVW786371 MFS786355:MFS786371 MPO786355:MPO786371 MZK786355:MZK786371 NJG786355:NJG786371 NTC786355:NTC786371 OCY786355:OCY786371 OMU786355:OMU786371 OWQ786355:OWQ786371 PGM786355:PGM786371 PQI786355:PQI786371 QAE786355:QAE786371 QKA786355:QKA786371 QTW786355:QTW786371 RDS786355:RDS786371 RNO786355:RNO786371 RXK786355:RXK786371 SHG786355:SHG786371 SRC786355:SRC786371 TAY786355:TAY786371 TKU786355:TKU786371 TUQ786355:TUQ786371 UEM786355:UEM786371 UOI786355:UOI786371 UYE786355:UYE786371 VIA786355:VIA786371 VRW786355:VRW786371 WBS786355:WBS786371 WLO786355:WLO786371 WVK786355:WVK786371 G851891:H851907 IY851891:IY851907 SU851891:SU851907 ACQ851891:ACQ851907 AMM851891:AMM851907 AWI851891:AWI851907 BGE851891:BGE851907 BQA851891:BQA851907 BZW851891:BZW851907 CJS851891:CJS851907 CTO851891:CTO851907 DDK851891:DDK851907 DNG851891:DNG851907 DXC851891:DXC851907 EGY851891:EGY851907 EQU851891:EQU851907 FAQ851891:FAQ851907 FKM851891:FKM851907 FUI851891:FUI851907 GEE851891:GEE851907 GOA851891:GOA851907 GXW851891:GXW851907 HHS851891:HHS851907 HRO851891:HRO851907 IBK851891:IBK851907 ILG851891:ILG851907 IVC851891:IVC851907 JEY851891:JEY851907 JOU851891:JOU851907 JYQ851891:JYQ851907 KIM851891:KIM851907 KSI851891:KSI851907 LCE851891:LCE851907 LMA851891:LMA851907 LVW851891:LVW851907 MFS851891:MFS851907 MPO851891:MPO851907 MZK851891:MZK851907 NJG851891:NJG851907 NTC851891:NTC851907 OCY851891:OCY851907 OMU851891:OMU851907 OWQ851891:OWQ851907 PGM851891:PGM851907 PQI851891:PQI851907 QAE851891:QAE851907 QKA851891:QKA851907 QTW851891:QTW851907 RDS851891:RDS851907 RNO851891:RNO851907 RXK851891:RXK851907 SHG851891:SHG851907 SRC851891:SRC851907 TAY851891:TAY851907 TKU851891:TKU851907 TUQ851891:TUQ851907 UEM851891:UEM851907 UOI851891:UOI851907 UYE851891:UYE851907 VIA851891:VIA851907 VRW851891:VRW851907 WBS851891:WBS851907 WLO851891:WLO851907 WVK851891:WVK851907 G917427:H917443 IY917427:IY917443 SU917427:SU917443 ACQ917427:ACQ917443 AMM917427:AMM917443 AWI917427:AWI917443 BGE917427:BGE917443 BQA917427:BQA917443 BZW917427:BZW917443 CJS917427:CJS917443 CTO917427:CTO917443 DDK917427:DDK917443 DNG917427:DNG917443 DXC917427:DXC917443 EGY917427:EGY917443 EQU917427:EQU917443 FAQ917427:FAQ917443 FKM917427:FKM917443 FUI917427:FUI917443 GEE917427:GEE917443 GOA917427:GOA917443 GXW917427:GXW917443 HHS917427:HHS917443 HRO917427:HRO917443 IBK917427:IBK917443 ILG917427:ILG917443 IVC917427:IVC917443 JEY917427:JEY917443 JOU917427:JOU917443 JYQ917427:JYQ917443 KIM917427:KIM917443 KSI917427:KSI917443 LCE917427:LCE917443 LMA917427:LMA917443 LVW917427:LVW917443 MFS917427:MFS917443 MPO917427:MPO917443 MZK917427:MZK917443 NJG917427:NJG917443 NTC917427:NTC917443 OCY917427:OCY917443 OMU917427:OMU917443 OWQ917427:OWQ917443 PGM917427:PGM917443 PQI917427:PQI917443 QAE917427:QAE917443 QKA917427:QKA917443 QTW917427:QTW917443 RDS917427:RDS917443 RNO917427:RNO917443 RXK917427:RXK917443 SHG917427:SHG917443 SRC917427:SRC917443 TAY917427:TAY917443 TKU917427:TKU917443 TUQ917427:TUQ917443 UEM917427:UEM917443 UOI917427:UOI917443 UYE917427:UYE917443 VIA917427:VIA917443 VRW917427:VRW917443 WBS917427:WBS917443 WLO917427:WLO917443 WVK917427:WVK917443 G982963:H982979 IY982963:IY982979 SU982963:SU982979 ACQ982963:ACQ982979 AMM982963:AMM982979 AWI982963:AWI982979 BGE982963:BGE982979 BQA982963:BQA982979 BZW982963:BZW982979 CJS982963:CJS982979 CTO982963:CTO982979 DDK982963:DDK982979 DNG982963:DNG982979 DXC982963:DXC982979 EGY982963:EGY982979 EQU982963:EQU982979 FAQ982963:FAQ982979 FKM982963:FKM982979 FUI982963:FUI982979 GEE982963:GEE982979 GOA982963:GOA982979 GXW982963:GXW982979 HHS982963:HHS982979 HRO982963:HRO982979 IBK982963:IBK982979 ILG982963:ILG982979 IVC982963:IVC982979 JEY982963:JEY982979 JOU982963:JOU982979 JYQ982963:JYQ982979 KIM982963:KIM982979 KSI982963:KSI982979 LCE982963:LCE982979 LMA982963:LMA982979 LVW982963:LVW982979 MFS982963:MFS982979 MPO982963:MPO982979 MZK982963:MZK982979 NJG982963:NJG982979 NTC982963:NTC982979 OCY982963:OCY982979 OMU982963:OMU982979 OWQ982963:OWQ982979 PGM982963:PGM982979 PQI982963:PQI982979 QAE982963:QAE982979 QKA982963:QKA982979 QTW982963:QTW982979 RDS982963:RDS982979 RNO982963:RNO982979 RXK982963:RXK982979 SHG982963:SHG982979 SRC982963:SRC982979 TAY982963:TAY982979 TKU982963:TKU982979 TUQ982963:TUQ982979 UEM982963:UEM982979 UOI982963:UOI982979 UYE982963:UYE982979 VIA982963:VIA982979 VRW982963:VRW982979 WBS982963:WBS982979 WLO982963:WLO982979" xr:uid="{00000000-0002-0000-0100-000002000000}">
      <formula1>-9.99999999999999E+23</formula1>
      <formula2>9.99999999999999E+25</formula2>
    </dataValidation>
    <dataValidation allowBlank="1" showInputMessage="1" showErrorMessage="1" prompt="Corresponde a semoviente diferentes  a los incluidos en activos biológicos" sqref="E65293:F65293 IX65293 ST65293 ACP65293 AML65293 AWH65293 BGD65293 BPZ65293 BZV65293 CJR65293 CTN65293 DDJ65293 DNF65293 DXB65293 EGX65293 EQT65293 FAP65293 FKL65293 FUH65293 GED65293 GNZ65293 GXV65293 HHR65293 HRN65293 IBJ65293 ILF65293 IVB65293 JEX65293 JOT65293 JYP65293 KIL65293 KSH65293 LCD65293 LLZ65293 LVV65293 MFR65293 MPN65293 MZJ65293 NJF65293 NTB65293 OCX65293 OMT65293 OWP65293 PGL65293 PQH65293 QAD65293 QJZ65293 QTV65293 RDR65293 RNN65293 RXJ65293 SHF65293 SRB65293 TAX65293 TKT65293 TUP65293 UEL65293 UOH65293 UYD65293 VHZ65293 VRV65293 WBR65293 WLN65293 WVJ65293 E130829:F130829 IX130829 ST130829 ACP130829 AML130829 AWH130829 BGD130829 BPZ130829 BZV130829 CJR130829 CTN130829 DDJ130829 DNF130829 DXB130829 EGX130829 EQT130829 FAP130829 FKL130829 FUH130829 GED130829 GNZ130829 GXV130829 HHR130829 HRN130829 IBJ130829 ILF130829 IVB130829 JEX130829 JOT130829 JYP130829 KIL130829 KSH130829 LCD130829 LLZ130829 LVV130829 MFR130829 MPN130829 MZJ130829 NJF130829 NTB130829 OCX130829 OMT130829 OWP130829 PGL130829 PQH130829 QAD130829 QJZ130829 QTV130829 RDR130829 RNN130829 RXJ130829 SHF130829 SRB130829 TAX130829 TKT130829 TUP130829 UEL130829 UOH130829 UYD130829 VHZ130829 VRV130829 WBR130829 WLN130829 WVJ130829 E196365:F196365 IX196365 ST196365 ACP196365 AML196365 AWH196365 BGD196365 BPZ196365 BZV196365 CJR196365 CTN196365 DDJ196365 DNF196365 DXB196365 EGX196365 EQT196365 FAP196365 FKL196365 FUH196365 GED196365 GNZ196365 GXV196365 HHR196365 HRN196365 IBJ196365 ILF196365 IVB196365 JEX196365 JOT196365 JYP196365 KIL196365 KSH196365 LCD196365 LLZ196365 LVV196365 MFR196365 MPN196365 MZJ196365 NJF196365 NTB196365 OCX196365 OMT196365 OWP196365 PGL196365 PQH196365 QAD196365 QJZ196365 QTV196365 RDR196365 RNN196365 RXJ196365 SHF196365 SRB196365 TAX196365 TKT196365 TUP196365 UEL196365 UOH196365 UYD196365 VHZ196365 VRV196365 WBR196365 WLN196365 WVJ196365 E261901:F261901 IX261901 ST261901 ACP261901 AML261901 AWH261901 BGD261901 BPZ261901 BZV261901 CJR261901 CTN261901 DDJ261901 DNF261901 DXB261901 EGX261901 EQT261901 FAP261901 FKL261901 FUH261901 GED261901 GNZ261901 GXV261901 HHR261901 HRN261901 IBJ261901 ILF261901 IVB261901 JEX261901 JOT261901 JYP261901 KIL261901 KSH261901 LCD261901 LLZ261901 LVV261901 MFR261901 MPN261901 MZJ261901 NJF261901 NTB261901 OCX261901 OMT261901 OWP261901 PGL261901 PQH261901 QAD261901 QJZ261901 QTV261901 RDR261901 RNN261901 RXJ261901 SHF261901 SRB261901 TAX261901 TKT261901 TUP261901 UEL261901 UOH261901 UYD261901 VHZ261901 VRV261901 WBR261901 WLN261901 WVJ261901 E327437:F327437 IX327437 ST327437 ACP327437 AML327437 AWH327437 BGD327437 BPZ327437 BZV327437 CJR327437 CTN327437 DDJ327437 DNF327437 DXB327437 EGX327437 EQT327437 FAP327437 FKL327437 FUH327437 GED327437 GNZ327437 GXV327437 HHR327437 HRN327437 IBJ327437 ILF327437 IVB327437 JEX327437 JOT327437 JYP327437 KIL327437 KSH327437 LCD327437 LLZ327437 LVV327437 MFR327437 MPN327437 MZJ327437 NJF327437 NTB327437 OCX327437 OMT327437 OWP327437 PGL327437 PQH327437 QAD327437 QJZ327437 QTV327437 RDR327437 RNN327437 RXJ327437 SHF327437 SRB327437 TAX327437 TKT327437 TUP327437 UEL327437 UOH327437 UYD327437 VHZ327437 VRV327437 WBR327437 WLN327437 WVJ327437 E392973:F392973 IX392973 ST392973 ACP392973 AML392973 AWH392973 BGD392973 BPZ392973 BZV392973 CJR392973 CTN392973 DDJ392973 DNF392973 DXB392973 EGX392973 EQT392973 FAP392973 FKL392973 FUH392973 GED392973 GNZ392973 GXV392973 HHR392973 HRN392973 IBJ392973 ILF392973 IVB392973 JEX392973 JOT392973 JYP392973 KIL392973 KSH392973 LCD392973 LLZ392973 LVV392973 MFR392973 MPN392973 MZJ392973 NJF392973 NTB392973 OCX392973 OMT392973 OWP392973 PGL392973 PQH392973 QAD392973 QJZ392973 QTV392973 RDR392973 RNN392973 RXJ392973 SHF392973 SRB392973 TAX392973 TKT392973 TUP392973 UEL392973 UOH392973 UYD392973 VHZ392973 VRV392973 WBR392973 WLN392973 WVJ392973 E458509:F458509 IX458509 ST458509 ACP458509 AML458509 AWH458509 BGD458509 BPZ458509 BZV458509 CJR458509 CTN458509 DDJ458509 DNF458509 DXB458509 EGX458509 EQT458509 FAP458509 FKL458509 FUH458509 GED458509 GNZ458509 GXV458509 HHR458509 HRN458509 IBJ458509 ILF458509 IVB458509 JEX458509 JOT458509 JYP458509 KIL458509 KSH458509 LCD458509 LLZ458509 LVV458509 MFR458509 MPN458509 MZJ458509 NJF458509 NTB458509 OCX458509 OMT458509 OWP458509 PGL458509 PQH458509 QAD458509 QJZ458509 QTV458509 RDR458509 RNN458509 RXJ458509 SHF458509 SRB458509 TAX458509 TKT458509 TUP458509 UEL458509 UOH458509 UYD458509 VHZ458509 VRV458509 WBR458509 WLN458509 WVJ458509 E524045:F524045 IX524045 ST524045 ACP524045 AML524045 AWH524045 BGD524045 BPZ524045 BZV524045 CJR524045 CTN524045 DDJ524045 DNF524045 DXB524045 EGX524045 EQT524045 FAP524045 FKL524045 FUH524045 GED524045 GNZ524045 GXV524045 HHR524045 HRN524045 IBJ524045 ILF524045 IVB524045 JEX524045 JOT524045 JYP524045 KIL524045 KSH524045 LCD524045 LLZ524045 LVV524045 MFR524045 MPN524045 MZJ524045 NJF524045 NTB524045 OCX524045 OMT524045 OWP524045 PGL524045 PQH524045 QAD524045 QJZ524045 QTV524045 RDR524045 RNN524045 RXJ524045 SHF524045 SRB524045 TAX524045 TKT524045 TUP524045 UEL524045 UOH524045 UYD524045 VHZ524045 VRV524045 WBR524045 WLN524045 WVJ524045 E589581:F589581 IX589581 ST589581 ACP589581 AML589581 AWH589581 BGD589581 BPZ589581 BZV589581 CJR589581 CTN589581 DDJ589581 DNF589581 DXB589581 EGX589581 EQT589581 FAP589581 FKL589581 FUH589581 GED589581 GNZ589581 GXV589581 HHR589581 HRN589581 IBJ589581 ILF589581 IVB589581 JEX589581 JOT589581 JYP589581 KIL589581 KSH589581 LCD589581 LLZ589581 LVV589581 MFR589581 MPN589581 MZJ589581 NJF589581 NTB589581 OCX589581 OMT589581 OWP589581 PGL589581 PQH589581 QAD589581 QJZ589581 QTV589581 RDR589581 RNN589581 RXJ589581 SHF589581 SRB589581 TAX589581 TKT589581 TUP589581 UEL589581 UOH589581 UYD589581 VHZ589581 VRV589581 WBR589581 WLN589581 WVJ589581 E655117:F655117 IX655117 ST655117 ACP655117 AML655117 AWH655117 BGD655117 BPZ655117 BZV655117 CJR655117 CTN655117 DDJ655117 DNF655117 DXB655117 EGX655117 EQT655117 FAP655117 FKL655117 FUH655117 GED655117 GNZ655117 GXV655117 HHR655117 HRN655117 IBJ655117 ILF655117 IVB655117 JEX655117 JOT655117 JYP655117 KIL655117 KSH655117 LCD655117 LLZ655117 LVV655117 MFR655117 MPN655117 MZJ655117 NJF655117 NTB655117 OCX655117 OMT655117 OWP655117 PGL655117 PQH655117 QAD655117 QJZ655117 QTV655117 RDR655117 RNN655117 RXJ655117 SHF655117 SRB655117 TAX655117 TKT655117 TUP655117 UEL655117 UOH655117 UYD655117 VHZ655117 VRV655117 WBR655117 WLN655117 WVJ655117 E720653:F720653 IX720653 ST720653 ACP720653 AML720653 AWH720653 BGD720653 BPZ720653 BZV720653 CJR720653 CTN720653 DDJ720653 DNF720653 DXB720653 EGX720653 EQT720653 FAP720653 FKL720653 FUH720653 GED720653 GNZ720653 GXV720653 HHR720653 HRN720653 IBJ720653 ILF720653 IVB720653 JEX720653 JOT720653 JYP720653 KIL720653 KSH720653 LCD720653 LLZ720653 LVV720653 MFR720653 MPN720653 MZJ720653 NJF720653 NTB720653 OCX720653 OMT720653 OWP720653 PGL720653 PQH720653 QAD720653 QJZ720653 QTV720653 RDR720653 RNN720653 RXJ720653 SHF720653 SRB720653 TAX720653 TKT720653 TUP720653 UEL720653 UOH720653 UYD720653 VHZ720653 VRV720653 WBR720653 WLN720653 WVJ720653 E786189:F786189 IX786189 ST786189 ACP786189 AML786189 AWH786189 BGD786189 BPZ786189 BZV786189 CJR786189 CTN786189 DDJ786189 DNF786189 DXB786189 EGX786189 EQT786189 FAP786189 FKL786189 FUH786189 GED786189 GNZ786189 GXV786189 HHR786189 HRN786189 IBJ786189 ILF786189 IVB786189 JEX786189 JOT786189 JYP786189 KIL786189 KSH786189 LCD786189 LLZ786189 LVV786189 MFR786189 MPN786189 MZJ786189 NJF786189 NTB786189 OCX786189 OMT786189 OWP786189 PGL786189 PQH786189 QAD786189 QJZ786189 QTV786189 RDR786189 RNN786189 RXJ786189 SHF786189 SRB786189 TAX786189 TKT786189 TUP786189 UEL786189 UOH786189 UYD786189 VHZ786189 VRV786189 WBR786189 WLN786189 WVJ786189 E851725:F851725 IX851725 ST851725 ACP851725 AML851725 AWH851725 BGD851725 BPZ851725 BZV851725 CJR851725 CTN851725 DDJ851725 DNF851725 DXB851725 EGX851725 EQT851725 FAP851725 FKL851725 FUH851725 GED851725 GNZ851725 GXV851725 HHR851725 HRN851725 IBJ851725 ILF851725 IVB851725 JEX851725 JOT851725 JYP851725 KIL851725 KSH851725 LCD851725 LLZ851725 LVV851725 MFR851725 MPN851725 MZJ851725 NJF851725 NTB851725 OCX851725 OMT851725 OWP851725 PGL851725 PQH851725 QAD851725 QJZ851725 QTV851725 RDR851725 RNN851725 RXJ851725 SHF851725 SRB851725 TAX851725 TKT851725 TUP851725 UEL851725 UOH851725 UYD851725 VHZ851725 VRV851725 WBR851725 WLN851725 WVJ851725 E917261:F917261 IX917261 ST917261 ACP917261 AML917261 AWH917261 BGD917261 BPZ917261 BZV917261 CJR917261 CTN917261 DDJ917261 DNF917261 DXB917261 EGX917261 EQT917261 FAP917261 FKL917261 FUH917261 GED917261 GNZ917261 GXV917261 HHR917261 HRN917261 IBJ917261 ILF917261 IVB917261 JEX917261 JOT917261 JYP917261 KIL917261 KSH917261 LCD917261 LLZ917261 LVV917261 MFR917261 MPN917261 MZJ917261 NJF917261 NTB917261 OCX917261 OMT917261 OWP917261 PGL917261 PQH917261 QAD917261 QJZ917261 QTV917261 RDR917261 RNN917261 RXJ917261 SHF917261 SRB917261 TAX917261 TKT917261 TUP917261 UEL917261 UOH917261 UYD917261 VHZ917261 VRV917261 WBR917261 WLN917261 WVJ917261 E982797:F982797 IX982797 ST982797 ACP982797 AML982797 AWH982797 BGD982797 BPZ982797 BZV982797 CJR982797 CTN982797 DDJ982797 DNF982797 DXB982797 EGX982797 EQT982797 FAP982797 FKL982797 FUH982797 GED982797 GNZ982797 GXV982797 HHR982797 HRN982797 IBJ982797 ILF982797 IVB982797 JEX982797 JOT982797 JYP982797 KIL982797 KSH982797 LCD982797 LLZ982797 LVV982797 MFR982797 MPN982797 MZJ982797 NJF982797 NTB982797 OCX982797 OMT982797 OWP982797 PGL982797 PQH982797 QAD982797 QJZ982797 QTV982797 RDR982797 RNN982797 RXJ982797 SHF982797 SRB982797 TAX982797 TKT982797 TUP982797 UEL982797 UOH982797 UYD982797 VHZ982797 VRV982797 WBR982797 WLN982797 WVJ982797" xr:uid="{00000000-0002-0000-0100-000003000000}"/>
    <dataValidation allowBlank="1" showInputMessage="1" showErrorMessage="1" prompt="Informacion contable en NIIF y pesos sin incluir decimales" sqref="WVK982737:WVK982739 G65233:H65235 IY65233:IY65235 SU65233:SU65235 ACQ65233:ACQ65235 AMM65233:AMM65235 AWI65233:AWI65235 BGE65233:BGE65235 BQA65233:BQA65235 BZW65233:BZW65235 CJS65233:CJS65235 CTO65233:CTO65235 DDK65233:DDK65235 DNG65233:DNG65235 DXC65233:DXC65235 EGY65233:EGY65235 EQU65233:EQU65235 FAQ65233:FAQ65235 FKM65233:FKM65235 FUI65233:FUI65235 GEE65233:GEE65235 GOA65233:GOA65235 GXW65233:GXW65235 HHS65233:HHS65235 HRO65233:HRO65235 IBK65233:IBK65235 ILG65233:ILG65235 IVC65233:IVC65235 JEY65233:JEY65235 JOU65233:JOU65235 JYQ65233:JYQ65235 KIM65233:KIM65235 KSI65233:KSI65235 LCE65233:LCE65235 LMA65233:LMA65235 LVW65233:LVW65235 MFS65233:MFS65235 MPO65233:MPO65235 MZK65233:MZK65235 NJG65233:NJG65235 NTC65233:NTC65235 OCY65233:OCY65235 OMU65233:OMU65235 OWQ65233:OWQ65235 PGM65233:PGM65235 PQI65233:PQI65235 QAE65233:QAE65235 QKA65233:QKA65235 QTW65233:QTW65235 RDS65233:RDS65235 RNO65233:RNO65235 RXK65233:RXK65235 SHG65233:SHG65235 SRC65233:SRC65235 TAY65233:TAY65235 TKU65233:TKU65235 TUQ65233:TUQ65235 UEM65233:UEM65235 UOI65233:UOI65235 UYE65233:UYE65235 VIA65233:VIA65235 VRW65233:VRW65235 WBS65233:WBS65235 WLO65233:WLO65235 WVK65233:WVK65235 G130769:H130771 IY130769:IY130771 SU130769:SU130771 ACQ130769:ACQ130771 AMM130769:AMM130771 AWI130769:AWI130771 BGE130769:BGE130771 BQA130769:BQA130771 BZW130769:BZW130771 CJS130769:CJS130771 CTO130769:CTO130771 DDK130769:DDK130771 DNG130769:DNG130771 DXC130769:DXC130771 EGY130769:EGY130771 EQU130769:EQU130771 FAQ130769:FAQ130771 FKM130769:FKM130771 FUI130769:FUI130771 GEE130769:GEE130771 GOA130769:GOA130771 GXW130769:GXW130771 HHS130769:HHS130771 HRO130769:HRO130771 IBK130769:IBK130771 ILG130769:ILG130771 IVC130769:IVC130771 JEY130769:JEY130771 JOU130769:JOU130771 JYQ130769:JYQ130771 KIM130769:KIM130771 KSI130769:KSI130771 LCE130769:LCE130771 LMA130769:LMA130771 LVW130769:LVW130771 MFS130769:MFS130771 MPO130769:MPO130771 MZK130769:MZK130771 NJG130769:NJG130771 NTC130769:NTC130771 OCY130769:OCY130771 OMU130769:OMU130771 OWQ130769:OWQ130771 PGM130769:PGM130771 PQI130769:PQI130771 QAE130769:QAE130771 QKA130769:QKA130771 QTW130769:QTW130771 RDS130769:RDS130771 RNO130769:RNO130771 RXK130769:RXK130771 SHG130769:SHG130771 SRC130769:SRC130771 TAY130769:TAY130771 TKU130769:TKU130771 TUQ130769:TUQ130771 UEM130769:UEM130771 UOI130769:UOI130771 UYE130769:UYE130771 VIA130769:VIA130771 VRW130769:VRW130771 WBS130769:WBS130771 WLO130769:WLO130771 WVK130769:WVK130771 G196305:H196307 IY196305:IY196307 SU196305:SU196307 ACQ196305:ACQ196307 AMM196305:AMM196307 AWI196305:AWI196307 BGE196305:BGE196307 BQA196305:BQA196307 BZW196305:BZW196307 CJS196305:CJS196307 CTO196305:CTO196307 DDK196305:DDK196307 DNG196305:DNG196307 DXC196305:DXC196307 EGY196305:EGY196307 EQU196305:EQU196307 FAQ196305:FAQ196307 FKM196305:FKM196307 FUI196305:FUI196307 GEE196305:GEE196307 GOA196305:GOA196307 GXW196305:GXW196307 HHS196305:HHS196307 HRO196305:HRO196307 IBK196305:IBK196307 ILG196305:ILG196307 IVC196305:IVC196307 JEY196305:JEY196307 JOU196305:JOU196307 JYQ196305:JYQ196307 KIM196305:KIM196307 KSI196305:KSI196307 LCE196305:LCE196307 LMA196305:LMA196307 LVW196305:LVW196307 MFS196305:MFS196307 MPO196305:MPO196307 MZK196305:MZK196307 NJG196305:NJG196307 NTC196305:NTC196307 OCY196305:OCY196307 OMU196305:OMU196307 OWQ196305:OWQ196307 PGM196305:PGM196307 PQI196305:PQI196307 QAE196305:QAE196307 QKA196305:QKA196307 QTW196305:QTW196307 RDS196305:RDS196307 RNO196305:RNO196307 RXK196305:RXK196307 SHG196305:SHG196307 SRC196305:SRC196307 TAY196305:TAY196307 TKU196305:TKU196307 TUQ196305:TUQ196307 UEM196305:UEM196307 UOI196305:UOI196307 UYE196305:UYE196307 VIA196305:VIA196307 VRW196305:VRW196307 WBS196305:WBS196307 WLO196305:WLO196307 WVK196305:WVK196307 G261841:H261843 IY261841:IY261843 SU261841:SU261843 ACQ261841:ACQ261843 AMM261841:AMM261843 AWI261841:AWI261843 BGE261841:BGE261843 BQA261841:BQA261843 BZW261841:BZW261843 CJS261841:CJS261843 CTO261841:CTO261843 DDK261841:DDK261843 DNG261841:DNG261843 DXC261841:DXC261843 EGY261841:EGY261843 EQU261841:EQU261843 FAQ261841:FAQ261843 FKM261841:FKM261843 FUI261841:FUI261843 GEE261841:GEE261843 GOA261841:GOA261843 GXW261841:GXW261843 HHS261841:HHS261843 HRO261841:HRO261843 IBK261841:IBK261843 ILG261841:ILG261843 IVC261841:IVC261843 JEY261841:JEY261843 JOU261841:JOU261843 JYQ261841:JYQ261843 KIM261841:KIM261843 KSI261841:KSI261843 LCE261841:LCE261843 LMA261841:LMA261843 LVW261841:LVW261843 MFS261841:MFS261843 MPO261841:MPO261843 MZK261841:MZK261843 NJG261841:NJG261843 NTC261841:NTC261843 OCY261841:OCY261843 OMU261841:OMU261843 OWQ261841:OWQ261843 PGM261841:PGM261843 PQI261841:PQI261843 QAE261841:QAE261843 QKA261841:QKA261843 QTW261841:QTW261843 RDS261841:RDS261843 RNO261841:RNO261843 RXK261841:RXK261843 SHG261841:SHG261843 SRC261841:SRC261843 TAY261841:TAY261843 TKU261841:TKU261843 TUQ261841:TUQ261843 UEM261841:UEM261843 UOI261841:UOI261843 UYE261841:UYE261843 VIA261841:VIA261843 VRW261841:VRW261843 WBS261841:WBS261843 WLO261841:WLO261843 WVK261841:WVK261843 G327377:H327379 IY327377:IY327379 SU327377:SU327379 ACQ327377:ACQ327379 AMM327377:AMM327379 AWI327377:AWI327379 BGE327377:BGE327379 BQA327377:BQA327379 BZW327377:BZW327379 CJS327377:CJS327379 CTO327377:CTO327379 DDK327377:DDK327379 DNG327377:DNG327379 DXC327377:DXC327379 EGY327377:EGY327379 EQU327377:EQU327379 FAQ327377:FAQ327379 FKM327377:FKM327379 FUI327377:FUI327379 GEE327377:GEE327379 GOA327377:GOA327379 GXW327377:GXW327379 HHS327377:HHS327379 HRO327377:HRO327379 IBK327377:IBK327379 ILG327377:ILG327379 IVC327377:IVC327379 JEY327377:JEY327379 JOU327377:JOU327379 JYQ327377:JYQ327379 KIM327377:KIM327379 KSI327377:KSI327379 LCE327377:LCE327379 LMA327377:LMA327379 LVW327377:LVW327379 MFS327377:MFS327379 MPO327377:MPO327379 MZK327377:MZK327379 NJG327377:NJG327379 NTC327377:NTC327379 OCY327377:OCY327379 OMU327377:OMU327379 OWQ327377:OWQ327379 PGM327377:PGM327379 PQI327377:PQI327379 QAE327377:QAE327379 QKA327377:QKA327379 QTW327377:QTW327379 RDS327377:RDS327379 RNO327377:RNO327379 RXK327377:RXK327379 SHG327377:SHG327379 SRC327377:SRC327379 TAY327377:TAY327379 TKU327377:TKU327379 TUQ327377:TUQ327379 UEM327377:UEM327379 UOI327377:UOI327379 UYE327377:UYE327379 VIA327377:VIA327379 VRW327377:VRW327379 WBS327377:WBS327379 WLO327377:WLO327379 WVK327377:WVK327379 G392913:H392915 IY392913:IY392915 SU392913:SU392915 ACQ392913:ACQ392915 AMM392913:AMM392915 AWI392913:AWI392915 BGE392913:BGE392915 BQA392913:BQA392915 BZW392913:BZW392915 CJS392913:CJS392915 CTO392913:CTO392915 DDK392913:DDK392915 DNG392913:DNG392915 DXC392913:DXC392915 EGY392913:EGY392915 EQU392913:EQU392915 FAQ392913:FAQ392915 FKM392913:FKM392915 FUI392913:FUI392915 GEE392913:GEE392915 GOA392913:GOA392915 GXW392913:GXW392915 HHS392913:HHS392915 HRO392913:HRO392915 IBK392913:IBK392915 ILG392913:ILG392915 IVC392913:IVC392915 JEY392913:JEY392915 JOU392913:JOU392915 JYQ392913:JYQ392915 KIM392913:KIM392915 KSI392913:KSI392915 LCE392913:LCE392915 LMA392913:LMA392915 LVW392913:LVW392915 MFS392913:MFS392915 MPO392913:MPO392915 MZK392913:MZK392915 NJG392913:NJG392915 NTC392913:NTC392915 OCY392913:OCY392915 OMU392913:OMU392915 OWQ392913:OWQ392915 PGM392913:PGM392915 PQI392913:PQI392915 QAE392913:QAE392915 QKA392913:QKA392915 QTW392913:QTW392915 RDS392913:RDS392915 RNO392913:RNO392915 RXK392913:RXK392915 SHG392913:SHG392915 SRC392913:SRC392915 TAY392913:TAY392915 TKU392913:TKU392915 TUQ392913:TUQ392915 UEM392913:UEM392915 UOI392913:UOI392915 UYE392913:UYE392915 VIA392913:VIA392915 VRW392913:VRW392915 WBS392913:WBS392915 WLO392913:WLO392915 WVK392913:WVK392915 G458449:H458451 IY458449:IY458451 SU458449:SU458451 ACQ458449:ACQ458451 AMM458449:AMM458451 AWI458449:AWI458451 BGE458449:BGE458451 BQA458449:BQA458451 BZW458449:BZW458451 CJS458449:CJS458451 CTO458449:CTO458451 DDK458449:DDK458451 DNG458449:DNG458451 DXC458449:DXC458451 EGY458449:EGY458451 EQU458449:EQU458451 FAQ458449:FAQ458451 FKM458449:FKM458451 FUI458449:FUI458451 GEE458449:GEE458451 GOA458449:GOA458451 GXW458449:GXW458451 HHS458449:HHS458451 HRO458449:HRO458451 IBK458449:IBK458451 ILG458449:ILG458451 IVC458449:IVC458451 JEY458449:JEY458451 JOU458449:JOU458451 JYQ458449:JYQ458451 KIM458449:KIM458451 KSI458449:KSI458451 LCE458449:LCE458451 LMA458449:LMA458451 LVW458449:LVW458451 MFS458449:MFS458451 MPO458449:MPO458451 MZK458449:MZK458451 NJG458449:NJG458451 NTC458449:NTC458451 OCY458449:OCY458451 OMU458449:OMU458451 OWQ458449:OWQ458451 PGM458449:PGM458451 PQI458449:PQI458451 QAE458449:QAE458451 QKA458449:QKA458451 QTW458449:QTW458451 RDS458449:RDS458451 RNO458449:RNO458451 RXK458449:RXK458451 SHG458449:SHG458451 SRC458449:SRC458451 TAY458449:TAY458451 TKU458449:TKU458451 TUQ458449:TUQ458451 UEM458449:UEM458451 UOI458449:UOI458451 UYE458449:UYE458451 VIA458449:VIA458451 VRW458449:VRW458451 WBS458449:WBS458451 WLO458449:WLO458451 WVK458449:WVK458451 G523985:H523987 IY523985:IY523987 SU523985:SU523987 ACQ523985:ACQ523987 AMM523985:AMM523987 AWI523985:AWI523987 BGE523985:BGE523987 BQA523985:BQA523987 BZW523985:BZW523987 CJS523985:CJS523987 CTO523985:CTO523987 DDK523985:DDK523987 DNG523985:DNG523987 DXC523985:DXC523987 EGY523985:EGY523987 EQU523985:EQU523987 FAQ523985:FAQ523987 FKM523985:FKM523987 FUI523985:FUI523987 GEE523985:GEE523987 GOA523985:GOA523987 GXW523985:GXW523987 HHS523985:HHS523987 HRO523985:HRO523987 IBK523985:IBK523987 ILG523985:ILG523987 IVC523985:IVC523987 JEY523985:JEY523987 JOU523985:JOU523987 JYQ523985:JYQ523987 KIM523985:KIM523987 KSI523985:KSI523987 LCE523985:LCE523987 LMA523985:LMA523987 LVW523985:LVW523987 MFS523985:MFS523987 MPO523985:MPO523987 MZK523985:MZK523987 NJG523985:NJG523987 NTC523985:NTC523987 OCY523985:OCY523987 OMU523985:OMU523987 OWQ523985:OWQ523987 PGM523985:PGM523987 PQI523985:PQI523987 QAE523985:QAE523987 QKA523985:QKA523987 QTW523985:QTW523987 RDS523985:RDS523987 RNO523985:RNO523987 RXK523985:RXK523987 SHG523985:SHG523987 SRC523985:SRC523987 TAY523985:TAY523987 TKU523985:TKU523987 TUQ523985:TUQ523987 UEM523985:UEM523987 UOI523985:UOI523987 UYE523985:UYE523987 VIA523985:VIA523987 VRW523985:VRW523987 WBS523985:WBS523987 WLO523985:WLO523987 WVK523985:WVK523987 G589521:H589523 IY589521:IY589523 SU589521:SU589523 ACQ589521:ACQ589523 AMM589521:AMM589523 AWI589521:AWI589523 BGE589521:BGE589523 BQA589521:BQA589523 BZW589521:BZW589523 CJS589521:CJS589523 CTO589521:CTO589523 DDK589521:DDK589523 DNG589521:DNG589523 DXC589521:DXC589523 EGY589521:EGY589523 EQU589521:EQU589523 FAQ589521:FAQ589523 FKM589521:FKM589523 FUI589521:FUI589523 GEE589521:GEE589523 GOA589521:GOA589523 GXW589521:GXW589523 HHS589521:HHS589523 HRO589521:HRO589523 IBK589521:IBK589523 ILG589521:ILG589523 IVC589521:IVC589523 JEY589521:JEY589523 JOU589521:JOU589523 JYQ589521:JYQ589523 KIM589521:KIM589523 KSI589521:KSI589523 LCE589521:LCE589523 LMA589521:LMA589523 LVW589521:LVW589523 MFS589521:MFS589523 MPO589521:MPO589523 MZK589521:MZK589523 NJG589521:NJG589523 NTC589521:NTC589523 OCY589521:OCY589523 OMU589521:OMU589523 OWQ589521:OWQ589523 PGM589521:PGM589523 PQI589521:PQI589523 QAE589521:QAE589523 QKA589521:QKA589523 QTW589521:QTW589523 RDS589521:RDS589523 RNO589521:RNO589523 RXK589521:RXK589523 SHG589521:SHG589523 SRC589521:SRC589523 TAY589521:TAY589523 TKU589521:TKU589523 TUQ589521:TUQ589523 UEM589521:UEM589523 UOI589521:UOI589523 UYE589521:UYE589523 VIA589521:VIA589523 VRW589521:VRW589523 WBS589521:WBS589523 WLO589521:WLO589523 WVK589521:WVK589523 G655057:H655059 IY655057:IY655059 SU655057:SU655059 ACQ655057:ACQ655059 AMM655057:AMM655059 AWI655057:AWI655059 BGE655057:BGE655059 BQA655057:BQA655059 BZW655057:BZW655059 CJS655057:CJS655059 CTO655057:CTO655059 DDK655057:DDK655059 DNG655057:DNG655059 DXC655057:DXC655059 EGY655057:EGY655059 EQU655057:EQU655059 FAQ655057:FAQ655059 FKM655057:FKM655059 FUI655057:FUI655059 GEE655057:GEE655059 GOA655057:GOA655059 GXW655057:GXW655059 HHS655057:HHS655059 HRO655057:HRO655059 IBK655057:IBK655059 ILG655057:ILG655059 IVC655057:IVC655059 JEY655057:JEY655059 JOU655057:JOU655059 JYQ655057:JYQ655059 KIM655057:KIM655059 KSI655057:KSI655059 LCE655057:LCE655059 LMA655057:LMA655059 LVW655057:LVW655059 MFS655057:MFS655059 MPO655057:MPO655059 MZK655057:MZK655059 NJG655057:NJG655059 NTC655057:NTC655059 OCY655057:OCY655059 OMU655057:OMU655059 OWQ655057:OWQ655059 PGM655057:PGM655059 PQI655057:PQI655059 QAE655057:QAE655059 QKA655057:QKA655059 QTW655057:QTW655059 RDS655057:RDS655059 RNO655057:RNO655059 RXK655057:RXK655059 SHG655057:SHG655059 SRC655057:SRC655059 TAY655057:TAY655059 TKU655057:TKU655059 TUQ655057:TUQ655059 UEM655057:UEM655059 UOI655057:UOI655059 UYE655057:UYE655059 VIA655057:VIA655059 VRW655057:VRW655059 WBS655057:WBS655059 WLO655057:WLO655059 WVK655057:WVK655059 G720593:H720595 IY720593:IY720595 SU720593:SU720595 ACQ720593:ACQ720595 AMM720593:AMM720595 AWI720593:AWI720595 BGE720593:BGE720595 BQA720593:BQA720595 BZW720593:BZW720595 CJS720593:CJS720595 CTO720593:CTO720595 DDK720593:DDK720595 DNG720593:DNG720595 DXC720593:DXC720595 EGY720593:EGY720595 EQU720593:EQU720595 FAQ720593:FAQ720595 FKM720593:FKM720595 FUI720593:FUI720595 GEE720593:GEE720595 GOA720593:GOA720595 GXW720593:GXW720595 HHS720593:HHS720595 HRO720593:HRO720595 IBK720593:IBK720595 ILG720593:ILG720595 IVC720593:IVC720595 JEY720593:JEY720595 JOU720593:JOU720595 JYQ720593:JYQ720595 KIM720593:KIM720595 KSI720593:KSI720595 LCE720593:LCE720595 LMA720593:LMA720595 LVW720593:LVW720595 MFS720593:MFS720595 MPO720593:MPO720595 MZK720593:MZK720595 NJG720593:NJG720595 NTC720593:NTC720595 OCY720593:OCY720595 OMU720593:OMU720595 OWQ720593:OWQ720595 PGM720593:PGM720595 PQI720593:PQI720595 QAE720593:QAE720595 QKA720593:QKA720595 QTW720593:QTW720595 RDS720593:RDS720595 RNO720593:RNO720595 RXK720593:RXK720595 SHG720593:SHG720595 SRC720593:SRC720595 TAY720593:TAY720595 TKU720593:TKU720595 TUQ720593:TUQ720595 UEM720593:UEM720595 UOI720593:UOI720595 UYE720593:UYE720595 VIA720593:VIA720595 VRW720593:VRW720595 WBS720593:WBS720595 WLO720593:WLO720595 WVK720593:WVK720595 G786129:H786131 IY786129:IY786131 SU786129:SU786131 ACQ786129:ACQ786131 AMM786129:AMM786131 AWI786129:AWI786131 BGE786129:BGE786131 BQA786129:BQA786131 BZW786129:BZW786131 CJS786129:CJS786131 CTO786129:CTO786131 DDK786129:DDK786131 DNG786129:DNG786131 DXC786129:DXC786131 EGY786129:EGY786131 EQU786129:EQU786131 FAQ786129:FAQ786131 FKM786129:FKM786131 FUI786129:FUI786131 GEE786129:GEE786131 GOA786129:GOA786131 GXW786129:GXW786131 HHS786129:HHS786131 HRO786129:HRO786131 IBK786129:IBK786131 ILG786129:ILG786131 IVC786129:IVC786131 JEY786129:JEY786131 JOU786129:JOU786131 JYQ786129:JYQ786131 KIM786129:KIM786131 KSI786129:KSI786131 LCE786129:LCE786131 LMA786129:LMA786131 LVW786129:LVW786131 MFS786129:MFS786131 MPO786129:MPO786131 MZK786129:MZK786131 NJG786129:NJG786131 NTC786129:NTC786131 OCY786129:OCY786131 OMU786129:OMU786131 OWQ786129:OWQ786131 PGM786129:PGM786131 PQI786129:PQI786131 QAE786129:QAE786131 QKA786129:QKA786131 QTW786129:QTW786131 RDS786129:RDS786131 RNO786129:RNO786131 RXK786129:RXK786131 SHG786129:SHG786131 SRC786129:SRC786131 TAY786129:TAY786131 TKU786129:TKU786131 TUQ786129:TUQ786131 UEM786129:UEM786131 UOI786129:UOI786131 UYE786129:UYE786131 VIA786129:VIA786131 VRW786129:VRW786131 WBS786129:WBS786131 WLO786129:WLO786131 WVK786129:WVK786131 G851665:H851667 IY851665:IY851667 SU851665:SU851667 ACQ851665:ACQ851667 AMM851665:AMM851667 AWI851665:AWI851667 BGE851665:BGE851667 BQA851665:BQA851667 BZW851665:BZW851667 CJS851665:CJS851667 CTO851665:CTO851667 DDK851665:DDK851667 DNG851665:DNG851667 DXC851665:DXC851667 EGY851665:EGY851667 EQU851665:EQU851667 FAQ851665:FAQ851667 FKM851665:FKM851667 FUI851665:FUI851667 GEE851665:GEE851667 GOA851665:GOA851667 GXW851665:GXW851667 HHS851665:HHS851667 HRO851665:HRO851667 IBK851665:IBK851667 ILG851665:ILG851667 IVC851665:IVC851667 JEY851665:JEY851667 JOU851665:JOU851667 JYQ851665:JYQ851667 KIM851665:KIM851667 KSI851665:KSI851667 LCE851665:LCE851667 LMA851665:LMA851667 LVW851665:LVW851667 MFS851665:MFS851667 MPO851665:MPO851667 MZK851665:MZK851667 NJG851665:NJG851667 NTC851665:NTC851667 OCY851665:OCY851667 OMU851665:OMU851667 OWQ851665:OWQ851667 PGM851665:PGM851667 PQI851665:PQI851667 QAE851665:QAE851667 QKA851665:QKA851667 QTW851665:QTW851667 RDS851665:RDS851667 RNO851665:RNO851667 RXK851665:RXK851667 SHG851665:SHG851667 SRC851665:SRC851667 TAY851665:TAY851667 TKU851665:TKU851667 TUQ851665:TUQ851667 UEM851665:UEM851667 UOI851665:UOI851667 UYE851665:UYE851667 VIA851665:VIA851667 VRW851665:VRW851667 WBS851665:WBS851667 WLO851665:WLO851667 WVK851665:WVK851667 G917201:H917203 IY917201:IY917203 SU917201:SU917203 ACQ917201:ACQ917203 AMM917201:AMM917203 AWI917201:AWI917203 BGE917201:BGE917203 BQA917201:BQA917203 BZW917201:BZW917203 CJS917201:CJS917203 CTO917201:CTO917203 DDK917201:DDK917203 DNG917201:DNG917203 DXC917201:DXC917203 EGY917201:EGY917203 EQU917201:EQU917203 FAQ917201:FAQ917203 FKM917201:FKM917203 FUI917201:FUI917203 GEE917201:GEE917203 GOA917201:GOA917203 GXW917201:GXW917203 HHS917201:HHS917203 HRO917201:HRO917203 IBK917201:IBK917203 ILG917201:ILG917203 IVC917201:IVC917203 JEY917201:JEY917203 JOU917201:JOU917203 JYQ917201:JYQ917203 KIM917201:KIM917203 KSI917201:KSI917203 LCE917201:LCE917203 LMA917201:LMA917203 LVW917201:LVW917203 MFS917201:MFS917203 MPO917201:MPO917203 MZK917201:MZK917203 NJG917201:NJG917203 NTC917201:NTC917203 OCY917201:OCY917203 OMU917201:OMU917203 OWQ917201:OWQ917203 PGM917201:PGM917203 PQI917201:PQI917203 QAE917201:QAE917203 QKA917201:QKA917203 QTW917201:QTW917203 RDS917201:RDS917203 RNO917201:RNO917203 RXK917201:RXK917203 SHG917201:SHG917203 SRC917201:SRC917203 TAY917201:TAY917203 TKU917201:TKU917203 TUQ917201:TUQ917203 UEM917201:UEM917203 UOI917201:UOI917203 UYE917201:UYE917203 VIA917201:VIA917203 VRW917201:VRW917203 WBS917201:WBS917203 WLO917201:WLO917203 WVK917201:WVK917203 G982737:H982739 IY982737:IY982739 SU982737:SU982739 ACQ982737:ACQ982739 AMM982737:AMM982739 AWI982737:AWI982739 BGE982737:BGE982739 BQA982737:BQA982739 BZW982737:BZW982739 CJS982737:CJS982739 CTO982737:CTO982739 DDK982737:DDK982739 DNG982737:DNG982739 DXC982737:DXC982739 EGY982737:EGY982739 EQU982737:EQU982739 FAQ982737:FAQ982739 FKM982737:FKM982739 FUI982737:FUI982739 GEE982737:GEE982739 GOA982737:GOA982739 GXW982737:GXW982739 HHS982737:HHS982739 HRO982737:HRO982739 IBK982737:IBK982739 ILG982737:ILG982739 IVC982737:IVC982739 JEY982737:JEY982739 JOU982737:JOU982739 JYQ982737:JYQ982739 KIM982737:KIM982739 KSI982737:KSI982739 LCE982737:LCE982739 LMA982737:LMA982739 LVW982737:LVW982739 MFS982737:MFS982739 MPO982737:MPO982739 MZK982737:MZK982739 NJG982737:NJG982739 NTC982737:NTC982739 OCY982737:OCY982739 OMU982737:OMU982739 OWQ982737:OWQ982739 PGM982737:PGM982739 PQI982737:PQI982739 QAE982737:QAE982739 QKA982737:QKA982739 QTW982737:QTW982739 RDS982737:RDS982739 RNO982737:RNO982739 RXK982737:RXK982739 SHG982737:SHG982739 SRC982737:SRC982739 TAY982737:TAY982739 TKU982737:TKU982739 TUQ982737:TUQ982739 UEM982737:UEM982739 UOI982737:UOI982739 UYE982737:UYE982739 VIA982737:VIA982739 VRW982737:VRW982739 WBS982737:WBS982739 WLO982737:WLO982739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8:H8 K8 G207:H207"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05:J65506 IY65505:JA65506 SU65505:SW65506 ACQ65505:ACS65506 AMM65505:AMO65506 AWI65505:AWK65506 BGE65505:BGG65506 BQA65505:BQC65506 BZW65505:BZY65506 CJS65505:CJU65506 CTO65505:CTQ65506 DDK65505:DDM65506 DNG65505:DNI65506 DXC65505:DXE65506 EGY65505:EHA65506 EQU65505:EQW65506 FAQ65505:FAS65506 FKM65505:FKO65506 FUI65505:FUK65506 GEE65505:GEG65506 GOA65505:GOC65506 GXW65505:GXY65506 HHS65505:HHU65506 HRO65505:HRQ65506 IBK65505:IBM65506 ILG65505:ILI65506 IVC65505:IVE65506 JEY65505:JFA65506 JOU65505:JOW65506 JYQ65505:JYS65506 KIM65505:KIO65506 KSI65505:KSK65506 LCE65505:LCG65506 LMA65505:LMC65506 LVW65505:LVY65506 MFS65505:MFU65506 MPO65505:MPQ65506 MZK65505:MZM65506 NJG65505:NJI65506 NTC65505:NTE65506 OCY65505:ODA65506 OMU65505:OMW65506 OWQ65505:OWS65506 PGM65505:PGO65506 PQI65505:PQK65506 QAE65505:QAG65506 QKA65505:QKC65506 QTW65505:QTY65506 RDS65505:RDU65506 RNO65505:RNQ65506 RXK65505:RXM65506 SHG65505:SHI65506 SRC65505:SRE65506 TAY65505:TBA65506 TKU65505:TKW65506 TUQ65505:TUS65506 UEM65505:UEO65506 UOI65505:UOK65506 UYE65505:UYG65506 VIA65505:VIC65506 VRW65505:VRY65506 WBS65505:WBU65506 WLO65505:WLQ65506 WVK65505:WVM65506 G131041:J131042 IY131041:JA131042 SU131041:SW131042 ACQ131041:ACS131042 AMM131041:AMO131042 AWI131041:AWK131042 BGE131041:BGG131042 BQA131041:BQC131042 BZW131041:BZY131042 CJS131041:CJU131042 CTO131041:CTQ131042 DDK131041:DDM131042 DNG131041:DNI131042 DXC131041:DXE131042 EGY131041:EHA131042 EQU131041:EQW131042 FAQ131041:FAS131042 FKM131041:FKO131042 FUI131041:FUK131042 GEE131041:GEG131042 GOA131041:GOC131042 GXW131041:GXY131042 HHS131041:HHU131042 HRO131041:HRQ131042 IBK131041:IBM131042 ILG131041:ILI131042 IVC131041:IVE131042 JEY131041:JFA131042 JOU131041:JOW131042 JYQ131041:JYS131042 KIM131041:KIO131042 KSI131041:KSK131042 LCE131041:LCG131042 LMA131041:LMC131042 LVW131041:LVY131042 MFS131041:MFU131042 MPO131041:MPQ131042 MZK131041:MZM131042 NJG131041:NJI131042 NTC131041:NTE131042 OCY131041:ODA131042 OMU131041:OMW131042 OWQ131041:OWS131042 PGM131041:PGO131042 PQI131041:PQK131042 QAE131041:QAG131042 QKA131041:QKC131042 QTW131041:QTY131042 RDS131041:RDU131042 RNO131041:RNQ131042 RXK131041:RXM131042 SHG131041:SHI131042 SRC131041:SRE131042 TAY131041:TBA131042 TKU131041:TKW131042 TUQ131041:TUS131042 UEM131041:UEO131042 UOI131041:UOK131042 UYE131041:UYG131042 VIA131041:VIC131042 VRW131041:VRY131042 WBS131041:WBU131042 WLO131041:WLQ131042 WVK131041:WVM131042 G196577:J196578 IY196577:JA196578 SU196577:SW196578 ACQ196577:ACS196578 AMM196577:AMO196578 AWI196577:AWK196578 BGE196577:BGG196578 BQA196577:BQC196578 BZW196577:BZY196578 CJS196577:CJU196578 CTO196577:CTQ196578 DDK196577:DDM196578 DNG196577:DNI196578 DXC196577:DXE196578 EGY196577:EHA196578 EQU196577:EQW196578 FAQ196577:FAS196578 FKM196577:FKO196578 FUI196577:FUK196578 GEE196577:GEG196578 GOA196577:GOC196578 GXW196577:GXY196578 HHS196577:HHU196578 HRO196577:HRQ196578 IBK196577:IBM196578 ILG196577:ILI196578 IVC196577:IVE196578 JEY196577:JFA196578 JOU196577:JOW196578 JYQ196577:JYS196578 KIM196577:KIO196578 KSI196577:KSK196578 LCE196577:LCG196578 LMA196577:LMC196578 LVW196577:LVY196578 MFS196577:MFU196578 MPO196577:MPQ196578 MZK196577:MZM196578 NJG196577:NJI196578 NTC196577:NTE196578 OCY196577:ODA196578 OMU196577:OMW196578 OWQ196577:OWS196578 PGM196577:PGO196578 PQI196577:PQK196578 QAE196577:QAG196578 QKA196577:QKC196578 QTW196577:QTY196578 RDS196577:RDU196578 RNO196577:RNQ196578 RXK196577:RXM196578 SHG196577:SHI196578 SRC196577:SRE196578 TAY196577:TBA196578 TKU196577:TKW196578 TUQ196577:TUS196578 UEM196577:UEO196578 UOI196577:UOK196578 UYE196577:UYG196578 VIA196577:VIC196578 VRW196577:VRY196578 WBS196577:WBU196578 WLO196577:WLQ196578 WVK196577:WVM196578 G262113:J262114 IY262113:JA262114 SU262113:SW262114 ACQ262113:ACS262114 AMM262113:AMO262114 AWI262113:AWK262114 BGE262113:BGG262114 BQA262113:BQC262114 BZW262113:BZY262114 CJS262113:CJU262114 CTO262113:CTQ262114 DDK262113:DDM262114 DNG262113:DNI262114 DXC262113:DXE262114 EGY262113:EHA262114 EQU262113:EQW262114 FAQ262113:FAS262114 FKM262113:FKO262114 FUI262113:FUK262114 GEE262113:GEG262114 GOA262113:GOC262114 GXW262113:GXY262114 HHS262113:HHU262114 HRO262113:HRQ262114 IBK262113:IBM262114 ILG262113:ILI262114 IVC262113:IVE262114 JEY262113:JFA262114 JOU262113:JOW262114 JYQ262113:JYS262114 KIM262113:KIO262114 KSI262113:KSK262114 LCE262113:LCG262114 LMA262113:LMC262114 LVW262113:LVY262114 MFS262113:MFU262114 MPO262113:MPQ262114 MZK262113:MZM262114 NJG262113:NJI262114 NTC262113:NTE262114 OCY262113:ODA262114 OMU262113:OMW262114 OWQ262113:OWS262114 PGM262113:PGO262114 PQI262113:PQK262114 QAE262113:QAG262114 QKA262113:QKC262114 QTW262113:QTY262114 RDS262113:RDU262114 RNO262113:RNQ262114 RXK262113:RXM262114 SHG262113:SHI262114 SRC262113:SRE262114 TAY262113:TBA262114 TKU262113:TKW262114 TUQ262113:TUS262114 UEM262113:UEO262114 UOI262113:UOK262114 UYE262113:UYG262114 VIA262113:VIC262114 VRW262113:VRY262114 WBS262113:WBU262114 WLO262113:WLQ262114 WVK262113:WVM262114 G327649:J327650 IY327649:JA327650 SU327649:SW327650 ACQ327649:ACS327650 AMM327649:AMO327650 AWI327649:AWK327650 BGE327649:BGG327650 BQA327649:BQC327650 BZW327649:BZY327650 CJS327649:CJU327650 CTO327649:CTQ327650 DDK327649:DDM327650 DNG327649:DNI327650 DXC327649:DXE327650 EGY327649:EHA327650 EQU327649:EQW327650 FAQ327649:FAS327650 FKM327649:FKO327650 FUI327649:FUK327650 GEE327649:GEG327650 GOA327649:GOC327650 GXW327649:GXY327650 HHS327649:HHU327650 HRO327649:HRQ327650 IBK327649:IBM327650 ILG327649:ILI327650 IVC327649:IVE327650 JEY327649:JFA327650 JOU327649:JOW327650 JYQ327649:JYS327650 KIM327649:KIO327650 KSI327649:KSK327650 LCE327649:LCG327650 LMA327649:LMC327650 LVW327649:LVY327650 MFS327649:MFU327650 MPO327649:MPQ327650 MZK327649:MZM327650 NJG327649:NJI327650 NTC327649:NTE327650 OCY327649:ODA327650 OMU327649:OMW327650 OWQ327649:OWS327650 PGM327649:PGO327650 PQI327649:PQK327650 QAE327649:QAG327650 QKA327649:QKC327650 QTW327649:QTY327650 RDS327649:RDU327650 RNO327649:RNQ327650 RXK327649:RXM327650 SHG327649:SHI327650 SRC327649:SRE327650 TAY327649:TBA327650 TKU327649:TKW327650 TUQ327649:TUS327650 UEM327649:UEO327650 UOI327649:UOK327650 UYE327649:UYG327650 VIA327649:VIC327650 VRW327649:VRY327650 WBS327649:WBU327650 WLO327649:WLQ327650 WVK327649:WVM327650 G393185:J393186 IY393185:JA393186 SU393185:SW393186 ACQ393185:ACS393186 AMM393185:AMO393186 AWI393185:AWK393186 BGE393185:BGG393186 BQA393185:BQC393186 BZW393185:BZY393186 CJS393185:CJU393186 CTO393185:CTQ393186 DDK393185:DDM393186 DNG393185:DNI393186 DXC393185:DXE393186 EGY393185:EHA393186 EQU393185:EQW393186 FAQ393185:FAS393186 FKM393185:FKO393186 FUI393185:FUK393186 GEE393185:GEG393186 GOA393185:GOC393186 GXW393185:GXY393186 HHS393185:HHU393186 HRO393185:HRQ393186 IBK393185:IBM393186 ILG393185:ILI393186 IVC393185:IVE393186 JEY393185:JFA393186 JOU393185:JOW393186 JYQ393185:JYS393186 KIM393185:KIO393186 KSI393185:KSK393186 LCE393185:LCG393186 LMA393185:LMC393186 LVW393185:LVY393186 MFS393185:MFU393186 MPO393185:MPQ393186 MZK393185:MZM393186 NJG393185:NJI393186 NTC393185:NTE393186 OCY393185:ODA393186 OMU393185:OMW393186 OWQ393185:OWS393186 PGM393185:PGO393186 PQI393185:PQK393186 QAE393185:QAG393186 QKA393185:QKC393186 QTW393185:QTY393186 RDS393185:RDU393186 RNO393185:RNQ393186 RXK393185:RXM393186 SHG393185:SHI393186 SRC393185:SRE393186 TAY393185:TBA393186 TKU393185:TKW393186 TUQ393185:TUS393186 UEM393185:UEO393186 UOI393185:UOK393186 UYE393185:UYG393186 VIA393185:VIC393186 VRW393185:VRY393186 WBS393185:WBU393186 WLO393185:WLQ393186 WVK393185:WVM393186 G458721:J458722 IY458721:JA458722 SU458721:SW458722 ACQ458721:ACS458722 AMM458721:AMO458722 AWI458721:AWK458722 BGE458721:BGG458722 BQA458721:BQC458722 BZW458721:BZY458722 CJS458721:CJU458722 CTO458721:CTQ458722 DDK458721:DDM458722 DNG458721:DNI458722 DXC458721:DXE458722 EGY458721:EHA458722 EQU458721:EQW458722 FAQ458721:FAS458722 FKM458721:FKO458722 FUI458721:FUK458722 GEE458721:GEG458722 GOA458721:GOC458722 GXW458721:GXY458722 HHS458721:HHU458722 HRO458721:HRQ458722 IBK458721:IBM458722 ILG458721:ILI458722 IVC458721:IVE458722 JEY458721:JFA458722 JOU458721:JOW458722 JYQ458721:JYS458722 KIM458721:KIO458722 KSI458721:KSK458722 LCE458721:LCG458722 LMA458721:LMC458722 LVW458721:LVY458722 MFS458721:MFU458722 MPO458721:MPQ458722 MZK458721:MZM458722 NJG458721:NJI458722 NTC458721:NTE458722 OCY458721:ODA458722 OMU458721:OMW458722 OWQ458721:OWS458722 PGM458721:PGO458722 PQI458721:PQK458722 QAE458721:QAG458722 QKA458721:QKC458722 QTW458721:QTY458722 RDS458721:RDU458722 RNO458721:RNQ458722 RXK458721:RXM458722 SHG458721:SHI458722 SRC458721:SRE458722 TAY458721:TBA458722 TKU458721:TKW458722 TUQ458721:TUS458722 UEM458721:UEO458722 UOI458721:UOK458722 UYE458721:UYG458722 VIA458721:VIC458722 VRW458721:VRY458722 WBS458721:WBU458722 WLO458721:WLQ458722 WVK458721:WVM458722 G524257:J524258 IY524257:JA524258 SU524257:SW524258 ACQ524257:ACS524258 AMM524257:AMO524258 AWI524257:AWK524258 BGE524257:BGG524258 BQA524257:BQC524258 BZW524257:BZY524258 CJS524257:CJU524258 CTO524257:CTQ524258 DDK524257:DDM524258 DNG524257:DNI524258 DXC524257:DXE524258 EGY524257:EHA524258 EQU524257:EQW524258 FAQ524257:FAS524258 FKM524257:FKO524258 FUI524257:FUK524258 GEE524257:GEG524258 GOA524257:GOC524258 GXW524257:GXY524258 HHS524257:HHU524258 HRO524257:HRQ524258 IBK524257:IBM524258 ILG524257:ILI524258 IVC524257:IVE524258 JEY524257:JFA524258 JOU524257:JOW524258 JYQ524257:JYS524258 KIM524257:KIO524258 KSI524257:KSK524258 LCE524257:LCG524258 LMA524257:LMC524258 LVW524257:LVY524258 MFS524257:MFU524258 MPO524257:MPQ524258 MZK524257:MZM524258 NJG524257:NJI524258 NTC524257:NTE524258 OCY524257:ODA524258 OMU524257:OMW524258 OWQ524257:OWS524258 PGM524257:PGO524258 PQI524257:PQK524258 QAE524257:QAG524258 QKA524257:QKC524258 QTW524257:QTY524258 RDS524257:RDU524258 RNO524257:RNQ524258 RXK524257:RXM524258 SHG524257:SHI524258 SRC524257:SRE524258 TAY524257:TBA524258 TKU524257:TKW524258 TUQ524257:TUS524258 UEM524257:UEO524258 UOI524257:UOK524258 UYE524257:UYG524258 VIA524257:VIC524258 VRW524257:VRY524258 WBS524257:WBU524258 WLO524257:WLQ524258 WVK524257:WVM524258 G589793:J589794 IY589793:JA589794 SU589793:SW589794 ACQ589793:ACS589794 AMM589793:AMO589794 AWI589793:AWK589794 BGE589793:BGG589794 BQA589793:BQC589794 BZW589793:BZY589794 CJS589793:CJU589794 CTO589793:CTQ589794 DDK589793:DDM589794 DNG589793:DNI589794 DXC589793:DXE589794 EGY589793:EHA589794 EQU589793:EQW589794 FAQ589793:FAS589794 FKM589793:FKO589794 FUI589793:FUK589794 GEE589793:GEG589794 GOA589793:GOC589794 GXW589793:GXY589794 HHS589793:HHU589794 HRO589793:HRQ589794 IBK589793:IBM589794 ILG589793:ILI589794 IVC589793:IVE589794 JEY589793:JFA589794 JOU589793:JOW589794 JYQ589793:JYS589794 KIM589793:KIO589794 KSI589793:KSK589794 LCE589793:LCG589794 LMA589793:LMC589794 LVW589793:LVY589794 MFS589793:MFU589794 MPO589793:MPQ589794 MZK589793:MZM589794 NJG589793:NJI589794 NTC589793:NTE589794 OCY589793:ODA589794 OMU589793:OMW589794 OWQ589793:OWS589794 PGM589793:PGO589794 PQI589793:PQK589794 QAE589793:QAG589794 QKA589793:QKC589794 QTW589793:QTY589794 RDS589793:RDU589794 RNO589793:RNQ589794 RXK589793:RXM589794 SHG589793:SHI589794 SRC589793:SRE589794 TAY589793:TBA589794 TKU589793:TKW589794 TUQ589793:TUS589794 UEM589793:UEO589794 UOI589793:UOK589794 UYE589793:UYG589794 VIA589793:VIC589794 VRW589793:VRY589794 WBS589793:WBU589794 WLO589793:WLQ589794 WVK589793:WVM589794 G655329:J655330 IY655329:JA655330 SU655329:SW655330 ACQ655329:ACS655330 AMM655329:AMO655330 AWI655329:AWK655330 BGE655329:BGG655330 BQA655329:BQC655330 BZW655329:BZY655330 CJS655329:CJU655330 CTO655329:CTQ655330 DDK655329:DDM655330 DNG655329:DNI655330 DXC655329:DXE655330 EGY655329:EHA655330 EQU655329:EQW655330 FAQ655329:FAS655330 FKM655329:FKO655330 FUI655329:FUK655330 GEE655329:GEG655330 GOA655329:GOC655330 GXW655329:GXY655330 HHS655329:HHU655330 HRO655329:HRQ655330 IBK655329:IBM655330 ILG655329:ILI655330 IVC655329:IVE655330 JEY655329:JFA655330 JOU655329:JOW655330 JYQ655329:JYS655330 KIM655329:KIO655330 KSI655329:KSK655330 LCE655329:LCG655330 LMA655329:LMC655330 LVW655329:LVY655330 MFS655329:MFU655330 MPO655329:MPQ655330 MZK655329:MZM655330 NJG655329:NJI655330 NTC655329:NTE655330 OCY655329:ODA655330 OMU655329:OMW655330 OWQ655329:OWS655330 PGM655329:PGO655330 PQI655329:PQK655330 QAE655329:QAG655330 QKA655329:QKC655330 QTW655329:QTY655330 RDS655329:RDU655330 RNO655329:RNQ655330 RXK655329:RXM655330 SHG655329:SHI655330 SRC655329:SRE655330 TAY655329:TBA655330 TKU655329:TKW655330 TUQ655329:TUS655330 UEM655329:UEO655330 UOI655329:UOK655330 UYE655329:UYG655330 VIA655329:VIC655330 VRW655329:VRY655330 WBS655329:WBU655330 WLO655329:WLQ655330 WVK655329:WVM655330 G720865:J720866 IY720865:JA720866 SU720865:SW720866 ACQ720865:ACS720866 AMM720865:AMO720866 AWI720865:AWK720866 BGE720865:BGG720866 BQA720865:BQC720866 BZW720865:BZY720866 CJS720865:CJU720866 CTO720865:CTQ720866 DDK720865:DDM720866 DNG720865:DNI720866 DXC720865:DXE720866 EGY720865:EHA720866 EQU720865:EQW720866 FAQ720865:FAS720866 FKM720865:FKO720866 FUI720865:FUK720866 GEE720865:GEG720866 GOA720865:GOC720866 GXW720865:GXY720866 HHS720865:HHU720866 HRO720865:HRQ720866 IBK720865:IBM720866 ILG720865:ILI720866 IVC720865:IVE720866 JEY720865:JFA720866 JOU720865:JOW720866 JYQ720865:JYS720866 KIM720865:KIO720866 KSI720865:KSK720866 LCE720865:LCG720866 LMA720865:LMC720866 LVW720865:LVY720866 MFS720865:MFU720866 MPO720865:MPQ720866 MZK720865:MZM720866 NJG720865:NJI720866 NTC720865:NTE720866 OCY720865:ODA720866 OMU720865:OMW720866 OWQ720865:OWS720866 PGM720865:PGO720866 PQI720865:PQK720866 QAE720865:QAG720866 QKA720865:QKC720866 QTW720865:QTY720866 RDS720865:RDU720866 RNO720865:RNQ720866 RXK720865:RXM720866 SHG720865:SHI720866 SRC720865:SRE720866 TAY720865:TBA720866 TKU720865:TKW720866 TUQ720865:TUS720866 UEM720865:UEO720866 UOI720865:UOK720866 UYE720865:UYG720866 VIA720865:VIC720866 VRW720865:VRY720866 WBS720865:WBU720866 WLO720865:WLQ720866 WVK720865:WVM720866 G786401:J786402 IY786401:JA786402 SU786401:SW786402 ACQ786401:ACS786402 AMM786401:AMO786402 AWI786401:AWK786402 BGE786401:BGG786402 BQA786401:BQC786402 BZW786401:BZY786402 CJS786401:CJU786402 CTO786401:CTQ786402 DDK786401:DDM786402 DNG786401:DNI786402 DXC786401:DXE786402 EGY786401:EHA786402 EQU786401:EQW786402 FAQ786401:FAS786402 FKM786401:FKO786402 FUI786401:FUK786402 GEE786401:GEG786402 GOA786401:GOC786402 GXW786401:GXY786402 HHS786401:HHU786402 HRO786401:HRQ786402 IBK786401:IBM786402 ILG786401:ILI786402 IVC786401:IVE786402 JEY786401:JFA786402 JOU786401:JOW786402 JYQ786401:JYS786402 KIM786401:KIO786402 KSI786401:KSK786402 LCE786401:LCG786402 LMA786401:LMC786402 LVW786401:LVY786402 MFS786401:MFU786402 MPO786401:MPQ786402 MZK786401:MZM786402 NJG786401:NJI786402 NTC786401:NTE786402 OCY786401:ODA786402 OMU786401:OMW786402 OWQ786401:OWS786402 PGM786401:PGO786402 PQI786401:PQK786402 QAE786401:QAG786402 QKA786401:QKC786402 QTW786401:QTY786402 RDS786401:RDU786402 RNO786401:RNQ786402 RXK786401:RXM786402 SHG786401:SHI786402 SRC786401:SRE786402 TAY786401:TBA786402 TKU786401:TKW786402 TUQ786401:TUS786402 UEM786401:UEO786402 UOI786401:UOK786402 UYE786401:UYG786402 VIA786401:VIC786402 VRW786401:VRY786402 WBS786401:WBU786402 WLO786401:WLQ786402 WVK786401:WVM786402 G851937:J851938 IY851937:JA851938 SU851937:SW851938 ACQ851937:ACS851938 AMM851937:AMO851938 AWI851937:AWK851938 BGE851937:BGG851938 BQA851937:BQC851938 BZW851937:BZY851938 CJS851937:CJU851938 CTO851937:CTQ851938 DDK851937:DDM851938 DNG851937:DNI851938 DXC851937:DXE851938 EGY851937:EHA851938 EQU851937:EQW851938 FAQ851937:FAS851938 FKM851937:FKO851938 FUI851937:FUK851938 GEE851937:GEG851938 GOA851937:GOC851938 GXW851937:GXY851938 HHS851937:HHU851938 HRO851937:HRQ851938 IBK851937:IBM851938 ILG851937:ILI851938 IVC851937:IVE851938 JEY851937:JFA851938 JOU851937:JOW851938 JYQ851937:JYS851938 KIM851937:KIO851938 KSI851937:KSK851938 LCE851937:LCG851938 LMA851937:LMC851938 LVW851937:LVY851938 MFS851937:MFU851938 MPO851937:MPQ851938 MZK851937:MZM851938 NJG851937:NJI851938 NTC851937:NTE851938 OCY851937:ODA851938 OMU851937:OMW851938 OWQ851937:OWS851938 PGM851937:PGO851938 PQI851937:PQK851938 QAE851937:QAG851938 QKA851937:QKC851938 QTW851937:QTY851938 RDS851937:RDU851938 RNO851937:RNQ851938 RXK851937:RXM851938 SHG851937:SHI851938 SRC851937:SRE851938 TAY851937:TBA851938 TKU851937:TKW851938 TUQ851937:TUS851938 UEM851937:UEO851938 UOI851937:UOK851938 UYE851937:UYG851938 VIA851937:VIC851938 VRW851937:VRY851938 WBS851937:WBU851938 WLO851937:WLQ851938 WVK851937:WVM851938 G917473:J917474 IY917473:JA917474 SU917473:SW917474 ACQ917473:ACS917474 AMM917473:AMO917474 AWI917473:AWK917474 BGE917473:BGG917474 BQA917473:BQC917474 BZW917473:BZY917474 CJS917473:CJU917474 CTO917473:CTQ917474 DDK917473:DDM917474 DNG917473:DNI917474 DXC917473:DXE917474 EGY917473:EHA917474 EQU917473:EQW917474 FAQ917473:FAS917474 FKM917473:FKO917474 FUI917473:FUK917474 GEE917473:GEG917474 GOA917473:GOC917474 GXW917473:GXY917474 HHS917473:HHU917474 HRO917473:HRQ917474 IBK917473:IBM917474 ILG917473:ILI917474 IVC917473:IVE917474 JEY917473:JFA917474 JOU917473:JOW917474 JYQ917473:JYS917474 KIM917473:KIO917474 KSI917473:KSK917474 LCE917473:LCG917474 LMA917473:LMC917474 LVW917473:LVY917474 MFS917473:MFU917474 MPO917473:MPQ917474 MZK917473:MZM917474 NJG917473:NJI917474 NTC917473:NTE917474 OCY917473:ODA917474 OMU917473:OMW917474 OWQ917473:OWS917474 PGM917473:PGO917474 PQI917473:PQK917474 QAE917473:QAG917474 QKA917473:QKC917474 QTW917473:QTY917474 RDS917473:RDU917474 RNO917473:RNQ917474 RXK917473:RXM917474 SHG917473:SHI917474 SRC917473:SRE917474 TAY917473:TBA917474 TKU917473:TKW917474 TUQ917473:TUS917474 UEM917473:UEO917474 UOI917473:UOK917474 UYE917473:UYG917474 VIA917473:VIC917474 VRW917473:VRY917474 WBS917473:WBU917474 WLO917473:WLQ917474 WVK917473:WVM917474 G983009:J983010 IY983009:JA983010 SU983009:SW983010 ACQ983009:ACS983010 AMM983009:AMO983010 AWI983009:AWK983010 BGE983009:BGG983010 BQA983009:BQC983010 BZW983009:BZY983010 CJS983009:CJU983010 CTO983009:CTQ983010 DDK983009:DDM983010 DNG983009:DNI983010 DXC983009:DXE983010 EGY983009:EHA983010 EQU983009:EQW983010 FAQ983009:FAS983010 FKM983009:FKO983010 FUI983009:FUK983010 GEE983009:GEG983010 GOA983009:GOC983010 GXW983009:GXY983010 HHS983009:HHU983010 HRO983009:HRQ983010 IBK983009:IBM983010 ILG983009:ILI983010 IVC983009:IVE983010 JEY983009:JFA983010 JOU983009:JOW983010 JYQ983009:JYS983010 KIM983009:KIO983010 KSI983009:KSK983010 LCE983009:LCG983010 LMA983009:LMC983010 LVW983009:LVY983010 MFS983009:MFU983010 MPO983009:MPQ983010 MZK983009:MZM983010 NJG983009:NJI983010 NTC983009:NTE983010 OCY983009:ODA983010 OMU983009:OMW983010 OWQ983009:OWS983010 PGM983009:PGO983010 PQI983009:PQK983010 QAE983009:QAG983010 QKA983009:QKC983010 QTW983009:QTY983010 RDS983009:RDU983010 RNO983009:RNQ983010 RXK983009:RXM983010 SHG983009:SHI983010 SRC983009:SRE983010 TAY983009:TBA983010 TKU983009:TKW983010 TUQ983009:TUS983010 UEM983009:UEO983010 UOI983009:UOK983010 UYE983009:UYG983010 VIA983009:VIC983010 VRW983009:VRY983010 WBS983009:WBU983010 WLO983009:WLQ983010 WVK983009:WVM983010" xr:uid="{00000000-0002-0000-0100-000005000000}">
      <formula1>0</formula1>
    </dataValidation>
    <dataValidation allowBlank="1" showInputMessage="1" showErrorMessage="1" prompt="Fecha de corte del Estado Financiero" sqref="E65232:F65232 IX65232 ST65232 ACP65232 AML65232 AWH65232 BGD65232 BPZ65232 BZV65232 CJR65232 CTN65232 DDJ65232 DNF65232 DXB65232 EGX65232 EQT65232 FAP65232 FKL65232 FUH65232 GED65232 GNZ65232 GXV65232 HHR65232 HRN65232 IBJ65232 ILF65232 IVB65232 JEX65232 JOT65232 JYP65232 KIL65232 KSH65232 LCD65232 LLZ65232 LVV65232 MFR65232 MPN65232 MZJ65232 NJF65232 NTB65232 OCX65232 OMT65232 OWP65232 PGL65232 PQH65232 QAD65232 QJZ65232 QTV65232 RDR65232 RNN65232 RXJ65232 SHF65232 SRB65232 TAX65232 TKT65232 TUP65232 UEL65232 UOH65232 UYD65232 VHZ65232 VRV65232 WBR65232 WLN65232 WVJ65232 E130768:F130768 IX130768 ST130768 ACP130768 AML130768 AWH130768 BGD130768 BPZ130768 BZV130768 CJR130768 CTN130768 DDJ130768 DNF130768 DXB130768 EGX130768 EQT130768 FAP130768 FKL130768 FUH130768 GED130768 GNZ130768 GXV130768 HHR130768 HRN130768 IBJ130768 ILF130768 IVB130768 JEX130768 JOT130768 JYP130768 KIL130768 KSH130768 LCD130768 LLZ130768 LVV130768 MFR130768 MPN130768 MZJ130768 NJF130768 NTB130768 OCX130768 OMT130768 OWP130768 PGL130768 PQH130768 QAD130768 QJZ130768 QTV130768 RDR130768 RNN130768 RXJ130768 SHF130768 SRB130768 TAX130768 TKT130768 TUP130768 UEL130768 UOH130768 UYD130768 VHZ130768 VRV130768 WBR130768 WLN130768 WVJ130768 E196304:F196304 IX196304 ST196304 ACP196304 AML196304 AWH196304 BGD196304 BPZ196304 BZV196304 CJR196304 CTN196304 DDJ196304 DNF196304 DXB196304 EGX196304 EQT196304 FAP196304 FKL196304 FUH196304 GED196304 GNZ196304 GXV196304 HHR196304 HRN196304 IBJ196304 ILF196304 IVB196304 JEX196304 JOT196304 JYP196304 KIL196304 KSH196304 LCD196304 LLZ196304 LVV196304 MFR196304 MPN196304 MZJ196304 NJF196304 NTB196304 OCX196304 OMT196304 OWP196304 PGL196304 PQH196304 QAD196304 QJZ196304 QTV196304 RDR196304 RNN196304 RXJ196304 SHF196304 SRB196304 TAX196304 TKT196304 TUP196304 UEL196304 UOH196304 UYD196304 VHZ196304 VRV196304 WBR196304 WLN196304 WVJ196304 E261840:F261840 IX261840 ST261840 ACP261840 AML261840 AWH261840 BGD261840 BPZ261840 BZV261840 CJR261840 CTN261840 DDJ261840 DNF261840 DXB261840 EGX261840 EQT261840 FAP261840 FKL261840 FUH261840 GED261840 GNZ261840 GXV261840 HHR261840 HRN261840 IBJ261840 ILF261840 IVB261840 JEX261840 JOT261840 JYP261840 KIL261840 KSH261840 LCD261840 LLZ261840 LVV261840 MFR261840 MPN261840 MZJ261840 NJF261840 NTB261840 OCX261840 OMT261840 OWP261840 PGL261840 PQH261840 QAD261840 QJZ261840 QTV261840 RDR261840 RNN261840 RXJ261840 SHF261840 SRB261840 TAX261840 TKT261840 TUP261840 UEL261840 UOH261840 UYD261840 VHZ261840 VRV261840 WBR261840 WLN261840 WVJ261840 E327376:F327376 IX327376 ST327376 ACP327376 AML327376 AWH327376 BGD327376 BPZ327376 BZV327376 CJR327376 CTN327376 DDJ327376 DNF327376 DXB327376 EGX327376 EQT327376 FAP327376 FKL327376 FUH327376 GED327376 GNZ327376 GXV327376 HHR327376 HRN327376 IBJ327376 ILF327376 IVB327376 JEX327376 JOT327376 JYP327376 KIL327376 KSH327376 LCD327376 LLZ327376 LVV327376 MFR327376 MPN327376 MZJ327376 NJF327376 NTB327376 OCX327376 OMT327376 OWP327376 PGL327376 PQH327376 QAD327376 QJZ327376 QTV327376 RDR327376 RNN327376 RXJ327376 SHF327376 SRB327376 TAX327376 TKT327376 TUP327376 UEL327376 UOH327376 UYD327376 VHZ327376 VRV327376 WBR327376 WLN327376 WVJ327376 E392912:F392912 IX392912 ST392912 ACP392912 AML392912 AWH392912 BGD392912 BPZ392912 BZV392912 CJR392912 CTN392912 DDJ392912 DNF392912 DXB392912 EGX392912 EQT392912 FAP392912 FKL392912 FUH392912 GED392912 GNZ392912 GXV392912 HHR392912 HRN392912 IBJ392912 ILF392912 IVB392912 JEX392912 JOT392912 JYP392912 KIL392912 KSH392912 LCD392912 LLZ392912 LVV392912 MFR392912 MPN392912 MZJ392912 NJF392912 NTB392912 OCX392912 OMT392912 OWP392912 PGL392912 PQH392912 QAD392912 QJZ392912 QTV392912 RDR392912 RNN392912 RXJ392912 SHF392912 SRB392912 TAX392912 TKT392912 TUP392912 UEL392912 UOH392912 UYD392912 VHZ392912 VRV392912 WBR392912 WLN392912 WVJ392912 E458448:F458448 IX458448 ST458448 ACP458448 AML458448 AWH458448 BGD458448 BPZ458448 BZV458448 CJR458448 CTN458448 DDJ458448 DNF458448 DXB458448 EGX458448 EQT458448 FAP458448 FKL458448 FUH458448 GED458448 GNZ458448 GXV458448 HHR458448 HRN458448 IBJ458448 ILF458448 IVB458448 JEX458448 JOT458448 JYP458448 KIL458448 KSH458448 LCD458448 LLZ458448 LVV458448 MFR458448 MPN458448 MZJ458448 NJF458448 NTB458448 OCX458448 OMT458448 OWP458448 PGL458448 PQH458448 QAD458448 QJZ458448 QTV458448 RDR458448 RNN458448 RXJ458448 SHF458448 SRB458448 TAX458448 TKT458448 TUP458448 UEL458448 UOH458448 UYD458448 VHZ458448 VRV458448 WBR458448 WLN458448 WVJ458448 E523984:F523984 IX523984 ST523984 ACP523984 AML523984 AWH523984 BGD523984 BPZ523984 BZV523984 CJR523984 CTN523984 DDJ523984 DNF523984 DXB523984 EGX523984 EQT523984 FAP523984 FKL523984 FUH523984 GED523984 GNZ523984 GXV523984 HHR523984 HRN523984 IBJ523984 ILF523984 IVB523984 JEX523984 JOT523984 JYP523984 KIL523984 KSH523984 LCD523984 LLZ523984 LVV523984 MFR523984 MPN523984 MZJ523984 NJF523984 NTB523984 OCX523984 OMT523984 OWP523984 PGL523984 PQH523984 QAD523984 QJZ523984 QTV523984 RDR523984 RNN523984 RXJ523984 SHF523984 SRB523984 TAX523984 TKT523984 TUP523984 UEL523984 UOH523984 UYD523984 VHZ523984 VRV523984 WBR523984 WLN523984 WVJ523984 E589520:F589520 IX589520 ST589520 ACP589520 AML589520 AWH589520 BGD589520 BPZ589520 BZV589520 CJR589520 CTN589520 DDJ589520 DNF589520 DXB589520 EGX589520 EQT589520 FAP589520 FKL589520 FUH589520 GED589520 GNZ589520 GXV589520 HHR589520 HRN589520 IBJ589520 ILF589520 IVB589520 JEX589520 JOT589520 JYP589520 KIL589520 KSH589520 LCD589520 LLZ589520 LVV589520 MFR589520 MPN589520 MZJ589520 NJF589520 NTB589520 OCX589520 OMT589520 OWP589520 PGL589520 PQH589520 QAD589520 QJZ589520 QTV589520 RDR589520 RNN589520 RXJ589520 SHF589520 SRB589520 TAX589520 TKT589520 TUP589520 UEL589520 UOH589520 UYD589520 VHZ589520 VRV589520 WBR589520 WLN589520 WVJ589520 E655056:F655056 IX655056 ST655056 ACP655056 AML655056 AWH655056 BGD655056 BPZ655056 BZV655056 CJR655056 CTN655056 DDJ655056 DNF655056 DXB655056 EGX655056 EQT655056 FAP655056 FKL655056 FUH655056 GED655056 GNZ655056 GXV655056 HHR655056 HRN655056 IBJ655056 ILF655056 IVB655056 JEX655056 JOT655056 JYP655056 KIL655056 KSH655056 LCD655056 LLZ655056 LVV655056 MFR655056 MPN655056 MZJ655056 NJF655056 NTB655056 OCX655056 OMT655056 OWP655056 PGL655056 PQH655056 QAD655056 QJZ655056 QTV655056 RDR655056 RNN655056 RXJ655056 SHF655056 SRB655056 TAX655056 TKT655056 TUP655056 UEL655056 UOH655056 UYD655056 VHZ655056 VRV655056 WBR655056 WLN655056 WVJ655056 E720592:F720592 IX720592 ST720592 ACP720592 AML720592 AWH720592 BGD720592 BPZ720592 BZV720592 CJR720592 CTN720592 DDJ720592 DNF720592 DXB720592 EGX720592 EQT720592 FAP720592 FKL720592 FUH720592 GED720592 GNZ720592 GXV720592 HHR720592 HRN720592 IBJ720592 ILF720592 IVB720592 JEX720592 JOT720592 JYP720592 KIL720592 KSH720592 LCD720592 LLZ720592 LVV720592 MFR720592 MPN720592 MZJ720592 NJF720592 NTB720592 OCX720592 OMT720592 OWP720592 PGL720592 PQH720592 QAD720592 QJZ720592 QTV720592 RDR720592 RNN720592 RXJ720592 SHF720592 SRB720592 TAX720592 TKT720592 TUP720592 UEL720592 UOH720592 UYD720592 VHZ720592 VRV720592 WBR720592 WLN720592 WVJ720592 E786128:F786128 IX786128 ST786128 ACP786128 AML786128 AWH786128 BGD786128 BPZ786128 BZV786128 CJR786128 CTN786128 DDJ786128 DNF786128 DXB786128 EGX786128 EQT786128 FAP786128 FKL786128 FUH786128 GED786128 GNZ786128 GXV786128 HHR786128 HRN786128 IBJ786128 ILF786128 IVB786128 JEX786128 JOT786128 JYP786128 KIL786128 KSH786128 LCD786128 LLZ786128 LVV786128 MFR786128 MPN786128 MZJ786128 NJF786128 NTB786128 OCX786128 OMT786128 OWP786128 PGL786128 PQH786128 QAD786128 QJZ786128 QTV786128 RDR786128 RNN786128 RXJ786128 SHF786128 SRB786128 TAX786128 TKT786128 TUP786128 UEL786128 UOH786128 UYD786128 VHZ786128 VRV786128 WBR786128 WLN786128 WVJ786128 E851664:F851664 IX851664 ST851664 ACP851664 AML851664 AWH851664 BGD851664 BPZ851664 BZV851664 CJR851664 CTN851664 DDJ851664 DNF851664 DXB851664 EGX851664 EQT851664 FAP851664 FKL851664 FUH851664 GED851664 GNZ851664 GXV851664 HHR851664 HRN851664 IBJ851664 ILF851664 IVB851664 JEX851664 JOT851664 JYP851664 KIL851664 KSH851664 LCD851664 LLZ851664 LVV851664 MFR851664 MPN851664 MZJ851664 NJF851664 NTB851664 OCX851664 OMT851664 OWP851664 PGL851664 PQH851664 QAD851664 QJZ851664 QTV851664 RDR851664 RNN851664 RXJ851664 SHF851664 SRB851664 TAX851664 TKT851664 TUP851664 UEL851664 UOH851664 UYD851664 VHZ851664 VRV851664 WBR851664 WLN851664 WVJ851664 E917200:F917200 IX917200 ST917200 ACP917200 AML917200 AWH917200 BGD917200 BPZ917200 BZV917200 CJR917200 CTN917200 DDJ917200 DNF917200 DXB917200 EGX917200 EQT917200 FAP917200 FKL917200 FUH917200 GED917200 GNZ917200 GXV917200 HHR917200 HRN917200 IBJ917200 ILF917200 IVB917200 JEX917200 JOT917200 JYP917200 KIL917200 KSH917200 LCD917200 LLZ917200 LVV917200 MFR917200 MPN917200 MZJ917200 NJF917200 NTB917200 OCX917200 OMT917200 OWP917200 PGL917200 PQH917200 QAD917200 QJZ917200 QTV917200 RDR917200 RNN917200 RXJ917200 SHF917200 SRB917200 TAX917200 TKT917200 TUP917200 UEL917200 UOH917200 UYD917200 VHZ917200 VRV917200 WBR917200 WLN917200 WVJ917200 E982736:F982736 IX982736 ST982736 ACP982736 AML982736 AWH982736 BGD982736 BPZ982736 BZV982736 CJR982736 CTN982736 DDJ982736 DNF982736 DXB982736 EGX982736 EQT982736 FAP982736 FKL982736 FUH982736 GED982736 GNZ982736 GXV982736 HHR982736 HRN982736 IBJ982736 ILF982736 IVB982736 JEX982736 JOT982736 JYP982736 KIL982736 KSH982736 LCD982736 LLZ982736 LVV982736 MFR982736 MPN982736 MZJ982736 NJF982736 NTB982736 OCX982736 OMT982736 OWP982736 PGL982736 PQH982736 QAD982736 QJZ982736 QTV982736 RDR982736 RNN982736 RXJ982736 SHF982736 SRB982736 TAX982736 TKT982736 TUP982736 UEL982736 UOH982736 UYD982736 VHZ982736 VRV982736 WBR982736 WLN982736 WVJ982736" xr:uid="{00000000-0002-0000-0100-000006000000}"/>
    <dataValidation allowBlank="1" showInputMessage="1" showErrorMessage="1" prompt="NIT" sqref="E65231:F65231 IX65231 ST65231 ACP65231 AML65231 AWH65231 BGD65231 BPZ65231 BZV65231 CJR65231 CTN65231 DDJ65231 DNF65231 DXB65231 EGX65231 EQT65231 FAP65231 FKL65231 FUH65231 GED65231 GNZ65231 GXV65231 HHR65231 HRN65231 IBJ65231 ILF65231 IVB65231 JEX65231 JOT65231 JYP65231 KIL65231 KSH65231 LCD65231 LLZ65231 LVV65231 MFR65231 MPN65231 MZJ65231 NJF65231 NTB65231 OCX65231 OMT65231 OWP65231 PGL65231 PQH65231 QAD65231 QJZ65231 QTV65231 RDR65231 RNN65231 RXJ65231 SHF65231 SRB65231 TAX65231 TKT65231 TUP65231 UEL65231 UOH65231 UYD65231 VHZ65231 VRV65231 WBR65231 WLN65231 WVJ65231 E130767:F130767 IX130767 ST130767 ACP130767 AML130767 AWH130767 BGD130767 BPZ130767 BZV130767 CJR130767 CTN130767 DDJ130767 DNF130767 DXB130767 EGX130767 EQT130767 FAP130767 FKL130767 FUH130767 GED130767 GNZ130767 GXV130767 HHR130767 HRN130767 IBJ130767 ILF130767 IVB130767 JEX130767 JOT130767 JYP130767 KIL130767 KSH130767 LCD130767 LLZ130767 LVV130767 MFR130767 MPN130767 MZJ130767 NJF130767 NTB130767 OCX130767 OMT130767 OWP130767 PGL130767 PQH130767 QAD130767 QJZ130767 QTV130767 RDR130767 RNN130767 RXJ130767 SHF130767 SRB130767 TAX130767 TKT130767 TUP130767 UEL130767 UOH130767 UYD130767 VHZ130767 VRV130767 WBR130767 WLN130767 WVJ130767 E196303:F196303 IX196303 ST196303 ACP196303 AML196303 AWH196303 BGD196303 BPZ196303 BZV196303 CJR196303 CTN196303 DDJ196303 DNF196303 DXB196303 EGX196303 EQT196303 FAP196303 FKL196303 FUH196303 GED196303 GNZ196303 GXV196303 HHR196303 HRN196303 IBJ196303 ILF196303 IVB196303 JEX196303 JOT196303 JYP196303 KIL196303 KSH196303 LCD196303 LLZ196303 LVV196303 MFR196303 MPN196303 MZJ196303 NJF196303 NTB196303 OCX196303 OMT196303 OWP196303 PGL196303 PQH196303 QAD196303 QJZ196303 QTV196303 RDR196303 RNN196303 RXJ196303 SHF196303 SRB196303 TAX196303 TKT196303 TUP196303 UEL196303 UOH196303 UYD196303 VHZ196303 VRV196303 WBR196303 WLN196303 WVJ196303 E261839:F261839 IX261839 ST261839 ACP261839 AML261839 AWH261839 BGD261839 BPZ261839 BZV261839 CJR261839 CTN261839 DDJ261839 DNF261839 DXB261839 EGX261839 EQT261839 FAP261839 FKL261839 FUH261839 GED261839 GNZ261839 GXV261839 HHR261839 HRN261839 IBJ261839 ILF261839 IVB261839 JEX261839 JOT261839 JYP261839 KIL261839 KSH261839 LCD261839 LLZ261839 LVV261839 MFR261839 MPN261839 MZJ261839 NJF261839 NTB261839 OCX261839 OMT261839 OWP261839 PGL261839 PQH261839 QAD261839 QJZ261839 QTV261839 RDR261839 RNN261839 RXJ261839 SHF261839 SRB261839 TAX261839 TKT261839 TUP261839 UEL261839 UOH261839 UYD261839 VHZ261839 VRV261839 WBR261839 WLN261839 WVJ261839 E327375:F327375 IX327375 ST327375 ACP327375 AML327375 AWH327375 BGD327375 BPZ327375 BZV327375 CJR327375 CTN327375 DDJ327375 DNF327375 DXB327375 EGX327375 EQT327375 FAP327375 FKL327375 FUH327375 GED327375 GNZ327375 GXV327375 HHR327375 HRN327375 IBJ327375 ILF327375 IVB327375 JEX327375 JOT327375 JYP327375 KIL327375 KSH327375 LCD327375 LLZ327375 LVV327375 MFR327375 MPN327375 MZJ327375 NJF327375 NTB327375 OCX327375 OMT327375 OWP327375 PGL327375 PQH327375 QAD327375 QJZ327375 QTV327375 RDR327375 RNN327375 RXJ327375 SHF327375 SRB327375 TAX327375 TKT327375 TUP327375 UEL327375 UOH327375 UYD327375 VHZ327375 VRV327375 WBR327375 WLN327375 WVJ327375 E392911:F392911 IX392911 ST392911 ACP392911 AML392911 AWH392911 BGD392911 BPZ392911 BZV392911 CJR392911 CTN392911 DDJ392911 DNF392911 DXB392911 EGX392911 EQT392911 FAP392911 FKL392911 FUH392911 GED392911 GNZ392911 GXV392911 HHR392911 HRN392911 IBJ392911 ILF392911 IVB392911 JEX392911 JOT392911 JYP392911 KIL392911 KSH392911 LCD392911 LLZ392911 LVV392911 MFR392911 MPN392911 MZJ392911 NJF392911 NTB392911 OCX392911 OMT392911 OWP392911 PGL392911 PQH392911 QAD392911 QJZ392911 QTV392911 RDR392911 RNN392911 RXJ392911 SHF392911 SRB392911 TAX392911 TKT392911 TUP392911 UEL392911 UOH392911 UYD392911 VHZ392911 VRV392911 WBR392911 WLN392911 WVJ392911 E458447:F458447 IX458447 ST458447 ACP458447 AML458447 AWH458447 BGD458447 BPZ458447 BZV458447 CJR458447 CTN458447 DDJ458447 DNF458447 DXB458447 EGX458447 EQT458447 FAP458447 FKL458447 FUH458447 GED458447 GNZ458447 GXV458447 HHR458447 HRN458447 IBJ458447 ILF458447 IVB458447 JEX458447 JOT458447 JYP458447 KIL458447 KSH458447 LCD458447 LLZ458447 LVV458447 MFR458447 MPN458447 MZJ458447 NJF458447 NTB458447 OCX458447 OMT458447 OWP458447 PGL458447 PQH458447 QAD458447 QJZ458447 QTV458447 RDR458447 RNN458447 RXJ458447 SHF458447 SRB458447 TAX458447 TKT458447 TUP458447 UEL458447 UOH458447 UYD458447 VHZ458447 VRV458447 WBR458447 WLN458447 WVJ458447 E523983:F523983 IX523983 ST523983 ACP523983 AML523983 AWH523983 BGD523983 BPZ523983 BZV523983 CJR523983 CTN523983 DDJ523983 DNF523983 DXB523983 EGX523983 EQT523983 FAP523983 FKL523983 FUH523983 GED523983 GNZ523983 GXV523983 HHR523983 HRN523983 IBJ523983 ILF523983 IVB523983 JEX523983 JOT523983 JYP523983 KIL523983 KSH523983 LCD523983 LLZ523983 LVV523983 MFR523983 MPN523983 MZJ523983 NJF523983 NTB523983 OCX523983 OMT523983 OWP523983 PGL523983 PQH523983 QAD523983 QJZ523983 QTV523983 RDR523983 RNN523983 RXJ523983 SHF523983 SRB523983 TAX523983 TKT523983 TUP523983 UEL523983 UOH523983 UYD523983 VHZ523983 VRV523983 WBR523983 WLN523983 WVJ523983 E589519:F589519 IX589519 ST589519 ACP589519 AML589519 AWH589519 BGD589519 BPZ589519 BZV589519 CJR589519 CTN589519 DDJ589519 DNF589519 DXB589519 EGX589519 EQT589519 FAP589519 FKL589519 FUH589519 GED589519 GNZ589519 GXV589519 HHR589519 HRN589519 IBJ589519 ILF589519 IVB589519 JEX589519 JOT589519 JYP589519 KIL589519 KSH589519 LCD589519 LLZ589519 LVV589519 MFR589519 MPN589519 MZJ589519 NJF589519 NTB589519 OCX589519 OMT589519 OWP589519 PGL589519 PQH589519 QAD589519 QJZ589519 QTV589519 RDR589519 RNN589519 RXJ589519 SHF589519 SRB589519 TAX589519 TKT589519 TUP589519 UEL589519 UOH589519 UYD589519 VHZ589519 VRV589519 WBR589519 WLN589519 WVJ589519 E655055:F655055 IX655055 ST655055 ACP655055 AML655055 AWH655055 BGD655055 BPZ655055 BZV655055 CJR655055 CTN655055 DDJ655055 DNF655055 DXB655055 EGX655055 EQT655055 FAP655055 FKL655055 FUH655055 GED655055 GNZ655055 GXV655055 HHR655055 HRN655055 IBJ655055 ILF655055 IVB655055 JEX655055 JOT655055 JYP655055 KIL655055 KSH655055 LCD655055 LLZ655055 LVV655055 MFR655055 MPN655055 MZJ655055 NJF655055 NTB655055 OCX655055 OMT655055 OWP655055 PGL655055 PQH655055 QAD655055 QJZ655055 QTV655055 RDR655055 RNN655055 RXJ655055 SHF655055 SRB655055 TAX655055 TKT655055 TUP655055 UEL655055 UOH655055 UYD655055 VHZ655055 VRV655055 WBR655055 WLN655055 WVJ655055 E720591:F720591 IX720591 ST720591 ACP720591 AML720591 AWH720591 BGD720591 BPZ720591 BZV720591 CJR720591 CTN720591 DDJ720591 DNF720591 DXB720591 EGX720591 EQT720591 FAP720591 FKL720591 FUH720591 GED720591 GNZ720591 GXV720591 HHR720591 HRN720591 IBJ720591 ILF720591 IVB720591 JEX720591 JOT720591 JYP720591 KIL720591 KSH720591 LCD720591 LLZ720591 LVV720591 MFR720591 MPN720591 MZJ720591 NJF720591 NTB720591 OCX720591 OMT720591 OWP720591 PGL720591 PQH720591 QAD720591 QJZ720591 QTV720591 RDR720591 RNN720591 RXJ720591 SHF720591 SRB720591 TAX720591 TKT720591 TUP720591 UEL720591 UOH720591 UYD720591 VHZ720591 VRV720591 WBR720591 WLN720591 WVJ720591 E786127:F786127 IX786127 ST786127 ACP786127 AML786127 AWH786127 BGD786127 BPZ786127 BZV786127 CJR786127 CTN786127 DDJ786127 DNF786127 DXB786127 EGX786127 EQT786127 FAP786127 FKL786127 FUH786127 GED786127 GNZ786127 GXV786127 HHR786127 HRN786127 IBJ786127 ILF786127 IVB786127 JEX786127 JOT786127 JYP786127 KIL786127 KSH786127 LCD786127 LLZ786127 LVV786127 MFR786127 MPN786127 MZJ786127 NJF786127 NTB786127 OCX786127 OMT786127 OWP786127 PGL786127 PQH786127 QAD786127 QJZ786127 QTV786127 RDR786127 RNN786127 RXJ786127 SHF786127 SRB786127 TAX786127 TKT786127 TUP786127 UEL786127 UOH786127 UYD786127 VHZ786127 VRV786127 WBR786127 WLN786127 WVJ786127 E851663:F851663 IX851663 ST851663 ACP851663 AML851663 AWH851663 BGD851663 BPZ851663 BZV851663 CJR851663 CTN851663 DDJ851663 DNF851663 DXB851663 EGX851663 EQT851663 FAP851663 FKL851663 FUH851663 GED851663 GNZ851663 GXV851663 HHR851663 HRN851663 IBJ851663 ILF851663 IVB851663 JEX851663 JOT851663 JYP851663 KIL851663 KSH851663 LCD851663 LLZ851663 LVV851663 MFR851663 MPN851663 MZJ851663 NJF851663 NTB851663 OCX851663 OMT851663 OWP851663 PGL851663 PQH851663 QAD851663 QJZ851663 QTV851663 RDR851663 RNN851663 RXJ851663 SHF851663 SRB851663 TAX851663 TKT851663 TUP851663 UEL851663 UOH851663 UYD851663 VHZ851663 VRV851663 WBR851663 WLN851663 WVJ851663 E917199:F917199 IX917199 ST917199 ACP917199 AML917199 AWH917199 BGD917199 BPZ917199 BZV917199 CJR917199 CTN917199 DDJ917199 DNF917199 DXB917199 EGX917199 EQT917199 FAP917199 FKL917199 FUH917199 GED917199 GNZ917199 GXV917199 HHR917199 HRN917199 IBJ917199 ILF917199 IVB917199 JEX917199 JOT917199 JYP917199 KIL917199 KSH917199 LCD917199 LLZ917199 LVV917199 MFR917199 MPN917199 MZJ917199 NJF917199 NTB917199 OCX917199 OMT917199 OWP917199 PGL917199 PQH917199 QAD917199 QJZ917199 QTV917199 RDR917199 RNN917199 RXJ917199 SHF917199 SRB917199 TAX917199 TKT917199 TUP917199 UEL917199 UOH917199 UYD917199 VHZ917199 VRV917199 WBR917199 WLN917199 WVJ917199 E982735:F982735 IX982735 ST982735 ACP982735 AML982735 AWH982735 BGD982735 BPZ982735 BZV982735 CJR982735 CTN982735 DDJ982735 DNF982735 DXB982735 EGX982735 EQT982735 FAP982735 FKL982735 FUH982735 GED982735 GNZ982735 GXV982735 HHR982735 HRN982735 IBJ982735 ILF982735 IVB982735 JEX982735 JOT982735 JYP982735 KIL982735 KSH982735 LCD982735 LLZ982735 LVV982735 MFR982735 MPN982735 MZJ982735 NJF982735 NTB982735 OCX982735 OMT982735 OWP982735 PGL982735 PQH982735 QAD982735 QJZ982735 QTV982735 RDR982735 RNN982735 RXJ982735 SHF982735 SRB982735 TAX982735 TKT982735 TUP982735 UEL982735 UOH982735 UYD982735 VHZ982735 VRV982735 WBR982735 WLN982735 WVJ982735" xr:uid="{00000000-0002-0000-0100-000007000000}"/>
    <dataValidation allowBlank="1" showInputMessage="1" showErrorMessage="1" prompt="Razón Social" sqref="E65230:F65230 IX65230 ST65230 ACP65230 AML65230 AWH65230 BGD65230 BPZ65230 BZV65230 CJR65230 CTN65230 DDJ65230 DNF65230 DXB65230 EGX65230 EQT65230 FAP65230 FKL65230 FUH65230 GED65230 GNZ65230 GXV65230 HHR65230 HRN65230 IBJ65230 ILF65230 IVB65230 JEX65230 JOT65230 JYP65230 KIL65230 KSH65230 LCD65230 LLZ65230 LVV65230 MFR65230 MPN65230 MZJ65230 NJF65230 NTB65230 OCX65230 OMT65230 OWP65230 PGL65230 PQH65230 QAD65230 QJZ65230 QTV65230 RDR65230 RNN65230 RXJ65230 SHF65230 SRB65230 TAX65230 TKT65230 TUP65230 UEL65230 UOH65230 UYD65230 VHZ65230 VRV65230 WBR65230 WLN65230 WVJ65230 E130766:F130766 IX130766 ST130766 ACP130766 AML130766 AWH130766 BGD130766 BPZ130766 BZV130766 CJR130766 CTN130766 DDJ130766 DNF130766 DXB130766 EGX130766 EQT130766 FAP130766 FKL130766 FUH130766 GED130766 GNZ130766 GXV130766 HHR130766 HRN130766 IBJ130766 ILF130766 IVB130766 JEX130766 JOT130766 JYP130766 KIL130766 KSH130766 LCD130766 LLZ130766 LVV130766 MFR130766 MPN130766 MZJ130766 NJF130766 NTB130766 OCX130766 OMT130766 OWP130766 PGL130766 PQH130766 QAD130766 QJZ130766 QTV130766 RDR130766 RNN130766 RXJ130766 SHF130766 SRB130766 TAX130766 TKT130766 TUP130766 UEL130766 UOH130766 UYD130766 VHZ130766 VRV130766 WBR130766 WLN130766 WVJ130766 E196302:F196302 IX196302 ST196302 ACP196302 AML196302 AWH196302 BGD196302 BPZ196302 BZV196302 CJR196302 CTN196302 DDJ196302 DNF196302 DXB196302 EGX196302 EQT196302 FAP196302 FKL196302 FUH196302 GED196302 GNZ196302 GXV196302 HHR196302 HRN196302 IBJ196302 ILF196302 IVB196302 JEX196302 JOT196302 JYP196302 KIL196302 KSH196302 LCD196302 LLZ196302 LVV196302 MFR196302 MPN196302 MZJ196302 NJF196302 NTB196302 OCX196302 OMT196302 OWP196302 PGL196302 PQH196302 QAD196302 QJZ196302 QTV196302 RDR196302 RNN196302 RXJ196302 SHF196302 SRB196302 TAX196302 TKT196302 TUP196302 UEL196302 UOH196302 UYD196302 VHZ196302 VRV196302 WBR196302 WLN196302 WVJ196302 E261838:F261838 IX261838 ST261838 ACP261838 AML261838 AWH261838 BGD261838 BPZ261838 BZV261838 CJR261838 CTN261838 DDJ261838 DNF261838 DXB261838 EGX261838 EQT261838 FAP261838 FKL261838 FUH261838 GED261838 GNZ261838 GXV261838 HHR261838 HRN261838 IBJ261838 ILF261838 IVB261838 JEX261838 JOT261838 JYP261838 KIL261838 KSH261838 LCD261838 LLZ261838 LVV261838 MFR261838 MPN261838 MZJ261838 NJF261838 NTB261838 OCX261838 OMT261838 OWP261838 PGL261838 PQH261838 QAD261838 QJZ261838 QTV261838 RDR261838 RNN261838 RXJ261838 SHF261838 SRB261838 TAX261838 TKT261838 TUP261838 UEL261838 UOH261838 UYD261838 VHZ261838 VRV261838 WBR261838 WLN261838 WVJ261838 E327374:F327374 IX327374 ST327374 ACP327374 AML327374 AWH327374 BGD327374 BPZ327374 BZV327374 CJR327374 CTN327374 DDJ327374 DNF327374 DXB327374 EGX327374 EQT327374 FAP327374 FKL327374 FUH327374 GED327374 GNZ327374 GXV327374 HHR327374 HRN327374 IBJ327374 ILF327374 IVB327374 JEX327374 JOT327374 JYP327374 KIL327374 KSH327374 LCD327374 LLZ327374 LVV327374 MFR327374 MPN327374 MZJ327374 NJF327374 NTB327374 OCX327374 OMT327374 OWP327374 PGL327374 PQH327374 QAD327374 QJZ327374 QTV327374 RDR327374 RNN327374 RXJ327374 SHF327374 SRB327374 TAX327374 TKT327374 TUP327374 UEL327374 UOH327374 UYD327374 VHZ327374 VRV327374 WBR327374 WLN327374 WVJ327374 E392910:F392910 IX392910 ST392910 ACP392910 AML392910 AWH392910 BGD392910 BPZ392910 BZV392910 CJR392910 CTN392910 DDJ392910 DNF392910 DXB392910 EGX392910 EQT392910 FAP392910 FKL392910 FUH392910 GED392910 GNZ392910 GXV392910 HHR392910 HRN392910 IBJ392910 ILF392910 IVB392910 JEX392910 JOT392910 JYP392910 KIL392910 KSH392910 LCD392910 LLZ392910 LVV392910 MFR392910 MPN392910 MZJ392910 NJF392910 NTB392910 OCX392910 OMT392910 OWP392910 PGL392910 PQH392910 QAD392910 QJZ392910 QTV392910 RDR392910 RNN392910 RXJ392910 SHF392910 SRB392910 TAX392910 TKT392910 TUP392910 UEL392910 UOH392910 UYD392910 VHZ392910 VRV392910 WBR392910 WLN392910 WVJ392910 E458446:F458446 IX458446 ST458446 ACP458446 AML458446 AWH458446 BGD458446 BPZ458446 BZV458446 CJR458446 CTN458446 DDJ458446 DNF458446 DXB458446 EGX458446 EQT458446 FAP458446 FKL458446 FUH458446 GED458446 GNZ458446 GXV458446 HHR458446 HRN458446 IBJ458446 ILF458446 IVB458446 JEX458446 JOT458446 JYP458446 KIL458446 KSH458446 LCD458446 LLZ458446 LVV458446 MFR458446 MPN458446 MZJ458446 NJF458446 NTB458446 OCX458446 OMT458446 OWP458446 PGL458446 PQH458446 QAD458446 QJZ458446 QTV458446 RDR458446 RNN458446 RXJ458446 SHF458446 SRB458446 TAX458446 TKT458446 TUP458446 UEL458446 UOH458446 UYD458446 VHZ458446 VRV458446 WBR458446 WLN458446 WVJ458446 E523982:F523982 IX523982 ST523982 ACP523982 AML523982 AWH523982 BGD523982 BPZ523982 BZV523982 CJR523982 CTN523982 DDJ523982 DNF523982 DXB523982 EGX523982 EQT523982 FAP523982 FKL523982 FUH523982 GED523982 GNZ523982 GXV523982 HHR523982 HRN523982 IBJ523982 ILF523982 IVB523982 JEX523982 JOT523982 JYP523982 KIL523982 KSH523982 LCD523982 LLZ523982 LVV523982 MFR523982 MPN523982 MZJ523982 NJF523982 NTB523982 OCX523982 OMT523982 OWP523982 PGL523982 PQH523982 QAD523982 QJZ523982 QTV523982 RDR523982 RNN523982 RXJ523982 SHF523982 SRB523982 TAX523982 TKT523982 TUP523982 UEL523982 UOH523982 UYD523982 VHZ523982 VRV523982 WBR523982 WLN523982 WVJ523982 E589518:F589518 IX589518 ST589518 ACP589518 AML589518 AWH589518 BGD589518 BPZ589518 BZV589518 CJR589518 CTN589518 DDJ589518 DNF589518 DXB589518 EGX589518 EQT589518 FAP589518 FKL589518 FUH589518 GED589518 GNZ589518 GXV589518 HHR589518 HRN589518 IBJ589518 ILF589518 IVB589518 JEX589518 JOT589518 JYP589518 KIL589518 KSH589518 LCD589518 LLZ589518 LVV589518 MFR589518 MPN589518 MZJ589518 NJF589518 NTB589518 OCX589518 OMT589518 OWP589518 PGL589518 PQH589518 QAD589518 QJZ589518 QTV589518 RDR589518 RNN589518 RXJ589518 SHF589518 SRB589518 TAX589518 TKT589518 TUP589518 UEL589518 UOH589518 UYD589518 VHZ589518 VRV589518 WBR589518 WLN589518 WVJ589518 E655054:F655054 IX655054 ST655054 ACP655054 AML655054 AWH655054 BGD655054 BPZ655054 BZV655054 CJR655054 CTN655054 DDJ655054 DNF655054 DXB655054 EGX655054 EQT655054 FAP655054 FKL655054 FUH655054 GED655054 GNZ655054 GXV655054 HHR655054 HRN655054 IBJ655054 ILF655054 IVB655054 JEX655054 JOT655054 JYP655054 KIL655054 KSH655054 LCD655054 LLZ655054 LVV655054 MFR655054 MPN655054 MZJ655054 NJF655054 NTB655054 OCX655054 OMT655054 OWP655054 PGL655054 PQH655054 QAD655054 QJZ655054 QTV655054 RDR655054 RNN655054 RXJ655054 SHF655054 SRB655054 TAX655054 TKT655054 TUP655054 UEL655054 UOH655054 UYD655054 VHZ655054 VRV655054 WBR655054 WLN655054 WVJ655054 E720590:F720590 IX720590 ST720590 ACP720590 AML720590 AWH720590 BGD720590 BPZ720590 BZV720590 CJR720590 CTN720590 DDJ720590 DNF720590 DXB720590 EGX720590 EQT720590 FAP720590 FKL720590 FUH720590 GED720590 GNZ720590 GXV720590 HHR720590 HRN720590 IBJ720590 ILF720590 IVB720590 JEX720590 JOT720590 JYP720590 KIL720590 KSH720590 LCD720590 LLZ720590 LVV720590 MFR720590 MPN720590 MZJ720590 NJF720590 NTB720590 OCX720590 OMT720590 OWP720590 PGL720590 PQH720590 QAD720590 QJZ720590 QTV720590 RDR720590 RNN720590 RXJ720590 SHF720590 SRB720590 TAX720590 TKT720590 TUP720590 UEL720590 UOH720590 UYD720590 VHZ720590 VRV720590 WBR720590 WLN720590 WVJ720590 E786126:F786126 IX786126 ST786126 ACP786126 AML786126 AWH786126 BGD786126 BPZ786126 BZV786126 CJR786126 CTN786126 DDJ786126 DNF786126 DXB786126 EGX786126 EQT786126 FAP786126 FKL786126 FUH786126 GED786126 GNZ786126 GXV786126 HHR786126 HRN786126 IBJ786126 ILF786126 IVB786126 JEX786126 JOT786126 JYP786126 KIL786126 KSH786126 LCD786126 LLZ786126 LVV786126 MFR786126 MPN786126 MZJ786126 NJF786126 NTB786126 OCX786126 OMT786126 OWP786126 PGL786126 PQH786126 QAD786126 QJZ786126 QTV786126 RDR786126 RNN786126 RXJ786126 SHF786126 SRB786126 TAX786126 TKT786126 TUP786126 UEL786126 UOH786126 UYD786126 VHZ786126 VRV786126 WBR786126 WLN786126 WVJ786126 E851662:F851662 IX851662 ST851662 ACP851662 AML851662 AWH851662 BGD851662 BPZ851662 BZV851662 CJR851662 CTN851662 DDJ851662 DNF851662 DXB851662 EGX851662 EQT851662 FAP851662 FKL851662 FUH851662 GED851662 GNZ851662 GXV851662 HHR851662 HRN851662 IBJ851662 ILF851662 IVB851662 JEX851662 JOT851662 JYP851662 KIL851662 KSH851662 LCD851662 LLZ851662 LVV851662 MFR851662 MPN851662 MZJ851662 NJF851662 NTB851662 OCX851662 OMT851662 OWP851662 PGL851662 PQH851662 QAD851662 QJZ851662 QTV851662 RDR851662 RNN851662 RXJ851662 SHF851662 SRB851662 TAX851662 TKT851662 TUP851662 UEL851662 UOH851662 UYD851662 VHZ851662 VRV851662 WBR851662 WLN851662 WVJ851662 E917198:F917198 IX917198 ST917198 ACP917198 AML917198 AWH917198 BGD917198 BPZ917198 BZV917198 CJR917198 CTN917198 DDJ917198 DNF917198 DXB917198 EGX917198 EQT917198 FAP917198 FKL917198 FUH917198 GED917198 GNZ917198 GXV917198 HHR917198 HRN917198 IBJ917198 ILF917198 IVB917198 JEX917198 JOT917198 JYP917198 KIL917198 KSH917198 LCD917198 LLZ917198 LVV917198 MFR917198 MPN917198 MZJ917198 NJF917198 NTB917198 OCX917198 OMT917198 OWP917198 PGL917198 PQH917198 QAD917198 QJZ917198 QTV917198 RDR917198 RNN917198 RXJ917198 SHF917198 SRB917198 TAX917198 TKT917198 TUP917198 UEL917198 UOH917198 UYD917198 VHZ917198 VRV917198 WBR917198 WLN917198 WVJ917198 E982734:F982734 IX982734 ST982734 ACP982734 AML982734 AWH982734 BGD982734 BPZ982734 BZV982734 CJR982734 CTN982734 DDJ982734 DNF982734 DXB982734 EGX982734 EQT982734 FAP982734 FKL982734 FUH982734 GED982734 GNZ982734 GXV982734 HHR982734 HRN982734 IBJ982734 ILF982734 IVB982734 JEX982734 JOT982734 JYP982734 KIL982734 KSH982734 LCD982734 LLZ982734 LVV982734 MFR982734 MPN982734 MZJ982734 NJF982734 NTB982734 OCX982734 OMT982734 OWP982734 PGL982734 PQH982734 QAD982734 QJZ982734 QTV982734 RDR982734 RNN982734 RXJ982734 SHF982734 SRB982734 TAX982734 TKT982734 TUP982734 UEL982734 UOH982734 UYD982734 VHZ982734 VRV982734 WBR982734 WLN982734 WVJ982734" xr:uid="{00000000-0002-0000-0100-000008000000}"/>
    <dataValidation operator="greaterThanOrEqual" allowBlank="1" showInputMessage="1" showErrorMessage="1" error="Valor debe ser mayor o igual 0" sqref="H223 IY223 SU223 ACQ223 AMM223 AWI223 BGE223 BQA223 BZW223 CJS223 CTO223 DDK223 DNG223 DXC223 EGY223 EQU223 FAQ223 FKM223 FUI223 GEE223 GOA223 GXW223 HHS223 HRO223 IBK223 ILG223 IVC223 JEY223 JOU223 JYQ223 KIM223 KSI223 LCE223 LMA223 LVW223 MFS223 MPO223 MZK223 NJG223 NTC223 OCY223 OMU223 OWQ223 PGM223 PQI223 QAE223 QKA223 QTW223 RDS223 RNO223 RXK223 SHG223 SRC223 TAY223 TKU223 TUQ223 UEM223 UOI223 UYE223 VIA223 VRW223 WBS223 WLO223 WVK223 G65446:H65446 IY65446 SU65446 ACQ65446 AMM65446 AWI65446 BGE65446 BQA65446 BZW65446 CJS65446 CTO65446 DDK65446 DNG65446 DXC65446 EGY65446 EQU65446 FAQ65446 FKM65446 FUI65446 GEE65446 GOA65446 GXW65446 HHS65446 HRO65446 IBK65446 ILG65446 IVC65446 JEY65446 JOU65446 JYQ65446 KIM65446 KSI65446 LCE65446 LMA65446 LVW65446 MFS65446 MPO65446 MZK65446 NJG65446 NTC65446 OCY65446 OMU65446 OWQ65446 PGM65446 PQI65446 QAE65446 QKA65446 QTW65446 RDS65446 RNO65446 RXK65446 SHG65446 SRC65446 TAY65446 TKU65446 TUQ65446 UEM65446 UOI65446 UYE65446 VIA65446 VRW65446 WBS65446 WLO65446 WVK65446 G130982:H130982 IY130982 SU130982 ACQ130982 AMM130982 AWI130982 BGE130982 BQA130982 BZW130982 CJS130982 CTO130982 DDK130982 DNG130982 DXC130982 EGY130982 EQU130982 FAQ130982 FKM130982 FUI130982 GEE130982 GOA130982 GXW130982 HHS130982 HRO130982 IBK130982 ILG130982 IVC130982 JEY130982 JOU130982 JYQ130982 KIM130982 KSI130982 LCE130982 LMA130982 LVW130982 MFS130982 MPO130982 MZK130982 NJG130982 NTC130982 OCY130982 OMU130982 OWQ130982 PGM130982 PQI130982 QAE130982 QKA130982 QTW130982 RDS130982 RNO130982 RXK130982 SHG130982 SRC130982 TAY130982 TKU130982 TUQ130982 UEM130982 UOI130982 UYE130982 VIA130982 VRW130982 WBS130982 WLO130982 WVK130982 G196518:H196518 IY196518 SU196518 ACQ196518 AMM196518 AWI196518 BGE196518 BQA196518 BZW196518 CJS196518 CTO196518 DDK196518 DNG196518 DXC196518 EGY196518 EQU196518 FAQ196518 FKM196518 FUI196518 GEE196518 GOA196518 GXW196518 HHS196518 HRO196518 IBK196518 ILG196518 IVC196518 JEY196518 JOU196518 JYQ196518 KIM196518 KSI196518 LCE196518 LMA196518 LVW196518 MFS196518 MPO196518 MZK196518 NJG196518 NTC196518 OCY196518 OMU196518 OWQ196518 PGM196518 PQI196518 QAE196518 QKA196518 QTW196518 RDS196518 RNO196518 RXK196518 SHG196518 SRC196518 TAY196518 TKU196518 TUQ196518 UEM196518 UOI196518 UYE196518 VIA196518 VRW196518 WBS196518 WLO196518 WVK196518 G262054:H262054 IY262054 SU262054 ACQ262054 AMM262054 AWI262054 BGE262054 BQA262054 BZW262054 CJS262054 CTO262054 DDK262054 DNG262054 DXC262054 EGY262054 EQU262054 FAQ262054 FKM262054 FUI262054 GEE262054 GOA262054 GXW262054 HHS262054 HRO262054 IBK262054 ILG262054 IVC262054 JEY262054 JOU262054 JYQ262054 KIM262054 KSI262054 LCE262054 LMA262054 LVW262054 MFS262054 MPO262054 MZK262054 NJG262054 NTC262054 OCY262054 OMU262054 OWQ262054 PGM262054 PQI262054 QAE262054 QKA262054 QTW262054 RDS262054 RNO262054 RXK262054 SHG262054 SRC262054 TAY262054 TKU262054 TUQ262054 UEM262054 UOI262054 UYE262054 VIA262054 VRW262054 WBS262054 WLO262054 WVK262054 G327590:H327590 IY327590 SU327590 ACQ327590 AMM327590 AWI327590 BGE327590 BQA327590 BZW327590 CJS327590 CTO327590 DDK327590 DNG327590 DXC327590 EGY327590 EQU327590 FAQ327590 FKM327590 FUI327590 GEE327590 GOA327590 GXW327590 HHS327590 HRO327590 IBK327590 ILG327590 IVC327590 JEY327590 JOU327590 JYQ327590 KIM327590 KSI327590 LCE327590 LMA327590 LVW327590 MFS327590 MPO327590 MZK327590 NJG327590 NTC327590 OCY327590 OMU327590 OWQ327590 PGM327590 PQI327590 QAE327590 QKA327590 QTW327590 RDS327590 RNO327590 RXK327590 SHG327590 SRC327590 TAY327590 TKU327590 TUQ327590 UEM327590 UOI327590 UYE327590 VIA327590 VRW327590 WBS327590 WLO327590 WVK327590 G393126:H393126 IY393126 SU393126 ACQ393126 AMM393126 AWI393126 BGE393126 BQA393126 BZW393126 CJS393126 CTO393126 DDK393126 DNG393126 DXC393126 EGY393126 EQU393126 FAQ393126 FKM393126 FUI393126 GEE393126 GOA393126 GXW393126 HHS393126 HRO393126 IBK393126 ILG393126 IVC393126 JEY393126 JOU393126 JYQ393126 KIM393126 KSI393126 LCE393126 LMA393126 LVW393126 MFS393126 MPO393126 MZK393126 NJG393126 NTC393126 OCY393126 OMU393126 OWQ393126 PGM393126 PQI393126 QAE393126 QKA393126 QTW393126 RDS393126 RNO393126 RXK393126 SHG393126 SRC393126 TAY393126 TKU393126 TUQ393126 UEM393126 UOI393126 UYE393126 VIA393126 VRW393126 WBS393126 WLO393126 WVK393126 G458662:H458662 IY458662 SU458662 ACQ458662 AMM458662 AWI458662 BGE458662 BQA458662 BZW458662 CJS458662 CTO458662 DDK458662 DNG458662 DXC458662 EGY458662 EQU458662 FAQ458662 FKM458662 FUI458662 GEE458662 GOA458662 GXW458662 HHS458662 HRO458662 IBK458662 ILG458662 IVC458662 JEY458662 JOU458662 JYQ458662 KIM458662 KSI458662 LCE458662 LMA458662 LVW458662 MFS458662 MPO458662 MZK458662 NJG458662 NTC458662 OCY458662 OMU458662 OWQ458662 PGM458662 PQI458662 QAE458662 QKA458662 QTW458662 RDS458662 RNO458662 RXK458662 SHG458662 SRC458662 TAY458662 TKU458662 TUQ458662 UEM458662 UOI458662 UYE458662 VIA458662 VRW458662 WBS458662 WLO458662 WVK458662 G524198:H524198 IY524198 SU524198 ACQ524198 AMM524198 AWI524198 BGE524198 BQA524198 BZW524198 CJS524198 CTO524198 DDK524198 DNG524198 DXC524198 EGY524198 EQU524198 FAQ524198 FKM524198 FUI524198 GEE524198 GOA524198 GXW524198 HHS524198 HRO524198 IBK524198 ILG524198 IVC524198 JEY524198 JOU524198 JYQ524198 KIM524198 KSI524198 LCE524198 LMA524198 LVW524198 MFS524198 MPO524198 MZK524198 NJG524198 NTC524198 OCY524198 OMU524198 OWQ524198 PGM524198 PQI524198 QAE524198 QKA524198 QTW524198 RDS524198 RNO524198 RXK524198 SHG524198 SRC524198 TAY524198 TKU524198 TUQ524198 UEM524198 UOI524198 UYE524198 VIA524198 VRW524198 WBS524198 WLO524198 WVK524198 G589734:H589734 IY589734 SU589734 ACQ589734 AMM589734 AWI589734 BGE589734 BQA589734 BZW589734 CJS589734 CTO589734 DDK589734 DNG589734 DXC589734 EGY589734 EQU589734 FAQ589734 FKM589734 FUI589734 GEE589734 GOA589734 GXW589734 HHS589734 HRO589734 IBK589734 ILG589734 IVC589734 JEY589734 JOU589734 JYQ589734 KIM589734 KSI589734 LCE589734 LMA589734 LVW589734 MFS589734 MPO589734 MZK589734 NJG589734 NTC589734 OCY589734 OMU589734 OWQ589734 PGM589734 PQI589734 QAE589734 QKA589734 QTW589734 RDS589734 RNO589734 RXK589734 SHG589734 SRC589734 TAY589734 TKU589734 TUQ589734 UEM589734 UOI589734 UYE589734 VIA589734 VRW589734 WBS589734 WLO589734 WVK589734 G655270:H655270 IY655270 SU655270 ACQ655270 AMM655270 AWI655270 BGE655270 BQA655270 BZW655270 CJS655270 CTO655270 DDK655270 DNG655270 DXC655270 EGY655270 EQU655270 FAQ655270 FKM655270 FUI655270 GEE655270 GOA655270 GXW655270 HHS655270 HRO655270 IBK655270 ILG655270 IVC655270 JEY655270 JOU655270 JYQ655270 KIM655270 KSI655270 LCE655270 LMA655270 LVW655270 MFS655270 MPO655270 MZK655270 NJG655270 NTC655270 OCY655270 OMU655270 OWQ655270 PGM655270 PQI655270 QAE655270 QKA655270 QTW655270 RDS655270 RNO655270 RXK655270 SHG655270 SRC655270 TAY655270 TKU655270 TUQ655270 UEM655270 UOI655270 UYE655270 VIA655270 VRW655270 WBS655270 WLO655270 WVK655270 G720806:H720806 IY720806 SU720806 ACQ720806 AMM720806 AWI720806 BGE720806 BQA720806 BZW720806 CJS720806 CTO720806 DDK720806 DNG720806 DXC720806 EGY720806 EQU720806 FAQ720806 FKM720806 FUI720806 GEE720806 GOA720806 GXW720806 HHS720806 HRO720806 IBK720806 ILG720806 IVC720806 JEY720806 JOU720806 JYQ720806 KIM720806 KSI720806 LCE720806 LMA720806 LVW720806 MFS720806 MPO720806 MZK720806 NJG720806 NTC720806 OCY720806 OMU720806 OWQ720806 PGM720806 PQI720806 QAE720806 QKA720806 QTW720806 RDS720806 RNO720806 RXK720806 SHG720806 SRC720806 TAY720806 TKU720806 TUQ720806 UEM720806 UOI720806 UYE720806 VIA720806 VRW720806 WBS720806 WLO720806 WVK720806 G786342:H786342 IY786342 SU786342 ACQ786342 AMM786342 AWI786342 BGE786342 BQA786342 BZW786342 CJS786342 CTO786342 DDK786342 DNG786342 DXC786342 EGY786342 EQU786342 FAQ786342 FKM786342 FUI786342 GEE786342 GOA786342 GXW786342 HHS786342 HRO786342 IBK786342 ILG786342 IVC786342 JEY786342 JOU786342 JYQ786342 KIM786342 KSI786342 LCE786342 LMA786342 LVW786342 MFS786342 MPO786342 MZK786342 NJG786342 NTC786342 OCY786342 OMU786342 OWQ786342 PGM786342 PQI786342 QAE786342 QKA786342 QTW786342 RDS786342 RNO786342 RXK786342 SHG786342 SRC786342 TAY786342 TKU786342 TUQ786342 UEM786342 UOI786342 UYE786342 VIA786342 VRW786342 WBS786342 WLO786342 WVK786342 G851878:H851878 IY851878 SU851878 ACQ851878 AMM851878 AWI851878 BGE851878 BQA851878 BZW851878 CJS851878 CTO851878 DDK851878 DNG851878 DXC851878 EGY851878 EQU851878 FAQ851878 FKM851878 FUI851878 GEE851878 GOA851878 GXW851878 HHS851878 HRO851878 IBK851878 ILG851878 IVC851878 JEY851878 JOU851878 JYQ851878 KIM851878 KSI851878 LCE851878 LMA851878 LVW851878 MFS851878 MPO851878 MZK851878 NJG851878 NTC851878 OCY851878 OMU851878 OWQ851878 PGM851878 PQI851878 QAE851878 QKA851878 QTW851878 RDS851878 RNO851878 RXK851878 SHG851878 SRC851878 TAY851878 TKU851878 TUQ851878 UEM851878 UOI851878 UYE851878 VIA851878 VRW851878 WBS851878 WLO851878 WVK851878 G917414:H917414 IY917414 SU917414 ACQ917414 AMM917414 AWI917414 BGE917414 BQA917414 BZW917414 CJS917414 CTO917414 DDK917414 DNG917414 DXC917414 EGY917414 EQU917414 FAQ917414 FKM917414 FUI917414 GEE917414 GOA917414 GXW917414 HHS917414 HRO917414 IBK917414 ILG917414 IVC917414 JEY917414 JOU917414 JYQ917414 KIM917414 KSI917414 LCE917414 LMA917414 LVW917414 MFS917414 MPO917414 MZK917414 NJG917414 NTC917414 OCY917414 OMU917414 OWQ917414 PGM917414 PQI917414 QAE917414 QKA917414 QTW917414 RDS917414 RNO917414 RXK917414 SHG917414 SRC917414 TAY917414 TKU917414 TUQ917414 UEM917414 UOI917414 UYE917414 VIA917414 VRW917414 WBS917414 WLO917414 WVK917414 G982950:H982950 IY982950 SU982950 ACQ982950 AMM982950 AWI982950 BGE982950 BQA982950 BZW982950 CJS982950 CTO982950 DDK982950 DNG982950 DXC982950 EGY982950 EQU982950 FAQ982950 FKM982950 FUI982950 GEE982950 GOA982950 GXW982950 HHS982950 HRO982950 IBK982950 ILG982950 IVC982950 JEY982950 JOU982950 JYQ982950 KIM982950 KSI982950 LCE982950 LMA982950 LVW982950 MFS982950 MPO982950 MZK982950 NJG982950 NTC982950 OCY982950 OMU982950 OWQ982950 PGM982950 PQI982950 QAE982950 QKA982950 QTW982950 RDS982950 RNO982950 RXK982950 SHG982950 SRC982950 TAY982950 TKU982950 TUQ982950 UEM982950 UOI982950 UYE982950 VIA982950 VRW982950 WBS982950 WLO982950 WVK982950 WVK982937 IY207 SU207 ACQ207 AMM207 AWI207 BGE207 BQA207 BZW207 CJS207 CTO207 DDK207 DNG207 DXC207 EGY207 EQU207 FAQ207 FKM207 FUI207 GEE207 GOA207 GXW207 HHS207 HRO207 IBK207 ILG207 IVC207 JEY207 JOU207 JYQ207 KIM207 KSI207 LCE207 LMA207 LVW207 MFS207 MPO207 MZK207 NJG207 NTC207 OCY207 OMU207 OWQ207 PGM207 PQI207 QAE207 QKA207 QTW207 RDS207 RNO207 RXK207 SHG207 SRC207 TAY207 TKU207 TUQ207 UEM207 UOI207 UYE207 VIA207 VRW207 WBS207 WLO207 WVK207 G65433:H65433 IY65433 SU65433 ACQ65433 AMM65433 AWI65433 BGE65433 BQA65433 BZW65433 CJS65433 CTO65433 DDK65433 DNG65433 DXC65433 EGY65433 EQU65433 FAQ65433 FKM65433 FUI65433 GEE65433 GOA65433 GXW65433 HHS65433 HRO65433 IBK65433 ILG65433 IVC65433 JEY65433 JOU65433 JYQ65433 KIM65433 KSI65433 LCE65433 LMA65433 LVW65433 MFS65433 MPO65433 MZK65433 NJG65433 NTC65433 OCY65433 OMU65433 OWQ65433 PGM65433 PQI65433 QAE65433 QKA65433 QTW65433 RDS65433 RNO65433 RXK65433 SHG65433 SRC65433 TAY65433 TKU65433 TUQ65433 UEM65433 UOI65433 UYE65433 VIA65433 VRW65433 WBS65433 WLO65433 WVK65433 G130969:H130969 IY130969 SU130969 ACQ130969 AMM130969 AWI130969 BGE130969 BQA130969 BZW130969 CJS130969 CTO130969 DDK130969 DNG130969 DXC130969 EGY130969 EQU130969 FAQ130969 FKM130969 FUI130969 GEE130969 GOA130969 GXW130969 HHS130969 HRO130969 IBK130969 ILG130969 IVC130969 JEY130969 JOU130969 JYQ130969 KIM130969 KSI130969 LCE130969 LMA130969 LVW130969 MFS130969 MPO130969 MZK130969 NJG130969 NTC130969 OCY130969 OMU130969 OWQ130969 PGM130969 PQI130969 QAE130969 QKA130969 QTW130969 RDS130969 RNO130969 RXK130969 SHG130969 SRC130969 TAY130969 TKU130969 TUQ130969 UEM130969 UOI130969 UYE130969 VIA130969 VRW130969 WBS130969 WLO130969 WVK130969 G196505:H196505 IY196505 SU196505 ACQ196505 AMM196505 AWI196505 BGE196505 BQA196505 BZW196505 CJS196505 CTO196505 DDK196505 DNG196505 DXC196505 EGY196505 EQU196505 FAQ196505 FKM196505 FUI196505 GEE196505 GOA196505 GXW196505 HHS196505 HRO196505 IBK196505 ILG196505 IVC196505 JEY196505 JOU196505 JYQ196505 KIM196505 KSI196505 LCE196505 LMA196505 LVW196505 MFS196505 MPO196505 MZK196505 NJG196505 NTC196505 OCY196505 OMU196505 OWQ196505 PGM196505 PQI196505 QAE196505 QKA196505 QTW196505 RDS196505 RNO196505 RXK196505 SHG196505 SRC196505 TAY196505 TKU196505 TUQ196505 UEM196505 UOI196505 UYE196505 VIA196505 VRW196505 WBS196505 WLO196505 WVK196505 G262041:H262041 IY262041 SU262041 ACQ262041 AMM262041 AWI262041 BGE262041 BQA262041 BZW262041 CJS262041 CTO262041 DDK262041 DNG262041 DXC262041 EGY262041 EQU262041 FAQ262041 FKM262041 FUI262041 GEE262041 GOA262041 GXW262041 HHS262041 HRO262041 IBK262041 ILG262041 IVC262041 JEY262041 JOU262041 JYQ262041 KIM262041 KSI262041 LCE262041 LMA262041 LVW262041 MFS262041 MPO262041 MZK262041 NJG262041 NTC262041 OCY262041 OMU262041 OWQ262041 PGM262041 PQI262041 QAE262041 QKA262041 QTW262041 RDS262041 RNO262041 RXK262041 SHG262041 SRC262041 TAY262041 TKU262041 TUQ262041 UEM262041 UOI262041 UYE262041 VIA262041 VRW262041 WBS262041 WLO262041 WVK262041 G327577:H327577 IY327577 SU327577 ACQ327577 AMM327577 AWI327577 BGE327577 BQA327577 BZW327577 CJS327577 CTO327577 DDK327577 DNG327577 DXC327577 EGY327577 EQU327577 FAQ327577 FKM327577 FUI327577 GEE327577 GOA327577 GXW327577 HHS327577 HRO327577 IBK327577 ILG327577 IVC327577 JEY327577 JOU327577 JYQ327577 KIM327577 KSI327577 LCE327577 LMA327577 LVW327577 MFS327577 MPO327577 MZK327577 NJG327577 NTC327577 OCY327577 OMU327577 OWQ327577 PGM327577 PQI327577 QAE327577 QKA327577 QTW327577 RDS327577 RNO327577 RXK327577 SHG327577 SRC327577 TAY327577 TKU327577 TUQ327577 UEM327577 UOI327577 UYE327577 VIA327577 VRW327577 WBS327577 WLO327577 WVK327577 G393113:H393113 IY393113 SU393113 ACQ393113 AMM393113 AWI393113 BGE393113 BQA393113 BZW393113 CJS393113 CTO393113 DDK393113 DNG393113 DXC393113 EGY393113 EQU393113 FAQ393113 FKM393113 FUI393113 GEE393113 GOA393113 GXW393113 HHS393113 HRO393113 IBK393113 ILG393113 IVC393113 JEY393113 JOU393113 JYQ393113 KIM393113 KSI393113 LCE393113 LMA393113 LVW393113 MFS393113 MPO393113 MZK393113 NJG393113 NTC393113 OCY393113 OMU393113 OWQ393113 PGM393113 PQI393113 QAE393113 QKA393113 QTW393113 RDS393113 RNO393113 RXK393113 SHG393113 SRC393113 TAY393113 TKU393113 TUQ393113 UEM393113 UOI393113 UYE393113 VIA393113 VRW393113 WBS393113 WLO393113 WVK393113 G458649:H458649 IY458649 SU458649 ACQ458649 AMM458649 AWI458649 BGE458649 BQA458649 BZW458649 CJS458649 CTO458649 DDK458649 DNG458649 DXC458649 EGY458649 EQU458649 FAQ458649 FKM458649 FUI458649 GEE458649 GOA458649 GXW458649 HHS458649 HRO458649 IBK458649 ILG458649 IVC458649 JEY458649 JOU458649 JYQ458649 KIM458649 KSI458649 LCE458649 LMA458649 LVW458649 MFS458649 MPO458649 MZK458649 NJG458649 NTC458649 OCY458649 OMU458649 OWQ458649 PGM458649 PQI458649 QAE458649 QKA458649 QTW458649 RDS458649 RNO458649 RXK458649 SHG458649 SRC458649 TAY458649 TKU458649 TUQ458649 UEM458649 UOI458649 UYE458649 VIA458649 VRW458649 WBS458649 WLO458649 WVK458649 G524185:H524185 IY524185 SU524185 ACQ524185 AMM524185 AWI524185 BGE524185 BQA524185 BZW524185 CJS524185 CTO524185 DDK524185 DNG524185 DXC524185 EGY524185 EQU524185 FAQ524185 FKM524185 FUI524185 GEE524185 GOA524185 GXW524185 HHS524185 HRO524185 IBK524185 ILG524185 IVC524185 JEY524185 JOU524185 JYQ524185 KIM524185 KSI524185 LCE524185 LMA524185 LVW524185 MFS524185 MPO524185 MZK524185 NJG524185 NTC524185 OCY524185 OMU524185 OWQ524185 PGM524185 PQI524185 QAE524185 QKA524185 QTW524185 RDS524185 RNO524185 RXK524185 SHG524185 SRC524185 TAY524185 TKU524185 TUQ524185 UEM524185 UOI524185 UYE524185 VIA524185 VRW524185 WBS524185 WLO524185 WVK524185 G589721:H589721 IY589721 SU589721 ACQ589721 AMM589721 AWI589721 BGE589721 BQA589721 BZW589721 CJS589721 CTO589721 DDK589721 DNG589721 DXC589721 EGY589721 EQU589721 FAQ589721 FKM589721 FUI589721 GEE589721 GOA589721 GXW589721 HHS589721 HRO589721 IBK589721 ILG589721 IVC589721 JEY589721 JOU589721 JYQ589721 KIM589721 KSI589721 LCE589721 LMA589721 LVW589721 MFS589721 MPO589721 MZK589721 NJG589721 NTC589721 OCY589721 OMU589721 OWQ589721 PGM589721 PQI589721 QAE589721 QKA589721 QTW589721 RDS589721 RNO589721 RXK589721 SHG589721 SRC589721 TAY589721 TKU589721 TUQ589721 UEM589721 UOI589721 UYE589721 VIA589721 VRW589721 WBS589721 WLO589721 WVK589721 G655257:H655257 IY655257 SU655257 ACQ655257 AMM655257 AWI655257 BGE655257 BQA655257 BZW655257 CJS655257 CTO655257 DDK655257 DNG655257 DXC655257 EGY655257 EQU655257 FAQ655257 FKM655257 FUI655257 GEE655257 GOA655257 GXW655257 HHS655257 HRO655257 IBK655257 ILG655257 IVC655257 JEY655257 JOU655257 JYQ655257 KIM655257 KSI655257 LCE655257 LMA655257 LVW655257 MFS655257 MPO655257 MZK655257 NJG655257 NTC655257 OCY655257 OMU655257 OWQ655257 PGM655257 PQI655257 QAE655257 QKA655257 QTW655257 RDS655257 RNO655257 RXK655257 SHG655257 SRC655257 TAY655257 TKU655257 TUQ655257 UEM655257 UOI655257 UYE655257 VIA655257 VRW655257 WBS655257 WLO655257 WVK655257 G720793:H720793 IY720793 SU720793 ACQ720793 AMM720793 AWI720793 BGE720793 BQA720793 BZW720793 CJS720793 CTO720793 DDK720793 DNG720793 DXC720793 EGY720793 EQU720793 FAQ720793 FKM720793 FUI720793 GEE720793 GOA720793 GXW720793 HHS720793 HRO720793 IBK720793 ILG720793 IVC720793 JEY720793 JOU720793 JYQ720793 KIM720793 KSI720793 LCE720793 LMA720793 LVW720793 MFS720793 MPO720793 MZK720793 NJG720793 NTC720793 OCY720793 OMU720793 OWQ720793 PGM720793 PQI720793 QAE720793 QKA720793 QTW720793 RDS720793 RNO720793 RXK720793 SHG720793 SRC720793 TAY720793 TKU720793 TUQ720793 UEM720793 UOI720793 UYE720793 VIA720793 VRW720793 WBS720793 WLO720793 WVK720793 G786329:H786329 IY786329 SU786329 ACQ786329 AMM786329 AWI786329 BGE786329 BQA786329 BZW786329 CJS786329 CTO786329 DDK786329 DNG786329 DXC786329 EGY786329 EQU786329 FAQ786329 FKM786329 FUI786329 GEE786329 GOA786329 GXW786329 HHS786329 HRO786329 IBK786329 ILG786329 IVC786329 JEY786329 JOU786329 JYQ786329 KIM786329 KSI786329 LCE786329 LMA786329 LVW786329 MFS786329 MPO786329 MZK786329 NJG786329 NTC786329 OCY786329 OMU786329 OWQ786329 PGM786329 PQI786329 QAE786329 QKA786329 QTW786329 RDS786329 RNO786329 RXK786329 SHG786329 SRC786329 TAY786329 TKU786329 TUQ786329 UEM786329 UOI786329 UYE786329 VIA786329 VRW786329 WBS786329 WLO786329 WVK786329 G851865:H851865 IY851865 SU851865 ACQ851865 AMM851865 AWI851865 BGE851865 BQA851865 BZW851865 CJS851865 CTO851865 DDK851865 DNG851865 DXC851865 EGY851865 EQU851865 FAQ851865 FKM851865 FUI851865 GEE851865 GOA851865 GXW851865 HHS851865 HRO851865 IBK851865 ILG851865 IVC851865 JEY851865 JOU851865 JYQ851865 KIM851865 KSI851865 LCE851865 LMA851865 LVW851865 MFS851865 MPO851865 MZK851865 NJG851865 NTC851865 OCY851865 OMU851865 OWQ851865 PGM851865 PQI851865 QAE851865 QKA851865 QTW851865 RDS851865 RNO851865 RXK851865 SHG851865 SRC851865 TAY851865 TKU851865 TUQ851865 UEM851865 UOI851865 UYE851865 VIA851865 VRW851865 WBS851865 WLO851865 WVK851865 G917401:H917401 IY917401 SU917401 ACQ917401 AMM917401 AWI917401 BGE917401 BQA917401 BZW917401 CJS917401 CTO917401 DDK917401 DNG917401 DXC917401 EGY917401 EQU917401 FAQ917401 FKM917401 FUI917401 GEE917401 GOA917401 GXW917401 HHS917401 HRO917401 IBK917401 ILG917401 IVC917401 JEY917401 JOU917401 JYQ917401 KIM917401 KSI917401 LCE917401 LMA917401 LVW917401 MFS917401 MPO917401 MZK917401 NJG917401 NTC917401 OCY917401 OMU917401 OWQ917401 PGM917401 PQI917401 QAE917401 QKA917401 QTW917401 RDS917401 RNO917401 RXK917401 SHG917401 SRC917401 TAY917401 TKU917401 TUQ917401 UEM917401 UOI917401 UYE917401 VIA917401 VRW917401 WBS917401 WLO917401 WVK917401 G982937:H982937 IY982937 SU982937 ACQ982937 AMM982937 AWI982937 BGE982937 BQA982937 BZW982937 CJS982937 CTO982937 DDK982937 DNG982937 DXC982937 EGY982937 EQU982937 FAQ982937 FKM982937 FUI982937 GEE982937 GOA982937 GXW982937 HHS982937 HRO982937 IBK982937 ILG982937 IVC982937 JEY982937 JOU982937 JYQ982937 KIM982937 KSI982937 LCE982937 LMA982937 LVW982937 MFS982937 MPO982937 MZK982937 NJG982937 NTC982937 OCY982937 OMU982937 OWQ982937 PGM982937 PQI982937 QAE982937 QKA982937 QTW982937 RDS982937 RNO982937 RXK982937 SHG982937 SRC982937 TAY982937 TKU982937 TUQ982937 UEM982937 UOI982937 UYE982937 VIA982937 VRW982937 WBS982937 WLO982937 H208" xr:uid="{00000000-0002-0000-0100-000009000000}"/>
    <dataValidation operator="greaterThanOrEqual" allowBlank="1" showInputMessage="1" showErrorMessage="1" error="Valor debe ser mayor o igual que 0" sqref="IY65688:JE65688 SU65688:TA65688 ACQ65688:ACW65688 AMM65688:AMS65688 AWI65688:AWO65688 BGE65688:BGK65688 BQA65688:BQG65688 BZW65688:CAC65688 CJS65688:CJY65688 CTO65688:CTU65688 DDK65688:DDQ65688 DNG65688:DNM65688 DXC65688:DXI65688 EGY65688:EHE65688 EQU65688:ERA65688 FAQ65688:FAW65688 FKM65688:FKS65688 FUI65688:FUO65688 GEE65688:GEK65688 GOA65688:GOG65688 GXW65688:GYC65688 HHS65688:HHY65688 HRO65688:HRU65688 IBK65688:IBQ65688 ILG65688:ILM65688 IVC65688:IVI65688 JEY65688:JFE65688 JOU65688:JPA65688 JYQ65688:JYW65688 KIM65688:KIS65688 KSI65688:KSO65688 LCE65688:LCK65688 LMA65688:LMG65688 LVW65688:LWC65688 MFS65688:MFY65688 MPO65688:MPU65688 MZK65688:MZQ65688 NJG65688:NJM65688 NTC65688:NTI65688 OCY65688:ODE65688 OMU65688:ONA65688 OWQ65688:OWW65688 PGM65688:PGS65688 PQI65688:PQO65688 QAE65688:QAK65688 QKA65688:QKG65688 QTW65688:QUC65688 RDS65688:RDY65688 RNO65688:RNU65688 RXK65688:RXQ65688 SHG65688:SHM65688 SRC65688:SRI65688 TAY65688:TBE65688 TKU65688:TLA65688 TUQ65688:TUW65688 UEM65688:UES65688 UOI65688:UOO65688 UYE65688:UYK65688 VIA65688:VIG65688 VRW65688:VSC65688 WBS65688:WBY65688 WLO65688:WLU65688 WVK65688:WVQ65688 IY131224:JE131224 SU131224:TA131224 ACQ131224:ACW131224 AMM131224:AMS131224 AWI131224:AWO131224 BGE131224:BGK131224 BQA131224:BQG131224 BZW131224:CAC131224 CJS131224:CJY131224 CTO131224:CTU131224 DDK131224:DDQ131224 DNG131224:DNM131224 DXC131224:DXI131224 EGY131224:EHE131224 EQU131224:ERA131224 FAQ131224:FAW131224 FKM131224:FKS131224 FUI131224:FUO131224 GEE131224:GEK131224 GOA131224:GOG131224 GXW131224:GYC131224 HHS131224:HHY131224 HRO131224:HRU131224 IBK131224:IBQ131224 ILG131224:ILM131224 IVC131224:IVI131224 JEY131224:JFE131224 JOU131224:JPA131224 JYQ131224:JYW131224 KIM131224:KIS131224 KSI131224:KSO131224 LCE131224:LCK131224 LMA131224:LMG131224 LVW131224:LWC131224 MFS131224:MFY131224 MPO131224:MPU131224 MZK131224:MZQ131224 NJG131224:NJM131224 NTC131224:NTI131224 OCY131224:ODE131224 OMU131224:ONA131224 OWQ131224:OWW131224 PGM131224:PGS131224 PQI131224:PQO131224 QAE131224:QAK131224 QKA131224:QKG131224 QTW131224:QUC131224 RDS131224:RDY131224 RNO131224:RNU131224 RXK131224:RXQ131224 SHG131224:SHM131224 SRC131224:SRI131224 TAY131224:TBE131224 TKU131224:TLA131224 TUQ131224:TUW131224 UEM131224:UES131224 UOI131224:UOO131224 UYE131224:UYK131224 VIA131224:VIG131224 VRW131224:VSC131224 WBS131224:WBY131224 WLO131224:WLU131224 WVK131224:WVQ131224 IY196760:JE196760 SU196760:TA196760 ACQ196760:ACW196760 AMM196760:AMS196760 AWI196760:AWO196760 BGE196760:BGK196760 BQA196760:BQG196760 BZW196760:CAC196760 CJS196760:CJY196760 CTO196760:CTU196760 DDK196760:DDQ196760 DNG196760:DNM196760 DXC196760:DXI196760 EGY196760:EHE196760 EQU196760:ERA196760 FAQ196760:FAW196760 FKM196760:FKS196760 FUI196760:FUO196760 GEE196760:GEK196760 GOA196760:GOG196760 GXW196760:GYC196760 HHS196760:HHY196760 HRO196760:HRU196760 IBK196760:IBQ196760 ILG196760:ILM196760 IVC196760:IVI196760 JEY196760:JFE196760 JOU196760:JPA196760 JYQ196760:JYW196760 KIM196760:KIS196760 KSI196760:KSO196760 LCE196760:LCK196760 LMA196760:LMG196760 LVW196760:LWC196760 MFS196760:MFY196760 MPO196760:MPU196760 MZK196760:MZQ196760 NJG196760:NJM196760 NTC196760:NTI196760 OCY196760:ODE196760 OMU196760:ONA196760 OWQ196760:OWW196760 PGM196760:PGS196760 PQI196760:PQO196760 QAE196760:QAK196760 QKA196760:QKG196760 QTW196760:QUC196760 RDS196760:RDY196760 RNO196760:RNU196760 RXK196760:RXQ196760 SHG196760:SHM196760 SRC196760:SRI196760 TAY196760:TBE196760 TKU196760:TLA196760 TUQ196760:TUW196760 UEM196760:UES196760 UOI196760:UOO196760 UYE196760:UYK196760 VIA196760:VIG196760 VRW196760:VSC196760 WBS196760:WBY196760 WLO196760:WLU196760 WVK196760:WVQ196760 IY262296:JE262296 SU262296:TA262296 ACQ262296:ACW262296 AMM262296:AMS262296 AWI262296:AWO262296 BGE262296:BGK262296 BQA262296:BQG262296 BZW262296:CAC262296 CJS262296:CJY262296 CTO262296:CTU262296 DDK262296:DDQ262296 DNG262296:DNM262296 DXC262296:DXI262296 EGY262296:EHE262296 EQU262296:ERA262296 FAQ262296:FAW262296 FKM262296:FKS262296 FUI262296:FUO262296 GEE262296:GEK262296 GOA262296:GOG262296 GXW262296:GYC262296 HHS262296:HHY262296 HRO262296:HRU262296 IBK262296:IBQ262296 ILG262296:ILM262296 IVC262296:IVI262296 JEY262296:JFE262296 JOU262296:JPA262296 JYQ262296:JYW262296 KIM262296:KIS262296 KSI262296:KSO262296 LCE262296:LCK262296 LMA262296:LMG262296 LVW262296:LWC262296 MFS262296:MFY262296 MPO262296:MPU262296 MZK262296:MZQ262296 NJG262296:NJM262296 NTC262296:NTI262296 OCY262296:ODE262296 OMU262296:ONA262296 OWQ262296:OWW262296 PGM262296:PGS262296 PQI262296:PQO262296 QAE262296:QAK262296 QKA262296:QKG262296 QTW262296:QUC262296 RDS262296:RDY262296 RNO262296:RNU262296 RXK262296:RXQ262296 SHG262296:SHM262296 SRC262296:SRI262296 TAY262296:TBE262296 TKU262296:TLA262296 TUQ262296:TUW262296 UEM262296:UES262296 UOI262296:UOO262296 UYE262296:UYK262296 VIA262296:VIG262296 VRW262296:VSC262296 WBS262296:WBY262296 WLO262296:WLU262296 WVK262296:WVQ262296 IY327832:JE327832 SU327832:TA327832 ACQ327832:ACW327832 AMM327832:AMS327832 AWI327832:AWO327832 BGE327832:BGK327832 BQA327832:BQG327832 BZW327832:CAC327832 CJS327832:CJY327832 CTO327832:CTU327832 DDK327832:DDQ327832 DNG327832:DNM327832 DXC327832:DXI327832 EGY327832:EHE327832 EQU327832:ERA327832 FAQ327832:FAW327832 FKM327832:FKS327832 FUI327832:FUO327832 GEE327832:GEK327832 GOA327832:GOG327832 GXW327832:GYC327832 HHS327832:HHY327832 HRO327832:HRU327832 IBK327832:IBQ327832 ILG327832:ILM327832 IVC327832:IVI327832 JEY327832:JFE327832 JOU327832:JPA327832 JYQ327832:JYW327832 KIM327832:KIS327832 KSI327832:KSO327832 LCE327832:LCK327832 LMA327832:LMG327832 LVW327832:LWC327832 MFS327832:MFY327832 MPO327832:MPU327832 MZK327832:MZQ327832 NJG327832:NJM327832 NTC327832:NTI327832 OCY327832:ODE327832 OMU327832:ONA327832 OWQ327832:OWW327832 PGM327832:PGS327832 PQI327832:PQO327832 QAE327832:QAK327832 QKA327832:QKG327832 QTW327832:QUC327832 RDS327832:RDY327832 RNO327832:RNU327832 RXK327832:RXQ327832 SHG327832:SHM327832 SRC327832:SRI327832 TAY327832:TBE327832 TKU327832:TLA327832 TUQ327832:TUW327832 UEM327832:UES327832 UOI327832:UOO327832 UYE327832:UYK327832 VIA327832:VIG327832 VRW327832:VSC327832 WBS327832:WBY327832 WLO327832:WLU327832 WVK327832:WVQ327832 IY393368:JE393368 SU393368:TA393368 ACQ393368:ACW393368 AMM393368:AMS393368 AWI393368:AWO393368 BGE393368:BGK393368 BQA393368:BQG393368 BZW393368:CAC393368 CJS393368:CJY393368 CTO393368:CTU393368 DDK393368:DDQ393368 DNG393368:DNM393368 DXC393368:DXI393368 EGY393368:EHE393368 EQU393368:ERA393368 FAQ393368:FAW393368 FKM393368:FKS393368 FUI393368:FUO393368 GEE393368:GEK393368 GOA393368:GOG393368 GXW393368:GYC393368 HHS393368:HHY393368 HRO393368:HRU393368 IBK393368:IBQ393368 ILG393368:ILM393368 IVC393368:IVI393368 JEY393368:JFE393368 JOU393368:JPA393368 JYQ393368:JYW393368 KIM393368:KIS393368 KSI393368:KSO393368 LCE393368:LCK393368 LMA393368:LMG393368 LVW393368:LWC393368 MFS393368:MFY393368 MPO393368:MPU393368 MZK393368:MZQ393368 NJG393368:NJM393368 NTC393368:NTI393368 OCY393368:ODE393368 OMU393368:ONA393368 OWQ393368:OWW393368 PGM393368:PGS393368 PQI393368:PQO393368 QAE393368:QAK393368 QKA393368:QKG393368 QTW393368:QUC393368 RDS393368:RDY393368 RNO393368:RNU393368 RXK393368:RXQ393368 SHG393368:SHM393368 SRC393368:SRI393368 TAY393368:TBE393368 TKU393368:TLA393368 TUQ393368:TUW393368 UEM393368:UES393368 UOI393368:UOO393368 UYE393368:UYK393368 VIA393368:VIG393368 VRW393368:VSC393368 WBS393368:WBY393368 WLO393368:WLU393368 WVK393368:WVQ393368 IY458904:JE458904 SU458904:TA458904 ACQ458904:ACW458904 AMM458904:AMS458904 AWI458904:AWO458904 BGE458904:BGK458904 BQA458904:BQG458904 BZW458904:CAC458904 CJS458904:CJY458904 CTO458904:CTU458904 DDK458904:DDQ458904 DNG458904:DNM458904 DXC458904:DXI458904 EGY458904:EHE458904 EQU458904:ERA458904 FAQ458904:FAW458904 FKM458904:FKS458904 FUI458904:FUO458904 GEE458904:GEK458904 GOA458904:GOG458904 GXW458904:GYC458904 HHS458904:HHY458904 HRO458904:HRU458904 IBK458904:IBQ458904 ILG458904:ILM458904 IVC458904:IVI458904 JEY458904:JFE458904 JOU458904:JPA458904 JYQ458904:JYW458904 KIM458904:KIS458904 KSI458904:KSO458904 LCE458904:LCK458904 LMA458904:LMG458904 LVW458904:LWC458904 MFS458904:MFY458904 MPO458904:MPU458904 MZK458904:MZQ458904 NJG458904:NJM458904 NTC458904:NTI458904 OCY458904:ODE458904 OMU458904:ONA458904 OWQ458904:OWW458904 PGM458904:PGS458904 PQI458904:PQO458904 QAE458904:QAK458904 QKA458904:QKG458904 QTW458904:QUC458904 RDS458904:RDY458904 RNO458904:RNU458904 RXK458904:RXQ458904 SHG458904:SHM458904 SRC458904:SRI458904 TAY458904:TBE458904 TKU458904:TLA458904 TUQ458904:TUW458904 UEM458904:UES458904 UOI458904:UOO458904 UYE458904:UYK458904 VIA458904:VIG458904 VRW458904:VSC458904 WBS458904:WBY458904 WLO458904:WLU458904 WVK458904:WVQ458904 IY524440:JE524440 SU524440:TA524440 ACQ524440:ACW524440 AMM524440:AMS524440 AWI524440:AWO524440 BGE524440:BGK524440 BQA524440:BQG524440 BZW524440:CAC524440 CJS524440:CJY524440 CTO524440:CTU524440 DDK524440:DDQ524440 DNG524440:DNM524440 DXC524440:DXI524440 EGY524440:EHE524440 EQU524440:ERA524440 FAQ524440:FAW524440 FKM524440:FKS524440 FUI524440:FUO524440 GEE524440:GEK524440 GOA524440:GOG524440 GXW524440:GYC524440 HHS524440:HHY524440 HRO524440:HRU524440 IBK524440:IBQ524440 ILG524440:ILM524440 IVC524440:IVI524440 JEY524440:JFE524440 JOU524440:JPA524440 JYQ524440:JYW524440 KIM524440:KIS524440 KSI524440:KSO524440 LCE524440:LCK524440 LMA524440:LMG524440 LVW524440:LWC524440 MFS524440:MFY524440 MPO524440:MPU524440 MZK524440:MZQ524440 NJG524440:NJM524440 NTC524440:NTI524440 OCY524440:ODE524440 OMU524440:ONA524440 OWQ524440:OWW524440 PGM524440:PGS524440 PQI524440:PQO524440 QAE524440:QAK524440 QKA524440:QKG524440 QTW524440:QUC524440 RDS524440:RDY524440 RNO524440:RNU524440 RXK524440:RXQ524440 SHG524440:SHM524440 SRC524440:SRI524440 TAY524440:TBE524440 TKU524440:TLA524440 TUQ524440:TUW524440 UEM524440:UES524440 UOI524440:UOO524440 UYE524440:UYK524440 VIA524440:VIG524440 VRW524440:VSC524440 WBS524440:WBY524440 WLO524440:WLU524440 WVK524440:WVQ524440 IY589976:JE589976 SU589976:TA589976 ACQ589976:ACW589976 AMM589976:AMS589976 AWI589976:AWO589976 BGE589976:BGK589976 BQA589976:BQG589976 BZW589976:CAC589976 CJS589976:CJY589976 CTO589976:CTU589976 DDK589976:DDQ589976 DNG589976:DNM589976 DXC589976:DXI589976 EGY589976:EHE589976 EQU589976:ERA589976 FAQ589976:FAW589976 FKM589976:FKS589976 FUI589976:FUO589976 GEE589976:GEK589976 GOA589976:GOG589976 GXW589976:GYC589976 HHS589976:HHY589976 HRO589976:HRU589976 IBK589976:IBQ589976 ILG589976:ILM589976 IVC589976:IVI589976 JEY589976:JFE589976 JOU589976:JPA589976 JYQ589976:JYW589976 KIM589976:KIS589976 KSI589976:KSO589976 LCE589976:LCK589976 LMA589976:LMG589976 LVW589976:LWC589976 MFS589976:MFY589976 MPO589976:MPU589976 MZK589976:MZQ589976 NJG589976:NJM589976 NTC589976:NTI589976 OCY589976:ODE589976 OMU589976:ONA589976 OWQ589976:OWW589976 PGM589976:PGS589976 PQI589976:PQO589976 QAE589976:QAK589976 QKA589976:QKG589976 QTW589976:QUC589976 RDS589976:RDY589976 RNO589976:RNU589976 RXK589976:RXQ589976 SHG589976:SHM589976 SRC589976:SRI589976 TAY589976:TBE589976 TKU589976:TLA589976 TUQ589976:TUW589976 UEM589976:UES589976 UOI589976:UOO589976 UYE589976:UYK589976 VIA589976:VIG589976 VRW589976:VSC589976 WBS589976:WBY589976 WLO589976:WLU589976 WVK589976:WVQ589976 IY655512:JE655512 SU655512:TA655512 ACQ655512:ACW655512 AMM655512:AMS655512 AWI655512:AWO655512 BGE655512:BGK655512 BQA655512:BQG655512 BZW655512:CAC655512 CJS655512:CJY655512 CTO655512:CTU655512 DDK655512:DDQ655512 DNG655512:DNM655512 DXC655512:DXI655512 EGY655512:EHE655512 EQU655512:ERA655512 FAQ655512:FAW655512 FKM655512:FKS655512 FUI655512:FUO655512 GEE655512:GEK655512 GOA655512:GOG655512 GXW655512:GYC655512 HHS655512:HHY655512 HRO655512:HRU655512 IBK655512:IBQ655512 ILG655512:ILM655512 IVC655512:IVI655512 JEY655512:JFE655512 JOU655512:JPA655512 JYQ655512:JYW655512 KIM655512:KIS655512 KSI655512:KSO655512 LCE655512:LCK655512 LMA655512:LMG655512 LVW655512:LWC655512 MFS655512:MFY655512 MPO655512:MPU655512 MZK655512:MZQ655512 NJG655512:NJM655512 NTC655512:NTI655512 OCY655512:ODE655512 OMU655512:ONA655512 OWQ655512:OWW655512 PGM655512:PGS655512 PQI655512:PQO655512 QAE655512:QAK655512 QKA655512:QKG655512 QTW655512:QUC655512 RDS655512:RDY655512 RNO655512:RNU655512 RXK655512:RXQ655512 SHG655512:SHM655512 SRC655512:SRI655512 TAY655512:TBE655512 TKU655512:TLA655512 TUQ655512:TUW655512 UEM655512:UES655512 UOI655512:UOO655512 UYE655512:UYK655512 VIA655512:VIG655512 VRW655512:VSC655512 WBS655512:WBY655512 WLO655512:WLU655512 WVK655512:WVQ655512 IY721048:JE721048 SU721048:TA721048 ACQ721048:ACW721048 AMM721048:AMS721048 AWI721048:AWO721048 BGE721048:BGK721048 BQA721048:BQG721048 BZW721048:CAC721048 CJS721048:CJY721048 CTO721048:CTU721048 DDK721048:DDQ721048 DNG721048:DNM721048 DXC721048:DXI721048 EGY721048:EHE721048 EQU721048:ERA721048 FAQ721048:FAW721048 FKM721048:FKS721048 FUI721048:FUO721048 GEE721048:GEK721048 GOA721048:GOG721048 GXW721048:GYC721048 HHS721048:HHY721048 HRO721048:HRU721048 IBK721048:IBQ721048 ILG721048:ILM721048 IVC721048:IVI721048 JEY721048:JFE721048 JOU721048:JPA721048 JYQ721048:JYW721048 KIM721048:KIS721048 KSI721048:KSO721048 LCE721048:LCK721048 LMA721048:LMG721048 LVW721048:LWC721048 MFS721048:MFY721048 MPO721048:MPU721048 MZK721048:MZQ721048 NJG721048:NJM721048 NTC721048:NTI721048 OCY721048:ODE721048 OMU721048:ONA721048 OWQ721048:OWW721048 PGM721048:PGS721048 PQI721048:PQO721048 QAE721048:QAK721048 QKA721048:QKG721048 QTW721048:QUC721048 RDS721048:RDY721048 RNO721048:RNU721048 RXK721048:RXQ721048 SHG721048:SHM721048 SRC721048:SRI721048 TAY721048:TBE721048 TKU721048:TLA721048 TUQ721048:TUW721048 UEM721048:UES721048 UOI721048:UOO721048 UYE721048:UYK721048 VIA721048:VIG721048 VRW721048:VSC721048 WBS721048:WBY721048 WLO721048:WLU721048 WVK721048:WVQ721048 IY786584:JE786584 SU786584:TA786584 ACQ786584:ACW786584 AMM786584:AMS786584 AWI786584:AWO786584 BGE786584:BGK786584 BQA786584:BQG786584 BZW786584:CAC786584 CJS786584:CJY786584 CTO786584:CTU786584 DDK786584:DDQ786584 DNG786584:DNM786584 DXC786584:DXI786584 EGY786584:EHE786584 EQU786584:ERA786584 FAQ786584:FAW786584 FKM786584:FKS786584 FUI786584:FUO786584 GEE786584:GEK786584 GOA786584:GOG786584 GXW786584:GYC786584 HHS786584:HHY786584 HRO786584:HRU786584 IBK786584:IBQ786584 ILG786584:ILM786584 IVC786584:IVI786584 JEY786584:JFE786584 JOU786584:JPA786584 JYQ786584:JYW786584 KIM786584:KIS786584 KSI786584:KSO786584 LCE786584:LCK786584 LMA786584:LMG786584 LVW786584:LWC786584 MFS786584:MFY786584 MPO786584:MPU786584 MZK786584:MZQ786584 NJG786584:NJM786584 NTC786584:NTI786584 OCY786584:ODE786584 OMU786584:ONA786584 OWQ786584:OWW786584 PGM786584:PGS786584 PQI786584:PQO786584 QAE786584:QAK786584 QKA786584:QKG786584 QTW786584:QUC786584 RDS786584:RDY786584 RNO786584:RNU786584 RXK786584:RXQ786584 SHG786584:SHM786584 SRC786584:SRI786584 TAY786584:TBE786584 TKU786584:TLA786584 TUQ786584:TUW786584 UEM786584:UES786584 UOI786584:UOO786584 UYE786584:UYK786584 VIA786584:VIG786584 VRW786584:VSC786584 WBS786584:WBY786584 WLO786584:WLU786584 WVK786584:WVQ786584 IY852120:JE852120 SU852120:TA852120 ACQ852120:ACW852120 AMM852120:AMS852120 AWI852120:AWO852120 BGE852120:BGK852120 BQA852120:BQG852120 BZW852120:CAC852120 CJS852120:CJY852120 CTO852120:CTU852120 DDK852120:DDQ852120 DNG852120:DNM852120 DXC852120:DXI852120 EGY852120:EHE852120 EQU852120:ERA852120 FAQ852120:FAW852120 FKM852120:FKS852120 FUI852120:FUO852120 GEE852120:GEK852120 GOA852120:GOG852120 GXW852120:GYC852120 HHS852120:HHY852120 HRO852120:HRU852120 IBK852120:IBQ852120 ILG852120:ILM852120 IVC852120:IVI852120 JEY852120:JFE852120 JOU852120:JPA852120 JYQ852120:JYW852120 KIM852120:KIS852120 KSI852120:KSO852120 LCE852120:LCK852120 LMA852120:LMG852120 LVW852120:LWC852120 MFS852120:MFY852120 MPO852120:MPU852120 MZK852120:MZQ852120 NJG852120:NJM852120 NTC852120:NTI852120 OCY852120:ODE852120 OMU852120:ONA852120 OWQ852120:OWW852120 PGM852120:PGS852120 PQI852120:PQO852120 QAE852120:QAK852120 QKA852120:QKG852120 QTW852120:QUC852120 RDS852120:RDY852120 RNO852120:RNU852120 RXK852120:RXQ852120 SHG852120:SHM852120 SRC852120:SRI852120 TAY852120:TBE852120 TKU852120:TLA852120 TUQ852120:TUW852120 UEM852120:UES852120 UOI852120:UOO852120 UYE852120:UYK852120 VIA852120:VIG852120 VRW852120:VSC852120 WBS852120:WBY852120 WLO852120:WLU852120 WVK852120:WVQ852120 IY917656:JE917656 SU917656:TA917656 ACQ917656:ACW917656 AMM917656:AMS917656 AWI917656:AWO917656 BGE917656:BGK917656 BQA917656:BQG917656 BZW917656:CAC917656 CJS917656:CJY917656 CTO917656:CTU917656 DDK917656:DDQ917656 DNG917656:DNM917656 DXC917656:DXI917656 EGY917656:EHE917656 EQU917656:ERA917656 FAQ917656:FAW917656 FKM917656:FKS917656 FUI917656:FUO917656 GEE917656:GEK917656 GOA917656:GOG917656 GXW917656:GYC917656 HHS917656:HHY917656 HRO917656:HRU917656 IBK917656:IBQ917656 ILG917656:ILM917656 IVC917656:IVI917656 JEY917656:JFE917656 JOU917656:JPA917656 JYQ917656:JYW917656 KIM917656:KIS917656 KSI917656:KSO917656 LCE917656:LCK917656 LMA917656:LMG917656 LVW917656:LWC917656 MFS917656:MFY917656 MPO917656:MPU917656 MZK917656:MZQ917656 NJG917656:NJM917656 NTC917656:NTI917656 OCY917656:ODE917656 OMU917656:ONA917656 OWQ917656:OWW917656 PGM917656:PGS917656 PQI917656:PQO917656 QAE917656:QAK917656 QKA917656:QKG917656 QTW917656:QUC917656 RDS917656:RDY917656 RNO917656:RNU917656 RXK917656:RXQ917656 SHG917656:SHM917656 SRC917656:SRI917656 TAY917656:TBE917656 TKU917656:TLA917656 TUQ917656:TUW917656 UEM917656:UES917656 UOI917656:UOO917656 UYE917656:UYK917656 VIA917656:VIG917656 VRW917656:VSC917656 WBS917656:WBY917656 WLO917656:WLU917656 WVK917656:WVQ917656 IY983192:JE983192 SU983192:TA983192 ACQ983192:ACW983192 AMM983192:AMS983192 AWI983192:AWO983192 BGE983192:BGK983192 BQA983192:BQG983192 BZW983192:CAC983192 CJS983192:CJY983192 CTO983192:CTU983192 DDK983192:DDQ983192 DNG983192:DNM983192 DXC983192:DXI983192 EGY983192:EHE983192 EQU983192:ERA983192 FAQ983192:FAW983192 FKM983192:FKS983192 FUI983192:FUO983192 GEE983192:GEK983192 GOA983192:GOG983192 GXW983192:GYC983192 HHS983192:HHY983192 HRO983192:HRU983192 IBK983192:IBQ983192 ILG983192:ILM983192 IVC983192:IVI983192 JEY983192:JFE983192 JOU983192:JPA983192 JYQ983192:JYW983192 KIM983192:KIS983192 KSI983192:KSO983192 LCE983192:LCK983192 LMA983192:LMG983192 LVW983192:LWC983192 MFS983192:MFY983192 MPO983192:MPU983192 MZK983192:MZQ983192 NJG983192:NJM983192 NTC983192:NTI983192 OCY983192:ODE983192 OMU983192:ONA983192 OWQ983192:OWW983192 PGM983192:PGS983192 PQI983192:PQO983192 QAE983192:QAK983192 QKA983192:QKG983192 QTW983192:QUC983192 RDS983192:RDY983192 RNO983192:RNU983192 RXK983192:RXQ983192 SHG983192:SHM983192 SRC983192:SRI983192 TAY983192:TBE983192 TKU983192:TLA983192 TUQ983192:TUW983192 UEM983192:UES983192 UOI983192:UOO983192 UYE983192:UYK983192 VIA983192:VIG983192 VRW983192:VSC983192 WBS983192:WBY983192 WLO983192:WLU983192 WVK983192:WVQ983192 IY65690:JE65690 SU65690:TA65690 ACQ65690:ACW65690 AMM65690:AMS65690 AWI65690:AWO65690 BGE65690:BGK65690 BQA65690:BQG65690 BZW65690:CAC65690 CJS65690:CJY65690 CTO65690:CTU65690 DDK65690:DDQ65690 DNG65690:DNM65690 DXC65690:DXI65690 EGY65690:EHE65690 EQU65690:ERA65690 FAQ65690:FAW65690 FKM65690:FKS65690 FUI65690:FUO65690 GEE65690:GEK65690 GOA65690:GOG65690 GXW65690:GYC65690 HHS65690:HHY65690 HRO65690:HRU65690 IBK65690:IBQ65690 ILG65690:ILM65690 IVC65690:IVI65690 JEY65690:JFE65690 JOU65690:JPA65690 JYQ65690:JYW65690 KIM65690:KIS65690 KSI65690:KSO65690 LCE65690:LCK65690 LMA65690:LMG65690 LVW65690:LWC65690 MFS65690:MFY65690 MPO65690:MPU65690 MZK65690:MZQ65690 NJG65690:NJM65690 NTC65690:NTI65690 OCY65690:ODE65690 OMU65690:ONA65690 OWQ65690:OWW65690 PGM65690:PGS65690 PQI65690:PQO65690 QAE65690:QAK65690 QKA65690:QKG65690 QTW65690:QUC65690 RDS65690:RDY65690 RNO65690:RNU65690 RXK65690:RXQ65690 SHG65690:SHM65690 SRC65690:SRI65690 TAY65690:TBE65690 TKU65690:TLA65690 TUQ65690:TUW65690 UEM65690:UES65690 UOI65690:UOO65690 UYE65690:UYK65690 VIA65690:VIG65690 VRW65690:VSC65690 WBS65690:WBY65690 WLO65690:WLU65690 WVK65690:WVQ65690 IY131226:JE131226 SU131226:TA131226 ACQ131226:ACW131226 AMM131226:AMS131226 AWI131226:AWO131226 BGE131226:BGK131226 BQA131226:BQG131226 BZW131226:CAC131226 CJS131226:CJY131226 CTO131226:CTU131226 DDK131226:DDQ131226 DNG131226:DNM131226 DXC131226:DXI131226 EGY131226:EHE131226 EQU131226:ERA131226 FAQ131226:FAW131226 FKM131226:FKS131226 FUI131226:FUO131226 GEE131226:GEK131226 GOA131226:GOG131226 GXW131226:GYC131226 HHS131226:HHY131226 HRO131226:HRU131226 IBK131226:IBQ131226 ILG131226:ILM131226 IVC131226:IVI131226 JEY131226:JFE131226 JOU131226:JPA131226 JYQ131226:JYW131226 KIM131226:KIS131226 KSI131226:KSO131226 LCE131226:LCK131226 LMA131226:LMG131226 LVW131226:LWC131226 MFS131226:MFY131226 MPO131226:MPU131226 MZK131226:MZQ131226 NJG131226:NJM131226 NTC131226:NTI131226 OCY131226:ODE131226 OMU131226:ONA131226 OWQ131226:OWW131226 PGM131226:PGS131226 PQI131226:PQO131226 QAE131226:QAK131226 QKA131226:QKG131226 QTW131226:QUC131226 RDS131226:RDY131226 RNO131226:RNU131226 RXK131226:RXQ131226 SHG131226:SHM131226 SRC131226:SRI131226 TAY131226:TBE131226 TKU131226:TLA131226 TUQ131226:TUW131226 UEM131226:UES131226 UOI131226:UOO131226 UYE131226:UYK131226 VIA131226:VIG131226 VRW131226:VSC131226 WBS131226:WBY131226 WLO131226:WLU131226 WVK131226:WVQ131226 IY196762:JE196762 SU196762:TA196762 ACQ196762:ACW196762 AMM196762:AMS196762 AWI196762:AWO196762 BGE196762:BGK196762 BQA196762:BQG196762 BZW196762:CAC196762 CJS196762:CJY196762 CTO196762:CTU196762 DDK196762:DDQ196762 DNG196762:DNM196762 DXC196762:DXI196762 EGY196762:EHE196762 EQU196762:ERA196762 FAQ196762:FAW196762 FKM196762:FKS196762 FUI196762:FUO196762 GEE196762:GEK196762 GOA196762:GOG196762 GXW196762:GYC196762 HHS196762:HHY196762 HRO196762:HRU196762 IBK196762:IBQ196762 ILG196762:ILM196762 IVC196762:IVI196762 JEY196762:JFE196762 JOU196762:JPA196762 JYQ196762:JYW196762 KIM196762:KIS196762 KSI196762:KSO196762 LCE196762:LCK196762 LMA196762:LMG196762 LVW196762:LWC196762 MFS196762:MFY196762 MPO196762:MPU196762 MZK196762:MZQ196762 NJG196762:NJM196762 NTC196762:NTI196762 OCY196762:ODE196762 OMU196762:ONA196762 OWQ196762:OWW196762 PGM196762:PGS196762 PQI196762:PQO196762 QAE196762:QAK196762 QKA196762:QKG196762 QTW196762:QUC196762 RDS196762:RDY196762 RNO196762:RNU196762 RXK196762:RXQ196762 SHG196762:SHM196762 SRC196762:SRI196762 TAY196762:TBE196762 TKU196762:TLA196762 TUQ196762:TUW196762 UEM196762:UES196762 UOI196762:UOO196762 UYE196762:UYK196762 VIA196762:VIG196762 VRW196762:VSC196762 WBS196762:WBY196762 WLO196762:WLU196762 WVK196762:WVQ196762 IY262298:JE262298 SU262298:TA262298 ACQ262298:ACW262298 AMM262298:AMS262298 AWI262298:AWO262298 BGE262298:BGK262298 BQA262298:BQG262298 BZW262298:CAC262298 CJS262298:CJY262298 CTO262298:CTU262298 DDK262298:DDQ262298 DNG262298:DNM262298 DXC262298:DXI262298 EGY262298:EHE262298 EQU262298:ERA262298 FAQ262298:FAW262298 FKM262298:FKS262298 FUI262298:FUO262298 GEE262298:GEK262298 GOA262298:GOG262298 GXW262298:GYC262298 HHS262298:HHY262298 HRO262298:HRU262298 IBK262298:IBQ262298 ILG262298:ILM262298 IVC262298:IVI262298 JEY262298:JFE262298 JOU262298:JPA262298 JYQ262298:JYW262298 KIM262298:KIS262298 KSI262298:KSO262298 LCE262298:LCK262298 LMA262298:LMG262298 LVW262298:LWC262298 MFS262298:MFY262298 MPO262298:MPU262298 MZK262298:MZQ262298 NJG262298:NJM262298 NTC262298:NTI262298 OCY262298:ODE262298 OMU262298:ONA262298 OWQ262298:OWW262298 PGM262298:PGS262298 PQI262298:PQO262298 QAE262298:QAK262298 QKA262298:QKG262298 QTW262298:QUC262298 RDS262298:RDY262298 RNO262298:RNU262298 RXK262298:RXQ262298 SHG262298:SHM262298 SRC262298:SRI262298 TAY262298:TBE262298 TKU262298:TLA262298 TUQ262298:TUW262298 UEM262298:UES262298 UOI262298:UOO262298 UYE262298:UYK262298 VIA262298:VIG262298 VRW262298:VSC262298 WBS262298:WBY262298 WLO262298:WLU262298 WVK262298:WVQ262298 IY327834:JE327834 SU327834:TA327834 ACQ327834:ACW327834 AMM327834:AMS327834 AWI327834:AWO327834 BGE327834:BGK327834 BQA327834:BQG327834 BZW327834:CAC327834 CJS327834:CJY327834 CTO327834:CTU327834 DDK327834:DDQ327834 DNG327834:DNM327834 DXC327834:DXI327834 EGY327834:EHE327834 EQU327834:ERA327834 FAQ327834:FAW327834 FKM327834:FKS327834 FUI327834:FUO327834 GEE327834:GEK327834 GOA327834:GOG327834 GXW327834:GYC327834 HHS327834:HHY327834 HRO327834:HRU327834 IBK327834:IBQ327834 ILG327834:ILM327834 IVC327834:IVI327834 JEY327834:JFE327834 JOU327834:JPA327834 JYQ327834:JYW327834 KIM327834:KIS327834 KSI327834:KSO327834 LCE327834:LCK327834 LMA327834:LMG327834 LVW327834:LWC327834 MFS327834:MFY327834 MPO327834:MPU327834 MZK327834:MZQ327834 NJG327834:NJM327834 NTC327834:NTI327834 OCY327834:ODE327834 OMU327834:ONA327834 OWQ327834:OWW327834 PGM327834:PGS327834 PQI327834:PQO327834 QAE327834:QAK327834 QKA327834:QKG327834 QTW327834:QUC327834 RDS327834:RDY327834 RNO327834:RNU327834 RXK327834:RXQ327834 SHG327834:SHM327834 SRC327834:SRI327834 TAY327834:TBE327834 TKU327834:TLA327834 TUQ327834:TUW327834 UEM327834:UES327834 UOI327834:UOO327834 UYE327834:UYK327834 VIA327834:VIG327834 VRW327834:VSC327834 WBS327834:WBY327834 WLO327834:WLU327834 WVK327834:WVQ327834 IY393370:JE393370 SU393370:TA393370 ACQ393370:ACW393370 AMM393370:AMS393370 AWI393370:AWO393370 BGE393370:BGK393370 BQA393370:BQG393370 BZW393370:CAC393370 CJS393370:CJY393370 CTO393370:CTU393370 DDK393370:DDQ393370 DNG393370:DNM393370 DXC393370:DXI393370 EGY393370:EHE393370 EQU393370:ERA393370 FAQ393370:FAW393370 FKM393370:FKS393370 FUI393370:FUO393370 GEE393370:GEK393370 GOA393370:GOG393370 GXW393370:GYC393370 HHS393370:HHY393370 HRO393370:HRU393370 IBK393370:IBQ393370 ILG393370:ILM393370 IVC393370:IVI393370 JEY393370:JFE393370 JOU393370:JPA393370 JYQ393370:JYW393370 KIM393370:KIS393370 KSI393370:KSO393370 LCE393370:LCK393370 LMA393370:LMG393370 LVW393370:LWC393370 MFS393370:MFY393370 MPO393370:MPU393370 MZK393370:MZQ393370 NJG393370:NJM393370 NTC393370:NTI393370 OCY393370:ODE393370 OMU393370:ONA393370 OWQ393370:OWW393370 PGM393370:PGS393370 PQI393370:PQO393370 QAE393370:QAK393370 QKA393370:QKG393370 QTW393370:QUC393370 RDS393370:RDY393370 RNO393370:RNU393370 RXK393370:RXQ393370 SHG393370:SHM393370 SRC393370:SRI393370 TAY393370:TBE393370 TKU393370:TLA393370 TUQ393370:TUW393370 UEM393370:UES393370 UOI393370:UOO393370 UYE393370:UYK393370 VIA393370:VIG393370 VRW393370:VSC393370 WBS393370:WBY393370 WLO393370:WLU393370 WVK393370:WVQ393370 IY458906:JE458906 SU458906:TA458906 ACQ458906:ACW458906 AMM458906:AMS458906 AWI458906:AWO458906 BGE458906:BGK458906 BQA458906:BQG458906 BZW458906:CAC458906 CJS458906:CJY458906 CTO458906:CTU458906 DDK458906:DDQ458906 DNG458906:DNM458906 DXC458906:DXI458906 EGY458906:EHE458906 EQU458906:ERA458906 FAQ458906:FAW458906 FKM458906:FKS458906 FUI458906:FUO458906 GEE458906:GEK458906 GOA458906:GOG458906 GXW458906:GYC458906 HHS458906:HHY458906 HRO458906:HRU458906 IBK458906:IBQ458906 ILG458906:ILM458906 IVC458906:IVI458906 JEY458906:JFE458906 JOU458906:JPA458906 JYQ458906:JYW458906 KIM458906:KIS458906 KSI458906:KSO458906 LCE458906:LCK458906 LMA458906:LMG458906 LVW458906:LWC458906 MFS458906:MFY458906 MPO458906:MPU458906 MZK458906:MZQ458906 NJG458906:NJM458906 NTC458906:NTI458906 OCY458906:ODE458906 OMU458906:ONA458906 OWQ458906:OWW458906 PGM458906:PGS458906 PQI458906:PQO458906 QAE458906:QAK458906 QKA458906:QKG458906 QTW458906:QUC458906 RDS458906:RDY458906 RNO458906:RNU458906 RXK458906:RXQ458906 SHG458906:SHM458906 SRC458906:SRI458906 TAY458906:TBE458906 TKU458906:TLA458906 TUQ458906:TUW458906 UEM458906:UES458906 UOI458906:UOO458906 UYE458906:UYK458906 VIA458906:VIG458906 VRW458906:VSC458906 WBS458906:WBY458906 WLO458906:WLU458906 WVK458906:WVQ458906 IY524442:JE524442 SU524442:TA524442 ACQ524442:ACW524442 AMM524442:AMS524442 AWI524442:AWO524442 BGE524442:BGK524442 BQA524442:BQG524442 BZW524442:CAC524442 CJS524442:CJY524442 CTO524442:CTU524442 DDK524442:DDQ524442 DNG524442:DNM524442 DXC524442:DXI524442 EGY524442:EHE524442 EQU524442:ERA524442 FAQ524442:FAW524442 FKM524442:FKS524442 FUI524442:FUO524442 GEE524442:GEK524442 GOA524442:GOG524442 GXW524442:GYC524442 HHS524442:HHY524442 HRO524442:HRU524442 IBK524442:IBQ524442 ILG524442:ILM524442 IVC524442:IVI524442 JEY524442:JFE524442 JOU524442:JPA524442 JYQ524442:JYW524442 KIM524442:KIS524442 KSI524442:KSO524442 LCE524442:LCK524442 LMA524442:LMG524442 LVW524442:LWC524442 MFS524442:MFY524442 MPO524442:MPU524442 MZK524442:MZQ524442 NJG524442:NJM524442 NTC524442:NTI524442 OCY524442:ODE524442 OMU524442:ONA524442 OWQ524442:OWW524442 PGM524442:PGS524442 PQI524442:PQO524442 QAE524442:QAK524442 QKA524442:QKG524442 QTW524442:QUC524442 RDS524442:RDY524442 RNO524442:RNU524442 RXK524442:RXQ524442 SHG524442:SHM524442 SRC524442:SRI524442 TAY524442:TBE524442 TKU524442:TLA524442 TUQ524442:TUW524442 UEM524442:UES524442 UOI524442:UOO524442 UYE524442:UYK524442 VIA524442:VIG524442 VRW524442:VSC524442 WBS524442:WBY524442 WLO524442:WLU524442 WVK524442:WVQ524442 IY589978:JE589978 SU589978:TA589978 ACQ589978:ACW589978 AMM589978:AMS589978 AWI589978:AWO589978 BGE589978:BGK589978 BQA589978:BQG589978 BZW589978:CAC589978 CJS589978:CJY589978 CTO589978:CTU589978 DDK589978:DDQ589978 DNG589978:DNM589978 DXC589978:DXI589978 EGY589978:EHE589978 EQU589978:ERA589978 FAQ589978:FAW589978 FKM589978:FKS589978 FUI589978:FUO589978 GEE589978:GEK589978 GOA589978:GOG589978 GXW589978:GYC589978 HHS589978:HHY589978 HRO589978:HRU589978 IBK589978:IBQ589978 ILG589978:ILM589978 IVC589978:IVI589978 JEY589978:JFE589978 JOU589978:JPA589978 JYQ589978:JYW589978 KIM589978:KIS589978 KSI589978:KSO589978 LCE589978:LCK589978 LMA589978:LMG589978 LVW589978:LWC589978 MFS589978:MFY589978 MPO589978:MPU589978 MZK589978:MZQ589978 NJG589978:NJM589978 NTC589978:NTI589978 OCY589978:ODE589978 OMU589978:ONA589978 OWQ589978:OWW589978 PGM589978:PGS589978 PQI589978:PQO589978 QAE589978:QAK589978 QKA589978:QKG589978 QTW589978:QUC589978 RDS589978:RDY589978 RNO589978:RNU589978 RXK589978:RXQ589978 SHG589978:SHM589978 SRC589978:SRI589978 TAY589978:TBE589978 TKU589978:TLA589978 TUQ589978:TUW589978 UEM589978:UES589978 UOI589978:UOO589978 UYE589978:UYK589978 VIA589978:VIG589978 VRW589978:VSC589978 WBS589978:WBY589978 WLO589978:WLU589978 WVK589978:WVQ589978 IY655514:JE655514 SU655514:TA655514 ACQ655514:ACW655514 AMM655514:AMS655514 AWI655514:AWO655514 BGE655514:BGK655514 BQA655514:BQG655514 BZW655514:CAC655514 CJS655514:CJY655514 CTO655514:CTU655514 DDK655514:DDQ655514 DNG655514:DNM655514 DXC655514:DXI655514 EGY655514:EHE655514 EQU655514:ERA655514 FAQ655514:FAW655514 FKM655514:FKS655514 FUI655514:FUO655514 GEE655514:GEK655514 GOA655514:GOG655514 GXW655514:GYC655514 HHS655514:HHY655514 HRO655514:HRU655514 IBK655514:IBQ655514 ILG655514:ILM655514 IVC655514:IVI655514 JEY655514:JFE655514 JOU655514:JPA655514 JYQ655514:JYW655514 KIM655514:KIS655514 KSI655514:KSO655514 LCE655514:LCK655514 LMA655514:LMG655514 LVW655514:LWC655514 MFS655514:MFY655514 MPO655514:MPU655514 MZK655514:MZQ655514 NJG655514:NJM655514 NTC655514:NTI655514 OCY655514:ODE655514 OMU655514:ONA655514 OWQ655514:OWW655514 PGM655514:PGS655514 PQI655514:PQO655514 QAE655514:QAK655514 QKA655514:QKG655514 QTW655514:QUC655514 RDS655514:RDY655514 RNO655514:RNU655514 RXK655514:RXQ655514 SHG655514:SHM655514 SRC655514:SRI655514 TAY655514:TBE655514 TKU655514:TLA655514 TUQ655514:TUW655514 UEM655514:UES655514 UOI655514:UOO655514 UYE655514:UYK655514 VIA655514:VIG655514 VRW655514:VSC655514 WBS655514:WBY655514 WLO655514:WLU655514 WVK655514:WVQ655514 IY721050:JE721050 SU721050:TA721050 ACQ721050:ACW721050 AMM721050:AMS721050 AWI721050:AWO721050 BGE721050:BGK721050 BQA721050:BQG721050 BZW721050:CAC721050 CJS721050:CJY721050 CTO721050:CTU721050 DDK721050:DDQ721050 DNG721050:DNM721050 DXC721050:DXI721050 EGY721050:EHE721050 EQU721050:ERA721050 FAQ721050:FAW721050 FKM721050:FKS721050 FUI721050:FUO721050 GEE721050:GEK721050 GOA721050:GOG721050 GXW721050:GYC721050 HHS721050:HHY721050 HRO721050:HRU721050 IBK721050:IBQ721050 ILG721050:ILM721050 IVC721050:IVI721050 JEY721050:JFE721050 JOU721050:JPA721050 JYQ721050:JYW721050 KIM721050:KIS721050 KSI721050:KSO721050 LCE721050:LCK721050 LMA721050:LMG721050 LVW721050:LWC721050 MFS721050:MFY721050 MPO721050:MPU721050 MZK721050:MZQ721050 NJG721050:NJM721050 NTC721050:NTI721050 OCY721050:ODE721050 OMU721050:ONA721050 OWQ721050:OWW721050 PGM721050:PGS721050 PQI721050:PQO721050 QAE721050:QAK721050 QKA721050:QKG721050 QTW721050:QUC721050 RDS721050:RDY721050 RNO721050:RNU721050 RXK721050:RXQ721050 SHG721050:SHM721050 SRC721050:SRI721050 TAY721050:TBE721050 TKU721050:TLA721050 TUQ721050:TUW721050 UEM721050:UES721050 UOI721050:UOO721050 UYE721050:UYK721050 VIA721050:VIG721050 VRW721050:VSC721050 WBS721050:WBY721050 WLO721050:WLU721050 WVK721050:WVQ721050 IY786586:JE786586 SU786586:TA786586 ACQ786586:ACW786586 AMM786586:AMS786586 AWI786586:AWO786586 BGE786586:BGK786586 BQA786586:BQG786586 BZW786586:CAC786586 CJS786586:CJY786586 CTO786586:CTU786586 DDK786586:DDQ786586 DNG786586:DNM786586 DXC786586:DXI786586 EGY786586:EHE786586 EQU786586:ERA786586 FAQ786586:FAW786586 FKM786586:FKS786586 FUI786586:FUO786586 GEE786586:GEK786586 GOA786586:GOG786586 GXW786586:GYC786586 HHS786586:HHY786586 HRO786586:HRU786586 IBK786586:IBQ786586 ILG786586:ILM786586 IVC786586:IVI786586 JEY786586:JFE786586 JOU786586:JPA786586 JYQ786586:JYW786586 KIM786586:KIS786586 KSI786586:KSO786586 LCE786586:LCK786586 LMA786586:LMG786586 LVW786586:LWC786586 MFS786586:MFY786586 MPO786586:MPU786586 MZK786586:MZQ786586 NJG786586:NJM786586 NTC786586:NTI786586 OCY786586:ODE786586 OMU786586:ONA786586 OWQ786586:OWW786586 PGM786586:PGS786586 PQI786586:PQO786586 QAE786586:QAK786586 QKA786586:QKG786586 QTW786586:QUC786586 RDS786586:RDY786586 RNO786586:RNU786586 RXK786586:RXQ786586 SHG786586:SHM786586 SRC786586:SRI786586 TAY786586:TBE786586 TKU786586:TLA786586 TUQ786586:TUW786586 UEM786586:UES786586 UOI786586:UOO786586 UYE786586:UYK786586 VIA786586:VIG786586 VRW786586:VSC786586 WBS786586:WBY786586 WLO786586:WLU786586 WVK786586:WVQ786586 IY852122:JE852122 SU852122:TA852122 ACQ852122:ACW852122 AMM852122:AMS852122 AWI852122:AWO852122 BGE852122:BGK852122 BQA852122:BQG852122 BZW852122:CAC852122 CJS852122:CJY852122 CTO852122:CTU852122 DDK852122:DDQ852122 DNG852122:DNM852122 DXC852122:DXI852122 EGY852122:EHE852122 EQU852122:ERA852122 FAQ852122:FAW852122 FKM852122:FKS852122 FUI852122:FUO852122 GEE852122:GEK852122 GOA852122:GOG852122 GXW852122:GYC852122 HHS852122:HHY852122 HRO852122:HRU852122 IBK852122:IBQ852122 ILG852122:ILM852122 IVC852122:IVI852122 JEY852122:JFE852122 JOU852122:JPA852122 JYQ852122:JYW852122 KIM852122:KIS852122 KSI852122:KSO852122 LCE852122:LCK852122 LMA852122:LMG852122 LVW852122:LWC852122 MFS852122:MFY852122 MPO852122:MPU852122 MZK852122:MZQ852122 NJG852122:NJM852122 NTC852122:NTI852122 OCY852122:ODE852122 OMU852122:ONA852122 OWQ852122:OWW852122 PGM852122:PGS852122 PQI852122:PQO852122 QAE852122:QAK852122 QKA852122:QKG852122 QTW852122:QUC852122 RDS852122:RDY852122 RNO852122:RNU852122 RXK852122:RXQ852122 SHG852122:SHM852122 SRC852122:SRI852122 TAY852122:TBE852122 TKU852122:TLA852122 TUQ852122:TUW852122 UEM852122:UES852122 UOI852122:UOO852122 UYE852122:UYK852122 VIA852122:VIG852122 VRW852122:VSC852122 WBS852122:WBY852122 WLO852122:WLU852122 WVK852122:WVQ852122 IY917658:JE917658 SU917658:TA917658 ACQ917658:ACW917658 AMM917658:AMS917658 AWI917658:AWO917658 BGE917658:BGK917658 BQA917658:BQG917658 BZW917658:CAC917658 CJS917658:CJY917658 CTO917658:CTU917658 DDK917658:DDQ917658 DNG917658:DNM917658 DXC917658:DXI917658 EGY917658:EHE917658 EQU917658:ERA917658 FAQ917658:FAW917658 FKM917658:FKS917658 FUI917658:FUO917658 GEE917658:GEK917658 GOA917658:GOG917658 GXW917658:GYC917658 HHS917658:HHY917658 HRO917658:HRU917658 IBK917658:IBQ917658 ILG917658:ILM917658 IVC917658:IVI917658 JEY917658:JFE917658 JOU917658:JPA917658 JYQ917658:JYW917658 KIM917658:KIS917658 KSI917658:KSO917658 LCE917658:LCK917658 LMA917658:LMG917658 LVW917658:LWC917658 MFS917658:MFY917658 MPO917658:MPU917658 MZK917658:MZQ917658 NJG917658:NJM917658 NTC917658:NTI917658 OCY917658:ODE917658 OMU917658:ONA917658 OWQ917658:OWW917658 PGM917658:PGS917658 PQI917658:PQO917658 QAE917658:QAK917658 QKA917658:QKG917658 QTW917658:QUC917658 RDS917658:RDY917658 RNO917658:RNU917658 RXK917658:RXQ917658 SHG917658:SHM917658 SRC917658:SRI917658 TAY917658:TBE917658 TKU917658:TLA917658 TUQ917658:TUW917658 UEM917658:UES917658 UOI917658:UOO917658 UYE917658:UYK917658 VIA917658:VIG917658 VRW917658:VSC917658 WBS917658:WBY917658 WLO917658:WLU917658 WVK917658:WVQ917658 IY983194:JE983194 SU983194:TA983194 ACQ983194:ACW983194 AMM983194:AMS983194 AWI983194:AWO983194 BGE983194:BGK983194 BQA983194:BQG983194 BZW983194:CAC983194 CJS983194:CJY983194 CTO983194:CTU983194 DDK983194:DDQ983194 DNG983194:DNM983194 DXC983194:DXI983194 EGY983194:EHE983194 EQU983194:ERA983194 FAQ983194:FAW983194 FKM983194:FKS983194 FUI983194:FUO983194 GEE983194:GEK983194 GOA983194:GOG983194 GXW983194:GYC983194 HHS983194:HHY983194 HRO983194:HRU983194 IBK983194:IBQ983194 ILG983194:ILM983194 IVC983194:IVI983194 JEY983194:JFE983194 JOU983194:JPA983194 JYQ983194:JYW983194 KIM983194:KIS983194 KSI983194:KSO983194 LCE983194:LCK983194 LMA983194:LMG983194 LVW983194:LWC983194 MFS983194:MFY983194 MPO983194:MPU983194 MZK983194:MZQ983194 NJG983194:NJM983194 NTC983194:NTI983194 OCY983194:ODE983194 OMU983194:ONA983194 OWQ983194:OWW983194 PGM983194:PGS983194 PQI983194:PQO983194 QAE983194:QAK983194 QKA983194:QKG983194 QTW983194:QUC983194 RDS983194:RDY983194 RNO983194:RNU983194 RXK983194:RXQ983194 SHG983194:SHM983194 SRC983194:SRI983194 TAY983194:TBE983194 TKU983194:TLA983194 TUQ983194:TUW983194 UEM983194:UES983194 UOI983194:UOO983194 UYE983194:UYK983194 VIA983194:VIG983194 VRW983194:VSC983194 WBS983194:WBY983194 WLO983194:WLU983194 WVK983194:WVQ983194 G65723:J65726 IY65723:JD65726 SU65723:SZ65726 ACQ65723:ACV65726 AMM65723:AMR65726 AWI65723:AWN65726 BGE65723:BGJ65726 BQA65723:BQF65726 BZW65723:CAB65726 CJS65723:CJX65726 CTO65723:CTT65726 DDK65723:DDP65726 DNG65723:DNL65726 DXC65723:DXH65726 EGY65723:EHD65726 EQU65723:EQZ65726 FAQ65723:FAV65726 FKM65723:FKR65726 FUI65723:FUN65726 GEE65723:GEJ65726 GOA65723:GOF65726 GXW65723:GYB65726 HHS65723:HHX65726 HRO65723:HRT65726 IBK65723:IBP65726 ILG65723:ILL65726 IVC65723:IVH65726 JEY65723:JFD65726 JOU65723:JOZ65726 JYQ65723:JYV65726 KIM65723:KIR65726 KSI65723:KSN65726 LCE65723:LCJ65726 LMA65723:LMF65726 LVW65723:LWB65726 MFS65723:MFX65726 MPO65723:MPT65726 MZK65723:MZP65726 NJG65723:NJL65726 NTC65723:NTH65726 OCY65723:ODD65726 OMU65723:OMZ65726 OWQ65723:OWV65726 PGM65723:PGR65726 PQI65723:PQN65726 QAE65723:QAJ65726 QKA65723:QKF65726 QTW65723:QUB65726 RDS65723:RDX65726 RNO65723:RNT65726 RXK65723:RXP65726 SHG65723:SHL65726 SRC65723:SRH65726 TAY65723:TBD65726 TKU65723:TKZ65726 TUQ65723:TUV65726 UEM65723:UER65726 UOI65723:UON65726 UYE65723:UYJ65726 VIA65723:VIF65726 VRW65723:VSB65726 WBS65723:WBX65726 WLO65723:WLT65726 WVK65723:WVP65726 G131259:J131262 IY131259:JD131262 SU131259:SZ131262 ACQ131259:ACV131262 AMM131259:AMR131262 AWI131259:AWN131262 BGE131259:BGJ131262 BQA131259:BQF131262 BZW131259:CAB131262 CJS131259:CJX131262 CTO131259:CTT131262 DDK131259:DDP131262 DNG131259:DNL131262 DXC131259:DXH131262 EGY131259:EHD131262 EQU131259:EQZ131262 FAQ131259:FAV131262 FKM131259:FKR131262 FUI131259:FUN131262 GEE131259:GEJ131262 GOA131259:GOF131262 GXW131259:GYB131262 HHS131259:HHX131262 HRO131259:HRT131262 IBK131259:IBP131262 ILG131259:ILL131262 IVC131259:IVH131262 JEY131259:JFD131262 JOU131259:JOZ131262 JYQ131259:JYV131262 KIM131259:KIR131262 KSI131259:KSN131262 LCE131259:LCJ131262 LMA131259:LMF131262 LVW131259:LWB131262 MFS131259:MFX131262 MPO131259:MPT131262 MZK131259:MZP131262 NJG131259:NJL131262 NTC131259:NTH131262 OCY131259:ODD131262 OMU131259:OMZ131262 OWQ131259:OWV131262 PGM131259:PGR131262 PQI131259:PQN131262 QAE131259:QAJ131262 QKA131259:QKF131262 QTW131259:QUB131262 RDS131259:RDX131262 RNO131259:RNT131262 RXK131259:RXP131262 SHG131259:SHL131262 SRC131259:SRH131262 TAY131259:TBD131262 TKU131259:TKZ131262 TUQ131259:TUV131262 UEM131259:UER131262 UOI131259:UON131262 UYE131259:UYJ131262 VIA131259:VIF131262 VRW131259:VSB131262 WBS131259:WBX131262 WLO131259:WLT131262 WVK131259:WVP131262 G196795:J196798 IY196795:JD196798 SU196795:SZ196798 ACQ196795:ACV196798 AMM196795:AMR196798 AWI196795:AWN196798 BGE196795:BGJ196798 BQA196795:BQF196798 BZW196795:CAB196798 CJS196795:CJX196798 CTO196795:CTT196798 DDK196795:DDP196798 DNG196795:DNL196798 DXC196795:DXH196798 EGY196795:EHD196798 EQU196795:EQZ196798 FAQ196795:FAV196798 FKM196795:FKR196798 FUI196795:FUN196798 GEE196795:GEJ196798 GOA196795:GOF196798 GXW196795:GYB196798 HHS196795:HHX196798 HRO196795:HRT196798 IBK196795:IBP196798 ILG196795:ILL196798 IVC196795:IVH196798 JEY196795:JFD196798 JOU196795:JOZ196798 JYQ196795:JYV196798 KIM196795:KIR196798 KSI196795:KSN196798 LCE196795:LCJ196798 LMA196795:LMF196798 LVW196795:LWB196798 MFS196795:MFX196798 MPO196795:MPT196798 MZK196795:MZP196798 NJG196795:NJL196798 NTC196795:NTH196798 OCY196795:ODD196798 OMU196795:OMZ196798 OWQ196795:OWV196798 PGM196795:PGR196798 PQI196795:PQN196798 QAE196795:QAJ196798 QKA196795:QKF196798 QTW196795:QUB196798 RDS196795:RDX196798 RNO196795:RNT196798 RXK196795:RXP196798 SHG196795:SHL196798 SRC196795:SRH196798 TAY196795:TBD196798 TKU196795:TKZ196798 TUQ196795:TUV196798 UEM196795:UER196798 UOI196795:UON196798 UYE196795:UYJ196798 VIA196795:VIF196798 VRW196795:VSB196798 WBS196795:WBX196798 WLO196795:WLT196798 WVK196795:WVP196798 G262331:J262334 IY262331:JD262334 SU262331:SZ262334 ACQ262331:ACV262334 AMM262331:AMR262334 AWI262331:AWN262334 BGE262331:BGJ262334 BQA262331:BQF262334 BZW262331:CAB262334 CJS262331:CJX262334 CTO262331:CTT262334 DDK262331:DDP262334 DNG262331:DNL262334 DXC262331:DXH262334 EGY262331:EHD262334 EQU262331:EQZ262334 FAQ262331:FAV262334 FKM262331:FKR262334 FUI262331:FUN262334 GEE262331:GEJ262334 GOA262331:GOF262334 GXW262331:GYB262334 HHS262331:HHX262334 HRO262331:HRT262334 IBK262331:IBP262334 ILG262331:ILL262334 IVC262331:IVH262334 JEY262331:JFD262334 JOU262331:JOZ262334 JYQ262331:JYV262334 KIM262331:KIR262334 KSI262331:KSN262334 LCE262331:LCJ262334 LMA262331:LMF262334 LVW262331:LWB262334 MFS262331:MFX262334 MPO262331:MPT262334 MZK262331:MZP262334 NJG262331:NJL262334 NTC262331:NTH262334 OCY262331:ODD262334 OMU262331:OMZ262334 OWQ262331:OWV262334 PGM262331:PGR262334 PQI262331:PQN262334 QAE262331:QAJ262334 QKA262331:QKF262334 QTW262331:QUB262334 RDS262331:RDX262334 RNO262331:RNT262334 RXK262331:RXP262334 SHG262331:SHL262334 SRC262331:SRH262334 TAY262331:TBD262334 TKU262331:TKZ262334 TUQ262331:TUV262334 UEM262331:UER262334 UOI262331:UON262334 UYE262331:UYJ262334 VIA262331:VIF262334 VRW262331:VSB262334 WBS262331:WBX262334 WLO262331:WLT262334 WVK262331:WVP262334 G327867:J327870 IY327867:JD327870 SU327867:SZ327870 ACQ327867:ACV327870 AMM327867:AMR327870 AWI327867:AWN327870 BGE327867:BGJ327870 BQA327867:BQF327870 BZW327867:CAB327870 CJS327867:CJX327870 CTO327867:CTT327870 DDK327867:DDP327870 DNG327867:DNL327870 DXC327867:DXH327870 EGY327867:EHD327870 EQU327867:EQZ327870 FAQ327867:FAV327870 FKM327867:FKR327870 FUI327867:FUN327870 GEE327867:GEJ327870 GOA327867:GOF327870 GXW327867:GYB327870 HHS327867:HHX327870 HRO327867:HRT327870 IBK327867:IBP327870 ILG327867:ILL327870 IVC327867:IVH327870 JEY327867:JFD327870 JOU327867:JOZ327870 JYQ327867:JYV327870 KIM327867:KIR327870 KSI327867:KSN327870 LCE327867:LCJ327870 LMA327867:LMF327870 LVW327867:LWB327870 MFS327867:MFX327870 MPO327867:MPT327870 MZK327867:MZP327870 NJG327867:NJL327870 NTC327867:NTH327870 OCY327867:ODD327870 OMU327867:OMZ327870 OWQ327867:OWV327870 PGM327867:PGR327870 PQI327867:PQN327870 QAE327867:QAJ327870 QKA327867:QKF327870 QTW327867:QUB327870 RDS327867:RDX327870 RNO327867:RNT327870 RXK327867:RXP327870 SHG327867:SHL327870 SRC327867:SRH327870 TAY327867:TBD327870 TKU327867:TKZ327870 TUQ327867:TUV327870 UEM327867:UER327870 UOI327867:UON327870 UYE327867:UYJ327870 VIA327867:VIF327870 VRW327867:VSB327870 WBS327867:WBX327870 WLO327867:WLT327870 WVK327867:WVP327870 G393403:J393406 IY393403:JD393406 SU393403:SZ393406 ACQ393403:ACV393406 AMM393403:AMR393406 AWI393403:AWN393406 BGE393403:BGJ393406 BQA393403:BQF393406 BZW393403:CAB393406 CJS393403:CJX393406 CTO393403:CTT393406 DDK393403:DDP393406 DNG393403:DNL393406 DXC393403:DXH393406 EGY393403:EHD393406 EQU393403:EQZ393406 FAQ393403:FAV393406 FKM393403:FKR393406 FUI393403:FUN393406 GEE393403:GEJ393406 GOA393403:GOF393406 GXW393403:GYB393406 HHS393403:HHX393406 HRO393403:HRT393406 IBK393403:IBP393406 ILG393403:ILL393406 IVC393403:IVH393406 JEY393403:JFD393406 JOU393403:JOZ393406 JYQ393403:JYV393406 KIM393403:KIR393406 KSI393403:KSN393406 LCE393403:LCJ393406 LMA393403:LMF393406 LVW393403:LWB393406 MFS393403:MFX393406 MPO393403:MPT393406 MZK393403:MZP393406 NJG393403:NJL393406 NTC393403:NTH393406 OCY393403:ODD393406 OMU393403:OMZ393406 OWQ393403:OWV393406 PGM393403:PGR393406 PQI393403:PQN393406 QAE393403:QAJ393406 QKA393403:QKF393406 QTW393403:QUB393406 RDS393403:RDX393406 RNO393403:RNT393406 RXK393403:RXP393406 SHG393403:SHL393406 SRC393403:SRH393406 TAY393403:TBD393406 TKU393403:TKZ393406 TUQ393403:TUV393406 UEM393403:UER393406 UOI393403:UON393406 UYE393403:UYJ393406 VIA393403:VIF393406 VRW393403:VSB393406 WBS393403:WBX393406 WLO393403:WLT393406 WVK393403:WVP393406 G458939:J458942 IY458939:JD458942 SU458939:SZ458942 ACQ458939:ACV458942 AMM458939:AMR458942 AWI458939:AWN458942 BGE458939:BGJ458942 BQA458939:BQF458942 BZW458939:CAB458942 CJS458939:CJX458942 CTO458939:CTT458942 DDK458939:DDP458942 DNG458939:DNL458942 DXC458939:DXH458942 EGY458939:EHD458942 EQU458939:EQZ458942 FAQ458939:FAV458942 FKM458939:FKR458942 FUI458939:FUN458942 GEE458939:GEJ458942 GOA458939:GOF458942 GXW458939:GYB458942 HHS458939:HHX458942 HRO458939:HRT458942 IBK458939:IBP458942 ILG458939:ILL458942 IVC458939:IVH458942 JEY458939:JFD458942 JOU458939:JOZ458942 JYQ458939:JYV458942 KIM458939:KIR458942 KSI458939:KSN458942 LCE458939:LCJ458942 LMA458939:LMF458942 LVW458939:LWB458942 MFS458939:MFX458942 MPO458939:MPT458942 MZK458939:MZP458942 NJG458939:NJL458942 NTC458939:NTH458942 OCY458939:ODD458942 OMU458939:OMZ458942 OWQ458939:OWV458942 PGM458939:PGR458942 PQI458939:PQN458942 QAE458939:QAJ458942 QKA458939:QKF458942 QTW458939:QUB458942 RDS458939:RDX458942 RNO458939:RNT458942 RXK458939:RXP458942 SHG458939:SHL458942 SRC458939:SRH458942 TAY458939:TBD458942 TKU458939:TKZ458942 TUQ458939:TUV458942 UEM458939:UER458942 UOI458939:UON458942 UYE458939:UYJ458942 VIA458939:VIF458942 VRW458939:VSB458942 WBS458939:WBX458942 WLO458939:WLT458942 WVK458939:WVP458942 G524475:J524478 IY524475:JD524478 SU524475:SZ524478 ACQ524475:ACV524478 AMM524475:AMR524478 AWI524475:AWN524478 BGE524475:BGJ524478 BQA524475:BQF524478 BZW524475:CAB524478 CJS524475:CJX524478 CTO524475:CTT524478 DDK524475:DDP524478 DNG524475:DNL524478 DXC524475:DXH524478 EGY524475:EHD524478 EQU524475:EQZ524478 FAQ524475:FAV524478 FKM524475:FKR524478 FUI524475:FUN524478 GEE524475:GEJ524478 GOA524475:GOF524478 GXW524475:GYB524478 HHS524475:HHX524478 HRO524475:HRT524478 IBK524475:IBP524478 ILG524475:ILL524478 IVC524475:IVH524478 JEY524475:JFD524478 JOU524475:JOZ524478 JYQ524475:JYV524478 KIM524475:KIR524478 KSI524475:KSN524478 LCE524475:LCJ524478 LMA524475:LMF524478 LVW524475:LWB524478 MFS524475:MFX524478 MPO524475:MPT524478 MZK524475:MZP524478 NJG524475:NJL524478 NTC524475:NTH524478 OCY524475:ODD524478 OMU524475:OMZ524478 OWQ524475:OWV524478 PGM524475:PGR524478 PQI524475:PQN524478 QAE524475:QAJ524478 QKA524475:QKF524478 QTW524475:QUB524478 RDS524475:RDX524478 RNO524475:RNT524478 RXK524475:RXP524478 SHG524475:SHL524478 SRC524475:SRH524478 TAY524475:TBD524478 TKU524475:TKZ524478 TUQ524475:TUV524478 UEM524475:UER524478 UOI524475:UON524478 UYE524475:UYJ524478 VIA524475:VIF524478 VRW524475:VSB524478 WBS524475:WBX524478 WLO524475:WLT524478 WVK524475:WVP524478 G590011:J590014 IY590011:JD590014 SU590011:SZ590014 ACQ590011:ACV590014 AMM590011:AMR590014 AWI590011:AWN590014 BGE590011:BGJ590014 BQA590011:BQF590014 BZW590011:CAB590014 CJS590011:CJX590014 CTO590011:CTT590014 DDK590011:DDP590014 DNG590011:DNL590014 DXC590011:DXH590014 EGY590011:EHD590014 EQU590011:EQZ590014 FAQ590011:FAV590014 FKM590011:FKR590014 FUI590011:FUN590014 GEE590011:GEJ590014 GOA590011:GOF590014 GXW590011:GYB590014 HHS590011:HHX590014 HRO590011:HRT590014 IBK590011:IBP590014 ILG590011:ILL590014 IVC590011:IVH590014 JEY590011:JFD590014 JOU590011:JOZ590014 JYQ590011:JYV590014 KIM590011:KIR590014 KSI590011:KSN590014 LCE590011:LCJ590014 LMA590011:LMF590014 LVW590011:LWB590014 MFS590011:MFX590014 MPO590011:MPT590014 MZK590011:MZP590014 NJG590011:NJL590014 NTC590011:NTH590014 OCY590011:ODD590014 OMU590011:OMZ590014 OWQ590011:OWV590014 PGM590011:PGR590014 PQI590011:PQN590014 QAE590011:QAJ590014 QKA590011:QKF590014 QTW590011:QUB590014 RDS590011:RDX590014 RNO590011:RNT590014 RXK590011:RXP590014 SHG590011:SHL590014 SRC590011:SRH590014 TAY590011:TBD590014 TKU590011:TKZ590014 TUQ590011:TUV590014 UEM590011:UER590014 UOI590011:UON590014 UYE590011:UYJ590014 VIA590011:VIF590014 VRW590011:VSB590014 WBS590011:WBX590014 WLO590011:WLT590014 WVK590011:WVP590014 G655547:J655550 IY655547:JD655550 SU655547:SZ655550 ACQ655547:ACV655550 AMM655547:AMR655550 AWI655547:AWN655550 BGE655547:BGJ655550 BQA655547:BQF655550 BZW655547:CAB655550 CJS655547:CJX655550 CTO655547:CTT655550 DDK655547:DDP655550 DNG655547:DNL655550 DXC655547:DXH655550 EGY655547:EHD655550 EQU655547:EQZ655550 FAQ655547:FAV655550 FKM655547:FKR655550 FUI655547:FUN655550 GEE655547:GEJ655550 GOA655547:GOF655550 GXW655547:GYB655550 HHS655547:HHX655550 HRO655547:HRT655550 IBK655547:IBP655550 ILG655547:ILL655550 IVC655547:IVH655550 JEY655547:JFD655550 JOU655547:JOZ655550 JYQ655547:JYV655550 KIM655547:KIR655550 KSI655547:KSN655550 LCE655547:LCJ655550 LMA655547:LMF655550 LVW655547:LWB655550 MFS655547:MFX655550 MPO655547:MPT655550 MZK655547:MZP655550 NJG655547:NJL655550 NTC655547:NTH655550 OCY655547:ODD655550 OMU655547:OMZ655550 OWQ655547:OWV655550 PGM655547:PGR655550 PQI655547:PQN655550 QAE655547:QAJ655550 QKA655547:QKF655550 QTW655547:QUB655550 RDS655547:RDX655550 RNO655547:RNT655550 RXK655547:RXP655550 SHG655547:SHL655550 SRC655547:SRH655550 TAY655547:TBD655550 TKU655547:TKZ655550 TUQ655547:TUV655550 UEM655547:UER655550 UOI655547:UON655550 UYE655547:UYJ655550 VIA655547:VIF655550 VRW655547:VSB655550 WBS655547:WBX655550 WLO655547:WLT655550 WVK655547:WVP655550 G721083:J721086 IY721083:JD721086 SU721083:SZ721086 ACQ721083:ACV721086 AMM721083:AMR721086 AWI721083:AWN721086 BGE721083:BGJ721086 BQA721083:BQF721086 BZW721083:CAB721086 CJS721083:CJX721086 CTO721083:CTT721086 DDK721083:DDP721086 DNG721083:DNL721086 DXC721083:DXH721086 EGY721083:EHD721086 EQU721083:EQZ721086 FAQ721083:FAV721086 FKM721083:FKR721086 FUI721083:FUN721086 GEE721083:GEJ721086 GOA721083:GOF721086 GXW721083:GYB721086 HHS721083:HHX721086 HRO721083:HRT721086 IBK721083:IBP721086 ILG721083:ILL721086 IVC721083:IVH721086 JEY721083:JFD721086 JOU721083:JOZ721086 JYQ721083:JYV721086 KIM721083:KIR721086 KSI721083:KSN721086 LCE721083:LCJ721086 LMA721083:LMF721086 LVW721083:LWB721086 MFS721083:MFX721086 MPO721083:MPT721086 MZK721083:MZP721086 NJG721083:NJL721086 NTC721083:NTH721086 OCY721083:ODD721086 OMU721083:OMZ721086 OWQ721083:OWV721086 PGM721083:PGR721086 PQI721083:PQN721086 QAE721083:QAJ721086 QKA721083:QKF721086 QTW721083:QUB721086 RDS721083:RDX721086 RNO721083:RNT721086 RXK721083:RXP721086 SHG721083:SHL721086 SRC721083:SRH721086 TAY721083:TBD721086 TKU721083:TKZ721086 TUQ721083:TUV721086 UEM721083:UER721086 UOI721083:UON721086 UYE721083:UYJ721086 VIA721083:VIF721086 VRW721083:VSB721086 WBS721083:WBX721086 WLO721083:WLT721086 WVK721083:WVP721086 G786619:J786622 IY786619:JD786622 SU786619:SZ786622 ACQ786619:ACV786622 AMM786619:AMR786622 AWI786619:AWN786622 BGE786619:BGJ786622 BQA786619:BQF786622 BZW786619:CAB786622 CJS786619:CJX786622 CTO786619:CTT786622 DDK786619:DDP786622 DNG786619:DNL786622 DXC786619:DXH786622 EGY786619:EHD786622 EQU786619:EQZ786622 FAQ786619:FAV786622 FKM786619:FKR786622 FUI786619:FUN786622 GEE786619:GEJ786622 GOA786619:GOF786622 GXW786619:GYB786622 HHS786619:HHX786622 HRO786619:HRT786622 IBK786619:IBP786622 ILG786619:ILL786622 IVC786619:IVH786622 JEY786619:JFD786622 JOU786619:JOZ786622 JYQ786619:JYV786622 KIM786619:KIR786622 KSI786619:KSN786622 LCE786619:LCJ786622 LMA786619:LMF786622 LVW786619:LWB786622 MFS786619:MFX786622 MPO786619:MPT786622 MZK786619:MZP786622 NJG786619:NJL786622 NTC786619:NTH786622 OCY786619:ODD786622 OMU786619:OMZ786622 OWQ786619:OWV786622 PGM786619:PGR786622 PQI786619:PQN786622 QAE786619:QAJ786622 QKA786619:QKF786622 QTW786619:QUB786622 RDS786619:RDX786622 RNO786619:RNT786622 RXK786619:RXP786622 SHG786619:SHL786622 SRC786619:SRH786622 TAY786619:TBD786622 TKU786619:TKZ786622 TUQ786619:TUV786622 UEM786619:UER786622 UOI786619:UON786622 UYE786619:UYJ786622 VIA786619:VIF786622 VRW786619:VSB786622 WBS786619:WBX786622 WLO786619:WLT786622 WVK786619:WVP786622 G852155:J852158 IY852155:JD852158 SU852155:SZ852158 ACQ852155:ACV852158 AMM852155:AMR852158 AWI852155:AWN852158 BGE852155:BGJ852158 BQA852155:BQF852158 BZW852155:CAB852158 CJS852155:CJX852158 CTO852155:CTT852158 DDK852155:DDP852158 DNG852155:DNL852158 DXC852155:DXH852158 EGY852155:EHD852158 EQU852155:EQZ852158 FAQ852155:FAV852158 FKM852155:FKR852158 FUI852155:FUN852158 GEE852155:GEJ852158 GOA852155:GOF852158 GXW852155:GYB852158 HHS852155:HHX852158 HRO852155:HRT852158 IBK852155:IBP852158 ILG852155:ILL852158 IVC852155:IVH852158 JEY852155:JFD852158 JOU852155:JOZ852158 JYQ852155:JYV852158 KIM852155:KIR852158 KSI852155:KSN852158 LCE852155:LCJ852158 LMA852155:LMF852158 LVW852155:LWB852158 MFS852155:MFX852158 MPO852155:MPT852158 MZK852155:MZP852158 NJG852155:NJL852158 NTC852155:NTH852158 OCY852155:ODD852158 OMU852155:OMZ852158 OWQ852155:OWV852158 PGM852155:PGR852158 PQI852155:PQN852158 QAE852155:QAJ852158 QKA852155:QKF852158 QTW852155:QUB852158 RDS852155:RDX852158 RNO852155:RNT852158 RXK852155:RXP852158 SHG852155:SHL852158 SRC852155:SRH852158 TAY852155:TBD852158 TKU852155:TKZ852158 TUQ852155:TUV852158 UEM852155:UER852158 UOI852155:UON852158 UYE852155:UYJ852158 VIA852155:VIF852158 VRW852155:VSB852158 WBS852155:WBX852158 WLO852155:WLT852158 WVK852155:WVP852158 G917691:J917694 IY917691:JD917694 SU917691:SZ917694 ACQ917691:ACV917694 AMM917691:AMR917694 AWI917691:AWN917694 BGE917691:BGJ917694 BQA917691:BQF917694 BZW917691:CAB917694 CJS917691:CJX917694 CTO917691:CTT917694 DDK917691:DDP917694 DNG917691:DNL917694 DXC917691:DXH917694 EGY917691:EHD917694 EQU917691:EQZ917694 FAQ917691:FAV917694 FKM917691:FKR917694 FUI917691:FUN917694 GEE917691:GEJ917694 GOA917691:GOF917694 GXW917691:GYB917694 HHS917691:HHX917694 HRO917691:HRT917694 IBK917691:IBP917694 ILG917691:ILL917694 IVC917691:IVH917694 JEY917691:JFD917694 JOU917691:JOZ917694 JYQ917691:JYV917694 KIM917691:KIR917694 KSI917691:KSN917694 LCE917691:LCJ917694 LMA917691:LMF917694 LVW917691:LWB917694 MFS917691:MFX917694 MPO917691:MPT917694 MZK917691:MZP917694 NJG917691:NJL917694 NTC917691:NTH917694 OCY917691:ODD917694 OMU917691:OMZ917694 OWQ917691:OWV917694 PGM917691:PGR917694 PQI917691:PQN917694 QAE917691:QAJ917694 QKA917691:QKF917694 QTW917691:QUB917694 RDS917691:RDX917694 RNO917691:RNT917694 RXK917691:RXP917694 SHG917691:SHL917694 SRC917691:SRH917694 TAY917691:TBD917694 TKU917691:TKZ917694 TUQ917691:TUV917694 UEM917691:UER917694 UOI917691:UON917694 UYE917691:UYJ917694 VIA917691:VIF917694 VRW917691:VSB917694 WBS917691:WBX917694 WLO917691:WLT917694 WVK917691:WVP917694 G983227:J983230 IY983227:JD983230 SU983227:SZ983230 ACQ983227:ACV983230 AMM983227:AMR983230 AWI983227:AWN983230 BGE983227:BGJ983230 BQA983227:BQF983230 BZW983227:CAB983230 CJS983227:CJX983230 CTO983227:CTT983230 DDK983227:DDP983230 DNG983227:DNL983230 DXC983227:DXH983230 EGY983227:EHD983230 EQU983227:EQZ983230 FAQ983227:FAV983230 FKM983227:FKR983230 FUI983227:FUN983230 GEE983227:GEJ983230 GOA983227:GOF983230 GXW983227:GYB983230 HHS983227:HHX983230 HRO983227:HRT983230 IBK983227:IBP983230 ILG983227:ILL983230 IVC983227:IVH983230 JEY983227:JFD983230 JOU983227:JOZ983230 JYQ983227:JYV983230 KIM983227:KIR983230 KSI983227:KSN983230 LCE983227:LCJ983230 LMA983227:LMF983230 LVW983227:LWB983230 MFS983227:MFX983230 MPO983227:MPT983230 MZK983227:MZP983230 NJG983227:NJL983230 NTC983227:NTH983230 OCY983227:ODD983230 OMU983227:OMZ983230 OWQ983227:OWV983230 PGM983227:PGR983230 PQI983227:PQN983230 QAE983227:QAJ983230 QKA983227:QKF983230 QTW983227:QUB983230 RDS983227:RDX983230 RNO983227:RNT983230 RXK983227:RXP983230 SHG983227:SHL983230 SRC983227:SRH983230 TAY983227:TBD983230 TKU983227:TKZ983230 TUQ983227:TUV983230 UEM983227:UER983230 UOI983227:UON983230 UYE983227:UYJ983230 VIA983227:VIF983230 VRW983227:VSB983230 WBS983227:WBX983230 WLO983227:WLT983230 WVK983227:WVP983230 K65725:K65726 JE65725:JE65726 TA65725:TA65726 ACW65725:ACW65726 AMS65725:AMS65726 AWO65725:AWO65726 BGK65725:BGK65726 BQG65725:BQG65726 CAC65725:CAC65726 CJY65725:CJY65726 CTU65725:CTU65726 DDQ65725:DDQ65726 DNM65725:DNM65726 DXI65725:DXI65726 EHE65725:EHE65726 ERA65725:ERA65726 FAW65725:FAW65726 FKS65725:FKS65726 FUO65725:FUO65726 GEK65725:GEK65726 GOG65725:GOG65726 GYC65725:GYC65726 HHY65725:HHY65726 HRU65725:HRU65726 IBQ65725:IBQ65726 ILM65725:ILM65726 IVI65725:IVI65726 JFE65725:JFE65726 JPA65725:JPA65726 JYW65725:JYW65726 KIS65725:KIS65726 KSO65725:KSO65726 LCK65725:LCK65726 LMG65725:LMG65726 LWC65725:LWC65726 MFY65725:MFY65726 MPU65725:MPU65726 MZQ65725:MZQ65726 NJM65725:NJM65726 NTI65725:NTI65726 ODE65725:ODE65726 ONA65725:ONA65726 OWW65725:OWW65726 PGS65725:PGS65726 PQO65725:PQO65726 QAK65725:QAK65726 QKG65725:QKG65726 QUC65725:QUC65726 RDY65725:RDY65726 RNU65725:RNU65726 RXQ65725:RXQ65726 SHM65725:SHM65726 SRI65725:SRI65726 TBE65725:TBE65726 TLA65725:TLA65726 TUW65725:TUW65726 UES65725:UES65726 UOO65725:UOO65726 UYK65725:UYK65726 VIG65725:VIG65726 VSC65725:VSC65726 WBY65725:WBY65726 WLU65725:WLU65726 WVQ65725:WVQ65726 K131261:K131262 JE131261:JE131262 TA131261:TA131262 ACW131261:ACW131262 AMS131261:AMS131262 AWO131261:AWO131262 BGK131261:BGK131262 BQG131261:BQG131262 CAC131261:CAC131262 CJY131261:CJY131262 CTU131261:CTU131262 DDQ131261:DDQ131262 DNM131261:DNM131262 DXI131261:DXI131262 EHE131261:EHE131262 ERA131261:ERA131262 FAW131261:FAW131262 FKS131261:FKS131262 FUO131261:FUO131262 GEK131261:GEK131262 GOG131261:GOG131262 GYC131261:GYC131262 HHY131261:HHY131262 HRU131261:HRU131262 IBQ131261:IBQ131262 ILM131261:ILM131262 IVI131261:IVI131262 JFE131261:JFE131262 JPA131261:JPA131262 JYW131261:JYW131262 KIS131261:KIS131262 KSO131261:KSO131262 LCK131261:LCK131262 LMG131261:LMG131262 LWC131261:LWC131262 MFY131261:MFY131262 MPU131261:MPU131262 MZQ131261:MZQ131262 NJM131261:NJM131262 NTI131261:NTI131262 ODE131261:ODE131262 ONA131261:ONA131262 OWW131261:OWW131262 PGS131261:PGS131262 PQO131261:PQO131262 QAK131261:QAK131262 QKG131261:QKG131262 QUC131261:QUC131262 RDY131261:RDY131262 RNU131261:RNU131262 RXQ131261:RXQ131262 SHM131261:SHM131262 SRI131261:SRI131262 TBE131261:TBE131262 TLA131261:TLA131262 TUW131261:TUW131262 UES131261:UES131262 UOO131261:UOO131262 UYK131261:UYK131262 VIG131261:VIG131262 VSC131261:VSC131262 WBY131261:WBY131262 WLU131261:WLU131262 WVQ131261:WVQ131262 K196797:K196798 JE196797:JE196798 TA196797:TA196798 ACW196797:ACW196798 AMS196797:AMS196798 AWO196797:AWO196798 BGK196797:BGK196798 BQG196797:BQG196798 CAC196797:CAC196798 CJY196797:CJY196798 CTU196797:CTU196798 DDQ196797:DDQ196798 DNM196797:DNM196798 DXI196797:DXI196798 EHE196797:EHE196798 ERA196797:ERA196798 FAW196797:FAW196798 FKS196797:FKS196798 FUO196797:FUO196798 GEK196797:GEK196798 GOG196797:GOG196798 GYC196797:GYC196798 HHY196797:HHY196798 HRU196797:HRU196798 IBQ196797:IBQ196798 ILM196797:ILM196798 IVI196797:IVI196798 JFE196797:JFE196798 JPA196797:JPA196798 JYW196797:JYW196798 KIS196797:KIS196798 KSO196797:KSO196798 LCK196797:LCK196798 LMG196797:LMG196798 LWC196797:LWC196798 MFY196797:MFY196798 MPU196797:MPU196798 MZQ196797:MZQ196798 NJM196797:NJM196798 NTI196797:NTI196798 ODE196797:ODE196798 ONA196797:ONA196798 OWW196797:OWW196798 PGS196797:PGS196798 PQO196797:PQO196798 QAK196797:QAK196798 QKG196797:QKG196798 QUC196797:QUC196798 RDY196797:RDY196798 RNU196797:RNU196798 RXQ196797:RXQ196798 SHM196797:SHM196798 SRI196797:SRI196798 TBE196797:TBE196798 TLA196797:TLA196798 TUW196797:TUW196798 UES196797:UES196798 UOO196797:UOO196798 UYK196797:UYK196798 VIG196797:VIG196798 VSC196797:VSC196798 WBY196797:WBY196798 WLU196797:WLU196798 WVQ196797:WVQ196798 K262333:K262334 JE262333:JE262334 TA262333:TA262334 ACW262333:ACW262334 AMS262333:AMS262334 AWO262333:AWO262334 BGK262333:BGK262334 BQG262333:BQG262334 CAC262333:CAC262334 CJY262333:CJY262334 CTU262333:CTU262334 DDQ262333:DDQ262334 DNM262333:DNM262334 DXI262333:DXI262334 EHE262333:EHE262334 ERA262333:ERA262334 FAW262333:FAW262334 FKS262333:FKS262334 FUO262333:FUO262334 GEK262333:GEK262334 GOG262333:GOG262334 GYC262333:GYC262334 HHY262333:HHY262334 HRU262333:HRU262334 IBQ262333:IBQ262334 ILM262333:ILM262334 IVI262333:IVI262334 JFE262333:JFE262334 JPA262333:JPA262334 JYW262333:JYW262334 KIS262333:KIS262334 KSO262333:KSO262334 LCK262333:LCK262334 LMG262333:LMG262334 LWC262333:LWC262334 MFY262333:MFY262334 MPU262333:MPU262334 MZQ262333:MZQ262334 NJM262333:NJM262334 NTI262333:NTI262334 ODE262333:ODE262334 ONA262333:ONA262334 OWW262333:OWW262334 PGS262333:PGS262334 PQO262333:PQO262334 QAK262333:QAK262334 QKG262333:QKG262334 QUC262333:QUC262334 RDY262333:RDY262334 RNU262333:RNU262334 RXQ262333:RXQ262334 SHM262333:SHM262334 SRI262333:SRI262334 TBE262333:TBE262334 TLA262333:TLA262334 TUW262333:TUW262334 UES262333:UES262334 UOO262333:UOO262334 UYK262333:UYK262334 VIG262333:VIG262334 VSC262333:VSC262334 WBY262333:WBY262334 WLU262333:WLU262334 WVQ262333:WVQ262334 K327869:K327870 JE327869:JE327870 TA327869:TA327870 ACW327869:ACW327870 AMS327869:AMS327870 AWO327869:AWO327870 BGK327869:BGK327870 BQG327869:BQG327870 CAC327869:CAC327870 CJY327869:CJY327870 CTU327869:CTU327870 DDQ327869:DDQ327870 DNM327869:DNM327870 DXI327869:DXI327870 EHE327869:EHE327870 ERA327869:ERA327870 FAW327869:FAW327870 FKS327869:FKS327870 FUO327869:FUO327870 GEK327869:GEK327870 GOG327869:GOG327870 GYC327869:GYC327870 HHY327869:HHY327870 HRU327869:HRU327870 IBQ327869:IBQ327870 ILM327869:ILM327870 IVI327869:IVI327870 JFE327869:JFE327870 JPA327869:JPA327870 JYW327869:JYW327870 KIS327869:KIS327870 KSO327869:KSO327870 LCK327869:LCK327870 LMG327869:LMG327870 LWC327869:LWC327870 MFY327869:MFY327870 MPU327869:MPU327870 MZQ327869:MZQ327870 NJM327869:NJM327870 NTI327869:NTI327870 ODE327869:ODE327870 ONA327869:ONA327870 OWW327869:OWW327870 PGS327869:PGS327870 PQO327869:PQO327870 QAK327869:QAK327870 QKG327869:QKG327870 QUC327869:QUC327870 RDY327869:RDY327870 RNU327869:RNU327870 RXQ327869:RXQ327870 SHM327869:SHM327870 SRI327869:SRI327870 TBE327869:TBE327870 TLA327869:TLA327870 TUW327869:TUW327870 UES327869:UES327870 UOO327869:UOO327870 UYK327869:UYK327870 VIG327869:VIG327870 VSC327869:VSC327870 WBY327869:WBY327870 WLU327869:WLU327870 WVQ327869:WVQ327870 K393405:K393406 JE393405:JE393406 TA393405:TA393406 ACW393405:ACW393406 AMS393405:AMS393406 AWO393405:AWO393406 BGK393405:BGK393406 BQG393405:BQG393406 CAC393405:CAC393406 CJY393405:CJY393406 CTU393405:CTU393406 DDQ393405:DDQ393406 DNM393405:DNM393406 DXI393405:DXI393406 EHE393405:EHE393406 ERA393405:ERA393406 FAW393405:FAW393406 FKS393405:FKS393406 FUO393405:FUO393406 GEK393405:GEK393406 GOG393405:GOG393406 GYC393405:GYC393406 HHY393405:HHY393406 HRU393405:HRU393406 IBQ393405:IBQ393406 ILM393405:ILM393406 IVI393405:IVI393406 JFE393405:JFE393406 JPA393405:JPA393406 JYW393405:JYW393406 KIS393405:KIS393406 KSO393405:KSO393406 LCK393405:LCK393406 LMG393405:LMG393406 LWC393405:LWC393406 MFY393405:MFY393406 MPU393405:MPU393406 MZQ393405:MZQ393406 NJM393405:NJM393406 NTI393405:NTI393406 ODE393405:ODE393406 ONA393405:ONA393406 OWW393405:OWW393406 PGS393405:PGS393406 PQO393405:PQO393406 QAK393405:QAK393406 QKG393405:QKG393406 QUC393405:QUC393406 RDY393405:RDY393406 RNU393405:RNU393406 RXQ393405:RXQ393406 SHM393405:SHM393406 SRI393405:SRI393406 TBE393405:TBE393406 TLA393405:TLA393406 TUW393405:TUW393406 UES393405:UES393406 UOO393405:UOO393406 UYK393405:UYK393406 VIG393405:VIG393406 VSC393405:VSC393406 WBY393405:WBY393406 WLU393405:WLU393406 WVQ393405:WVQ393406 K458941:K458942 JE458941:JE458942 TA458941:TA458942 ACW458941:ACW458942 AMS458941:AMS458942 AWO458941:AWO458942 BGK458941:BGK458942 BQG458941:BQG458942 CAC458941:CAC458942 CJY458941:CJY458942 CTU458941:CTU458942 DDQ458941:DDQ458942 DNM458941:DNM458942 DXI458941:DXI458942 EHE458941:EHE458942 ERA458941:ERA458942 FAW458941:FAW458942 FKS458941:FKS458942 FUO458941:FUO458942 GEK458941:GEK458942 GOG458941:GOG458942 GYC458941:GYC458942 HHY458941:HHY458942 HRU458941:HRU458942 IBQ458941:IBQ458942 ILM458941:ILM458942 IVI458941:IVI458942 JFE458941:JFE458942 JPA458941:JPA458942 JYW458941:JYW458942 KIS458941:KIS458942 KSO458941:KSO458942 LCK458941:LCK458942 LMG458941:LMG458942 LWC458941:LWC458942 MFY458941:MFY458942 MPU458941:MPU458942 MZQ458941:MZQ458942 NJM458941:NJM458942 NTI458941:NTI458942 ODE458941:ODE458942 ONA458941:ONA458942 OWW458941:OWW458942 PGS458941:PGS458942 PQO458941:PQO458942 QAK458941:QAK458942 QKG458941:QKG458942 QUC458941:QUC458942 RDY458941:RDY458942 RNU458941:RNU458942 RXQ458941:RXQ458942 SHM458941:SHM458942 SRI458941:SRI458942 TBE458941:TBE458942 TLA458941:TLA458942 TUW458941:TUW458942 UES458941:UES458942 UOO458941:UOO458942 UYK458941:UYK458942 VIG458941:VIG458942 VSC458941:VSC458942 WBY458941:WBY458942 WLU458941:WLU458942 WVQ458941:WVQ458942 K524477:K524478 JE524477:JE524478 TA524477:TA524478 ACW524477:ACW524478 AMS524477:AMS524478 AWO524477:AWO524478 BGK524477:BGK524478 BQG524477:BQG524478 CAC524477:CAC524478 CJY524477:CJY524478 CTU524477:CTU524478 DDQ524477:DDQ524478 DNM524477:DNM524478 DXI524477:DXI524478 EHE524477:EHE524478 ERA524477:ERA524478 FAW524477:FAW524478 FKS524477:FKS524478 FUO524477:FUO524478 GEK524477:GEK524478 GOG524477:GOG524478 GYC524477:GYC524478 HHY524477:HHY524478 HRU524477:HRU524478 IBQ524477:IBQ524478 ILM524477:ILM524478 IVI524477:IVI524478 JFE524477:JFE524478 JPA524477:JPA524478 JYW524477:JYW524478 KIS524477:KIS524478 KSO524477:KSO524478 LCK524477:LCK524478 LMG524477:LMG524478 LWC524477:LWC524478 MFY524477:MFY524478 MPU524477:MPU524478 MZQ524477:MZQ524478 NJM524477:NJM524478 NTI524477:NTI524478 ODE524477:ODE524478 ONA524477:ONA524478 OWW524477:OWW524478 PGS524477:PGS524478 PQO524477:PQO524478 QAK524477:QAK524478 QKG524477:QKG524478 QUC524477:QUC524478 RDY524477:RDY524478 RNU524477:RNU524478 RXQ524477:RXQ524478 SHM524477:SHM524478 SRI524477:SRI524478 TBE524477:TBE524478 TLA524477:TLA524478 TUW524477:TUW524478 UES524477:UES524478 UOO524477:UOO524478 UYK524477:UYK524478 VIG524477:VIG524478 VSC524477:VSC524478 WBY524477:WBY524478 WLU524477:WLU524478 WVQ524477:WVQ524478 K590013:K590014 JE590013:JE590014 TA590013:TA590014 ACW590013:ACW590014 AMS590013:AMS590014 AWO590013:AWO590014 BGK590013:BGK590014 BQG590013:BQG590014 CAC590013:CAC590014 CJY590013:CJY590014 CTU590013:CTU590014 DDQ590013:DDQ590014 DNM590013:DNM590014 DXI590013:DXI590014 EHE590013:EHE590014 ERA590013:ERA590014 FAW590013:FAW590014 FKS590013:FKS590014 FUO590013:FUO590014 GEK590013:GEK590014 GOG590013:GOG590014 GYC590013:GYC590014 HHY590013:HHY590014 HRU590013:HRU590014 IBQ590013:IBQ590014 ILM590013:ILM590014 IVI590013:IVI590014 JFE590013:JFE590014 JPA590013:JPA590014 JYW590013:JYW590014 KIS590013:KIS590014 KSO590013:KSO590014 LCK590013:LCK590014 LMG590013:LMG590014 LWC590013:LWC590014 MFY590013:MFY590014 MPU590013:MPU590014 MZQ590013:MZQ590014 NJM590013:NJM590014 NTI590013:NTI590014 ODE590013:ODE590014 ONA590013:ONA590014 OWW590013:OWW590014 PGS590013:PGS590014 PQO590013:PQO590014 QAK590013:QAK590014 QKG590013:QKG590014 QUC590013:QUC590014 RDY590013:RDY590014 RNU590013:RNU590014 RXQ590013:RXQ590014 SHM590013:SHM590014 SRI590013:SRI590014 TBE590013:TBE590014 TLA590013:TLA590014 TUW590013:TUW590014 UES590013:UES590014 UOO590013:UOO590014 UYK590013:UYK590014 VIG590013:VIG590014 VSC590013:VSC590014 WBY590013:WBY590014 WLU590013:WLU590014 WVQ590013:WVQ590014 K655549:K655550 JE655549:JE655550 TA655549:TA655550 ACW655549:ACW655550 AMS655549:AMS655550 AWO655549:AWO655550 BGK655549:BGK655550 BQG655549:BQG655550 CAC655549:CAC655550 CJY655549:CJY655550 CTU655549:CTU655550 DDQ655549:DDQ655550 DNM655549:DNM655550 DXI655549:DXI655550 EHE655549:EHE655550 ERA655549:ERA655550 FAW655549:FAW655550 FKS655549:FKS655550 FUO655549:FUO655550 GEK655549:GEK655550 GOG655549:GOG655550 GYC655549:GYC655550 HHY655549:HHY655550 HRU655549:HRU655550 IBQ655549:IBQ655550 ILM655549:ILM655550 IVI655549:IVI655550 JFE655549:JFE655550 JPA655549:JPA655550 JYW655549:JYW655550 KIS655549:KIS655550 KSO655549:KSO655550 LCK655549:LCK655550 LMG655549:LMG655550 LWC655549:LWC655550 MFY655549:MFY655550 MPU655549:MPU655550 MZQ655549:MZQ655550 NJM655549:NJM655550 NTI655549:NTI655550 ODE655549:ODE655550 ONA655549:ONA655550 OWW655549:OWW655550 PGS655549:PGS655550 PQO655549:PQO655550 QAK655549:QAK655550 QKG655549:QKG655550 QUC655549:QUC655550 RDY655549:RDY655550 RNU655549:RNU655550 RXQ655549:RXQ655550 SHM655549:SHM655550 SRI655549:SRI655550 TBE655549:TBE655550 TLA655549:TLA655550 TUW655549:TUW655550 UES655549:UES655550 UOO655549:UOO655550 UYK655549:UYK655550 VIG655549:VIG655550 VSC655549:VSC655550 WBY655549:WBY655550 WLU655549:WLU655550 WVQ655549:WVQ655550 K721085:K721086 JE721085:JE721086 TA721085:TA721086 ACW721085:ACW721086 AMS721085:AMS721086 AWO721085:AWO721086 BGK721085:BGK721086 BQG721085:BQG721086 CAC721085:CAC721086 CJY721085:CJY721086 CTU721085:CTU721086 DDQ721085:DDQ721086 DNM721085:DNM721086 DXI721085:DXI721086 EHE721085:EHE721086 ERA721085:ERA721086 FAW721085:FAW721086 FKS721085:FKS721086 FUO721085:FUO721086 GEK721085:GEK721086 GOG721085:GOG721086 GYC721085:GYC721086 HHY721085:HHY721086 HRU721085:HRU721086 IBQ721085:IBQ721086 ILM721085:ILM721086 IVI721085:IVI721086 JFE721085:JFE721086 JPA721085:JPA721086 JYW721085:JYW721086 KIS721085:KIS721086 KSO721085:KSO721086 LCK721085:LCK721086 LMG721085:LMG721086 LWC721085:LWC721086 MFY721085:MFY721086 MPU721085:MPU721086 MZQ721085:MZQ721086 NJM721085:NJM721086 NTI721085:NTI721086 ODE721085:ODE721086 ONA721085:ONA721086 OWW721085:OWW721086 PGS721085:PGS721086 PQO721085:PQO721086 QAK721085:QAK721086 QKG721085:QKG721086 QUC721085:QUC721086 RDY721085:RDY721086 RNU721085:RNU721086 RXQ721085:RXQ721086 SHM721085:SHM721086 SRI721085:SRI721086 TBE721085:TBE721086 TLA721085:TLA721086 TUW721085:TUW721086 UES721085:UES721086 UOO721085:UOO721086 UYK721085:UYK721086 VIG721085:VIG721086 VSC721085:VSC721086 WBY721085:WBY721086 WLU721085:WLU721086 WVQ721085:WVQ721086 K786621:K786622 JE786621:JE786622 TA786621:TA786622 ACW786621:ACW786622 AMS786621:AMS786622 AWO786621:AWO786622 BGK786621:BGK786622 BQG786621:BQG786622 CAC786621:CAC786622 CJY786621:CJY786622 CTU786621:CTU786622 DDQ786621:DDQ786622 DNM786621:DNM786622 DXI786621:DXI786622 EHE786621:EHE786622 ERA786621:ERA786622 FAW786621:FAW786622 FKS786621:FKS786622 FUO786621:FUO786622 GEK786621:GEK786622 GOG786621:GOG786622 GYC786621:GYC786622 HHY786621:HHY786622 HRU786621:HRU786622 IBQ786621:IBQ786622 ILM786621:ILM786622 IVI786621:IVI786622 JFE786621:JFE786622 JPA786621:JPA786622 JYW786621:JYW786622 KIS786621:KIS786622 KSO786621:KSO786622 LCK786621:LCK786622 LMG786621:LMG786622 LWC786621:LWC786622 MFY786621:MFY786622 MPU786621:MPU786622 MZQ786621:MZQ786622 NJM786621:NJM786622 NTI786621:NTI786622 ODE786621:ODE786622 ONA786621:ONA786622 OWW786621:OWW786622 PGS786621:PGS786622 PQO786621:PQO786622 QAK786621:QAK786622 QKG786621:QKG786622 QUC786621:QUC786622 RDY786621:RDY786622 RNU786621:RNU786622 RXQ786621:RXQ786622 SHM786621:SHM786622 SRI786621:SRI786622 TBE786621:TBE786622 TLA786621:TLA786622 TUW786621:TUW786622 UES786621:UES786622 UOO786621:UOO786622 UYK786621:UYK786622 VIG786621:VIG786622 VSC786621:VSC786622 WBY786621:WBY786622 WLU786621:WLU786622 WVQ786621:WVQ786622 K852157:K852158 JE852157:JE852158 TA852157:TA852158 ACW852157:ACW852158 AMS852157:AMS852158 AWO852157:AWO852158 BGK852157:BGK852158 BQG852157:BQG852158 CAC852157:CAC852158 CJY852157:CJY852158 CTU852157:CTU852158 DDQ852157:DDQ852158 DNM852157:DNM852158 DXI852157:DXI852158 EHE852157:EHE852158 ERA852157:ERA852158 FAW852157:FAW852158 FKS852157:FKS852158 FUO852157:FUO852158 GEK852157:GEK852158 GOG852157:GOG852158 GYC852157:GYC852158 HHY852157:HHY852158 HRU852157:HRU852158 IBQ852157:IBQ852158 ILM852157:ILM852158 IVI852157:IVI852158 JFE852157:JFE852158 JPA852157:JPA852158 JYW852157:JYW852158 KIS852157:KIS852158 KSO852157:KSO852158 LCK852157:LCK852158 LMG852157:LMG852158 LWC852157:LWC852158 MFY852157:MFY852158 MPU852157:MPU852158 MZQ852157:MZQ852158 NJM852157:NJM852158 NTI852157:NTI852158 ODE852157:ODE852158 ONA852157:ONA852158 OWW852157:OWW852158 PGS852157:PGS852158 PQO852157:PQO852158 QAK852157:QAK852158 QKG852157:QKG852158 QUC852157:QUC852158 RDY852157:RDY852158 RNU852157:RNU852158 RXQ852157:RXQ852158 SHM852157:SHM852158 SRI852157:SRI852158 TBE852157:TBE852158 TLA852157:TLA852158 TUW852157:TUW852158 UES852157:UES852158 UOO852157:UOO852158 UYK852157:UYK852158 VIG852157:VIG852158 VSC852157:VSC852158 WBY852157:WBY852158 WLU852157:WLU852158 WVQ852157:WVQ852158 K917693:K917694 JE917693:JE917694 TA917693:TA917694 ACW917693:ACW917694 AMS917693:AMS917694 AWO917693:AWO917694 BGK917693:BGK917694 BQG917693:BQG917694 CAC917693:CAC917694 CJY917693:CJY917694 CTU917693:CTU917694 DDQ917693:DDQ917694 DNM917693:DNM917694 DXI917693:DXI917694 EHE917693:EHE917694 ERA917693:ERA917694 FAW917693:FAW917694 FKS917693:FKS917694 FUO917693:FUO917694 GEK917693:GEK917694 GOG917693:GOG917694 GYC917693:GYC917694 HHY917693:HHY917694 HRU917693:HRU917694 IBQ917693:IBQ917694 ILM917693:ILM917694 IVI917693:IVI917694 JFE917693:JFE917694 JPA917693:JPA917694 JYW917693:JYW917694 KIS917693:KIS917694 KSO917693:KSO917694 LCK917693:LCK917694 LMG917693:LMG917694 LWC917693:LWC917694 MFY917693:MFY917694 MPU917693:MPU917694 MZQ917693:MZQ917694 NJM917693:NJM917694 NTI917693:NTI917694 ODE917693:ODE917694 ONA917693:ONA917694 OWW917693:OWW917694 PGS917693:PGS917694 PQO917693:PQO917694 QAK917693:QAK917694 QKG917693:QKG917694 QUC917693:QUC917694 RDY917693:RDY917694 RNU917693:RNU917694 RXQ917693:RXQ917694 SHM917693:SHM917694 SRI917693:SRI917694 TBE917693:TBE917694 TLA917693:TLA917694 TUW917693:TUW917694 UES917693:UES917694 UOO917693:UOO917694 UYK917693:UYK917694 VIG917693:VIG917694 VSC917693:VSC917694 WBY917693:WBY917694 WLU917693:WLU917694 WVQ917693:WVQ917694 K983229:K983230 JE983229:JE983230 TA983229:TA983230 ACW983229:ACW983230 AMS983229:AMS983230 AWO983229:AWO983230 BGK983229:BGK983230 BQG983229:BQG983230 CAC983229:CAC983230 CJY983229:CJY983230 CTU983229:CTU983230 DDQ983229:DDQ983230 DNM983229:DNM983230 DXI983229:DXI983230 EHE983229:EHE983230 ERA983229:ERA983230 FAW983229:FAW983230 FKS983229:FKS983230 FUO983229:FUO983230 GEK983229:GEK983230 GOG983229:GOG983230 GYC983229:GYC983230 HHY983229:HHY983230 HRU983229:HRU983230 IBQ983229:IBQ983230 ILM983229:ILM983230 IVI983229:IVI983230 JFE983229:JFE983230 JPA983229:JPA983230 JYW983229:JYW983230 KIS983229:KIS983230 KSO983229:KSO983230 LCK983229:LCK983230 LMG983229:LMG983230 LWC983229:LWC983230 MFY983229:MFY983230 MPU983229:MPU983230 MZQ983229:MZQ983230 NJM983229:NJM983230 NTI983229:NTI983230 ODE983229:ODE983230 ONA983229:ONA983230 OWW983229:OWW983230 PGS983229:PGS983230 PQO983229:PQO983230 QAK983229:QAK983230 QKG983229:QKG983230 QUC983229:QUC983230 RDY983229:RDY983230 RNU983229:RNU983230 RXQ983229:RXQ983230 SHM983229:SHM983230 SRI983229:SRI983230 TBE983229:TBE983230 TLA983229:TLA983230 TUW983229:TUW983230 UES983229:UES983230 UOO983229:UOO983230 UYK983229:UYK983230 VIG983229:VIG983230 VSC983229:VSC983230 WBY983229:WBY983230 WLU983229:WLU983230 WVQ983229:WVQ983230 JC65721:JE65721 SY65721:TA65721 ACU65721:ACW65721 AMQ65721:AMS65721 AWM65721:AWO65721 BGI65721:BGK65721 BQE65721:BQG65721 CAA65721:CAC65721 CJW65721:CJY65721 CTS65721:CTU65721 DDO65721:DDQ65721 DNK65721:DNM65721 DXG65721:DXI65721 EHC65721:EHE65721 EQY65721:ERA65721 FAU65721:FAW65721 FKQ65721:FKS65721 FUM65721:FUO65721 GEI65721:GEK65721 GOE65721:GOG65721 GYA65721:GYC65721 HHW65721:HHY65721 HRS65721:HRU65721 IBO65721:IBQ65721 ILK65721:ILM65721 IVG65721:IVI65721 JFC65721:JFE65721 JOY65721:JPA65721 JYU65721:JYW65721 KIQ65721:KIS65721 KSM65721:KSO65721 LCI65721:LCK65721 LME65721:LMG65721 LWA65721:LWC65721 MFW65721:MFY65721 MPS65721:MPU65721 MZO65721:MZQ65721 NJK65721:NJM65721 NTG65721:NTI65721 ODC65721:ODE65721 OMY65721:ONA65721 OWU65721:OWW65721 PGQ65721:PGS65721 PQM65721:PQO65721 QAI65721:QAK65721 QKE65721:QKG65721 QUA65721:QUC65721 RDW65721:RDY65721 RNS65721:RNU65721 RXO65721:RXQ65721 SHK65721:SHM65721 SRG65721:SRI65721 TBC65721:TBE65721 TKY65721:TLA65721 TUU65721:TUW65721 UEQ65721:UES65721 UOM65721:UOO65721 UYI65721:UYK65721 VIE65721:VIG65721 VSA65721:VSC65721 WBW65721:WBY65721 WLS65721:WLU65721 WVO65721:WVQ65721 JC131257:JE131257 SY131257:TA131257 ACU131257:ACW131257 AMQ131257:AMS131257 AWM131257:AWO131257 BGI131257:BGK131257 BQE131257:BQG131257 CAA131257:CAC131257 CJW131257:CJY131257 CTS131257:CTU131257 DDO131257:DDQ131257 DNK131257:DNM131257 DXG131257:DXI131257 EHC131257:EHE131257 EQY131257:ERA131257 FAU131257:FAW131257 FKQ131257:FKS131257 FUM131257:FUO131257 GEI131257:GEK131257 GOE131257:GOG131257 GYA131257:GYC131257 HHW131257:HHY131257 HRS131257:HRU131257 IBO131257:IBQ131257 ILK131257:ILM131257 IVG131257:IVI131257 JFC131257:JFE131257 JOY131257:JPA131257 JYU131257:JYW131257 KIQ131257:KIS131257 KSM131257:KSO131257 LCI131257:LCK131257 LME131257:LMG131257 LWA131257:LWC131257 MFW131257:MFY131257 MPS131257:MPU131257 MZO131257:MZQ131257 NJK131257:NJM131257 NTG131257:NTI131257 ODC131257:ODE131257 OMY131257:ONA131257 OWU131257:OWW131257 PGQ131257:PGS131257 PQM131257:PQO131257 QAI131257:QAK131257 QKE131257:QKG131257 QUA131257:QUC131257 RDW131257:RDY131257 RNS131257:RNU131257 RXO131257:RXQ131257 SHK131257:SHM131257 SRG131257:SRI131257 TBC131257:TBE131257 TKY131257:TLA131257 TUU131257:TUW131257 UEQ131257:UES131257 UOM131257:UOO131257 UYI131257:UYK131257 VIE131257:VIG131257 VSA131257:VSC131257 WBW131257:WBY131257 WLS131257:WLU131257 WVO131257:WVQ131257 JC196793:JE196793 SY196793:TA196793 ACU196793:ACW196793 AMQ196793:AMS196793 AWM196793:AWO196793 BGI196793:BGK196793 BQE196793:BQG196793 CAA196793:CAC196793 CJW196793:CJY196793 CTS196793:CTU196793 DDO196793:DDQ196793 DNK196793:DNM196793 DXG196793:DXI196793 EHC196793:EHE196793 EQY196793:ERA196793 FAU196793:FAW196793 FKQ196793:FKS196793 FUM196793:FUO196793 GEI196793:GEK196793 GOE196793:GOG196793 GYA196793:GYC196793 HHW196793:HHY196793 HRS196793:HRU196793 IBO196793:IBQ196793 ILK196793:ILM196793 IVG196793:IVI196793 JFC196793:JFE196793 JOY196793:JPA196793 JYU196793:JYW196793 KIQ196793:KIS196793 KSM196793:KSO196793 LCI196793:LCK196793 LME196793:LMG196793 LWA196793:LWC196793 MFW196793:MFY196793 MPS196793:MPU196793 MZO196793:MZQ196793 NJK196793:NJM196793 NTG196793:NTI196793 ODC196793:ODE196793 OMY196793:ONA196793 OWU196793:OWW196793 PGQ196793:PGS196793 PQM196793:PQO196793 QAI196793:QAK196793 QKE196793:QKG196793 QUA196793:QUC196793 RDW196793:RDY196793 RNS196793:RNU196793 RXO196793:RXQ196793 SHK196793:SHM196793 SRG196793:SRI196793 TBC196793:TBE196793 TKY196793:TLA196793 TUU196793:TUW196793 UEQ196793:UES196793 UOM196793:UOO196793 UYI196793:UYK196793 VIE196793:VIG196793 VSA196793:VSC196793 WBW196793:WBY196793 WLS196793:WLU196793 WVO196793:WVQ196793 JC262329:JE262329 SY262329:TA262329 ACU262329:ACW262329 AMQ262329:AMS262329 AWM262329:AWO262329 BGI262329:BGK262329 BQE262329:BQG262329 CAA262329:CAC262329 CJW262329:CJY262329 CTS262329:CTU262329 DDO262329:DDQ262329 DNK262329:DNM262329 DXG262329:DXI262329 EHC262329:EHE262329 EQY262329:ERA262329 FAU262329:FAW262329 FKQ262329:FKS262329 FUM262329:FUO262329 GEI262329:GEK262329 GOE262329:GOG262329 GYA262329:GYC262329 HHW262329:HHY262329 HRS262329:HRU262329 IBO262329:IBQ262329 ILK262329:ILM262329 IVG262329:IVI262329 JFC262329:JFE262329 JOY262329:JPA262329 JYU262329:JYW262329 KIQ262329:KIS262329 KSM262329:KSO262329 LCI262329:LCK262329 LME262329:LMG262329 LWA262329:LWC262329 MFW262329:MFY262329 MPS262329:MPU262329 MZO262329:MZQ262329 NJK262329:NJM262329 NTG262329:NTI262329 ODC262329:ODE262329 OMY262329:ONA262329 OWU262329:OWW262329 PGQ262329:PGS262329 PQM262329:PQO262329 QAI262329:QAK262329 QKE262329:QKG262329 QUA262329:QUC262329 RDW262329:RDY262329 RNS262329:RNU262329 RXO262329:RXQ262329 SHK262329:SHM262329 SRG262329:SRI262329 TBC262329:TBE262329 TKY262329:TLA262329 TUU262329:TUW262329 UEQ262329:UES262329 UOM262329:UOO262329 UYI262329:UYK262329 VIE262329:VIG262329 VSA262329:VSC262329 WBW262329:WBY262329 WLS262329:WLU262329 WVO262329:WVQ262329 JC327865:JE327865 SY327865:TA327865 ACU327865:ACW327865 AMQ327865:AMS327865 AWM327865:AWO327865 BGI327865:BGK327865 BQE327865:BQG327865 CAA327865:CAC327865 CJW327865:CJY327865 CTS327865:CTU327865 DDO327865:DDQ327865 DNK327865:DNM327865 DXG327865:DXI327865 EHC327865:EHE327865 EQY327865:ERA327865 FAU327865:FAW327865 FKQ327865:FKS327865 FUM327865:FUO327865 GEI327865:GEK327865 GOE327865:GOG327865 GYA327865:GYC327865 HHW327865:HHY327865 HRS327865:HRU327865 IBO327865:IBQ327865 ILK327865:ILM327865 IVG327865:IVI327865 JFC327865:JFE327865 JOY327865:JPA327865 JYU327865:JYW327865 KIQ327865:KIS327865 KSM327865:KSO327865 LCI327865:LCK327865 LME327865:LMG327865 LWA327865:LWC327865 MFW327865:MFY327865 MPS327865:MPU327865 MZO327865:MZQ327865 NJK327865:NJM327865 NTG327865:NTI327865 ODC327865:ODE327865 OMY327865:ONA327865 OWU327865:OWW327865 PGQ327865:PGS327865 PQM327865:PQO327865 QAI327865:QAK327865 QKE327865:QKG327865 QUA327865:QUC327865 RDW327865:RDY327865 RNS327865:RNU327865 RXO327865:RXQ327865 SHK327865:SHM327865 SRG327865:SRI327865 TBC327865:TBE327865 TKY327865:TLA327865 TUU327865:TUW327865 UEQ327865:UES327865 UOM327865:UOO327865 UYI327865:UYK327865 VIE327865:VIG327865 VSA327865:VSC327865 WBW327865:WBY327865 WLS327865:WLU327865 WVO327865:WVQ327865 JC393401:JE393401 SY393401:TA393401 ACU393401:ACW393401 AMQ393401:AMS393401 AWM393401:AWO393401 BGI393401:BGK393401 BQE393401:BQG393401 CAA393401:CAC393401 CJW393401:CJY393401 CTS393401:CTU393401 DDO393401:DDQ393401 DNK393401:DNM393401 DXG393401:DXI393401 EHC393401:EHE393401 EQY393401:ERA393401 FAU393401:FAW393401 FKQ393401:FKS393401 FUM393401:FUO393401 GEI393401:GEK393401 GOE393401:GOG393401 GYA393401:GYC393401 HHW393401:HHY393401 HRS393401:HRU393401 IBO393401:IBQ393401 ILK393401:ILM393401 IVG393401:IVI393401 JFC393401:JFE393401 JOY393401:JPA393401 JYU393401:JYW393401 KIQ393401:KIS393401 KSM393401:KSO393401 LCI393401:LCK393401 LME393401:LMG393401 LWA393401:LWC393401 MFW393401:MFY393401 MPS393401:MPU393401 MZO393401:MZQ393401 NJK393401:NJM393401 NTG393401:NTI393401 ODC393401:ODE393401 OMY393401:ONA393401 OWU393401:OWW393401 PGQ393401:PGS393401 PQM393401:PQO393401 QAI393401:QAK393401 QKE393401:QKG393401 QUA393401:QUC393401 RDW393401:RDY393401 RNS393401:RNU393401 RXO393401:RXQ393401 SHK393401:SHM393401 SRG393401:SRI393401 TBC393401:TBE393401 TKY393401:TLA393401 TUU393401:TUW393401 UEQ393401:UES393401 UOM393401:UOO393401 UYI393401:UYK393401 VIE393401:VIG393401 VSA393401:VSC393401 WBW393401:WBY393401 WLS393401:WLU393401 WVO393401:WVQ393401 JC458937:JE458937 SY458937:TA458937 ACU458937:ACW458937 AMQ458937:AMS458937 AWM458937:AWO458937 BGI458937:BGK458937 BQE458937:BQG458937 CAA458937:CAC458937 CJW458937:CJY458937 CTS458937:CTU458937 DDO458937:DDQ458937 DNK458937:DNM458937 DXG458937:DXI458937 EHC458937:EHE458937 EQY458937:ERA458937 FAU458937:FAW458937 FKQ458937:FKS458937 FUM458937:FUO458937 GEI458937:GEK458937 GOE458937:GOG458937 GYA458937:GYC458937 HHW458937:HHY458937 HRS458937:HRU458937 IBO458937:IBQ458937 ILK458937:ILM458937 IVG458937:IVI458937 JFC458937:JFE458937 JOY458937:JPA458937 JYU458937:JYW458937 KIQ458937:KIS458937 KSM458937:KSO458937 LCI458937:LCK458937 LME458937:LMG458937 LWA458937:LWC458937 MFW458937:MFY458937 MPS458937:MPU458937 MZO458937:MZQ458937 NJK458937:NJM458937 NTG458937:NTI458937 ODC458937:ODE458937 OMY458937:ONA458937 OWU458937:OWW458937 PGQ458937:PGS458937 PQM458937:PQO458937 QAI458937:QAK458937 QKE458937:QKG458937 QUA458937:QUC458937 RDW458937:RDY458937 RNS458937:RNU458937 RXO458937:RXQ458937 SHK458937:SHM458937 SRG458937:SRI458937 TBC458937:TBE458937 TKY458937:TLA458937 TUU458937:TUW458937 UEQ458937:UES458937 UOM458937:UOO458937 UYI458937:UYK458937 VIE458937:VIG458937 VSA458937:VSC458937 WBW458937:WBY458937 WLS458937:WLU458937 WVO458937:WVQ458937 JC524473:JE524473 SY524473:TA524473 ACU524473:ACW524473 AMQ524473:AMS524473 AWM524473:AWO524473 BGI524473:BGK524473 BQE524473:BQG524473 CAA524473:CAC524473 CJW524473:CJY524473 CTS524473:CTU524473 DDO524473:DDQ524473 DNK524473:DNM524473 DXG524473:DXI524473 EHC524473:EHE524473 EQY524473:ERA524473 FAU524473:FAW524473 FKQ524473:FKS524473 FUM524473:FUO524473 GEI524473:GEK524473 GOE524473:GOG524473 GYA524473:GYC524473 HHW524473:HHY524473 HRS524473:HRU524473 IBO524473:IBQ524473 ILK524473:ILM524473 IVG524473:IVI524473 JFC524473:JFE524473 JOY524473:JPA524473 JYU524473:JYW524473 KIQ524473:KIS524473 KSM524473:KSO524473 LCI524473:LCK524473 LME524473:LMG524473 LWA524473:LWC524473 MFW524473:MFY524473 MPS524473:MPU524473 MZO524473:MZQ524473 NJK524473:NJM524473 NTG524473:NTI524473 ODC524473:ODE524473 OMY524473:ONA524473 OWU524473:OWW524473 PGQ524473:PGS524473 PQM524473:PQO524473 QAI524473:QAK524473 QKE524473:QKG524473 QUA524473:QUC524473 RDW524473:RDY524473 RNS524473:RNU524473 RXO524473:RXQ524473 SHK524473:SHM524473 SRG524473:SRI524473 TBC524473:TBE524473 TKY524473:TLA524473 TUU524473:TUW524473 UEQ524473:UES524473 UOM524473:UOO524473 UYI524473:UYK524473 VIE524473:VIG524473 VSA524473:VSC524473 WBW524473:WBY524473 WLS524473:WLU524473 WVO524473:WVQ524473 JC590009:JE590009 SY590009:TA590009 ACU590009:ACW590009 AMQ590009:AMS590009 AWM590009:AWO590009 BGI590009:BGK590009 BQE590009:BQG590009 CAA590009:CAC590009 CJW590009:CJY590009 CTS590009:CTU590009 DDO590009:DDQ590009 DNK590009:DNM590009 DXG590009:DXI590009 EHC590009:EHE590009 EQY590009:ERA590009 FAU590009:FAW590009 FKQ590009:FKS590009 FUM590009:FUO590009 GEI590009:GEK590009 GOE590009:GOG590009 GYA590009:GYC590009 HHW590009:HHY590009 HRS590009:HRU590009 IBO590009:IBQ590009 ILK590009:ILM590009 IVG590009:IVI590009 JFC590009:JFE590009 JOY590009:JPA590009 JYU590009:JYW590009 KIQ590009:KIS590009 KSM590009:KSO590009 LCI590009:LCK590009 LME590009:LMG590009 LWA590009:LWC590009 MFW590009:MFY590009 MPS590009:MPU590009 MZO590009:MZQ590009 NJK590009:NJM590009 NTG590009:NTI590009 ODC590009:ODE590009 OMY590009:ONA590009 OWU590009:OWW590009 PGQ590009:PGS590009 PQM590009:PQO590009 QAI590009:QAK590009 QKE590009:QKG590009 QUA590009:QUC590009 RDW590009:RDY590009 RNS590009:RNU590009 RXO590009:RXQ590009 SHK590009:SHM590009 SRG590009:SRI590009 TBC590009:TBE590009 TKY590009:TLA590009 TUU590009:TUW590009 UEQ590009:UES590009 UOM590009:UOO590009 UYI590009:UYK590009 VIE590009:VIG590009 VSA590009:VSC590009 WBW590009:WBY590009 WLS590009:WLU590009 WVO590009:WVQ590009 JC655545:JE655545 SY655545:TA655545 ACU655545:ACW655545 AMQ655545:AMS655545 AWM655545:AWO655545 BGI655545:BGK655545 BQE655545:BQG655545 CAA655545:CAC655545 CJW655545:CJY655545 CTS655545:CTU655545 DDO655545:DDQ655545 DNK655545:DNM655545 DXG655545:DXI655545 EHC655545:EHE655545 EQY655545:ERA655545 FAU655545:FAW655545 FKQ655545:FKS655545 FUM655545:FUO655545 GEI655545:GEK655545 GOE655545:GOG655545 GYA655545:GYC655545 HHW655545:HHY655545 HRS655545:HRU655545 IBO655545:IBQ655545 ILK655545:ILM655545 IVG655545:IVI655545 JFC655545:JFE655545 JOY655545:JPA655545 JYU655545:JYW655545 KIQ655545:KIS655545 KSM655545:KSO655545 LCI655545:LCK655545 LME655545:LMG655545 LWA655545:LWC655545 MFW655545:MFY655545 MPS655545:MPU655545 MZO655545:MZQ655545 NJK655545:NJM655545 NTG655545:NTI655545 ODC655545:ODE655545 OMY655545:ONA655545 OWU655545:OWW655545 PGQ655545:PGS655545 PQM655545:PQO655545 QAI655545:QAK655545 QKE655545:QKG655545 QUA655545:QUC655545 RDW655545:RDY655545 RNS655545:RNU655545 RXO655545:RXQ655545 SHK655545:SHM655545 SRG655545:SRI655545 TBC655545:TBE655545 TKY655545:TLA655545 TUU655545:TUW655545 UEQ655545:UES655545 UOM655545:UOO655545 UYI655545:UYK655545 VIE655545:VIG655545 VSA655545:VSC655545 WBW655545:WBY655545 WLS655545:WLU655545 WVO655545:WVQ655545 JC721081:JE721081 SY721081:TA721081 ACU721081:ACW721081 AMQ721081:AMS721081 AWM721081:AWO721081 BGI721081:BGK721081 BQE721081:BQG721081 CAA721081:CAC721081 CJW721081:CJY721081 CTS721081:CTU721081 DDO721081:DDQ721081 DNK721081:DNM721081 DXG721081:DXI721081 EHC721081:EHE721081 EQY721081:ERA721081 FAU721081:FAW721081 FKQ721081:FKS721081 FUM721081:FUO721081 GEI721081:GEK721081 GOE721081:GOG721081 GYA721081:GYC721081 HHW721081:HHY721081 HRS721081:HRU721081 IBO721081:IBQ721081 ILK721081:ILM721081 IVG721081:IVI721081 JFC721081:JFE721081 JOY721081:JPA721081 JYU721081:JYW721081 KIQ721081:KIS721081 KSM721081:KSO721081 LCI721081:LCK721081 LME721081:LMG721081 LWA721081:LWC721081 MFW721081:MFY721081 MPS721081:MPU721081 MZO721081:MZQ721081 NJK721081:NJM721081 NTG721081:NTI721081 ODC721081:ODE721081 OMY721081:ONA721081 OWU721081:OWW721081 PGQ721081:PGS721081 PQM721081:PQO721081 QAI721081:QAK721081 QKE721081:QKG721081 QUA721081:QUC721081 RDW721081:RDY721081 RNS721081:RNU721081 RXO721081:RXQ721081 SHK721081:SHM721081 SRG721081:SRI721081 TBC721081:TBE721081 TKY721081:TLA721081 TUU721081:TUW721081 UEQ721081:UES721081 UOM721081:UOO721081 UYI721081:UYK721081 VIE721081:VIG721081 VSA721081:VSC721081 WBW721081:WBY721081 WLS721081:WLU721081 WVO721081:WVQ721081 JC786617:JE786617 SY786617:TA786617 ACU786617:ACW786617 AMQ786617:AMS786617 AWM786617:AWO786617 BGI786617:BGK786617 BQE786617:BQG786617 CAA786617:CAC786617 CJW786617:CJY786617 CTS786617:CTU786617 DDO786617:DDQ786617 DNK786617:DNM786617 DXG786617:DXI786617 EHC786617:EHE786617 EQY786617:ERA786617 FAU786617:FAW786617 FKQ786617:FKS786617 FUM786617:FUO786617 GEI786617:GEK786617 GOE786617:GOG786617 GYA786617:GYC786617 HHW786617:HHY786617 HRS786617:HRU786617 IBO786617:IBQ786617 ILK786617:ILM786617 IVG786617:IVI786617 JFC786617:JFE786617 JOY786617:JPA786617 JYU786617:JYW786617 KIQ786617:KIS786617 KSM786617:KSO786617 LCI786617:LCK786617 LME786617:LMG786617 LWA786617:LWC786617 MFW786617:MFY786617 MPS786617:MPU786617 MZO786617:MZQ786617 NJK786617:NJM786617 NTG786617:NTI786617 ODC786617:ODE786617 OMY786617:ONA786617 OWU786617:OWW786617 PGQ786617:PGS786617 PQM786617:PQO786617 QAI786617:QAK786617 QKE786617:QKG786617 QUA786617:QUC786617 RDW786617:RDY786617 RNS786617:RNU786617 RXO786617:RXQ786617 SHK786617:SHM786617 SRG786617:SRI786617 TBC786617:TBE786617 TKY786617:TLA786617 TUU786617:TUW786617 UEQ786617:UES786617 UOM786617:UOO786617 UYI786617:UYK786617 VIE786617:VIG786617 VSA786617:VSC786617 WBW786617:WBY786617 WLS786617:WLU786617 WVO786617:WVQ786617 JC852153:JE852153 SY852153:TA852153 ACU852153:ACW852153 AMQ852153:AMS852153 AWM852153:AWO852153 BGI852153:BGK852153 BQE852153:BQG852153 CAA852153:CAC852153 CJW852153:CJY852153 CTS852153:CTU852153 DDO852153:DDQ852153 DNK852153:DNM852153 DXG852153:DXI852153 EHC852153:EHE852153 EQY852153:ERA852153 FAU852153:FAW852153 FKQ852153:FKS852153 FUM852153:FUO852153 GEI852153:GEK852153 GOE852153:GOG852153 GYA852153:GYC852153 HHW852153:HHY852153 HRS852153:HRU852153 IBO852153:IBQ852153 ILK852153:ILM852153 IVG852153:IVI852153 JFC852153:JFE852153 JOY852153:JPA852153 JYU852153:JYW852153 KIQ852153:KIS852153 KSM852153:KSO852153 LCI852153:LCK852153 LME852153:LMG852153 LWA852153:LWC852153 MFW852153:MFY852153 MPS852153:MPU852153 MZO852153:MZQ852153 NJK852153:NJM852153 NTG852153:NTI852153 ODC852153:ODE852153 OMY852153:ONA852153 OWU852153:OWW852153 PGQ852153:PGS852153 PQM852153:PQO852153 QAI852153:QAK852153 QKE852153:QKG852153 QUA852153:QUC852153 RDW852153:RDY852153 RNS852153:RNU852153 RXO852153:RXQ852153 SHK852153:SHM852153 SRG852153:SRI852153 TBC852153:TBE852153 TKY852153:TLA852153 TUU852153:TUW852153 UEQ852153:UES852153 UOM852153:UOO852153 UYI852153:UYK852153 VIE852153:VIG852153 VSA852153:VSC852153 WBW852153:WBY852153 WLS852153:WLU852153 WVO852153:WVQ852153 JC917689:JE917689 SY917689:TA917689 ACU917689:ACW917689 AMQ917689:AMS917689 AWM917689:AWO917689 BGI917689:BGK917689 BQE917689:BQG917689 CAA917689:CAC917689 CJW917689:CJY917689 CTS917689:CTU917689 DDO917689:DDQ917689 DNK917689:DNM917689 DXG917689:DXI917689 EHC917689:EHE917689 EQY917689:ERA917689 FAU917689:FAW917689 FKQ917689:FKS917689 FUM917689:FUO917689 GEI917689:GEK917689 GOE917689:GOG917689 GYA917689:GYC917689 HHW917689:HHY917689 HRS917689:HRU917689 IBO917689:IBQ917689 ILK917689:ILM917689 IVG917689:IVI917689 JFC917689:JFE917689 JOY917689:JPA917689 JYU917689:JYW917689 KIQ917689:KIS917689 KSM917689:KSO917689 LCI917689:LCK917689 LME917689:LMG917689 LWA917689:LWC917689 MFW917689:MFY917689 MPS917689:MPU917689 MZO917689:MZQ917689 NJK917689:NJM917689 NTG917689:NTI917689 ODC917689:ODE917689 OMY917689:ONA917689 OWU917689:OWW917689 PGQ917689:PGS917689 PQM917689:PQO917689 QAI917689:QAK917689 QKE917689:QKG917689 QUA917689:QUC917689 RDW917689:RDY917689 RNS917689:RNU917689 RXO917689:RXQ917689 SHK917689:SHM917689 SRG917689:SRI917689 TBC917689:TBE917689 TKY917689:TLA917689 TUU917689:TUW917689 UEQ917689:UES917689 UOM917689:UOO917689 UYI917689:UYK917689 VIE917689:VIG917689 VSA917689:VSC917689 WBW917689:WBY917689 WLS917689:WLU917689 WVO917689:WVQ917689 JC983225:JE983225 SY983225:TA983225 ACU983225:ACW983225 AMQ983225:AMS983225 AWM983225:AWO983225 BGI983225:BGK983225 BQE983225:BQG983225 CAA983225:CAC983225 CJW983225:CJY983225 CTS983225:CTU983225 DDO983225:DDQ983225 DNK983225:DNM983225 DXG983225:DXI983225 EHC983225:EHE983225 EQY983225:ERA983225 FAU983225:FAW983225 FKQ983225:FKS983225 FUM983225:FUO983225 GEI983225:GEK983225 GOE983225:GOG983225 GYA983225:GYC983225 HHW983225:HHY983225 HRS983225:HRU983225 IBO983225:IBQ983225 ILK983225:ILM983225 IVG983225:IVI983225 JFC983225:JFE983225 JOY983225:JPA983225 JYU983225:JYW983225 KIQ983225:KIS983225 KSM983225:KSO983225 LCI983225:LCK983225 LME983225:LMG983225 LWA983225:LWC983225 MFW983225:MFY983225 MPS983225:MPU983225 MZO983225:MZQ983225 NJK983225:NJM983225 NTG983225:NTI983225 ODC983225:ODE983225 OMY983225:ONA983225 OWU983225:OWW983225 PGQ983225:PGS983225 PQM983225:PQO983225 QAI983225:QAK983225 QKE983225:QKG983225 QUA983225:QUC983225 RDW983225:RDY983225 RNS983225:RNU983225 RXO983225:RXQ983225 SHK983225:SHM983225 SRG983225:SRI983225 TBC983225:TBE983225 TKY983225:TLA983225 TUU983225:TUW983225 UEQ983225:UES983225 UOM983225:UOO983225 UYI983225:UYK983225 VIE983225:VIG983225 VSA983225:VSC983225 WBW983225:WBY983225 WLS983225:WLU983225 WVO983225:WVQ983225 K983225 K917689 K852153 K786617 K721081 K655545 K590009 K524473 K458937 K393401 K327865 K262329 K196793 K131257 K65721 G983194:K983194 G917658:K917658 G852122:K852122 G786586:K786586 G721050:K721050 G655514:K655514 G589978:K589978 G524442:K524442 G458906:K458906 G393370:K393370 G327834:K327834 G262298:K262298 G196762:K196762 G131226:K131226 G65690:K65690 G983192:K983192 G917656:K917656 G852120:K852120 G786584:K786584 G721048:K721048 G655512:K655512 G589976:K589976 G524440:K524440 G458904:K458904 G393368:K393368 G327832:K327832 G262296:K262296 G196760:K196760 G131224:K131224 G65688:K65688"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84:J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J131120:J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J196656:J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J262192:J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J327728:J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J393264:J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J458800:J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J524336:J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J589872:J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J655408:J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J720944:J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J786480:J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J852016:J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J917552:J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J983088:J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J65626:J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J131162:J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J196698:J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J262234:J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J327770:J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J393306:J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J458842:J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J524378:J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J589914:J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J655450:J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J720986:J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J786522:J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J852058:J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J917594:J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J983130:J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84:JD65585 SY65584:SZ65585 ACU65584:ACV65585 AMQ65584:AMR65585 AWM65584:AWN65585 BGI65584:BGJ65585 BQE65584:BQF65585 CAA65584:CAB65585 CJW65584:CJX65585 CTS65584:CTT65585 DDO65584:DDP65585 DNK65584:DNL65585 DXG65584:DXH65585 EHC65584:EHD65585 EQY65584:EQZ65585 FAU65584:FAV65585 FKQ65584:FKR65585 FUM65584:FUN65585 GEI65584:GEJ65585 GOE65584:GOF65585 GYA65584:GYB65585 HHW65584:HHX65585 HRS65584:HRT65585 IBO65584:IBP65585 ILK65584:ILL65585 IVG65584:IVH65585 JFC65584:JFD65585 JOY65584:JOZ65585 JYU65584:JYV65585 KIQ65584:KIR65585 KSM65584:KSN65585 LCI65584:LCJ65585 LME65584:LMF65585 LWA65584:LWB65585 MFW65584:MFX65585 MPS65584:MPT65585 MZO65584:MZP65585 NJK65584:NJL65585 NTG65584:NTH65585 ODC65584:ODD65585 OMY65584:OMZ65585 OWU65584:OWV65585 PGQ65584:PGR65585 PQM65584:PQN65585 QAI65584:QAJ65585 QKE65584:QKF65585 QUA65584:QUB65585 RDW65584:RDX65585 RNS65584:RNT65585 RXO65584:RXP65585 SHK65584:SHL65585 SRG65584:SRH65585 TBC65584:TBD65585 TKY65584:TKZ65585 TUU65584:TUV65585 UEQ65584:UER65585 UOM65584:UON65585 UYI65584:UYJ65585 VIE65584:VIF65585 VSA65584:VSB65585 WBW65584:WBX65585 WLS65584:WLT65585 WVO65584:WVP65585 JC131120:JD131121 SY131120:SZ131121 ACU131120:ACV131121 AMQ131120:AMR131121 AWM131120:AWN131121 BGI131120:BGJ131121 BQE131120:BQF131121 CAA131120:CAB131121 CJW131120:CJX131121 CTS131120:CTT131121 DDO131120:DDP131121 DNK131120:DNL131121 DXG131120:DXH131121 EHC131120:EHD131121 EQY131120:EQZ131121 FAU131120:FAV131121 FKQ131120:FKR131121 FUM131120:FUN131121 GEI131120:GEJ131121 GOE131120:GOF131121 GYA131120:GYB131121 HHW131120:HHX131121 HRS131120:HRT131121 IBO131120:IBP131121 ILK131120:ILL131121 IVG131120:IVH131121 JFC131120:JFD131121 JOY131120:JOZ131121 JYU131120:JYV131121 KIQ131120:KIR131121 KSM131120:KSN131121 LCI131120:LCJ131121 LME131120:LMF131121 LWA131120:LWB131121 MFW131120:MFX131121 MPS131120:MPT131121 MZO131120:MZP131121 NJK131120:NJL131121 NTG131120:NTH131121 ODC131120:ODD131121 OMY131120:OMZ131121 OWU131120:OWV131121 PGQ131120:PGR131121 PQM131120:PQN131121 QAI131120:QAJ131121 QKE131120:QKF131121 QUA131120:QUB131121 RDW131120:RDX131121 RNS131120:RNT131121 RXO131120:RXP131121 SHK131120:SHL131121 SRG131120:SRH131121 TBC131120:TBD131121 TKY131120:TKZ131121 TUU131120:TUV131121 UEQ131120:UER131121 UOM131120:UON131121 UYI131120:UYJ131121 VIE131120:VIF131121 VSA131120:VSB131121 WBW131120:WBX131121 WLS131120:WLT131121 WVO131120:WVP131121 JC196656:JD196657 SY196656:SZ196657 ACU196656:ACV196657 AMQ196656:AMR196657 AWM196656:AWN196657 BGI196656:BGJ196657 BQE196656:BQF196657 CAA196656:CAB196657 CJW196656:CJX196657 CTS196656:CTT196657 DDO196656:DDP196657 DNK196656:DNL196657 DXG196656:DXH196657 EHC196656:EHD196657 EQY196656:EQZ196657 FAU196656:FAV196657 FKQ196656:FKR196657 FUM196656:FUN196657 GEI196656:GEJ196657 GOE196656:GOF196657 GYA196656:GYB196657 HHW196656:HHX196657 HRS196656:HRT196657 IBO196656:IBP196657 ILK196656:ILL196657 IVG196656:IVH196657 JFC196656:JFD196657 JOY196656:JOZ196657 JYU196656:JYV196657 KIQ196656:KIR196657 KSM196656:KSN196657 LCI196656:LCJ196657 LME196656:LMF196657 LWA196656:LWB196657 MFW196656:MFX196657 MPS196656:MPT196657 MZO196656:MZP196657 NJK196656:NJL196657 NTG196656:NTH196657 ODC196656:ODD196657 OMY196656:OMZ196657 OWU196656:OWV196657 PGQ196656:PGR196657 PQM196656:PQN196657 QAI196656:QAJ196657 QKE196656:QKF196657 QUA196656:QUB196657 RDW196656:RDX196657 RNS196656:RNT196657 RXO196656:RXP196657 SHK196656:SHL196657 SRG196656:SRH196657 TBC196656:TBD196657 TKY196656:TKZ196657 TUU196656:TUV196657 UEQ196656:UER196657 UOM196656:UON196657 UYI196656:UYJ196657 VIE196656:VIF196657 VSA196656:VSB196657 WBW196656:WBX196657 WLS196656:WLT196657 WVO196656:WVP196657 JC262192:JD262193 SY262192:SZ262193 ACU262192:ACV262193 AMQ262192:AMR262193 AWM262192:AWN262193 BGI262192:BGJ262193 BQE262192:BQF262193 CAA262192:CAB262193 CJW262192:CJX262193 CTS262192:CTT262193 DDO262192:DDP262193 DNK262192:DNL262193 DXG262192:DXH262193 EHC262192:EHD262193 EQY262192:EQZ262193 FAU262192:FAV262193 FKQ262192:FKR262193 FUM262192:FUN262193 GEI262192:GEJ262193 GOE262192:GOF262193 GYA262192:GYB262193 HHW262192:HHX262193 HRS262192:HRT262193 IBO262192:IBP262193 ILK262192:ILL262193 IVG262192:IVH262193 JFC262192:JFD262193 JOY262192:JOZ262193 JYU262192:JYV262193 KIQ262192:KIR262193 KSM262192:KSN262193 LCI262192:LCJ262193 LME262192:LMF262193 LWA262192:LWB262193 MFW262192:MFX262193 MPS262192:MPT262193 MZO262192:MZP262193 NJK262192:NJL262193 NTG262192:NTH262193 ODC262192:ODD262193 OMY262192:OMZ262193 OWU262192:OWV262193 PGQ262192:PGR262193 PQM262192:PQN262193 QAI262192:QAJ262193 QKE262192:QKF262193 QUA262192:QUB262193 RDW262192:RDX262193 RNS262192:RNT262193 RXO262192:RXP262193 SHK262192:SHL262193 SRG262192:SRH262193 TBC262192:TBD262193 TKY262192:TKZ262193 TUU262192:TUV262193 UEQ262192:UER262193 UOM262192:UON262193 UYI262192:UYJ262193 VIE262192:VIF262193 VSA262192:VSB262193 WBW262192:WBX262193 WLS262192:WLT262193 WVO262192:WVP262193 JC327728:JD327729 SY327728:SZ327729 ACU327728:ACV327729 AMQ327728:AMR327729 AWM327728:AWN327729 BGI327728:BGJ327729 BQE327728:BQF327729 CAA327728:CAB327729 CJW327728:CJX327729 CTS327728:CTT327729 DDO327728:DDP327729 DNK327728:DNL327729 DXG327728:DXH327729 EHC327728:EHD327729 EQY327728:EQZ327729 FAU327728:FAV327729 FKQ327728:FKR327729 FUM327728:FUN327729 GEI327728:GEJ327729 GOE327728:GOF327729 GYA327728:GYB327729 HHW327728:HHX327729 HRS327728:HRT327729 IBO327728:IBP327729 ILK327728:ILL327729 IVG327728:IVH327729 JFC327728:JFD327729 JOY327728:JOZ327729 JYU327728:JYV327729 KIQ327728:KIR327729 KSM327728:KSN327729 LCI327728:LCJ327729 LME327728:LMF327729 LWA327728:LWB327729 MFW327728:MFX327729 MPS327728:MPT327729 MZO327728:MZP327729 NJK327728:NJL327729 NTG327728:NTH327729 ODC327728:ODD327729 OMY327728:OMZ327729 OWU327728:OWV327729 PGQ327728:PGR327729 PQM327728:PQN327729 QAI327728:QAJ327729 QKE327728:QKF327729 QUA327728:QUB327729 RDW327728:RDX327729 RNS327728:RNT327729 RXO327728:RXP327729 SHK327728:SHL327729 SRG327728:SRH327729 TBC327728:TBD327729 TKY327728:TKZ327729 TUU327728:TUV327729 UEQ327728:UER327729 UOM327728:UON327729 UYI327728:UYJ327729 VIE327728:VIF327729 VSA327728:VSB327729 WBW327728:WBX327729 WLS327728:WLT327729 WVO327728:WVP327729 JC393264:JD393265 SY393264:SZ393265 ACU393264:ACV393265 AMQ393264:AMR393265 AWM393264:AWN393265 BGI393264:BGJ393265 BQE393264:BQF393265 CAA393264:CAB393265 CJW393264:CJX393265 CTS393264:CTT393265 DDO393264:DDP393265 DNK393264:DNL393265 DXG393264:DXH393265 EHC393264:EHD393265 EQY393264:EQZ393265 FAU393264:FAV393265 FKQ393264:FKR393265 FUM393264:FUN393265 GEI393264:GEJ393265 GOE393264:GOF393265 GYA393264:GYB393265 HHW393264:HHX393265 HRS393264:HRT393265 IBO393264:IBP393265 ILK393264:ILL393265 IVG393264:IVH393265 JFC393264:JFD393265 JOY393264:JOZ393265 JYU393264:JYV393265 KIQ393264:KIR393265 KSM393264:KSN393265 LCI393264:LCJ393265 LME393264:LMF393265 LWA393264:LWB393265 MFW393264:MFX393265 MPS393264:MPT393265 MZO393264:MZP393265 NJK393264:NJL393265 NTG393264:NTH393265 ODC393264:ODD393265 OMY393264:OMZ393265 OWU393264:OWV393265 PGQ393264:PGR393265 PQM393264:PQN393265 QAI393264:QAJ393265 QKE393264:QKF393265 QUA393264:QUB393265 RDW393264:RDX393265 RNS393264:RNT393265 RXO393264:RXP393265 SHK393264:SHL393265 SRG393264:SRH393265 TBC393264:TBD393265 TKY393264:TKZ393265 TUU393264:TUV393265 UEQ393264:UER393265 UOM393264:UON393265 UYI393264:UYJ393265 VIE393264:VIF393265 VSA393264:VSB393265 WBW393264:WBX393265 WLS393264:WLT393265 WVO393264:WVP393265 JC458800:JD458801 SY458800:SZ458801 ACU458800:ACV458801 AMQ458800:AMR458801 AWM458800:AWN458801 BGI458800:BGJ458801 BQE458800:BQF458801 CAA458800:CAB458801 CJW458800:CJX458801 CTS458800:CTT458801 DDO458800:DDP458801 DNK458800:DNL458801 DXG458800:DXH458801 EHC458800:EHD458801 EQY458800:EQZ458801 FAU458800:FAV458801 FKQ458800:FKR458801 FUM458800:FUN458801 GEI458800:GEJ458801 GOE458800:GOF458801 GYA458800:GYB458801 HHW458800:HHX458801 HRS458800:HRT458801 IBO458800:IBP458801 ILK458800:ILL458801 IVG458800:IVH458801 JFC458800:JFD458801 JOY458800:JOZ458801 JYU458800:JYV458801 KIQ458800:KIR458801 KSM458800:KSN458801 LCI458800:LCJ458801 LME458800:LMF458801 LWA458800:LWB458801 MFW458800:MFX458801 MPS458800:MPT458801 MZO458800:MZP458801 NJK458800:NJL458801 NTG458800:NTH458801 ODC458800:ODD458801 OMY458800:OMZ458801 OWU458800:OWV458801 PGQ458800:PGR458801 PQM458800:PQN458801 QAI458800:QAJ458801 QKE458800:QKF458801 QUA458800:QUB458801 RDW458800:RDX458801 RNS458800:RNT458801 RXO458800:RXP458801 SHK458800:SHL458801 SRG458800:SRH458801 TBC458800:TBD458801 TKY458800:TKZ458801 TUU458800:TUV458801 UEQ458800:UER458801 UOM458800:UON458801 UYI458800:UYJ458801 VIE458800:VIF458801 VSA458800:VSB458801 WBW458800:WBX458801 WLS458800:WLT458801 WVO458800:WVP458801 JC524336:JD524337 SY524336:SZ524337 ACU524336:ACV524337 AMQ524336:AMR524337 AWM524336:AWN524337 BGI524336:BGJ524337 BQE524336:BQF524337 CAA524336:CAB524337 CJW524336:CJX524337 CTS524336:CTT524337 DDO524336:DDP524337 DNK524336:DNL524337 DXG524336:DXH524337 EHC524336:EHD524337 EQY524336:EQZ524337 FAU524336:FAV524337 FKQ524336:FKR524337 FUM524336:FUN524337 GEI524336:GEJ524337 GOE524336:GOF524337 GYA524336:GYB524337 HHW524336:HHX524337 HRS524336:HRT524337 IBO524336:IBP524337 ILK524336:ILL524337 IVG524336:IVH524337 JFC524336:JFD524337 JOY524336:JOZ524337 JYU524336:JYV524337 KIQ524336:KIR524337 KSM524336:KSN524337 LCI524336:LCJ524337 LME524336:LMF524337 LWA524336:LWB524337 MFW524336:MFX524337 MPS524336:MPT524337 MZO524336:MZP524337 NJK524336:NJL524337 NTG524336:NTH524337 ODC524336:ODD524337 OMY524336:OMZ524337 OWU524336:OWV524337 PGQ524336:PGR524337 PQM524336:PQN524337 QAI524336:QAJ524337 QKE524336:QKF524337 QUA524336:QUB524337 RDW524336:RDX524337 RNS524336:RNT524337 RXO524336:RXP524337 SHK524336:SHL524337 SRG524336:SRH524337 TBC524336:TBD524337 TKY524336:TKZ524337 TUU524336:TUV524337 UEQ524336:UER524337 UOM524336:UON524337 UYI524336:UYJ524337 VIE524336:VIF524337 VSA524336:VSB524337 WBW524336:WBX524337 WLS524336:WLT524337 WVO524336:WVP524337 JC589872:JD589873 SY589872:SZ589873 ACU589872:ACV589873 AMQ589872:AMR589873 AWM589872:AWN589873 BGI589872:BGJ589873 BQE589872:BQF589873 CAA589872:CAB589873 CJW589872:CJX589873 CTS589872:CTT589873 DDO589872:DDP589873 DNK589872:DNL589873 DXG589872:DXH589873 EHC589872:EHD589873 EQY589872:EQZ589873 FAU589872:FAV589873 FKQ589872:FKR589873 FUM589872:FUN589873 GEI589872:GEJ589873 GOE589872:GOF589873 GYA589872:GYB589873 HHW589872:HHX589873 HRS589872:HRT589873 IBO589872:IBP589873 ILK589872:ILL589873 IVG589872:IVH589873 JFC589872:JFD589873 JOY589872:JOZ589873 JYU589872:JYV589873 KIQ589872:KIR589873 KSM589872:KSN589873 LCI589872:LCJ589873 LME589872:LMF589873 LWA589872:LWB589873 MFW589872:MFX589873 MPS589872:MPT589873 MZO589872:MZP589873 NJK589872:NJL589873 NTG589872:NTH589873 ODC589872:ODD589873 OMY589872:OMZ589873 OWU589872:OWV589873 PGQ589872:PGR589873 PQM589872:PQN589873 QAI589872:QAJ589873 QKE589872:QKF589873 QUA589872:QUB589873 RDW589872:RDX589873 RNS589872:RNT589873 RXO589872:RXP589873 SHK589872:SHL589873 SRG589872:SRH589873 TBC589872:TBD589873 TKY589872:TKZ589873 TUU589872:TUV589873 UEQ589872:UER589873 UOM589872:UON589873 UYI589872:UYJ589873 VIE589872:VIF589873 VSA589872:VSB589873 WBW589872:WBX589873 WLS589872:WLT589873 WVO589872:WVP589873 JC655408:JD655409 SY655408:SZ655409 ACU655408:ACV655409 AMQ655408:AMR655409 AWM655408:AWN655409 BGI655408:BGJ655409 BQE655408:BQF655409 CAA655408:CAB655409 CJW655408:CJX655409 CTS655408:CTT655409 DDO655408:DDP655409 DNK655408:DNL655409 DXG655408:DXH655409 EHC655408:EHD655409 EQY655408:EQZ655409 FAU655408:FAV655409 FKQ655408:FKR655409 FUM655408:FUN655409 GEI655408:GEJ655409 GOE655408:GOF655409 GYA655408:GYB655409 HHW655408:HHX655409 HRS655408:HRT655409 IBO655408:IBP655409 ILK655408:ILL655409 IVG655408:IVH655409 JFC655408:JFD655409 JOY655408:JOZ655409 JYU655408:JYV655409 KIQ655408:KIR655409 KSM655408:KSN655409 LCI655408:LCJ655409 LME655408:LMF655409 LWA655408:LWB655409 MFW655408:MFX655409 MPS655408:MPT655409 MZO655408:MZP655409 NJK655408:NJL655409 NTG655408:NTH655409 ODC655408:ODD655409 OMY655408:OMZ655409 OWU655408:OWV655409 PGQ655408:PGR655409 PQM655408:PQN655409 QAI655408:QAJ655409 QKE655408:QKF655409 QUA655408:QUB655409 RDW655408:RDX655409 RNS655408:RNT655409 RXO655408:RXP655409 SHK655408:SHL655409 SRG655408:SRH655409 TBC655408:TBD655409 TKY655408:TKZ655409 TUU655408:TUV655409 UEQ655408:UER655409 UOM655408:UON655409 UYI655408:UYJ655409 VIE655408:VIF655409 VSA655408:VSB655409 WBW655408:WBX655409 WLS655408:WLT655409 WVO655408:WVP655409 JC720944:JD720945 SY720944:SZ720945 ACU720944:ACV720945 AMQ720944:AMR720945 AWM720944:AWN720945 BGI720944:BGJ720945 BQE720944:BQF720945 CAA720944:CAB720945 CJW720944:CJX720945 CTS720944:CTT720945 DDO720944:DDP720945 DNK720944:DNL720945 DXG720944:DXH720945 EHC720944:EHD720945 EQY720944:EQZ720945 FAU720944:FAV720945 FKQ720944:FKR720945 FUM720944:FUN720945 GEI720944:GEJ720945 GOE720944:GOF720945 GYA720944:GYB720945 HHW720944:HHX720945 HRS720944:HRT720945 IBO720944:IBP720945 ILK720944:ILL720945 IVG720944:IVH720945 JFC720944:JFD720945 JOY720944:JOZ720945 JYU720944:JYV720945 KIQ720944:KIR720945 KSM720944:KSN720945 LCI720944:LCJ720945 LME720944:LMF720945 LWA720944:LWB720945 MFW720944:MFX720945 MPS720944:MPT720945 MZO720944:MZP720945 NJK720944:NJL720945 NTG720944:NTH720945 ODC720944:ODD720945 OMY720944:OMZ720945 OWU720944:OWV720945 PGQ720944:PGR720945 PQM720944:PQN720945 QAI720944:QAJ720945 QKE720944:QKF720945 QUA720944:QUB720945 RDW720944:RDX720945 RNS720944:RNT720945 RXO720944:RXP720945 SHK720944:SHL720945 SRG720944:SRH720945 TBC720944:TBD720945 TKY720944:TKZ720945 TUU720944:TUV720945 UEQ720944:UER720945 UOM720944:UON720945 UYI720944:UYJ720945 VIE720944:VIF720945 VSA720944:VSB720945 WBW720944:WBX720945 WLS720944:WLT720945 WVO720944:WVP720945 JC786480:JD786481 SY786480:SZ786481 ACU786480:ACV786481 AMQ786480:AMR786481 AWM786480:AWN786481 BGI786480:BGJ786481 BQE786480:BQF786481 CAA786480:CAB786481 CJW786480:CJX786481 CTS786480:CTT786481 DDO786480:DDP786481 DNK786480:DNL786481 DXG786480:DXH786481 EHC786480:EHD786481 EQY786480:EQZ786481 FAU786480:FAV786481 FKQ786480:FKR786481 FUM786480:FUN786481 GEI786480:GEJ786481 GOE786480:GOF786481 GYA786480:GYB786481 HHW786480:HHX786481 HRS786480:HRT786481 IBO786480:IBP786481 ILK786480:ILL786481 IVG786480:IVH786481 JFC786480:JFD786481 JOY786480:JOZ786481 JYU786480:JYV786481 KIQ786480:KIR786481 KSM786480:KSN786481 LCI786480:LCJ786481 LME786480:LMF786481 LWA786480:LWB786481 MFW786480:MFX786481 MPS786480:MPT786481 MZO786480:MZP786481 NJK786480:NJL786481 NTG786480:NTH786481 ODC786480:ODD786481 OMY786480:OMZ786481 OWU786480:OWV786481 PGQ786480:PGR786481 PQM786480:PQN786481 QAI786480:QAJ786481 QKE786480:QKF786481 QUA786480:QUB786481 RDW786480:RDX786481 RNS786480:RNT786481 RXO786480:RXP786481 SHK786480:SHL786481 SRG786480:SRH786481 TBC786480:TBD786481 TKY786480:TKZ786481 TUU786480:TUV786481 UEQ786480:UER786481 UOM786480:UON786481 UYI786480:UYJ786481 VIE786480:VIF786481 VSA786480:VSB786481 WBW786480:WBX786481 WLS786480:WLT786481 WVO786480:WVP786481 JC852016:JD852017 SY852016:SZ852017 ACU852016:ACV852017 AMQ852016:AMR852017 AWM852016:AWN852017 BGI852016:BGJ852017 BQE852016:BQF852017 CAA852016:CAB852017 CJW852016:CJX852017 CTS852016:CTT852017 DDO852016:DDP852017 DNK852016:DNL852017 DXG852016:DXH852017 EHC852016:EHD852017 EQY852016:EQZ852017 FAU852016:FAV852017 FKQ852016:FKR852017 FUM852016:FUN852017 GEI852016:GEJ852017 GOE852016:GOF852017 GYA852016:GYB852017 HHW852016:HHX852017 HRS852016:HRT852017 IBO852016:IBP852017 ILK852016:ILL852017 IVG852016:IVH852017 JFC852016:JFD852017 JOY852016:JOZ852017 JYU852016:JYV852017 KIQ852016:KIR852017 KSM852016:KSN852017 LCI852016:LCJ852017 LME852016:LMF852017 LWA852016:LWB852017 MFW852016:MFX852017 MPS852016:MPT852017 MZO852016:MZP852017 NJK852016:NJL852017 NTG852016:NTH852017 ODC852016:ODD852017 OMY852016:OMZ852017 OWU852016:OWV852017 PGQ852016:PGR852017 PQM852016:PQN852017 QAI852016:QAJ852017 QKE852016:QKF852017 QUA852016:QUB852017 RDW852016:RDX852017 RNS852016:RNT852017 RXO852016:RXP852017 SHK852016:SHL852017 SRG852016:SRH852017 TBC852016:TBD852017 TKY852016:TKZ852017 TUU852016:TUV852017 UEQ852016:UER852017 UOM852016:UON852017 UYI852016:UYJ852017 VIE852016:VIF852017 VSA852016:VSB852017 WBW852016:WBX852017 WLS852016:WLT852017 WVO852016:WVP852017 JC917552:JD917553 SY917552:SZ917553 ACU917552:ACV917553 AMQ917552:AMR917553 AWM917552:AWN917553 BGI917552:BGJ917553 BQE917552:BQF917553 CAA917552:CAB917553 CJW917552:CJX917553 CTS917552:CTT917553 DDO917552:DDP917553 DNK917552:DNL917553 DXG917552:DXH917553 EHC917552:EHD917553 EQY917552:EQZ917553 FAU917552:FAV917553 FKQ917552:FKR917553 FUM917552:FUN917553 GEI917552:GEJ917553 GOE917552:GOF917553 GYA917552:GYB917553 HHW917552:HHX917553 HRS917552:HRT917553 IBO917552:IBP917553 ILK917552:ILL917553 IVG917552:IVH917553 JFC917552:JFD917553 JOY917552:JOZ917553 JYU917552:JYV917553 KIQ917552:KIR917553 KSM917552:KSN917553 LCI917552:LCJ917553 LME917552:LMF917553 LWA917552:LWB917553 MFW917552:MFX917553 MPS917552:MPT917553 MZO917552:MZP917553 NJK917552:NJL917553 NTG917552:NTH917553 ODC917552:ODD917553 OMY917552:OMZ917553 OWU917552:OWV917553 PGQ917552:PGR917553 PQM917552:PQN917553 QAI917552:QAJ917553 QKE917552:QKF917553 QUA917552:QUB917553 RDW917552:RDX917553 RNS917552:RNT917553 RXO917552:RXP917553 SHK917552:SHL917553 SRG917552:SRH917553 TBC917552:TBD917553 TKY917552:TKZ917553 TUU917552:TUV917553 UEQ917552:UER917553 UOM917552:UON917553 UYI917552:UYJ917553 VIE917552:VIF917553 VSA917552:VSB917553 WBW917552:WBX917553 WLS917552:WLT917553 WVO917552:WVP917553 JC983088:JD983089 SY983088:SZ983089 ACU983088:ACV983089 AMQ983088:AMR983089 AWM983088:AWN983089 BGI983088:BGJ983089 BQE983088:BQF983089 CAA983088:CAB983089 CJW983088:CJX983089 CTS983088:CTT983089 DDO983088:DDP983089 DNK983088:DNL983089 DXG983088:DXH983089 EHC983088:EHD983089 EQY983088:EQZ983089 FAU983088:FAV983089 FKQ983088:FKR983089 FUM983088:FUN983089 GEI983088:GEJ983089 GOE983088:GOF983089 GYA983088:GYB983089 HHW983088:HHX983089 HRS983088:HRT983089 IBO983088:IBP983089 ILK983088:ILL983089 IVG983088:IVH983089 JFC983088:JFD983089 JOY983088:JOZ983089 JYU983088:JYV983089 KIQ983088:KIR983089 KSM983088:KSN983089 LCI983088:LCJ983089 LME983088:LMF983089 LWA983088:LWB983089 MFW983088:MFX983089 MPS983088:MPT983089 MZO983088:MZP983089 NJK983088:NJL983089 NTG983088:NTH983089 ODC983088:ODD983089 OMY983088:OMZ983089 OWU983088:OWV983089 PGQ983088:PGR983089 PQM983088:PQN983089 QAI983088:QAJ983089 QKE983088:QKF983089 QUA983088:QUB983089 RDW983088:RDX983089 RNS983088:RNT983089 RXO983088:RXP983089 SHK983088:SHL983089 SRG983088:SRH983089 TBC983088:TBD983089 TKY983088:TKZ983089 TUU983088:TUV983089 UEQ983088:UER983089 UOM983088:UON983089 UYI983088:UYJ983089 VIE983088:VIF983089 VSA983088:VSB983089 WBW983088:WBX983089 WLS983088:WLT983089 WVO983088:WVP983089 JC65626:JD65627 SY65626:SZ65627 ACU65626:ACV65627 AMQ65626:AMR65627 AWM65626:AWN65627 BGI65626:BGJ65627 BQE65626:BQF65627 CAA65626:CAB65627 CJW65626:CJX65627 CTS65626:CTT65627 DDO65626:DDP65627 DNK65626:DNL65627 DXG65626:DXH65627 EHC65626:EHD65627 EQY65626:EQZ65627 FAU65626:FAV65627 FKQ65626:FKR65627 FUM65626:FUN65627 GEI65626:GEJ65627 GOE65626:GOF65627 GYA65626:GYB65627 HHW65626:HHX65627 HRS65626:HRT65627 IBO65626:IBP65627 ILK65626:ILL65627 IVG65626:IVH65627 JFC65626:JFD65627 JOY65626:JOZ65627 JYU65626:JYV65627 KIQ65626:KIR65627 KSM65626:KSN65627 LCI65626:LCJ65627 LME65626:LMF65627 LWA65626:LWB65627 MFW65626:MFX65627 MPS65626:MPT65627 MZO65626:MZP65627 NJK65626:NJL65627 NTG65626:NTH65627 ODC65626:ODD65627 OMY65626:OMZ65627 OWU65626:OWV65627 PGQ65626:PGR65627 PQM65626:PQN65627 QAI65626:QAJ65627 QKE65626:QKF65627 QUA65626:QUB65627 RDW65626:RDX65627 RNS65626:RNT65627 RXO65626:RXP65627 SHK65626:SHL65627 SRG65626:SRH65627 TBC65626:TBD65627 TKY65626:TKZ65627 TUU65626:TUV65627 UEQ65626:UER65627 UOM65626:UON65627 UYI65626:UYJ65627 VIE65626:VIF65627 VSA65626:VSB65627 WBW65626:WBX65627 WLS65626:WLT65627 WVO65626:WVP65627 JC131162:JD131163 SY131162:SZ131163 ACU131162:ACV131163 AMQ131162:AMR131163 AWM131162:AWN131163 BGI131162:BGJ131163 BQE131162:BQF131163 CAA131162:CAB131163 CJW131162:CJX131163 CTS131162:CTT131163 DDO131162:DDP131163 DNK131162:DNL131163 DXG131162:DXH131163 EHC131162:EHD131163 EQY131162:EQZ131163 FAU131162:FAV131163 FKQ131162:FKR131163 FUM131162:FUN131163 GEI131162:GEJ131163 GOE131162:GOF131163 GYA131162:GYB131163 HHW131162:HHX131163 HRS131162:HRT131163 IBO131162:IBP131163 ILK131162:ILL131163 IVG131162:IVH131163 JFC131162:JFD131163 JOY131162:JOZ131163 JYU131162:JYV131163 KIQ131162:KIR131163 KSM131162:KSN131163 LCI131162:LCJ131163 LME131162:LMF131163 LWA131162:LWB131163 MFW131162:MFX131163 MPS131162:MPT131163 MZO131162:MZP131163 NJK131162:NJL131163 NTG131162:NTH131163 ODC131162:ODD131163 OMY131162:OMZ131163 OWU131162:OWV131163 PGQ131162:PGR131163 PQM131162:PQN131163 QAI131162:QAJ131163 QKE131162:QKF131163 QUA131162:QUB131163 RDW131162:RDX131163 RNS131162:RNT131163 RXO131162:RXP131163 SHK131162:SHL131163 SRG131162:SRH131163 TBC131162:TBD131163 TKY131162:TKZ131163 TUU131162:TUV131163 UEQ131162:UER131163 UOM131162:UON131163 UYI131162:UYJ131163 VIE131162:VIF131163 VSA131162:VSB131163 WBW131162:WBX131163 WLS131162:WLT131163 WVO131162:WVP131163 JC196698:JD196699 SY196698:SZ196699 ACU196698:ACV196699 AMQ196698:AMR196699 AWM196698:AWN196699 BGI196698:BGJ196699 BQE196698:BQF196699 CAA196698:CAB196699 CJW196698:CJX196699 CTS196698:CTT196699 DDO196698:DDP196699 DNK196698:DNL196699 DXG196698:DXH196699 EHC196698:EHD196699 EQY196698:EQZ196699 FAU196698:FAV196699 FKQ196698:FKR196699 FUM196698:FUN196699 GEI196698:GEJ196699 GOE196698:GOF196699 GYA196698:GYB196699 HHW196698:HHX196699 HRS196698:HRT196699 IBO196698:IBP196699 ILK196698:ILL196699 IVG196698:IVH196699 JFC196698:JFD196699 JOY196698:JOZ196699 JYU196698:JYV196699 KIQ196698:KIR196699 KSM196698:KSN196699 LCI196698:LCJ196699 LME196698:LMF196699 LWA196698:LWB196699 MFW196698:MFX196699 MPS196698:MPT196699 MZO196698:MZP196699 NJK196698:NJL196699 NTG196698:NTH196699 ODC196698:ODD196699 OMY196698:OMZ196699 OWU196698:OWV196699 PGQ196698:PGR196699 PQM196698:PQN196699 QAI196698:QAJ196699 QKE196698:QKF196699 QUA196698:QUB196699 RDW196698:RDX196699 RNS196698:RNT196699 RXO196698:RXP196699 SHK196698:SHL196699 SRG196698:SRH196699 TBC196698:TBD196699 TKY196698:TKZ196699 TUU196698:TUV196699 UEQ196698:UER196699 UOM196698:UON196699 UYI196698:UYJ196699 VIE196698:VIF196699 VSA196698:VSB196699 WBW196698:WBX196699 WLS196698:WLT196699 WVO196698:WVP196699 JC262234:JD262235 SY262234:SZ262235 ACU262234:ACV262235 AMQ262234:AMR262235 AWM262234:AWN262235 BGI262234:BGJ262235 BQE262234:BQF262235 CAA262234:CAB262235 CJW262234:CJX262235 CTS262234:CTT262235 DDO262234:DDP262235 DNK262234:DNL262235 DXG262234:DXH262235 EHC262234:EHD262235 EQY262234:EQZ262235 FAU262234:FAV262235 FKQ262234:FKR262235 FUM262234:FUN262235 GEI262234:GEJ262235 GOE262234:GOF262235 GYA262234:GYB262235 HHW262234:HHX262235 HRS262234:HRT262235 IBO262234:IBP262235 ILK262234:ILL262235 IVG262234:IVH262235 JFC262234:JFD262235 JOY262234:JOZ262235 JYU262234:JYV262235 KIQ262234:KIR262235 KSM262234:KSN262235 LCI262234:LCJ262235 LME262234:LMF262235 LWA262234:LWB262235 MFW262234:MFX262235 MPS262234:MPT262235 MZO262234:MZP262235 NJK262234:NJL262235 NTG262234:NTH262235 ODC262234:ODD262235 OMY262234:OMZ262235 OWU262234:OWV262235 PGQ262234:PGR262235 PQM262234:PQN262235 QAI262234:QAJ262235 QKE262234:QKF262235 QUA262234:QUB262235 RDW262234:RDX262235 RNS262234:RNT262235 RXO262234:RXP262235 SHK262234:SHL262235 SRG262234:SRH262235 TBC262234:TBD262235 TKY262234:TKZ262235 TUU262234:TUV262235 UEQ262234:UER262235 UOM262234:UON262235 UYI262234:UYJ262235 VIE262234:VIF262235 VSA262234:VSB262235 WBW262234:WBX262235 WLS262234:WLT262235 WVO262234:WVP262235 JC327770:JD327771 SY327770:SZ327771 ACU327770:ACV327771 AMQ327770:AMR327771 AWM327770:AWN327771 BGI327770:BGJ327771 BQE327770:BQF327771 CAA327770:CAB327771 CJW327770:CJX327771 CTS327770:CTT327771 DDO327770:DDP327771 DNK327770:DNL327771 DXG327770:DXH327771 EHC327770:EHD327771 EQY327770:EQZ327771 FAU327770:FAV327771 FKQ327770:FKR327771 FUM327770:FUN327771 GEI327770:GEJ327771 GOE327770:GOF327771 GYA327770:GYB327771 HHW327770:HHX327771 HRS327770:HRT327771 IBO327770:IBP327771 ILK327770:ILL327771 IVG327770:IVH327771 JFC327770:JFD327771 JOY327770:JOZ327771 JYU327770:JYV327771 KIQ327770:KIR327771 KSM327770:KSN327771 LCI327770:LCJ327771 LME327770:LMF327771 LWA327770:LWB327771 MFW327770:MFX327771 MPS327770:MPT327771 MZO327770:MZP327771 NJK327770:NJL327771 NTG327770:NTH327771 ODC327770:ODD327771 OMY327770:OMZ327771 OWU327770:OWV327771 PGQ327770:PGR327771 PQM327770:PQN327771 QAI327770:QAJ327771 QKE327770:QKF327771 QUA327770:QUB327771 RDW327770:RDX327771 RNS327770:RNT327771 RXO327770:RXP327771 SHK327770:SHL327771 SRG327770:SRH327771 TBC327770:TBD327771 TKY327770:TKZ327771 TUU327770:TUV327771 UEQ327770:UER327771 UOM327770:UON327771 UYI327770:UYJ327771 VIE327770:VIF327771 VSA327770:VSB327771 WBW327770:WBX327771 WLS327770:WLT327771 WVO327770:WVP327771 JC393306:JD393307 SY393306:SZ393307 ACU393306:ACV393307 AMQ393306:AMR393307 AWM393306:AWN393307 BGI393306:BGJ393307 BQE393306:BQF393307 CAA393306:CAB393307 CJW393306:CJX393307 CTS393306:CTT393307 DDO393306:DDP393307 DNK393306:DNL393307 DXG393306:DXH393307 EHC393306:EHD393307 EQY393306:EQZ393307 FAU393306:FAV393307 FKQ393306:FKR393307 FUM393306:FUN393307 GEI393306:GEJ393307 GOE393306:GOF393307 GYA393306:GYB393307 HHW393306:HHX393307 HRS393306:HRT393307 IBO393306:IBP393307 ILK393306:ILL393307 IVG393306:IVH393307 JFC393306:JFD393307 JOY393306:JOZ393307 JYU393306:JYV393307 KIQ393306:KIR393307 KSM393306:KSN393307 LCI393306:LCJ393307 LME393306:LMF393307 LWA393306:LWB393307 MFW393306:MFX393307 MPS393306:MPT393307 MZO393306:MZP393307 NJK393306:NJL393307 NTG393306:NTH393307 ODC393306:ODD393307 OMY393306:OMZ393307 OWU393306:OWV393307 PGQ393306:PGR393307 PQM393306:PQN393307 QAI393306:QAJ393307 QKE393306:QKF393307 QUA393306:QUB393307 RDW393306:RDX393307 RNS393306:RNT393307 RXO393306:RXP393307 SHK393306:SHL393307 SRG393306:SRH393307 TBC393306:TBD393307 TKY393306:TKZ393307 TUU393306:TUV393307 UEQ393306:UER393307 UOM393306:UON393307 UYI393306:UYJ393307 VIE393306:VIF393307 VSA393306:VSB393307 WBW393306:WBX393307 WLS393306:WLT393307 WVO393306:WVP393307 JC458842:JD458843 SY458842:SZ458843 ACU458842:ACV458843 AMQ458842:AMR458843 AWM458842:AWN458843 BGI458842:BGJ458843 BQE458842:BQF458843 CAA458842:CAB458843 CJW458842:CJX458843 CTS458842:CTT458843 DDO458842:DDP458843 DNK458842:DNL458843 DXG458842:DXH458843 EHC458842:EHD458843 EQY458842:EQZ458843 FAU458842:FAV458843 FKQ458842:FKR458843 FUM458842:FUN458843 GEI458842:GEJ458843 GOE458842:GOF458843 GYA458842:GYB458843 HHW458842:HHX458843 HRS458842:HRT458843 IBO458842:IBP458843 ILK458842:ILL458843 IVG458842:IVH458843 JFC458842:JFD458843 JOY458842:JOZ458843 JYU458842:JYV458843 KIQ458842:KIR458843 KSM458842:KSN458843 LCI458842:LCJ458843 LME458842:LMF458843 LWA458842:LWB458843 MFW458842:MFX458843 MPS458842:MPT458843 MZO458842:MZP458843 NJK458842:NJL458843 NTG458842:NTH458843 ODC458842:ODD458843 OMY458842:OMZ458843 OWU458842:OWV458843 PGQ458842:PGR458843 PQM458842:PQN458843 QAI458842:QAJ458843 QKE458842:QKF458843 QUA458842:QUB458843 RDW458842:RDX458843 RNS458842:RNT458843 RXO458842:RXP458843 SHK458842:SHL458843 SRG458842:SRH458843 TBC458842:TBD458843 TKY458842:TKZ458843 TUU458842:TUV458843 UEQ458842:UER458843 UOM458842:UON458843 UYI458842:UYJ458843 VIE458842:VIF458843 VSA458842:VSB458843 WBW458842:WBX458843 WLS458842:WLT458843 WVO458842:WVP458843 JC524378:JD524379 SY524378:SZ524379 ACU524378:ACV524379 AMQ524378:AMR524379 AWM524378:AWN524379 BGI524378:BGJ524379 BQE524378:BQF524379 CAA524378:CAB524379 CJW524378:CJX524379 CTS524378:CTT524379 DDO524378:DDP524379 DNK524378:DNL524379 DXG524378:DXH524379 EHC524378:EHD524379 EQY524378:EQZ524379 FAU524378:FAV524379 FKQ524378:FKR524379 FUM524378:FUN524379 GEI524378:GEJ524379 GOE524378:GOF524379 GYA524378:GYB524379 HHW524378:HHX524379 HRS524378:HRT524379 IBO524378:IBP524379 ILK524378:ILL524379 IVG524378:IVH524379 JFC524378:JFD524379 JOY524378:JOZ524379 JYU524378:JYV524379 KIQ524378:KIR524379 KSM524378:KSN524379 LCI524378:LCJ524379 LME524378:LMF524379 LWA524378:LWB524379 MFW524378:MFX524379 MPS524378:MPT524379 MZO524378:MZP524379 NJK524378:NJL524379 NTG524378:NTH524379 ODC524378:ODD524379 OMY524378:OMZ524379 OWU524378:OWV524379 PGQ524378:PGR524379 PQM524378:PQN524379 QAI524378:QAJ524379 QKE524378:QKF524379 QUA524378:QUB524379 RDW524378:RDX524379 RNS524378:RNT524379 RXO524378:RXP524379 SHK524378:SHL524379 SRG524378:SRH524379 TBC524378:TBD524379 TKY524378:TKZ524379 TUU524378:TUV524379 UEQ524378:UER524379 UOM524378:UON524379 UYI524378:UYJ524379 VIE524378:VIF524379 VSA524378:VSB524379 WBW524378:WBX524379 WLS524378:WLT524379 WVO524378:WVP524379 JC589914:JD589915 SY589914:SZ589915 ACU589914:ACV589915 AMQ589914:AMR589915 AWM589914:AWN589915 BGI589914:BGJ589915 BQE589914:BQF589915 CAA589914:CAB589915 CJW589914:CJX589915 CTS589914:CTT589915 DDO589914:DDP589915 DNK589914:DNL589915 DXG589914:DXH589915 EHC589914:EHD589915 EQY589914:EQZ589915 FAU589914:FAV589915 FKQ589914:FKR589915 FUM589914:FUN589915 GEI589914:GEJ589915 GOE589914:GOF589915 GYA589914:GYB589915 HHW589914:HHX589915 HRS589914:HRT589915 IBO589914:IBP589915 ILK589914:ILL589915 IVG589914:IVH589915 JFC589914:JFD589915 JOY589914:JOZ589915 JYU589914:JYV589915 KIQ589914:KIR589915 KSM589914:KSN589915 LCI589914:LCJ589915 LME589914:LMF589915 LWA589914:LWB589915 MFW589914:MFX589915 MPS589914:MPT589915 MZO589914:MZP589915 NJK589914:NJL589915 NTG589914:NTH589915 ODC589914:ODD589915 OMY589914:OMZ589915 OWU589914:OWV589915 PGQ589914:PGR589915 PQM589914:PQN589915 QAI589914:QAJ589915 QKE589914:QKF589915 QUA589914:QUB589915 RDW589914:RDX589915 RNS589914:RNT589915 RXO589914:RXP589915 SHK589914:SHL589915 SRG589914:SRH589915 TBC589914:TBD589915 TKY589914:TKZ589915 TUU589914:TUV589915 UEQ589914:UER589915 UOM589914:UON589915 UYI589914:UYJ589915 VIE589914:VIF589915 VSA589914:VSB589915 WBW589914:WBX589915 WLS589914:WLT589915 WVO589914:WVP589915 JC655450:JD655451 SY655450:SZ655451 ACU655450:ACV655451 AMQ655450:AMR655451 AWM655450:AWN655451 BGI655450:BGJ655451 BQE655450:BQF655451 CAA655450:CAB655451 CJW655450:CJX655451 CTS655450:CTT655451 DDO655450:DDP655451 DNK655450:DNL655451 DXG655450:DXH655451 EHC655450:EHD655451 EQY655450:EQZ655451 FAU655450:FAV655451 FKQ655450:FKR655451 FUM655450:FUN655451 GEI655450:GEJ655451 GOE655450:GOF655451 GYA655450:GYB655451 HHW655450:HHX655451 HRS655450:HRT655451 IBO655450:IBP655451 ILK655450:ILL655451 IVG655450:IVH655451 JFC655450:JFD655451 JOY655450:JOZ655451 JYU655450:JYV655451 KIQ655450:KIR655451 KSM655450:KSN655451 LCI655450:LCJ655451 LME655450:LMF655451 LWA655450:LWB655451 MFW655450:MFX655451 MPS655450:MPT655451 MZO655450:MZP655451 NJK655450:NJL655451 NTG655450:NTH655451 ODC655450:ODD655451 OMY655450:OMZ655451 OWU655450:OWV655451 PGQ655450:PGR655451 PQM655450:PQN655451 QAI655450:QAJ655451 QKE655450:QKF655451 QUA655450:QUB655451 RDW655450:RDX655451 RNS655450:RNT655451 RXO655450:RXP655451 SHK655450:SHL655451 SRG655450:SRH655451 TBC655450:TBD655451 TKY655450:TKZ655451 TUU655450:TUV655451 UEQ655450:UER655451 UOM655450:UON655451 UYI655450:UYJ655451 VIE655450:VIF655451 VSA655450:VSB655451 WBW655450:WBX655451 WLS655450:WLT655451 WVO655450:WVP655451 JC720986:JD720987 SY720986:SZ720987 ACU720986:ACV720987 AMQ720986:AMR720987 AWM720986:AWN720987 BGI720986:BGJ720987 BQE720986:BQF720987 CAA720986:CAB720987 CJW720986:CJX720987 CTS720986:CTT720987 DDO720986:DDP720987 DNK720986:DNL720987 DXG720986:DXH720987 EHC720986:EHD720987 EQY720986:EQZ720987 FAU720986:FAV720987 FKQ720986:FKR720987 FUM720986:FUN720987 GEI720986:GEJ720987 GOE720986:GOF720987 GYA720986:GYB720987 HHW720986:HHX720987 HRS720986:HRT720987 IBO720986:IBP720987 ILK720986:ILL720987 IVG720986:IVH720987 JFC720986:JFD720987 JOY720986:JOZ720987 JYU720986:JYV720987 KIQ720986:KIR720987 KSM720986:KSN720987 LCI720986:LCJ720987 LME720986:LMF720987 LWA720986:LWB720987 MFW720986:MFX720987 MPS720986:MPT720987 MZO720986:MZP720987 NJK720986:NJL720987 NTG720986:NTH720987 ODC720986:ODD720987 OMY720986:OMZ720987 OWU720986:OWV720987 PGQ720986:PGR720987 PQM720986:PQN720987 QAI720986:QAJ720987 QKE720986:QKF720987 QUA720986:QUB720987 RDW720986:RDX720987 RNS720986:RNT720987 RXO720986:RXP720987 SHK720986:SHL720987 SRG720986:SRH720987 TBC720986:TBD720987 TKY720986:TKZ720987 TUU720986:TUV720987 UEQ720986:UER720987 UOM720986:UON720987 UYI720986:UYJ720987 VIE720986:VIF720987 VSA720986:VSB720987 WBW720986:WBX720987 WLS720986:WLT720987 WVO720986:WVP720987 JC786522:JD786523 SY786522:SZ786523 ACU786522:ACV786523 AMQ786522:AMR786523 AWM786522:AWN786523 BGI786522:BGJ786523 BQE786522:BQF786523 CAA786522:CAB786523 CJW786522:CJX786523 CTS786522:CTT786523 DDO786522:DDP786523 DNK786522:DNL786523 DXG786522:DXH786523 EHC786522:EHD786523 EQY786522:EQZ786523 FAU786522:FAV786523 FKQ786522:FKR786523 FUM786522:FUN786523 GEI786522:GEJ786523 GOE786522:GOF786523 GYA786522:GYB786523 HHW786522:HHX786523 HRS786522:HRT786523 IBO786522:IBP786523 ILK786522:ILL786523 IVG786522:IVH786523 JFC786522:JFD786523 JOY786522:JOZ786523 JYU786522:JYV786523 KIQ786522:KIR786523 KSM786522:KSN786523 LCI786522:LCJ786523 LME786522:LMF786523 LWA786522:LWB786523 MFW786522:MFX786523 MPS786522:MPT786523 MZO786522:MZP786523 NJK786522:NJL786523 NTG786522:NTH786523 ODC786522:ODD786523 OMY786522:OMZ786523 OWU786522:OWV786523 PGQ786522:PGR786523 PQM786522:PQN786523 QAI786522:QAJ786523 QKE786522:QKF786523 QUA786522:QUB786523 RDW786522:RDX786523 RNS786522:RNT786523 RXO786522:RXP786523 SHK786522:SHL786523 SRG786522:SRH786523 TBC786522:TBD786523 TKY786522:TKZ786523 TUU786522:TUV786523 UEQ786522:UER786523 UOM786522:UON786523 UYI786522:UYJ786523 VIE786522:VIF786523 VSA786522:VSB786523 WBW786522:WBX786523 WLS786522:WLT786523 WVO786522:WVP786523 JC852058:JD852059 SY852058:SZ852059 ACU852058:ACV852059 AMQ852058:AMR852059 AWM852058:AWN852059 BGI852058:BGJ852059 BQE852058:BQF852059 CAA852058:CAB852059 CJW852058:CJX852059 CTS852058:CTT852059 DDO852058:DDP852059 DNK852058:DNL852059 DXG852058:DXH852059 EHC852058:EHD852059 EQY852058:EQZ852059 FAU852058:FAV852059 FKQ852058:FKR852059 FUM852058:FUN852059 GEI852058:GEJ852059 GOE852058:GOF852059 GYA852058:GYB852059 HHW852058:HHX852059 HRS852058:HRT852059 IBO852058:IBP852059 ILK852058:ILL852059 IVG852058:IVH852059 JFC852058:JFD852059 JOY852058:JOZ852059 JYU852058:JYV852059 KIQ852058:KIR852059 KSM852058:KSN852059 LCI852058:LCJ852059 LME852058:LMF852059 LWA852058:LWB852059 MFW852058:MFX852059 MPS852058:MPT852059 MZO852058:MZP852059 NJK852058:NJL852059 NTG852058:NTH852059 ODC852058:ODD852059 OMY852058:OMZ852059 OWU852058:OWV852059 PGQ852058:PGR852059 PQM852058:PQN852059 QAI852058:QAJ852059 QKE852058:QKF852059 QUA852058:QUB852059 RDW852058:RDX852059 RNS852058:RNT852059 RXO852058:RXP852059 SHK852058:SHL852059 SRG852058:SRH852059 TBC852058:TBD852059 TKY852058:TKZ852059 TUU852058:TUV852059 UEQ852058:UER852059 UOM852058:UON852059 UYI852058:UYJ852059 VIE852058:VIF852059 VSA852058:VSB852059 WBW852058:WBX852059 WLS852058:WLT852059 WVO852058:WVP852059 JC917594:JD917595 SY917594:SZ917595 ACU917594:ACV917595 AMQ917594:AMR917595 AWM917594:AWN917595 BGI917594:BGJ917595 BQE917594:BQF917595 CAA917594:CAB917595 CJW917594:CJX917595 CTS917594:CTT917595 DDO917594:DDP917595 DNK917594:DNL917595 DXG917594:DXH917595 EHC917594:EHD917595 EQY917594:EQZ917595 FAU917594:FAV917595 FKQ917594:FKR917595 FUM917594:FUN917595 GEI917594:GEJ917595 GOE917594:GOF917595 GYA917594:GYB917595 HHW917594:HHX917595 HRS917594:HRT917595 IBO917594:IBP917595 ILK917594:ILL917595 IVG917594:IVH917595 JFC917594:JFD917595 JOY917594:JOZ917595 JYU917594:JYV917595 KIQ917594:KIR917595 KSM917594:KSN917595 LCI917594:LCJ917595 LME917594:LMF917595 LWA917594:LWB917595 MFW917594:MFX917595 MPS917594:MPT917595 MZO917594:MZP917595 NJK917594:NJL917595 NTG917594:NTH917595 ODC917594:ODD917595 OMY917594:OMZ917595 OWU917594:OWV917595 PGQ917594:PGR917595 PQM917594:PQN917595 QAI917594:QAJ917595 QKE917594:QKF917595 QUA917594:QUB917595 RDW917594:RDX917595 RNS917594:RNT917595 RXO917594:RXP917595 SHK917594:SHL917595 SRG917594:SRH917595 TBC917594:TBD917595 TKY917594:TKZ917595 TUU917594:TUV917595 UEQ917594:UER917595 UOM917594:UON917595 UYI917594:UYJ917595 VIE917594:VIF917595 VSA917594:VSB917595 WBW917594:WBX917595 WLS917594:WLT917595 WVO917594:WVP917595 JC983130:JD983131 SY983130:SZ983131 ACU983130:ACV983131 AMQ983130:AMR983131 AWM983130:AWN983131 BGI983130:BGJ983131 BQE983130:BQF983131 CAA983130:CAB983131 CJW983130:CJX983131 CTS983130:CTT983131 DDO983130:DDP983131 DNK983130:DNL983131 DXG983130:DXH983131 EHC983130:EHD983131 EQY983130:EQZ983131 FAU983130:FAV983131 FKQ983130:FKR983131 FUM983130:FUN983131 GEI983130:GEJ983131 GOE983130:GOF983131 GYA983130:GYB983131 HHW983130:HHX983131 HRS983130:HRT983131 IBO983130:IBP983131 ILK983130:ILL983131 IVG983130:IVH983131 JFC983130:JFD983131 JOY983130:JOZ983131 JYU983130:JYV983131 KIQ983130:KIR983131 KSM983130:KSN983131 LCI983130:LCJ983131 LME983130:LMF983131 LWA983130:LWB983131 MFW983130:MFX983131 MPS983130:MPT983131 MZO983130:MZP983131 NJK983130:NJL983131 NTG983130:NTH983131 ODC983130:ODD983131 OMY983130:OMZ983131 OWU983130:OWV983131 PGQ983130:PGR983131 PQM983130:PQN983131 QAI983130:QAJ983131 QKE983130:QKF983131 QUA983130:QUB983131 RDW983130:RDX983131 RNS983130:RNT983131 RXO983130:RXP983131 SHK983130:SHL983131 SRG983130:SRH983131 TBC983130:TBD983131 TKY983130:TKZ983131 TUU983130:TUV983131 UEQ983130:UER983131 UOM983130:UON983131 UYI983130:UYJ983131 VIE983130:VIF983131 VSA983130:VSB983131 WBW983130:WBX983131 WLS983130:WLT983131 WVO983130:WVP983131"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L982851:WVM982851 I65347:J65347 IZ65347:JA65347 SV65347:SW65347 ACR65347:ACS65347 AMN65347:AMO65347 AWJ65347:AWK65347 BGF65347:BGG65347 BQB65347:BQC65347 BZX65347:BZY65347 CJT65347:CJU65347 CTP65347:CTQ65347 DDL65347:DDM65347 DNH65347:DNI65347 DXD65347:DXE65347 EGZ65347:EHA65347 EQV65347:EQW65347 FAR65347:FAS65347 FKN65347:FKO65347 FUJ65347:FUK65347 GEF65347:GEG65347 GOB65347:GOC65347 GXX65347:GXY65347 HHT65347:HHU65347 HRP65347:HRQ65347 IBL65347:IBM65347 ILH65347:ILI65347 IVD65347:IVE65347 JEZ65347:JFA65347 JOV65347:JOW65347 JYR65347:JYS65347 KIN65347:KIO65347 KSJ65347:KSK65347 LCF65347:LCG65347 LMB65347:LMC65347 LVX65347:LVY65347 MFT65347:MFU65347 MPP65347:MPQ65347 MZL65347:MZM65347 NJH65347:NJI65347 NTD65347:NTE65347 OCZ65347:ODA65347 OMV65347:OMW65347 OWR65347:OWS65347 PGN65347:PGO65347 PQJ65347:PQK65347 QAF65347:QAG65347 QKB65347:QKC65347 QTX65347:QTY65347 RDT65347:RDU65347 RNP65347:RNQ65347 RXL65347:RXM65347 SHH65347:SHI65347 SRD65347:SRE65347 TAZ65347:TBA65347 TKV65347:TKW65347 TUR65347:TUS65347 UEN65347:UEO65347 UOJ65347:UOK65347 UYF65347:UYG65347 VIB65347:VIC65347 VRX65347:VRY65347 WBT65347:WBU65347 WLP65347:WLQ65347 WVL65347:WVM65347 I130883:J130883 IZ130883:JA130883 SV130883:SW130883 ACR130883:ACS130883 AMN130883:AMO130883 AWJ130883:AWK130883 BGF130883:BGG130883 BQB130883:BQC130883 BZX130883:BZY130883 CJT130883:CJU130883 CTP130883:CTQ130883 DDL130883:DDM130883 DNH130883:DNI130883 DXD130883:DXE130883 EGZ130883:EHA130883 EQV130883:EQW130883 FAR130883:FAS130883 FKN130883:FKO130883 FUJ130883:FUK130883 GEF130883:GEG130883 GOB130883:GOC130883 GXX130883:GXY130883 HHT130883:HHU130883 HRP130883:HRQ130883 IBL130883:IBM130883 ILH130883:ILI130883 IVD130883:IVE130883 JEZ130883:JFA130883 JOV130883:JOW130883 JYR130883:JYS130883 KIN130883:KIO130883 KSJ130883:KSK130883 LCF130883:LCG130883 LMB130883:LMC130883 LVX130883:LVY130883 MFT130883:MFU130883 MPP130883:MPQ130883 MZL130883:MZM130883 NJH130883:NJI130883 NTD130883:NTE130883 OCZ130883:ODA130883 OMV130883:OMW130883 OWR130883:OWS130883 PGN130883:PGO130883 PQJ130883:PQK130883 QAF130883:QAG130883 QKB130883:QKC130883 QTX130883:QTY130883 RDT130883:RDU130883 RNP130883:RNQ130883 RXL130883:RXM130883 SHH130883:SHI130883 SRD130883:SRE130883 TAZ130883:TBA130883 TKV130883:TKW130883 TUR130883:TUS130883 UEN130883:UEO130883 UOJ130883:UOK130883 UYF130883:UYG130883 VIB130883:VIC130883 VRX130883:VRY130883 WBT130883:WBU130883 WLP130883:WLQ130883 WVL130883:WVM130883 I196419:J196419 IZ196419:JA196419 SV196419:SW196419 ACR196419:ACS196419 AMN196419:AMO196419 AWJ196419:AWK196419 BGF196419:BGG196419 BQB196419:BQC196419 BZX196419:BZY196419 CJT196419:CJU196419 CTP196419:CTQ196419 DDL196419:DDM196419 DNH196419:DNI196419 DXD196419:DXE196419 EGZ196419:EHA196419 EQV196419:EQW196419 FAR196419:FAS196419 FKN196419:FKO196419 FUJ196419:FUK196419 GEF196419:GEG196419 GOB196419:GOC196419 GXX196419:GXY196419 HHT196419:HHU196419 HRP196419:HRQ196419 IBL196419:IBM196419 ILH196419:ILI196419 IVD196419:IVE196419 JEZ196419:JFA196419 JOV196419:JOW196419 JYR196419:JYS196419 KIN196419:KIO196419 KSJ196419:KSK196419 LCF196419:LCG196419 LMB196419:LMC196419 LVX196419:LVY196419 MFT196419:MFU196419 MPP196419:MPQ196419 MZL196419:MZM196419 NJH196419:NJI196419 NTD196419:NTE196419 OCZ196419:ODA196419 OMV196419:OMW196419 OWR196419:OWS196419 PGN196419:PGO196419 PQJ196419:PQK196419 QAF196419:QAG196419 QKB196419:QKC196419 QTX196419:QTY196419 RDT196419:RDU196419 RNP196419:RNQ196419 RXL196419:RXM196419 SHH196419:SHI196419 SRD196419:SRE196419 TAZ196419:TBA196419 TKV196419:TKW196419 TUR196419:TUS196419 UEN196419:UEO196419 UOJ196419:UOK196419 UYF196419:UYG196419 VIB196419:VIC196419 VRX196419:VRY196419 WBT196419:WBU196419 WLP196419:WLQ196419 WVL196419:WVM196419 I261955:J261955 IZ261955:JA261955 SV261955:SW261955 ACR261955:ACS261955 AMN261955:AMO261955 AWJ261955:AWK261955 BGF261955:BGG261955 BQB261955:BQC261955 BZX261955:BZY261955 CJT261955:CJU261955 CTP261955:CTQ261955 DDL261955:DDM261955 DNH261955:DNI261955 DXD261955:DXE261955 EGZ261955:EHA261955 EQV261955:EQW261955 FAR261955:FAS261955 FKN261955:FKO261955 FUJ261955:FUK261955 GEF261955:GEG261955 GOB261955:GOC261955 GXX261955:GXY261955 HHT261955:HHU261955 HRP261955:HRQ261955 IBL261955:IBM261955 ILH261955:ILI261955 IVD261955:IVE261955 JEZ261955:JFA261955 JOV261955:JOW261955 JYR261955:JYS261955 KIN261955:KIO261955 KSJ261955:KSK261955 LCF261955:LCG261955 LMB261955:LMC261955 LVX261955:LVY261955 MFT261955:MFU261955 MPP261955:MPQ261955 MZL261955:MZM261955 NJH261955:NJI261955 NTD261955:NTE261955 OCZ261955:ODA261955 OMV261955:OMW261955 OWR261955:OWS261955 PGN261955:PGO261955 PQJ261955:PQK261955 QAF261955:QAG261955 QKB261955:QKC261955 QTX261955:QTY261955 RDT261955:RDU261955 RNP261955:RNQ261955 RXL261955:RXM261955 SHH261955:SHI261955 SRD261955:SRE261955 TAZ261955:TBA261955 TKV261955:TKW261955 TUR261955:TUS261955 UEN261955:UEO261955 UOJ261955:UOK261955 UYF261955:UYG261955 VIB261955:VIC261955 VRX261955:VRY261955 WBT261955:WBU261955 WLP261955:WLQ261955 WVL261955:WVM261955 I327491:J327491 IZ327491:JA327491 SV327491:SW327491 ACR327491:ACS327491 AMN327491:AMO327491 AWJ327491:AWK327491 BGF327491:BGG327491 BQB327491:BQC327491 BZX327491:BZY327491 CJT327491:CJU327491 CTP327491:CTQ327491 DDL327491:DDM327491 DNH327491:DNI327491 DXD327491:DXE327491 EGZ327491:EHA327491 EQV327491:EQW327491 FAR327491:FAS327491 FKN327491:FKO327491 FUJ327491:FUK327491 GEF327491:GEG327491 GOB327491:GOC327491 GXX327491:GXY327491 HHT327491:HHU327491 HRP327491:HRQ327491 IBL327491:IBM327491 ILH327491:ILI327491 IVD327491:IVE327491 JEZ327491:JFA327491 JOV327491:JOW327491 JYR327491:JYS327491 KIN327491:KIO327491 KSJ327491:KSK327491 LCF327491:LCG327491 LMB327491:LMC327491 LVX327491:LVY327491 MFT327491:MFU327491 MPP327491:MPQ327491 MZL327491:MZM327491 NJH327491:NJI327491 NTD327491:NTE327491 OCZ327491:ODA327491 OMV327491:OMW327491 OWR327491:OWS327491 PGN327491:PGO327491 PQJ327491:PQK327491 QAF327491:QAG327491 QKB327491:QKC327491 QTX327491:QTY327491 RDT327491:RDU327491 RNP327491:RNQ327491 RXL327491:RXM327491 SHH327491:SHI327491 SRD327491:SRE327491 TAZ327491:TBA327491 TKV327491:TKW327491 TUR327491:TUS327491 UEN327491:UEO327491 UOJ327491:UOK327491 UYF327491:UYG327491 VIB327491:VIC327491 VRX327491:VRY327491 WBT327491:WBU327491 WLP327491:WLQ327491 WVL327491:WVM327491 I393027:J393027 IZ393027:JA393027 SV393027:SW393027 ACR393027:ACS393027 AMN393027:AMO393027 AWJ393027:AWK393027 BGF393027:BGG393027 BQB393027:BQC393027 BZX393027:BZY393027 CJT393027:CJU393027 CTP393027:CTQ393027 DDL393027:DDM393027 DNH393027:DNI393027 DXD393027:DXE393027 EGZ393027:EHA393027 EQV393027:EQW393027 FAR393027:FAS393027 FKN393027:FKO393027 FUJ393027:FUK393027 GEF393027:GEG393027 GOB393027:GOC393027 GXX393027:GXY393027 HHT393027:HHU393027 HRP393027:HRQ393027 IBL393027:IBM393027 ILH393027:ILI393027 IVD393027:IVE393027 JEZ393027:JFA393027 JOV393027:JOW393027 JYR393027:JYS393027 KIN393027:KIO393027 KSJ393027:KSK393027 LCF393027:LCG393027 LMB393027:LMC393027 LVX393027:LVY393027 MFT393027:MFU393027 MPP393027:MPQ393027 MZL393027:MZM393027 NJH393027:NJI393027 NTD393027:NTE393027 OCZ393027:ODA393027 OMV393027:OMW393027 OWR393027:OWS393027 PGN393027:PGO393027 PQJ393027:PQK393027 QAF393027:QAG393027 QKB393027:QKC393027 QTX393027:QTY393027 RDT393027:RDU393027 RNP393027:RNQ393027 RXL393027:RXM393027 SHH393027:SHI393027 SRD393027:SRE393027 TAZ393027:TBA393027 TKV393027:TKW393027 TUR393027:TUS393027 UEN393027:UEO393027 UOJ393027:UOK393027 UYF393027:UYG393027 VIB393027:VIC393027 VRX393027:VRY393027 WBT393027:WBU393027 WLP393027:WLQ393027 WVL393027:WVM393027 I458563:J458563 IZ458563:JA458563 SV458563:SW458563 ACR458563:ACS458563 AMN458563:AMO458563 AWJ458563:AWK458563 BGF458563:BGG458563 BQB458563:BQC458563 BZX458563:BZY458563 CJT458563:CJU458563 CTP458563:CTQ458563 DDL458563:DDM458563 DNH458563:DNI458563 DXD458563:DXE458563 EGZ458563:EHA458563 EQV458563:EQW458563 FAR458563:FAS458563 FKN458563:FKO458563 FUJ458563:FUK458563 GEF458563:GEG458563 GOB458563:GOC458563 GXX458563:GXY458563 HHT458563:HHU458563 HRP458563:HRQ458563 IBL458563:IBM458563 ILH458563:ILI458563 IVD458563:IVE458563 JEZ458563:JFA458563 JOV458563:JOW458563 JYR458563:JYS458563 KIN458563:KIO458563 KSJ458563:KSK458563 LCF458563:LCG458563 LMB458563:LMC458563 LVX458563:LVY458563 MFT458563:MFU458563 MPP458563:MPQ458563 MZL458563:MZM458563 NJH458563:NJI458563 NTD458563:NTE458563 OCZ458563:ODA458563 OMV458563:OMW458563 OWR458563:OWS458563 PGN458563:PGO458563 PQJ458563:PQK458563 QAF458563:QAG458563 QKB458563:QKC458563 QTX458563:QTY458563 RDT458563:RDU458563 RNP458563:RNQ458563 RXL458563:RXM458563 SHH458563:SHI458563 SRD458563:SRE458563 TAZ458563:TBA458563 TKV458563:TKW458563 TUR458563:TUS458563 UEN458563:UEO458563 UOJ458563:UOK458563 UYF458563:UYG458563 VIB458563:VIC458563 VRX458563:VRY458563 WBT458563:WBU458563 WLP458563:WLQ458563 WVL458563:WVM458563 I524099:J524099 IZ524099:JA524099 SV524099:SW524099 ACR524099:ACS524099 AMN524099:AMO524099 AWJ524099:AWK524099 BGF524099:BGG524099 BQB524099:BQC524099 BZX524099:BZY524099 CJT524099:CJU524099 CTP524099:CTQ524099 DDL524099:DDM524099 DNH524099:DNI524099 DXD524099:DXE524099 EGZ524099:EHA524099 EQV524099:EQW524099 FAR524099:FAS524099 FKN524099:FKO524099 FUJ524099:FUK524099 GEF524099:GEG524099 GOB524099:GOC524099 GXX524099:GXY524099 HHT524099:HHU524099 HRP524099:HRQ524099 IBL524099:IBM524099 ILH524099:ILI524099 IVD524099:IVE524099 JEZ524099:JFA524099 JOV524099:JOW524099 JYR524099:JYS524099 KIN524099:KIO524099 KSJ524099:KSK524099 LCF524099:LCG524099 LMB524099:LMC524099 LVX524099:LVY524099 MFT524099:MFU524099 MPP524099:MPQ524099 MZL524099:MZM524099 NJH524099:NJI524099 NTD524099:NTE524099 OCZ524099:ODA524099 OMV524099:OMW524099 OWR524099:OWS524099 PGN524099:PGO524099 PQJ524099:PQK524099 QAF524099:QAG524099 QKB524099:QKC524099 QTX524099:QTY524099 RDT524099:RDU524099 RNP524099:RNQ524099 RXL524099:RXM524099 SHH524099:SHI524099 SRD524099:SRE524099 TAZ524099:TBA524099 TKV524099:TKW524099 TUR524099:TUS524099 UEN524099:UEO524099 UOJ524099:UOK524099 UYF524099:UYG524099 VIB524099:VIC524099 VRX524099:VRY524099 WBT524099:WBU524099 WLP524099:WLQ524099 WVL524099:WVM524099 I589635:J589635 IZ589635:JA589635 SV589635:SW589635 ACR589635:ACS589635 AMN589635:AMO589635 AWJ589635:AWK589635 BGF589635:BGG589635 BQB589635:BQC589635 BZX589635:BZY589635 CJT589635:CJU589635 CTP589635:CTQ589635 DDL589635:DDM589635 DNH589635:DNI589635 DXD589635:DXE589635 EGZ589635:EHA589635 EQV589635:EQW589635 FAR589635:FAS589635 FKN589635:FKO589635 FUJ589635:FUK589635 GEF589635:GEG589635 GOB589635:GOC589635 GXX589635:GXY589635 HHT589635:HHU589635 HRP589635:HRQ589635 IBL589635:IBM589635 ILH589635:ILI589635 IVD589635:IVE589635 JEZ589635:JFA589635 JOV589635:JOW589635 JYR589635:JYS589635 KIN589635:KIO589635 KSJ589635:KSK589635 LCF589635:LCG589635 LMB589635:LMC589635 LVX589635:LVY589635 MFT589635:MFU589635 MPP589635:MPQ589635 MZL589635:MZM589635 NJH589635:NJI589635 NTD589635:NTE589635 OCZ589635:ODA589635 OMV589635:OMW589635 OWR589635:OWS589635 PGN589635:PGO589635 PQJ589635:PQK589635 QAF589635:QAG589635 QKB589635:QKC589635 QTX589635:QTY589635 RDT589635:RDU589635 RNP589635:RNQ589635 RXL589635:RXM589635 SHH589635:SHI589635 SRD589635:SRE589635 TAZ589635:TBA589635 TKV589635:TKW589635 TUR589635:TUS589635 UEN589635:UEO589635 UOJ589635:UOK589635 UYF589635:UYG589635 VIB589635:VIC589635 VRX589635:VRY589635 WBT589635:WBU589635 WLP589635:WLQ589635 WVL589635:WVM589635 I655171:J655171 IZ655171:JA655171 SV655171:SW655171 ACR655171:ACS655171 AMN655171:AMO655171 AWJ655171:AWK655171 BGF655171:BGG655171 BQB655171:BQC655171 BZX655171:BZY655171 CJT655171:CJU655171 CTP655171:CTQ655171 DDL655171:DDM655171 DNH655171:DNI655171 DXD655171:DXE655171 EGZ655171:EHA655171 EQV655171:EQW655171 FAR655171:FAS655171 FKN655171:FKO655171 FUJ655171:FUK655171 GEF655171:GEG655171 GOB655171:GOC655171 GXX655171:GXY655171 HHT655171:HHU655171 HRP655171:HRQ655171 IBL655171:IBM655171 ILH655171:ILI655171 IVD655171:IVE655171 JEZ655171:JFA655171 JOV655171:JOW655171 JYR655171:JYS655171 KIN655171:KIO655171 KSJ655171:KSK655171 LCF655171:LCG655171 LMB655171:LMC655171 LVX655171:LVY655171 MFT655171:MFU655171 MPP655171:MPQ655171 MZL655171:MZM655171 NJH655171:NJI655171 NTD655171:NTE655171 OCZ655171:ODA655171 OMV655171:OMW655171 OWR655171:OWS655171 PGN655171:PGO655171 PQJ655171:PQK655171 QAF655171:QAG655171 QKB655171:QKC655171 QTX655171:QTY655171 RDT655171:RDU655171 RNP655171:RNQ655171 RXL655171:RXM655171 SHH655171:SHI655171 SRD655171:SRE655171 TAZ655171:TBA655171 TKV655171:TKW655171 TUR655171:TUS655171 UEN655171:UEO655171 UOJ655171:UOK655171 UYF655171:UYG655171 VIB655171:VIC655171 VRX655171:VRY655171 WBT655171:WBU655171 WLP655171:WLQ655171 WVL655171:WVM655171 I720707:J720707 IZ720707:JA720707 SV720707:SW720707 ACR720707:ACS720707 AMN720707:AMO720707 AWJ720707:AWK720707 BGF720707:BGG720707 BQB720707:BQC720707 BZX720707:BZY720707 CJT720707:CJU720707 CTP720707:CTQ720707 DDL720707:DDM720707 DNH720707:DNI720707 DXD720707:DXE720707 EGZ720707:EHA720707 EQV720707:EQW720707 FAR720707:FAS720707 FKN720707:FKO720707 FUJ720707:FUK720707 GEF720707:GEG720707 GOB720707:GOC720707 GXX720707:GXY720707 HHT720707:HHU720707 HRP720707:HRQ720707 IBL720707:IBM720707 ILH720707:ILI720707 IVD720707:IVE720707 JEZ720707:JFA720707 JOV720707:JOW720707 JYR720707:JYS720707 KIN720707:KIO720707 KSJ720707:KSK720707 LCF720707:LCG720707 LMB720707:LMC720707 LVX720707:LVY720707 MFT720707:MFU720707 MPP720707:MPQ720707 MZL720707:MZM720707 NJH720707:NJI720707 NTD720707:NTE720707 OCZ720707:ODA720707 OMV720707:OMW720707 OWR720707:OWS720707 PGN720707:PGO720707 PQJ720707:PQK720707 QAF720707:QAG720707 QKB720707:QKC720707 QTX720707:QTY720707 RDT720707:RDU720707 RNP720707:RNQ720707 RXL720707:RXM720707 SHH720707:SHI720707 SRD720707:SRE720707 TAZ720707:TBA720707 TKV720707:TKW720707 TUR720707:TUS720707 UEN720707:UEO720707 UOJ720707:UOK720707 UYF720707:UYG720707 VIB720707:VIC720707 VRX720707:VRY720707 WBT720707:WBU720707 WLP720707:WLQ720707 WVL720707:WVM720707 I786243:J786243 IZ786243:JA786243 SV786243:SW786243 ACR786243:ACS786243 AMN786243:AMO786243 AWJ786243:AWK786243 BGF786243:BGG786243 BQB786243:BQC786243 BZX786243:BZY786243 CJT786243:CJU786243 CTP786243:CTQ786243 DDL786243:DDM786243 DNH786243:DNI786243 DXD786243:DXE786243 EGZ786243:EHA786243 EQV786243:EQW786243 FAR786243:FAS786243 FKN786243:FKO786243 FUJ786243:FUK786243 GEF786243:GEG786243 GOB786243:GOC786243 GXX786243:GXY786243 HHT786243:HHU786243 HRP786243:HRQ786243 IBL786243:IBM786243 ILH786243:ILI786243 IVD786243:IVE786243 JEZ786243:JFA786243 JOV786243:JOW786243 JYR786243:JYS786243 KIN786243:KIO786243 KSJ786243:KSK786243 LCF786243:LCG786243 LMB786243:LMC786243 LVX786243:LVY786243 MFT786243:MFU786243 MPP786243:MPQ786243 MZL786243:MZM786243 NJH786243:NJI786243 NTD786243:NTE786243 OCZ786243:ODA786243 OMV786243:OMW786243 OWR786243:OWS786243 PGN786243:PGO786243 PQJ786243:PQK786243 QAF786243:QAG786243 QKB786243:QKC786243 QTX786243:QTY786243 RDT786243:RDU786243 RNP786243:RNQ786243 RXL786243:RXM786243 SHH786243:SHI786243 SRD786243:SRE786243 TAZ786243:TBA786243 TKV786243:TKW786243 TUR786243:TUS786243 UEN786243:UEO786243 UOJ786243:UOK786243 UYF786243:UYG786243 VIB786243:VIC786243 VRX786243:VRY786243 WBT786243:WBU786243 WLP786243:WLQ786243 WVL786243:WVM786243 I851779:J851779 IZ851779:JA851779 SV851779:SW851779 ACR851779:ACS851779 AMN851779:AMO851779 AWJ851779:AWK851779 BGF851779:BGG851779 BQB851779:BQC851779 BZX851779:BZY851779 CJT851779:CJU851779 CTP851779:CTQ851779 DDL851779:DDM851779 DNH851779:DNI851779 DXD851779:DXE851779 EGZ851779:EHA851779 EQV851779:EQW851779 FAR851779:FAS851779 FKN851779:FKO851779 FUJ851779:FUK851779 GEF851779:GEG851779 GOB851779:GOC851779 GXX851779:GXY851779 HHT851779:HHU851779 HRP851779:HRQ851779 IBL851779:IBM851779 ILH851779:ILI851779 IVD851779:IVE851779 JEZ851779:JFA851779 JOV851779:JOW851779 JYR851779:JYS851779 KIN851779:KIO851779 KSJ851779:KSK851779 LCF851779:LCG851779 LMB851779:LMC851779 LVX851779:LVY851779 MFT851779:MFU851779 MPP851779:MPQ851779 MZL851779:MZM851779 NJH851779:NJI851779 NTD851779:NTE851779 OCZ851779:ODA851779 OMV851779:OMW851779 OWR851779:OWS851779 PGN851779:PGO851779 PQJ851779:PQK851779 QAF851779:QAG851779 QKB851779:QKC851779 QTX851779:QTY851779 RDT851779:RDU851779 RNP851779:RNQ851779 RXL851779:RXM851779 SHH851779:SHI851779 SRD851779:SRE851779 TAZ851779:TBA851779 TKV851779:TKW851779 TUR851779:TUS851779 UEN851779:UEO851779 UOJ851779:UOK851779 UYF851779:UYG851779 VIB851779:VIC851779 VRX851779:VRY851779 WBT851779:WBU851779 WLP851779:WLQ851779 WVL851779:WVM851779 I917315:J917315 IZ917315:JA917315 SV917315:SW917315 ACR917315:ACS917315 AMN917315:AMO917315 AWJ917315:AWK917315 BGF917315:BGG917315 BQB917315:BQC917315 BZX917315:BZY917315 CJT917315:CJU917315 CTP917315:CTQ917315 DDL917315:DDM917315 DNH917315:DNI917315 DXD917315:DXE917315 EGZ917315:EHA917315 EQV917315:EQW917315 FAR917315:FAS917315 FKN917315:FKO917315 FUJ917315:FUK917315 GEF917315:GEG917315 GOB917315:GOC917315 GXX917315:GXY917315 HHT917315:HHU917315 HRP917315:HRQ917315 IBL917315:IBM917315 ILH917315:ILI917315 IVD917315:IVE917315 JEZ917315:JFA917315 JOV917315:JOW917315 JYR917315:JYS917315 KIN917315:KIO917315 KSJ917315:KSK917315 LCF917315:LCG917315 LMB917315:LMC917315 LVX917315:LVY917315 MFT917315:MFU917315 MPP917315:MPQ917315 MZL917315:MZM917315 NJH917315:NJI917315 NTD917315:NTE917315 OCZ917315:ODA917315 OMV917315:OMW917315 OWR917315:OWS917315 PGN917315:PGO917315 PQJ917315:PQK917315 QAF917315:QAG917315 QKB917315:QKC917315 QTX917315:QTY917315 RDT917315:RDU917315 RNP917315:RNQ917315 RXL917315:RXM917315 SHH917315:SHI917315 SRD917315:SRE917315 TAZ917315:TBA917315 TKV917315:TKW917315 TUR917315:TUS917315 UEN917315:UEO917315 UOJ917315:UOK917315 UYF917315:UYG917315 VIB917315:VIC917315 VRX917315:VRY917315 WBT917315:WBU917315 WLP917315:WLQ917315 WVL917315:WVM917315 I982851:J982851 IZ982851:JA982851 SV982851:SW982851 ACR982851:ACS982851 AMN982851:AMO982851 AWJ982851:AWK982851 BGF982851:BGG982851 BQB982851:BQC982851 BZX982851:BZY982851 CJT982851:CJU982851 CTP982851:CTQ982851 DDL982851:DDM982851 DNH982851:DNI982851 DXD982851:DXE982851 EGZ982851:EHA982851 EQV982851:EQW982851 FAR982851:FAS982851 FKN982851:FKO982851 FUJ982851:FUK982851 GEF982851:GEG982851 GOB982851:GOC982851 GXX982851:GXY982851 HHT982851:HHU982851 HRP982851:HRQ982851 IBL982851:IBM982851 ILH982851:ILI982851 IVD982851:IVE982851 JEZ982851:JFA982851 JOV982851:JOW982851 JYR982851:JYS982851 KIN982851:KIO982851 KSJ982851:KSK982851 LCF982851:LCG982851 LMB982851:LMC982851 LVX982851:LVY982851 MFT982851:MFU982851 MPP982851:MPQ982851 MZL982851:MZM982851 NJH982851:NJI982851 NTD982851:NTE982851 OCZ982851:ODA982851 OMV982851:OMW982851 OWR982851:OWS982851 PGN982851:PGO982851 PQJ982851:PQK982851 QAF982851:QAG982851 QKB982851:QKC982851 QTX982851:QTY982851 RDT982851:RDU982851 RNP982851:RNQ982851 RXL982851:RXM982851 SHH982851:SHI982851 SRD982851:SRE982851 TAZ982851:TBA982851 TKV982851:TKW982851 TUR982851:TUS982851 UEN982851:UEO982851 UOJ982851:UOK982851 UYF982851:UYG982851 VIB982851:VIC982851 VRX982851:VRY982851 WBT982851:WBU982851 WLP982851:WLQ982851"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47:JD65347 SY65347:SZ65347 ACU65347:ACV65347 AMQ65347:AMR65347 AWM65347:AWN65347 BGI65347:BGJ65347 BQE65347:BQF65347 CAA65347:CAB65347 CJW65347:CJX65347 CTS65347:CTT65347 DDO65347:DDP65347 DNK65347:DNL65347 DXG65347:DXH65347 EHC65347:EHD65347 EQY65347:EQZ65347 FAU65347:FAV65347 FKQ65347:FKR65347 FUM65347:FUN65347 GEI65347:GEJ65347 GOE65347:GOF65347 GYA65347:GYB65347 HHW65347:HHX65347 HRS65347:HRT65347 IBO65347:IBP65347 ILK65347:ILL65347 IVG65347:IVH65347 JFC65347:JFD65347 JOY65347:JOZ65347 JYU65347:JYV65347 KIQ65347:KIR65347 KSM65347:KSN65347 LCI65347:LCJ65347 LME65347:LMF65347 LWA65347:LWB65347 MFW65347:MFX65347 MPS65347:MPT65347 MZO65347:MZP65347 NJK65347:NJL65347 NTG65347:NTH65347 ODC65347:ODD65347 OMY65347:OMZ65347 OWU65347:OWV65347 PGQ65347:PGR65347 PQM65347:PQN65347 QAI65347:QAJ65347 QKE65347:QKF65347 QUA65347:QUB65347 RDW65347:RDX65347 RNS65347:RNT65347 RXO65347:RXP65347 SHK65347:SHL65347 SRG65347:SRH65347 TBC65347:TBD65347 TKY65347:TKZ65347 TUU65347:TUV65347 UEQ65347:UER65347 UOM65347:UON65347 UYI65347:UYJ65347 VIE65347:VIF65347 VSA65347:VSB65347 WBW65347:WBX65347 WLS65347:WLT65347 WVO65347:WVP65347 JC130883:JD130883 SY130883:SZ130883 ACU130883:ACV130883 AMQ130883:AMR130883 AWM130883:AWN130883 BGI130883:BGJ130883 BQE130883:BQF130883 CAA130883:CAB130883 CJW130883:CJX130883 CTS130883:CTT130883 DDO130883:DDP130883 DNK130883:DNL130883 DXG130883:DXH130883 EHC130883:EHD130883 EQY130883:EQZ130883 FAU130883:FAV130883 FKQ130883:FKR130883 FUM130883:FUN130883 GEI130883:GEJ130883 GOE130883:GOF130883 GYA130883:GYB130883 HHW130883:HHX130883 HRS130883:HRT130883 IBO130883:IBP130883 ILK130883:ILL130883 IVG130883:IVH130883 JFC130883:JFD130883 JOY130883:JOZ130883 JYU130883:JYV130883 KIQ130883:KIR130883 KSM130883:KSN130883 LCI130883:LCJ130883 LME130883:LMF130883 LWA130883:LWB130883 MFW130883:MFX130883 MPS130883:MPT130883 MZO130883:MZP130883 NJK130883:NJL130883 NTG130883:NTH130883 ODC130883:ODD130883 OMY130883:OMZ130883 OWU130883:OWV130883 PGQ130883:PGR130883 PQM130883:PQN130883 QAI130883:QAJ130883 QKE130883:QKF130883 QUA130883:QUB130883 RDW130883:RDX130883 RNS130883:RNT130883 RXO130883:RXP130883 SHK130883:SHL130883 SRG130883:SRH130883 TBC130883:TBD130883 TKY130883:TKZ130883 TUU130883:TUV130883 UEQ130883:UER130883 UOM130883:UON130883 UYI130883:UYJ130883 VIE130883:VIF130883 VSA130883:VSB130883 WBW130883:WBX130883 WLS130883:WLT130883 WVO130883:WVP130883 JC196419:JD196419 SY196419:SZ196419 ACU196419:ACV196419 AMQ196419:AMR196419 AWM196419:AWN196419 BGI196419:BGJ196419 BQE196419:BQF196419 CAA196419:CAB196419 CJW196419:CJX196419 CTS196419:CTT196419 DDO196419:DDP196419 DNK196419:DNL196419 DXG196419:DXH196419 EHC196419:EHD196419 EQY196419:EQZ196419 FAU196419:FAV196419 FKQ196419:FKR196419 FUM196419:FUN196419 GEI196419:GEJ196419 GOE196419:GOF196419 GYA196419:GYB196419 HHW196419:HHX196419 HRS196419:HRT196419 IBO196419:IBP196419 ILK196419:ILL196419 IVG196419:IVH196419 JFC196419:JFD196419 JOY196419:JOZ196419 JYU196419:JYV196419 KIQ196419:KIR196419 KSM196419:KSN196419 LCI196419:LCJ196419 LME196419:LMF196419 LWA196419:LWB196419 MFW196419:MFX196419 MPS196419:MPT196419 MZO196419:MZP196419 NJK196419:NJL196419 NTG196419:NTH196419 ODC196419:ODD196419 OMY196419:OMZ196419 OWU196419:OWV196419 PGQ196419:PGR196419 PQM196419:PQN196419 QAI196419:QAJ196419 QKE196419:QKF196419 QUA196419:QUB196419 RDW196419:RDX196419 RNS196419:RNT196419 RXO196419:RXP196419 SHK196419:SHL196419 SRG196419:SRH196419 TBC196419:TBD196419 TKY196419:TKZ196419 TUU196419:TUV196419 UEQ196419:UER196419 UOM196419:UON196419 UYI196419:UYJ196419 VIE196419:VIF196419 VSA196419:VSB196419 WBW196419:WBX196419 WLS196419:WLT196419 WVO196419:WVP196419 JC261955:JD261955 SY261955:SZ261955 ACU261955:ACV261955 AMQ261955:AMR261955 AWM261955:AWN261955 BGI261955:BGJ261955 BQE261955:BQF261955 CAA261955:CAB261955 CJW261955:CJX261955 CTS261955:CTT261955 DDO261955:DDP261955 DNK261955:DNL261955 DXG261955:DXH261955 EHC261955:EHD261955 EQY261955:EQZ261955 FAU261955:FAV261955 FKQ261955:FKR261955 FUM261955:FUN261955 GEI261955:GEJ261955 GOE261955:GOF261955 GYA261955:GYB261955 HHW261955:HHX261955 HRS261955:HRT261955 IBO261955:IBP261955 ILK261955:ILL261955 IVG261955:IVH261955 JFC261955:JFD261955 JOY261955:JOZ261955 JYU261955:JYV261955 KIQ261955:KIR261955 KSM261955:KSN261955 LCI261955:LCJ261955 LME261955:LMF261955 LWA261955:LWB261955 MFW261955:MFX261955 MPS261955:MPT261955 MZO261955:MZP261955 NJK261955:NJL261955 NTG261955:NTH261955 ODC261955:ODD261955 OMY261955:OMZ261955 OWU261955:OWV261955 PGQ261955:PGR261955 PQM261955:PQN261955 QAI261955:QAJ261955 QKE261955:QKF261955 QUA261955:QUB261955 RDW261955:RDX261955 RNS261955:RNT261955 RXO261955:RXP261955 SHK261955:SHL261955 SRG261955:SRH261955 TBC261955:TBD261955 TKY261955:TKZ261955 TUU261955:TUV261955 UEQ261955:UER261955 UOM261955:UON261955 UYI261955:UYJ261955 VIE261955:VIF261955 VSA261955:VSB261955 WBW261955:WBX261955 WLS261955:WLT261955 WVO261955:WVP261955 JC327491:JD327491 SY327491:SZ327491 ACU327491:ACV327491 AMQ327491:AMR327491 AWM327491:AWN327491 BGI327491:BGJ327491 BQE327491:BQF327491 CAA327491:CAB327491 CJW327491:CJX327491 CTS327491:CTT327491 DDO327491:DDP327491 DNK327491:DNL327491 DXG327491:DXH327491 EHC327491:EHD327491 EQY327491:EQZ327491 FAU327491:FAV327491 FKQ327491:FKR327491 FUM327491:FUN327491 GEI327491:GEJ327491 GOE327491:GOF327491 GYA327491:GYB327491 HHW327491:HHX327491 HRS327491:HRT327491 IBO327491:IBP327491 ILK327491:ILL327491 IVG327491:IVH327491 JFC327491:JFD327491 JOY327491:JOZ327491 JYU327491:JYV327491 KIQ327491:KIR327491 KSM327491:KSN327491 LCI327491:LCJ327491 LME327491:LMF327491 LWA327491:LWB327491 MFW327491:MFX327491 MPS327491:MPT327491 MZO327491:MZP327491 NJK327491:NJL327491 NTG327491:NTH327491 ODC327491:ODD327491 OMY327491:OMZ327491 OWU327491:OWV327491 PGQ327491:PGR327491 PQM327491:PQN327491 QAI327491:QAJ327491 QKE327491:QKF327491 QUA327491:QUB327491 RDW327491:RDX327491 RNS327491:RNT327491 RXO327491:RXP327491 SHK327491:SHL327491 SRG327491:SRH327491 TBC327491:TBD327491 TKY327491:TKZ327491 TUU327491:TUV327491 UEQ327491:UER327491 UOM327491:UON327491 UYI327491:UYJ327491 VIE327491:VIF327491 VSA327491:VSB327491 WBW327491:WBX327491 WLS327491:WLT327491 WVO327491:WVP327491 JC393027:JD393027 SY393027:SZ393027 ACU393027:ACV393027 AMQ393027:AMR393027 AWM393027:AWN393027 BGI393027:BGJ393027 BQE393027:BQF393027 CAA393027:CAB393027 CJW393027:CJX393027 CTS393027:CTT393027 DDO393027:DDP393027 DNK393027:DNL393027 DXG393027:DXH393027 EHC393027:EHD393027 EQY393027:EQZ393027 FAU393027:FAV393027 FKQ393027:FKR393027 FUM393027:FUN393027 GEI393027:GEJ393027 GOE393027:GOF393027 GYA393027:GYB393027 HHW393027:HHX393027 HRS393027:HRT393027 IBO393027:IBP393027 ILK393027:ILL393027 IVG393027:IVH393027 JFC393027:JFD393027 JOY393027:JOZ393027 JYU393027:JYV393027 KIQ393027:KIR393027 KSM393027:KSN393027 LCI393027:LCJ393027 LME393027:LMF393027 LWA393027:LWB393027 MFW393027:MFX393027 MPS393027:MPT393027 MZO393027:MZP393027 NJK393027:NJL393027 NTG393027:NTH393027 ODC393027:ODD393027 OMY393027:OMZ393027 OWU393027:OWV393027 PGQ393027:PGR393027 PQM393027:PQN393027 QAI393027:QAJ393027 QKE393027:QKF393027 QUA393027:QUB393027 RDW393027:RDX393027 RNS393027:RNT393027 RXO393027:RXP393027 SHK393027:SHL393027 SRG393027:SRH393027 TBC393027:TBD393027 TKY393027:TKZ393027 TUU393027:TUV393027 UEQ393027:UER393027 UOM393027:UON393027 UYI393027:UYJ393027 VIE393027:VIF393027 VSA393027:VSB393027 WBW393027:WBX393027 WLS393027:WLT393027 WVO393027:WVP393027 JC458563:JD458563 SY458563:SZ458563 ACU458563:ACV458563 AMQ458563:AMR458563 AWM458563:AWN458563 BGI458563:BGJ458563 BQE458563:BQF458563 CAA458563:CAB458563 CJW458563:CJX458563 CTS458563:CTT458563 DDO458563:DDP458563 DNK458563:DNL458563 DXG458563:DXH458563 EHC458563:EHD458563 EQY458563:EQZ458563 FAU458563:FAV458563 FKQ458563:FKR458563 FUM458563:FUN458563 GEI458563:GEJ458563 GOE458563:GOF458563 GYA458563:GYB458563 HHW458563:HHX458563 HRS458563:HRT458563 IBO458563:IBP458563 ILK458563:ILL458563 IVG458563:IVH458563 JFC458563:JFD458563 JOY458563:JOZ458563 JYU458563:JYV458563 KIQ458563:KIR458563 KSM458563:KSN458563 LCI458563:LCJ458563 LME458563:LMF458563 LWA458563:LWB458563 MFW458563:MFX458563 MPS458563:MPT458563 MZO458563:MZP458563 NJK458563:NJL458563 NTG458563:NTH458563 ODC458563:ODD458563 OMY458563:OMZ458563 OWU458563:OWV458563 PGQ458563:PGR458563 PQM458563:PQN458563 QAI458563:QAJ458563 QKE458563:QKF458563 QUA458563:QUB458563 RDW458563:RDX458563 RNS458563:RNT458563 RXO458563:RXP458563 SHK458563:SHL458563 SRG458563:SRH458563 TBC458563:TBD458563 TKY458563:TKZ458563 TUU458563:TUV458563 UEQ458563:UER458563 UOM458563:UON458563 UYI458563:UYJ458563 VIE458563:VIF458563 VSA458563:VSB458563 WBW458563:WBX458563 WLS458563:WLT458563 WVO458563:WVP458563 JC524099:JD524099 SY524099:SZ524099 ACU524099:ACV524099 AMQ524099:AMR524099 AWM524099:AWN524099 BGI524099:BGJ524099 BQE524099:BQF524099 CAA524099:CAB524099 CJW524099:CJX524099 CTS524099:CTT524099 DDO524099:DDP524099 DNK524099:DNL524099 DXG524099:DXH524099 EHC524099:EHD524099 EQY524099:EQZ524099 FAU524099:FAV524099 FKQ524099:FKR524099 FUM524099:FUN524099 GEI524099:GEJ524099 GOE524099:GOF524099 GYA524099:GYB524099 HHW524099:HHX524099 HRS524099:HRT524099 IBO524099:IBP524099 ILK524099:ILL524099 IVG524099:IVH524099 JFC524099:JFD524099 JOY524099:JOZ524099 JYU524099:JYV524099 KIQ524099:KIR524099 KSM524099:KSN524099 LCI524099:LCJ524099 LME524099:LMF524099 LWA524099:LWB524099 MFW524099:MFX524099 MPS524099:MPT524099 MZO524099:MZP524099 NJK524099:NJL524099 NTG524099:NTH524099 ODC524099:ODD524099 OMY524099:OMZ524099 OWU524099:OWV524099 PGQ524099:PGR524099 PQM524099:PQN524099 QAI524099:QAJ524099 QKE524099:QKF524099 QUA524099:QUB524099 RDW524099:RDX524099 RNS524099:RNT524099 RXO524099:RXP524099 SHK524099:SHL524099 SRG524099:SRH524099 TBC524099:TBD524099 TKY524099:TKZ524099 TUU524099:TUV524099 UEQ524099:UER524099 UOM524099:UON524099 UYI524099:UYJ524099 VIE524099:VIF524099 VSA524099:VSB524099 WBW524099:WBX524099 WLS524099:WLT524099 WVO524099:WVP524099 JC589635:JD589635 SY589635:SZ589635 ACU589635:ACV589635 AMQ589635:AMR589635 AWM589635:AWN589635 BGI589635:BGJ589635 BQE589635:BQF589635 CAA589635:CAB589635 CJW589635:CJX589635 CTS589635:CTT589635 DDO589635:DDP589635 DNK589635:DNL589635 DXG589635:DXH589635 EHC589635:EHD589635 EQY589635:EQZ589635 FAU589635:FAV589635 FKQ589635:FKR589635 FUM589635:FUN589635 GEI589635:GEJ589635 GOE589635:GOF589635 GYA589635:GYB589635 HHW589635:HHX589635 HRS589635:HRT589635 IBO589635:IBP589635 ILK589635:ILL589635 IVG589635:IVH589635 JFC589635:JFD589635 JOY589635:JOZ589635 JYU589635:JYV589635 KIQ589635:KIR589635 KSM589635:KSN589635 LCI589635:LCJ589635 LME589635:LMF589635 LWA589635:LWB589635 MFW589635:MFX589635 MPS589635:MPT589635 MZO589635:MZP589635 NJK589635:NJL589635 NTG589635:NTH589635 ODC589635:ODD589635 OMY589635:OMZ589635 OWU589635:OWV589635 PGQ589635:PGR589635 PQM589635:PQN589635 QAI589635:QAJ589635 QKE589635:QKF589635 QUA589635:QUB589635 RDW589635:RDX589635 RNS589635:RNT589635 RXO589635:RXP589635 SHK589635:SHL589635 SRG589635:SRH589635 TBC589635:TBD589635 TKY589635:TKZ589635 TUU589635:TUV589635 UEQ589635:UER589635 UOM589635:UON589635 UYI589635:UYJ589635 VIE589635:VIF589635 VSA589635:VSB589635 WBW589635:WBX589635 WLS589635:WLT589635 WVO589635:WVP589635 JC655171:JD655171 SY655171:SZ655171 ACU655171:ACV655171 AMQ655171:AMR655171 AWM655171:AWN655171 BGI655171:BGJ655171 BQE655171:BQF655171 CAA655171:CAB655171 CJW655171:CJX655171 CTS655171:CTT655171 DDO655171:DDP655171 DNK655171:DNL655171 DXG655171:DXH655171 EHC655171:EHD655171 EQY655171:EQZ655171 FAU655171:FAV655171 FKQ655171:FKR655171 FUM655171:FUN655171 GEI655171:GEJ655171 GOE655171:GOF655171 GYA655171:GYB655171 HHW655171:HHX655171 HRS655171:HRT655171 IBO655171:IBP655171 ILK655171:ILL655171 IVG655171:IVH655171 JFC655171:JFD655171 JOY655171:JOZ655171 JYU655171:JYV655171 KIQ655171:KIR655171 KSM655171:KSN655171 LCI655171:LCJ655171 LME655171:LMF655171 LWA655171:LWB655171 MFW655171:MFX655171 MPS655171:MPT655171 MZO655171:MZP655171 NJK655171:NJL655171 NTG655171:NTH655171 ODC655171:ODD655171 OMY655171:OMZ655171 OWU655171:OWV655171 PGQ655171:PGR655171 PQM655171:PQN655171 QAI655171:QAJ655171 QKE655171:QKF655171 QUA655171:QUB655171 RDW655171:RDX655171 RNS655171:RNT655171 RXO655171:RXP655171 SHK655171:SHL655171 SRG655171:SRH655171 TBC655171:TBD655171 TKY655171:TKZ655171 TUU655171:TUV655171 UEQ655171:UER655171 UOM655171:UON655171 UYI655171:UYJ655171 VIE655171:VIF655171 VSA655171:VSB655171 WBW655171:WBX655171 WLS655171:WLT655171 WVO655171:WVP655171 JC720707:JD720707 SY720707:SZ720707 ACU720707:ACV720707 AMQ720707:AMR720707 AWM720707:AWN720707 BGI720707:BGJ720707 BQE720707:BQF720707 CAA720707:CAB720707 CJW720707:CJX720707 CTS720707:CTT720707 DDO720707:DDP720707 DNK720707:DNL720707 DXG720707:DXH720707 EHC720707:EHD720707 EQY720707:EQZ720707 FAU720707:FAV720707 FKQ720707:FKR720707 FUM720707:FUN720707 GEI720707:GEJ720707 GOE720707:GOF720707 GYA720707:GYB720707 HHW720707:HHX720707 HRS720707:HRT720707 IBO720707:IBP720707 ILK720707:ILL720707 IVG720707:IVH720707 JFC720707:JFD720707 JOY720707:JOZ720707 JYU720707:JYV720707 KIQ720707:KIR720707 KSM720707:KSN720707 LCI720707:LCJ720707 LME720707:LMF720707 LWA720707:LWB720707 MFW720707:MFX720707 MPS720707:MPT720707 MZO720707:MZP720707 NJK720707:NJL720707 NTG720707:NTH720707 ODC720707:ODD720707 OMY720707:OMZ720707 OWU720707:OWV720707 PGQ720707:PGR720707 PQM720707:PQN720707 QAI720707:QAJ720707 QKE720707:QKF720707 QUA720707:QUB720707 RDW720707:RDX720707 RNS720707:RNT720707 RXO720707:RXP720707 SHK720707:SHL720707 SRG720707:SRH720707 TBC720707:TBD720707 TKY720707:TKZ720707 TUU720707:TUV720707 UEQ720707:UER720707 UOM720707:UON720707 UYI720707:UYJ720707 VIE720707:VIF720707 VSA720707:VSB720707 WBW720707:WBX720707 WLS720707:WLT720707 WVO720707:WVP720707 JC786243:JD786243 SY786243:SZ786243 ACU786243:ACV786243 AMQ786243:AMR786243 AWM786243:AWN786243 BGI786243:BGJ786243 BQE786243:BQF786243 CAA786243:CAB786243 CJW786243:CJX786243 CTS786243:CTT786243 DDO786243:DDP786243 DNK786243:DNL786243 DXG786243:DXH786243 EHC786243:EHD786243 EQY786243:EQZ786243 FAU786243:FAV786243 FKQ786243:FKR786243 FUM786243:FUN786243 GEI786243:GEJ786243 GOE786243:GOF786243 GYA786243:GYB786243 HHW786243:HHX786243 HRS786243:HRT786243 IBO786243:IBP786243 ILK786243:ILL786243 IVG786243:IVH786243 JFC786243:JFD786243 JOY786243:JOZ786243 JYU786243:JYV786243 KIQ786243:KIR786243 KSM786243:KSN786243 LCI786243:LCJ786243 LME786243:LMF786243 LWA786243:LWB786243 MFW786243:MFX786243 MPS786243:MPT786243 MZO786243:MZP786243 NJK786243:NJL786243 NTG786243:NTH786243 ODC786243:ODD786243 OMY786243:OMZ786243 OWU786243:OWV786243 PGQ786243:PGR786243 PQM786243:PQN786243 QAI786243:QAJ786243 QKE786243:QKF786243 QUA786243:QUB786243 RDW786243:RDX786243 RNS786243:RNT786243 RXO786243:RXP786243 SHK786243:SHL786243 SRG786243:SRH786243 TBC786243:TBD786243 TKY786243:TKZ786243 TUU786243:TUV786243 UEQ786243:UER786243 UOM786243:UON786243 UYI786243:UYJ786243 VIE786243:VIF786243 VSA786243:VSB786243 WBW786243:WBX786243 WLS786243:WLT786243 WVO786243:WVP786243 JC851779:JD851779 SY851779:SZ851779 ACU851779:ACV851779 AMQ851779:AMR851779 AWM851779:AWN851779 BGI851779:BGJ851779 BQE851779:BQF851779 CAA851779:CAB851779 CJW851779:CJX851779 CTS851779:CTT851779 DDO851779:DDP851779 DNK851779:DNL851779 DXG851779:DXH851779 EHC851779:EHD851779 EQY851779:EQZ851779 FAU851779:FAV851779 FKQ851779:FKR851779 FUM851779:FUN851779 GEI851779:GEJ851779 GOE851779:GOF851779 GYA851779:GYB851779 HHW851779:HHX851779 HRS851779:HRT851779 IBO851779:IBP851779 ILK851779:ILL851779 IVG851779:IVH851779 JFC851779:JFD851779 JOY851779:JOZ851779 JYU851779:JYV851779 KIQ851779:KIR851779 KSM851779:KSN851779 LCI851779:LCJ851779 LME851779:LMF851779 LWA851779:LWB851779 MFW851779:MFX851779 MPS851779:MPT851779 MZO851779:MZP851779 NJK851779:NJL851779 NTG851779:NTH851779 ODC851779:ODD851779 OMY851779:OMZ851779 OWU851779:OWV851779 PGQ851779:PGR851779 PQM851779:PQN851779 QAI851779:QAJ851779 QKE851779:QKF851779 QUA851779:QUB851779 RDW851779:RDX851779 RNS851779:RNT851779 RXO851779:RXP851779 SHK851779:SHL851779 SRG851779:SRH851779 TBC851779:TBD851779 TKY851779:TKZ851779 TUU851779:TUV851779 UEQ851779:UER851779 UOM851779:UON851779 UYI851779:UYJ851779 VIE851779:VIF851779 VSA851779:VSB851779 WBW851779:WBX851779 WLS851779:WLT851779 WVO851779:WVP851779 JC917315:JD917315 SY917315:SZ917315 ACU917315:ACV917315 AMQ917315:AMR917315 AWM917315:AWN917315 BGI917315:BGJ917315 BQE917315:BQF917315 CAA917315:CAB917315 CJW917315:CJX917315 CTS917315:CTT917315 DDO917315:DDP917315 DNK917315:DNL917315 DXG917315:DXH917315 EHC917315:EHD917315 EQY917315:EQZ917315 FAU917315:FAV917315 FKQ917315:FKR917315 FUM917315:FUN917315 GEI917315:GEJ917315 GOE917315:GOF917315 GYA917315:GYB917315 HHW917315:HHX917315 HRS917315:HRT917315 IBO917315:IBP917315 ILK917315:ILL917315 IVG917315:IVH917315 JFC917315:JFD917315 JOY917315:JOZ917315 JYU917315:JYV917315 KIQ917315:KIR917315 KSM917315:KSN917315 LCI917315:LCJ917315 LME917315:LMF917315 LWA917315:LWB917315 MFW917315:MFX917315 MPS917315:MPT917315 MZO917315:MZP917315 NJK917315:NJL917315 NTG917315:NTH917315 ODC917315:ODD917315 OMY917315:OMZ917315 OWU917315:OWV917315 PGQ917315:PGR917315 PQM917315:PQN917315 QAI917315:QAJ917315 QKE917315:QKF917315 QUA917315:QUB917315 RDW917315:RDX917315 RNS917315:RNT917315 RXO917315:RXP917315 SHK917315:SHL917315 SRG917315:SRH917315 TBC917315:TBD917315 TKY917315:TKZ917315 TUU917315:TUV917315 UEQ917315:UER917315 UOM917315:UON917315 UYI917315:UYJ917315 VIE917315:VIF917315 VSA917315:VSB917315 WBW917315:WBX917315 WLS917315:WLT917315 WVO917315:WVP917315 JC982851:JD982851 SY982851:SZ982851 ACU982851:ACV982851 AMQ982851:AMR982851 AWM982851:AWN982851 BGI982851:BGJ982851 BQE982851:BQF982851 CAA982851:CAB982851 CJW982851:CJX982851 CTS982851:CTT982851 DDO982851:DDP982851 DNK982851:DNL982851 DXG982851:DXH982851 EHC982851:EHD982851 EQY982851:EQZ982851 FAU982851:FAV982851 FKQ982851:FKR982851 FUM982851:FUN982851 GEI982851:GEJ982851 GOE982851:GOF982851 GYA982851:GYB982851 HHW982851:HHX982851 HRS982851:HRT982851 IBO982851:IBP982851 ILK982851:ILL982851 IVG982851:IVH982851 JFC982851:JFD982851 JOY982851:JOZ982851 JYU982851:JYV982851 KIQ982851:KIR982851 KSM982851:KSN982851 LCI982851:LCJ982851 LME982851:LMF982851 LWA982851:LWB982851 MFW982851:MFX982851 MPS982851:MPT982851 MZO982851:MZP982851 NJK982851:NJL982851 NTG982851:NTH982851 ODC982851:ODD982851 OMY982851:OMZ982851 OWU982851:OWV982851 PGQ982851:PGR982851 PQM982851:PQN982851 QAI982851:QAJ982851 QKE982851:QKF982851 QUA982851:QUB982851 RDW982851:RDX982851 RNS982851:RNT982851 RXO982851:RXP982851 SHK982851:SHL982851 SRG982851:SRH982851 TBC982851:TBD982851 TKY982851:TKZ982851 TUU982851:TUV982851 UEQ982851:UER982851 UOM982851:UON982851 UYI982851:UYJ982851 VIE982851:VIF982851 VSA982851:VSB982851 WBW982851:WBX982851 WLS982851:WLT982851 WVO982851:WVP982851"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98:J65716 IZ65698:JA65716 SV65698:SW65716 ACR65698:ACS65716 AMN65698:AMO65716 AWJ65698:AWK65716 BGF65698:BGG65716 BQB65698:BQC65716 BZX65698:BZY65716 CJT65698:CJU65716 CTP65698:CTQ65716 DDL65698:DDM65716 DNH65698:DNI65716 DXD65698:DXE65716 EGZ65698:EHA65716 EQV65698:EQW65716 FAR65698:FAS65716 FKN65698:FKO65716 FUJ65698:FUK65716 GEF65698:GEG65716 GOB65698:GOC65716 GXX65698:GXY65716 HHT65698:HHU65716 HRP65698:HRQ65716 IBL65698:IBM65716 ILH65698:ILI65716 IVD65698:IVE65716 JEZ65698:JFA65716 JOV65698:JOW65716 JYR65698:JYS65716 KIN65698:KIO65716 KSJ65698:KSK65716 LCF65698:LCG65716 LMB65698:LMC65716 LVX65698:LVY65716 MFT65698:MFU65716 MPP65698:MPQ65716 MZL65698:MZM65716 NJH65698:NJI65716 NTD65698:NTE65716 OCZ65698:ODA65716 OMV65698:OMW65716 OWR65698:OWS65716 PGN65698:PGO65716 PQJ65698:PQK65716 QAF65698:QAG65716 QKB65698:QKC65716 QTX65698:QTY65716 RDT65698:RDU65716 RNP65698:RNQ65716 RXL65698:RXM65716 SHH65698:SHI65716 SRD65698:SRE65716 TAZ65698:TBA65716 TKV65698:TKW65716 TUR65698:TUS65716 UEN65698:UEO65716 UOJ65698:UOK65716 UYF65698:UYG65716 VIB65698:VIC65716 VRX65698:VRY65716 WBT65698:WBU65716 WLP65698:WLQ65716 WVL65698:WVM65716 I131234:J131252 IZ131234:JA131252 SV131234:SW131252 ACR131234:ACS131252 AMN131234:AMO131252 AWJ131234:AWK131252 BGF131234:BGG131252 BQB131234:BQC131252 BZX131234:BZY131252 CJT131234:CJU131252 CTP131234:CTQ131252 DDL131234:DDM131252 DNH131234:DNI131252 DXD131234:DXE131252 EGZ131234:EHA131252 EQV131234:EQW131252 FAR131234:FAS131252 FKN131234:FKO131252 FUJ131234:FUK131252 GEF131234:GEG131252 GOB131234:GOC131252 GXX131234:GXY131252 HHT131234:HHU131252 HRP131234:HRQ131252 IBL131234:IBM131252 ILH131234:ILI131252 IVD131234:IVE131252 JEZ131234:JFA131252 JOV131234:JOW131252 JYR131234:JYS131252 KIN131234:KIO131252 KSJ131234:KSK131252 LCF131234:LCG131252 LMB131234:LMC131252 LVX131234:LVY131252 MFT131234:MFU131252 MPP131234:MPQ131252 MZL131234:MZM131252 NJH131234:NJI131252 NTD131234:NTE131252 OCZ131234:ODA131252 OMV131234:OMW131252 OWR131234:OWS131252 PGN131234:PGO131252 PQJ131234:PQK131252 QAF131234:QAG131252 QKB131234:QKC131252 QTX131234:QTY131252 RDT131234:RDU131252 RNP131234:RNQ131252 RXL131234:RXM131252 SHH131234:SHI131252 SRD131234:SRE131252 TAZ131234:TBA131252 TKV131234:TKW131252 TUR131234:TUS131252 UEN131234:UEO131252 UOJ131234:UOK131252 UYF131234:UYG131252 VIB131234:VIC131252 VRX131234:VRY131252 WBT131234:WBU131252 WLP131234:WLQ131252 WVL131234:WVM131252 I196770:J196788 IZ196770:JA196788 SV196770:SW196788 ACR196770:ACS196788 AMN196770:AMO196788 AWJ196770:AWK196788 BGF196770:BGG196788 BQB196770:BQC196788 BZX196770:BZY196788 CJT196770:CJU196788 CTP196770:CTQ196788 DDL196770:DDM196788 DNH196770:DNI196788 DXD196770:DXE196788 EGZ196770:EHA196788 EQV196770:EQW196788 FAR196770:FAS196788 FKN196770:FKO196788 FUJ196770:FUK196788 GEF196770:GEG196788 GOB196770:GOC196788 GXX196770:GXY196788 HHT196770:HHU196788 HRP196770:HRQ196788 IBL196770:IBM196788 ILH196770:ILI196788 IVD196770:IVE196788 JEZ196770:JFA196788 JOV196770:JOW196788 JYR196770:JYS196788 KIN196770:KIO196788 KSJ196770:KSK196788 LCF196770:LCG196788 LMB196770:LMC196788 LVX196770:LVY196788 MFT196770:MFU196788 MPP196770:MPQ196788 MZL196770:MZM196788 NJH196770:NJI196788 NTD196770:NTE196788 OCZ196770:ODA196788 OMV196770:OMW196788 OWR196770:OWS196788 PGN196770:PGO196788 PQJ196770:PQK196788 QAF196770:QAG196788 QKB196770:QKC196788 QTX196770:QTY196788 RDT196770:RDU196788 RNP196770:RNQ196788 RXL196770:RXM196788 SHH196770:SHI196788 SRD196770:SRE196788 TAZ196770:TBA196788 TKV196770:TKW196788 TUR196770:TUS196788 UEN196770:UEO196788 UOJ196770:UOK196788 UYF196770:UYG196788 VIB196770:VIC196788 VRX196770:VRY196788 WBT196770:WBU196788 WLP196770:WLQ196788 WVL196770:WVM196788 I262306:J262324 IZ262306:JA262324 SV262306:SW262324 ACR262306:ACS262324 AMN262306:AMO262324 AWJ262306:AWK262324 BGF262306:BGG262324 BQB262306:BQC262324 BZX262306:BZY262324 CJT262306:CJU262324 CTP262306:CTQ262324 DDL262306:DDM262324 DNH262306:DNI262324 DXD262306:DXE262324 EGZ262306:EHA262324 EQV262306:EQW262324 FAR262306:FAS262324 FKN262306:FKO262324 FUJ262306:FUK262324 GEF262306:GEG262324 GOB262306:GOC262324 GXX262306:GXY262324 HHT262306:HHU262324 HRP262306:HRQ262324 IBL262306:IBM262324 ILH262306:ILI262324 IVD262306:IVE262324 JEZ262306:JFA262324 JOV262306:JOW262324 JYR262306:JYS262324 KIN262306:KIO262324 KSJ262306:KSK262324 LCF262306:LCG262324 LMB262306:LMC262324 LVX262306:LVY262324 MFT262306:MFU262324 MPP262306:MPQ262324 MZL262306:MZM262324 NJH262306:NJI262324 NTD262306:NTE262324 OCZ262306:ODA262324 OMV262306:OMW262324 OWR262306:OWS262324 PGN262306:PGO262324 PQJ262306:PQK262324 QAF262306:QAG262324 QKB262306:QKC262324 QTX262306:QTY262324 RDT262306:RDU262324 RNP262306:RNQ262324 RXL262306:RXM262324 SHH262306:SHI262324 SRD262306:SRE262324 TAZ262306:TBA262324 TKV262306:TKW262324 TUR262306:TUS262324 UEN262306:UEO262324 UOJ262306:UOK262324 UYF262306:UYG262324 VIB262306:VIC262324 VRX262306:VRY262324 WBT262306:WBU262324 WLP262306:WLQ262324 WVL262306:WVM262324 I327842:J327860 IZ327842:JA327860 SV327842:SW327860 ACR327842:ACS327860 AMN327842:AMO327860 AWJ327842:AWK327860 BGF327842:BGG327860 BQB327842:BQC327860 BZX327842:BZY327860 CJT327842:CJU327860 CTP327842:CTQ327860 DDL327842:DDM327860 DNH327842:DNI327860 DXD327842:DXE327860 EGZ327842:EHA327860 EQV327842:EQW327860 FAR327842:FAS327860 FKN327842:FKO327860 FUJ327842:FUK327860 GEF327842:GEG327860 GOB327842:GOC327860 GXX327842:GXY327860 HHT327842:HHU327860 HRP327842:HRQ327860 IBL327842:IBM327860 ILH327842:ILI327860 IVD327842:IVE327860 JEZ327842:JFA327860 JOV327842:JOW327860 JYR327842:JYS327860 KIN327842:KIO327860 KSJ327842:KSK327860 LCF327842:LCG327860 LMB327842:LMC327860 LVX327842:LVY327860 MFT327842:MFU327860 MPP327842:MPQ327860 MZL327842:MZM327860 NJH327842:NJI327860 NTD327842:NTE327860 OCZ327842:ODA327860 OMV327842:OMW327860 OWR327842:OWS327860 PGN327842:PGO327860 PQJ327842:PQK327860 QAF327842:QAG327860 QKB327842:QKC327860 QTX327842:QTY327860 RDT327842:RDU327860 RNP327842:RNQ327860 RXL327842:RXM327860 SHH327842:SHI327860 SRD327842:SRE327860 TAZ327842:TBA327860 TKV327842:TKW327860 TUR327842:TUS327860 UEN327842:UEO327860 UOJ327842:UOK327860 UYF327842:UYG327860 VIB327842:VIC327860 VRX327842:VRY327860 WBT327842:WBU327860 WLP327842:WLQ327860 WVL327842:WVM327860 I393378:J393396 IZ393378:JA393396 SV393378:SW393396 ACR393378:ACS393396 AMN393378:AMO393396 AWJ393378:AWK393396 BGF393378:BGG393396 BQB393378:BQC393396 BZX393378:BZY393396 CJT393378:CJU393396 CTP393378:CTQ393396 DDL393378:DDM393396 DNH393378:DNI393396 DXD393378:DXE393396 EGZ393378:EHA393396 EQV393378:EQW393396 FAR393378:FAS393396 FKN393378:FKO393396 FUJ393378:FUK393396 GEF393378:GEG393396 GOB393378:GOC393396 GXX393378:GXY393396 HHT393378:HHU393396 HRP393378:HRQ393396 IBL393378:IBM393396 ILH393378:ILI393396 IVD393378:IVE393396 JEZ393378:JFA393396 JOV393378:JOW393396 JYR393378:JYS393396 KIN393378:KIO393396 KSJ393378:KSK393396 LCF393378:LCG393396 LMB393378:LMC393396 LVX393378:LVY393396 MFT393378:MFU393396 MPP393378:MPQ393396 MZL393378:MZM393396 NJH393378:NJI393396 NTD393378:NTE393396 OCZ393378:ODA393396 OMV393378:OMW393396 OWR393378:OWS393396 PGN393378:PGO393396 PQJ393378:PQK393396 QAF393378:QAG393396 QKB393378:QKC393396 QTX393378:QTY393396 RDT393378:RDU393396 RNP393378:RNQ393396 RXL393378:RXM393396 SHH393378:SHI393396 SRD393378:SRE393396 TAZ393378:TBA393396 TKV393378:TKW393396 TUR393378:TUS393396 UEN393378:UEO393396 UOJ393378:UOK393396 UYF393378:UYG393396 VIB393378:VIC393396 VRX393378:VRY393396 WBT393378:WBU393396 WLP393378:WLQ393396 WVL393378:WVM393396 I458914:J458932 IZ458914:JA458932 SV458914:SW458932 ACR458914:ACS458932 AMN458914:AMO458932 AWJ458914:AWK458932 BGF458914:BGG458932 BQB458914:BQC458932 BZX458914:BZY458932 CJT458914:CJU458932 CTP458914:CTQ458932 DDL458914:DDM458932 DNH458914:DNI458932 DXD458914:DXE458932 EGZ458914:EHA458932 EQV458914:EQW458932 FAR458914:FAS458932 FKN458914:FKO458932 FUJ458914:FUK458932 GEF458914:GEG458932 GOB458914:GOC458932 GXX458914:GXY458932 HHT458914:HHU458932 HRP458914:HRQ458932 IBL458914:IBM458932 ILH458914:ILI458932 IVD458914:IVE458932 JEZ458914:JFA458932 JOV458914:JOW458932 JYR458914:JYS458932 KIN458914:KIO458932 KSJ458914:KSK458932 LCF458914:LCG458932 LMB458914:LMC458932 LVX458914:LVY458932 MFT458914:MFU458932 MPP458914:MPQ458932 MZL458914:MZM458932 NJH458914:NJI458932 NTD458914:NTE458932 OCZ458914:ODA458932 OMV458914:OMW458932 OWR458914:OWS458932 PGN458914:PGO458932 PQJ458914:PQK458932 QAF458914:QAG458932 QKB458914:QKC458932 QTX458914:QTY458932 RDT458914:RDU458932 RNP458914:RNQ458932 RXL458914:RXM458932 SHH458914:SHI458932 SRD458914:SRE458932 TAZ458914:TBA458932 TKV458914:TKW458932 TUR458914:TUS458932 UEN458914:UEO458932 UOJ458914:UOK458932 UYF458914:UYG458932 VIB458914:VIC458932 VRX458914:VRY458932 WBT458914:WBU458932 WLP458914:WLQ458932 WVL458914:WVM458932 I524450:J524468 IZ524450:JA524468 SV524450:SW524468 ACR524450:ACS524468 AMN524450:AMO524468 AWJ524450:AWK524468 BGF524450:BGG524468 BQB524450:BQC524468 BZX524450:BZY524468 CJT524450:CJU524468 CTP524450:CTQ524468 DDL524450:DDM524468 DNH524450:DNI524468 DXD524450:DXE524468 EGZ524450:EHA524468 EQV524450:EQW524468 FAR524450:FAS524468 FKN524450:FKO524468 FUJ524450:FUK524468 GEF524450:GEG524468 GOB524450:GOC524468 GXX524450:GXY524468 HHT524450:HHU524468 HRP524450:HRQ524468 IBL524450:IBM524468 ILH524450:ILI524468 IVD524450:IVE524468 JEZ524450:JFA524468 JOV524450:JOW524468 JYR524450:JYS524468 KIN524450:KIO524468 KSJ524450:KSK524468 LCF524450:LCG524468 LMB524450:LMC524468 LVX524450:LVY524468 MFT524450:MFU524468 MPP524450:MPQ524468 MZL524450:MZM524468 NJH524450:NJI524468 NTD524450:NTE524468 OCZ524450:ODA524468 OMV524450:OMW524468 OWR524450:OWS524468 PGN524450:PGO524468 PQJ524450:PQK524468 QAF524450:QAG524468 QKB524450:QKC524468 QTX524450:QTY524468 RDT524450:RDU524468 RNP524450:RNQ524468 RXL524450:RXM524468 SHH524450:SHI524468 SRD524450:SRE524468 TAZ524450:TBA524468 TKV524450:TKW524468 TUR524450:TUS524468 UEN524450:UEO524468 UOJ524450:UOK524468 UYF524450:UYG524468 VIB524450:VIC524468 VRX524450:VRY524468 WBT524450:WBU524468 WLP524450:WLQ524468 WVL524450:WVM524468 I589986:J590004 IZ589986:JA590004 SV589986:SW590004 ACR589986:ACS590004 AMN589986:AMO590004 AWJ589986:AWK590004 BGF589986:BGG590004 BQB589986:BQC590004 BZX589986:BZY590004 CJT589986:CJU590004 CTP589986:CTQ590004 DDL589986:DDM590004 DNH589986:DNI590004 DXD589986:DXE590004 EGZ589986:EHA590004 EQV589986:EQW590004 FAR589986:FAS590004 FKN589986:FKO590004 FUJ589986:FUK590004 GEF589986:GEG590004 GOB589986:GOC590004 GXX589986:GXY590004 HHT589986:HHU590004 HRP589986:HRQ590004 IBL589986:IBM590004 ILH589986:ILI590004 IVD589986:IVE590004 JEZ589986:JFA590004 JOV589986:JOW590004 JYR589986:JYS590004 KIN589986:KIO590004 KSJ589986:KSK590004 LCF589986:LCG590004 LMB589986:LMC590004 LVX589986:LVY590004 MFT589986:MFU590004 MPP589986:MPQ590004 MZL589986:MZM590004 NJH589986:NJI590004 NTD589986:NTE590004 OCZ589986:ODA590004 OMV589986:OMW590004 OWR589986:OWS590004 PGN589986:PGO590004 PQJ589986:PQK590004 QAF589986:QAG590004 QKB589986:QKC590004 QTX589986:QTY590004 RDT589986:RDU590004 RNP589986:RNQ590004 RXL589986:RXM590004 SHH589986:SHI590004 SRD589986:SRE590004 TAZ589986:TBA590004 TKV589986:TKW590004 TUR589986:TUS590004 UEN589986:UEO590004 UOJ589986:UOK590004 UYF589986:UYG590004 VIB589986:VIC590004 VRX589986:VRY590004 WBT589986:WBU590004 WLP589986:WLQ590004 WVL589986:WVM590004 I655522:J655540 IZ655522:JA655540 SV655522:SW655540 ACR655522:ACS655540 AMN655522:AMO655540 AWJ655522:AWK655540 BGF655522:BGG655540 BQB655522:BQC655540 BZX655522:BZY655540 CJT655522:CJU655540 CTP655522:CTQ655540 DDL655522:DDM655540 DNH655522:DNI655540 DXD655522:DXE655540 EGZ655522:EHA655540 EQV655522:EQW655540 FAR655522:FAS655540 FKN655522:FKO655540 FUJ655522:FUK655540 GEF655522:GEG655540 GOB655522:GOC655540 GXX655522:GXY655540 HHT655522:HHU655540 HRP655522:HRQ655540 IBL655522:IBM655540 ILH655522:ILI655540 IVD655522:IVE655540 JEZ655522:JFA655540 JOV655522:JOW655540 JYR655522:JYS655540 KIN655522:KIO655540 KSJ655522:KSK655540 LCF655522:LCG655540 LMB655522:LMC655540 LVX655522:LVY655540 MFT655522:MFU655540 MPP655522:MPQ655540 MZL655522:MZM655540 NJH655522:NJI655540 NTD655522:NTE655540 OCZ655522:ODA655540 OMV655522:OMW655540 OWR655522:OWS655540 PGN655522:PGO655540 PQJ655522:PQK655540 QAF655522:QAG655540 QKB655522:QKC655540 QTX655522:QTY655540 RDT655522:RDU655540 RNP655522:RNQ655540 RXL655522:RXM655540 SHH655522:SHI655540 SRD655522:SRE655540 TAZ655522:TBA655540 TKV655522:TKW655540 TUR655522:TUS655540 UEN655522:UEO655540 UOJ655522:UOK655540 UYF655522:UYG655540 VIB655522:VIC655540 VRX655522:VRY655540 WBT655522:WBU655540 WLP655522:WLQ655540 WVL655522:WVM655540 I721058:J721076 IZ721058:JA721076 SV721058:SW721076 ACR721058:ACS721076 AMN721058:AMO721076 AWJ721058:AWK721076 BGF721058:BGG721076 BQB721058:BQC721076 BZX721058:BZY721076 CJT721058:CJU721076 CTP721058:CTQ721076 DDL721058:DDM721076 DNH721058:DNI721076 DXD721058:DXE721076 EGZ721058:EHA721076 EQV721058:EQW721076 FAR721058:FAS721076 FKN721058:FKO721076 FUJ721058:FUK721076 GEF721058:GEG721076 GOB721058:GOC721076 GXX721058:GXY721076 HHT721058:HHU721076 HRP721058:HRQ721076 IBL721058:IBM721076 ILH721058:ILI721076 IVD721058:IVE721076 JEZ721058:JFA721076 JOV721058:JOW721076 JYR721058:JYS721076 KIN721058:KIO721076 KSJ721058:KSK721076 LCF721058:LCG721076 LMB721058:LMC721076 LVX721058:LVY721076 MFT721058:MFU721076 MPP721058:MPQ721076 MZL721058:MZM721076 NJH721058:NJI721076 NTD721058:NTE721076 OCZ721058:ODA721076 OMV721058:OMW721076 OWR721058:OWS721076 PGN721058:PGO721076 PQJ721058:PQK721076 QAF721058:QAG721076 QKB721058:QKC721076 QTX721058:QTY721076 RDT721058:RDU721076 RNP721058:RNQ721076 RXL721058:RXM721076 SHH721058:SHI721076 SRD721058:SRE721076 TAZ721058:TBA721076 TKV721058:TKW721076 TUR721058:TUS721076 UEN721058:UEO721076 UOJ721058:UOK721076 UYF721058:UYG721076 VIB721058:VIC721076 VRX721058:VRY721076 WBT721058:WBU721076 WLP721058:WLQ721076 WVL721058:WVM721076 I786594:J786612 IZ786594:JA786612 SV786594:SW786612 ACR786594:ACS786612 AMN786594:AMO786612 AWJ786594:AWK786612 BGF786594:BGG786612 BQB786594:BQC786612 BZX786594:BZY786612 CJT786594:CJU786612 CTP786594:CTQ786612 DDL786594:DDM786612 DNH786594:DNI786612 DXD786594:DXE786612 EGZ786594:EHA786612 EQV786594:EQW786612 FAR786594:FAS786612 FKN786594:FKO786612 FUJ786594:FUK786612 GEF786594:GEG786612 GOB786594:GOC786612 GXX786594:GXY786612 HHT786594:HHU786612 HRP786594:HRQ786612 IBL786594:IBM786612 ILH786594:ILI786612 IVD786594:IVE786612 JEZ786594:JFA786612 JOV786594:JOW786612 JYR786594:JYS786612 KIN786594:KIO786612 KSJ786594:KSK786612 LCF786594:LCG786612 LMB786594:LMC786612 LVX786594:LVY786612 MFT786594:MFU786612 MPP786594:MPQ786612 MZL786594:MZM786612 NJH786594:NJI786612 NTD786594:NTE786612 OCZ786594:ODA786612 OMV786594:OMW786612 OWR786594:OWS786612 PGN786594:PGO786612 PQJ786594:PQK786612 QAF786594:QAG786612 QKB786594:QKC786612 QTX786594:QTY786612 RDT786594:RDU786612 RNP786594:RNQ786612 RXL786594:RXM786612 SHH786594:SHI786612 SRD786594:SRE786612 TAZ786594:TBA786612 TKV786594:TKW786612 TUR786594:TUS786612 UEN786594:UEO786612 UOJ786594:UOK786612 UYF786594:UYG786612 VIB786594:VIC786612 VRX786594:VRY786612 WBT786594:WBU786612 WLP786594:WLQ786612 WVL786594:WVM786612 I852130:J852148 IZ852130:JA852148 SV852130:SW852148 ACR852130:ACS852148 AMN852130:AMO852148 AWJ852130:AWK852148 BGF852130:BGG852148 BQB852130:BQC852148 BZX852130:BZY852148 CJT852130:CJU852148 CTP852130:CTQ852148 DDL852130:DDM852148 DNH852130:DNI852148 DXD852130:DXE852148 EGZ852130:EHA852148 EQV852130:EQW852148 FAR852130:FAS852148 FKN852130:FKO852148 FUJ852130:FUK852148 GEF852130:GEG852148 GOB852130:GOC852148 GXX852130:GXY852148 HHT852130:HHU852148 HRP852130:HRQ852148 IBL852130:IBM852148 ILH852130:ILI852148 IVD852130:IVE852148 JEZ852130:JFA852148 JOV852130:JOW852148 JYR852130:JYS852148 KIN852130:KIO852148 KSJ852130:KSK852148 LCF852130:LCG852148 LMB852130:LMC852148 LVX852130:LVY852148 MFT852130:MFU852148 MPP852130:MPQ852148 MZL852130:MZM852148 NJH852130:NJI852148 NTD852130:NTE852148 OCZ852130:ODA852148 OMV852130:OMW852148 OWR852130:OWS852148 PGN852130:PGO852148 PQJ852130:PQK852148 QAF852130:QAG852148 QKB852130:QKC852148 QTX852130:QTY852148 RDT852130:RDU852148 RNP852130:RNQ852148 RXL852130:RXM852148 SHH852130:SHI852148 SRD852130:SRE852148 TAZ852130:TBA852148 TKV852130:TKW852148 TUR852130:TUS852148 UEN852130:UEO852148 UOJ852130:UOK852148 UYF852130:UYG852148 VIB852130:VIC852148 VRX852130:VRY852148 WBT852130:WBU852148 WLP852130:WLQ852148 WVL852130:WVM852148 I917666:J917684 IZ917666:JA917684 SV917666:SW917684 ACR917666:ACS917684 AMN917666:AMO917684 AWJ917666:AWK917684 BGF917666:BGG917684 BQB917666:BQC917684 BZX917666:BZY917684 CJT917666:CJU917684 CTP917666:CTQ917684 DDL917666:DDM917684 DNH917666:DNI917684 DXD917666:DXE917684 EGZ917666:EHA917684 EQV917666:EQW917684 FAR917666:FAS917684 FKN917666:FKO917684 FUJ917666:FUK917684 GEF917666:GEG917684 GOB917666:GOC917684 GXX917666:GXY917684 HHT917666:HHU917684 HRP917666:HRQ917684 IBL917666:IBM917684 ILH917666:ILI917684 IVD917666:IVE917684 JEZ917666:JFA917684 JOV917666:JOW917684 JYR917666:JYS917684 KIN917666:KIO917684 KSJ917666:KSK917684 LCF917666:LCG917684 LMB917666:LMC917684 LVX917666:LVY917684 MFT917666:MFU917684 MPP917666:MPQ917684 MZL917666:MZM917684 NJH917666:NJI917684 NTD917666:NTE917684 OCZ917666:ODA917684 OMV917666:OMW917684 OWR917666:OWS917684 PGN917666:PGO917684 PQJ917666:PQK917684 QAF917666:QAG917684 QKB917666:QKC917684 QTX917666:QTY917684 RDT917666:RDU917684 RNP917666:RNQ917684 RXL917666:RXM917684 SHH917666:SHI917684 SRD917666:SRE917684 TAZ917666:TBA917684 TKV917666:TKW917684 TUR917666:TUS917684 UEN917666:UEO917684 UOJ917666:UOK917684 UYF917666:UYG917684 VIB917666:VIC917684 VRX917666:VRY917684 WBT917666:WBU917684 WLP917666:WLQ917684 WVL917666:WVM917684 I983202:J983220 IZ983202:JA983220 SV983202:SW983220 ACR983202:ACS983220 AMN983202:AMO983220 AWJ983202:AWK983220 BGF983202:BGG983220 BQB983202:BQC983220 BZX983202:BZY983220 CJT983202:CJU983220 CTP983202:CTQ983220 DDL983202:DDM983220 DNH983202:DNI983220 DXD983202:DXE983220 EGZ983202:EHA983220 EQV983202:EQW983220 FAR983202:FAS983220 FKN983202:FKO983220 FUJ983202:FUK983220 GEF983202:GEG983220 GOB983202:GOC983220 GXX983202:GXY983220 HHT983202:HHU983220 HRP983202:HRQ983220 IBL983202:IBM983220 ILH983202:ILI983220 IVD983202:IVE983220 JEZ983202:JFA983220 JOV983202:JOW983220 JYR983202:JYS983220 KIN983202:KIO983220 KSJ983202:KSK983220 LCF983202:LCG983220 LMB983202:LMC983220 LVX983202:LVY983220 MFT983202:MFU983220 MPP983202:MPQ983220 MZL983202:MZM983220 NJH983202:NJI983220 NTD983202:NTE983220 OCZ983202:ODA983220 OMV983202:OMW983220 OWR983202:OWS983220 PGN983202:PGO983220 PQJ983202:PQK983220 QAF983202:QAG983220 QKB983202:QKC983220 QTX983202:QTY983220 RDT983202:RDU983220 RNP983202:RNQ983220 RXL983202:RXM983220 SHH983202:SHI983220 SRD983202:SRE983220 TAZ983202:TBA983220 TKV983202:TKW983220 TUR983202:TUS983220 UEN983202:UEO983220 UOJ983202:UOK983220 UYF983202:UYG983220 VIB983202:VIC983220 VRX983202:VRY983220 WBT983202:WBU983220 WLP983202:WLQ983220 WVL983202:WVM983220"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92 JA65692 SW65692 ACS65692 AMO65692 AWK65692 BGG65692 BQC65692 BZY65692 CJU65692 CTQ65692 DDM65692 DNI65692 DXE65692 EHA65692 EQW65692 FAS65692 FKO65692 FUK65692 GEG65692 GOC65692 GXY65692 HHU65692 HRQ65692 IBM65692 ILI65692 IVE65692 JFA65692 JOW65692 JYS65692 KIO65692 KSK65692 LCG65692 LMC65692 LVY65692 MFU65692 MPQ65692 MZM65692 NJI65692 NTE65692 ODA65692 OMW65692 OWS65692 PGO65692 PQK65692 QAG65692 QKC65692 QTY65692 RDU65692 RNQ65692 RXM65692 SHI65692 SRE65692 TBA65692 TKW65692 TUS65692 UEO65692 UOK65692 UYG65692 VIC65692 VRY65692 WBU65692 WLQ65692 WVM65692 J131228 JA131228 SW131228 ACS131228 AMO131228 AWK131228 BGG131228 BQC131228 BZY131228 CJU131228 CTQ131228 DDM131228 DNI131228 DXE131228 EHA131228 EQW131228 FAS131228 FKO131228 FUK131228 GEG131228 GOC131228 GXY131228 HHU131228 HRQ131228 IBM131228 ILI131228 IVE131228 JFA131228 JOW131228 JYS131228 KIO131228 KSK131228 LCG131228 LMC131228 LVY131228 MFU131228 MPQ131228 MZM131228 NJI131228 NTE131228 ODA131228 OMW131228 OWS131228 PGO131228 PQK131228 QAG131228 QKC131228 QTY131228 RDU131228 RNQ131228 RXM131228 SHI131228 SRE131228 TBA131228 TKW131228 TUS131228 UEO131228 UOK131228 UYG131228 VIC131228 VRY131228 WBU131228 WLQ131228 WVM131228 J196764 JA196764 SW196764 ACS196764 AMO196764 AWK196764 BGG196764 BQC196764 BZY196764 CJU196764 CTQ196764 DDM196764 DNI196764 DXE196764 EHA196764 EQW196764 FAS196764 FKO196764 FUK196764 GEG196764 GOC196764 GXY196764 HHU196764 HRQ196764 IBM196764 ILI196764 IVE196764 JFA196764 JOW196764 JYS196764 KIO196764 KSK196764 LCG196764 LMC196764 LVY196764 MFU196764 MPQ196764 MZM196764 NJI196764 NTE196764 ODA196764 OMW196764 OWS196764 PGO196764 PQK196764 QAG196764 QKC196764 QTY196764 RDU196764 RNQ196764 RXM196764 SHI196764 SRE196764 TBA196764 TKW196764 TUS196764 UEO196764 UOK196764 UYG196764 VIC196764 VRY196764 WBU196764 WLQ196764 WVM196764 J262300 JA262300 SW262300 ACS262300 AMO262300 AWK262300 BGG262300 BQC262300 BZY262300 CJU262300 CTQ262300 DDM262300 DNI262300 DXE262300 EHA262300 EQW262300 FAS262300 FKO262300 FUK262300 GEG262300 GOC262300 GXY262300 HHU262300 HRQ262300 IBM262300 ILI262300 IVE262300 JFA262300 JOW262300 JYS262300 KIO262300 KSK262300 LCG262300 LMC262300 LVY262300 MFU262300 MPQ262300 MZM262300 NJI262300 NTE262300 ODA262300 OMW262300 OWS262300 PGO262300 PQK262300 QAG262300 QKC262300 QTY262300 RDU262300 RNQ262300 RXM262300 SHI262300 SRE262300 TBA262300 TKW262300 TUS262300 UEO262300 UOK262300 UYG262300 VIC262300 VRY262300 WBU262300 WLQ262300 WVM262300 J327836 JA327836 SW327836 ACS327836 AMO327836 AWK327836 BGG327836 BQC327836 BZY327836 CJU327836 CTQ327836 DDM327836 DNI327836 DXE327836 EHA327836 EQW327836 FAS327836 FKO327836 FUK327836 GEG327836 GOC327836 GXY327836 HHU327836 HRQ327836 IBM327836 ILI327836 IVE327836 JFA327836 JOW327836 JYS327836 KIO327836 KSK327836 LCG327836 LMC327836 LVY327836 MFU327836 MPQ327836 MZM327836 NJI327836 NTE327836 ODA327836 OMW327836 OWS327836 PGO327836 PQK327836 QAG327836 QKC327836 QTY327836 RDU327836 RNQ327836 RXM327836 SHI327836 SRE327836 TBA327836 TKW327836 TUS327836 UEO327836 UOK327836 UYG327836 VIC327836 VRY327836 WBU327836 WLQ327836 WVM327836 J393372 JA393372 SW393372 ACS393372 AMO393372 AWK393372 BGG393372 BQC393372 BZY393372 CJU393372 CTQ393372 DDM393372 DNI393372 DXE393372 EHA393372 EQW393372 FAS393372 FKO393372 FUK393372 GEG393372 GOC393372 GXY393372 HHU393372 HRQ393372 IBM393372 ILI393372 IVE393372 JFA393372 JOW393372 JYS393372 KIO393372 KSK393372 LCG393372 LMC393372 LVY393372 MFU393372 MPQ393372 MZM393372 NJI393372 NTE393372 ODA393372 OMW393372 OWS393372 PGO393372 PQK393372 QAG393372 QKC393372 QTY393372 RDU393372 RNQ393372 RXM393372 SHI393372 SRE393372 TBA393372 TKW393372 TUS393372 UEO393372 UOK393372 UYG393372 VIC393372 VRY393372 WBU393372 WLQ393372 WVM393372 J458908 JA458908 SW458908 ACS458908 AMO458908 AWK458908 BGG458908 BQC458908 BZY458908 CJU458908 CTQ458908 DDM458908 DNI458908 DXE458908 EHA458908 EQW458908 FAS458908 FKO458908 FUK458908 GEG458908 GOC458908 GXY458908 HHU458908 HRQ458908 IBM458908 ILI458908 IVE458908 JFA458908 JOW458908 JYS458908 KIO458908 KSK458908 LCG458908 LMC458908 LVY458908 MFU458908 MPQ458908 MZM458908 NJI458908 NTE458908 ODA458908 OMW458908 OWS458908 PGO458908 PQK458908 QAG458908 QKC458908 QTY458908 RDU458908 RNQ458908 RXM458908 SHI458908 SRE458908 TBA458908 TKW458908 TUS458908 UEO458908 UOK458908 UYG458908 VIC458908 VRY458908 WBU458908 WLQ458908 WVM458908 J524444 JA524444 SW524444 ACS524444 AMO524444 AWK524444 BGG524444 BQC524444 BZY524444 CJU524444 CTQ524444 DDM524444 DNI524444 DXE524444 EHA524444 EQW524444 FAS524444 FKO524444 FUK524444 GEG524444 GOC524444 GXY524444 HHU524444 HRQ524444 IBM524444 ILI524444 IVE524444 JFA524444 JOW524444 JYS524444 KIO524444 KSK524444 LCG524444 LMC524444 LVY524444 MFU524444 MPQ524444 MZM524444 NJI524444 NTE524444 ODA524444 OMW524444 OWS524444 PGO524444 PQK524444 QAG524444 QKC524444 QTY524444 RDU524444 RNQ524444 RXM524444 SHI524444 SRE524444 TBA524444 TKW524444 TUS524444 UEO524444 UOK524444 UYG524444 VIC524444 VRY524444 WBU524444 WLQ524444 WVM524444 J589980 JA589980 SW589980 ACS589980 AMO589980 AWK589980 BGG589980 BQC589980 BZY589980 CJU589980 CTQ589980 DDM589980 DNI589980 DXE589980 EHA589980 EQW589980 FAS589980 FKO589980 FUK589980 GEG589980 GOC589980 GXY589980 HHU589980 HRQ589980 IBM589980 ILI589980 IVE589980 JFA589980 JOW589980 JYS589980 KIO589980 KSK589980 LCG589980 LMC589980 LVY589980 MFU589980 MPQ589980 MZM589980 NJI589980 NTE589980 ODA589980 OMW589980 OWS589980 PGO589980 PQK589980 QAG589980 QKC589980 QTY589980 RDU589980 RNQ589980 RXM589980 SHI589980 SRE589980 TBA589980 TKW589980 TUS589980 UEO589980 UOK589980 UYG589980 VIC589980 VRY589980 WBU589980 WLQ589980 WVM589980 J655516 JA655516 SW655516 ACS655516 AMO655516 AWK655516 BGG655516 BQC655516 BZY655516 CJU655516 CTQ655516 DDM655516 DNI655516 DXE655516 EHA655516 EQW655516 FAS655516 FKO655516 FUK655516 GEG655516 GOC655516 GXY655516 HHU655516 HRQ655516 IBM655516 ILI655516 IVE655516 JFA655516 JOW655516 JYS655516 KIO655516 KSK655516 LCG655516 LMC655516 LVY655516 MFU655516 MPQ655516 MZM655516 NJI655516 NTE655516 ODA655516 OMW655516 OWS655516 PGO655516 PQK655516 QAG655516 QKC655516 QTY655516 RDU655516 RNQ655516 RXM655516 SHI655516 SRE655516 TBA655516 TKW655516 TUS655516 UEO655516 UOK655516 UYG655516 VIC655516 VRY655516 WBU655516 WLQ655516 WVM655516 J721052 JA721052 SW721052 ACS721052 AMO721052 AWK721052 BGG721052 BQC721052 BZY721052 CJU721052 CTQ721052 DDM721052 DNI721052 DXE721052 EHA721052 EQW721052 FAS721052 FKO721052 FUK721052 GEG721052 GOC721052 GXY721052 HHU721052 HRQ721052 IBM721052 ILI721052 IVE721052 JFA721052 JOW721052 JYS721052 KIO721052 KSK721052 LCG721052 LMC721052 LVY721052 MFU721052 MPQ721052 MZM721052 NJI721052 NTE721052 ODA721052 OMW721052 OWS721052 PGO721052 PQK721052 QAG721052 QKC721052 QTY721052 RDU721052 RNQ721052 RXM721052 SHI721052 SRE721052 TBA721052 TKW721052 TUS721052 UEO721052 UOK721052 UYG721052 VIC721052 VRY721052 WBU721052 WLQ721052 WVM721052 J786588 JA786588 SW786588 ACS786588 AMO786588 AWK786588 BGG786588 BQC786588 BZY786588 CJU786588 CTQ786588 DDM786588 DNI786588 DXE786588 EHA786588 EQW786588 FAS786588 FKO786588 FUK786588 GEG786588 GOC786588 GXY786588 HHU786588 HRQ786588 IBM786588 ILI786588 IVE786588 JFA786588 JOW786588 JYS786588 KIO786588 KSK786588 LCG786588 LMC786588 LVY786588 MFU786588 MPQ786588 MZM786588 NJI786588 NTE786588 ODA786588 OMW786588 OWS786588 PGO786588 PQK786588 QAG786588 QKC786588 QTY786588 RDU786588 RNQ786588 RXM786588 SHI786588 SRE786588 TBA786588 TKW786588 TUS786588 UEO786588 UOK786588 UYG786588 VIC786588 VRY786588 WBU786588 WLQ786588 WVM786588 J852124 JA852124 SW852124 ACS852124 AMO852124 AWK852124 BGG852124 BQC852124 BZY852124 CJU852124 CTQ852124 DDM852124 DNI852124 DXE852124 EHA852124 EQW852124 FAS852124 FKO852124 FUK852124 GEG852124 GOC852124 GXY852124 HHU852124 HRQ852124 IBM852124 ILI852124 IVE852124 JFA852124 JOW852124 JYS852124 KIO852124 KSK852124 LCG852124 LMC852124 LVY852124 MFU852124 MPQ852124 MZM852124 NJI852124 NTE852124 ODA852124 OMW852124 OWS852124 PGO852124 PQK852124 QAG852124 QKC852124 QTY852124 RDU852124 RNQ852124 RXM852124 SHI852124 SRE852124 TBA852124 TKW852124 TUS852124 UEO852124 UOK852124 UYG852124 VIC852124 VRY852124 WBU852124 WLQ852124 WVM852124 J917660 JA917660 SW917660 ACS917660 AMO917660 AWK917660 BGG917660 BQC917660 BZY917660 CJU917660 CTQ917660 DDM917660 DNI917660 DXE917660 EHA917660 EQW917660 FAS917660 FKO917660 FUK917660 GEG917660 GOC917660 GXY917660 HHU917660 HRQ917660 IBM917660 ILI917660 IVE917660 JFA917660 JOW917660 JYS917660 KIO917660 KSK917660 LCG917660 LMC917660 LVY917660 MFU917660 MPQ917660 MZM917660 NJI917660 NTE917660 ODA917660 OMW917660 OWS917660 PGO917660 PQK917660 QAG917660 QKC917660 QTY917660 RDU917660 RNQ917660 RXM917660 SHI917660 SRE917660 TBA917660 TKW917660 TUS917660 UEO917660 UOK917660 UYG917660 VIC917660 VRY917660 WBU917660 WLQ917660 WVM917660 J983196 JA983196 SW983196 ACS983196 AMO983196 AWK983196 BGG983196 BQC983196 BZY983196 CJU983196 CTQ983196 DDM983196 DNI983196 DXE983196 EHA983196 EQW983196 FAS983196 FKO983196 FUK983196 GEG983196 GOC983196 GXY983196 HHU983196 HRQ983196 IBM983196 ILI983196 IVE983196 JFA983196 JOW983196 JYS983196 KIO983196 KSK983196 LCG983196 LMC983196 LVY983196 MFU983196 MPQ983196 MZM983196 NJI983196 NTE983196 ODA983196 OMW983196 OWS983196 PGO983196 PQK983196 QAG983196 QKC983196 QTY983196 RDU983196 RNQ983196 RXM983196 SHI983196 SRE983196 TBA983196 TKW983196 TUS983196 UEO983196 UOK983196 UYG983196 VIC983196 VRY983196 WBU983196 WLQ983196 WVM983196"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92 IZ65692 SV65692 ACR65692 AMN65692 AWJ65692 BGF65692 BQB65692 BZX65692 CJT65692 CTP65692 DDL65692 DNH65692 DXD65692 EGZ65692 EQV65692 FAR65692 FKN65692 FUJ65692 GEF65692 GOB65692 GXX65692 HHT65692 HRP65692 IBL65692 ILH65692 IVD65692 JEZ65692 JOV65692 JYR65692 KIN65692 KSJ65692 LCF65692 LMB65692 LVX65692 MFT65692 MPP65692 MZL65692 NJH65692 NTD65692 OCZ65692 OMV65692 OWR65692 PGN65692 PQJ65692 QAF65692 QKB65692 QTX65692 RDT65692 RNP65692 RXL65692 SHH65692 SRD65692 TAZ65692 TKV65692 TUR65692 UEN65692 UOJ65692 UYF65692 VIB65692 VRX65692 WBT65692 WLP65692 WVL65692 I131228 IZ131228 SV131228 ACR131228 AMN131228 AWJ131228 BGF131228 BQB131228 BZX131228 CJT131228 CTP131228 DDL131228 DNH131228 DXD131228 EGZ131228 EQV131228 FAR131228 FKN131228 FUJ131228 GEF131228 GOB131228 GXX131228 HHT131228 HRP131228 IBL131228 ILH131228 IVD131228 JEZ131228 JOV131228 JYR131228 KIN131228 KSJ131228 LCF131228 LMB131228 LVX131228 MFT131228 MPP131228 MZL131228 NJH131228 NTD131228 OCZ131228 OMV131228 OWR131228 PGN131228 PQJ131228 QAF131228 QKB131228 QTX131228 RDT131228 RNP131228 RXL131228 SHH131228 SRD131228 TAZ131228 TKV131228 TUR131228 UEN131228 UOJ131228 UYF131228 VIB131228 VRX131228 WBT131228 WLP131228 WVL131228 I196764 IZ196764 SV196764 ACR196764 AMN196764 AWJ196764 BGF196764 BQB196764 BZX196764 CJT196764 CTP196764 DDL196764 DNH196764 DXD196764 EGZ196764 EQV196764 FAR196764 FKN196764 FUJ196764 GEF196764 GOB196764 GXX196764 HHT196764 HRP196764 IBL196764 ILH196764 IVD196764 JEZ196764 JOV196764 JYR196764 KIN196764 KSJ196764 LCF196764 LMB196764 LVX196764 MFT196764 MPP196764 MZL196764 NJH196764 NTD196764 OCZ196764 OMV196764 OWR196764 PGN196764 PQJ196764 QAF196764 QKB196764 QTX196764 RDT196764 RNP196764 RXL196764 SHH196764 SRD196764 TAZ196764 TKV196764 TUR196764 UEN196764 UOJ196764 UYF196764 VIB196764 VRX196764 WBT196764 WLP196764 WVL196764 I262300 IZ262300 SV262300 ACR262300 AMN262300 AWJ262300 BGF262300 BQB262300 BZX262300 CJT262300 CTP262300 DDL262300 DNH262300 DXD262300 EGZ262300 EQV262300 FAR262300 FKN262300 FUJ262300 GEF262300 GOB262300 GXX262300 HHT262300 HRP262300 IBL262300 ILH262300 IVD262300 JEZ262300 JOV262300 JYR262300 KIN262300 KSJ262300 LCF262300 LMB262300 LVX262300 MFT262300 MPP262300 MZL262300 NJH262300 NTD262300 OCZ262300 OMV262300 OWR262300 PGN262300 PQJ262300 QAF262300 QKB262300 QTX262300 RDT262300 RNP262300 RXL262300 SHH262300 SRD262300 TAZ262300 TKV262300 TUR262300 UEN262300 UOJ262300 UYF262300 VIB262300 VRX262300 WBT262300 WLP262300 WVL262300 I327836 IZ327836 SV327836 ACR327836 AMN327836 AWJ327836 BGF327836 BQB327836 BZX327836 CJT327836 CTP327836 DDL327836 DNH327836 DXD327836 EGZ327836 EQV327836 FAR327836 FKN327836 FUJ327836 GEF327836 GOB327836 GXX327836 HHT327836 HRP327836 IBL327836 ILH327836 IVD327836 JEZ327836 JOV327836 JYR327836 KIN327836 KSJ327836 LCF327836 LMB327836 LVX327836 MFT327836 MPP327836 MZL327836 NJH327836 NTD327836 OCZ327836 OMV327836 OWR327836 PGN327836 PQJ327836 QAF327836 QKB327836 QTX327836 RDT327836 RNP327836 RXL327836 SHH327836 SRD327836 TAZ327836 TKV327836 TUR327836 UEN327836 UOJ327836 UYF327836 VIB327836 VRX327836 WBT327836 WLP327836 WVL327836 I393372 IZ393372 SV393372 ACR393372 AMN393372 AWJ393372 BGF393372 BQB393372 BZX393372 CJT393372 CTP393372 DDL393372 DNH393372 DXD393372 EGZ393372 EQV393372 FAR393372 FKN393372 FUJ393372 GEF393372 GOB393372 GXX393372 HHT393372 HRP393372 IBL393372 ILH393372 IVD393372 JEZ393372 JOV393372 JYR393372 KIN393372 KSJ393372 LCF393372 LMB393372 LVX393372 MFT393372 MPP393372 MZL393372 NJH393372 NTD393372 OCZ393372 OMV393372 OWR393372 PGN393372 PQJ393372 QAF393372 QKB393372 QTX393372 RDT393372 RNP393372 RXL393372 SHH393372 SRD393372 TAZ393372 TKV393372 TUR393372 UEN393372 UOJ393372 UYF393372 VIB393372 VRX393372 WBT393372 WLP393372 WVL393372 I458908 IZ458908 SV458908 ACR458908 AMN458908 AWJ458908 BGF458908 BQB458908 BZX458908 CJT458908 CTP458908 DDL458908 DNH458908 DXD458908 EGZ458908 EQV458908 FAR458908 FKN458908 FUJ458908 GEF458908 GOB458908 GXX458908 HHT458908 HRP458908 IBL458908 ILH458908 IVD458908 JEZ458908 JOV458908 JYR458908 KIN458908 KSJ458908 LCF458908 LMB458908 LVX458908 MFT458908 MPP458908 MZL458908 NJH458908 NTD458908 OCZ458908 OMV458908 OWR458908 PGN458908 PQJ458908 QAF458908 QKB458908 QTX458908 RDT458908 RNP458908 RXL458908 SHH458908 SRD458908 TAZ458908 TKV458908 TUR458908 UEN458908 UOJ458908 UYF458908 VIB458908 VRX458908 WBT458908 WLP458908 WVL458908 I524444 IZ524444 SV524444 ACR524444 AMN524444 AWJ524444 BGF524444 BQB524444 BZX524444 CJT524444 CTP524444 DDL524444 DNH524444 DXD524444 EGZ524444 EQV524444 FAR524444 FKN524444 FUJ524444 GEF524444 GOB524444 GXX524444 HHT524444 HRP524444 IBL524444 ILH524444 IVD524444 JEZ524444 JOV524444 JYR524444 KIN524444 KSJ524444 LCF524444 LMB524444 LVX524444 MFT524444 MPP524444 MZL524444 NJH524444 NTD524444 OCZ524444 OMV524444 OWR524444 PGN524444 PQJ524444 QAF524444 QKB524444 QTX524444 RDT524444 RNP524444 RXL524444 SHH524444 SRD524444 TAZ524444 TKV524444 TUR524444 UEN524444 UOJ524444 UYF524444 VIB524444 VRX524444 WBT524444 WLP524444 WVL524444 I589980 IZ589980 SV589980 ACR589980 AMN589980 AWJ589980 BGF589980 BQB589980 BZX589980 CJT589980 CTP589980 DDL589980 DNH589980 DXD589980 EGZ589980 EQV589980 FAR589980 FKN589980 FUJ589980 GEF589980 GOB589980 GXX589980 HHT589980 HRP589980 IBL589980 ILH589980 IVD589980 JEZ589980 JOV589980 JYR589980 KIN589980 KSJ589980 LCF589980 LMB589980 LVX589980 MFT589980 MPP589980 MZL589980 NJH589980 NTD589980 OCZ589980 OMV589980 OWR589980 PGN589980 PQJ589980 QAF589980 QKB589980 QTX589980 RDT589980 RNP589980 RXL589980 SHH589980 SRD589980 TAZ589980 TKV589980 TUR589980 UEN589980 UOJ589980 UYF589980 VIB589980 VRX589980 WBT589980 WLP589980 WVL589980 I655516 IZ655516 SV655516 ACR655516 AMN655516 AWJ655516 BGF655516 BQB655516 BZX655516 CJT655516 CTP655516 DDL655516 DNH655516 DXD655516 EGZ655516 EQV655516 FAR655516 FKN655516 FUJ655516 GEF655516 GOB655516 GXX655516 HHT655516 HRP655516 IBL655516 ILH655516 IVD655516 JEZ655516 JOV655516 JYR655516 KIN655516 KSJ655516 LCF655516 LMB655516 LVX655516 MFT655516 MPP655516 MZL655516 NJH655516 NTD655516 OCZ655516 OMV655516 OWR655516 PGN655516 PQJ655516 QAF655516 QKB655516 QTX655516 RDT655516 RNP655516 RXL655516 SHH655516 SRD655516 TAZ655516 TKV655516 TUR655516 UEN655516 UOJ655516 UYF655516 VIB655516 VRX655516 WBT655516 WLP655516 WVL655516 I721052 IZ721052 SV721052 ACR721052 AMN721052 AWJ721052 BGF721052 BQB721052 BZX721052 CJT721052 CTP721052 DDL721052 DNH721052 DXD721052 EGZ721052 EQV721052 FAR721052 FKN721052 FUJ721052 GEF721052 GOB721052 GXX721052 HHT721052 HRP721052 IBL721052 ILH721052 IVD721052 JEZ721052 JOV721052 JYR721052 KIN721052 KSJ721052 LCF721052 LMB721052 LVX721052 MFT721052 MPP721052 MZL721052 NJH721052 NTD721052 OCZ721052 OMV721052 OWR721052 PGN721052 PQJ721052 QAF721052 QKB721052 QTX721052 RDT721052 RNP721052 RXL721052 SHH721052 SRD721052 TAZ721052 TKV721052 TUR721052 UEN721052 UOJ721052 UYF721052 VIB721052 VRX721052 WBT721052 WLP721052 WVL721052 I786588 IZ786588 SV786588 ACR786588 AMN786588 AWJ786588 BGF786588 BQB786588 BZX786588 CJT786588 CTP786588 DDL786588 DNH786588 DXD786588 EGZ786588 EQV786588 FAR786588 FKN786588 FUJ786588 GEF786588 GOB786588 GXX786588 HHT786588 HRP786588 IBL786588 ILH786588 IVD786588 JEZ786588 JOV786588 JYR786588 KIN786588 KSJ786588 LCF786588 LMB786588 LVX786588 MFT786588 MPP786588 MZL786588 NJH786588 NTD786588 OCZ786588 OMV786588 OWR786588 PGN786588 PQJ786588 QAF786588 QKB786588 QTX786588 RDT786588 RNP786588 RXL786588 SHH786588 SRD786588 TAZ786588 TKV786588 TUR786588 UEN786588 UOJ786588 UYF786588 VIB786588 VRX786588 WBT786588 WLP786588 WVL786588 I852124 IZ852124 SV852124 ACR852124 AMN852124 AWJ852124 BGF852124 BQB852124 BZX852124 CJT852124 CTP852124 DDL852124 DNH852124 DXD852124 EGZ852124 EQV852124 FAR852124 FKN852124 FUJ852124 GEF852124 GOB852124 GXX852124 HHT852124 HRP852124 IBL852124 ILH852124 IVD852124 JEZ852124 JOV852124 JYR852124 KIN852124 KSJ852124 LCF852124 LMB852124 LVX852124 MFT852124 MPP852124 MZL852124 NJH852124 NTD852124 OCZ852124 OMV852124 OWR852124 PGN852124 PQJ852124 QAF852124 QKB852124 QTX852124 RDT852124 RNP852124 RXL852124 SHH852124 SRD852124 TAZ852124 TKV852124 TUR852124 UEN852124 UOJ852124 UYF852124 VIB852124 VRX852124 WBT852124 WLP852124 WVL852124 I917660 IZ917660 SV917660 ACR917660 AMN917660 AWJ917660 BGF917660 BQB917660 BZX917660 CJT917660 CTP917660 DDL917660 DNH917660 DXD917660 EGZ917660 EQV917660 FAR917660 FKN917660 FUJ917660 GEF917660 GOB917660 GXX917660 HHT917660 HRP917660 IBL917660 ILH917660 IVD917660 JEZ917660 JOV917660 JYR917660 KIN917660 KSJ917660 LCF917660 LMB917660 LVX917660 MFT917660 MPP917660 MZL917660 NJH917660 NTD917660 OCZ917660 OMV917660 OWR917660 PGN917660 PQJ917660 QAF917660 QKB917660 QTX917660 RDT917660 RNP917660 RXL917660 SHH917660 SRD917660 TAZ917660 TKV917660 TUR917660 UEN917660 UOJ917660 UYF917660 VIB917660 VRX917660 WBT917660 WLP917660 WVL917660 I983196 IZ983196 SV983196 ACR983196 AMN983196 AWJ983196 BGF983196 BQB983196 BZX983196 CJT983196 CTP983196 DDL983196 DNH983196 DXD983196 EGZ983196 EQV983196 FAR983196 FKN983196 FUJ983196 GEF983196 GOB983196 GXX983196 HHT983196 HRP983196 IBL983196 ILH983196 IVD983196 JEZ983196 JOV983196 JYR983196 KIN983196 KSJ983196 LCF983196 LMB983196 LVX983196 MFT983196 MPP983196 MZL983196 NJH983196 NTD983196 OCZ983196 OMV983196 OWR983196 PGN983196 PQJ983196 QAF983196 QKB983196 QTX983196 RDT983196 RNP983196 RXL983196 SHH983196 SRD983196 TAZ983196 TKV983196 TUR983196 UEN983196 UOJ983196 UYF983196 VIB983196 VRX983196 WBT983196 WLP983196 WVL983196"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93:J65697 IZ65693:JA65697 SV65693:SW65697 ACR65693:ACS65697 AMN65693:AMO65697 AWJ65693:AWK65697 BGF65693:BGG65697 BQB65693:BQC65697 BZX65693:BZY65697 CJT65693:CJU65697 CTP65693:CTQ65697 DDL65693:DDM65697 DNH65693:DNI65697 DXD65693:DXE65697 EGZ65693:EHA65697 EQV65693:EQW65697 FAR65693:FAS65697 FKN65693:FKO65697 FUJ65693:FUK65697 GEF65693:GEG65697 GOB65693:GOC65697 GXX65693:GXY65697 HHT65693:HHU65697 HRP65693:HRQ65697 IBL65693:IBM65697 ILH65693:ILI65697 IVD65693:IVE65697 JEZ65693:JFA65697 JOV65693:JOW65697 JYR65693:JYS65697 KIN65693:KIO65697 KSJ65693:KSK65697 LCF65693:LCG65697 LMB65693:LMC65697 LVX65693:LVY65697 MFT65693:MFU65697 MPP65693:MPQ65697 MZL65693:MZM65697 NJH65693:NJI65697 NTD65693:NTE65697 OCZ65693:ODA65697 OMV65693:OMW65697 OWR65693:OWS65697 PGN65693:PGO65697 PQJ65693:PQK65697 QAF65693:QAG65697 QKB65693:QKC65697 QTX65693:QTY65697 RDT65693:RDU65697 RNP65693:RNQ65697 RXL65693:RXM65697 SHH65693:SHI65697 SRD65693:SRE65697 TAZ65693:TBA65697 TKV65693:TKW65697 TUR65693:TUS65697 UEN65693:UEO65697 UOJ65693:UOK65697 UYF65693:UYG65697 VIB65693:VIC65697 VRX65693:VRY65697 WBT65693:WBU65697 WLP65693:WLQ65697 WVL65693:WVM65697 I131229:J131233 IZ131229:JA131233 SV131229:SW131233 ACR131229:ACS131233 AMN131229:AMO131233 AWJ131229:AWK131233 BGF131229:BGG131233 BQB131229:BQC131233 BZX131229:BZY131233 CJT131229:CJU131233 CTP131229:CTQ131233 DDL131229:DDM131233 DNH131229:DNI131233 DXD131229:DXE131233 EGZ131229:EHA131233 EQV131229:EQW131233 FAR131229:FAS131233 FKN131229:FKO131233 FUJ131229:FUK131233 GEF131229:GEG131233 GOB131229:GOC131233 GXX131229:GXY131233 HHT131229:HHU131233 HRP131229:HRQ131233 IBL131229:IBM131233 ILH131229:ILI131233 IVD131229:IVE131233 JEZ131229:JFA131233 JOV131229:JOW131233 JYR131229:JYS131233 KIN131229:KIO131233 KSJ131229:KSK131233 LCF131229:LCG131233 LMB131229:LMC131233 LVX131229:LVY131233 MFT131229:MFU131233 MPP131229:MPQ131233 MZL131229:MZM131233 NJH131229:NJI131233 NTD131229:NTE131233 OCZ131229:ODA131233 OMV131229:OMW131233 OWR131229:OWS131233 PGN131229:PGO131233 PQJ131229:PQK131233 QAF131229:QAG131233 QKB131229:QKC131233 QTX131229:QTY131233 RDT131229:RDU131233 RNP131229:RNQ131233 RXL131229:RXM131233 SHH131229:SHI131233 SRD131229:SRE131233 TAZ131229:TBA131233 TKV131229:TKW131233 TUR131229:TUS131233 UEN131229:UEO131233 UOJ131229:UOK131233 UYF131229:UYG131233 VIB131229:VIC131233 VRX131229:VRY131233 WBT131229:WBU131233 WLP131229:WLQ131233 WVL131229:WVM131233 I196765:J196769 IZ196765:JA196769 SV196765:SW196769 ACR196765:ACS196769 AMN196765:AMO196769 AWJ196765:AWK196769 BGF196765:BGG196769 BQB196765:BQC196769 BZX196765:BZY196769 CJT196765:CJU196769 CTP196765:CTQ196769 DDL196765:DDM196769 DNH196765:DNI196769 DXD196765:DXE196769 EGZ196765:EHA196769 EQV196765:EQW196769 FAR196765:FAS196769 FKN196765:FKO196769 FUJ196765:FUK196769 GEF196765:GEG196769 GOB196765:GOC196769 GXX196765:GXY196769 HHT196765:HHU196769 HRP196765:HRQ196769 IBL196765:IBM196769 ILH196765:ILI196769 IVD196765:IVE196769 JEZ196765:JFA196769 JOV196765:JOW196769 JYR196765:JYS196769 KIN196765:KIO196769 KSJ196765:KSK196769 LCF196765:LCG196769 LMB196765:LMC196769 LVX196765:LVY196769 MFT196765:MFU196769 MPP196765:MPQ196769 MZL196765:MZM196769 NJH196765:NJI196769 NTD196765:NTE196769 OCZ196765:ODA196769 OMV196765:OMW196769 OWR196765:OWS196769 PGN196765:PGO196769 PQJ196765:PQK196769 QAF196765:QAG196769 QKB196765:QKC196769 QTX196765:QTY196769 RDT196765:RDU196769 RNP196765:RNQ196769 RXL196765:RXM196769 SHH196765:SHI196769 SRD196765:SRE196769 TAZ196765:TBA196769 TKV196765:TKW196769 TUR196765:TUS196769 UEN196765:UEO196769 UOJ196765:UOK196769 UYF196765:UYG196769 VIB196765:VIC196769 VRX196765:VRY196769 WBT196765:WBU196769 WLP196765:WLQ196769 WVL196765:WVM196769 I262301:J262305 IZ262301:JA262305 SV262301:SW262305 ACR262301:ACS262305 AMN262301:AMO262305 AWJ262301:AWK262305 BGF262301:BGG262305 BQB262301:BQC262305 BZX262301:BZY262305 CJT262301:CJU262305 CTP262301:CTQ262305 DDL262301:DDM262305 DNH262301:DNI262305 DXD262301:DXE262305 EGZ262301:EHA262305 EQV262301:EQW262305 FAR262301:FAS262305 FKN262301:FKO262305 FUJ262301:FUK262305 GEF262301:GEG262305 GOB262301:GOC262305 GXX262301:GXY262305 HHT262301:HHU262305 HRP262301:HRQ262305 IBL262301:IBM262305 ILH262301:ILI262305 IVD262301:IVE262305 JEZ262301:JFA262305 JOV262301:JOW262305 JYR262301:JYS262305 KIN262301:KIO262305 KSJ262301:KSK262305 LCF262301:LCG262305 LMB262301:LMC262305 LVX262301:LVY262305 MFT262301:MFU262305 MPP262301:MPQ262305 MZL262301:MZM262305 NJH262301:NJI262305 NTD262301:NTE262305 OCZ262301:ODA262305 OMV262301:OMW262305 OWR262301:OWS262305 PGN262301:PGO262305 PQJ262301:PQK262305 QAF262301:QAG262305 QKB262301:QKC262305 QTX262301:QTY262305 RDT262301:RDU262305 RNP262301:RNQ262305 RXL262301:RXM262305 SHH262301:SHI262305 SRD262301:SRE262305 TAZ262301:TBA262305 TKV262301:TKW262305 TUR262301:TUS262305 UEN262301:UEO262305 UOJ262301:UOK262305 UYF262301:UYG262305 VIB262301:VIC262305 VRX262301:VRY262305 WBT262301:WBU262305 WLP262301:WLQ262305 WVL262301:WVM262305 I327837:J327841 IZ327837:JA327841 SV327837:SW327841 ACR327837:ACS327841 AMN327837:AMO327841 AWJ327837:AWK327841 BGF327837:BGG327841 BQB327837:BQC327841 BZX327837:BZY327841 CJT327837:CJU327841 CTP327837:CTQ327841 DDL327837:DDM327841 DNH327837:DNI327841 DXD327837:DXE327841 EGZ327837:EHA327841 EQV327837:EQW327841 FAR327837:FAS327841 FKN327837:FKO327841 FUJ327837:FUK327841 GEF327837:GEG327841 GOB327837:GOC327841 GXX327837:GXY327841 HHT327837:HHU327841 HRP327837:HRQ327841 IBL327837:IBM327841 ILH327837:ILI327841 IVD327837:IVE327841 JEZ327837:JFA327841 JOV327837:JOW327841 JYR327837:JYS327841 KIN327837:KIO327841 KSJ327837:KSK327841 LCF327837:LCG327841 LMB327837:LMC327841 LVX327837:LVY327841 MFT327837:MFU327841 MPP327837:MPQ327841 MZL327837:MZM327841 NJH327837:NJI327841 NTD327837:NTE327841 OCZ327837:ODA327841 OMV327837:OMW327841 OWR327837:OWS327841 PGN327837:PGO327841 PQJ327837:PQK327841 QAF327837:QAG327841 QKB327837:QKC327841 QTX327837:QTY327841 RDT327837:RDU327841 RNP327837:RNQ327841 RXL327837:RXM327841 SHH327837:SHI327841 SRD327837:SRE327841 TAZ327837:TBA327841 TKV327837:TKW327841 TUR327837:TUS327841 UEN327837:UEO327841 UOJ327837:UOK327841 UYF327837:UYG327841 VIB327837:VIC327841 VRX327837:VRY327841 WBT327837:WBU327841 WLP327837:WLQ327841 WVL327837:WVM327841 I393373:J393377 IZ393373:JA393377 SV393373:SW393377 ACR393373:ACS393377 AMN393373:AMO393377 AWJ393373:AWK393377 BGF393373:BGG393377 BQB393373:BQC393377 BZX393373:BZY393377 CJT393373:CJU393377 CTP393373:CTQ393377 DDL393373:DDM393377 DNH393373:DNI393377 DXD393373:DXE393377 EGZ393373:EHA393377 EQV393373:EQW393377 FAR393373:FAS393377 FKN393373:FKO393377 FUJ393373:FUK393377 GEF393373:GEG393377 GOB393373:GOC393377 GXX393373:GXY393377 HHT393373:HHU393377 HRP393373:HRQ393377 IBL393373:IBM393377 ILH393373:ILI393377 IVD393373:IVE393377 JEZ393373:JFA393377 JOV393373:JOW393377 JYR393373:JYS393377 KIN393373:KIO393377 KSJ393373:KSK393377 LCF393373:LCG393377 LMB393373:LMC393377 LVX393373:LVY393377 MFT393373:MFU393377 MPP393373:MPQ393377 MZL393373:MZM393377 NJH393373:NJI393377 NTD393373:NTE393377 OCZ393373:ODA393377 OMV393373:OMW393377 OWR393373:OWS393377 PGN393373:PGO393377 PQJ393373:PQK393377 QAF393373:QAG393377 QKB393373:QKC393377 QTX393373:QTY393377 RDT393373:RDU393377 RNP393373:RNQ393377 RXL393373:RXM393377 SHH393373:SHI393377 SRD393373:SRE393377 TAZ393373:TBA393377 TKV393373:TKW393377 TUR393373:TUS393377 UEN393373:UEO393377 UOJ393373:UOK393377 UYF393373:UYG393377 VIB393373:VIC393377 VRX393373:VRY393377 WBT393373:WBU393377 WLP393373:WLQ393377 WVL393373:WVM393377 I458909:J458913 IZ458909:JA458913 SV458909:SW458913 ACR458909:ACS458913 AMN458909:AMO458913 AWJ458909:AWK458913 BGF458909:BGG458913 BQB458909:BQC458913 BZX458909:BZY458913 CJT458909:CJU458913 CTP458909:CTQ458913 DDL458909:DDM458913 DNH458909:DNI458913 DXD458909:DXE458913 EGZ458909:EHA458913 EQV458909:EQW458913 FAR458909:FAS458913 FKN458909:FKO458913 FUJ458909:FUK458913 GEF458909:GEG458913 GOB458909:GOC458913 GXX458909:GXY458913 HHT458909:HHU458913 HRP458909:HRQ458913 IBL458909:IBM458913 ILH458909:ILI458913 IVD458909:IVE458913 JEZ458909:JFA458913 JOV458909:JOW458913 JYR458909:JYS458913 KIN458909:KIO458913 KSJ458909:KSK458913 LCF458909:LCG458913 LMB458909:LMC458913 LVX458909:LVY458913 MFT458909:MFU458913 MPP458909:MPQ458913 MZL458909:MZM458913 NJH458909:NJI458913 NTD458909:NTE458913 OCZ458909:ODA458913 OMV458909:OMW458913 OWR458909:OWS458913 PGN458909:PGO458913 PQJ458909:PQK458913 QAF458909:QAG458913 QKB458909:QKC458913 QTX458909:QTY458913 RDT458909:RDU458913 RNP458909:RNQ458913 RXL458909:RXM458913 SHH458909:SHI458913 SRD458909:SRE458913 TAZ458909:TBA458913 TKV458909:TKW458913 TUR458909:TUS458913 UEN458909:UEO458913 UOJ458909:UOK458913 UYF458909:UYG458913 VIB458909:VIC458913 VRX458909:VRY458913 WBT458909:WBU458913 WLP458909:WLQ458913 WVL458909:WVM458913 I524445:J524449 IZ524445:JA524449 SV524445:SW524449 ACR524445:ACS524449 AMN524445:AMO524449 AWJ524445:AWK524449 BGF524445:BGG524449 BQB524445:BQC524449 BZX524445:BZY524449 CJT524445:CJU524449 CTP524445:CTQ524449 DDL524445:DDM524449 DNH524445:DNI524449 DXD524445:DXE524449 EGZ524445:EHA524449 EQV524445:EQW524449 FAR524445:FAS524449 FKN524445:FKO524449 FUJ524445:FUK524449 GEF524445:GEG524449 GOB524445:GOC524449 GXX524445:GXY524449 HHT524445:HHU524449 HRP524445:HRQ524449 IBL524445:IBM524449 ILH524445:ILI524449 IVD524445:IVE524449 JEZ524445:JFA524449 JOV524445:JOW524449 JYR524445:JYS524449 KIN524445:KIO524449 KSJ524445:KSK524449 LCF524445:LCG524449 LMB524445:LMC524449 LVX524445:LVY524449 MFT524445:MFU524449 MPP524445:MPQ524449 MZL524445:MZM524449 NJH524445:NJI524449 NTD524445:NTE524449 OCZ524445:ODA524449 OMV524445:OMW524449 OWR524445:OWS524449 PGN524445:PGO524449 PQJ524445:PQK524449 QAF524445:QAG524449 QKB524445:QKC524449 QTX524445:QTY524449 RDT524445:RDU524449 RNP524445:RNQ524449 RXL524445:RXM524449 SHH524445:SHI524449 SRD524445:SRE524449 TAZ524445:TBA524449 TKV524445:TKW524449 TUR524445:TUS524449 UEN524445:UEO524449 UOJ524445:UOK524449 UYF524445:UYG524449 VIB524445:VIC524449 VRX524445:VRY524449 WBT524445:WBU524449 WLP524445:WLQ524449 WVL524445:WVM524449 I589981:J589985 IZ589981:JA589985 SV589981:SW589985 ACR589981:ACS589985 AMN589981:AMO589985 AWJ589981:AWK589985 BGF589981:BGG589985 BQB589981:BQC589985 BZX589981:BZY589985 CJT589981:CJU589985 CTP589981:CTQ589985 DDL589981:DDM589985 DNH589981:DNI589985 DXD589981:DXE589985 EGZ589981:EHA589985 EQV589981:EQW589985 FAR589981:FAS589985 FKN589981:FKO589985 FUJ589981:FUK589985 GEF589981:GEG589985 GOB589981:GOC589985 GXX589981:GXY589985 HHT589981:HHU589985 HRP589981:HRQ589985 IBL589981:IBM589985 ILH589981:ILI589985 IVD589981:IVE589985 JEZ589981:JFA589985 JOV589981:JOW589985 JYR589981:JYS589985 KIN589981:KIO589985 KSJ589981:KSK589985 LCF589981:LCG589985 LMB589981:LMC589985 LVX589981:LVY589985 MFT589981:MFU589985 MPP589981:MPQ589985 MZL589981:MZM589985 NJH589981:NJI589985 NTD589981:NTE589985 OCZ589981:ODA589985 OMV589981:OMW589985 OWR589981:OWS589985 PGN589981:PGO589985 PQJ589981:PQK589985 QAF589981:QAG589985 QKB589981:QKC589985 QTX589981:QTY589985 RDT589981:RDU589985 RNP589981:RNQ589985 RXL589981:RXM589985 SHH589981:SHI589985 SRD589981:SRE589985 TAZ589981:TBA589985 TKV589981:TKW589985 TUR589981:TUS589985 UEN589981:UEO589985 UOJ589981:UOK589985 UYF589981:UYG589985 VIB589981:VIC589985 VRX589981:VRY589985 WBT589981:WBU589985 WLP589981:WLQ589985 WVL589981:WVM589985 I655517:J655521 IZ655517:JA655521 SV655517:SW655521 ACR655517:ACS655521 AMN655517:AMO655521 AWJ655517:AWK655521 BGF655517:BGG655521 BQB655517:BQC655521 BZX655517:BZY655521 CJT655517:CJU655521 CTP655517:CTQ655521 DDL655517:DDM655521 DNH655517:DNI655521 DXD655517:DXE655521 EGZ655517:EHA655521 EQV655517:EQW655521 FAR655517:FAS655521 FKN655517:FKO655521 FUJ655517:FUK655521 GEF655517:GEG655521 GOB655517:GOC655521 GXX655517:GXY655521 HHT655517:HHU655521 HRP655517:HRQ655521 IBL655517:IBM655521 ILH655517:ILI655521 IVD655517:IVE655521 JEZ655517:JFA655521 JOV655517:JOW655521 JYR655517:JYS655521 KIN655517:KIO655521 KSJ655517:KSK655521 LCF655517:LCG655521 LMB655517:LMC655521 LVX655517:LVY655521 MFT655517:MFU655521 MPP655517:MPQ655521 MZL655517:MZM655521 NJH655517:NJI655521 NTD655517:NTE655521 OCZ655517:ODA655521 OMV655517:OMW655521 OWR655517:OWS655521 PGN655517:PGO655521 PQJ655517:PQK655521 QAF655517:QAG655521 QKB655517:QKC655521 QTX655517:QTY655521 RDT655517:RDU655521 RNP655517:RNQ655521 RXL655517:RXM655521 SHH655517:SHI655521 SRD655517:SRE655521 TAZ655517:TBA655521 TKV655517:TKW655521 TUR655517:TUS655521 UEN655517:UEO655521 UOJ655517:UOK655521 UYF655517:UYG655521 VIB655517:VIC655521 VRX655517:VRY655521 WBT655517:WBU655521 WLP655517:WLQ655521 WVL655517:WVM655521 I721053:J721057 IZ721053:JA721057 SV721053:SW721057 ACR721053:ACS721057 AMN721053:AMO721057 AWJ721053:AWK721057 BGF721053:BGG721057 BQB721053:BQC721057 BZX721053:BZY721057 CJT721053:CJU721057 CTP721053:CTQ721057 DDL721053:DDM721057 DNH721053:DNI721057 DXD721053:DXE721057 EGZ721053:EHA721057 EQV721053:EQW721057 FAR721053:FAS721057 FKN721053:FKO721057 FUJ721053:FUK721057 GEF721053:GEG721057 GOB721053:GOC721057 GXX721053:GXY721057 HHT721053:HHU721057 HRP721053:HRQ721057 IBL721053:IBM721057 ILH721053:ILI721057 IVD721053:IVE721057 JEZ721053:JFA721057 JOV721053:JOW721057 JYR721053:JYS721057 KIN721053:KIO721057 KSJ721053:KSK721057 LCF721053:LCG721057 LMB721053:LMC721057 LVX721053:LVY721057 MFT721053:MFU721057 MPP721053:MPQ721057 MZL721053:MZM721057 NJH721053:NJI721057 NTD721053:NTE721057 OCZ721053:ODA721057 OMV721053:OMW721057 OWR721053:OWS721057 PGN721053:PGO721057 PQJ721053:PQK721057 QAF721053:QAG721057 QKB721053:QKC721057 QTX721053:QTY721057 RDT721053:RDU721057 RNP721053:RNQ721057 RXL721053:RXM721057 SHH721053:SHI721057 SRD721053:SRE721057 TAZ721053:TBA721057 TKV721053:TKW721057 TUR721053:TUS721057 UEN721053:UEO721057 UOJ721053:UOK721057 UYF721053:UYG721057 VIB721053:VIC721057 VRX721053:VRY721057 WBT721053:WBU721057 WLP721053:WLQ721057 WVL721053:WVM721057 I786589:J786593 IZ786589:JA786593 SV786589:SW786593 ACR786589:ACS786593 AMN786589:AMO786593 AWJ786589:AWK786593 BGF786589:BGG786593 BQB786589:BQC786593 BZX786589:BZY786593 CJT786589:CJU786593 CTP786589:CTQ786593 DDL786589:DDM786593 DNH786589:DNI786593 DXD786589:DXE786593 EGZ786589:EHA786593 EQV786589:EQW786593 FAR786589:FAS786593 FKN786589:FKO786593 FUJ786589:FUK786593 GEF786589:GEG786593 GOB786589:GOC786593 GXX786589:GXY786593 HHT786589:HHU786593 HRP786589:HRQ786593 IBL786589:IBM786593 ILH786589:ILI786593 IVD786589:IVE786593 JEZ786589:JFA786593 JOV786589:JOW786593 JYR786589:JYS786593 KIN786589:KIO786593 KSJ786589:KSK786593 LCF786589:LCG786593 LMB786589:LMC786593 LVX786589:LVY786593 MFT786589:MFU786593 MPP786589:MPQ786593 MZL786589:MZM786593 NJH786589:NJI786593 NTD786589:NTE786593 OCZ786589:ODA786593 OMV786589:OMW786593 OWR786589:OWS786593 PGN786589:PGO786593 PQJ786589:PQK786593 QAF786589:QAG786593 QKB786589:QKC786593 QTX786589:QTY786593 RDT786589:RDU786593 RNP786589:RNQ786593 RXL786589:RXM786593 SHH786589:SHI786593 SRD786589:SRE786593 TAZ786589:TBA786593 TKV786589:TKW786593 TUR786589:TUS786593 UEN786589:UEO786593 UOJ786589:UOK786593 UYF786589:UYG786593 VIB786589:VIC786593 VRX786589:VRY786593 WBT786589:WBU786593 WLP786589:WLQ786593 WVL786589:WVM786593 I852125:J852129 IZ852125:JA852129 SV852125:SW852129 ACR852125:ACS852129 AMN852125:AMO852129 AWJ852125:AWK852129 BGF852125:BGG852129 BQB852125:BQC852129 BZX852125:BZY852129 CJT852125:CJU852129 CTP852125:CTQ852129 DDL852125:DDM852129 DNH852125:DNI852129 DXD852125:DXE852129 EGZ852125:EHA852129 EQV852125:EQW852129 FAR852125:FAS852129 FKN852125:FKO852129 FUJ852125:FUK852129 GEF852125:GEG852129 GOB852125:GOC852129 GXX852125:GXY852129 HHT852125:HHU852129 HRP852125:HRQ852129 IBL852125:IBM852129 ILH852125:ILI852129 IVD852125:IVE852129 JEZ852125:JFA852129 JOV852125:JOW852129 JYR852125:JYS852129 KIN852125:KIO852129 KSJ852125:KSK852129 LCF852125:LCG852129 LMB852125:LMC852129 LVX852125:LVY852129 MFT852125:MFU852129 MPP852125:MPQ852129 MZL852125:MZM852129 NJH852125:NJI852129 NTD852125:NTE852129 OCZ852125:ODA852129 OMV852125:OMW852129 OWR852125:OWS852129 PGN852125:PGO852129 PQJ852125:PQK852129 QAF852125:QAG852129 QKB852125:QKC852129 QTX852125:QTY852129 RDT852125:RDU852129 RNP852125:RNQ852129 RXL852125:RXM852129 SHH852125:SHI852129 SRD852125:SRE852129 TAZ852125:TBA852129 TKV852125:TKW852129 TUR852125:TUS852129 UEN852125:UEO852129 UOJ852125:UOK852129 UYF852125:UYG852129 VIB852125:VIC852129 VRX852125:VRY852129 WBT852125:WBU852129 WLP852125:WLQ852129 WVL852125:WVM852129 I917661:J917665 IZ917661:JA917665 SV917661:SW917665 ACR917661:ACS917665 AMN917661:AMO917665 AWJ917661:AWK917665 BGF917661:BGG917665 BQB917661:BQC917665 BZX917661:BZY917665 CJT917661:CJU917665 CTP917661:CTQ917665 DDL917661:DDM917665 DNH917661:DNI917665 DXD917661:DXE917665 EGZ917661:EHA917665 EQV917661:EQW917665 FAR917661:FAS917665 FKN917661:FKO917665 FUJ917661:FUK917665 GEF917661:GEG917665 GOB917661:GOC917665 GXX917661:GXY917665 HHT917661:HHU917665 HRP917661:HRQ917665 IBL917661:IBM917665 ILH917661:ILI917665 IVD917661:IVE917665 JEZ917661:JFA917665 JOV917661:JOW917665 JYR917661:JYS917665 KIN917661:KIO917665 KSJ917661:KSK917665 LCF917661:LCG917665 LMB917661:LMC917665 LVX917661:LVY917665 MFT917661:MFU917665 MPP917661:MPQ917665 MZL917661:MZM917665 NJH917661:NJI917665 NTD917661:NTE917665 OCZ917661:ODA917665 OMV917661:OMW917665 OWR917661:OWS917665 PGN917661:PGO917665 PQJ917661:PQK917665 QAF917661:QAG917665 QKB917661:QKC917665 QTX917661:QTY917665 RDT917661:RDU917665 RNP917661:RNQ917665 RXL917661:RXM917665 SHH917661:SHI917665 SRD917661:SRE917665 TAZ917661:TBA917665 TKV917661:TKW917665 TUR917661:TUS917665 UEN917661:UEO917665 UOJ917661:UOK917665 UYF917661:UYG917665 VIB917661:VIC917665 VRX917661:VRY917665 WBT917661:WBU917665 WLP917661:WLQ917665 WVL917661:WVM917665 I983197:J983201 IZ983197:JA983201 SV983197:SW983201 ACR983197:ACS983201 AMN983197:AMO983201 AWJ983197:AWK983201 BGF983197:BGG983201 BQB983197:BQC983201 BZX983197:BZY983201 CJT983197:CJU983201 CTP983197:CTQ983201 DDL983197:DDM983201 DNH983197:DNI983201 DXD983197:DXE983201 EGZ983197:EHA983201 EQV983197:EQW983201 FAR983197:FAS983201 FKN983197:FKO983201 FUJ983197:FUK983201 GEF983197:GEG983201 GOB983197:GOC983201 GXX983197:GXY983201 HHT983197:HHU983201 HRP983197:HRQ983201 IBL983197:IBM983201 ILH983197:ILI983201 IVD983197:IVE983201 JEZ983197:JFA983201 JOV983197:JOW983201 JYR983197:JYS983201 KIN983197:KIO983201 KSJ983197:KSK983201 LCF983197:LCG983201 LMB983197:LMC983201 LVX983197:LVY983201 MFT983197:MFU983201 MPP983197:MPQ983201 MZL983197:MZM983201 NJH983197:NJI983201 NTD983197:NTE983201 OCZ983197:ODA983201 OMV983197:OMW983201 OWR983197:OWS983201 PGN983197:PGO983201 PQJ983197:PQK983201 QAF983197:QAG983201 QKB983197:QKC983201 QTX983197:QTY983201 RDT983197:RDU983201 RNP983197:RNQ983201 RXL983197:RXM983201 SHH983197:SHI983201 SRD983197:SRE983201 TAZ983197:TBA983201 TKV983197:TKW983201 TUR983197:TUS983201 UEN983197:UEO983201 UOJ983197:UOK983201 UYF983197:UYG983201 VIB983197:VIC983201 VRX983197:VRY983201 WBT983197:WBU983201 WLP983197:WLQ983201 WVL983197:WVM983201" xr:uid="{00000000-0002-0000-0100-000012000000}">
      <formula1>0</formula1>
    </dataValidation>
    <dataValidation type="decimal" operator="greaterThanOrEqual" showInputMessage="1" showErrorMessage="1" error="Valor debe ser mayor o igual que 0" sqref="G11:G206 H78:K78" xr:uid="{F3ABE176-E41D-40E9-930D-8EC507DD1A3D}">
      <formula1>0</formula1>
    </dataValidation>
    <dataValidation type="whole" operator="greaterThanOrEqual" showInputMessage="1" showErrorMessage="1" sqref="G208:G254 I11:J77 I79:J206" xr:uid="{D8F75009-742A-4A58-98AF-FC6425A78E9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que 0" xr:uid="{00000000-0002-0000-0100-000013000000}">
          <x14:formula1>
            <xm:f>0</xm:f>
          </x14:formula1>
          <xm:sqref>IY65667:JE65685 SU65667:TA65685 ACQ65667:ACW65685 AMM65667:AMS65685 AWI65667:AWO65685 BGE65667:BGK65685 BQA65667:BQG65685 BZW65667:CAC65685 CJS65667:CJY65685 CTO65667:CTU65685 DDK65667:DDQ65685 DNG65667:DNM65685 DXC65667:DXI65685 EGY65667:EHE65685 EQU65667:ERA65685 FAQ65667:FAW65685 FKM65667:FKS65685 FUI65667:FUO65685 GEE65667:GEK65685 GOA65667:GOG65685 GXW65667:GYC65685 HHS65667:HHY65685 HRO65667:HRU65685 IBK65667:IBQ65685 ILG65667:ILM65685 IVC65667:IVI65685 JEY65667:JFE65685 JOU65667:JPA65685 JYQ65667:JYW65685 KIM65667:KIS65685 KSI65667:KSO65685 LCE65667:LCK65685 LMA65667:LMG65685 LVW65667:LWC65685 MFS65667:MFY65685 MPO65667:MPU65685 MZK65667:MZQ65685 NJG65667:NJM65685 NTC65667:NTI65685 OCY65667:ODE65685 OMU65667:ONA65685 OWQ65667:OWW65685 PGM65667:PGS65685 PQI65667:PQO65685 QAE65667:QAK65685 QKA65667:QKG65685 QTW65667:QUC65685 RDS65667:RDY65685 RNO65667:RNU65685 RXK65667:RXQ65685 SHG65667:SHM65685 SRC65667:SRI65685 TAY65667:TBE65685 TKU65667:TLA65685 TUQ65667:TUW65685 UEM65667:UES65685 UOI65667:UOO65685 UYE65667:UYK65685 VIA65667:VIG65685 VRW65667:VSC65685 WBS65667:WBY65685 WLO65667:WLU65685 WVK65667:WVQ65685 IY131203:JE131221 SU131203:TA131221 ACQ131203:ACW131221 AMM131203:AMS131221 AWI131203:AWO131221 BGE131203:BGK131221 BQA131203:BQG131221 BZW131203:CAC131221 CJS131203:CJY131221 CTO131203:CTU131221 DDK131203:DDQ131221 DNG131203:DNM131221 DXC131203:DXI131221 EGY131203:EHE131221 EQU131203:ERA131221 FAQ131203:FAW131221 FKM131203:FKS131221 FUI131203:FUO131221 GEE131203:GEK131221 GOA131203:GOG131221 GXW131203:GYC131221 HHS131203:HHY131221 HRO131203:HRU131221 IBK131203:IBQ131221 ILG131203:ILM131221 IVC131203:IVI131221 JEY131203:JFE131221 JOU131203:JPA131221 JYQ131203:JYW131221 KIM131203:KIS131221 KSI131203:KSO131221 LCE131203:LCK131221 LMA131203:LMG131221 LVW131203:LWC131221 MFS131203:MFY131221 MPO131203:MPU131221 MZK131203:MZQ131221 NJG131203:NJM131221 NTC131203:NTI131221 OCY131203:ODE131221 OMU131203:ONA131221 OWQ131203:OWW131221 PGM131203:PGS131221 PQI131203:PQO131221 QAE131203:QAK131221 QKA131203:QKG131221 QTW131203:QUC131221 RDS131203:RDY131221 RNO131203:RNU131221 RXK131203:RXQ131221 SHG131203:SHM131221 SRC131203:SRI131221 TAY131203:TBE131221 TKU131203:TLA131221 TUQ131203:TUW131221 UEM131203:UES131221 UOI131203:UOO131221 UYE131203:UYK131221 VIA131203:VIG131221 VRW131203:VSC131221 WBS131203:WBY131221 WLO131203:WLU131221 WVK131203:WVQ131221 IY196739:JE196757 SU196739:TA196757 ACQ196739:ACW196757 AMM196739:AMS196757 AWI196739:AWO196757 BGE196739:BGK196757 BQA196739:BQG196757 BZW196739:CAC196757 CJS196739:CJY196757 CTO196739:CTU196757 DDK196739:DDQ196757 DNG196739:DNM196757 DXC196739:DXI196757 EGY196739:EHE196757 EQU196739:ERA196757 FAQ196739:FAW196757 FKM196739:FKS196757 FUI196739:FUO196757 GEE196739:GEK196757 GOA196739:GOG196757 GXW196739:GYC196757 HHS196739:HHY196757 HRO196739:HRU196757 IBK196739:IBQ196757 ILG196739:ILM196757 IVC196739:IVI196757 JEY196739:JFE196757 JOU196739:JPA196757 JYQ196739:JYW196757 KIM196739:KIS196757 KSI196739:KSO196757 LCE196739:LCK196757 LMA196739:LMG196757 LVW196739:LWC196757 MFS196739:MFY196757 MPO196739:MPU196757 MZK196739:MZQ196757 NJG196739:NJM196757 NTC196739:NTI196757 OCY196739:ODE196757 OMU196739:ONA196757 OWQ196739:OWW196757 PGM196739:PGS196757 PQI196739:PQO196757 QAE196739:QAK196757 QKA196739:QKG196757 QTW196739:QUC196757 RDS196739:RDY196757 RNO196739:RNU196757 RXK196739:RXQ196757 SHG196739:SHM196757 SRC196739:SRI196757 TAY196739:TBE196757 TKU196739:TLA196757 TUQ196739:TUW196757 UEM196739:UES196757 UOI196739:UOO196757 UYE196739:UYK196757 VIA196739:VIG196757 VRW196739:VSC196757 WBS196739:WBY196757 WLO196739:WLU196757 WVK196739:WVQ196757 IY262275:JE262293 SU262275:TA262293 ACQ262275:ACW262293 AMM262275:AMS262293 AWI262275:AWO262293 BGE262275:BGK262293 BQA262275:BQG262293 BZW262275:CAC262293 CJS262275:CJY262293 CTO262275:CTU262293 DDK262275:DDQ262293 DNG262275:DNM262293 DXC262275:DXI262293 EGY262275:EHE262293 EQU262275:ERA262293 FAQ262275:FAW262293 FKM262275:FKS262293 FUI262275:FUO262293 GEE262275:GEK262293 GOA262275:GOG262293 GXW262275:GYC262293 HHS262275:HHY262293 HRO262275:HRU262293 IBK262275:IBQ262293 ILG262275:ILM262293 IVC262275:IVI262293 JEY262275:JFE262293 JOU262275:JPA262293 JYQ262275:JYW262293 KIM262275:KIS262293 KSI262275:KSO262293 LCE262275:LCK262293 LMA262275:LMG262293 LVW262275:LWC262293 MFS262275:MFY262293 MPO262275:MPU262293 MZK262275:MZQ262293 NJG262275:NJM262293 NTC262275:NTI262293 OCY262275:ODE262293 OMU262275:ONA262293 OWQ262275:OWW262293 PGM262275:PGS262293 PQI262275:PQO262293 QAE262275:QAK262293 QKA262275:QKG262293 QTW262275:QUC262293 RDS262275:RDY262293 RNO262275:RNU262293 RXK262275:RXQ262293 SHG262275:SHM262293 SRC262275:SRI262293 TAY262275:TBE262293 TKU262275:TLA262293 TUQ262275:TUW262293 UEM262275:UES262293 UOI262275:UOO262293 UYE262275:UYK262293 VIA262275:VIG262293 VRW262275:VSC262293 WBS262275:WBY262293 WLO262275:WLU262293 WVK262275:WVQ262293 IY327811:JE327829 SU327811:TA327829 ACQ327811:ACW327829 AMM327811:AMS327829 AWI327811:AWO327829 BGE327811:BGK327829 BQA327811:BQG327829 BZW327811:CAC327829 CJS327811:CJY327829 CTO327811:CTU327829 DDK327811:DDQ327829 DNG327811:DNM327829 DXC327811:DXI327829 EGY327811:EHE327829 EQU327811:ERA327829 FAQ327811:FAW327829 FKM327811:FKS327829 FUI327811:FUO327829 GEE327811:GEK327829 GOA327811:GOG327829 GXW327811:GYC327829 HHS327811:HHY327829 HRO327811:HRU327829 IBK327811:IBQ327829 ILG327811:ILM327829 IVC327811:IVI327829 JEY327811:JFE327829 JOU327811:JPA327829 JYQ327811:JYW327829 KIM327811:KIS327829 KSI327811:KSO327829 LCE327811:LCK327829 LMA327811:LMG327829 LVW327811:LWC327829 MFS327811:MFY327829 MPO327811:MPU327829 MZK327811:MZQ327829 NJG327811:NJM327829 NTC327811:NTI327829 OCY327811:ODE327829 OMU327811:ONA327829 OWQ327811:OWW327829 PGM327811:PGS327829 PQI327811:PQO327829 QAE327811:QAK327829 QKA327811:QKG327829 QTW327811:QUC327829 RDS327811:RDY327829 RNO327811:RNU327829 RXK327811:RXQ327829 SHG327811:SHM327829 SRC327811:SRI327829 TAY327811:TBE327829 TKU327811:TLA327829 TUQ327811:TUW327829 UEM327811:UES327829 UOI327811:UOO327829 UYE327811:UYK327829 VIA327811:VIG327829 VRW327811:VSC327829 WBS327811:WBY327829 WLO327811:WLU327829 WVK327811:WVQ327829 IY393347:JE393365 SU393347:TA393365 ACQ393347:ACW393365 AMM393347:AMS393365 AWI393347:AWO393365 BGE393347:BGK393365 BQA393347:BQG393365 BZW393347:CAC393365 CJS393347:CJY393365 CTO393347:CTU393365 DDK393347:DDQ393365 DNG393347:DNM393365 DXC393347:DXI393365 EGY393347:EHE393365 EQU393347:ERA393365 FAQ393347:FAW393365 FKM393347:FKS393365 FUI393347:FUO393365 GEE393347:GEK393365 GOA393347:GOG393365 GXW393347:GYC393365 HHS393347:HHY393365 HRO393347:HRU393365 IBK393347:IBQ393365 ILG393347:ILM393365 IVC393347:IVI393365 JEY393347:JFE393365 JOU393347:JPA393365 JYQ393347:JYW393365 KIM393347:KIS393365 KSI393347:KSO393365 LCE393347:LCK393365 LMA393347:LMG393365 LVW393347:LWC393365 MFS393347:MFY393365 MPO393347:MPU393365 MZK393347:MZQ393365 NJG393347:NJM393365 NTC393347:NTI393365 OCY393347:ODE393365 OMU393347:ONA393365 OWQ393347:OWW393365 PGM393347:PGS393365 PQI393347:PQO393365 QAE393347:QAK393365 QKA393347:QKG393365 QTW393347:QUC393365 RDS393347:RDY393365 RNO393347:RNU393365 RXK393347:RXQ393365 SHG393347:SHM393365 SRC393347:SRI393365 TAY393347:TBE393365 TKU393347:TLA393365 TUQ393347:TUW393365 UEM393347:UES393365 UOI393347:UOO393365 UYE393347:UYK393365 VIA393347:VIG393365 VRW393347:VSC393365 WBS393347:WBY393365 WLO393347:WLU393365 WVK393347:WVQ393365 IY458883:JE458901 SU458883:TA458901 ACQ458883:ACW458901 AMM458883:AMS458901 AWI458883:AWO458901 BGE458883:BGK458901 BQA458883:BQG458901 BZW458883:CAC458901 CJS458883:CJY458901 CTO458883:CTU458901 DDK458883:DDQ458901 DNG458883:DNM458901 DXC458883:DXI458901 EGY458883:EHE458901 EQU458883:ERA458901 FAQ458883:FAW458901 FKM458883:FKS458901 FUI458883:FUO458901 GEE458883:GEK458901 GOA458883:GOG458901 GXW458883:GYC458901 HHS458883:HHY458901 HRO458883:HRU458901 IBK458883:IBQ458901 ILG458883:ILM458901 IVC458883:IVI458901 JEY458883:JFE458901 JOU458883:JPA458901 JYQ458883:JYW458901 KIM458883:KIS458901 KSI458883:KSO458901 LCE458883:LCK458901 LMA458883:LMG458901 LVW458883:LWC458901 MFS458883:MFY458901 MPO458883:MPU458901 MZK458883:MZQ458901 NJG458883:NJM458901 NTC458883:NTI458901 OCY458883:ODE458901 OMU458883:ONA458901 OWQ458883:OWW458901 PGM458883:PGS458901 PQI458883:PQO458901 QAE458883:QAK458901 QKA458883:QKG458901 QTW458883:QUC458901 RDS458883:RDY458901 RNO458883:RNU458901 RXK458883:RXQ458901 SHG458883:SHM458901 SRC458883:SRI458901 TAY458883:TBE458901 TKU458883:TLA458901 TUQ458883:TUW458901 UEM458883:UES458901 UOI458883:UOO458901 UYE458883:UYK458901 VIA458883:VIG458901 VRW458883:VSC458901 WBS458883:WBY458901 WLO458883:WLU458901 WVK458883:WVQ458901 IY524419:JE524437 SU524419:TA524437 ACQ524419:ACW524437 AMM524419:AMS524437 AWI524419:AWO524437 BGE524419:BGK524437 BQA524419:BQG524437 BZW524419:CAC524437 CJS524419:CJY524437 CTO524419:CTU524437 DDK524419:DDQ524437 DNG524419:DNM524437 DXC524419:DXI524437 EGY524419:EHE524437 EQU524419:ERA524437 FAQ524419:FAW524437 FKM524419:FKS524437 FUI524419:FUO524437 GEE524419:GEK524437 GOA524419:GOG524437 GXW524419:GYC524437 HHS524419:HHY524437 HRO524419:HRU524437 IBK524419:IBQ524437 ILG524419:ILM524437 IVC524419:IVI524437 JEY524419:JFE524437 JOU524419:JPA524437 JYQ524419:JYW524437 KIM524419:KIS524437 KSI524419:KSO524437 LCE524419:LCK524437 LMA524419:LMG524437 LVW524419:LWC524437 MFS524419:MFY524437 MPO524419:MPU524437 MZK524419:MZQ524437 NJG524419:NJM524437 NTC524419:NTI524437 OCY524419:ODE524437 OMU524419:ONA524437 OWQ524419:OWW524437 PGM524419:PGS524437 PQI524419:PQO524437 QAE524419:QAK524437 QKA524419:QKG524437 QTW524419:QUC524437 RDS524419:RDY524437 RNO524419:RNU524437 RXK524419:RXQ524437 SHG524419:SHM524437 SRC524419:SRI524437 TAY524419:TBE524437 TKU524419:TLA524437 TUQ524419:TUW524437 UEM524419:UES524437 UOI524419:UOO524437 UYE524419:UYK524437 VIA524419:VIG524437 VRW524419:VSC524437 WBS524419:WBY524437 WLO524419:WLU524437 WVK524419:WVQ524437 IY589955:JE589973 SU589955:TA589973 ACQ589955:ACW589973 AMM589955:AMS589973 AWI589955:AWO589973 BGE589955:BGK589973 BQA589955:BQG589973 BZW589955:CAC589973 CJS589955:CJY589973 CTO589955:CTU589973 DDK589955:DDQ589973 DNG589955:DNM589973 DXC589955:DXI589973 EGY589955:EHE589973 EQU589955:ERA589973 FAQ589955:FAW589973 FKM589955:FKS589973 FUI589955:FUO589973 GEE589955:GEK589973 GOA589955:GOG589973 GXW589955:GYC589973 HHS589955:HHY589973 HRO589955:HRU589973 IBK589955:IBQ589973 ILG589955:ILM589973 IVC589955:IVI589973 JEY589955:JFE589973 JOU589955:JPA589973 JYQ589955:JYW589973 KIM589955:KIS589973 KSI589955:KSO589973 LCE589955:LCK589973 LMA589955:LMG589973 LVW589955:LWC589973 MFS589955:MFY589973 MPO589955:MPU589973 MZK589955:MZQ589973 NJG589955:NJM589973 NTC589955:NTI589973 OCY589955:ODE589973 OMU589955:ONA589973 OWQ589955:OWW589973 PGM589955:PGS589973 PQI589955:PQO589973 QAE589955:QAK589973 QKA589955:QKG589973 QTW589955:QUC589973 RDS589955:RDY589973 RNO589955:RNU589973 RXK589955:RXQ589973 SHG589955:SHM589973 SRC589955:SRI589973 TAY589955:TBE589973 TKU589955:TLA589973 TUQ589955:TUW589973 UEM589955:UES589973 UOI589955:UOO589973 UYE589955:UYK589973 VIA589955:VIG589973 VRW589955:VSC589973 WBS589955:WBY589973 WLO589955:WLU589973 WVK589955:WVQ589973 IY655491:JE655509 SU655491:TA655509 ACQ655491:ACW655509 AMM655491:AMS655509 AWI655491:AWO655509 BGE655491:BGK655509 BQA655491:BQG655509 BZW655491:CAC655509 CJS655491:CJY655509 CTO655491:CTU655509 DDK655491:DDQ655509 DNG655491:DNM655509 DXC655491:DXI655509 EGY655491:EHE655509 EQU655491:ERA655509 FAQ655491:FAW655509 FKM655491:FKS655509 FUI655491:FUO655509 GEE655491:GEK655509 GOA655491:GOG655509 GXW655491:GYC655509 HHS655491:HHY655509 HRO655491:HRU655509 IBK655491:IBQ655509 ILG655491:ILM655509 IVC655491:IVI655509 JEY655491:JFE655509 JOU655491:JPA655509 JYQ655491:JYW655509 KIM655491:KIS655509 KSI655491:KSO655509 LCE655491:LCK655509 LMA655491:LMG655509 LVW655491:LWC655509 MFS655491:MFY655509 MPO655491:MPU655509 MZK655491:MZQ655509 NJG655491:NJM655509 NTC655491:NTI655509 OCY655491:ODE655509 OMU655491:ONA655509 OWQ655491:OWW655509 PGM655491:PGS655509 PQI655491:PQO655509 QAE655491:QAK655509 QKA655491:QKG655509 QTW655491:QUC655509 RDS655491:RDY655509 RNO655491:RNU655509 RXK655491:RXQ655509 SHG655491:SHM655509 SRC655491:SRI655509 TAY655491:TBE655509 TKU655491:TLA655509 TUQ655491:TUW655509 UEM655491:UES655509 UOI655491:UOO655509 UYE655491:UYK655509 VIA655491:VIG655509 VRW655491:VSC655509 WBS655491:WBY655509 WLO655491:WLU655509 WVK655491:WVQ655509 IY721027:JE721045 SU721027:TA721045 ACQ721027:ACW721045 AMM721027:AMS721045 AWI721027:AWO721045 BGE721027:BGK721045 BQA721027:BQG721045 BZW721027:CAC721045 CJS721027:CJY721045 CTO721027:CTU721045 DDK721027:DDQ721045 DNG721027:DNM721045 DXC721027:DXI721045 EGY721027:EHE721045 EQU721027:ERA721045 FAQ721027:FAW721045 FKM721027:FKS721045 FUI721027:FUO721045 GEE721027:GEK721045 GOA721027:GOG721045 GXW721027:GYC721045 HHS721027:HHY721045 HRO721027:HRU721045 IBK721027:IBQ721045 ILG721027:ILM721045 IVC721027:IVI721045 JEY721027:JFE721045 JOU721027:JPA721045 JYQ721027:JYW721045 KIM721027:KIS721045 KSI721027:KSO721045 LCE721027:LCK721045 LMA721027:LMG721045 LVW721027:LWC721045 MFS721027:MFY721045 MPO721027:MPU721045 MZK721027:MZQ721045 NJG721027:NJM721045 NTC721027:NTI721045 OCY721027:ODE721045 OMU721027:ONA721045 OWQ721027:OWW721045 PGM721027:PGS721045 PQI721027:PQO721045 QAE721027:QAK721045 QKA721027:QKG721045 QTW721027:QUC721045 RDS721027:RDY721045 RNO721027:RNU721045 RXK721027:RXQ721045 SHG721027:SHM721045 SRC721027:SRI721045 TAY721027:TBE721045 TKU721027:TLA721045 TUQ721027:TUW721045 UEM721027:UES721045 UOI721027:UOO721045 UYE721027:UYK721045 VIA721027:VIG721045 VRW721027:VSC721045 WBS721027:WBY721045 WLO721027:WLU721045 WVK721027:WVQ721045 IY786563:JE786581 SU786563:TA786581 ACQ786563:ACW786581 AMM786563:AMS786581 AWI786563:AWO786581 BGE786563:BGK786581 BQA786563:BQG786581 BZW786563:CAC786581 CJS786563:CJY786581 CTO786563:CTU786581 DDK786563:DDQ786581 DNG786563:DNM786581 DXC786563:DXI786581 EGY786563:EHE786581 EQU786563:ERA786581 FAQ786563:FAW786581 FKM786563:FKS786581 FUI786563:FUO786581 GEE786563:GEK786581 GOA786563:GOG786581 GXW786563:GYC786581 HHS786563:HHY786581 HRO786563:HRU786581 IBK786563:IBQ786581 ILG786563:ILM786581 IVC786563:IVI786581 JEY786563:JFE786581 JOU786563:JPA786581 JYQ786563:JYW786581 KIM786563:KIS786581 KSI786563:KSO786581 LCE786563:LCK786581 LMA786563:LMG786581 LVW786563:LWC786581 MFS786563:MFY786581 MPO786563:MPU786581 MZK786563:MZQ786581 NJG786563:NJM786581 NTC786563:NTI786581 OCY786563:ODE786581 OMU786563:ONA786581 OWQ786563:OWW786581 PGM786563:PGS786581 PQI786563:PQO786581 QAE786563:QAK786581 QKA786563:QKG786581 QTW786563:QUC786581 RDS786563:RDY786581 RNO786563:RNU786581 RXK786563:RXQ786581 SHG786563:SHM786581 SRC786563:SRI786581 TAY786563:TBE786581 TKU786563:TLA786581 TUQ786563:TUW786581 UEM786563:UES786581 UOI786563:UOO786581 UYE786563:UYK786581 VIA786563:VIG786581 VRW786563:VSC786581 WBS786563:WBY786581 WLO786563:WLU786581 WVK786563:WVQ786581 IY852099:JE852117 SU852099:TA852117 ACQ852099:ACW852117 AMM852099:AMS852117 AWI852099:AWO852117 BGE852099:BGK852117 BQA852099:BQG852117 BZW852099:CAC852117 CJS852099:CJY852117 CTO852099:CTU852117 DDK852099:DDQ852117 DNG852099:DNM852117 DXC852099:DXI852117 EGY852099:EHE852117 EQU852099:ERA852117 FAQ852099:FAW852117 FKM852099:FKS852117 FUI852099:FUO852117 GEE852099:GEK852117 GOA852099:GOG852117 GXW852099:GYC852117 HHS852099:HHY852117 HRO852099:HRU852117 IBK852099:IBQ852117 ILG852099:ILM852117 IVC852099:IVI852117 JEY852099:JFE852117 JOU852099:JPA852117 JYQ852099:JYW852117 KIM852099:KIS852117 KSI852099:KSO852117 LCE852099:LCK852117 LMA852099:LMG852117 LVW852099:LWC852117 MFS852099:MFY852117 MPO852099:MPU852117 MZK852099:MZQ852117 NJG852099:NJM852117 NTC852099:NTI852117 OCY852099:ODE852117 OMU852099:ONA852117 OWQ852099:OWW852117 PGM852099:PGS852117 PQI852099:PQO852117 QAE852099:QAK852117 QKA852099:QKG852117 QTW852099:QUC852117 RDS852099:RDY852117 RNO852099:RNU852117 RXK852099:RXQ852117 SHG852099:SHM852117 SRC852099:SRI852117 TAY852099:TBE852117 TKU852099:TLA852117 TUQ852099:TUW852117 UEM852099:UES852117 UOI852099:UOO852117 UYE852099:UYK852117 VIA852099:VIG852117 VRW852099:VSC852117 WBS852099:WBY852117 WLO852099:WLU852117 WVK852099:WVQ852117 IY917635:JE917653 SU917635:TA917653 ACQ917635:ACW917653 AMM917635:AMS917653 AWI917635:AWO917653 BGE917635:BGK917653 BQA917635:BQG917653 BZW917635:CAC917653 CJS917635:CJY917653 CTO917635:CTU917653 DDK917635:DDQ917653 DNG917635:DNM917653 DXC917635:DXI917653 EGY917635:EHE917653 EQU917635:ERA917653 FAQ917635:FAW917653 FKM917635:FKS917653 FUI917635:FUO917653 GEE917635:GEK917653 GOA917635:GOG917653 GXW917635:GYC917653 HHS917635:HHY917653 HRO917635:HRU917653 IBK917635:IBQ917653 ILG917635:ILM917653 IVC917635:IVI917653 JEY917635:JFE917653 JOU917635:JPA917653 JYQ917635:JYW917653 KIM917635:KIS917653 KSI917635:KSO917653 LCE917635:LCK917653 LMA917635:LMG917653 LVW917635:LWC917653 MFS917635:MFY917653 MPO917635:MPU917653 MZK917635:MZQ917653 NJG917635:NJM917653 NTC917635:NTI917653 OCY917635:ODE917653 OMU917635:ONA917653 OWQ917635:OWW917653 PGM917635:PGS917653 PQI917635:PQO917653 QAE917635:QAK917653 QKA917635:QKG917653 QTW917635:QUC917653 RDS917635:RDY917653 RNO917635:RNU917653 RXK917635:RXQ917653 SHG917635:SHM917653 SRC917635:SRI917653 TAY917635:TBE917653 TKU917635:TLA917653 TUQ917635:TUW917653 UEM917635:UES917653 UOI917635:UOO917653 UYE917635:UYK917653 VIA917635:VIG917653 VRW917635:VSC917653 WBS917635:WBY917653 WLO917635:WLU917653 WVK917635:WVQ917653 IY983171:JE983189 SU983171:TA983189 ACQ983171:ACW983189 AMM983171:AMS983189 AWI983171:AWO983189 BGE983171:BGK983189 BQA983171:BQG983189 BZW983171:CAC983189 CJS983171:CJY983189 CTO983171:CTU983189 DDK983171:DDQ983189 DNG983171:DNM983189 DXC983171:DXI983189 EGY983171:EHE983189 EQU983171:ERA983189 FAQ983171:FAW983189 FKM983171:FKS983189 FUI983171:FUO983189 GEE983171:GEK983189 GOA983171:GOG983189 GXW983171:GYC983189 HHS983171:HHY983189 HRO983171:HRU983189 IBK983171:IBQ983189 ILG983171:ILM983189 IVC983171:IVI983189 JEY983171:JFE983189 JOU983171:JPA983189 JYQ983171:JYW983189 KIM983171:KIS983189 KSI983171:KSO983189 LCE983171:LCK983189 LMA983171:LMG983189 LVW983171:LWC983189 MFS983171:MFY983189 MPO983171:MPU983189 MZK983171:MZQ983189 NJG983171:NJM983189 NTC983171:NTI983189 OCY983171:ODE983189 OMU983171:ONA983189 OWQ983171:OWW983189 PGM983171:PGS983189 PQI983171:PQO983189 QAE983171:QAK983189 QKA983171:QKG983189 QTW983171:QUC983189 RDS983171:RDY983189 RNO983171:RNU983189 RXK983171:RXQ983189 SHG983171:SHM983189 SRC983171:SRI983189 TAY983171:TBE983189 TKU983171:TLA983189 TUQ983171:TUW983189 UEM983171:UES983189 UOI983171:UOO983189 UYE983171:UYK983189 VIA983171:VIG983189 VRW983171:VSC983189 WBS983171:WBY983189 WLO983171:WLU983189 WVK983171:WVQ983189 G65503:J65504 IY65503:JA65504 SU65503:SW65504 ACQ65503:ACS65504 AMM65503:AMO65504 AWI65503:AWK65504 BGE65503:BGG65504 BQA65503:BQC65504 BZW65503:BZY65504 CJS65503:CJU65504 CTO65503:CTQ65504 DDK65503:DDM65504 DNG65503:DNI65504 DXC65503:DXE65504 EGY65503:EHA65504 EQU65503:EQW65504 FAQ65503:FAS65504 FKM65503:FKO65504 FUI65503:FUK65504 GEE65503:GEG65504 GOA65503:GOC65504 GXW65503:GXY65504 HHS65503:HHU65504 HRO65503:HRQ65504 IBK65503:IBM65504 ILG65503:ILI65504 IVC65503:IVE65504 JEY65503:JFA65504 JOU65503:JOW65504 JYQ65503:JYS65504 KIM65503:KIO65504 KSI65503:KSK65504 LCE65503:LCG65504 LMA65503:LMC65504 LVW65503:LVY65504 MFS65503:MFU65504 MPO65503:MPQ65504 MZK65503:MZM65504 NJG65503:NJI65504 NTC65503:NTE65504 OCY65503:ODA65504 OMU65503:OMW65504 OWQ65503:OWS65504 PGM65503:PGO65504 PQI65503:PQK65504 QAE65503:QAG65504 QKA65503:QKC65504 QTW65503:QTY65504 RDS65503:RDU65504 RNO65503:RNQ65504 RXK65503:RXM65504 SHG65503:SHI65504 SRC65503:SRE65504 TAY65503:TBA65504 TKU65503:TKW65504 TUQ65503:TUS65504 UEM65503:UEO65504 UOI65503:UOK65504 UYE65503:UYG65504 VIA65503:VIC65504 VRW65503:VRY65504 WBS65503:WBU65504 WLO65503:WLQ65504 WVK65503:WVM65504 G131039:J131040 IY131039:JA131040 SU131039:SW131040 ACQ131039:ACS131040 AMM131039:AMO131040 AWI131039:AWK131040 BGE131039:BGG131040 BQA131039:BQC131040 BZW131039:BZY131040 CJS131039:CJU131040 CTO131039:CTQ131040 DDK131039:DDM131040 DNG131039:DNI131040 DXC131039:DXE131040 EGY131039:EHA131040 EQU131039:EQW131040 FAQ131039:FAS131040 FKM131039:FKO131040 FUI131039:FUK131040 GEE131039:GEG131040 GOA131039:GOC131040 GXW131039:GXY131040 HHS131039:HHU131040 HRO131039:HRQ131040 IBK131039:IBM131040 ILG131039:ILI131040 IVC131039:IVE131040 JEY131039:JFA131040 JOU131039:JOW131040 JYQ131039:JYS131040 KIM131039:KIO131040 KSI131039:KSK131040 LCE131039:LCG131040 LMA131039:LMC131040 LVW131039:LVY131040 MFS131039:MFU131040 MPO131039:MPQ131040 MZK131039:MZM131040 NJG131039:NJI131040 NTC131039:NTE131040 OCY131039:ODA131040 OMU131039:OMW131040 OWQ131039:OWS131040 PGM131039:PGO131040 PQI131039:PQK131040 QAE131039:QAG131040 QKA131039:QKC131040 QTW131039:QTY131040 RDS131039:RDU131040 RNO131039:RNQ131040 RXK131039:RXM131040 SHG131039:SHI131040 SRC131039:SRE131040 TAY131039:TBA131040 TKU131039:TKW131040 TUQ131039:TUS131040 UEM131039:UEO131040 UOI131039:UOK131040 UYE131039:UYG131040 VIA131039:VIC131040 VRW131039:VRY131040 WBS131039:WBU131040 WLO131039:WLQ131040 WVK131039:WVM131040 G196575:J196576 IY196575:JA196576 SU196575:SW196576 ACQ196575:ACS196576 AMM196575:AMO196576 AWI196575:AWK196576 BGE196575:BGG196576 BQA196575:BQC196576 BZW196575:BZY196576 CJS196575:CJU196576 CTO196575:CTQ196576 DDK196575:DDM196576 DNG196575:DNI196576 DXC196575:DXE196576 EGY196575:EHA196576 EQU196575:EQW196576 FAQ196575:FAS196576 FKM196575:FKO196576 FUI196575:FUK196576 GEE196575:GEG196576 GOA196575:GOC196576 GXW196575:GXY196576 HHS196575:HHU196576 HRO196575:HRQ196576 IBK196575:IBM196576 ILG196575:ILI196576 IVC196575:IVE196576 JEY196575:JFA196576 JOU196575:JOW196576 JYQ196575:JYS196576 KIM196575:KIO196576 KSI196575:KSK196576 LCE196575:LCG196576 LMA196575:LMC196576 LVW196575:LVY196576 MFS196575:MFU196576 MPO196575:MPQ196576 MZK196575:MZM196576 NJG196575:NJI196576 NTC196575:NTE196576 OCY196575:ODA196576 OMU196575:OMW196576 OWQ196575:OWS196576 PGM196575:PGO196576 PQI196575:PQK196576 QAE196575:QAG196576 QKA196575:QKC196576 QTW196575:QTY196576 RDS196575:RDU196576 RNO196575:RNQ196576 RXK196575:RXM196576 SHG196575:SHI196576 SRC196575:SRE196576 TAY196575:TBA196576 TKU196575:TKW196576 TUQ196575:TUS196576 UEM196575:UEO196576 UOI196575:UOK196576 UYE196575:UYG196576 VIA196575:VIC196576 VRW196575:VRY196576 WBS196575:WBU196576 WLO196575:WLQ196576 WVK196575:WVM196576 G262111:J262112 IY262111:JA262112 SU262111:SW262112 ACQ262111:ACS262112 AMM262111:AMO262112 AWI262111:AWK262112 BGE262111:BGG262112 BQA262111:BQC262112 BZW262111:BZY262112 CJS262111:CJU262112 CTO262111:CTQ262112 DDK262111:DDM262112 DNG262111:DNI262112 DXC262111:DXE262112 EGY262111:EHA262112 EQU262111:EQW262112 FAQ262111:FAS262112 FKM262111:FKO262112 FUI262111:FUK262112 GEE262111:GEG262112 GOA262111:GOC262112 GXW262111:GXY262112 HHS262111:HHU262112 HRO262111:HRQ262112 IBK262111:IBM262112 ILG262111:ILI262112 IVC262111:IVE262112 JEY262111:JFA262112 JOU262111:JOW262112 JYQ262111:JYS262112 KIM262111:KIO262112 KSI262111:KSK262112 LCE262111:LCG262112 LMA262111:LMC262112 LVW262111:LVY262112 MFS262111:MFU262112 MPO262111:MPQ262112 MZK262111:MZM262112 NJG262111:NJI262112 NTC262111:NTE262112 OCY262111:ODA262112 OMU262111:OMW262112 OWQ262111:OWS262112 PGM262111:PGO262112 PQI262111:PQK262112 QAE262111:QAG262112 QKA262111:QKC262112 QTW262111:QTY262112 RDS262111:RDU262112 RNO262111:RNQ262112 RXK262111:RXM262112 SHG262111:SHI262112 SRC262111:SRE262112 TAY262111:TBA262112 TKU262111:TKW262112 TUQ262111:TUS262112 UEM262111:UEO262112 UOI262111:UOK262112 UYE262111:UYG262112 VIA262111:VIC262112 VRW262111:VRY262112 WBS262111:WBU262112 WLO262111:WLQ262112 WVK262111:WVM262112 G327647:J327648 IY327647:JA327648 SU327647:SW327648 ACQ327647:ACS327648 AMM327647:AMO327648 AWI327647:AWK327648 BGE327647:BGG327648 BQA327647:BQC327648 BZW327647:BZY327648 CJS327647:CJU327648 CTO327647:CTQ327648 DDK327647:DDM327648 DNG327647:DNI327648 DXC327647:DXE327648 EGY327647:EHA327648 EQU327647:EQW327648 FAQ327647:FAS327648 FKM327647:FKO327648 FUI327647:FUK327648 GEE327647:GEG327648 GOA327647:GOC327648 GXW327647:GXY327648 HHS327647:HHU327648 HRO327647:HRQ327648 IBK327647:IBM327648 ILG327647:ILI327648 IVC327647:IVE327648 JEY327647:JFA327648 JOU327647:JOW327648 JYQ327647:JYS327648 KIM327647:KIO327648 KSI327647:KSK327648 LCE327647:LCG327648 LMA327647:LMC327648 LVW327647:LVY327648 MFS327647:MFU327648 MPO327647:MPQ327648 MZK327647:MZM327648 NJG327647:NJI327648 NTC327647:NTE327648 OCY327647:ODA327648 OMU327647:OMW327648 OWQ327647:OWS327648 PGM327647:PGO327648 PQI327647:PQK327648 QAE327647:QAG327648 QKA327647:QKC327648 QTW327647:QTY327648 RDS327647:RDU327648 RNO327647:RNQ327648 RXK327647:RXM327648 SHG327647:SHI327648 SRC327647:SRE327648 TAY327647:TBA327648 TKU327647:TKW327648 TUQ327647:TUS327648 UEM327647:UEO327648 UOI327647:UOK327648 UYE327647:UYG327648 VIA327647:VIC327648 VRW327647:VRY327648 WBS327647:WBU327648 WLO327647:WLQ327648 WVK327647:WVM327648 G393183:J393184 IY393183:JA393184 SU393183:SW393184 ACQ393183:ACS393184 AMM393183:AMO393184 AWI393183:AWK393184 BGE393183:BGG393184 BQA393183:BQC393184 BZW393183:BZY393184 CJS393183:CJU393184 CTO393183:CTQ393184 DDK393183:DDM393184 DNG393183:DNI393184 DXC393183:DXE393184 EGY393183:EHA393184 EQU393183:EQW393184 FAQ393183:FAS393184 FKM393183:FKO393184 FUI393183:FUK393184 GEE393183:GEG393184 GOA393183:GOC393184 GXW393183:GXY393184 HHS393183:HHU393184 HRO393183:HRQ393184 IBK393183:IBM393184 ILG393183:ILI393184 IVC393183:IVE393184 JEY393183:JFA393184 JOU393183:JOW393184 JYQ393183:JYS393184 KIM393183:KIO393184 KSI393183:KSK393184 LCE393183:LCG393184 LMA393183:LMC393184 LVW393183:LVY393184 MFS393183:MFU393184 MPO393183:MPQ393184 MZK393183:MZM393184 NJG393183:NJI393184 NTC393183:NTE393184 OCY393183:ODA393184 OMU393183:OMW393184 OWQ393183:OWS393184 PGM393183:PGO393184 PQI393183:PQK393184 QAE393183:QAG393184 QKA393183:QKC393184 QTW393183:QTY393184 RDS393183:RDU393184 RNO393183:RNQ393184 RXK393183:RXM393184 SHG393183:SHI393184 SRC393183:SRE393184 TAY393183:TBA393184 TKU393183:TKW393184 TUQ393183:TUS393184 UEM393183:UEO393184 UOI393183:UOK393184 UYE393183:UYG393184 VIA393183:VIC393184 VRW393183:VRY393184 WBS393183:WBU393184 WLO393183:WLQ393184 WVK393183:WVM393184 G458719:J458720 IY458719:JA458720 SU458719:SW458720 ACQ458719:ACS458720 AMM458719:AMO458720 AWI458719:AWK458720 BGE458719:BGG458720 BQA458719:BQC458720 BZW458719:BZY458720 CJS458719:CJU458720 CTO458719:CTQ458720 DDK458719:DDM458720 DNG458719:DNI458720 DXC458719:DXE458720 EGY458719:EHA458720 EQU458719:EQW458720 FAQ458719:FAS458720 FKM458719:FKO458720 FUI458719:FUK458720 GEE458719:GEG458720 GOA458719:GOC458720 GXW458719:GXY458720 HHS458719:HHU458720 HRO458719:HRQ458720 IBK458719:IBM458720 ILG458719:ILI458720 IVC458719:IVE458720 JEY458719:JFA458720 JOU458719:JOW458720 JYQ458719:JYS458720 KIM458719:KIO458720 KSI458719:KSK458720 LCE458719:LCG458720 LMA458719:LMC458720 LVW458719:LVY458720 MFS458719:MFU458720 MPO458719:MPQ458720 MZK458719:MZM458720 NJG458719:NJI458720 NTC458719:NTE458720 OCY458719:ODA458720 OMU458719:OMW458720 OWQ458719:OWS458720 PGM458719:PGO458720 PQI458719:PQK458720 QAE458719:QAG458720 QKA458719:QKC458720 QTW458719:QTY458720 RDS458719:RDU458720 RNO458719:RNQ458720 RXK458719:RXM458720 SHG458719:SHI458720 SRC458719:SRE458720 TAY458719:TBA458720 TKU458719:TKW458720 TUQ458719:TUS458720 UEM458719:UEO458720 UOI458719:UOK458720 UYE458719:UYG458720 VIA458719:VIC458720 VRW458719:VRY458720 WBS458719:WBU458720 WLO458719:WLQ458720 WVK458719:WVM458720 G524255:J524256 IY524255:JA524256 SU524255:SW524256 ACQ524255:ACS524256 AMM524255:AMO524256 AWI524255:AWK524256 BGE524255:BGG524256 BQA524255:BQC524256 BZW524255:BZY524256 CJS524255:CJU524256 CTO524255:CTQ524256 DDK524255:DDM524256 DNG524255:DNI524256 DXC524255:DXE524256 EGY524255:EHA524256 EQU524255:EQW524256 FAQ524255:FAS524256 FKM524255:FKO524256 FUI524255:FUK524256 GEE524255:GEG524256 GOA524255:GOC524256 GXW524255:GXY524256 HHS524255:HHU524256 HRO524255:HRQ524256 IBK524255:IBM524256 ILG524255:ILI524256 IVC524255:IVE524256 JEY524255:JFA524256 JOU524255:JOW524256 JYQ524255:JYS524256 KIM524255:KIO524256 KSI524255:KSK524256 LCE524255:LCG524256 LMA524255:LMC524256 LVW524255:LVY524256 MFS524255:MFU524256 MPO524255:MPQ524256 MZK524255:MZM524256 NJG524255:NJI524256 NTC524255:NTE524256 OCY524255:ODA524256 OMU524255:OMW524256 OWQ524255:OWS524256 PGM524255:PGO524256 PQI524255:PQK524256 QAE524255:QAG524256 QKA524255:QKC524256 QTW524255:QTY524256 RDS524255:RDU524256 RNO524255:RNQ524256 RXK524255:RXM524256 SHG524255:SHI524256 SRC524255:SRE524256 TAY524255:TBA524256 TKU524255:TKW524256 TUQ524255:TUS524256 UEM524255:UEO524256 UOI524255:UOK524256 UYE524255:UYG524256 VIA524255:VIC524256 VRW524255:VRY524256 WBS524255:WBU524256 WLO524255:WLQ524256 WVK524255:WVM524256 G589791:J589792 IY589791:JA589792 SU589791:SW589792 ACQ589791:ACS589792 AMM589791:AMO589792 AWI589791:AWK589792 BGE589791:BGG589792 BQA589791:BQC589792 BZW589791:BZY589792 CJS589791:CJU589792 CTO589791:CTQ589792 DDK589791:DDM589792 DNG589791:DNI589792 DXC589791:DXE589792 EGY589791:EHA589792 EQU589791:EQW589792 FAQ589791:FAS589792 FKM589791:FKO589792 FUI589791:FUK589792 GEE589791:GEG589792 GOA589791:GOC589792 GXW589791:GXY589792 HHS589791:HHU589792 HRO589791:HRQ589792 IBK589791:IBM589792 ILG589791:ILI589792 IVC589791:IVE589792 JEY589791:JFA589792 JOU589791:JOW589792 JYQ589791:JYS589792 KIM589791:KIO589792 KSI589791:KSK589792 LCE589791:LCG589792 LMA589791:LMC589792 LVW589791:LVY589792 MFS589791:MFU589792 MPO589791:MPQ589792 MZK589791:MZM589792 NJG589791:NJI589792 NTC589791:NTE589792 OCY589791:ODA589792 OMU589791:OMW589792 OWQ589791:OWS589792 PGM589791:PGO589792 PQI589791:PQK589792 QAE589791:QAG589792 QKA589791:QKC589792 QTW589791:QTY589792 RDS589791:RDU589792 RNO589791:RNQ589792 RXK589791:RXM589792 SHG589791:SHI589792 SRC589791:SRE589792 TAY589791:TBA589792 TKU589791:TKW589792 TUQ589791:TUS589792 UEM589791:UEO589792 UOI589791:UOK589792 UYE589791:UYG589792 VIA589791:VIC589792 VRW589791:VRY589792 WBS589791:WBU589792 WLO589791:WLQ589792 WVK589791:WVM589792 G655327:J655328 IY655327:JA655328 SU655327:SW655328 ACQ655327:ACS655328 AMM655327:AMO655328 AWI655327:AWK655328 BGE655327:BGG655328 BQA655327:BQC655328 BZW655327:BZY655328 CJS655327:CJU655328 CTO655327:CTQ655328 DDK655327:DDM655328 DNG655327:DNI655328 DXC655327:DXE655328 EGY655327:EHA655328 EQU655327:EQW655328 FAQ655327:FAS655328 FKM655327:FKO655328 FUI655327:FUK655328 GEE655327:GEG655328 GOA655327:GOC655328 GXW655327:GXY655328 HHS655327:HHU655328 HRO655327:HRQ655328 IBK655327:IBM655328 ILG655327:ILI655328 IVC655327:IVE655328 JEY655327:JFA655328 JOU655327:JOW655328 JYQ655327:JYS655328 KIM655327:KIO655328 KSI655327:KSK655328 LCE655327:LCG655328 LMA655327:LMC655328 LVW655327:LVY655328 MFS655327:MFU655328 MPO655327:MPQ655328 MZK655327:MZM655328 NJG655327:NJI655328 NTC655327:NTE655328 OCY655327:ODA655328 OMU655327:OMW655328 OWQ655327:OWS655328 PGM655327:PGO655328 PQI655327:PQK655328 QAE655327:QAG655328 QKA655327:QKC655328 QTW655327:QTY655328 RDS655327:RDU655328 RNO655327:RNQ655328 RXK655327:RXM655328 SHG655327:SHI655328 SRC655327:SRE655328 TAY655327:TBA655328 TKU655327:TKW655328 TUQ655327:TUS655328 UEM655327:UEO655328 UOI655327:UOK655328 UYE655327:UYG655328 VIA655327:VIC655328 VRW655327:VRY655328 WBS655327:WBU655328 WLO655327:WLQ655328 WVK655327:WVM655328 G720863:J720864 IY720863:JA720864 SU720863:SW720864 ACQ720863:ACS720864 AMM720863:AMO720864 AWI720863:AWK720864 BGE720863:BGG720864 BQA720863:BQC720864 BZW720863:BZY720864 CJS720863:CJU720864 CTO720863:CTQ720864 DDK720863:DDM720864 DNG720863:DNI720864 DXC720863:DXE720864 EGY720863:EHA720864 EQU720863:EQW720864 FAQ720863:FAS720864 FKM720863:FKO720864 FUI720863:FUK720864 GEE720863:GEG720864 GOA720863:GOC720864 GXW720863:GXY720864 HHS720863:HHU720864 HRO720863:HRQ720864 IBK720863:IBM720864 ILG720863:ILI720864 IVC720863:IVE720864 JEY720863:JFA720864 JOU720863:JOW720864 JYQ720863:JYS720864 KIM720863:KIO720864 KSI720863:KSK720864 LCE720863:LCG720864 LMA720863:LMC720864 LVW720863:LVY720864 MFS720863:MFU720864 MPO720863:MPQ720864 MZK720863:MZM720864 NJG720863:NJI720864 NTC720863:NTE720864 OCY720863:ODA720864 OMU720863:OMW720864 OWQ720863:OWS720864 PGM720863:PGO720864 PQI720863:PQK720864 QAE720863:QAG720864 QKA720863:QKC720864 QTW720863:QTY720864 RDS720863:RDU720864 RNO720863:RNQ720864 RXK720863:RXM720864 SHG720863:SHI720864 SRC720863:SRE720864 TAY720863:TBA720864 TKU720863:TKW720864 TUQ720863:TUS720864 UEM720863:UEO720864 UOI720863:UOK720864 UYE720863:UYG720864 VIA720863:VIC720864 VRW720863:VRY720864 WBS720863:WBU720864 WLO720863:WLQ720864 WVK720863:WVM720864 G786399:J786400 IY786399:JA786400 SU786399:SW786400 ACQ786399:ACS786400 AMM786399:AMO786400 AWI786399:AWK786400 BGE786399:BGG786400 BQA786399:BQC786400 BZW786399:BZY786400 CJS786399:CJU786400 CTO786399:CTQ786400 DDK786399:DDM786400 DNG786399:DNI786400 DXC786399:DXE786400 EGY786399:EHA786400 EQU786399:EQW786400 FAQ786399:FAS786400 FKM786399:FKO786400 FUI786399:FUK786400 GEE786399:GEG786400 GOA786399:GOC786400 GXW786399:GXY786400 HHS786399:HHU786400 HRO786399:HRQ786400 IBK786399:IBM786400 ILG786399:ILI786400 IVC786399:IVE786400 JEY786399:JFA786400 JOU786399:JOW786400 JYQ786399:JYS786400 KIM786399:KIO786400 KSI786399:KSK786400 LCE786399:LCG786400 LMA786399:LMC786400 LVW786399:LVY786400 MFS786399:MFU786400 MPO786399:MPQ786400 MZK786399:MZM786400 NJG786399:NJI786400 NTC786399:NTE786400 OCY786399:ODA786400 OMU786399:OMW786400 OWQ786399:OWS786400 PGM786399:PGO786400 PQI786399:PQK786400 QAE786399:QAG786400 QKA786399:QKC786400 QTW786399:QTY786400 RDS786399:RDU786400 RNO786399:RNQ786400 RXK786399:RXM786400 SHG786399:SHI786400 SRC786399:SRE786400 TAY786399:TBA786400 TKU786399:TKW786400 TUQ786399:TUS786400 UEM786399:UEO786400 UOI786399:UOK786400 UYE786399:UYG786400 VIA786399:VIC786400 VRW786399:VRY786400 WBS786399:WBU786400 WLO786399:WLQ786400 WVK786399:WVM786400 G851935:J851936 IY851935:JA851936 SU851935:SW851936 ACQ851935:ACS851936 AMM851935:AMO851936 AWI851935:AWK851936 BGE851935:BGG851936 BQA851935:BQC851936 BZW851935:BZY851936 CJS851935:CJU851936 CTO851935:CTQ851936 DDK851935:DDM851936 DNG851935:DNI851936 DXC851935:DXE851936 EGY851935:EHA851936 EQU851935:EQW851936 FAQ851935:FAS851936 FKM851935:FKO851936 FUI851935:FUK851936 GEE851935:GEG851936 GOA851935:GOC851936 GXW851935:GXY851936 HHS851935:HHU851936 HRO851935:HRQ851936 IBK851935:IBM851936 ILG851935:ILI851936 IVC851935:IVE851936 JEY851935:JFA851936 JOU851935:JOW851936 JYQ851935:JYS851936 KIM851935:KIO851936 KSI851935:KSK851936 LCE851935:LCG851936 LMA851935:LMC851936 LVW851935:LVY851936 MFS851935:MFU851936 MPO851935:MPQ851936 MZK851935:MZM851936 NJG851935:NJI851936 NTC851935:NTE851936 OCY851935:ODA851936 OMU851935:OMW851936 OWQ851935:OWS851936 PGM851935:PGO851936 PQI851935:PQK851936 QAE851935:QAG851936 QKA851935:QKC851936 QTW851935:QTY851936 RDS851935:RDU851936 RNO851935:RNQ851936 RXK851935:RXM851936 SHG851935:SHI851936 SRC851935:SRE851936 TAY851935:TBA851936 TKU851935:TKW851936 TUQ851935:TUS851936 UEM851935:UEO851936 UOI851935:UOK851936 UYE851935:UYG851936 VIA851935:VIC851936 VRW851935:VRY851936 WBS851935:WBU851936 WLO851935:WLQ851936 WVK851935:WVM851936 G917471:J917472 IY917471:JA917472 SU917471:SW917472 ACQ917471:ACS917472 AMM917471:AMO917472 AWI917471:AWK917472 BGE917471:BGG917472 BQA917471:BQC917472 BZW917471:BZY917472 CJS917471:CJU917472 CTO917471:CTQ917472 DDK917471:DDM917472 DNG917471:DNI917472 DXC917471:DXE917472 EGY917471:EHA917472 EQU917471:EQW917472 FAQ917471:FAS917472 FKM917471:FKO917472 FUI917471:FUK917472 GEE917471:GEG917472 GOA917471:GOC917472 GXW917471:GXY917472 HHS917471:HHU917472 HRO917471:HRQ917472 IBK917471:IBM917472 ILG917471:ILI917472 IVC917471:IVE917472 JEY917471:JFA917472 JOU917471:JOW917472 JYQ917471:JYS917472 KIM917471:KIO917472 KSI917471:KSK917472 LCE917471:LCG917472 LMA917471:LMC917472 LVW917471:LVY917472 MFS917471:MFU917472 MPO917471:MPQ917472 MZK917471:MZM917472 NJG917471:NJI917472 NTC917471:NTE917472 OCY917471:ODA917472 OMU917471:OMW917472 OWQ917471:OWS917472 PGM917471:PGO917472 PQI917471:PQK917472 QAE917471:QAG917472 QKA917471:QKC917472 QTW917471:QTY917472 RDS917471:RDU917472 RNO917471:RNQ917472 RXK917471:RXM917472 SHG917471:SHI917472 SRC917471:SRE917472 TAY917471:TBA917472 TKU917471:TKW917472 TUQ917471:TUS917472 UEM917471:UEO917472 UOI917471:UOK917472 UYE917471:UYG917472 VIA917471:VIC917472 VRW917471:VRY917472 WBS917471:WBU917472 WLO917471:WLQ917472 WVK917471:WVM917472 G983007:J983008 IY983007:JA983008 SU983007:SW983008 ACQ983007:ACS983008 AMM983007:AMO983008 AWI983007:AWK983008 BGE983007:BGG983008 BQA983007:BQC983008 BZW983007:BZY983008 CJS983007:CJU983008 CTO983007:CTQ983008 DDK983007:DDM983008 DNG983007:DNI983008 DXC983007:DXE983008 EGY983007:EHA983008 EQU983007:EQW983008 FAQ983007:FAS983008 FKM983007:FKO983008 FUI983007:FUK983008 GEE983007:GEG983008 GOA983007:GOC983008 GXW983007:GXY983008 HHS983007:HHU983008 HRO983007:HRQ983008 IBK983007:IBM983008 ILG983007:ILI983008 IVC983007:IVE983008 JEY983007:JFA983008 JOU983007:JOW983008 JYQ983007:JYS983008 KIM983007:KIO983008 KSI983007:KSK983008 LCE983007:LCG983008 LMA983007:LMC983008 LVW983007:LVY983008 MFS983007:MFU983008 MPO983007:MPQ983008 MZK983007:MZM983008 NJG983007:NJI983008 NTC983007:NTE983008 OCY983007:ODA983008 OMU983007:OMW983008 OWQ983007:OWS983008 PGM983007:PGO983008 PQI983007:PQK983008 QAE983007:QAG983008 QKA983007:QKC983008 QTW983007:QTY983008 RDS983007:RDU983008 RNO983007:RNQ983008 RXK983007:RXM983008 SHG983007:SHI983008 SRC983007:SRE983008 TAY983007:TBA983008 TKU983007:TKW983008 TUQ983007:TUS983008 UEM983007:UEO983008 UOI983007:UOK983008 UYE983007:UYG983008 VIA983007:VIC983008 VRW983007:VRY983008 WBS983007:WBU983008 WLO983007:WLQ983008 WVK983007:WVM983008 K65687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K131223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K196759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K262295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K327831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K393367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K458903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K524439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K589975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K655511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K721047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K786583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K852119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K917655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K983191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IY65689:JE65689 SU65689:TA65689 ACQ65689:ACW65689 AMM65689:AMS65689 AWI65689:AWO65689 BGE65689:BGK65689 BQA65689:BQG65689 BZW65689:CAC65689 CJS65689:CJY65689 CTO65689:CTU65689 DDK65689:DDQ65689 DNG65689:DNM65689 DXC65689:DXI65689 EGY65689:EHE65689 EQU65689:ERA65689 FAQ65689:FAW65689 FKM65689:FKS65689 FUI65689:FUO65689 GEE65689:GEK65689 GOA65689:GOG65689 GXW65689:GYC65689 HHS65689:HHY65689 HRO65689:HRU65689 IBK65689:IBQ65689 ILG65689:ILM65689 IVC65689:IVI65689 JEY65689:JFE65689 JOU65689:JPA65689 JYQ65689:JYW65689 KIM65689:KIS65689 KSI65689:KSO65689 LCE65689:LCK65689 LMA65689:LMG65689 LVW65689:LWC65689 MFS65689:MFY65689 MPO65689:MPU65689 MZK65689:MZQ65689 NJG65689:NJM65689 NTC65689:NTI65689 OCY65689:ODE65689 OMU65689:ONA65689 OWQ65689:OWW65689 PGM65689:PGS65689 PQI65689:PQO65689 QAE65689:QAK65689 QKA65689:QKG65689 QTW65689:QUC65689 RDS65689:RDY65689 RNO65689:RNU65689 RXK65689:RXQ65689 SHG65689:SHM65689 SRC65689:SRI65689 TAY65689:TBE65689 TKU65689:TLA65689 TUQ65689:TUW65689 UEM65689:UES65689 UOI65689:UOO65689 UYE65689:UYK65689 VIA65689:VIG65689 VRW65689:VSC65689 WBS65689:WBY65689 WLO65689:WLU65689 WVK65689:WVQ65689 IY131225:JE131225 SU131225:TA131225 ACQ131225:ACW131225 AMM131225:AMS131225 AWI131225:AWO131225 BGE131225:BGK131225 BQA131225:BQG131225 BZW131225:CAC131225 CJS131225:CJY131225 CTO131225:CTU131225 DDK131225:DDQ131225 DNG131225:DNM131225 DXC131225:DXI131225 EGY131225:EHE131225 EQU131225:ERA131225 FAQ131225:FAW131225 FKM131225:FKS131225 FUI131225:FUO131225 GEE131225:GEK131225 GOA131225:GOG131225 GXW131225:GYC131225 HHS131225:HHY131225 HRO131225:HRU131225 IBK131225:IBQ131225 ILG131225:ILM131225 IVC131225:IVI131225 JEY131225:JFE131225 JOU131225:JPA131225 JYQ131225:JYW131225 KIM131225:KIS131225 KSI131225:KSO131225 LCE131225:LCK131225 LMA131225:LMG131225 LVW131225:LWC131225 MFS131225:MFY131225 MPO131225:MPU131225 MZK131225:MZQ131225 NJG131225:NJM131225 NTC131225:NTI131225 OCY131225:ODE131225 OMU131225:ONA131225 OWQ131225:OWW131225 PGM131225:PGS131225 PQI131225:PQO131225 QAE131225:QAK131225 QKA131225:QKG131225 QTW131225:QUC131225 RDS131225:RDY131225 RNO131225:RNU131225 RXK131225:RXQ131225 SHG131225:SHM131225 SRC131225:SRI131225 TAY131225:TBE131225 TKU131225:TLA131225 TUQ131225:TUW131225 UEM131225:UES131225 UOI131225:UOO131225 UYE131225:UYK131225 VIA131225:VIG131225 VRW131225:VSC131225 WBS131225:WBY131225 WLO131225:WLU131225 WVK131225:WVQ131225 IY196761:JE196761 SU196761:TA196761 ACQ196761:ACW196761 AMM196761:AMS196761 AWI196761:AWO196761 BGE196761:BGK196761 BQA196761:BQG196761 BZW196761:CAC196761 CJS196761:CJY196761 CTO196761:CTU196761 DDK196761:DDQ196761 DNG196761:DNM196761 DXC196761:DXI196761 EGY196761:EHE196761 EQU196761:ERA196761 FAQ196761:FAW196761 FKM196761:FKS196761 FUI196761:FUO196761 GEE196761:GEK196761 GOA196761:GOG196761 GXW196761:GYC196761 HHS196761:HHY196761 HRO196761:HRU196761 IBK196761:IBQ196761 ILG196761:ILM196761 IVC196761:IVI196761 JEY196761:JFE196761 JOU196761:JPA196761 JYQ196761:JYW196761 KIM196761:KIS196761 KSI196761:KSO196761 LCE196761:LCK196761 LMA196761:LMG196761 LVW196761:LWC196761 MFS196761:MFY196761 MPO196761:MPU196761 MZK196761:MZQ196761 NJG196761:NJM196761 NTC196761:NTI196761 OCY196761:ODE196761 OMU196761:ONA196761 OWQ196761:OWW196761 PGM196761:PGS196761 PQI196761:PQO196761 QAE196761:QAK196761 QKA196761:QKG196761 QTW196761:QUC196761 RDS196761:RDY196761 RNO196761:RNU196761 RXK196761:RXQ196761 SHG196761:SHM196761 SRC196761:SRI196761 TAY196761:TBE196761 TKU196761:TLA196761 TUQ196761:TUW196761 UEM196761:UES196761 UOI196761:UOO196761 UYE196761:UYK196761 VIA196761:VIG196761 VRW196761:VSC196761 WBS196761:WBY196761 WLO196761:WLU196761 WVK196761:WVQ196761 IY262297:JE262297 SU262297:TA262297 ACQ262297:ACW262297 AMM262297:AMS262297 AWI262297:AWO262297 BGE262297:BGK262297 BQA262297:BQG262297 BZW262297:CAC262297 CJS262297:CJY262297 CTO262297:CTU262297 DDK262297:DDQ262297 DNG262297:DNM262297 DXC262297:DXI262297 EGY262297:EHE262297 EQU262297:ERA262297 FAQ262297:FAW262297 FKM262297:FKS262297 FUI262297:FUO262297 GEE262297:GEK262297 GOA262297:GOG262297 GXW262297:GYC262297 HHS262297:HHY262297 HRO262297:HRU262297 IBK262297:IBQ262297 ILG262297:ILM262297 IVC262297:IVI262297 JEY262297:JFE262297 JOU262297:JPA262297 JYQ262297:JYW262297 KIM262297:KIS262297 KSI262297:KSO262297 LCE262297:LCK262297 LMA262297:LMG262297 LVW262297:LWC262297 MFS262297:MFY262297 MPO262297:MPU262297 MZK262297:MZQ262297 NJG262297:NJM262297 NTC262297:NTI262297 OCY262297:ODE262297 OMU262297:ONA262297 OWQ262297:OWW262297 PGM262297:PGS262297 PQI262297:PQO262297 QAE262297:QAK262297 QKA262297:QKG262297 QTW262297:QUC262297 RDS262297:RDY262297 RNO262297:RNU262297 RXK262297:RXQ262297 SHG262297:SHM262297 SRC262297:SRI262297 TAY262297:TBE262297 TKU262297:TLA262297 TUQ262297:TUW262297 UEM262297:UES262297 UOI262297:UOO262297 UYE262297:UYK262297 VIA262297:VIG262297 VRW262297:VSC262297 WBS262297:WBY262297 WLO262297:WLU262297 WVK262297:WVQ262297 IY327833:JE327833 SU327833:TA327833 ACQ327833:ACW327833 AMM327833:AMS327833 AWI327833:AWO327833 BGE327833:BGK327833 BQA327833:BQG327833 BZW327833:CAC327833 CJS327833:CJY327833 CTO327833:CTU327833 DDK327833:DDQ327833 DNG327833:DNM327833 DXC327833:DXI327833 EGY327833:EHE327833 EQU327833:ERA327833 FAQ327833:FAW327833 FKM327833:FKS327833 FUI327833:FUO327833 GEE327833:GEK327833 GOA327833:GOG327833 GXW327833:GYC327833 HHS327833:HHY327833 HRO327833:HRU327833 IBK327833:IBQ327833 ILG327833:ILM327833 IVC327833:IVI327833 JEY327833:JFE327833 JOU327833:JPA327833 JYQ327833:JYW327833 KIM327833:KIS327833 KSI327833:KSO327833 LCE327833:LCK327833 LMA327833:LMG327833 LVW327833:LWC327833 MFS327833:MFY327833 MPO327833:MPU327833 MZK327833:MZQ327833 NJG327833:NJM327833 NTC327833:NTI327833 OCY327833:ODE327833 OMU327833:ONA327833 OWQ327833:OWW327833 PGM327833:PGS327833 PQI327833:PQO327833 QAE327833:QAK327833 QKA327833:QKG327833 QTW327833:QUC327833 RDS327833:RDY327833 RNO327833:RNU327833 RXK327833:RXQ327833 SHG327833:SHM327833 SRC327833:SRI327833 TAY327833:TBE327833 TKU327833:TLA327833 TUQ327833:TUW327833 UEM327833:UES327833 UOI327833:UOO327833 UYE327833:UYK327833 VIA327833:VIG327833 VRW327833:VSC327833 WBS327833:WBY327833 WLO327833:WLU327833 WVK327833:WVQ327833 IY393369:JE393369 SU393369:TA393369 ACQ393369:ACW393369 AMM393369:AMS393369 AWI393369:AWO393369 BGE393369:BGK393369 BQA393369:BQG393369 BZW393369:CAC393369 CJS393369:CJY393369 CTO393369:CTU393369 DDK393369:DDQ393369 DNG393369:DNM393369 DXC393369:DXI393369 EGY393369:EHE393369 EQU393369:ERA393369 FAQ393369:FAW393369 FKM393369:FKS393369 FUI393369:FUO393369 GEE393369:GEK393369 GOA393369:GOG393369 GXW393369:GYC393369 HHS393369:HHY393369 HRO393369:HRU393369 IBK393369:IBQ393369 ILG393369:ILM393369 IVC393369:IVI393369 JEY393369:JFE393369 JOU393369:JPA393369 JYQ393369:JYW393369 KIM393369:KIS393369 KSI393369:KSO393369 LCE393369:LCK393369 LMA393369:LMG393369 LVW393369:LWC393369 MFS393369:MFY393369 MPO393369:MPU393369 MZK393369:MZQ393369 NJG393369:NJM393369 NTC393369:NTI393369 OCY393369:ODE393369 OMU393369:ONA393369 OWQ393369:OWW393369 PGM393369:PGS393369 PQI393369:PQO393369 QAE393369:QAK393369 QKA393369:QKG393369 QTW393369:QUC393369 RDS393369:RDY393369 RNO393369:RNU393369 RXK393369:RXQ393369 SHG393369:SHM393369 SRC393369:SRI393369 TAY393369:TBE393369 TKU393369:TLA393369 TUQ393369:TUW393369 UEM393369:UES393369 UOI393369:UOO393369 UYE393369:UYK393369 VIA393369:VIG393369 VRW393369:VSC393369 WBS393369:WBY393369 WLO393369:WLU393369 WVK393369:WVQ393369 IY458905:JE458905 SU458905:TA458905 ACQ458905:ACW458905 AMM458905:AMS458905 AWI458905:AWO458905 BGE458905:BGK458905 BQA458905:BQG458905 BZW458905:CAC458905 CJS458905:CJY458905 CTO458905:CTU458905 DDK458905:DDQ458905 DNG458905:DNM458905 DXC458905:DXI458905 EGY458905:EHE458905 EQU458905:ERA458905 FAQ458905:FAW458905 FKM458905:FKS458905 FUI458905:FUO458905 GEE458905:GEK458905 GOA458905:GOG458905 GXW458905:GYC458905 HHS458905:HHY458905 HRO458905:HRU458905 IBK458905:IBQ458905 ILG458905:ILM458905 IVC458905:IVI458905 JEY458905:JFE458905 JOU458905:JPA458905 JYQ458905:JYW458905 KIM458905:KIS458905 KSI458905:KSO458905 LCE458905:LCK458905 LMA458905:LMG458905 LVW458905:LWC458905 MFS458905:MFY458905 MPO458905:MPU458905 MZK458905:MZQ458905 NJG458905:NJM458905 NTC458905:NTI458905 OCY458905:ODE458905 OMU458905:ONA458905 OWQ458905:OWW458905 PGM458905:PGS458905 PQI458905:PQO458905 QAE458905:QAK458905 QKA458905:QKG458905 QTW458905:QUC458905 RDS458905:RDY458905 RNO458905:RNU458905 RXK458905:RXQ458905 SHG458905:SHM458905 SRC458905:SRI458905 TAY458905:TBE458905 TKU458905:TLA458905 TUQ458905:TUW458905 UEM458905:UES458905 UOI458905:UOO458905 UYE458905:UYK458905 VIA458905:VIG458905 VRW458905:VSC458905 WBS458905:WBY458905 WLO458905:WLU458905 WVK458905:WVQ458905 IY524441:JE524441 SU524441:TA524441 ACQ524441:ACW524441 AMM524441:AMS524441 AWI524441:AWO524441 BGE524441:BGK524441 BQA524441:BQG524441 BZW524441:CAC524441 CJS524441:CJY524441 CTO524441:CTU524441 DDK524441:DDQ524441 DNG524441:DNM524441 DXC524441:DXI524441 EGY524441:EHE524441 EQU524441:ERA524441 FAQ524441:FAW524441 FKM524441:FKS524441 FUI524441:FUO524441 GEE524441:GEK524441 GOA524441:GOG524441 GXW524441:GYC524441 HHS524441:HHY524441 HRO524441:HRU524441 IBK524441:IBQ524441 ILG524441:ILM524441 IVC524441:IVI524441 JEY524441:JFE524441 JOU524441:JPA524441 JYQ524441:JYW524441 KIM524441:KIS524441 KSI524441:KSO524441 LCE524441:LCK524441 LMA524441:LMG524441 LVW524441:LWC524441 MFS524441:MFY524441 MPO524441:MPU524441 MZK524441:MZQ524441 NJG524441:NJM524441 NTC524441:NTI524441 OCY524441:ODE524441 OMU524441:ONA524441 OWQ524441:OWW524441 PGM524441:PGS524441 PQI524441:PQO524441 QAE524441:QAK524441 QKA524441:QKG524441 QTW524441:QUC524441 RDS524441:RDY524441 RNO524441:RNU524441 RXK524441:RXQ524441 SHG524441:SHM524441 SRC524441:SRI524441 TAY524441:TBE524441 TKU524441:TLA524441 TUQ524441:TUW524441 UEM524441:UES524441 UOI524441:UOO524441 UYE524441:UYK524441 VIA524441:VIG524441 VRW524441:VSC524441 WBS524441:WBY524441 WLO524441:WLU524441 WVK524441:WVQ524441 IY589977:JE589977 SU589977:TA589977 ACQ589977:ACW589977 AMM589977:AMS589977 AWI589977:AWO589977 BGE589977:BGK589977 BQA589977:BQG589977 BZW589977:CAC589977 CJS589977:CJY589977 CTO589977:CTU589977 DDK589977:DDQ589977 DNG589977:DNM589977 DXC589977:DXI589977 EGY589977:EHE589977 EQU589977:ERA589977 FAQ589977:FAW589977 FKM589977:FKS589977 FUI589977:FUO589977 GEE589977:GEK589977 GOA589977:GOG589977 GXW589977:GYC589977 HHS589977:HHY589977 HRO589977:HRU589977 IBK589977:IBQ589977 ILG589977:ILM589977 IVC589977:IVI589977 JEY589977:JFE589977 JOU589977:JPA589977 JYQ589977:JYW589977 KIM589977:KIS589977 KSI589977:KSO589977 LCE589977:LCK589977 LMA589977:LMG589977 LVW589977:LWC589977 MFS589977:MFY589977 MPO589977:MPU589977 MZK589977:MZQ589977 NJG589977:NJM589977 NTC589977:NTI589977 OCY589977:ODE589977 OMU589977:ONA589977 OWQ589977:OWW589977 PGM589977:PGS589977 PQI589977:PQO589977 QAE589977:QAK589977 QKA589977:QKG589977 QTW589977:QUC589977 RDS589977:RDY589977 RNO589977:RNU589977 RXK589977:RXQ589977 SHG589977:SHM589977 SRC589977:SRI589977 TAY589977:TBE589977 TKU589977:TLA589977 TUQ589977:TUW589977 UEM589977:UES589977 UOI589977:UOO589977 UYE589977:UYK589977 VIA589977:VIG589977 VRW589977:VSC589977 WBS589977:WBY589977 WLO589977:WLU589977 WVK589977:WVQ589977 IY655513:JE655513 SU655513:TA655513 ACQ655513:ACW655513 AMM655513:AMS655513 AWI655513:AWO655513 BGE655513:BGK655513 BQA655513:BQG655513 BZW655513:CAC655513 CJS655513:CJY655513 CTO655513:CTU655513 DDK655513:DDQ655513 DNG655513:DNM655513 DXC655513:DXI655513 EGY655513:EHE655513 EQU655513:ERA655513 FAQ655513:FAW655513 FKM655513:FKS655513 FUI655513:FUO655513 GEE655513:GEK655513 GOA655513:GOG655513 GXW655513:GYC655513 HHS655513:HHY655513 HRO655513:HRU655513 IBK655513:IBQ655513 ILG655513:ILM655513 IVC655513:IVI655513 JEY655513:JFE655513 JOU655513:JPA655513 JYQ655513:JYW655513 KIM655513:KIS655513 KSI655513:KSO655513 LCE655513:LCK655513 LMA655513:LMG655513 LVW655513:LWC655513 MFS655513:MFY655513 MPO655513:MPU655513 MZK655513:MZQ655513 NJG655513:NJM655513 NTC655513:NTI655513 OCY655513:ODE655513 OMU655513:ONA655513 OWQ655513:OWW655513 PGM655513:PGS655513 PQI655513:PQO655513 QAE655513:QAK655513 QKA655513:QKG655513 QTW655513:QUC655513 RDS655513:RDY655513 RNO655513:RNU655513 RXK655513:RXQ655513 SHG655513:SHM655513 SRC655513:SRI655513 TAY655513:TBE655513 TKU655513:TLA655513 TUQ655513:TUW655513 UEM655513:UES655513 UOI655513:UOO655513 UYE655513:UYK655513 VIA655513:VIG655513 VRW655513:VSC655513 WBS655513:WBY655513 WLO655513:WLU655513 WVK655513:WVQ655513 IY721049:JE721049 SU721049:TA721049 ACQ721049:ACW721049 AMM721049:AMS721049 AWI721049:AWO721049 BGE721049:BGK721049 BQA721049:BQG721049 BZW721049:CAC721049 CJS721049:CJY721049 CTO721049:CTU721049 DDK721049:DDQ721049 DNG721049:DNM721049 DXC721049:DXI721049 EGY721049:EHE721049 EQU721049:ERA721049 FAQ721049:FAW721049 FKM721049:FKS721049 FUI721049:FUO721049 GEE721049:GEK721049 GOA721049:GOG721049 GXW721049:GYC721049 HHS721049:HHY721049 HRO721049:HRU721049 IBK721049:IBQ721049 ILG721049:ILM721049 IVC721049:IVI721049 JEY721049:JFE721049 JOU721049:JPA721049 JYQ721049:JYW721049 KIM721049:KIS721049 KSI721049:KSO721049 LCE721049:LCK721049 LMA721049:LMG721049 LVW721049:LWC721049 MFS721049:MFY721049 MPO721049:MPU721049 MZK721049:MZQ721049 NJG721049:NJM721049 NTC721049:NTI721049 OCY721049:ODE721049 OMU721049:ONA721049 OWQ721049:OWW721049 PGM721049:PGS721049 PQI721049:PQO721049 QAE721049:QAK721049 QKA721049:QKG721049 QTW721049:QUC721049 RDS721049:RDY721049 RNO721049:RNU721049 RXK721049:RXQ721049 SHG721049:SHM721049 SRC721049:SRI721049 TAY721049:TBE721049 TKU721049:TLA721049 TUQ721049:TUW721049 UEM721049:UES721049 UOI721049:UOO721049 UYE721049:UYK721049 VIA721049:VIG721049 VRW721049:VSC721049 WBS721049:WBY721049 WLO721049:WLU721049 WVK721049:WVQ721049 IY786585:JE786585 SU786585:TA786585 ACQ786585:ACW786585 AMM786585:AMS786585 AWI786585:AWO786585 BGE786585:BGK786585 BQA786585:BQG786585 BZW786585:CAC786585 CJS786585:CJY786585 CTO786585:CTU786585 DDK786585:DDQ786585 DNG786585:DNM786585 DXC786585:DXI786585 EGY786585:EHE786585 EQU786585:ERA786585 FAQ786585:FAW786585 FKM786585:FKS786585 FUI786585:FUO786585 GEE786585:GEK786585 GOA786585:GOG786585 GXW786585:GYC786585 HHS786585:HHY786585 HRO786585:HRU786585 IBK786585:IBQ786585 ILG786585:ILM786585 IVC786585:IVI786585 JEY786585:JFE786585 JOU786585:JPA786585 JYQ786585:JYW786585 KIM786585:KIS786585 KSI786585:KSO786585 LCE786585:LCK786585 LMA786585:LMG786585 LVW786585:LWC786585 MFS786585:MFY786585 MPO786585:MPU786585 MZK786585:MZQ786585 NJG786585:NJM786585 NTC786585:NTI786585 OCY786585:ODE786585 OMU786585:ONA786585 OWQ786585:OWW786585 PGM786585:PGS786585 PQI786585:PQO786585 QAE786585:QAK786585 QKA786585:QKG786585 QTW786585:QUC786585 RDS786585:RDY786585 RNO786585:RNU786585 RXK786585:RXQ786585 SHG786585:SHM786585 SRC786585:SRI786585 TAY786585:TBE786585 TKU786585:TLA786585 TUQ786585:TUW786585 UEM786585:UES786585 UOI786585:UOO786585 UYE786585:UYK786585 VIA786585:VIG786585 VRW786585:VSC786585 WBS786585:WBY786585 WLO786585:WLU786585 WVK786585:WVQ786585 IY852121:JE852121 SU852121:TA852121 ACQ852121:ACW852121 AMM852121:AMS852121 AWI852121:AWO852121 BGE852121:BGK852121 BQA852121:BQG852121 BZW852121:CAC852121 CJS852121:CJY852121 CTO852121:CTU852121 DDK852121:DDQ852121 DNG852121:DNM852121 DXC852121:DXI852121 EGY852121:EHE852121 EQU852121:ERA852121 FAQ852121:FAW852121 FKM852121:FKS852121 FUI852121:FUO852121 GEE852121:GEK852121 GOA852121:GOG852121 GXW852121:GYC852121 HHS852121:HHY852121 HRO852121:HRU852121 IBK852121:IBQ852121 ILG852121:ILM852121 IVC852121:IVI852121 JEY852121:JFE852121 JOU852121:JPA852121 JYQ852121:JYW852121 KIM852121:KIS852121 KSI852121:KSO852121 LCE852121:LCK852121 LMA852121:LMG852121 LVW852121:LWC852121 MFS852121:MFY852121 MPO852121:MPU852121 MZK852121:MZQ852121 NJG852121:NJM852121 NTC852121:NTI852121 OCY852121:ODE852121 OMU852121:ONA852121 OWQ852121:OWW852121 PGM852121:PGS852121 PQI852121:PQO852121 QAE852121:QAK852121 QKA852121:QKG852121 QTW852121:QUC852121 RDS852121:RDY852121 RNO852121:RNU852121 RXK852121:RXQ852121 SHG852121:SHM852121 SRC852121:SRI852121 TAY852121:TBE852121 TKU852121:TLA852121 TUQ852121:TUW852121 UEM852121:UES852121 UOI852121:UOO852121 UYE852121:UYK852121 VIA852121:VIG852121 VRW852121:VSC852121 WBS852121:WBY852121 WLO852121:WLU852121 WVK852121:WVQ852121 IY917657:JE917657 SU917657:TA917657 ACQ917657:ACW917657 AMM917657:AMS917657 AWI917657:AWO917657 BGE917657:BGK917657 BQA917657:BQG917657 BZW917657:CAC917657 CJS917657:CJY917657 CTO917657:CTU917657 DDK917657:DDQ917657 DNG917657:DNM917657 DXC917657:DXI917657 EGY917657:EHE917657 EQU917657:ERA917657 FAQ917657:FAW917657 FKM917657:FKS917657 FUI917657:FUO917657 GEE917657:GEK917657 GOA917657:GOG917657 GXW917657:GYC917657 HHS917657:HHY917657 HRO917657:HRU917657 IBK917657:IBQ917657 ILG917657:ILM917657 IVC917657:IVI917657 JEY917657:JFE917657 JOU917657:JPA917657 JYQ917657:JYW917657 KIM917657:KIS917657 KSI917657:KSO917657 LCE917657:LCK917657 LMA917657:LMG917657 LVW917657:LWC917657 MFS917657:MFY917657 MPO917657:MPU917657 MZK917657:MZQ917657 NJG917657:NJM917657 NTC917657:NTI917657 OCY917657:ODE917657 OMU917657:ONA917657 OWQ917657:OWW917657 PGM917657:PGS917657 PQI917657:PQO917657 QAE917657:QAK917657 QKA917657:QKG917657 QTW917657:QUC917657 RDS917657:RDY917657 RNO917657:RNU917657 RXK917657:RXQ917657 SHG917657:SHM917657 SRC917657:SRI917657 TAY917657:TBE917657 TKU917657:TLA917657 TUQ917657:TUW917657 UEM917657:UES917657 UOI917657:UOO917657 UYE917657:UYK917657 VIA917657:VIG917657 VRW917657:VSC917657 WBS917657:WBY917657 WLO917657:WLU917657 WVK917657:WVQ917657 IY983193:JE983193 SU983193:TA983193 ACQ983193:ACW983193 AMM983193:AMS983193 AWI983193:AWO983193 BGE983193:BGK983193 BQA983193:BQG983193 BZW983193:CAC983193 CJS983193:CJY983193 CTO983193:CTU983193 DDK983193:DDQ983193 DNG983193:DNM983193 DXC983193:DXI983193 EGY983193:EHE983193 EQU983193:ERA983193 FAQ983193:FAW983193 FKM983193:FKS983193 FUI983193:FUO983193 GEE983193:GEK983193 GOA983193:GOG983193 GXW983193:GYC983193 HHS983193:HHY983193 HRO983193:HRU983193 IBK983193:IBQ983193 ILG983193:ILM983193 IVC983193:IVI983193 JEY983193:JFE983193 JOU983193:JPA983193 JYQ983193:JYW983193 KIM983193:KIS983193 KSI983193:KSO983193 LCE983193:LCK983193 LMA983193:LMG983193 LVW983193:LWC983193 MFS983193:MFY983193 MPO983193:MPU983193 MZK983193:MZQ983193 NJG983193:NJM983193 NTC983193:NTI983193 OCY983193:ODE983193 OMU983193:ONA983193 OWQ983193:OWW983193 PGM983193:PGS983193 PQI983193:PQO983193 QAE983193:QAK983193 QKA983193:QKG983193 QTW983193:QUC983193 RDS983193:RDY983193 RNO983193:RNU983193 RXK983193:RXQ983193 SHG983193:SHM983193 SRC983193:SRI983193 TAY983193:TBE983193 TKU983193:TLA983193 TUQ983193:TUW983193 UEM983193:UES983193 UOI983193:UOO983193 UYE983193:UYK983193 VIA983193:VIG983193 VRW983193:VSC983193 WBS983193:WBY983193 WLO983193:WLU983193 WVK983193:WVQ983193 JC65722:JE65722 SY65722:TA65722 ACU65722:ACW65722 AMQ65722:AMS65722 AWM65722:AWO65722 BGI65722:BGK65722 BQE65722:BQG65722 CAA65722:CAC65722 CJW65722:CJY65722 CTS65722:CTU65722 DDO65722:DDQ65722 DNK65722:DNM65722 DXG65722:DXI65722 EHC65722:EHE65722 EQY65722:ERA65722 FAU65722:FAW65722 FKQ65722:FKS65722 FUM65722:FUO65722 GEI65722:GEK65722 GOE65722:GOG65722 GYA65722:GYC65722 HHW65722:HHY65722 HRS65722:HRU65722 IBO65722:IBQ65722 ILK65722:ILM65722 IVG65722:IVI65722 JFC65722:JFE65722 JOY65722:JPA65722 JYU65722:JYW65722 KIQ65722:KIS65722 KSM65722:KSO65722 LCI65722:LCK65722 LME65722:LMG65722 LWA65722:LWC65722 MFW65722:MFY65722 MPS65722:MPU65722 MZO65722:MZQ65722 NJK65722:NJM65722 NTG65722:NTI65722 ODC65722:ODE65722 OMY65722:ONA65722 OWU65722:OWW65722 PGQ65722:PGS65722 PQM65722:PQO65722 QAI65722:QAK65722 QKE65722:QKG65722 QUA65722:QUC65722 RDW65722:RDY65722 RNS65722:RNU65722 RXO65722:RXQ65722 SHK65722:SHM65722 SRG65722:SRI65722 TBC65722:TBE65722 TKY65722:TLA65722 TUU65722:TUW65722 UEQ65722:UES65722 UOM65722:UOO65722 UYI65722:UYK65722 VIE65722:VIG65722 VSA65722:VSC65722 WBW65722:WBY65722 WLS65722:WLU65722 WVO65722:WVQ65722 JC131258:JE131258 SY131258:TA131258 ACU131258:ACW131258 AMQ131258:AMS131258 AWM131258:AWO131258 BGI131258:BGK131258 BQE131258:BQG131258 CAA131258:CAC131258 CJW131258:CJY131258 CTS131258:CTU131258 DDO131258:DDQ131258 DNK131258:DNM131258 DXG131258:DXI131258 EHC131258:EHE131258 EQY131258:ERA131258 FAU131258:FAW131258 FKQ131258:FKS131258 FUM131258:FUO131258 GEI131258:GEK131258 GOE131258:GOG131258 GYA131258:GYC131258 HHW131258:HHY131258 HRS131258:HRU131258 IBO131258:IBQ131258 ILK131258:ILM131258 IVG131258:IVI131258 JFC131258:JFE131258 JOY131258:JPA131258 JYU131258:JYW131258 KIQ131258:KIS131258 KSM131258:KSO131258 LCI131258:LCK131258 LME131258:LMG131258 LWA131258:LWC131258 MFW131258:MFY131258 MPS131258:MPU131258 MZO131258:MZQ131258 NJK131258:NJM131258 NTG131258:NTI131258 ODC131258:ODE131258 OMY131258:ONA131258 OWU131258:OWW131258 PGQ131258:PGS131258 PQM131258:PQO131258 QAI131258:QAK131258 QKE131258:QKG131258 QUA131258:QUC131258 RDW131258:RDY131258 RNS131258:RNU131258 RXO131258:RXQ131258 SHK131258:SHM131258 SRG131258:SRI131258 TBC131258:TBE131258 TKY131258:TLA131258 TUU131258:TUW131258 UEQ131258:UES131258 UOM131258:UOO131258 UYI131258:UYK131258 VIE131258:VIG131258 VSA131258:VSC131258 WBW131258:WBY131258 WLS131258:WLU131258 WVO131258:WVQ131258 JC196794:JE196794 SY196794:TA196794 ACU196794:ACW196794 AMQ196794:AMS196794 AWM196794:AWO196794 BGI196794:BGK196794 BQE196794:BQG196794 CAA196794:CAC196794 CJW196794:CJY196794 CTS196794:CTU196794 DDO196794:DDQ196794 DNK196794:DNM196794 DXG196794:DXI196794 EHC196794:EHE196794 EQY196794:ERA196794 FAU196794:FAW196794 FKQ196794:FKS196794 FUM196794:FUO196794 GEI196794:GEK196794 GOE196794:GOG196794 GYA196794:GYC196794 HHW196794:HHY196794 HRS196794:HRU196794 IBO196794:IBQ196794 ILK196794:ILM196794 IVG196794:IVI196794 JFC196794:JFE196794 JOY196794:JPA196794 JYU196794:JYW196794 KIQ196794:KIS196794 KSM196794:KSO196794 LCI196794:LCK196794 LME196794:LMG196794 LWA196794:LWC196794 MFW196794:MFY196794 MPS196794:MPU196794 MZO196794:MZQ196794 NJK196794:NJM196794 NTG196794:NTI196794 ODC196794:ODE196794 OMY196794:ONA196794 OWU196794:OWW196794 PGQ196794:PGS196794 PQM196794:PQO196794 QAI196794:QAK196794 QKE196794:QKG196794 QUA196794:QUC196794 RDW196794:RDY196794 RNS196794:RNU196794 RXO196794:RXQ196794 SHK196794:SHM196794 SRG196794:SRI196794 TBC196794:TBE196794 TKY196794:TLA196794 TUU196794:TUW196794 UEQ196794:UES196794 UOM196794:UOO196794 UYI196794:UYK196794 VIE196794:VIG196794 VSA196794:VSC196794 WBW196794:WBY196794 WLS196794:WLU196794 WVO196794:WVQ196794 JC262330:JE262330 SY262330:TA262330 ACU262330:ACW262330 AMQ262330:AMS262330 AWM262330:AWO262330 BGI262330:BGK262330 BQE262330:BQG262330 CAA262330:CAC262330 CJW262330:CJY262330 CTS262330:CTU262330 DDO262330:DDQ262330 DNK262330:DNM262330 DXG262330:DXI262330 EHC262330:EHE262330 EQY262330:ERA262330 FAU262330:FAW262330 FKQ262330:FKS262330 FUM262330:FUO262330 GEI262330:GEK262330 GOE262330:GOG262330 GYA262330:GYC262330 HHW262330:HHY262330 HRS262330:HRU262330 IBO262330:IBQ262330 ILK262330:ILM262330 IVG262330:IVI262330 JFC262330:JFE262330 JOY262330:JPA262330 JYU262330:JYW262330 KIQ262330:KIS262330 KSM262330:KSO262330 LCI262330:LCK262330 LME262330:LMG262330 LWA262330:LWC262330 MFW262330:MFY262330 MPS262330:MPU262330 MZO262330:MZQ262330 NJK262330:NJM262330 NTG262330:NTI262330 ODC262330:ODE262330 OMY262330:ONA262330 OWU262330:OWW262330 PGQ262330:PGS262330 PQM262330:PQO262330 QAI262330:QAK262330 QKE262330:QKG262330 QUA262330:QUC262330 RDW262330:RDY262330 RNS262330:RNU262330 RXO262330:RXQ262330 SHK262330:SHM262330 SRG262330:SRI262330 TBC262330:TBE262330 TKY262330:TLA262330 TUU262330:TUW262330 UEQ262330:UES262330 UOM262330:UOO262330 UYI262330:UYK262330 VIE262330:VIG262330 VSA262330:VSC262330 WBW262330:WBY262330 WLS262330:WLU262330 WVO262330:WVQ262330 JC327866:JE327866 SY327866:TA327866 ACU327866:ACW327866 AMQ327866:AMS327866 AWM327866:AWO327866 BGI327866:BGK327866 BQE327866:BQG327866 CAA327866:CAC327866 CJW327866:CJY327866 CTS327866:CTU327866 DDO327866:DDQ327866 DNK327866:DNM327866 DXG327866:DXI327866 EHC327866:EHE327866 EQY327866:ERA327866 FAU327866:FAW327866 FKQ327866:FKS327866 FUM327866:FUO327866 GEI327866:GEK327866 GOE327866:GOG327866 GYA327866:GYC327866 HHW327866:HHY327866 HRS327866:HRU327866 IBO327866:IBQ327866 ILK327866:ILM327866 IVG327866:IVI327866 JFC327866:JFE327866 JOY327866:JPA327866 JYU327866:JYW327866 KIQ327866:KIS327866 KSM327866:KSO327866 LCI327866:LCK327866 LME327866:LMG327866 LWA327866:LWC327866 MFW327866:MFY327866 MPS327866:MPU327866 MZO327866:MZQ327866 NJK327866:NJM327866 NTG327866:NTI327866 ODC327866:ODE327866 OMY327866:ONA327866 OWU327866:OWW327866 PGQ327866:PGS327866 PQM327866:PQO327866 QAI327866:QAK327866 QKE327866:QKG327866 QUA327866:QUC327866 RDW327866:RDY327866 RNS327866:RNU327866 RXO327866:RXQ327866 SHK327866:SHM327866 SRG327866:SRI327866 TBC327866:TBE327866 TKY327866:TLA327866 TUU327866:TUW327866 UEQ327866:UES327866 UOM327866:UOO327866 UYI327866:UYK327866 VIE327866:VIG327866 VSA327866:VSC327866 WBW327866:WBY327866 WLS327866:WLU327866 WVO327866:WVQ327866 JC393402:JE393402 SY393402:TA393402 ACU393402:ACW393402 AMQ393402:AMS393402 AWM393402:AWO393402 BGI393402:BGK393402 BQE393402:BQG393402 CAA393402:CAC393402 CJW393402:CJY393402 CTS393402:CTU393402 DDO393402:DDQ393402 DNK393402:DNM393402 DXG393402:DXI393402 EHC393402:EHE393402 EQY393402:ERA393402 FAU393402:FAW393402 FKQ393402:FKS393402 FUM393402:FUO393402 GEI393402:GEK393402 GOE393402:GOG393402 GYA393402:GYC393402 HHW393402:HHY393402 HRS393402:HRU393402 IBO393402:IBQ393402 ILK393402:ILM393402 IVG393402:IVI393402 JFC393402:JFE393402 JOY393402:JPA393402 JYU393402:JYW393402 KIQ393402:KIS393402 KSM393402:KSO393402 LCI393402:LCK393402 LME393402:LMG393402 LWA393402:LWC393402 MFW393402:MFY393402 MPS393402:MPU393402 MZO393402:MZQ393402 NJK393402:NJM393402 NTG393402:NTI393402 ODC393402:ODE393402 OMY393402:ONA393402 OWU393402:OWW393402 PGQ393402:PGS393402 PQM393402:PQO393402 QAI393402:QAK393402 QKE393402:QKG393402 QUA393402:QUC393402 RDW393402:RDY393402 RNS393402:RNU393402 RXO393402:RXQ393402 SHK393402:SHM393402 SRG393402:SRI393402 TBC393402:TBE393402 TKY393402:TLA393402 TUU393402:TUW393402 UEQ393402:UES393402 UOM393402:UOO393402 UYI393402:UYK393402 VIE393402:VIG393402 VSA393402:VSC393402 WBW393402:WBY393402 WLS393402:WLU393402 WVO393402:WVQ393402 JC458938:JE458938 SY458938:TA458938 ACU458938:ACW458938 AMQ458938:AMS458938 AWM458938:AWO458938 BGI458938:BGK458938 BQE458938:BQG458938 CAA458938:CAC458938 CJW458938:CJY458938 CTS458938:CTU458938 DDO458938:DDQ458938 DNK458938:DNM458938 DXG458938:DXI458938 EHC458938:EHE458938 EQY458938:ERA458938 FAU458938:FAW458938 FKQ458938:FKS458938 FUM458938:FUO458938 GEI458938:GEK458938 GOE458938:GOG458938 GYA458938:GYC458938 HHW458938:HHY458938 HRS458938:HRU458938 IBO458938:IBQ458938 ILK458938:ILM458938 IVG458938:IVI458938 JFC458938:JFE458938 JOY458938:JPA458938 JYU458938:JYW458938 KIQ458938:KIS458938 KSM458938:KSO458938 LCI458938:LCK458938 LME458938:LMG458938 LWA458938:LWC458938 MFW458938:MFY458938 MPS458938:MPU458938 MZO458938:MZQ458938 NJK458938:NJM458938 NTG458938:NTI458938 ODC458938:ODE458938 OMY458938:ONA458938 OWU458938:OWW458938 PGQ458938:PGS458938 PQM458938:PQO458938 QAI458938:QAK458938 QKE458938:QKG458938 QUA458938:QUC458938 RDW458938:RDY458938 RNS458938:RNU458938 RXO458938:RXQ458938 SHK458938:SHM458938 SRG458938:SRI458938 TBC458938:TBE458938 TKY458938:TLA458938 TUU458938:TUW458938 UEQ458938:UES458938 UOM458938:UOO458938 UYI458938:UYK458938 VIE458938:VIG458938 VSA458938:VSC458938 WBW458938:WBY458938 WLS458938:WLU458938 WVO458938:WVQ458938 JC524474:JE524474 SY524474:TA524474 ACU524474:ACW524474 AMQ524474:AMS524474 AWM524474:AWO524474 BGI524474:BGK524474 BQE524474:BQG524474 CAA524474:CAC524474 CJW524474:CJY524474 CTS524474:CTU524474 DDO524474:DDQ524474 DNK524474:DNM524474 DXG524474:DXI524474 EHC524474:EHE524474 EQY524474:ERA524474 FAU524474:FAW524474 FKQ524474:FKS524474 FUM524474:FUO524474 GEI524474:GEK524474 GOE524474:GOG524474 GYA524474:GYC524474 HHW524474:HHY524474 HRS524474:HRU524474 IBO524474:IBQ524474 ILK524474:ILM524474 IVG524474:IVI524474 JFC524474:JFE524474 JOY524474:JPA524474 JYU524474:JYW524474 KIQ524474:KIS524474 KSM524474:KSO524474 LCI524474:LCK524474 LME524474:LMG524474 LWA524474:LWC524474 MFW524474:MFY524474 MPS524474:MPU524474 MZO524474:MZQ524474 NJK524474:NJM524474 NTG524474:NTI524474 ODC524474:ODE524474 OMY524474:ONA524474 OWU524474:OWW524474 PGQ524474:PGS524474 PQM524474:PQO524474 QAI524474:QAK524474 QKE524474:QKG524474 QUA524474:QUC524474 RDW524474:RDY524474 RNS524474:RNU524474 RXO524474:RXQ524474 SHK524474:SHM524474 SRG524474:SRI524474 TBC524474:TBE524474 TKY524474:TLA524474 TUU524474:TUW524474 UEQ524474:UES524474 UOM524474:UOO524474 UYI524474:UYK524474 VIE524474:VIG524474 VSA524474:VSC524474 WBW524474:WBY524474 WLS524474:WLU524474 WVO524474:WVQ524474 JC590010:JE590010 SY590010:TA590010 ACU590010:ACW590010 AMQ590010:AMS590010 AWM590010:AWO590010 BGI590010:BGK590010 BQE590010:BQG590010 CAA590010:CAC590010 CJW590010:CJY590010 CTS590010:CTU590010 DDO590010:DDQ590010 DNK590010:DNM590010 DXG590010:DXI590010 EHC590010:EHE590010 EQY590010:ERA590010 FAU590010:FAW590010 FKQ590010:FKS590010 FUM590010:FUO590010 GEI590010:GEK590010 GOE590010:GOG590010 GYA590010:GYC590010 HHW590010:HHY590010 HRS590010:HRU590010 IBO590010:IBQ590010 ILK590010:ILM590010 IVG590010:IVI590010 JFC590010:JFE590010 JOY590010:JPA590010 JYU590010:JYW590010 KIQ590010:KIS590010 KSM590010:KSO590010 LCI590010:LCK590010 LME590010:LMG590010 LWA590010:LWC590010 MFW590010:MFY590010 MPS590010:MPU590010 MZO590010:MZQ590010 NJK590010:NJM590010 NTG590010:NTI590010 ODC590010:ODE590010 OMY590010:ONA590010 OWU590010:OWW590010 PGQ590010:PGS590010 PQM590010:PQO590010 QAI590010:QAK590010 QKE590010:QKG590010 QUA590010:QUC590010 RDW590010:RDY590010 RNS590010:RNU590010 RXO590010:RXQ590010 SHK590010:SHM590010 SRG590010:SRI590010 TBC590010:TBE590010 TKY590010:TLA590010 TUU590010:TUW590010 UEQ590010:UES590010 UOM590010:UOO590010 UYI590010:UYK590010 VIE590010:VIG590010 VSA590010:VSC590010 WBW590010:WBY590010 WLS590010:WLU590010 WVO590010:WVQ590010 JC655546:JE655546 SY655546:TA655546 ACU655546:ACW655546 AMQ655546:AMS655546 AWM655546:AWO655546 BGI655546:BGK655546 BQE655546:BQG655546 CAA655546:CAC655546 CJW655546:CJY655546 CTS655546:CTU655546 DDO655546:DDQ655546 DNK655546:DNM655546 DXG655546:DXI655546 EHC655546:EHE655546 EQY655546:ERA655546 FAU655546:FAW655546 FKQ655546:FKS655546 FUM655546:FUO655546 GEI655546:GEK655546 GOE655546:GOG655546 GYA655546:GYC655546 HHW655546:HHY655546 HRS655546:HRU655546 IBO655546:IBQ655546 ILK655546:ILM655546 IVG655546:IVI655546 JFC655546:JFE655546 JOY655546:JPA655546 JYU655546:JYW655546 KIQ655546:KIS655546 KSM655546:KSO655546 LCI655546:LCK655546 LME655546:LMG655546 LWA655546:LWC655546 MFW655546:MFY655546 MPS655546:MPU655546 MZO655546:MZQ655546 NJK655546:NJM655546 NTG655546:NTI655546 ODC655546:ODE655546 OMY655546:ONA655546 OWU655546:OWW655546 PGQ655546:PGS655546 PQM655546:PQO655546 QAI655546:QAK655546 QKE655546:QKG655546 QUA655546:QUC655546 RDW655546:RDY655546 RNS655546:RNU655546 RXO655546:RXQ655546 SHK655546:SHM655546 SRG655546:SRI655546 TBC655546:TBE655546 TKY655546:TLA655546 TUU655546:TUW655546 UEQ655546:UES655546 UOM655546:UOO655546 UYI655546:UYK655546 VIE655546:VIG655546 VSA655546:VSC655546 WBW655546:WBY655546 WLS655546:WLU655546 WVO655546:WVQ655546 JC721082:JE721082 SY721082:TA721082 ACU721082:ACW721082 AMQ721082:AMS721082 AWM721082:AWO721082 BGI721082:BGK721082 BQE721082:BQG721082 CAA721082:CAC721082 CJW721082:CJY721082 CTS721082:CTU721082 DDO721082:DDQ721082 DNK721082:DNM721082 DXG721082:DXI721082 EHC721082:EHE721082 EQY721082:ERA721082 FAU721082:FAW721082 FKQ721082:FKS721082 FUM721082:FUO721082 GEI721082:GEK721082 GOE721082:GOG721082 GYA721082:GYC721082 HHW721082:HHY721082 HRS721082:HRU721082 IBO721082:IBQ721082 ILK721082:ILM721082 IVG721082:IVI721082 JFC721082:JFE721082 JOY721082:JPA721082 JYU721082:JYW721082 KIQ721082:KIS721082 KSM721082:KSO721082 LCI721082:LCK721082 LME721082:LMG721082 LWA721082:LWC721082 MFW721082:MFY721082 MPS721082:MPU721082 MZO721082:MZQ721082 NJK721082:NJM721082 NTG721082:NTI721082 ODC721082:ODE721082 OMY721082:ONA721082 OWU721082:OWW721082 PGQ721082:PGS721082 PQM721082:PQO721082 QAI721082:QAK721082 QKE721082:QKG721082 QUA721082:QUC721082 RDW721082:RDY721082 RNS721082:RNU721082 RXO721082:RXQ721082 SHK721082:SHM721082 SRG721082:SRI721082 TBC721082:TBE721082 TKY721082:TLA721082 TUU721082:TUW721082 UEQ721082:UES721082 UOM721082:UOO721082 UYI721082:UYK721082 VIE721082:VIG721082 VSA721082:VSC721082 WBW721082:WBY721082 WLS721082:WLU721082 WVO721082:WVQ721082 JC786618:JE786618 SY786618:TA786618 ACU786618:ACW786618 AMQ786618:AMS786618 AWM786618:AWO786618 BGI786618:BGK786618 BQE786618:BQG786618 CAA786618:CAC786618 CJW786618:CJY786618 CTS786618:CTU786618 DDO786618:DDQ786618 DNK786618:DNM786618 DXG786618:DXI786618 EHC786618:EHE786618 EQY786618:ERA786618 FAU786618:FAW786618 FKQ786618:FKS786618 FUM786618:FUO786618 GEI786618:GEK786618 GOE786618:GOG786618 GYA786618:GYC786618 HHW786618:HHY786618 HRS786618:HRU786618 IBO786618:IBQ786618 ILK786618:ILM786618 IVG786618:IVI786618 JFC786618:JFE786618 JOY786618:JPA786618 JYU786618:JYW786618 KIQ786618:KIS786618 KSM786618:KSO786618 LCI786618:LCK786618 LME786618:LMG786618 LWA786618:LWC786618 MFW786618:MFY786618 MPS786618:MPU786618 MZO786618:MZQ786618 NJK786618:NJM786618 NTG786618:NTI786618 ODC786618:ODE786618 OMY786618:ONA786618 OWU786618:OWW786618 PGQ786618:PGS786618 PQM786618:PQO786618 QAI786618:QAK786618 QKE786618:QKG786618 QUA786618:QUC786618 RDW786618:RDY786618 RNS786618:RNU786618 RXO786618:RXQ786618 SHK786618:SHM786618 SRG786618:SRI786618 TBC786618:TBE786618 TKY786618:TLA786618 TUU786618:TUW786618 UEQ786618:UES786618 UOM786618:UOO786618 UYI786618:UYK786618 VIE786618:VIG786618 VSA786618:VSC786618 WBW786618:WBY786618 WLS786618:WLU786618 WVO786618:WVQ786618 JC852154:JE852154 SY852154:TA852154 ACU852154:ACW852154 AMQ852154:AMS852154 AWM852154:AWO852154 BGI852154:BGK852154 BQE852154:BQG852154 CAA852154:CAC852154 CJW852154:CJY852154 CTS852154:CTU852154 DDO852154:DDQ852154 DNK852154:DNM852154 DXG852154:DXI852154 EHC852154:EHE852154 EQY852154:ERA852154 FAU852154:FAW852154 FKQ852154:FKS852154 FUM852154:FUO852154 GEI852154:GEK852154 GOE852154:GOG852154 GYA852154:GYC852154 HHW852154:HHY852154 HRS852154:HRU852154 IBO852154:IBQ852154 ILK852154:ILM852154 IVG852154:IVI852154 JFC852154:JFE852154 JOY852154:JPA852154 JYU852154:JYW852154 KIQ852154:KIS852154 KSM852154:KSO852154 LCI852154:LCK852154 LME852154:LMG852154 LWA852154:LWC852154 MFW852154:MFY852154 MPS852154:MPU852154 MZO852154:MZQ852154 NJK852154:NJM852154 NTG852154:NTI852154 ODC852154:ODE852154 OMY852154:ONA852154 OWU852154:OWW852154 PGQ852154:PGS852154 PQM852154:PQO852154 QAI852154:QAK852154 QKE852154:QKG852154 QUA852154:QUC852154 RDW852154:RDY852154 RNS852154:RNU852154 RXO852154:RXQ852154 SHK852154:SHM852154 SRG852154:SRI852154 TBC852154:TBE852154 TKY852154:TLA852154 TUU852154:TUW852154 UEQ852154:UES852154 UOM852154:UOO852154 UYI852154:UYK852154 VIE852154:VIG852154 VSA852154:VSC852154 WBW852154:WBY852154 WLS852154:WLU852154 WVO852154:WVQ852154 JC917690:JE917690 SY917690:TA917690 ACU917690:ACW917690 AMQ917690:AMS917690 AWM917690:AWO917690 BGI917690:BGK917690 BQE917690:BQG917690 CAA917690:CAC917690 CJW917690:CJY917690 CTS917690:CTU917690 DDO917690:DDQ917690 DNK917690:DNM917690 DXG917690:DXI917690 EHC917690:EHE917690 EQY917690:ERA917690 FAU917690:FAW917690 FKQ917690:FKS917690 FUM917690:FUO917690 GEI917690:GEK917690 GOE917690:GOG917690 GYA917690:GYC917690 HHW917690:HHY917690 HRS917690:HRU917690 IBO917690:IBQ917690 ILK917690:ILM917690 IVG917690:IVI917690 JFC917690:JFE917690 JOY917690:JPA917690 JYU917690:JYW917690 KIQ917690:KIS917690 KSM917690:KSO917690 LCI917690:LCK917690 LME917690:LMG917690 LWA917690:LWC917690 MFW917690:MFY917690 MPS917690:MPU917690 MZO917690:MZQ917690 NJK917690:NJM917690 NTG917690:NTI917690 ODC917690:ODE917690 OMY917690:ONA917690 OWU917690:OWW917690 PGQ917690:PGS917690 PQM917690:PQO917690 QAI917690:QAK917690 QKE917690:QKG917690 QUA917690:QUC917690 RDW917690:RDY917690 RNS917690:RNU917690 RXO917690:RXQ917690 SHK917690:SHM917690 SRG917690:SRI917690 TBC917690:TBE917690 TKY917690:TLA917690 TUU917690:TUW917690 UEQ917690:UES917690 UOM917690:UOO917690 UYI917690:UYK917690 VIE917690:VIG917690 VSA917690:VSC917690 WBW917690:WBY917690 WLS917690:WLU917690 WVO917690:WVQ917690 JC983226:JE983226 SY983226:TA983226 ACU983226:ACW983226 AMQ983226:AMS983226 AWM983226:AWO983226 BGI983226:BGK983226 BQE983226:BQG983226 CAA983226:CAC983226 CJW983226:CJY983226 CTS983226:CTU983226 DDO983226:DDQ983226 DNK983226:DNM983226 DXG983226:DXI983226 EHC983226:EHE983226 EQY983226:ERA983226 FAU983226:FAW983226 FKQ983226:FKS983226 FUM983226:FUO983226 GEI983226:GEK983226 GOE983226:GOG983226 GYA983226:GYC983226 HHW983226:HHY983226 HRS983226:HRU983226 IBO983226:IBQ983226 ILK983226:ILM983226 IVG983226:IVI983226 JFC983226:JFE983226 JOY983226:JPA983226 JYU983226:JYW983226 KIQ983226:KIS983226 KSM983226:KSO983226 LCI983226:LCK983226 LME983226:LMG983226 LWA983226:LWC983226 MFW983226:MFY983226 MPS983226:MPU983226 MZO983226:MZQ983226 NJK983226:NJM983226 NTG983226:NTI983226 ODC983226:ODE983226 OMY983226:ONA983226 OWU983226:OWW983226 PGQ983226:PGS983226 PQM983226:PQO983226 QAI983226:QAK983226 QKE983226:QKG983226 QUA983226:QUC983226 RDW983226:RDY983226 RNS983226:RNU983226 RXO983226:RXQ983226 SHK983226:SHM983226 SRG983226:SRI983226 TBC983226:TBE983226 TKY983226:TLA983226 TUU983226:TUW983226 UEQ983226:UES983226 UOM983226:UOO983226 UYI983226:UYK983226 VIE983226:VIG983226 VSA983226:VSC983226 WBW983226:WBY983226 WLS983226:WLU983226 WVO983226:WVQ983226 JE65723:JE65724 TA65723:TA65724 ACW65723:ACW65724 AMS65723:AMS65724 AWO65723:AWO65724 BGK65723:BGK65724 BQG65723:BQG65724 CAC65723:CAC65724 CJY65723:CJY65724 CTU65723:CTU65724 DDQ65723:DDQ65724 DNM65723:DNM65724 DXI65723:DXI65724 EHE65723:EHE65724 ERA65723:ERA65724 FAW65723:FAW65724 FKS65723:FKS65724 FUO65723:FUO65724 GEK65723:GEK65724 GOG65723:GOG65724 GYC65723:GYC65724 HHY65723:HHY65724 HRU65723:HRU65724 IBQ65723:IBQ65724 ILM65723:ILM65724 IVI65723:IVI65724 JFE65723:JFE65724 JPA65723:JPA65724 JYW65723:JYW65724 KIS65723:KIS65724 KSO65723:KSO65724 LCK65723:LCK65724 LMG65723:LMG65724 LWC65723:LWC65724 MFY65723:MFY65724 MPU65723:MPU65724 MZQ65723:MZQ65724 NJM65723:NJM65724 NTI65723:NTI65724 ODE65723:ODE65724 ONA65723:ONA65724 OWW65723:OWW65724 PGS65723:PGS65724 PQO65723:PQO65724 QAK65723:QAK65724 QKG65723:QKG65724 QUC65723:QUC65724 RDY65723:RDY65724 RNU65723:RNU65724 RXQ65723:RXQ65724 SHM65723:SHM65724 SRI65723:SRI65724 TBE65723:TBE65724 TLA65723:TLA65724 TUW65723:TUW65724 UES65723:UES65724 UOO65723:UOO65724 UYK65723:UYK65724 VIG65723:VIG65724 VSC65723:VSC65724 WBY65723:WBY65724 WLU65723:WLU65724 WVQ65723:WVQ65724 JE131259:JE131260 TA131259:TA131260 ACW131259:ACW131260 AMS131259:AMS131260 AWO131259:AWO131260 BGK131259:BGK131260 BQG131259:BQG131260 CAC131259:CAC131260 CJY131259:CJY131260 CTU131259:CTU131260 DDQ131259:DDQ131260 DNM131259:DNM131260 DXI131259:DXI131260 EHE131259:EHE131260 ERA131259:ERA131260 FAW131259:FAW131260 FKS131259:FKS131260 FUO131259:FUO131260 GEK131259:GEK131260 GOG131259:GOG131260 GYC131259:GYC131260 HHY131259:HHY131260 HRU131259:HRU131260 IBQ131259:IBQ131260 ILM131259:ILM131260 IVI131259:IVI131260 JFE131259:JFE131260 JPA131259:JPA131260 JYW131259:JYW131260 KIS131259:KIS131260 KSO131259:KSO131260 LCK131259:LCK131260 LMG131259:LMG131260 LWC131259:LWC131260 MFY131259:MFY131260 MPU131259:MPU131260 MZQ131259:MZQ131260 NJM131259:NJM131260 NTI131259:NTI131260 ODE131259:ODE131260 ONA131259:ONA131260 OWW131259:OWW131260 PGS131259:PGS131260 PQO131259:PQO131260 QAK131259:QAK131260 QKG131259:QKG131260 QUC131259:QUC131260 RDY131259:RDY131260 RNU131259:RNU131260 RXQ131259:RXQ131260 SHM131259:SHM131260 SRI131259:SRI131260 TBE131259:TBE131260 TLA131259:TLA131260 TUW131259:TUW131260 UES131259:UES131260 UOO131259:UOO131260 UYK131259:UYK131260 VIG131259:VIG131260 VSC131259:VSC131260 WBY131259:WBY131260 WLU131259:WLU131260 WVQ131259:WVQ131260 JE196795:JE196796 TA196795:TA196796 ACW196795:ACW196796 AMS196795:AMS196796 AWO196795:AWO196796 BGK196795:BGK196796 BQG196795:BQG196796 CAC196795:CAC196796 CJY196795:CJY196796 CTU196795:CTU196796 DDQ196795:DDQ196796 DNM196795:DNM196796 DXI196795:DXI196796 EHE196795:EHE196796 ERA196795:ERA196796 FAW196795:FAW196796 FKS196795:FKS196796 FUO196795:FUO196796 GEK196795:GEK196796 GOG196795:GOG196796 GYC196795:GYC196796 HHY196795:HHY196796 HRU196795:HRU196796 IBQ196795:IBQ196796 ILM196795:ILM196796 IVI196795:IVI196796 JFE196795:JFE196796 JPA196795:JPA196796 JYW196795:JYW196796 KIS196795:KIS196796 KSO196795:KSO196796 LCK196795:LCK196796 LMG196795:LMG196796 LWC196795:LWC196796 MFY196795:MFY196796 MPU196795:MPU196796 MZQ196795:MZQ196796 NJM196795:NJM196796 NTI196795:NTI196796 ODE196795:ODE196796 ONA196795:ONA196796 OWW196795:OWW196796 PGS196795:PGS196796 PQO196795:PQO196796 QAK196795:QAK196796 QKG196795:QKG196796 QUC196795:QUC196796 RDY196795:RDY196796 RNU196795:RNU196796 RXQ196795:RXQ196796 SHM196795:SHM196796 SRI196795:SRI196796 TBE196795:TBE196796 TLA196795:TLA196796 TUW196795:TUW196796 UES196795:UES196796 UOO196795:UOO196796 UYK196795:UYK196796 VIG196795:VIG196796 VSC196795:VSC196796 WBY196795:WBY196796 WLU196795:WLU196796 WVQ196795:WVQ196796 JE262331:JE262332 TA262331:TA262332 ACW262331:ACW262332 AMS262331:AMS262332 AWO262331:AWO262332 BGK262331:BGK262332 BQG262331:BQG262332 CAC262331:CAC262332 CJY262331:CJY262332 CTU262331:CTU262332 DDQ262331:DDQ262332 DNM262331:DNM262332 DXI262331:DXI262332 EHE262331:EHE262332 ERA262331:ERA262332 FAW262331:FAW262332 FKS262331:FKS262332 FUO262331:FUO262332 GEK262331:GEK262332 GOG262331:GOG262332 GYC262331:GYC262332 HHY262331:HHY262332 HRU262331:HRU262332 IBQ262331:IBQ262332 ILM262331:ILM262332 IVI262331:IVI262332 JFE262331:JFE262332 JPA262331:JPA262332 JYW262331:JYW262332 KIS262331:KIS262332 KSO262331:KSO262332 LCK262331:LCK262332 LMG262331:LMG262332 LWC262331:LWC262332 MFY262331:MFY262332 MPU262331:MPU262332 MZQ262331:MZQ262332 NJM262331:NJM262332 NTI262331:NTI262332 ODE262331:ODE262332 ONA262331:ONA262332 OWW262331:OWW262332 PGS262331:PGS262332 PQO262331:PQO262332 QAK262331:QAK262332 QKG262331:QKG262332 QUC262331:QUC262332 RDY262331:RDY262332 RNU262331:RNU262332 RXQ262331:RXQ262332 SHM262331:SHM262332 SRI262331:SRI262332 TBE262331:TBE262332 TLA262331:TLA262332 TUW262331:TUW262332 UES262331:UES262332 UOO262331:UOO262332 UYK262331:UYK262332 VIG262331:VIG262332 VSC262331:VSC262332 WBY262331:WBY262332 WLU262331:WLU262332 WVQ262331:WVQ262332 JE327867:JE327868 TA327867:TA327868 ACW327867:ACW327868 AMS327867:AMS327868 AWO327867:AWO327868 BGK327867:BGK327868 BQG327867:BQG327868 CAC327867:CAC327868 CJY327867:CJY327868 CTU327867:CTU327868 DDQ327867:DDQ327868 DNM327867:DNM327868 DXI327867:DXI327868 EHE327867:EHE327868 ERA327867:ERA327868 FAW327867:FAW327868 FKS327867:FKS327868 FUO327867:FUO327868 GEK327867:GEK327868 GOG327867:GOG327868 GYC327867:GYC327868 HHY327867:HHY327868 HRU327867:HRU327868 IBQ327867:IBQ327868 ILM327867:ILM327868 IVI327867:IVI327868 JFE327867:JFE327868 JPA327867:JPA327868 JYW327867:JYW327868 KIS327867:KIS327868 KSO327867:KSO327868 LCK327867:LCK327868 LMG327867:LMG327868 LWC327867:LWC327868 MFY327867:MFY327868 MPU327867:MPU327868 MZQ327867:MZQ327868 NJM327867:NJM327868 NTI327867:NTI327868 ODE327867:ODE327868 ONA327867:ONA327868 OWW327867:OWW327868 PGS327867:PGS327868 PQO327867:PQO327868 QAK327867:QAK327868 QKG327867:QKG327868 QUC327867:QUC327868 RDY327867:RDY327868 RNU327867:RNU327868 RXQ327867:RXQ327868 SHM327867:SHM327868 SRI327867:SRI327868 TBE327867:TBE327868 TLA327867:TLA327868 TUW327867:TUW327868 UES327867:UES327868 UOO327867:UOO327868 UYK327867:UYK327868 VIG327867:VIG327868 VSC327867:VSC327868 WBY327867:WBY327868 WLU327867:WLU327868 WVQ327867:WVQ327868 JE393403:JE393404 TA393403:TA393404 ACW393403:ACW393404 AMS393403:AMS393404 AWO393403:AWO393404 BGK393403:BGK393404 BQG393403:BQG393404 CAC393403:CAC393404 CJY393403:CJY393404 CTU393403:CTU393404 DDQ393403:DDQ393404 DNM393403:DNM393404 DXI393403:DXI393404 EHE393403:EHE393404 ERA393403:ERA393404 FAW393403:FAW393404 FKS393403:FKS393404 FUO393403:FUO393404 GEK393403:GEK393404 GOG393403:GOG393404 GYC393403:GYC393404 HHY393403:HHY393404 HRU393403:HRU393404 IBQ393403:IBQ393404 ILM393403:ILM393404 IVI393403:IVI393404 JFE393403:JFE393404 JPA393403:JPA393404 JYW393403:JYW393404 KIS393403:KIS393404 KSO393403:KSO393404 LCK393403:LCK393404 LMG393403:LMG393404 LWC393403:LWC393404 MFY393403:MFY393404 MPU393403:MPU393404 MZQ393403:MZQ393404 NJM393403:NJM393404 NTI393403:NTI393404 ODE393403:ODE393404 ONA393403:ONA393404 OWW393403:OWW393404 PGS393403:PGS393404 PQO393403:PQO393404 QAK393403:QAK393404 QKG393403:QKG393404 QUC393403:QUC393404 RDY393403:RDY393404 RNU393403:RNU393404 RXQ393403:RXQ393404 SHM393403:SHM393404 SRI393403:SRI393404 TBE393403:TBE393404 TLA393403:TLA393404 TUW393403:TUW393404 UES393403:UES393404 UOO393403:UOO393404 UYK393403:UYK393404 VIG393403:VIG393404 VSC393403:VSC393404 WBY393403:WBY393404 WLU393403:WLU393404 WVQ393403:WVQ393404 JE458939:JE458940 TA458939:TA458940 ACW458939:ACW458940 AMS458939:AMS458940 AWO458939:AWO458940 BGK458939:BGK458940 BQG458939:BQG458940 CAC458939:CAC458940 CJY458939:CJY458940 CTU458939:CTU458940 DDQ458939:DDQ458940 DNM458939:DNM458940 DXI458939:DXI458940 EHE458939:EHE458940 ERA458939:ERA458940 FAW458939:FAW458940 FKS458939:FKS458940 FUO458939:FUO458940 GEK458939:GEK458940 GOG458939:GOG458940 GYC458939:GYC458940 HHY458939:HHY458940 HRU458939:HRU458940 IBQ458939:IBQ458940 ILM458939:ILM458940 IVI458939:IVI458940 JFE458939:JFE458940 JPA458939:JPA458940 JYW458939:JYW458940 KIS458939:KIS458940 KSO458939:KSO458940 LCK458939:LCK458940 LMG458939:LMG458940 LWC458939:LWC458940 MFY458939:MFY458940 MPU458939:MPU458940 MZQ458939:MZQ458940 NJM458939:NJM458940 NTI458939:NTI458940 ODE458939:ODE458940 ONA458939:ONA458940 OWW458939:OWW458940 PGS458939:PGS458940 PQO458939:PQO458940 QAK458939:QAK458940 QKG458939:QKG458940 QUC458939:QUC458940 RDY458939:RDY458940 RNU458939:RNU458940 RXQ458939:RXQ458940 SHM458939:SHM458940 SRI458939:SRI458940 TBE458939:TBE458940 TLA458939:TLA458940 TUW458939:TUW458940 UES458939:UES458940 UOO458939:UOO458940 UYK458939:UYK458940 VIG458939:VIG458940 VSC458939:VSC458940 WBY458939:WBY458940 WLU458939:WLU458940 WVQ458939:WVQ458940 JE524475:JE524476 TA524475:TA524476 ACW524475:ACW524476 AMS524475:AMS524476 AWO524475:AWO524476 BGK524475:BGK524476 BQG524475:BQG524476 CAC524475:CAC524476 CJY524475:CJY524476 CTU524475:CTU524476 DDQ524475:DDQ524476 DNM524475:DNM524476 DXI524475:DXI524476 EHE524475:EHE524476 ERA524475:ERA524476 FAW524475:FAW524476 FKS524475:FKS524476 FUO524475:FUO524476 GEK524475:GEK524476 GOG524475:GOG524476 GYC524475:GYC524476 HHY524475:HHY524476 HRU524475:HRU524476 IBQ524475:IBQ524476 ILM524475:ILM524476 IVI524475:IVI524476 JFE524475:JFE524476 JPA524475:JPA524476 JYW524475:JYW524476 KIS524475:KIS524476 KSO524475:KSO524476 LCK524475:LCK524476 LMG524475:LMG524476 LWC524475:LWC524476 MFY524475:MFY524476 MPU524475:MPU524476 MZQ524475:MZQ524476 NJM524475:NJM524476 NTI524475:NTI524476 ODE524475:ODE524476 ONA524475:ONA524476 OWW524475:OWW524476 PGS524475:PGS524476 PQO524475:PQO524476 QAK524475:QAK524476 QKG524475:QKG524476 QUC524475:QUC524476 RDY524475:RDY524476 RNU524475:RNU524476 RXQ524475:RXQ524476 SHM524475:SHM524476 SRI524475:SRI524476 TBE524475:TBE524476 TLA524475:TLA524476 TUW524475:TUW524476 UES524475:UES524476 UOO524475:UOO524476 UYK524475:UYK524476 VIG524475:VIG524476 VSC524475:VSC524476 WBY524475:WBY524476 WLU524475:WLU524476 WVQ524475:WVQ524476 JE590011:JE590012 TA590011:TA590012 ACW590011:ACW590012 AMS590011:AMS590012 AWO590011:AWO590012 BGK590011:BGK590012 BQG590011:BQG590012 CAC590011:CAC590012 CJY590011:CJY590012 CTU590011:CTU590012 DDQ590011:DDQ590012 DNM590011:DNM590012 DXI590011:DXI590012 EHE590011:EHE590012 ERA590011:ERA590012 FAW590011:FAW590012 FKS590011:FKS590012 FUO590011:FUO590012 GEK590011:GEK590012 GOG590011:GOG590012 GYC590011:GYC590012 HHY590011:HHY590012 HRU590011:HRU590012 IBQ590011:IBQ590012 ILM590011:ILM590012 IVI590011:IVI590012 JFE590011:JFE590012 JPA590011:JPA590012 JYW590011:JYW590012 KIS590011:KIS590012 KSO590011:KSO590012 LCK590011:LCK590012 LMG590011:LMG590012 LWC590011:LWC590012 MFY590011:MFY590012 MPU590011:MPU590012 MZQ590011:MZQ590012 NJM590011:NJM590012 NTI590011:NTI590012 ODE590011:ODE590012 ONA590011:ONA590012 OWW590011:OWW590012 PGS590011:PGS590012 PQO590011:PQO590012 QAK590011:QAK590012 QKG590011:QKG590012 QUC590011:QUC590012 RDY590011:RDY590012 RNU590011:RNU590012 RXQ590011:RXQ590012 SHM590011:SHM590012 SRI590011:SRI590012 TBE590011:TBE590012 TLA590011:TLA590012 TUW590011:TUW590012 UES590011:UES590012 UOO590011:UOO590012 UYK590011:UYK590012 VIG590011:VIG590012 VSC590011:VSC590012 WBY590011:WBY590012 WLU590011:WLU590012 WVQ590011:WVQ590012 JE655547:JE655548 TA655547:TA655548 ACW655547:ACW655548 AMS655547:AMS655548 AWO655547:AWO655548 BGK655547:BGK655548 BQG655547:BQG655548 CAC655547:CAC655548 CJY655547:CJY655548 CTU655547:CTU655548 DDQ655547:DDQ655548 DNM655547:DNM655548 DXI655547:DXI655548 EHE655547:EHE655548 ERA655547:ERA655548 FAW655547:FAW655548 FKS655547:FKS655548 FUO655547:FUO655548 GEK655547:GEK655548 GOG655547:GOG655548 GYC655547:GYC655548 HHY655547:HHY655548 HRU655547:HRU655548 IBQ655547:IBQ655548 ILM655547:ILM655548 IVI655547:IVI655548 JFE655547:JFE655548 JPA655547:JPA655548 JYW655547:JYW655548 KIS655547:KIS655548 KSO655547:KSO655548 LCK655547:LCK655548 LMG655547:LMG655548 LWC655547:LWC655548 MFY655547:MFY655548 MPU655547:MPU655548 MZQ655547:MZQ655548 NJM655547:NJM655548 NTI655547:NTI655548 ODE655547:ODE655548 ONA655547:ONA655548 OWW655547:OWW655548 PGS655547:PGS655548 PQO655547:PQO655548 QAK655547:QAK655548 QKG655547:QKG655548 QUC655547:QUC655548 RDY655547:RDY655548 RNU655547:RNU655548 RXQ655547:RXQ655548 SHM655547:SHM655548 SRI655547:SRI655548 TBE655547:TBE655548 TLA655547:TLA655548 TUW655547:TUW655548 UES655547:UES655548 UOO655547:UOO655548 UYK655547:UYK655548 VIG655547:VIG655548 VSC655547:VSC655548 WBY655547:WBY655548 WLU655547:WLU655548 WVQ655547:WVQ655548 JE721083:JE721084 TA721083:TA721084 ACW721083:ACW721084 AMS721083:AMS721084 AWO721083:AWO721084 BGK721083:BGK721084 BQG721083:BQG721084 CAC721083:CAC721084 CJY721083:CJY721084 CTU721083:CTU721084 DDQ721083:DDQ721084 DNM721083:DNM721084 DXI721083:DXI721084 EHE721083:EHE721084 ERA721083:ERA721084 FAW721083:FAW721084 FKS721083:FKS721084 FUO721083:FUO721084 GEK721083:GEK721084 GOG721083:GOG721084 GYC721083:GYC721084 HHY721083:HHY721084 HRU721083:HRU721084 IBQ721083:IBQ721084 ILM721083:ILM721084 IVI721083:IVI721084 JFE721083:JFE721084 JPA721083:JPA721084 JYW721083:JYW721084 KIS721083:KIS721084 KSO721083:KSO721084 LCK721083:LCK721084 LMG721083:LMG721084 LWC721083:LWC721084 MFY721083:MFY721084 MPU721083:MPU721084 MZQ721083:MZQ721084 NJM721083:NJM721084 NTI721083:NTI721084 ODE721083:ODE721084 ONA721083:ONA721084 OWW721083:OWW721084 PGS721083:PGS721084 PQO721083:PQO721084 QAK721083:QAK721084 QKG721083:QKG721084 QUC721083:QUC721084 RDY721083:RDY721084 RNU721083:RNU721084 RXQ721083:RXQ721084 SHM721083:SHM721084 SRI721083:SRI721084 TBE721083:TBE721084 TLA721083:TLA721084 TUW721083:TUW721084 UES721083:UES721084 UOO721083:UOO721084 UYK721083:UYK721084 VIG721083:VIG721084 VSC721083:VSC721084 WBY721083:WBY721084 WLU721083:WLU721084 WVQ721083:WVQ721084 JE786619:JE786620 TA786619:TA786620 ACW786619:ACW786620 AMS786619:AMS786620 AWO786619:AWO786620 BGK786619:BGK786620 BQG786619:BQG786620 CAC786619:CAC786620 CJY786619:CJY786620 CTU786619:CTU786620 DDQ786619:DDQ786620 DNM786619:DNM786620 DXI786619:DXI786620 EHE786619:EHE786620 ERA786619:ERA786620 FAW786619:FAW786620 FKS786619:FKS786620 FUO786619:FUO786620 GEK786619:GEK786620 GOG786619:GOG786620 GYC786619:GYC786620 HHY786619:HHY786620 HRU786619:HRU786620 IBQ786619:IBQ786620 ILM786619:ILM786620 IVI786619:IVI786620 JFE786619:JFE786620 JPA786619:JPA786620 JYW786619:JYW786620 KIS786619:KIS786620 KSO786619:KSO786620 LCK786619:LCK786620 LMG786619:LMG786620 LWC786619:LWC786620 MFY786619:MFY786620 MPU786619:MPU786620 MZQ786619:MZQ786620 NJM786619:NJM786620 NTI786619:NTI786620 ODE786619:ODE786620 ONA786619:ONA786620 OWW786619:OWW786620 PGS786619:PGS786620 PQO786619:PQO786620 QAK786619:QAK786620 QKG786619:QKG786620 QUC786619:QUC786620 RDY786619:RDY786620 RNU786619:RNU786620 RXQ786619:RXQ786620 SHM786619:SHM786620 SRI786619:SRI786620 TBE786619:TBE786620 TLA786619:TLA786620 TUW786619:TUW786620 UES786619:UES786620 UOO786619:UOO786620 UYK786619:UYK786620 VIG786619:VIG786620 VSC786619:VSC786620 WBY786619:WBY786620 WLU786619:WLU786620 WVQ786619:WVQ786620 JE852155:JE852156 TA852155:TA852156 ACW852155:ACW852156 AMS852155:AMS852156 AWO852155:AWO852156 BGK852155:BGK852156 BQG852155:BQG852156 CAC852155:CAC852156 CJY852155:CJY852156 CTU852155:CTU852156 DDQ852155:DDQ852156 DNM852155:DNM852156 DXI852155:DXI852156 EHE852155:EHE852156 ERA852155:ERA852156 FAW852155:FAW852156 FKS852155:FKS852156 FUO852155:FUO852156 GEK852155:GEK852156 GOG852155:GOG852156 GYC852155:GYC852156 HHY852155:HHY852156 HRU852155:HRU852156 IBQ852155:IBQ852156 ILM852155:ILM852156 IVI852155:IVI852156 JFE852155:JFE852156 JPA852155:JPA852156 JYW852155:JYW852156 KIS852155:KIS852156 KSO852155:KSO852156 LCK852155:LCK852156 LMG852155:LMG852156 LWC852155:LWC852156 MFY852155:MFY852156 MPU852155:MPU852156 MZQ852155:MZQ852156 NJM852155:NJM852156 NTI852155:NTI852156 ODE852155:ODE852156 ONA852155:ONA852156 OWW852155:OWW852156 PGS852155:PGS852156 PQO852155:PQO852156 QAK852155:QAK852156 QKG852155:QKG852156 QUC852155:QUC852156 RDY852155:RDY852156 RNU852155:RNU852156 RXQ852155:RXQ852156 SHM852155:SHM852156 SRI852155:SRI852156 TBE852155:TBE852156 TLA852155:TLA852156 TUW852155:TUW852156 UES852155:UES852156 UOO852155:UOO852156 UYK852155:UYK852156 VIG852155:VIG852156 VSC852155:VSC852156 WBY852155:WBY852156 WLU852155:WLU852156 WVQ852155:WVQ852156 JE917691:JE917692 TA917691:TA917692 ACW917691:ACW917692 AMS917691:AMS917692 AWO917691:AWO917692 BGK917691:BGK917692 BQG917691:BQG917692 CAC917691:CAC917692 CJY917691:CJY917692 CTU917691:CTU917692 DDQ917691:DDQ917692 DNM917691:DNM917692 DXI917691:DXI917692 EHE917691:EHE917692 ERA917691:ERA917692 FAW917691:FAW917692 FKS917691:FKS917692 FUO917691:FUO917692 GEK917691:GEK917692 GOG917691:GOG917692 GYC917691:GYC917692 HHY917691:HHY917692 HRU917691:HRU917692 IBQ917691:IBQ917692 ILM917691:ILM917692 IVI917691:IVI917692 JFE917691:JFE917692 JPA917691:JPA917692 JYW917691:JYW917692 KIS917691:KIS917692 KSO917691:KSO917692 LCK917691:LCK917692 LMG917691:LMG917692 LWC917691:LWC917692 MFY917691:MFY917692 MPU917691:MPU917692 MZQ917691:MZQ917692 NJM917691:NJM917692 NTI917691:NTI917692 ODE917691:ODE917692 ONA917691:ONA917692 OWW917691:OWW917692 PGS917691:PGS917692 PQO917691:PQO917692 QAK917691:QAK917692 QKG917691:QKG917692 QUC917691:QUC917692 RDY917691:RDY917692 RNU917691:RNU917692 RXQ917691:RXQ917692 SHM917691:SHM917692 SRI917691:SRI917692 TBE917691:TBE917692 TLA917691:TLA917692 TUW917691:TUW917692 UES917691:UES917692 UOO917691:UOO917692 UYK917691:UYK917692 VIG917691:VIG917692 VSC917691:VSC917692 WBY917691:WBY917692 WLU917691:WLU917692 WVQ917691:WVQ917692 JE983227:JE983228 TA983227:TA983228 ACW983227:ACW983228 AMS983227:AMS983228 AWO983227:AWO983228 BGK983227:BGK983228 BQG983227:BQG983228 CAC983227:CAC983228 CJY983227:CJY983228 CTU983227:CTU983228 DDQ983227:DDQ983228 DNM983227:DNM983228 DXI983227:DXI983228 EHE983227:EHE983228 ERA983227:ERA983228 FAW983227:FAW983228 FKS983227:FKS983228 FUO983227:FUO983228 GEK983227:GEK983228 GOG983227:GOG983228 GYC983227:GYC983228 HHY983227:HHY983228 HRU983227:HRU983228 IBQ983227:IBQ983228 ILM983227:ILM983228 IVI983227:IVI983228 JFE983227:JFE983228 JPA983227:JPA983228 JYW983227:JYW983228 KIS983227:KIS983228 KSO983227:KSO983228 LCK983227:LCK983228 LMG983227:LMG983228 LWC983227:LWC983228 MFY983227:MFY983228 MPU983227:MPU983228 MZQ983227:MZQ983228 NJM983227:NJM983228 NTI983227:NTI983228 ODE983227:ODE983228 ONA983227:ONA983228 OWW983227:OWW983228 PGS983227:PGS983228 PQO983227:PQO983228 QAK983227:QAK983228 QKG983227:QKG983228 QUC983227:QUC983228 RDY983227:RDY983228 RNU983227:RNU983228 RXQ983227:RXQ983228 SHM983227:SHM983228 SRI983227:SRI983228 TBE983227:TBE983228 TLA983227:TLA983228 TUW983227:TUW983228 UES983227:UES983228 UOO983227:UOO983228 UYK983227:UYK983228 VIG983227:VIG983228 VSC983227:VSC983228 WBY983227:WBY983228 WLU983227:WLU983228 WVQ983227:WVQ983228 G65721:J65722 IY65721:JB65722 SU65721:SX65722 ACQ65721:ACT65722 AMM65721:AMP65722 AWI65721:AWL65722 BGE65721:BGH65722 BQA65721:BQD65722 BZW65721:BZZ65722 CJS65721:CJV65722 CTO65721:CTR65722 DDK65721:DDN65722 DNG65721:DNJ65722 DXC65721:DXF65722 EGY65721:EHB65722 EQU65721:EQX65722 FAQ65721:FAT65722 FKM65721:FKP65722 FUI65721:FUL65722 GEE65721:GEH65722 GOA65721:GOD65722 GXW65721:GXZ65722 HHS65721:HHV65722 HRO65721:HRR65722 IBK65721:IBN65722 ILG65721:ILJ65722 IVC65721:IVF65722 JEY65721:JFB65722 JOU65721:JOX65722 JYQ65721:JYT65722 KIM65721:KIP65722 KSI65721:KSL65722 LCE65721:LCH65722 LMA65721:LMD65722 LVW65721:LVZ65722 MFS65721:MFV65722 MPO65721:MPR65722 MZK65721:MZN65722 NJG65721:NJJ65722 NTC65721:NTF65722 OCY65721:ODB65722 OMU65721:OMX65722 OWQ65721:OWT65722 PGM65721:PGP65722 PQI65721:PQL65722 QAE65721:QAH65722 QKA65721:QKD65722 QTW65721:QTZ65722 RDS65721:RDV65722 RNO65721:RNR65722 RXK65721:RXN65722 SHG65721:SHJ65722 SRC65721:SRF65722 TAY65721:TBB65722 TKU65721:TKX65722 TUQ65721:TUT65722 UEM65721:UEP65722 UOI65721:UOL65722 UYE65721:UYH65722 VIA65721:VID65722 VRW65721:VRZ65722 WBS65721:WBV65722 WLO65721:WLR65722 WVK65721:WVN65722 G131257:J131258 IY131257:JB131258 SU131257:SX131258 ACQ131257:ACT131258 AMM131257:AMP131258 AWI131257:AWL131258 BGE131257:BGH131258 BQA131257:BQD131258 BZW131257:BZZ131258 CJS131257:CJV131258 CTO131257:CTR131258 DDK131257:DDN131258 DNG131257:DNJ131258 DXC131257:DXF131258 EGY131257:EHB131258 EQU131257:EQX131258 FAQ131257:FAT131258 FKM131257:FKP131258 FUI131257:FUL131258 GEE131257:GEH131258 GOA131257:GOD131258 GXW131257:GXZ131258 HHS131257:HHV131258 HRO131257:HRR131258 IBK131257:IBN131258 ILG131257:ILJ131258 IVC131257:IVF131258 JEY131257:JFB131258 JOU131257:JOX131258 JYQ131257:JYT131258 KIM131257:KIP131258 KSI131257:KSL131258 LCE131257:LCH131258 LMA131257:LMD131258 LVW131257:LVZ131258 MFS131257:MFV131258 MPO131257:MPR131258 MZK131257:MZN131258 NJG131257:NJJ131258 NTC131257:NTF131258 OCY131257:ODB131258 OMU131257:OMX131258 OWQ131257:OWT131258 PGM131257:PGP131258 PQI131257:PQL131258 QAE131257:QAH131258 QKA131257:QKD131258 QTW131257:QTZ131258 RDS131257:RDV131258 RNO131257:RNR131258 RXK131257:RXN131258 SHG131257:SHJ131258 SRC131257:SRF131258 TAY131257:TBB131258 TKU131257:TKX131258 TUQ131257:TUT131258 UEM131257:UEP131258 UOI131257:UOL131258 UYE131257:UYH131258 VIA131257:VID131258 VRW131257:VRZ131258 WBS131257:WBV131258 WLO131257:WLR131258 WVK131257:WVN131258 G196793:J196794 IY196793:JB196794 SU196793:SX196794 ACQ196793:ACT196794 AMM196793:AMP196794 AWI196793:AWL196794 BGE196793:BGH196794 BQA196793:BQD196794 BZW196793:BZZ196794 CJS196793:CJV196794 CTO196793:CTR196794 DDK196793:DDN196794 DNG196793:DNJ196794 DXC196793:DXF196794 EGY196793:EHB196794 EQU196793:EQX196794 FAQ196793:FAT196794 FKM196793:FKP196794 FUI196793:FUL196794 GEE196793:GEH196794 GOA196793:GOD196794 GXW196793:GXZ196794 HHS196793:HHV196794 HRO196793:HRR196794 IBK196793:IBN196794 ILG196793:ILJ196794 IVC196793:IVF196794 JEY196793:JFB196794 JOU196793:JOX196794 JYQ196793:JYT196794 KIM196793:KIP196794 KSI196793:KSL196794 LCE196793:LCH196794 LMA196793:LMD196794 LVW196793:LVZ196794 MFS196793:MFV196794 MPO196793:MPR196794 MZK196793:MZN196794 NJG196793:NJJ196794 NTC196793:NTF196794 OCY196793:ODB196794 OMU196793:OMX196794 OWQ196793:OWT196794 PGM196793:PGP196794 PQI196793:PQL196794 QAE196793:QAH196794 QKA196793:QKD196794 QTW196793:QTZ196794 RDS196793:RDV196794 RNO196793:RNR196794 RXK196793:RXN196794 SHG196793:SHJ196794 SRC196793:SRF196794 TAY196793:TBB196794 TKU196793:TKX196794 TUQ196793:TUT196794 UEM196793:UEP196794 UOI196793:UOL196794 UYE196793:UYH196794 VIA196793:VID196794 VRW196793:VRZ196794 WBS196793:WBV196794 WLO196793:WLR196794 WVK196793:WVN196794 G262329:J262330 IY262329:JB262330 SU262329:SX262330 ACQ262329:ACT262330 AMM262329:AMP262330 AWI262329:AWL262330 BGE262329:BGH262330 BQA262329:BQD262330 BZW262329:BZZ262330 CJS262329:CJV262330 CTO262329:CTR262330 DDK262329:DDN262330 DNG262329:DNJ262330 DXC262329:DXF262330 EGY262329:EHB262330 EQU262329:EQX262330 FAQ262329:FAT262330 FKM262329:FKP262330 FUI262329:FUL262330 GEE262329:GEH262330 GOA262329:GOD262330 GXW262329:GXZ262330 HHS262329:HHV262330 HRO262329:HRR262330 IBK262329:IBN262330 ILG262329:ILJ262330 IVC262329:IVF262330 JEY262329:JFB262330 JOU262329:JOX262330 JYQ262329:JYT262330 KIM262329:KIP262330 KSI262329:KSL262330 LCE262329:LCH262330 LMA262329:LMD262330 LVW262329:LVZ262330 MFS262329:MFV262330 MPO262329:MPR262330 MZK262329:MZN262330 NJG262329:NJJ262330 NTC262329:NTF262330 OCY262329:ODB262330 OMU262329:OMX262330 OWQ262329:OWT262330 PGM262329:PGP262330 PQI262329:PQL262330 QAE262329:QAH262330 QKA262329:QKD262330 QTW262329:QTZ262330 RDS262329:RDV262330 RNO262329:RNR262330 RXK262329:RXN262330 SHG262329:SHJ262330 SRC262329:SRF262330 TAY262329:TBB262330 TKU262329:TKX262330 TUQ262329:TUT262330 UEM262329:UEP262330 UOI262329:UOL262330 UYE262329:UYH262330 VIA262329:VID262330 VRW262329:VRZ262330 WBS262329:WBV262330 WLO262329:WLR262330 WVK262329:WVN262330 G327865:J327866 IY327865:JB327866 SU327865:SX327866 ACQ327865:ACT327866 AMM327865:AMP327866 AWI327865:AWL327866 BGE327865:BGH327866 BQA327865:BQD327866 BZW327865:BZZ327866 CJS327865:CJV327866 CTO327865:CTR327866 DDK327865:DDN327866 DNG327865:DNJ327866 DXC327865:DXF327866 EGY327865:EHB327866 EQU327865:EQX327866 FAQ327865:FAT327866 FKM327865:FKP327866 FUI327865:FUL327866 GEE327865:GEH327866 GOA327865:GOD327866 GXW327865:GXZ327866 HHS327865:HHV327866 HRO327865:HRR327866 IBK327865:IBN327866 ILG327865:ILJ327866 IVC327865:IVF327866 JEY327865:JFB327866 JOU327865:JOX327866 JYQ327865:JYT327866 KIM327865:KIP327866 KSI327865:KSL327866 LCE327865:LCH327866 LMA327865:LMD327866 LVW327865:LVZ327866 MFS327865:MFV327866 MPO327865:MPR327866 MZK327865:MZN327866 NJG327865:NJJ327866 NTC327865:NTF327866 OCY327865:ODB327866 OMU327865:OMX327866 OWQ327865:OWT327866 PGM327865:PGP327866 PQI327865:PQL327866 QAE327865:QAH327866 QKA327865:QKD327866 QTW327865:QTZ327866 RDS327865:RDV327866 RNO327865:RNR327866 RXK327865:RXN327866 SHG327865:SHJ327866 SRC327865:SRF327866 TAY327865:TBB327866 TKU327865:TKX327866 TUQ327865:TUT327866 UEM327865:UEP327866 UOI327865:UOL327866 UYE327865:UYH327866 VIA327865:VID327866 VRW327865:VRZ327866 WBS327865:WBV327866 WLO327865:WLR327866 WVK327865:WVN327866 G393401:J393402 IY393401:JB393402 SU393401:SX393402 ACQ393401:ACT393402 AMM393401:AMP393402 AWI393401:AWL393402 BGE393401:BGH393402 BQA393401:BQD393402 BZW393401:BZZ393402 CJS393401:CJV393402 CTO393401:CTR393402 DDK393401:DDN393402 DNG393401:DNJ393402 DXC393401:DXF393402 EGY393401:EHB393402 EQU393401:EQX393402 FAQ393401:FAT393402 FKM393401:FKP393402 FUI393401:FUL393402 GEE393401:GEH393402 GOA393401:GOD393402 GXW393401:GXZ393402 HHS393401:HHV393402 HRO393401:HRR393402 IBK393401:IBN393402 ILG393401:ILJ393402 IVC393401:IVF393402 JEY393401:JFB393402 JOU393401:JOX393402 JYQ393401:JYT393402 KIM393401:KIP393402 KSI393401:KSL393402 LCE393401:LCH393402 LMA393401:LMD393402 LVW393401:LVZ393402 MFS393401:MFV393402 MPO393401:MPR393402 MZK393401:MZN393402 NJG393401:NJJ393402 NTC393401:NTF393402 OCY393401:ODB393402 OMU393401:OMX393402 OWQ393401:OWT393402 PGM393401:PGP393402 PQI393401:PQL393402 QAE393401:QAH393402 QKA393401:QKD393402 QTW393401:QTZ393402 RDS393401:RDV393402 RNO393401:RNR393402 RXK393401:RXN393402 SHG393401:SHJ393402 SRC393401:SRF393402 TAY393401:TBB393402 TKU393401:TKX393402 TUQ393401:TUT393402 UEM393401:UEP393402 UOI393401:UOL393402 UYE393401:UYH393402 VIA393401:VID393402 VRW393401:VRZ393402 WBS393401:WBV393402 WLO393401:WLR393402 WVK393401:WVN393402 G458937:J458938 IY458937:JB458938 SU458937:SX458938 ACQ458937:ACT458938 AMM458937:AMP458938 AWI458937:AWL458938 BGE458937:BGH458938 BQA458937:BQD458938 BZW458937:BZZ458938 CJS458937:CJV458938 CTO458937:CTR458938 DDK458937:DDN458938 DNG458937:DNJ458938 DXC458937:DXF458938 EGY458937:EHB458938 EQU458937:EQX458938 FAQ458937:FAT458938 FKM458937:FKP458938 FUI458937:FUL458938 GEE458937:GEH458938 GOA458937:GOD458938 GXW458937:GXZ458938 HHS458937:HHV458938 HRO458937:HRR458938 IBK458937:IBN458938 ILG458937:ILJ458938 IVC458937:IVF458938 JEY458937:JFB458938 JOU458937:JOX458938 JYQ458937:JYT458938 KIM458937:KIP458938 KSI458937:KSL458938 LCE458937:LCH458938 LMA458937:LMD458938 LVW458937:LVZ458938 MFS458937:MFV458938 MPO458937:MPR458938 MZK458937:MZN458938 NJG458937:NJJ458938 NTC458937:NTF458938 OCY458937:ODB458938 OMU458937:OMX458938 OWQ458937:OWT458938 PGM458937:PGP458938 PQI458937:PQL458938 QAE458937:QAH458938 QKA458937:QKD458938 QTW458937:QTZ458938 RDS458937:RDV458938 RNO458937:RNR458938 RXK458937:RXN458938 SHG458937:SHJ458938 SRC458937:SRF458938 TAY458937:TBB458938 TKU458937:TKX458938 TUQ458937:TUT458938 UEM458937:UEP458938 UOI458937:UOL458938 UYE458937:UYH458938 VIA458937:VID458938 VRW458937:VRZ458938 WBS458937:WBV458938 WLO458937:WLR458938 WVK458937:WVN458938 G524473:J524474 IY524473:JB524474 SU524473:SX524474 ACQ524473:ACT524474 AMM524473:AMP524474 AWI524473:AWL524474 BGE524473:BGH524474 BQA524473:BQD524474 BZW524473:BZZ524474 CJS524473:CJV524474 CTO524473:CTR524474 DDK524473:DDN524474 DNG524473:DNJ524474 DXC524473:DXF524474 EGY524473:EHB524474 EQU524473:EQX524474 FAQ524473:FAT524474 FKM524473:FKP524474 FUI524473:FUL524474 GEE524473:GEH524474 GOA524473:GOD524474 GXW524473:GXZ524474 HHS524473:HHV524474 HRO524473:HRR524474 IBK524473:IBN524474 ILG524473:ILJ524474 IVC524473:IVF524474 JEY524473:JFB524474 JOU524473:JOX524474 JYQ524473:JYT524474 KIM524473:KIP524474 KSI524473:KSL524474 LCE524473:LCH524474 LMA524473:LMD524474 LVW524473:LVZ524474 MFS524473:MFV524474 MPO524473:MPR524474 MZK524473:MZN524474 NJG524473:NJJ524474 NTC524473:NTF524474 OCY524473:ODB524474 OMU524473:OMX524474 OWQ524473:OWT524474 PGM524473:PGP524474 PQI524473:PQL524474 QAE524473:QAH524474 QKA524473:QKD524474 QTW524473:QTZ524474 RDS524473:RDV524474 RNO524473:RNR524474 RXK524473:RXN524474 SHG524473:SHJ524474 SRC524473:SRF524474 TAY524473:TBB524474 TKU524473:TKX524474 TUQ524473:TUT524474 UEM524473:UEP524474 UOI524473:UOL524474 UYE524473:UYH524474 VIA524473:VID524474 VRW524473:VRZ524474 WBS524473:WBV524474 WLO524473:WLR524474 WVK524473:WVN524474 G590009:J590010 IY590009:JB590010 SU590009:SX590010 ACQ590009:ACT590010 AMM590009:AMP590010 AWI590009:AWL590010 BGE590009:BGH590010 BQA590009:BQD590010 BZW590009:BZZ590010 CJS590009:CJV590010 CTO590009:CTR590010 DDK590009:DDN590010 DNG590009:DNJ590010 DXC590009:DXF590010 EGY590009:EHB590010 EQU590009:EQX590010 FAQ590009:FAT590010 FKM590009:FKP590010 FUI590009:FUL590010 GEE590009:GEH590010 GOA590009:GOD590010 GXW590009:GXZ590010 HHS590009:HHV590010 HRO590009:HRR590010 IBK590009:IBN590010 ILG590009:ILJ590010 IVC590009:IVF590010 JEY590009:JFB590010 JOU590009:JOX590010 JYQ590009:JYT590010 KIM590009:KIP590010 KSI590009:KSL590010 LCE590009:LCH590010 LMA590009:LMD590010 LVW590009:LVZ590010 MFS590009:MFV590010 MPO590009:MPR590010 MZK590009:MZN590010 NJG590009:NJJ590010 NTC590009:NTF590010 OCY590009:ODB590010 OMU590009:OMX590010 OWQ590009:OWT590010 PGM590009:PGP590010 PQI590009:PQL590010 QAE590009:QAH590010 QKA590009:QKD590010 QTW590009:QTZ590010 RDS590009:RDV590010 RNO590009:RNR590010 RXK590009:RXN590010 SHG590009:SHJ590010 SRC590009:SRF590010 TAY590009:TBB590010 TKU590009:TKX590010 TUQ590009:TUT590010 UEM590009:UEP590010 UOI590009:UOL590010 UYE590009:UYH590010 VIA590009:VID590010 VRW590009:VRZ590010 WBS590009:WBV590010 WLO590009:WLR590010 WVK590009:WVN590010 G655545:J655546 IY655545:JB655546 SU655545:SX655546 ACQ655545:ACT655546 AMM655545:AMP655546 AWI655545:AWL655546 BGE655545:BGH655546 BQA655545:BQD655546 BZW655545:BZZ655546 CJS655545:CJV655546 CTO655545:CTR655546 DDK655545:DDN655546 DNG655545:DNJ655546 DXC655545:DXF655546 EGY655545:EHB655546 EQU655545:EQX655546 FAQ655545:FAT655546 FKM655545:FKP655546 FUI655545:FUL655546 GEE655545:GEH655546 GOA655545:GOD655546 GXW655545:GXZ655546 HHS655545:HHV655546 HRO655545:HRR655546 IBK655545:IBN655546 ILG655545:ILJ655546 IVC655545:IVF655546 JEY655545:JFB655546 JOU655545:JOX655546 JYQ655545:JYT655546 KIM655545:KIP655546 KSI655545:KSL655546 LCE655545:LCH655546 LMA655545:LMD655546 LVW655545:LVZ655546 MFS655545:MFV655546 MPO655545:MPR655546 MZK655545:MZN655546 NJG655545:NJJ655546 NTC655545:NTF655546 OCY655545:ODB655546 OMU655545:OMX655546 OWQ655545:OWT655546 PGM655545:PGP655546 PQI655545:PQL655546 QAE655545:QAH655546 QKA655545:QKD655546 QTW655545:QTZ655546 RDS655545:RDV655546 RNO655545:RNR655546 RXK655545:RXN655546 SHG655545:SHJ655546 SRC655545:SRF655546 TAY655545:TBB655546 TKU655545:TKX655546 TUQ655545:TUT655546 UEM655545:UEP655546 UOI655545:UOL655546 UYE655545:UYH655546 VIA655545:VID655546 VRW655545:VRZ655546 WBS655545:WBV655546 WLO655545:WLR655546 WVK655545:WVN655546 G721081:J721082 IY721081:JB721082 SU721081:SX721082 ACQ721081:ACT721082 AMM721081:AMP721082 AWI721081:AWL721082 BGE721081:BGH721082 BQA721081:BQD721082 BZW721081:BZZ721082 CJS721081:CJV721082 CTO721081:CTR721082 DDK721081:DDN721082 DNG721081:DNJ721082 DXC721081:DXF721082 EGY721081:EHB721082 EQU721081:EQX721082 FAQ721081:FAT721082 FKM721081:FKP721082 FUI721081:FUL721082 GEE721081:GEH721082 GOA721081:GOD721082 GXW721081:GXZ721082 HHS721081:HHV721082 HRO721081:HRR721082 IBK721081:IBN721082 ILG721081:ILJ721082 IVC721081:IVF721082 JEY721081:JFB721082 JOU721081:JOX721082 JYQ721081:JYT721082 KIM721081:KIP721082 KSI721081:KSL721082 LCE721081:LCH721082 LMA721081:LMD721082 LVW721081:LVZ721082 MFS721081:MFV721082 MPO721081:MPR721082 MZK721081:MZN721082 NJG721081:NJJ721082 NTC721081:NTF721082 OCY721081:ODB721082 OMU721081:OMX721082 OWQ721081:OWT721082 PGM721081:PGP721082 PQI721081:PQL721082 QAE721081:QAH721082 QKA721081:QKD721082 QTW721081:QTZ721082 RDS721081:RDV721082 RNO721081:RNR721082 RXK721081:RXN721082 SHG721081:SHJ721082 SRC721081:SRF721082 TAY721081:TBB721082 TKU721081:TKX721082 TUQ721081:TUT721082 UEM721081:UEP721082 UOI721081:UOL721082 UYE721081:UYH721082 VIA721081:VID721082 VRW721081:VRZ721082 WBS721081:WBV721082 WLO721081:WLR721082 WVK721081:WVN721082 G786617:J786618 IY786617:JB786618 SU786617:SX786618 ACQ786617:ACT786618 AMM786617:AMP786618 AWI786617:AWL786618 BGE786617:BGH786618 BQA786617:BQD786618 BZW786617:BZZ786618 CJS786617:CJV786618 CTO786617:CTR786618 DDK786617:DDN786618 DNG786617:DNJ786618 DXC786617:DXF786618 EGY786617:EHB786618 EQU786617:EQX786618 FAQ786617:FAT786618 FKM786617:FKP786618 FUI786617:FUL786618 GEE786617:GEH786618 GOA786617:GOD786618 GXW786617:GXZ786618 HHS786617:HHV786618 HRO786617:HRR786618 IBK786617:IBN786618 ILG786617:ILJ786618 IVC786617:IVF786618 JEY786617:JFB786618 JOU786617:JOX786618 JYQ786617:JYT786618 KIM786617:KIP786618 KSI786617:KSL786618 LCE786617:LCH786618 LMA786617:LMD786618 LVW786617:LVZ786618 MFS786617:MFV786618 MPO786617:MPR786618 MZK786617:MZN786618 NJG786617:NJJ786618 NTC786617:NTF786618 OCY786617:ODB786618 OMU786617:OMX786618 OWQ786617:OWT786618 PGM786617:PGP786618 PQI786617:PQL786618 QAE786617:QAH786618 QKA786617:QKD786618 QTW786617:QTZ786618 RDS786617:RDV786618 RNO786617:RNR786618 RXK786617:RXN786618 SHG786617:SHJ786618 SRC786617:SRF786618 TAY786617:TBB786618 TKU786617:TKX786618 TUQ786617:TUT786618 UEM786617:UEP786618 UOI786617:UOL786618 UYE786617:UYH786618 VIA786617:VID786618 VRW786617:VRZ786618 WBS786617:WBV786618 WLO786617:WLR786618 WVK786617:WVN786618 G852153:J852154 IY852153:JB852154 SU852153:SX852154 ACQ852153:ACT852154 AMM852153:AMP852154 AWI852153:AWL852154 BGE852153:BGH852154 BQA852153:BQD852154 BZW852153:BZZ852154 CJS852153:CJV852154 CTO852153:CTR852154 DDK852153:DDN852154 DNG852153:DNJ852154 DXC852153:DXF852154 EGY852153:EHB852154 EQU852153:EQX852154 FAQ852153:FAT852154 FKM852153:FKP852154 FUI852153:FUL852154 GEE852153:GEH852154 GOA852153:GOD852154 GXW852153:GXZ852154 HHS852153:HHV852154 HRO852153:HRR852154 IBK852153:IBN852154 ILG852153:ILJ852154 IVC852153:IVF852154 JEY852153:JFB852154 JOU852153:JOX852154 JYQ852153:JYT852154 KIM852153:KIP852154 KSI852153:KSL852154 LCE852153:LCH852154 LMA852153:LMD852154 LVW852153:LVZ852154 MFS852153:MFV852154 MPO852153:MPR852154 MZK852153:MZN852154 NJG852153:NJJ852154 NTC852153:NTF852154 OCY852153:ODB852154 OMU852153:OMX852154 OWQ852153:OWT852154 PGM852153:PGP852154 PQI852153:PQL852154 QAE852153:QAH852154 QKA852153:QKD852154 QTW852153:QTZ852154 RDS852153:RDV852154 RNO852153:RNR852154 RXK852153:RXN852154 SHG852153:SHJ852154 SRC852153:SRF852154 TAY852153:TBB852154 TKU852153:TKX852154 TUQ852153:TUT852154 UEM852153:UEP852154 UOI852153:UOL852154 UYE852153:UYH852154 VIA852153:VID852154 VRW852153:VRZ852154 WBS852153:WBV852154 WLO852153:WLR852154 WVK852153:WVN852154 G917689:J917690 IY917689:JB917690 SU917689:SX917690 ACQ917689:ACT917690 AMM917689:AMP917690 AWI917689:AWL917690 BGE917689:BGH917690 BQA917689:BQD917690 BZW917689:BZZ917690 CJS917689:CJV917690 CTO917689:CTR917690 DDK917689:DDN917690 DNG917689:DNJ917690 DXC917689:DXF917690 EGY917689:EHB917690 EQU917689:EQX917690 FAQ917689:FAT917690 FKM917689:FKP917690 FUI917689:FUL917690 GEE917689:GEH917690 GOA917689:GOD917690 GXW917689:GXZ917690 HHS917689:HHV917690 HRO917689:HRR917690 IBK917689:IBN917690 ILG917689:ILJ917690 IVC917689:IVF917690 JEY917689:JFB917690 JOU917689:JOX917690 JYQ917689:JYT917690 KIM917689:KIP917690 KSI917689:KSL917690 LCE917689:LCH917690 LMA917689:LMD917690 LVW917689:LVZ917690 MFS917689:MFV917690 MPO917689:MPR917690 MZK917689:MZN917690 NJG917689:NJJ917690 NTC917689:NTF917690 OCY917689:ODB917690 OMU917689:OMX917690 OWQ917689:OWT917690 PGM917689:PGP917690 PQI917689:PQL917690 QAE917689:QAH917690 QKA917689:QKD917690 QTW917689:QTZ917690 RDS917689:RDV917690 RNO917689:RNR917690 RXK917689:RXN917690 SHG917689:SHJ917690 SRC917689:SRF917690 TAY917689:TBB917690 TKU917689:TKX917690 TUQ917689:TUT917690 UEM917689:UEP917690 UOI917689:UOL917690 UYE917689:UYH917690 VIA917689:VID917690 VRW917689:VRZ917690 WBS917689:WBV917690 WLO917689:WLR917690 WVK917689:WVN917690 G983225:J983226 IY983225:JB983226 SU983225:SX983226 ACQ983225:ACT983226 AMM983225:AMP983226 AWI983225:AWL983226 BGE983225:BGH983226 BQA983225:BQD983226 BZW983225:BZZ983226 CJS983225:CJV983226 CTO983225:CTR983226 DDK983225:DDN983226 DNG983225:DNJ983226 DXC983225:DXF983226 EGY983225:EHB983226 EQU983225:EQX983226 FAQ983225:FAT983226 FKM983225:FKP983226 FUI983225:FUL983226 GEE983225:GEH983226 GOA983225:GOD983226 GXW983225:GXZ983226 HHS983225:HHV983226 HRO983225:HRR983226 IBK983225:IBN983226 ILG983225:ILJ983226 IVC983225:IVF983226 JEY983225:JFB983226 JOU983225:JOX983226 JYQ983225:JYT983226 KIM983225:KIP983226 KSI983225:KSL983226 LCE983225:LCH983226 LMA983225:LMD983226 LVW983225:LVZ983226 MFS983225:MFV983226 MPO983225:MPR983226 MZK983225:MZN983226 NJG983225:NJJ983226 NTC983225:NTF983226 OCY983225:ODB983226 OMU983225:OMX983226 OWQ983225:OWT983226 PGM983225:PGP983226 PQI983225:PQL983226 QAE983225:QAH983226 QKA983225:QKD983226 QTW983225:QTZ983226 RDS983225:RDV983226 RNO983225:RNR983226 RXK983225:RXN983226 SHG983225:SHJ983226 SRC983225:SRF983226 TAY983225:TBB983226 TKU983225:TKX983226 TUQ983225:TUT983226 UEM983225:UEP983226 UOI983225:UOL983226 UYE983225:UYH983226 VIA983225:VID983226 VRW983225:VRZ983226 WBS983225:WBV983226 WLO983225:WLR983226 WVK983225:WVN983226 G65691:H65692 IY65691:IY65692 SU65691:SU65692 ACQ65691:ACQ65692 AMM65691:AMM65692 AWI65691:AWI65692 BGE65691:BGE65692 BQA65691:BQA65692 BZW65691:BZW65692 CJS65691:CJS65692 CTO65691:CTO65692 DDK65691:DDK65692 DNG65691:DNG65692 DXC65691:DXC65692 EGY65691:EGY65692 EQU65691:EQU65692 FAQ65691:FAQ65692 FKM65691:FKM65692 FUI65691:FUI65692 GEE65691:GEE65692 GOA65691:GOA65692 GXW65691:GXW65692 HHS65691:HHS65692 HRO65691:HRO65692 IBK65691:IBK65692 ILG65691:ILG65692 IVC65691:IVC65692 JEY65691:JEY65692 JOU65691:JOU65692 JYQ65691:JYQ65692 KIM65691:KIM65692 KSI65691:KSI65692 LCE65691:LCE65692 LMA65691:LMA65692 LVW65691:LVW65692 MFS65691:MFS65692 MPO65691:MPO65692 MZK65691:MZK65692 NJG65691:NJG65692 NTC65691:NTC65692 OCY65691:OCY65692 OMU65691:OMU65692 OWQ65691:OWQ65692 PGM65691:PGM65692 PQI65691:PQI65692 QAE65691:QAE65692 QKA65691:QKA65692 QTW65691:QTW65692 RDS65691:RDS65692 RNO65691:RNO65692 RXK65691:RXK65692 SHG65691:SHG65692 SRC65691:SRC65692 TAY65691:TAY65692 TKU65691:TKU65692 TUQ65691:TUQ65692 UEM65691:UEM65692 UOI65691:UOI65692 UYE65691:UYE65692 VIA65691:VIA65692 VRW65691:VRW65692 WBS65691:WBS65692 WLO65691:WLO65692 WVK65691:WVK65692 G131227:H131228 IY131227:IY131228 SU131227:SU131228 ACQ131227:ACQ131228 AMM131227:AMM131228 AWI131227:AWI131228 BGE131227:BGE131228 BQA131227:BQA131228 BZW131227:BZW131228 CJS131227:CJS131228 CTO131227:CTO131228 DDK131227:DDK131228 DNG131227:DNG131228 DXC131227:DXC131228 EGY131227:EGY131228 EQU131227:EQU131228 FAQ131227:FAQ131228 FKM131227:FKM131228 FUI131227:FUI131228 GEE131227:GEE131228 GOA131227:GOA131228 GXW131227:GXW131228 HHS131227:HHS131228 HRO131227:HRO131228 IBK131227:IBK131228 ILG131227:ILG131228 IVC131227:IVC131228 JEY131227:JEY131228 JOU131227:JOU131228 JYQ131227:JYQ131228 KIM131227:KIM131228 KSI131227:KSI131228 LCE131227:LCE131228 LMA131227:LMA131228 LVW131227:LVW131228 MFS131227:MFS131228 MPO131227:MPO131228 MZK131227:MZK131228 NJG131227:NJG131228 NTC131227:NTC131228 OCY131227:OCY131228 OMU131227:OMU131228 OWQ131227:OWQ131228 PGM131227:PGM131228 PQI131227:PQI131228 QAE131227:QAE131228 QKA131227:QKA131228 QTW131227:QTW131228 RDS131227:RDS131228 RNO131227:RNO131228 RXK131227:RXK131228 SHG131227:SHG131228 SRC131227:SRC131228 TAY131227:TAY131228 TKU131227:TKU131228 TUQ131227:TUQ131228 UEM131227:UEM131228 UOI131227:UOI131228 UYE131227:UYE131228 VIA131227:VIA131228 VRW131227:VRW131228 WBS131227:WBS131228 WLO131227:WLO131228 WVK131227:WVK131228 G196763:H196764 IY196763:IY196764 SU196763:SU196764 ACQ196763:ACQ196764 AMM196763:AMM196764 AWI196763:AWI196764 BGE196763:BGE196764 BQA196763:BQA196764 BZW196763:BZW196764 CJS196763:CJS196764 CTO196763:CTO196764 DDK196763:DDK196764 DNG196763:DNG196764 DXC196763:DXC196764 EGY196763:EGY196764 EQU196763:EQU196764 FAQ196763:FAQ196764 FKM196763:FKM196764 FUI196763:FUI196764 GEE196763:GEE196764 GOA196763:GOA196764 GXW196763:GXW196764 HHS196763:HHS196764 HRO196763:HRO196764 IBK196763:IBK196764 ILG196763:ILG196764 IVC196763:IVC196764 JEY196763:JEY196764 JOU196763:JOU196764 JYQ196763:JYQ196764 KIM196763:KIM196764 KSI196763:KSI196764 LCE196763:LCE196764 LMA196763:LMA196764 LVW196763:LVW196764 MFS196763:MFS196764 MPO196763:MPO196764 MZK196763:MZK196764 NJG196763:NJG196764 NTC196763:NTC196764 OCY196763:OCY196764 OMU196763:OMU196764 OWQ196763:OWQ196764 PGM196763:PGM196764 PQI196763:PQI196764 QAE196763:QAE196764 QKA196763:QKA196764 QTW196763:QTW196764 RDS196763:RDS196764 RNO196763:RNO196764 RXK196763:RXK196764 SHG196763:SHG196764 SRC196763:SRC196764 TAY196763:TAY196764 TKU196763:TKU196764 TUQ196763:TUQ196764 UEM196763:UEM196764 UOI196763:UOI196764 UYE196763:UYE196764 VIA196763:VIA196764 VRW196763:VRW196764 WBS196763:WBS196764 WLO196763:WLO196764 WVK196763:WVK196764 G262299:H262300 IY262299:IY262300 SU262299:SU262300 ACQ262299:ACQ262300 AMM262299:AMM262300 AWI262299:AWI262300 BGE262299:BGE262300 BQA262299:BQA262300 BZW262299:BZW262300 CJS262299:CJS262300 CTO262299:CTO262300 DDK262299:DDK262300 DNG262299:DNG262300 DXC262299:DXC262300 EGY262299:EGY262300 EQU262299:EQU262300 FAQ262299:FAQ262300 FKM262299:FKM262300 FUI262299:FUI262300 GEE262299:GEE262300 GOA262299:GOA262300 GXW262299:GXW262300 HHS262299:HHS262300 HRO262299:HRO262300 IBK262299:IBK262300 ILG262299:ILG262300 IVC262299:IVC262300 JEY262299:JEY262300 JOU262299:JOU262300 JYQ262299:JYQ262300 KIM262299:KIM262300 KSI262299:KSI262300 LCE262299:LCE262300 LMA262299:LMA262300 LVW262299:LVW262300 MFS262299:MFS262300 MPO262299:MPO262300 MZK262299:MZK262300 NJG262299:NJG262300 NTC262299:NTC262300 OCY262299:OCY262300 OMU262299:OMU262300 OWQ262299:OWQ262300 PGM262299:PGM262300 PQI262299:PQI262300 QAE262299:QAE262300 QKA262299:QKA262300 QTW262299:QTW262300 RDS262299:RDS262300 RNO262299:RNO262300 RXK262299:RXK262300 SHG262299:SHG262300 SRC262299:SRC262300 TAY262299:TAY262300 TKU262299:TKU262300 TUQ262299:TUQ262300 UEM262299:UEM262300 UOI262299:UOI262300 UYE262299:UYE262300 VIA262299:VIA262300 VRW262299:VRW262300 WBS262299:WBS262300 WLO262299:WLO262300 WVK262299:WVK262300 G327835:H327836 IY327835:IY327836 SU327835:SU327836 ACQ327835:ACQ327836 AMM327835:AMM327836 AWI327835:AWI327836 BGE327835:BGE327836 BQA327835:BQA327836 BZW327835:BZW327836 CJS327835:CJS327836 CTO327835:CTO327836 DDK327835:DDK327836 DNG327835:DNG327836 DXC327835:DXC327836 EGY327835:EGY327836 EQU327835:EQU327836 FAQ327835:FAQ327836 FKM327835:FKM327836 FUI327835:FUI327836 GEE327835:GEE327836 GOA327835:GOA327836 GXW327835:GXW327836 HHS327835:HHS327836 HRO327835:HRO327836 IBK327835:IBK327836 ILG327835:ILG327836 IVC327835:IVC327836 JEY327835:JEY327836 JOU327835:JOU327836 JYQ327835:JYQ327836 KIM327835:KIM327836 KSI327835:KSI327836 LCE327835:LCE327836 LMA327835:LMA327836 LVW327835:LVW327836 MFS327835:MFS327836 MPO327835:MPO327836 MZK327835:MZK327836 NJG327835:NJG327836 NTC327835:NTC327836 OCY327835:OCY327836 OMU327835:OMU327836 OWQ327835:OWQ327836 PGM327835:PGM327836 PQI327835:PQI327836 QAE327835:QAE327836 QKA327835:QKA327836 QTW327835:QTW327836 RDS327835:RDS327836 RNO327835:RNO327836 RXK327835:RXK327836 SHG327835:SHG327836 SRC327835:SRC327836 TAY327835:TAY327836 TKU327835:TKU327836 TUQ327835:TUQ327836 UEM327835:UEM327836 UOI327835:UOI327836 UYE327835:UYE327836 VIA327835:VIA327836 VRW327835:VRW327836 WBS327835:WBS327836 WLO327835:WLO327836 WVK327835:WVK327836 G393371:H393372 IY393371:IY393372 SU393371:SU393372 ACQ393371:ACQ393372 AMM393371:AMM393372 AWI393371:AWI393372 BGE393371:BGE393372 BQA393371:BQA393372 BZW393371:BZW393372 CJS393371:CJS393372 CTO393371:CTO393372 DDK393371:DDK393372 DNG393371:DNG393372 DXC393371:DXC393372 EGY393371:EGY393372 EQU393371:EQU393372 FAQ393371:FAQ393372 FKM393371:FKM393372 FUI393371:FUI393372 GEE393371:GEE393372 GOA393371:GOA393372 GXW393371:GXW393372 HHS393371:HHS393372 HRO393371:HRO393372 IBK393371:IBK393372 ILG393371:ILG393372 IVC393371:IVC393372 JEY393371:JEY393372 JOU393371:JOU393372 JYQ393371:JYQ393372 KIM393371:KIM393372 KSI393371:KSI393372 LCE393371:LCE393372 LMA393371:LMA393372 LVW393371:LVW393372 MFS393371:MFS393372 MPO393371:MPO393372 MZK393371:MZK393372 NJG393371:NJG393372 NTC393371:NTC393372 OCY393371:OCY393372 OMU393371:OMU393372 OWQ393371:OWQ393372 PGM393371:PGM393372 PQI393371:PQI393372 QAE393371:QAE393372 QKA393371:QKA393372 QTW393371:QTW393372 RDS393371:RDS393372 RNO393371:RNO393372 RXK393371:RXK393372 SHG393371:SHG393372 SRC393371:SRC393372 TAY393371:TAY393372 TKU393371:TKU393372 TUQ393371:TUQ393372 UEM393371:UEM393372 UOI393371:UOI393372 UYE393371:UYE393372 VIA393371:VIA393372 VRW393371:VRW393372 WBS393371:WBS393372 WLO393371:WLO393372 WVK393371:WVK393372 G458907:H458908 IY458907:IY458908 SU458907:SU458908 ACQ458907:ACQ458908 AMM458907:AMM458908 AWI458907:AWI458908 BGE458907:BGE458908 BQA458907:BQA458908 BZW458907:BZW458908 CJS458907:CJS458908 CTO458907:CTO458908 DDK458907:DDK458908 DNG458907:DNG458908 DXC458907:DXC458908 EGY458907:EGY458908 EQU458907:EQU458908 FAQ458907:FAQ458908 FKM458907:FKM458908 FUI458907:FUI458908 GEE458907:GEE458908 GOA458907:GOA458908 GXW458907:GXW458908 HHS458907:HHS458908 HRO458907:HRO458908 IBK458907:IBK458908 ILG458907:ILG458908 IVC458907:IVC458908 JEY458907:JEY458908 JOU458907:JOU458908 JYQ458907:JYQ458908 KIM458907:KIM458908 KSI458907:KSI458908 LCE458907:LCE458908 LMA458907:LMA458908 LVW458907:LVW458908 MFS458907:MFS458908 MPO458907:MPO458908 MZK458907:MZK458908 NJG458907:NJG458908 NTC458907:NTC458908 OCY458907:OCY458908 OMU458907:OMU458908 OWQ458907:OWQ458908 PGM458907:PGM458908 PQI458907:PQI458908 QAE458907:QAE458908 QKA458907:QKA458908 QTW458907:QTW458908 RDS458907:RDS458908 RNO458907:RNO458908 RXK458907:RXK458908 SHG458907:SHG458908 SRC458907:SRC458908 TAY458907:TAY458908 TKU458907:TKU458908 TUQ458907:TUQ458908 UEM458907:UEM458908 UOI458907:UOI458908 UYE458907:UYE458908 VIA458907:VIA458908 VRW458907:VRW458908 WBS458907:WBS458908 WLO458907:WLO458908 WVK458907:WVK458908 G524443:H524444 IY524443:IY524444 SU524443:SU524444 ACQ524443:ACQ524444 AMM524443:AMM524444 AWI524443:AWI524444 BGE524443:BGE524444 BQA524443:BQA524444 BZW524443:BZW524444 CJS524443:CJS524444 CTO524443:CTO524444 DDK524443:DDK524444 DNG524443:DNG524444 DXC524443:DXC524444 EGY524443:EGY524444 EQU524443:EQU524444 FAQ524443:FAQ524444 FKM524443:FKM524444 FUI524443:FUI524444 GEE524443:GEE524444 GOA524443:GOA524444 GXW524443:GXW524444 HHS524443:HHS524444 HRO524443:HRO524444 IBK524443:IBK524444 ILG524443:ILG524444 IVC524443:IVC524444 JEY524443:JEY524444 JOU524443:JOU524444 JYQ524443:JYQ524444 KIM524443:KIM524444 KSI524443:KSI524444 LCE524443:LCE524444 LMA524443:LMA524444 LVW524443:LVW524444 MFS524443:MFS524444 MPO524443:MPO524444 MZK524443:MZK524444 NJG524443:NJG524444 NTC524443:NTC524444 OCY524443:OCY524444 OMU524443:OMU524444 OWQ524443:OWQ524444 PGM524443:PGM524444 PQI524443:PQI524444 QAE524443:QAE524444 QKA524443:QKA524444 QTW524443:QTW524444 RDS524443:RDS524444 RNO524443:RNO524444 RXK524443:RXK524444 SHG524443:SHG524444 SRC524443:SRC524444 TAY524443:TAY524444 TKU524443:TKU524444 TUQ524443:TUQ524444 UEM524443:UEM524444 UOI524443:UOI524444 UYE524443:UYE524444 VIA524443:VIA524444 VRW524443:VRW524444 WBS524443:WBS524444 WLO524443:WLO524444 WVK524443:WVK524444 G589979:H589980 IY589979:IY589980 SU589979:SU589980 ACQ589979:ACQ589980 AMM589979:AMM589980 AWI589979:AWI589980 BGE589979:BGE589980 BQA589979:BQA589980 BZW589979:BZW589980 CJS589979:CJS589980 CTO589979:CTO589980 DDK589979:DDK589980 DNG589979:DNG589980 DXC589979:DXC589980 EGY589979:EGY589980 EQU589979:EQU589980 FAQ589979:FAQ589980 FKM589979:FKM589980 FUI589979:FUI589980 GEE589979:GEE589980 GOA589979:GOA589980 GXW589979:GXW589980 HHS589979:HHS589980 HRO589979:HRO589980 IBK589979:IBK589980 ILG589979:ILG589980 IVC589979:IVC589980 JEY589979:JEY589980 JOU589979:JOU589980 JYQ589979:JYQ589980 KIM589979:KIM589980 KSI589979:KSI589980 LCE589979:LCE589980 LMA589979:LMA589980 LVW589979:LVW589980 MFS589979:MFS589980 MPO589979:MPO589980 MZK589979:MZK589980 NJG589979:NJG589980 NTC589979:NTC589980 OCY589979:OCY589980 OMU589979:OMU589980 OWQ589979:OWQ589980 PGM589979:PGM589980 PQI589979:PQI589980 QAE589979:QAE589980 QKA589979:QKA589980 QTW589979:QTW589980 RDS589979:RDS589980 RNO589979:RNO589980 RXK589979:RXK589980 SHG589979:SHG589980 SRC589979:SRC589980 TAY589979:TAY589980 TKU589979:TKU589980 TUQ589979:TUQ589980 UEM589979:UEM589980 UOI589979:UOI589980 UYE589979:UYE589980 VIA589979:VIA589980 VRW589979:VRW589980 WBS589979:WBS589980 WLO589979:WLO589980 WVK589979:WVK589980 G655515:H655516 IY655515:IY655516 SU655515:SU655516 ACQ655515:ACQ655516 AMM655515:AMM655516 AWI655515:AWI655516 BGE655515:BGE655516 BQA655515:BQA655516 BZW655515:BZW655516 CJS655515:CJS655516 CTO655515:CTO655516 DDK655515:DDK655516 DNG655515:DNG655516 DXC655515:DXC655516 EGY655515:EGY655516 EQU655515:EQU655516 FAQ655515:FAQ655516 FKM655515:FKM655516 FUI655515:FUI655516 GEE655515:GEE655516 GOA655515:GOA655516 GXW655515:GXW655516 HHS655515:HHS655516 HRO655515:HRO655516 IBK655515:IBK655516 ILG655515:ILG655516 IVC655515:IVC655516 JEY655515:JEY655516 JOU655515:JOU655516 JYQ655515:JYQ655516 KIM655515:KIM655516 KSI655515:KSI655516 LCE655515:LCE655516 LMA655515:LMA655516 LVW655515:LVW655516 MFS655515:MFS655516 MPO655515:MPO655516 MZK655515:MZK655516 NJG655515:NJG655516 NTC655515:NTC655516 OCY655515:OCY655516 OMU655515:OMU655516 OWQ655515:OWQ655516 PGM655515:PGM655516 PQI655515:PQI655516 QAE655515:QAE655516 QKA655515:QKA655516 QTW655515:QTW655516 RDS655515:RDS655516 RNO655515:RNO655516 RXK655515:RXK655516 SHG655515:SHG655516 SRC655515:SRC655516 TAY655515:TAY655516 TKU655515:TKU655516 TUQ655515:TUQ655516 UEM655515:UEM655516 UOI655515:UOI655516 UYE655515:UYE655516 VIA655515:VIA655516 VRW655515:VRW655516 WBS655515:WBS655516 WLO655515:WLO655516 WVK655515:WVK655516 G721051:H721052 IY721051:IY721052 SU721051:SU721052 ACQ721051:ACQ721052 AMM721051:AMM721052 AWI721051:AWI721052 BGE721051:BGE721052 BQA721051:BQA721052 BZW721051:BZW721052 CJS721051:CJS721052 CTO721051:CTO721052 DDK721051:DDK721052 DNG721051:DNG721052 DXC721051:DXC721052 EGY721051:EGY721052 EQU721051:EQU721052 FAQ721051:FAQ721052 FKM721051:FKM721052 FUI721051:FUI721052 GEE721051:GEE721052 GOA721051:GOA721052 GXW721051:GXW721052 HHS721051:HHS721052 HRO721051:HRO721052 IBK721051:IBK721052 ILG721051:ILG721052 IVC721051:IVC721052 JEY721051:JEY721052 JOU721051:JOU721052 JYQ721051:JYQ721052 KIM721051:KIM721052 KSI721051:KSI721052 LCE721051:LCE721052 LMA721051:LMA721052 LVW721051:LVW721052 MFS721051:MFS721052 MPO721051:MPO721052 MZK721051:MZK721052 NJG721051:NJG721052 NTC721051:NTC721052 OCY721051:OCY721052 OMU721051:OMU721052 OWQ721051:OWQ721052 PGM721051:PGM721052 PQI721051:PQI721052 QAE721051:QAE721052 QKA721051:QKA721052 QTW721051:QTW721052 RDS721051:RDS721052 RNO721051:RNO721052 RXK721051:RXK721052 SHG721051:SHG721052 SRC721051:SRC721052 TAY721051:TAY721052 TKU721051:TKU721052 TUQ721051:TUQ721052 UEM721051:UEM721052 UOI721051:UOI721052 UYE721051:UYE721052 VIA721051:VIA721052 VRW721051:VRW721052 WBS721051:WBS721052 WLO721051:WLO721052 WVK721051:WVK721052 G786587:H786588 IY786587:IY786588 SU786587:SU786588 ACQ786587:ACQ786588 AMM786587:AMM786588 AWI786587:AWI786588 BGE786587:BGE786588 BQA786587:BQA786588 BZW786587:BZW786588 CJS786587:CJS786588 CTO786587:CTO786588 DDK786587:DDK786588 DNG786587:DNG786588 DXC786587:DXC786588 EGY786587:EGY786588 EQU786587:EQU786588 FAQ786587:FAQ786588 FKM786587:FKM786588 FUI786587:FUI786588 GEE786587:GEE786588 GOA786587:GOA786588 GXW786587:GXW786588 HHS786587:HHS786588 HRO786587:HRO786588 IBK786587:IBK786588 ILG786587:ILG786588 IVC786587:IVC786588 JEY786587:JEY786588 JOU786587:JOU786588 JYQ786587:JYQ786588 KIM786587:KIM786588 KSI786587:KSI786588 LCE786587:LCE786588 LMA786587:LMA786588 LVW786587:LVW786588 MFS786587:MFS786588 MPO786587:MPO786588 MZK786587:MZK786588 NJG786587:NJG786588 NTC786587:NTC786588 OCY786587:OCY786588 OMU786587:OMU786588 OWQ786587:OWQ786588 PGM786587:PGM786588 PQI786587:PQI786588 QAE786587:QAE786588 QKA786587:QKA786588 QTW786587:QTW786588 RDS786587:RDS786588 RNO786587:RNO786588 RXK786587:RXK786588 SHG786587:SHG786588 SRC786587:SRC786588 TAY786587:TAY786588 TKU786587:TKU786588 TUQ786587:TUQ786588 UEM786587:UEM786588 UOI786587:UOI786588 UYE786587:UYE786588 VIA786587:VIA786588 VRW786587:VRW786588 WBS786587:WBS786588 WLO786587:WLO786588 WVK786587:WVK786588 G852123:H852124 IY852123:IY852124 SU852123:SU852124 ACQ852123:ACQ852124 AMM852123:AMM852124 AWI852123:AWI852124 BGE852123:BGE852124 BQA852123:BQA852124 BZW852123:BZW852124 CJS852123:CJS852124 CTO852123:CTO852124 DDK852123:DDK852124 DNG852123:DNG852124 DXC852123:DXC852124 EGY852123:EGY852124 EQU852123:EQU852124 FAQ852123:FAQ852124 FKM852123:FKM852124 FUI852123:FUI852124 GEE852123:GEE852124 GOA852123:GOA852124 GXW852123:GXW852124 HHS852123:HHS852124 HRO852123:HRO852124 IBK852123:IBK852124 ILG852123:ILG852124 IVC852123:IVC852124 JEY852123:JEY852124 JOU852123:JOU852124 JYQ852123:JYQ852124 KIM852123:KIM852124 KSI852123:KSI852124 LCE852123:LCE852124 LMA852123:LMA852124 LVW852123:LVW852124 MFS852123:MFS852124 MPO852123:MPO852124 MZK852123:MZK852124 NJG852123:NJG852124 NTC852123:NTC852124 OCY852123:OCY852124 OMU852123:OMU852124 OWQ852123:OWQ852124 PGM852123:PGM852124 PQI852123:PQI852124 QAE852123:QAE852124 QKA852123:QKA852124 QTW852123:QTW852124 RDS852123:RDS852124 RNO852123:RNO852124 RXK852123:RXK852124 SHG852123:SHG852124 SRC852123:SRC852124 TAY852123:TAY852124 TKU852123:TKU852124 TUQ852123:TUQ852124 UEM852123:UEM852124 UOI852123:UOI852124 UYE852123:UYE852124 VIA852123:VIA852124 VRW852123:VRW852124 WBS852123:WBS852124 WLO852123:WLO852124 WVK852123:WVK852124 G917659:H917660 IY917659:IY917660 SU917659:SU917660 ACQ917659:ACQ917660 AMM917659:AMM917660 AWI917659:AWI917660 BGE917659:BGE917660 BQA917659:BQA917660 BZW917659:BZW917660 CJS917659:CJS917660 CTO917659:CTO917660 DDK917659:DDK917660 DNG917659:DNG917660 DXC917659:DXC917660 EGY917659:EGY917660 EQU917659:EQU917660 FAQ917659:FAQ917660 FKM917659:FKM917660 FUI917659:FUI917660 GEE917659:GEE917660 GOA917659:GOA917660 GXW917659:GXW917660 HHS917659:HHS917660 HRO917659:HRO917660 IBK917659:IBK917660 ILG917659:ILG917660 IVC917659:IVC917660 JEY917659:JEY917660 JOU917659:JOU917660 JYQ917659:JYQ917660 KIM917659:KIM917660 KSI917659:KSI917660 LCE917659:LCE917660 LMA917659:LMA917660 LVW917659:LVW917660 MFS917659:MFS917660 MPO917659:MPO917660 MZK917659:MZK917660 NJG917659:NJG917660 NTC917659:NTC917660 OCY917659:OCY917660 OMU917659:OMU917660 OWQ917659:OWQ917660 PGM917659:PGM917660 PQI917659:PQI917660 QAE917659:QAE917660 QKA917659:QKA917660 QTW917659:QTW917660 RDS917659:RDS917660 RNO917659:RNO917660 RXK917659:RXK917660 SHG917659:SHG917660 SRC917659:SRC917660 TAY917659:TAY917660 TKU917659:TKU917660 TUQ917659:TUQ917660 UEM917659:UEM917660 UOI917659:UOI917660 UYE917659:UYE917660 VIA917659:VIA917660 VRW917659:VRW917660 WBS917659:WBS917660 WLO917659:WLO917660 WVK917659:WVK917660 G983195:H983196 IY983195:IY983196 SU983195:SU983196 ACQ983195:ACQ983196 AMM983195:AMM983196 AWI983195:AWI983196 BGE983195:BGE983196 BQA983195:BQA983196 BZW983195:BZW983196 CJS983195:CJS983196 CTO983195:CTO983196 DDK983195:DDK983196 DNG983195:DNG983196 DXC983195:DXC983196 EGY983195:EGY983196 EQU983195:EQU983196 FAQ983195:FAQ983196 FKM983195:FKM983196 FUI983195:FUI983196 GEE983195:GEE983196 GOA983195:GOA983196 GXW983195:GXW983196 HHS983195:HHS983196 HRO983195:HRO983196 IBK983195:IBK983196 ILG983195:ILG983196 IVC983195:IVC983196 JEY983195:JEY983196 JOU983195:JOU983196 JYQ983195:JYQ983196 KIM983195:KIM983196 KSI983195:KSI983196 LCE983195:LCE983196 LMA983195:LMA983196 LVW983195:LVW983196 MFS983195:MFS983196 MPO983195:MPO983196 MZK983195:MZK983196 NJG983195:NJG983196 NTC983195:NTC983196 OCY983195:OCY983196 OMU983195:OMU983196 OWQ983195:OWQ983196 PGM983195:PGM983196 PQI983195:PQI983196 QAE983195:QAE983196 QKA983195:QKA983196 QTW983195:QTW983196 RDS983195:RDS983196 RNO983195:RNO983196 RXK983195:RXK983196 SHG983195:SHG983196 SRC983195:SRC983196 TAY983195:TAY983196 TKU983195:TKU983196 TUQ983195:TUQ983196 UEM983195:UEM983196 UOI983195:UOI983196 UYE983195:UYE983196 VIA983195:VIA983196 VRW983195:VRW983196 WBS983195:WBS983196 WLO983195:WLO983196 WVK983195:WVK983196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G65507:H65664 IY65507:IY65664 SU65507:SU65664 ACQ65507:ACQ65664 AMM65507:AMM65664 AWI65507:AWI65664 BGE65507:BGE65664 BQA65507:BQA65664 BZW65507:BZW65664 CJS65507:CJS65664 CTO65507:CTO65664 DDK65507:DDK65664 DNG65507:DNG65664 DXC65507:DXC65664 EGY65507:EGY65664 EQU65507:EQU65664 FAQ65507:FAQ65664 FKM65507:FKM65664 FUI65507:FUI65664 GEE65507:GEE65664 GOA65507:GOA65664 GXW65507:GXW65664 HHS65507:HHS65664 HRO65507:HRO65664 IBK65507:IBK65664 ILG65507:ILG65664 IVC65507:IVC65664 JEY65507:JEY65664 JOU65507:JOU65664 JYQ65507:JYQ65664 KIM65507:KIM65664 KSI65507:KSI65664 LCE65507:LCE65664 LMA65507:LMA65664 LVW65507:LVW65664 MFS65507:MFS65664 MPO65507:MPO65664 MZK65507:MZK65664 NJG65507:NJG65664 NTC65507:NTC65664 OCY65507:OCY65664 OMU65507:OMU65664 OWQ65507:OWQ65664 PGM65507:PGM65664 PQI65507:PQI65664 QAE65507:QAE65664 QKA65507:QKA65664 QTW65507:QTW65664 RDS65507:RDS65664 RNO65507:RNO65664 RXK65507:RXK65664 SHG65507:SHG65664 SRC65507:SRC65664 TAY65507:TAY65664 TKU65507:TKU65664 TUQ65507:TUQ65664 UEM65507:UEM65664 UOI65507:UOI65664 UYE65507:UYE65664 VIA65507:VIA65664 VRW65507:VRW65664 WBS65507:WBS65664 WLO65507:WLO65664 WVK65507:WVK65664 G131043:H131200 IY131043:IY131200 SU131043:SU131200 ACQ131043:ACQ131200 AMM131043:AMM131200 AWI131043:AWI131200 BGE131043:BGE131200 BQA131043:BQA131200 BZW131043:BZW131200 CJS131043:CJS131200 CTO131043:CTO131200 DDK131043:DDK131200 DNG131043:DNG131200 DXC131043:DXC131200 EGY131043:EGY131200 EQU131043:EQU131200 FAQ131043:FAQ131200 FKM131043:FKM131200 FUI131043:FUI131200 GEE131043:GEE131200 GOA131043:GOA131200 GXW131043:GXW131200 HHS131043:HHS131200 HRO131043:HRO131200 IBK131043:IBK131200 ILG131043:ILG131200 IVC131043:IVC131200 JEY131043:JEY131200 JOU131043:JOU131200 JYQ131043:JYQ131200 KIM131043:KIM131200 KSI131043:KSI131200 LCE131043:LCE131200 LMA131043:LMA131200 LVW131043:LVW131200 MFS131043:MFS131200 MPO131043:MPO131200 MZK131043:MZK131200 NJG131043:NJG131200 NTC131043:NTC131200 OCY131043:OCY131200 OMU131043:OMU131200 OWQ131043:OWQ131200 PGM131043:PGM131200 PQI131043:PQI131200 QAE131043:QAE131200 QKA131043:QKA131200 QTW131043:QTW131200 RDS131043:RDS131200 RNO131043:RNO131200 RXK131043:RXK131200 SHG131043:SHG131200 SRC131043:SRC131200 TAY131043:TAY131200 TKU131043:TKU131200 TUQ131043:TUQ131200 UEM131043:UEM131200 UOI131043:UOI131200 UYE131043:UYE131200 VIA131043:VIA131200 VRW131043:VRW131200 WBS131043:WBS131200 WLO131043:WLO131200 WVK131043:WVK131200 G196579:H196736 IY196579:IY196736 SU196579:SU196736 ACQ196579:ACQ196736 AMM196579:AMM196736 AWI196579:AWI196736 BGE196579:BGE196736 BQA196579:BQA196736 BZW196579:BZW196736 CJS196579:CJS196736 CTO196579:CTO196736 DDK196579:DDK196736 DNG196579:DNG196736 DXC196579:DXC196736 EGY196579:EGY196736 EQU196579:EQU196736 FAQ196579:FAQ196736 FKM196579:FKM196736 FUI196579:FUI196736 GEE196579:GEE196736 GOA196579:GOA196736 GXW196579:GXW196736 HHS196579:HHS196736 HRO196579:HRO196736 IBK196579:IBK196736 ILG196579:ILG196736 IVC196579:IVC196736 JEY196579:JEY196736 JOU196579:JOU196736 JYQ196579:JYQ196736 KIM196579:KIM196736 KSI196579:KSI196736 LCE196579:LCE196736 LMA196579:LMA196736 LVW196579:LVW196736 MFS196579:MFS196736 MPO196579:MPO196736 MZK196579:MZK196736 NJG196579:NJG196736 NTC196579:NTC196736 OCY196579:OCY196736 OMU196579:OMU196736 OWQ196579:OWQ196736 PGM196579:PGM196736 PQI196579:PQI196736 QAE196579:QAE196736 QKA196579:QKA196736 QTW196579:QTW196736 RDS196579:RDS196736 RNO196579:RNO196736 RXK196579:RXK196736 SHG196579:SHG196736 SRC196579:SRC196736 TAY196579:TAY196736 TKU196579:TKU196736 TUQ196579:TUQ196736 UEM196579:UEM196736 UOI196579:UOI196736 UYE196579:UYE196736 VIA196579:VIA196736 VRW196579:VRW196736 WBS196579:WBS196736 WLO196579:WLO196736 WVK196579:WVK196736 G262115:H262272 IY262115:IY262272 SU262115:SU262272 ACQ262115:ACQ262272 AMM262115:AMM262272 AWI262115:AWI262272 BGE262115:BGE262272 BQA262115:BQA262272 BZW262115:BZW262272 CJS262115:CJS262272 CTO262115:CTO262272 DDK262115:DDK262272 DNG262115:DNG262272 DXC262115:DXC262272 EGY262115:EGY262272 EQU262115:EQU262272 FAQ262115:FAQ262272 FKM262115:FKM262272 FUI262115:FUI262272 GEE262115:GEE262272 GOA262115:GOA262272 GXW262115:GXW262272 HHS262115:HHS262272 HRO262115:HRO262272 IBK262115:IBK262272 ILG262115:ILG262272 IVC262115:IVC262272 JEY262115:JEY262272 JOU262115:JOU262272 JYQ262115:JYQ262272 KIM262115:KIM262272 KSI262115:KSI262272 LCE262115:LCE262272 LMA262115:LMA262272 LVW262115:LVW262272 MFS262115:MFS262272 MPO262115:MPO262272 MZK262115:MZK262272 NJG262115:NJG262272 NTC262115:NTC262272 OCY262115:OCY262272 OMU262115:OMU262272 OWQ262115:OWQ262272 PGM262115:PGM262272 PQI262115:PQI262272 QAE262115:QAE262272 QKA262115:QKA262272 QTW262115:QTW262272 RDS262115:RDS262272 RNO262115:RNO262272 RXK262115:RXK262272 SHG262115:SHG262272 SRC262115:SRC262272 TAY262115:TAY262272 TKU262115:TKU262272 TUQ262115:TUQ262272 UEM262115:UEM262272 UOI262115:UOI262272 UYE262115:UYE262272 VIA262115:VIA262272 VRW262115:VRW262272 WBS262115:WBS262272 WLO262115:WLO262272 WVK262115:WVK262272 G327651:H327808 IY327651:IY327808 SU327651:SU327808 ACQ327651:ACQ327808 AMM327651:AMM327808 AWI327651:AWI327808 BGE327651:BGE327808 BQA327651:BQA327808 BZW327651:BZW327808 CJS327651:CJS327808 CTO327651:CTO327808 DDK327651:DDK327808 DNG327651:DNG327808 DXC327651:DXC327808 EGY327651:EGY327808 EQU327651:EQU327808 FAQ327651:FAQ327808 FKM327651:FKM327808 FUI327651:FUI327808 GEE327651:GEE327808 GOA327651:GOA327808 GXW327651:GXW327808 HHS327651:HHS327808 HRO327651:HRO327808 IBK327651:IBK327808 ILG327651:ILG327808 IVC327651:IVC327808 JEY327651:JEY327808 JOU327651:JOU327808 JYQ327651:JYQ327808 KIM327651:KIM327808 KSI327651:KSI327808 LCE327651:LCE327808 LMA327651:LMA327808 LVW327651:LVW327808 MFS327651:MFS327808 MPO327651:MPO327808 MZK327651:MZK327808 NJG327651:NJG327808 NTC327651:NTC327808 OCY327651:OCY327808 OMU327651:OMU327808 OWQ327651:OWQ327808 PGM327651:PGM327808 PQI327651:PQI327808 QAE327651:QAE327808 QKA327651:QKA327808 QTW327651:QTW327808 RDS327651:RDS327808 RNO327651:RNO327808 RXK327651:RXK327808 SHG327651:SHG327808 SRC327651:SRC327808 TAY327651:TAY327808 TKU327651:TKU327808 TUQ327651:TUQ327808 UEM327651:UEM327808 UOI327651:UOI327808 UYE327651:UYE327808 VIA327651:VIA327808 VRW327651:VRW327808 WBS327651:WBS327808 WLO327651:WLO327808 WVK327651:WVK327808 G393187:H393344 IY393187:IY393344 SU393187:SU393344 ACQ393187:ACQ393344 AMM393187:AMM393344 AWI393187:AWI393344 BGE393187:BGE393344 BQA393187:BQA393344 BZW393187:BZW393344 CJS393187:CJS393344 CTO393187:CTO393344 DDK393187:DDK393344 DNG393187:DNG393344 DXC393187:DXC393344 EGY393187:EGY393344 EQU393187:EQU393344 FAQ393187:FAQ393344 FKM393187:FKM393344 FUI393187:FUI393344 GEE393187:GEE393344 GOA393187:GOA393344 GXW393187:GXW393344 HHS393187:HHS393344 HRO393187:HRO393344 IBK393187:IBK393344 ILG393187:ILG393344 IVC393187:IVC393344 JEY393187:JEY393344 JOU393187:JOU393344 JYQ393187:JYQ393344 KIM393187:KIM393344 KSI393187:KSI393344 LCE393187:LCE393344 LMA393187:LMA393344 LVW393187:LVW393344 MFS393187:MFS393344 MPO393187:MPO393344 MZK393187:MZK393344 NJG393187:NJG393344 NTC393187:NTC393344 OCY393187:OCY393344 OMU393187:OMU393344 OWQ393187:OWQ393344 PGM393187:PGM393344 PQI393187:PQI393344 QAE393187:QAE393344 QKA393187:QKA393344 QTW393187:QTW393344 RDS393187:RDS393344 RNO393187:RNO393344 RXK393187:RXK393344 SHG393187:SHG393344 SRC393187:SRC393344 TAY393187:TAY393344 TKU393187:TKU393344 TUQ393187:TUQ393344 UEM393187:UEM393344 UOI393187:UOI393344 UYE393187:UYE393344 VIA393187:VIA393344 VRW393187:VRW393344 WBS393187:WBS393344 WLO393187:WLO393344 WVK393187:WVK393344 G458723:H458880 IY458723:IY458880 SU458723:SU458880 ACQ458723:ACQ458880 AMM458723:AMM458880 AWI458723:AWI458880 BGE458723:BGE458880 BQA458723:BQA458880 BZW458723:BZW458880 CJS458723:CJS458880 CTO458723:CTO458880 DDK458723:DDK458880 DNG458723:DNG458880 DXC458723:DXC458880 EGY458723:EGY458880 EQU458723:EQU458880 FAQ458723:FAQ458880 FKM458723:FKM458880 FUI458723:FUI458880 GEE458723:GEE458880 GOA458723:GOA458880 GXW458723:GXW458880 HHS458723:HHS458880 HRO458723:HRO458880 IBK458723:IBK458880 ILG458723:ILG458880 IVC458723:IVC458880 JEY458723:JEY458880 JOU458723:JOU458880 JYQ458723:JYQ458880 KIM458723:KIM458880 KSI458723:KSI458880 LCE458723:LCE458880 LMA458723:LMA458880 LVW458723:LVW458880 MFS458723:MFS458880 MPO458723:MPO458880 MZK458723:MZK458880 NJG458723:NJG458880 NTC458723:NTC458880 OCY458723:OCY458880 OMU458723:OMU458880 OWQ458723:OWQ458880 PGM458723:PGM458880 PQI458723:PQI458880 QAE458723:QAE458880 QKA458723:QKA458880 QTW458723:QTW458880 RDS458723:RDS458880 RNO458723:RNO458880 RXK458723:RXK458880 SHG458723:SHG458880 SRC458723:SRC458880 TAY458723:TAY458880 TKU458723:TKU458880 TUQ458723:TUQ458880 UEM458723:UEM458880 UOI458723:UOI458880 UYE458723:UYE458880 VIA458723:VIA458880 VRW458723:VRW458880 WBS458723:WBS458880 WLO458723:WLO458880 WVK458723:WVK458880 G524259:H524416 IY524259:IY524416 SU524259:SU524416 ACQ524259:ACQ524416 AMM524259:AMM524416 AWI524259:AWI524416 BGE524259:BGE524416 BQA524259:BQA524416 BZW524259:BZW524416 CJS524259:CJS524416 CTO524259:CTO524416 DDK524259:DDK524416 DNG524259:DNG524416 DXC524259:DXC524416 EGY524259:EGY524416 EQU524259:EQU524416 FAQ524259:FAQ524416 FKM524259:FKM524416 FUI524259:FUI524416 GEE524259:GEE524416 GOA524259:GOA524416 GXW524259:GXW524416 HHS524259:HHS524416 HRO524259:HRO524416 IBK524259:IBK524416 ILG524259:ILG524416 IVC524259:IVC524416 JEY524259:JEY524416 JOU524259:JOU524416 JYQ524259:JYQ524416 KIM524259:KIM524416 KSI524259:KSI524416 LCE524259:LCE524416 LMA524259:LMA524416 LVW524259:LVW524416 MFS524259:MFS524416 MPO524259:MPO524416 MZK524259:MZK524416 NJG524259:NJG524416 NTC524259:NTC524416 OCY524259:OCY524416 OMU524259:OMU524416 OWQ524259:OWQ524416 PGM524259:PGM524416 PQI524259:PQI524416 QAE524259:QAE524416 QKA524259:QKA524416 QTW524259:QTW524416 RDS524259:RDS524416 RNO524259:RNO524416 RXK524259:RXK524416 SHG524259:SHG524416 SRC524259:SRC524416 TAY524259:TAY524416 TKU524259:TKU524416 TUQ524259:TUQ524416 UEM524259:UEM524416 UOI524259:UOI524416 UYE524259:UYE524416 VIA524259:VIA524416 VRW524259:VRW524416 WBS524259:WBS524416 WLO524259:WLO524416 WVK524259:WVK524416 G589795:H589952 IY589795:IY589952 SU589795:SU589952 ACQ589795:ACQ589952 AMM589795:AMM589952 AWI589795:AWI589952 BGE589795:BGE589952 BQA589795:BQA589952 BZW589795:BZW589952 CJS589795:CJS589952 CTO589795:CTO589952 DDK589795:DDK589952 DNG589795:DNG589952 DXC589795:DXC589952 EGY589795:EGY589952 EQU589795:EQU589952 FAQ589795:FAQ589952 FKM589795:FKM589952 FUI589795:FUI589952 GEE589795:GEE589952 GOA589795:GOA589952 GXW589795:GXW589952 HHS589795:HHS589952 HRO589795:HRO589952 IBK589795:IBK589952 ILG589795:ILG589952 IVC589795:IVC589952 JEY589795:JEY589952 JOU589795:JOU589952 JYQ589795:JYQ589952 KIM589795:KIM589952 KSI589795:KSI589952 LCE589795:LCE589952 LMA589795:LMA589952 LVW589795:LVW589952 MFS589795:MFS589952 MPO589795:MPO589952 MZK589795:MZK589952 NJG589795:NJG589952 NTC589795:NTC589952 OCY589795:OCY589952 OMU589795:OMU589952 OWQ589795:OWQ589952 PGM589795:PGM589952 PQI589795:PQI589952 QAE589795:QAE589952 QKA589795:QKA589952 QTW589795:QTW589952 RDS589795:RDS589952 RNO589795:RNO589952 RXK589795:RXK589952 SHG589795:SHG589952 SRC589795:SRC589952 TAY589795:TAY589952 TKU589795:TKU589952 TUQ589795:TUQ589952 UEM589795:UEM589952 UOI589795:UOI589952 UYE589795:UYE589952 VIA589795:VIA589952 VRW589795:VRW589952 WBS589795:WBS589952 WLO589795:WLO589952 WVK589795:WVK589952 G655331:H655488 IY655331:IY655488 SU655331:SU655488 ACQ655331:ACQ655488 AMM655331:AMM655488 AWI655331:AWI655488 BGE655331:BGE655488 BQA655331:BQA655488 BZW655331:BZW655488 CJS655331:CJS655488 CTO655331:CTO655488 DDK655331:DDK655488 DNG655331:DNG655488 DXC655331:DXC655488 EGY655331:EGY655488 EQU655331:EQU655488 FAQ655331:FAQ655488 FKM655331:FKM655488 FUI655331:FUI655488 GEE655331:GEE655488 GOA655331:GOA655488 GXW655331:GXW655488 HHS655331:HHS655488 HRO655331:HRO655488 IBK655331:IBK655488 ILG655331:ILG655488 IVC655331:IVC655488 JEY655331:JEY655488 JOU655331:JOU655488 JYQ655331:JYQ655488 KIM655331:KIM655488 KSI655331:KSI655488 LCE655331:LCE655488 LMA655331:LMA655488 LVW655331:LVW655488 MFS655331:MFS655488 MPO655331:MPO655488 MZK655331:MZK655488 NJG655331:NJG655488 NTC655331:NTC655488 OCY655331:OCY655488 OMU655331:OMU655488 OWQ655331:OWQ655488 PGM655331:PGM655488 PQI655331:PQI655488 QAE655331:QAE655488 QKA655331:QKA655488 QTW655331:QTW655488 RDS655331:RDS655488 RNO655331:RNO655488 RXK655331:RXK655488 SHG655331:SHG655488 SRC655331:SRC655488 TAY655331:TAY655488 TKU655331:TKU655488 TUQ655331:TUQ655488 UEM655331:UEM655488 UOI655331:UOI655488 UYE655331:UYE655488 VIA655331:VIA655488 VRW655331:VRW655488 WBS655331:WBS655488 WLO655331:WLO655488 WVK655331:WVK655488 G720867:H721024 IY720867:IY721024 SU720867:SU721024 ACQ720867:ACQ721024 AMM720867:AMM721024 AWI720867:AWI721024 BGE720867:BGE721024 BQA720867:BQA721024 BZW720867:BZW721024 CJS720867:CJS721024 CTO720867:CTO721024 DDK720867:DDK721024 DNG720867:DNG721024 DXC720867:DXC721024 EGY720867:EGY721024 EQU720867:EQU721024 FAQ720867:FAQ721024 FKM720867:FKM721024 FUI720867:FUI721024 GEE720867:GEE721024 GOA720867:GOA721024 GXW720867:GXW721024 HHS720867:HHS721024 HRO720867:HRO721024 IBK720867:IBK721024 ILG720867:ILG721024 IVC720867:IVC721024 JEY720867:JEY721024 JOU720867:JOU721024 JYQ720867:JYQ721024 KIM720867:KIM721024 KSI720867:KSI721024 LCE720867:LCE721024 LMA720867:LMA721024 LVW720867:LVW721024 MFS720867:MFS721024 MPO720867:MPO721024 MZK720867:MZK721024 NJG720867:NJG721024 NTC720867:NTC721024 OCY720867:OCY721024 OMU720867:OMU721024 OWQ720867:OWQ721024 PGM720867:PGM721024 PQI720867:PQI721024 QAE720867:QAE721024 QKA720867:QKA721024 QTW720867:QTW721024 RDS720867:RDS721024 RNO720867:RNO721024 RXK720867:RXK721024 SHG720867:SHG721024 SRC720867:SRC721024 TAY720867:TAY721024 TKU720867:TKU721024 TUQ720867:TUQ721024 UEM720867:UEM721024 UOI720867:UOI721024 UYE720867:UYE721024 VIA720867:VIA721024 VRW720867:VRW721024 WBS720867:WBS721024 WLO720867:WLO721024 WVK720867:WVK721024 G786403:H786560 IY786403:IY786560 SU786403:SU786560 ACQ786403:ACQ786560 AMM786403:AMM786560 AWI786403:AWI786560 BGE786403:BGE786560 BQA786403:BQA786560 BZW786403:BZW786560 CJS786403:CJS786560 CTO786403:CTO786560 DDK786403:DDK786560 DNG786403:DNG786560 DXC786403:DXC786560 EGY786403:EGY786560 EQU786403:EQU786560 FAQ786403:FAQ786560 FKM786403:FKM786560 FUI786403:FUI786560 GEE786403:GEE786560 GOA786403:GOA786560 GXW786403:GXW786560 HHS786403:HHS786560 HRO786403:HRO786560 IBK786403:IBK786560 ILG786403:ILG786560 IVC786403:IVC786560 JEY786403:JEY786560 JOU786403:JOU786560 JYQ786403:JYQ786560 KIM786403:KIM786560 KSI786403:KSI786560 LCE786403:LCE786560 LMA786403:LMA786560 LVW786403:LVW786560 MFS786403:MFS786560 MPO786403:MPO786560 MZK786403:MZK786560 NJG786403:NJG786560 NTC786403:NTC786560 OCY786403:OCY786560 OMU786403:OMU786560 OWQ786403:OWQ786560 PGM786403:PGM786560 PQI786403:PQI786560 QAE786403:QAE786560 QKA786403:QKA786560 QTW786403:QTW786560 RDS786403:RDS786560 RNO786403:RNO786560 RXK786403:RXK786560 SHG786403:SHG786560 SRC786403:SRC786560 TAY786403:TAY786560 TKU786403:TKU786560 TUQ786403:TUQ786560 UEM786403:UEM786560 UOI786403:UOI786560 UYE786403:UYE786560 VIA786403:VIA786560 VRW786403:VRW786560 WBS786403:WBS786560 WLO786403:WLO786560 WVK786403:WVK786560 G851939:H852096 IY851939:IY852096 SU851939:SU852096 ACQ851939:ACQ852096 AMM851939:AMM852096 AWI851939:AWI852096 BGE851939:BGE852096 BQA851939:BQA852096 BZW851939:BZW852096 CJS851939:CJS852096 CTO851939:CTO852096 DDK851939:DDK852096 DNG851939:DNG852096 DXC851939:DXC852096 EGY851939:EGY852096 EQU851939:EQU852096 FAQ851939:FAQ852096 FKM851939:FKM852096 FUI851939:FUI852096 GEE851939:GEE852096 GOA851939:GOA852096 GXW851939:GXW852096 HHS851939:HHS852096 HRO851939:HRO852096 IBK851939:IBK852096 ILG851939:ILG852096 IVC851939:IVC852096 JEY851939:JEY852096 JOU851939:JOU852096 JYQ851939:JYQ852096 KIM851939:KIM852096 KSI851939:KSI852096 LCE851939:LCE852096 LMA851939:LMA852096 LVW851939:LVW852096 MFS851939:MFS852096 MPO851939:MPO852096 MZK851939:MZK852096 NJG851939:NJG852096 NTC851939:NTC852096 OCY851939:OCY852096 OMU851939:OMU852096 OWQ851939:OWQ852096 PGM851939:PGM852096 PQI851939:PQI852096 QAE851939:QAE852096 QKA851939:QKA852096 QTW851939:QTW852096 RDS851939:RDS852096 RNO851939:RNO852096 RXK851939:RXK852096 SHG851939:SHG852096 SRC851939:SRC852096 TAY851939:TAY852096 TKU851939:TKU852096 TUQ851939:TUQ852096 UEM851939:UEM852096 UOI851939:UOI852096 UYE851939:UYE852096 VIA851939:VIA852096 VRW851939:VRW852096 WBS851939:WBS852096 WLO851939:WLO852096 WVK851939:WVK852096 G917475:H917632 IY917475:IY917632 SU917475:SU917632 ACQ917475:ACQ917632 AMM917475:AMM917632 AWI917475:AWI917632 BGE917475:BGE917632 BQA917475:BQA917632 BZW917475:BZW917632 CJS917475:CJS917632 CTO917475:CTO917632 DDK917475:DDK917632 DNG917475:DNG917632 DXC917475:DXC917632 EGY917475:EGY917632 EQU917475:EQU917632 FAQ917475:FAQ917632 FKM917475:FKM917632 FUI917475:FUI917632 GEE917475:GEE917632 GOA917475:GOA917632 GXW917475:GXW917632 HHS917475:HHS917632 HRO917475:HRO917632 IBK917475:IBK917632 ILG917475:ILG917632 IVC917475:IVC917632 JEY917475:JEY917632 JOU917475:JOU917632 JYQ917475:JYQ917632 KIM917475:KIM917632 KSI917475:KSI917632 LCE917475:LCE917632 LMA917475:LMA917632 LVW917475:LVW917632 MFS917475:MFS917632 MPO917475:MPO917632 MZK917475:MZK917632 NJG917475:NJG917632 NTC917475:NTC917632 OCY917475:OCY917632 OMU917475:OMU917632 OWQ917475:OWQ917632 PGM917475:PGM917632 PQI917475:PQI917632 QAE917475:QAE917632 QKA917475:QKA917632 QTW917475:QTW917632 RDS917475:RDS917632 RNO917475:RNO917632 RXK917475:RXK917632 SHG917475:SHG917632 SRC917475:SRC917632 TAY917475:TAY917632 TKU917475:TKU917632 TUQ917475:TUQ917632 UEM917475:UEM917632 UOI917475:UOI917632 UYE917475:UYE917632 VIA917475:VIA917632 VRW917475:VRW917632 WBS917475:WBS917632 WLO917475:WLO917632 WVK917475:WVK917632 G983011:H983168 IY983011:IY983168 SU983011:SU983168 ACQ983011:ACQ983168 AMM983011:AMM983168 AWI983011:AWI983168 BGE983011:BGE983168 BQA983011:BQA983168 BZW983011:BZW983168 CJS983011:CJS983168 CTO983011:CTO983168 DDK983011:DDK983168 DNG983011:DNG983168 DXC983011:DXC983168 EGY983011:EGY983168 EQU983011:EQU983168 FAQ983011:FAQ983168 FKM983011:FKM983168 FUI983011:FUI983168 GEE983011:GEE983168 GOA983011:GOA983168 GXW983011:GXW983168 HHS983011:HHS983168 HRO983011:HRO983168 IBK983011:IBK983168 ILG983011:ILG983168 IVC983011:IVC983168 JEY983011:JEY983168 JOU983011:JOU983168 JYQ983011:JYQ983168 KIM983011:KIM983168 KSI983011:KSI983168 LCE983011:LCE983168 LMA983011:LMA983168 LVW983011:LVW983168 MFS983011:MFS983168 MPO983011:MPO983168 MZK983011:MZK983168 NJG983011:NJG983168 NTC983011:NTC983168 OCY983011:OCY983168 OMU983011:OMU983168 OWQ983011:OWQ983168 PGM983011:PGM983168 PQI983011:PQI983168 QAE983011:QAE983168 QKA983011:QKA983168 QTW983011:QTW983168 RDS983011:RDS983168 RNO983011:RNO983168 RXK983011:RXK983168 SHG983011:SHG983168 SRC983011:SRC983168 TAY983011:TAY983168 TKU983011:TKU983168 TUQ983011:TUQ983168 UEM983011:UEM983168 UOI983011:UOI983168 UYE983011:UYE983168 VIA983011:VIA983168 VRW983011:VRW983168 WBS983011:WBS983168 WLO983011:WLO983168 WVK983011:WVK983168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I65507:J65583 IZ65507:JA65583 SV65507:SW65583 ACR65507:ACS65583 AMN65507:AMO65583 AWJ65507:AWK65583 BGF65507:BGG65583 BQB65507:BQC65583 BZX65507:BZY65583 CJT65507:CJU65583 CTP65507:CTQ65583 DDL65507:DDM65583 DNH65507:DNI65583 DXD65507:DXE65583 EGZ65507:EHA65583 EQV65507:EQW65583 FAR65507:FAS65583 FKN65507:FKO65583 FUJ65507:FUK65583 GEF65507:GEG65583 GOB65507:GOC65583 GXX65507:GXY65583 HHT65507:HHU65583 HRP65507:HRQ65583 IBL65507:IBM65583 ILH65507:ILI65583 IVD65507:IVE65583 JEZ65507:JFA65583 JOV65507:JOW65583 JYR65507:JYS65583 KIN65507:KIO65583 KSJ65507:KSK65583 LCF65507:LCG65583 LMB65507:LMC65583 LVX65507:LVY65583 MFT65507:MFU65583 MPP65507:MPQ65583 MZL65507:MZM65583 NJH65507:NJI65583 NTD65507:NTE65583 OCZ65507:ODA65583 OMV65507:OMW65583 OWR65507:OWS65583 PGN65507:PGO65583 PQJ65507:PQK65583 QAF65507:QAG65583 QKB65507:QKC65583 QTX65507:QTY65583 RDT65507:RDU65583 RNP65507:RNQ65583 RXL65507:RXM65583 SHH65507:SHI65583 SRD65507:SRE65583 TAZ65507:TBA65583 TKV65507:TKW65583 TUR65507:TUS65583 UEN65507:UEO65583 UOJ65507:UOK65583 UYF65507:UYG65583 VIB65507:VIC65583 VRX65507:VRY65583 WBT65507:WBU65583 WLP65507:WLQ65583 WVL65507:WVM65583 I131043:J131119 IZ131043:JA131119 SV131043:SW131119 ACR131043:ACS131119 AMN131043:AMO131119 AWJ131043:AWK131119 BGF131043:BGG131119 BQB131043:BQC131119 BZX131043:BZY131119 CJT131043:CJU131119 CTP131043:CTQ131119 DDL131043:DDM131119 DNH131043:DNI131119 DXD131043:DXE131119 EGZ131043:EHA131119 EQV131043:EQW131119 FAR131043:FAS131119 FKN131043:FKO131119 FUJ131043:FUK131119 GEF131043:GEG131119 GOB131043:GOC131119 GXX131043:GXY131119 HHT131043:HHU131119 HRP131043:HRQ131119 IBL131043:IBM131119 ILH131043:ILI131119 IVD131043:IVE131119 JEZ131043:JFA131119 JOV131043:JOW131119 JYR131043:JYS131119 KIN131043:KIO131119 KSJ131043:KSK131119 LCF131043:LCG131119 LMB131043:LMC131119 LVX131043:LVY131119 MFT131043:MFU131119 MPP131043:MPQ131119 MZL131043:MZM131119 NJH131043:NJI131119 NTD131043:NTE131119 OCZ131043:ODA131119 OMV131043:OMW131119 OWR131043:OWS131119 PGN131043:PGO131119 PQJ131043:PQK131119 QAF131043:QAG131119 QKB131043:QKC131119 QTX131043:QTY131119 RDT131043:RDU131119 RNP131043:RNQ131119 RXL131043:RXM131119 SHH131043:SHI131119 SRD131043:SRE131119 TAZ131043:TBA131119 TKV131043:TKW131119 TUR131043:TUS131119 UEN131043:UEO131119 UOJ131043:UOK131119 UYF131043:UYG131119 VIB131043:VIC131119 VRX131043:VRY131119 WBT131043:WBU131119 WLP131043:WLQ131119 WVL131043:WVM131119 I196579:J196655 IZ196579:JA196655 SV196579:SW196655 ACR196579:ACS196655 AMN196579:AMO196655 AWJ196579:AWK196655 BGF196579:BGG196655 BQB196579:BQC196655 BZX196579:BZY196655 CJT196579:CJU196655 CTP196579:CTQ196655 DDL196579:DDM196655 DNH196579:DNI196655 DXD196579:DXE196655 EGZ196579:EHA196655 EQV196579:EQW196655 FAR196579:FAS196655 FKN196579:FKO196655 FUJ196579:FUK196655 GEF196579:GEG196655 GOB196579:GOC196655 GXX196579:GXY196655 HHT196579:HHU196655 HRP196579:HRQ196655 IBL196579:IBM196655 ILH196579:ILI196655 IVD196579:IVE196655 JEZ196579:JFA196655 JOV196579:JOW196655 JYR196579:JYS196655 KIN196579:KIO196655 KSJ196579:KSK196655 LCF196579:LCG196655 LMB196579:LMC196655 LVX196579:LVY196655 MFT196579:MFU196655 MPP196579:MPQ196655 MZL196579:MZM196655 NJH196579:NJI196655 NTD196579:NTE196655 OCZ196579:ODA196655 OMV196579:OMW196655 OWR196579:OWS196655 PGN196579:PGO196655 PQJ196579:PQK196655 QAF196579:QAG196655 QKB196579:QKC196655 QTX196579:QTY196655 RDT196579:RDU196655 RNP196579:RNQ196655 RXL196579:RXM196655 SHH196579:SHI196655 SRD196579:SRE196655 TAZ196579:TBA196655 TKV196579:TKW196655 TUR196579:TUS196655 UEN196579:UEO196655 UOJ196579:UOK196655 UYF196579:UYG196655 VIB196579:VIC196655 VRX196579:VRY196655 WBT196579:WBU196655 WLP196579:WLQ196655 WVL196579:WVM196655 I262115:J262191 IZ262115:JA262191 SV262115:SW262191 ACR262115:ACS262191 AMN262115:AMO262191 AWJ262115:AWK262191 BGF262115:BGG262191 BQB262115:BQC262191 BZX262115:BZY262191 CJT262115:CJU262191 CTP262115:CTQ262191 DDL262115:DDM262191 DNH262115:DNI262191 DXD262115:DXE262191 EGZ262115:EHA262191 EQV262115:EQW262191 FAR262115:FAS262191 FKN262115:FKO262191 FUJ262115:FUK262191 GEF262115:GEG262191 GOB262115:GOC262191 GXX262115:GXY262191 HHT262115:HHU262191 HRP262115:HRQ262191 IBL262115:IBM262191 ILH262115:ILI262191 IVD262115:IVE262191 JEZ262115:JFA262191 JOV262115:JOW262191 JYR262115:JYS262191 KIN262115:KIO262191 KSJ262115:KSK262191 LCF262115:LCG262191 LMB262115:LMC262191 LVX262115:LVY262191 MFT262115:MFU262191 MPP262115:MPQ262191 MZL262115:MZM262191 NJH262115:NJI262191 NTD262115:NTE262191 OCZ262115:ODA262191 OMV262115:OMW262191 OWR262115:OWS262191 PGN262115:PGO262191 PQJ262115:PQK262191 QAF262115:QAG262191 QKB262115:QKC262191 QTX262115:QTY262191 RDT262115:RDU262191 RNP262115:RNQ262191 RXL262115:RXM262191 SHH262115:SHI262191 SRD262115:SRE262191 TAZ262115:TBA262191 TKV262115:TKW262191 TUR262115:TUS262191 UEN262115:UEO262191 UOJ262115:UOK262191 UYF262115:UYG262191 VIB262115:VIC262191 VRX262115:VRY262191 WBT262115:WBU262191 WLP262115:WLQ262191 WVL262115:WVM262191 I327651:J327727 IZ327651:JA327727 SV327651:SW327727 ACR327651:ACS327727 AMN327651:AMO327727 AWJ327651:AWK327727 BGF327651:BGG327727 BQB327651:BQC327727 BZX327651:BZY327727 CJT327651:CJU327727 CTP327651:CTQ327727 DDL327651:DDM327727 DNH327651:DNI327727 DXD327651:DXE327727 EGZ327651:EHA327727 EQV327651:EQW327727 FAR327651:FAS327727 FKN327651:FKO327727 FUJ327651:FUK327727 GEF327651:GEG327727 GOB327651:GOC327727 GXX327651:GXY327727 HHT327651:HHU327727 HRP327651:HRQ327727 IBL327651:IBM327727 ILH327651:ILI327727 IVD327651:IVE327727 JEZ327651:JFA327727 JOV327651:JOW327727 JYR327651:JYS327727 KIN327651:KIO327727 KSJ327651:KSK327727 LCF327651:LCG327727 LMB327651:LMC327727 LVX327651:LVY327727 MFT327651:MFU327727 MPP327651:MPQ327727 MZL327651:MZM327727 NJH327651:NJI327727 NTD327651:NTE327727 OCZ327651:ODA327727 OMV327651:OMW327727 OWR327651:OWS327727 PGN327651:PGO327727 PQJ327651:PQK327727 QAF327651:QAG327727 QKB327651:QKC327727 QTX327651:QTY327727 RDT327651:RDU327727 RNP327651:RNQ327727 RXL327651:RXM327727 SHH327651:SHI327727 SRD327651:SRE327727 TAZ327651:TBA327727 TKV327651:TKW327727 TUR327651:TUS327727 UEN327651:UEO327727 UOJ327651:UOK327727 UYF327651:UYG327727 VIB327651:VIC327727 VRX327651:VRY327727 WBT327651:WBU327727 WLP327651:WLQ327727 WVL327651:WVM327727 I393187:J393263 IZ393187:JA393263 SV393187:SW393263 ACR393187:ACS393263 AMN393187:AMO393263 AWJ393187:AWK393263 BGF393187:BGG393263 BQB393187:BQC393263 BZX393187:BZY393263 CJT393187:CJU393263 CTP393187:CTQ393263 DDL393187:DDM393263 DNH393187:DNI393263 DXD393187:DXE393263 EGZ393187:EHA393263 EQV393187:EQW393263 FAR393187:FAS393263 FKN393187:FKO393263 FUJ393187:FUK393263 GEF393187:GEG393263 GOB393187:GOC393263 GXX393187:GXY393263 HHT393187:HHU393263 HRP393187:HRQ393263 IBL393187:IBM393263 ILH393187:ILI393263 IVD393187:IVE393263 JEZ393187:JFA393263 JOV393187:JOW393263 JYR393187:JYS393263 KIN393187:KIO393263 KSJ393187:KSK393263 LCF393187:LCG393263 LMB393187:LMC393263 LVX393187:LVY393263 MFT393187:MFU393263 MPP393187:MPQ393263 MZL393187:MZM393263 NJH393187:NJI393263 NTD393187:NTE393263 OCZ393187:ODA393263 OMV393187:OMW393263 OWR393187:OWS393263 PGN393187:PGO393263 PQJ393187:PQK393263 QAF393187:QAG393263 QKB393187:QKC393263 QTX393187:QTY393263 RDT393187:RDU393263 RNP393187:RNQ393263 RXL393187:RXM393263 SHH393187:SHI393263 SRD393187:SRE393263 TAZ393187:TBA393263 TKV393187:TKW393263 TUR393187:TUS393263 UEN393187:UEO393263 UOJ393187:UOK393263 UYF393187:UYG393263 VIB393187:VIC393263 VRX393187:VRY393263 WBT393187:WBU393263 WLP393187:WLQ393263 WVL393187:WVM393263 I458723:J458799 IZ458723:JA458799 SV458723:SW458799 ACR458723:ACS458799 AMN458723:AMO458799 AWJ458723:AWK458799 BGF458723:BGG458799 BQB458723:BQC458799 BZX458723:BZY458799 CJT458723:CJU458799 CTP458723:CTQ458799 DDL458723:DDM458799 DNH458723:DNI458799 DXD458723:DXE458799 EGZ458723:EHA458799 EQV458723:EQW458799 FAR458723:FAS458799 FKN458723:FKO458799 FUJ458723:FUK458799 GEF458723:GEG458799 GOB458723:GOC458799 GXX458723:GXY458799 HHT458723:HHU458799 HRP458723:HRQ458799 IBL458723:IBM458799 ILH458723:ILI458799 IVD458723:IVE458799 JEZ458723:JFA458799 JOV458723:JOW458799 JYR458723:JYS458799 KIN458723:KIO458799 KSJ458723:KSK458799 LCF458723:LCG458799 LMB458723:LMC458799 LVX458723:LVY458799 MFT458723:MFU458799 MPP458723:MPQ458799 MZL458723:MZM458799 NJH458723:NJI458799 NTD458723:NTE458799 OCZ458723:ODA458799 OMV458723:OMW458799 OWR458723:OWS458799 PGN458723:PGO458799 PQJ458723:PQK458799 QAF458723:QAG458799 QKB458723:QKC458799 QTX458723:QTY458799 RDT458723:RDU458799 RNP458723:RNQ458799 RXL458723:RXM458799 SHH458723:SHI458799 SRD458723:SRE458799 TAZ458723:TBA458799 TKV458723:TKW458799 TUR458723:TUS458799 UEN458723:UEO458799 UOJ458723:UOK458799 UYF458723:UYG458799 VIB458723:VIC458799 VRX458723:VRY458799 WBT458723:WBU458799 WLP458723:WLQ458799 WVL458723:WVM458799 I524259:J524335 IZ524259:JA524335 SV524259:SW524335 ACR524259:ACS524335 AMN524259:AMO524335 AWJ524259:AWK524335 BGF524259:BGG524335 BQB524259:BQC524335 BZX524259:BZY524335 CJT524259:CJU524335 CTP524259:CTQ524335 DDL524259:DDM524335 DNH524259:DNI524335 DXD524259:DXE524335 EGZ524259:EHA524335 EQV524259:EQW524335 FAR524259:FAS524335 FKN524259:FKO524335 FUJ524259:FUK524335 GEF524259:GEG524335 GOB524259:GOC524335 GXX524259:GXY524335 HHT524259:HHU524335 HRP524259:HRQ524335 IBL524259:IBM524335 ILH524259:ILI524335 IVD524259:IVE524335 JEZ524259:JFA524335 JOV524259:JOW524335 JYR524259:JYS524335 KIN524259:KIO524335 KSJ524259:KSK524335 LCF524259:LCG524335 LMB524259:LMC524335 LVX524259:LVY524335 MFT524259:MFU524335 MPP524259:MPQ524335 MZL524259:MZM524335 NJH524259:NJI524335 NTD524259:NTE524335 OCZ524259:ODA524335 OMV524259:OMW524335 OWR524259:OWS524335 PGN524259:PGO524335 PQJ524259:PQK524335 QAF524259:QAG524335 QKB524259:QKC524335 QTX524259:QTY524335 RDT524259:RDU524335 RNP524259:RNQ524335 RXL524259:RXM524335 SHH524259:SHI524335 SRD524259:SRE524335 TAZ524259:TBA524335 TKV524259:TKW524335 TUR524259:TUS524335 UEN524259:UEO524335 UOJ524259:UOK524335 UYF524259:UYG524335 VIB524259:VIC524335 VRX524259:VRY524335 WBT524259:WBU524335 WLP524259:WLQ524335 WVL524259:WVM524335 I589795:J589871 IZ589795:JA589871 SV589795:SW589871 ACR589795:ACS589871 AMN589795:AMO589871 AWJ589795:AWK589871 BGF589795:BGG589871 BQB589795:BQC589871 BZX589795:BZY589871 CJT589795:CJU589871 CTP589795:CTQ589871 DDL589795:DDM589871 DNH589795:DNI589871 DXD589795:DXE589871 EGZ589795:EHA589871 EQV589795:EQW589871 FAR589795:FAS589871 FKN589795:FKO589871 FUJ589795:FUK589871 GEF589795:GEG589871 GOB589795:GOC589871 GXX589795:GXY589871 HHT589795:HHU589871 HRP589795:HRQ589871 IBL589795:IBM589871 ILH589795:ILI589871 IVD589795:IVE589871 JEZ589795:JFA589871 JOV589795:JOW589871 JYR589795:JYS589871 KIN589795:KIO589871 KSJ589795:KSK589871 LCF589795:LCG589871 LMB589795:LMC589871 LVX589795:LVY589871 MFT589795:MFU589871 MPP589795:MPQ589871 MZL589795:MZM589871 NJH589795:NJI589871 NTD589795:NTE589871 OCZ589795:ODA589871 OMV589795:OMW589871 OWR589795:OWS589871 PGN589795:PGO589871 PQJ589795:PQK589871 QAF589795:QAG589871 QKB589795:QKC589871 QTX589795:QTY589871 RDT589795:RDU589871 RNP589795:RNQ589871 RXL589795:RXM589871 SHH589795:SHI589871 SRD589795:SRE589871 TAZ589795:TBA589871 TKV589795:TKW589871 TUR589795:TUS589871 UEN589795:UEO589871 UOJ589795:UOK589871 UYF589795:UYG589871 VIB589795:VIC589871 VRX589795:VRY589871 WBT589795:WBU589871 WLP589795:WLQ589871 WVL589795:WVM589871 I655331:J655407 IZ655331:JA655407 SV655331:SW655407 ACR655331:ACS655407 AMN655331:AMO655407 AWJ655331:AWK655407 BGF655331:BGG655407 BQB655331:BQC655407 BZX655331:BZY655407 CJT655331:CJU655407 CTP655331:CTQ655407 DDL655331:DDM655407 DNH655331:DNI655407 DXD655331:DXE655407 EGZ655331:EHA655407 EQV655331:EQW655407 FAR655331:FAS655407 FKN655331:FKO655407 FUJ655331:FUK655407 GEF655331:GEG655407 GOB655331:GOC655407 GXX655331:GXY655407 HHT655331:HHU655407 HRP655331:HRQ655407 IBL655331:IBM655407 ILH655331:ILI655407 IVD655331:IVE655407 JEZ655331:JFA655407 JOV655331:JOW655407 JYR655331:JYS655407 KIN655331:KIO655407 KSJ655331:KSK655407 LCF655331:LCG655407 LMB655331:LMC655407 LVX655331:LVY655407 MFT655331:MFU655407 MPP655331:MPQ655407 MZL655331:MZM655407 NJH655331:NJI655407 NTD655331:NTE655407 OCZ655331:ODA655407 OMV655331:OMW655407 OWR655331:OWS655407 PGN655331:PGO655407 PQJ655331:PQK655407 QAF655331:QAG655407 QKB655331:QKC655407 QTX655331:QTY655407 RDT655331:RDU655407 RNP655331:RNQ655407 RXL655331:RXM655407 SHH655331:SHI655407 SRD655331:SRE655407 TAZ655331:TBA655407 TKV655331:TKW655407 TUR655331:TUS655407 UEN655331:UEO655407 UOJ655331:UOK655407 UYF655331:UYG655407 VIB655331:VIC655407 VRX655331:VRY655407 WBT655331:WBU655407 WLP655331:WLQ655407 WVL655331:WVM655407 I720867:J720943 IZ720867:JA720943 SV720867:SW720943 ACR720867:ACS720943 AMN720867:AMO720943 AWJ720867:AWK720943 BGF720867:BGG720943 BQB720867:BQC720943 BZX720867:BZY720943 CJT720867:CJU720943 CTP720867:CTQ720943 DDL720867:DDM720943 DNH720867:DNI720943 DXD720867:DXE720943 EGZ720867:EHA720943 EQV720867:EQW720943 FAR720867:FAS720943 FKN720867:FKO720943 FUJ720867:FUK720943 GEF720867:GEG720943 GOB720867:GOC720943 GXX720867:GXY720943 HHT720867:HHU720943 HRP720867:HRQ720943 IBL720867:IBM720943 ILH720867:ILI720943 IVD720867:IVE720943 JEZ720867:JFA720943 JOV720867:JOW720943 JYR720867:JYS720943 KIN720867:KIO720943 KSJ720867:KSK720943 LCF720867:LCG720943 LMB720867:LMC720943 LVX720867:LVY720943 MFT720867:MFU720943 MPP720867:MPQ720943 MZL720867:MZM720943 NJH720867:NJI720943 NTD720867:NTE720943 OCZ720867:ODA720943 OMV720867:OMW720943 OWR720867:OWS720943 PGN720867:PGO720943 PQJ720867:PQK720943 QAF720867:QAG720943 QKB720867:QKC720943 QTX720867:QTY720943 RDT720867:RDU720943 RNP720867:RNQ720943 RXL720867:RXM720943 SHH720867:SHI720943 SRD720867:SRE720943 TAZ720867:TBA720943 TKV720867:TKW720943 TUR720867:TUS720943 UEN720867:UEO720943 UOJ720867:UOK720943 UYF720867:UYG720943 VIB720867:VIC720943 VRX720867:VRY720943 WBT720867:WBU720943 WLP720867:WLQ720943 WVL720867:WVM720943 I786403:J786479 IZ786403:JA786479 SV786403:SW786479 ACR786403:ACS786479 AMN786403:AMO786479 AWJ786403:AWK786479 BGF786403:BGG786479 BQB786403:BQC786479 BZX786403:BZY786479 CJT786403:CJU786479 CTP786403:CTQ786479 DDL786403:DDM786479 DNH786403:DNI786479 DXD786403:DXE786479 EGZ786403:EHA786479 EQV786403:EQW786479 FAR786403:FAS786479 FKN786403:FKO786479 FUJ786403:FUK786479 GEF786403:GEG786479 GOB786403:GOC786479 GXX786403:GXY786479 HHT786403:HHU786479 HRP786403:HRQ786479 IBL786403:IBM786479 ILH786403:ILI786479 IVD786403:IVE786479 JEZ786403:JFA786479 JOV786403:JOW786479 JYR786403:JYS786479 KIN786403:KIO786479 KSJ786403:KSK786479 LCF786403:LCG786479 LMB786403:LMC786479 LVX786403:LVY786479 MFT786403:MFU786479 MPP786403:MPQ786479 MZL786403:MZM786479 NJH786403:NJI786479 NTD786403:NTE786479 OCZ786403:ODA786479 OMV786403:OMW786479 OWR786403:OWS786479 PGN786403:PGO786479 PQJ786403:PQK786479 QAF786403:QAG786479 QKB786403:QKC786479 QTX786403:QTY786479 RDT786403:RDU786479 RNP786403:RNQ786479 RXL786403:RXM786479 SHH786403:SHI786479 SRD786403:SRE786479 TAZ786403:TBA786479 TKV786403:TKW786479 TUR786403:TUS786479 UEN786403:UEO786479 UOJ786403:UOK786479 UYF786403:UYG786479 VIB786403:VIC786479 VRX786403:VRY786479 WBT786403:WBU786479 WLP786403:WLQ786479 WVL786403:WVM786479 I851939:J852015 IZ851939:JA852015 SV851939:SW852015 ACR851939:ACS852015 AMN851939:AMO852015 AWJ851939:AWK852015 BGF851939:BGG852015 BQB851939:BQC852015 BZX851939:BZY852015 CJT851939:CJU852015 CTP851939:CTQ852015 DDL851939:DDM852015 DNH851939:DNI852015 DXD851939:DXE852015 EGZ851939:EHA852015 EQV851939:EQW852015 FAR851939:FAS852015 FKN851939:FKO852015 FUJ851939:FUK852015 GEF851939:GEG852015 GOB851939:GOC852015 GXX851939:GXY852015 HHT851939:HHU852015 HRP851939:HRQ852015 IBL851939:IBM852015 ILH851939:ILI852015 IVD851939:IVE852015 JEZ851939:JFA852015 JOV851939:JOW852015 JYR851939:JYS852015 KIN851939:KIO852015 KSJ851939:KSK852015 LCF851939:LCG852015 LMB851939:LMC852015 LVX851939:LVY852015 MFT851939:MFU852015 MPP851939:MPQ852015 MZL851939:MZM852015 NJH851939:NJI852015 NTD851939:NTE852015 OCZ851939:ODA852015 OMV851939:OMW852015 OWR851939:OWS852015 PGN851939:PGO852015 PQJ851939:PQK852015 QAF851939:QAG852015 QKB851939:QKC852015 QTX851939:QTY852015 RDT851939:RDU852015 RNP851939:RNQ852015 RXL851939:RXM852015 SHH851939:SHI852015 SRD851939:SRE852015 TAZ851939:TBA852015 TKV851939:TKW852015 TUR851939:TUS852015 UEN851939:UEO852015 UOJ851939:UOK852015 UYF851939:UYG852015 VIB851939:VIC852015 VRX851939:VRY852015 WBT851939:WBU852015 WLP851939:WLQ852015 WVL851939:WVM852015 I917475:J917551 IZ917475:JA917551 SV917475:SW917551 ACR917475:ACS917551 AMN917475:AMO917551 AWJ917475:AWK917551 BGF917475:BGG917551 BQB917475:BQC917551 BZX917475:BZY917551 CJT917475:CJU917551 CTP917475:CTQ917551 DDL917475:DDM917551 DNH917475:DNI917551 DXD917475:DXE917551 EGZ917475:EHA917551 EQV917475:EQW917551 FAR917475:FAS917551 FKN917475:FKO917551 FUJ917475:FUK917551 GEF917475:GEG917551 GOB917475:GOC917551 GXX917475:GXY917551 HHT917475:HHU917551 HRP917475:HRQ917551 IBL917475:IBM917551 ILH917475:ILI917551 IVD917475:IVE917551 JEZ917475:JFA917551 JOV917475:JOW917551 JYR917475:JYS917551 KIN917475:KIO917551 KSJ917475:KSK917551 LCF917475:LCG917551 LMB917475:LMC917551 LVX917475:LVY917551 MFT917475:MFU917551 MPP917475:MPQ917551 MZL917475:MZM917551 NJH917475:NJI917551 NTD917475:NTE917551 OCZ917475:ODA917551 OMV917475:OMW917551 OWR917475:OWS917551 PGN917475:PGO917551 PQJ917475:PQK917551 QAF917475:QAG917551 QKB917475:QKC917551 QTX917475:QTY917551 RDT917475:RDU917551 RNP917475:RNQ917551 RXL917475:RXM917551 SHH917475:SHI917551 SRD917475:SRE917551 TAZ917475:TBA917551 TKV917475:TKW917551 TUR917475:TUS917551 UEN917475:UEO917551 UOJ917475:UOK917551 UYF917475:UYG917551 VIB917475:VIC917551 VRX917475:VRY917551 WBT917475:WBU917551 WLP917475:WLQ917551 WVL917475:WVM917551 I983011:J983087 IZ983011:JA983087 SV983011:SW983087 ACR983011:ACS983087 AMN983011:AMO983087 AWJ983011:AWK983087 BGF983011:BGG983087 BQB983011:BQC983087 BZX983011:BZY983087 CJT983011:CJU983087 CTP983011:CTQ983087 DDL983011:DDM983087 DNH983011:DNI983087 DXD983011:DXE983087 EGZ983011:EHA983087 EQV983011:EQW983087 FAR983011:FAS983087 FKN983011:FKO983087 FUJ983011:FUK983087 GEF983011:GEG983087 GOB983011:GOC983087 GXX983011:GXY983087 HHT983011:HHU983087 HRP983011:HRQ983087 IBL983011:IBM983087 ILH983011:ILI983087 IVD983011:IVE983087 JEZ983011:JFA983087 JOV983011:JOW983087 JYR983011:JYS983087 KIN983011:KIO983087 KSJ983011:KSK983087 LCF983011:LCG983087 LMB983011:LMC983087 LVX983011:LVY983087 MFT983011:MFU983087 MPP983011:MPQ983087 MZL983011:MZM983087 NJH983011:NJI983087 NTD983011:NTE983087 OCZ983011:ODA983087 OMV983011:OMW983087 OWR983011:OWS983087 PGN983011:PGO983087 PQJ983011:PQK983087 QAF983011:QAG983087 QKB983011:QKC983087 QTX983011:QTY983087 RDT983011:RDU983087 RNP983011:RNQ983087 RXL983011:RXM983087 SHH983011:SHI983087 SRD983011:SRE983087 TAZ983011:TBA983087 TKV983011:TKW983087 TUR983011:TUS983087 UEN983011:UEO983087 UOJ983011:UOK983087 UYF983011:UYG983087 VIB983011:VIC983087 VRX983011:VRY983087 WBT983011:WBU983087 WLP983011:WLQ983087 WVL983011:WVM983087 J65628:J65664 JA65628:JA65664 SW65628:SW65664 ACS65628:ACS65664 AMO65628:AMO65664 AWK65628:AWK65664 BGG65628:BGG65664 BQC65628:BQC65664 BZY65628:BZY65664 CJU65628:CJU65664 CTQ65628:CTQ65664 DDM65628:DDM65664 DNI65628:DNI65664 DXE65628:DXE65664 EHA65628:EHA65664 EQW65628:EQW65664 FAS65628:FAS65664 FKO65628:FKO65664 FUK65628:FUK65664 GEG65628:GEG65664 GOC65628:GOC65664 GXY65628:GXY65664 HHU65628:HHU65664 HRQ65628:HRQ65664 IBM65628:IBM65664 ILI65628:ILI65664 IVE65628:IVE65664 JFA65628:JFA65664 JOW65628:JOW65664 JYS65628:JYS65664 KIO65628:KIO65664 KSK65628:KSK65664 LCG65628:LCG65664 LMC65628:LMC65664 LVY65628:LVY65664 MFU65628:MFU65664 MPQ65628:MPQ65664 MZM65628:MZM65664 NJI65628:NJI65664 NTE65628:NTE65664 ODA65628:ODA65664 OMW65628:OMW65664 OWS65628:OWS65664 PGO65628:PGO65664 PQK65628:PQK65664 QAG65628:QAG65664 QKC65628:QKC65664 QTY65628:QTY65664 RDU65628:RDU65664 RNQ65628:RNQ65664 RXM65628:RXM65664 SHI65628:SHI65664 SRE65628:SRE65664 TBA65628:TBA65664 TKW65628:TKW65664 TUS65628:TUS65664 UEO65628:UEO65664 UOK65628:UOK65664 UYG65628:UYG65664 VIC65628:VIC65664 VRY65628:VRY65664 WBU65628:WBU65664 WLQ65628:WLQ65664 WVM65628:WVM65664 J131164:J131200 JA131164:JA131200 SW131164:SW131200 ACS131164:ACS131200 AMO131164:AMO131200 AWK131164:AWK131200 BGG131164:BGG131200 BQC131164:BQC131200 BZY131164:BZY131200 CJU131164:CJU131200 CTQ131164:CTQ131200 DDM131164:DDM131200 DNI131164:DNI131200 DXE131164:DXE131200 EHA131164:EHA131200 EQW131164:EQW131200 FAS131164:FAS131200 FKO131164:FKO131200 FUK131164:FUK131200 GEG131164:GEG131200 GOC131164:GOC131200 GXY131164:GXY131200 HHU131164:HHU131200 HRQ131164:HRQ131200 IBM131164:IBM131200 ILI131164:ILI131200 IVE131164:IVE131200 JFA131164:JFA131200 JOW131164:JOW131200 JYS131164:JYS131200 KIO131164:KIO131200 KSK131164:KSK131200 LCG131164:LCG131200 LMC131164:LMC131200 LVY131164:LVY131200 MFU131164:MFU131200 MPQ131164:MPQ131200 MZM131164:MZM131200 NJI131164:NJI131200 NTE131164:NTE131200 ODA131164:ODA131200 OMW131164:OMW131200 OWS131164:OWS131200 PGO131164:PGO131200 PQK131164:PQK131200 QAG131164:QAG131200 QKC131164:QKC131200 QTY131164:QTY131200 RDU131164:RDU131200 RNQ131164:RNQ131200 RXM131164:RXM131200 SHI131164:SHI131200 SRE131164:SRE131200 TBA131164:TBA131200 TKW131164:TKW131200 TUS131164:TUS131200 UEO131164:UEO131200 UOK131164:UOK131200 UYG131164:UYG131200 VIC131164:VIC131200 VRY131164:VRY131200 WBU131164:WBU131200 WLQ131164:WLQ131200 WVM131164:WVM131200 J196700:J196736 JA196700:JA196736 SW196700:SW196736 ACS196700:ACS196736 AMO196700:AMO196736 AWK196700:AWK196736 BGG196700:BGG196736 BQC196700:BQC196736 BZY196700:BZY196736 CJU196700:CJU196736 CTQ196700:CTQ196736 DDM196700:DDM196736 DNI196700:DNI196736 DXE196700:DXE196736 EHA196700:EHA196736 EQW196700:EQW196736 FAS196700:FAS196736 FKO196700:FKO196736 FUK196700:FUK196736 GEG196700:GEG196736 GOC196700:GOC196736 GXY196700:GXY196736 HHU196700:HHU196736 HRQ196700:HRQ196736 IBM196700:IBM196736 ILI196700:ILI196736 IVE196700:IVE196736 JFA196700:JFA196736 JOW196700:JOW196736 JYS196700:JYS196736 KIO196700:KIO196736 KSK196700:KSK196736 LCG196700:LCG196736 LMC196700:LMC196736 LVY196700:LVY196736 MFU196700:MFU196736 MPQ196700:MPQ196736 MZM196700:MZM196736 NJI196700:NJI196736 NTE196700:NTE196736 ODA196700:ODA196736 OMW196700:OMW196736 OWS196700:OWS196736 PGO196700:PGO196736 PQK196700:PQK196736 QAG196700:QAG196736 QKC196700:QKC196736 QTY196700:QTY196736 RDU196700:RDU196736 RNQ196700:RNQ196736 RXM196700:RXM196736 SHI196700:SHI196736 SRE196700:SRE196736 TBA196700:TBA196736 TKW196700:TKW196736 TUS196700:TUS196736 UEO196700:UEO196736 UOK196700:UOK196736 UYG196700:UYG196736 VIC196700:VIC196736 VRY196700:VRY196736 WBU196700:WBU196736 WLQ196700:WLQ196736 WVM196700:WVM196736 J262236:J262272 JA262236:JA262272 SW262236:SW262272 ACS262236:ACS262272 AMO262236:AMO262272 AWK262236:AWK262272 BGG262236:BGG262272 BQC262236:BQC262272 BZY262236:BZY262272 CJU262236:CJU262272 CTQ262236:CTQ262272 DDM262236:DDM262272 DNI262236:DNI262272 DXE262236:DXE262272 EHA262236:EHA262272 EQW262236:EQW262272 FAS262236:FAS262272 FKO262236:FKO262272 FUK262236:FUK262272 GEG262236:GEG262272 GOC262236:GOC262272 GXY262236:GXY262272 HHU262236:HHU262272 HRQ262236:HRQ262272 IBM262236:IBM262272 ILI262236:ILI262272 IVE262236:IVE262272 JFA262236:JFA262272 JOW262236:JOW262272 JYS262236:JYS262272 KIO262236:KIO262272 KSK262236:KSK262272 LCG262236:LCG262272 LMC262236:LMC262272 LVY262236:LVY262272 MFU262236:MFU262272 MPQ262236:MPQ262272 MZM262236:MZM262272 NJI262236:NJI262272 NTE262236:NTE262272 ODA262236:ODA262272 OMW262236:OMW262272 OWS262236:OWS262272 PGO262236:PGO262272 PQK262236:PQK262272 QAG262236:QAG262272 QKC262236:QKC262272 QTY262236:QTY262272 RDU262236:RDU262272 RNQ262236:RNQ262272 RXM262236:RXM262272 SHI262236:SHI262272 SRE262236:SRE262272 TBA262236:TBA262272 TKW262236:TKW262272 TUS262236:TUS262272 UEO262236:UEO262272 UOK262236:UOK262272 UYG262236:UYG262272 VIC262236:VIC262272 VRY262236:VRY262272 WBU262236:WBU262272 WLQ262236:WLQ262272 WVM262236:WVM262272 J327772:J327808 JA327772:JA327808 SW327772:SW327808 ACS327772:ACS327808 AMO327772:AMO327808 AWK327772:AWK327808 BGG327772:BGG327808 BQC327772:BQC327808 BZY327772:BZY327808 CJU327772:CJU327808 CTQ327772:CTQ327808 DDM327772:DDM327808 DNI327772:DNI327808 DXE327772:DXE327808 EHA327772:EHA327808 EQW327772:EQW327808 FAS327772:FAS327808 FKO327772:FKO327808 FUK327772:FUK327808 GEG327772:GEG327808 GOC327772:GOC327808 GXY327772:GXY327808 HHU327772:HHU327808 HRQ327772:HRQ327808 IBM327772:IBM327808 ILI327772:ILI327808 IVE327772:IVE327808 JFA327772:JFA327808 JOW327772:JOW327808 JYS327772:JYS327808 KIO327772:KIO327808 KSK327772:KSK327808 LCG327772:LCG327808 LMC327772:LMC327808 LVY327772:LVY327808 MFU327772:MFU327808 MPQ327772:MPQ327808 MZM327772:MZM327808 NJI327772:NJI327808 NTE327772:NTE327808 ODA327772:ODA327808 OMW327772:OMW327808 OWS327772:OWS327808 PGO327772:PGO327808 PQK327772:PQK327808 QAG327772:QAG327808 QKC327772:QKC327808 QTY327772:QTY327808 RDU327772:RDU327808 RNQ327772:RNQ327808 RXM327772:RXM327808 SHI327772:SHI327808 SRE327772:SRE327808 TBA327772:TBA327808 TKW327772:TKW327808 TUS327772:TUS327808 UEO327772:UEO327808 UOK327772:UOK327808 UYG327772:UYG327808 VIC327772:VIC327808 VRY327772:VRY327808 WBU327772:WBU327808 WLQ327772:WLQ327808 WVM327772:WVM327808 J393308:J393344 JA393308:JA393344 SW393308:SW393344 ACS393308:ACS393344 AMO393308:AMO393344 AWK393308:AWK393344 BGG393308:BGG393344 BQC393308:BQC393344 BZY393308:BZY393344 CJU393308:CJU393344 CTQ393308:CTQ393344 DDM393308:DDM393344 DNI393308:DNI393344 DXE393308:DXE393344 EHA393308:EHA393344 EQW393308:EQW393344 FAS393308:FAS393344 FKO393308:FKO393344 FUK393308:FUK393344 GEG393308:GEG393344 GOC393308:GOC393344 GXY393308:GXY393344 HHU393308:HHU393344 HRQ393308:HRQ393344 IBM393308:IBM393344 ILI393308:ILI393344 IVE393308:IVE393344 JFA393308:JFA393344 JOW393308:JOW393344 JYS393308:JYS393344 KIO393308:KIO393344 KSK393308:KSK393344 LCG393308:LCG393344 LMC393308:LMC393344 LVY393308:LVY393344 MFU393308:MFU393344 MPQ393308:MPQ393344 MZM393308:MZM393344 NJI393308:NJI393344 NTE393308:NTE393344 ODA393308:ODA393344 OMW393308:OMW393344 OWS393308:OWS393344 PGO393308:PGO393344 PQK393308:PQK393344 QAG393308:QAG393344 QKC393308:QKC393344 QTY393308:QTY393344 RDU393308:RDU393344 RNQ393308:RNQ393344 RXM393308:RXM393344 SHI393308:SHI393344 SRE393308:SRE393344 TBA393308:TBA393344 TKW393308:TKW393344 TUS393308:TUS393344 UEO393308:UEO393344 UOK393308:UOK393344 UYG393308:UYG393344 VIC393308:VIC393344 VRY393308:VRY393344 WBU393308:WBU393344 WLQ393308:WLQ393344 WVM393308:WVM393344 J458844:J458880 JA458844:JA458880 SW458844:SW458880 ACS458844:ACS458880 AMO458844:AMO458880 AWK458844:AWK458880 BGG458844:BGG458880 BQC458844:BQC458880 BZY458844:BZY458880 CJU458844:CJU458880 CTQ458844:CTQ458880 DDM458844:DDM458880 DNI458844:DNI458880 DXE458844:DXE458880 EHA458844:EHA458880 EQW458844:EQW458880 FAS458844:FAS458880 FKO458844:FKO458880 FUK458844:FUK458880 GEG458844:GEG458880 GOC458844:GOC458880 GXY458844:GXY458880 HHU458844:HHU458880 HRQ458844:HRQ458880 IBM458844:IBM458880 ILI458844:ILI458880 IVE458844:IVE458880 JFA458844:JFA458880 JOW458844:JOW458880 JYS458844:JYS458880 KIO458844:KIO458880 KSK458844:KSK458880 LCG458844:LCG458880 LMC458844:LMC458880 LVY458844:LVY458880 MFU458844:MFU458880 MPQ458844:MPQ458880 MZM458844:MZM458880 NJI458844:NJI458880 NTE458844:NTE458880 ODA458844:ODA458880 OMW458844:OMW458880 OWS458844:OWS458880 PGO458844:PGO458880 PQK458844:PQK458880 QAG458844:QAG458880 QKC458844:QKC458880 QTY458844:QTY458880 RDU458844:RDU458880 RNQ458844:RNQ458880 RXM458844:RXM458880 SHI458844:SHI458880 SRE458844:SRE458880 TBA458844:TBA458880 TKW458844:TKW458880 TUS458844:TUS458880 UEO458844:UEO458880 UOK458844:UOK458880 UYG458844:UYG458880 VIC458844:VIC458880 VRY458844:VRY458880 WBU458844:WBU458880 WLQ458844:WLQ458880 WVM458844:WVM458880 J524380:J524416 JA524380:JA524416 SW524380:SW524416 ACS524380:ACS524416 AMO524380:AMO524416 AWK524380:AWK524416 BGG524380:BGG524416 BQC524380:BQC524416 BZY524380:BZY524416 CJU524380:CJU524416 CTQ524380:CTQ524416 DDM524380:DDM524416 DNI524380:DNI524416 DXE524380:DXE524416 EHA524380:EHA524416 EQW524380:EQW524416 FAS524380:FAS524416 FKO524380:FKO524416 FUK524380:FUK524416 GEG524380:GEG524416 GOC524380:GOC524416 GXY524380:GXY524416 HHU524380:HHU524416 HRQ524380:HRQ524416 IBM524380:IBM524416 ILI524380:ILI524416 IVE524380:IVE524416 JFA524380:JFA524416 JOW524380:JOW524416 JYS524380:JYS524416 KIO524380:KIO524416 KSK524380:KSK524416 LCG524380:LCG524416 LMC524380:LMC524416 LVY524380:LVY524416 MFU524380:MFU524416 MPQ524380:MPQ524416 MZM524380:MZM524416 NJI524380:NJI524416 NTE524380:NTE524416 ODA524380:ODA524416 OMW524380:OMW524416 OWS524380:OWS524416 PGO524380:PGO524416 PQK524380:PQK524416 QAG524380:QAG524416 QKC524380:QKC524416 QTY524380:QTY524416 RDU524380:RDU524416 RNQ524380:RNQ524416 RXM524380:RXM524416 SHI524380:SHI524416 SRE524380:SRE524416 TBA524380:TBA524416 TKW524380:TKW524416 TUS524380:TUS524416 UEO524380:UEO524416 UOK524380:UOK524416 UYG524380:UYG524416 VIC524380:VIC524416 VRY524380:VRY524416 WBU524380:WBU524416 WLQ524380:WLQ524416 WVM524380:WVM524416 J589916:J589952 JA589916:JA589952 SW589916:SW589952 ACS589916:ACS589952 AMO589916:AMO589952 AWK589916:AWK589952 BGG589916:BGG589952 BQC589916:BQC589952 BZY589916:BZY589952 CJU589916:CJU589952 CTQ589916:CTQ589952 DDM589916:DDM589952 DNI589916:DNI589952 DXE589916:DXE589952 EHA589916:EHA589952 EQW589916:EQW589952 FAS589916:FAS589952 FKO589916:FKO589952 FUK589916:FUK589952 GEG589916:GEG589952 GOC589916:GOC589952 GXY589916:GXY589952 HHU589916:HHU589952 HRQ589916:HRQ589952 IBM589916:IBM589952 ILI589916:ILI589952 IVE589916:IVE589952 JFA589916:JFA589952 JOW589916:JOW589952 JYS589916:JYS589952 KIO589916:KIO589952 KSK589916:KSK589952 LCG589916:LCG589952 LMC589916:LMC589952 LVY589916:LVY589952 MFU589916:MFU589952 MPQ589916:MPQ589952 MZM589916:MZM589952 NJI589916:NJI589952 NTE589916:NTE589952 ODA589916:ODA589952 OMW589916:OMW589952 OWS589916:OWS589952 PGO589916:PGO589952 PQK589916:PQK589952 QAG589916:QAG589952 QKC589916:QKC589952 QTY589916:QTY589952 RDU589916:RDU589952 RNQ589916:RNQ589952 RXM589916:RXM589952 SHI589916:SHI589952 SRE589916:SRE589952 TBA589916:TBA589952 TKW589916:TKW589952 TUS589916:TUS589952 UEO589916:UEO589952 UOK589916:UOK589952 UYG589916:UYG589952 VIC589916:VIC589952 VRY589916:VRY589952 WBU589916:WBU589952 WLQ589916:WLQ589952 WVM589916:WVM589952 J655452:J655488 JA655452:JA655488 SW655452:SW655488 ACS655452:ACS655488 AMO655452:AMO655488 AWK655452:AWK655488 BGG655452:BGG655488 BQC655452:BQC655488 BZY655452:BZY655488 CJU655452:CJU655488 CTQ655452:CTQ655488 DDM655452:DDM655488 DNI655452:DNI655488 DXE655452:DXE655488 EHA655452:EHA655488 EQW655452:EQW655488 FAS655452:FAS655488 FKO655452:FKO655488 FUK655452:FUK655488 GEG655452:GEG655488 GOC655452:GOC655488 GXY655452:GXY655488 HHU655452:HHU655488 HRQ655452:HRQ655488 IBM655452:IBM655488 ILI655452:ILI655488 IVE655452:IVE655488 JFA655452:JFA655488 JOW655452:JOW655488 JYS655452:JYS655488 KIO655452:KIO655488 KSK655452:KSK655488 LCG655452:LCG655488 LMC655452:LMC655488 LVY655452:LVY655488 MFU655452:MFU655488 MPQ655452:MPQ655488 MZM655452:MZM655488 NJI655452:NJI655488 NTE655452:NTE655488 ODA655452:ODA655488 OMW655452:OMW655488 OWS655452:OWS655488 PGO655452:PGO655488 PQK655452:PQK655488 QAG655452:QAG655488 QKC655452:QKC655488 QTY655452:QTY655488 RDU655452:RDU655488 RNQ655452:RNQ655488 RXM655452:RXM655488 SHI655452:SHI655488 SRE655452:SRE655488 TBA655452:TBA655488 TKW655452:TKW655488 TUS655452:TUS655488 UEO655452:UEO655488 UOK655452:UOK655488 UYG655452:UYG655488 VIC655452:VIC655488 VRY655452:VRY655488 WBU655452:WBU655488 WLQ655452:WLQ655488 WVM655452:WVM655488 J720988:J721024 JA720988:JA721024 SW720988:SW721024 ACS720988:ACS721024 AMO720988:AMO721024 AWK720988:AWK721024 BGG720988:BGG721024 BQC720988:BQC721024 BZY720988:BZY721024 CJU720988:CJU721024 CTQ720988:CTQ721024 DDM720988:DDM721024 DNI720988:DNI721024 DXE720988:DXE721024 EHA720988:EHA721024 EQW720988:EQW721024 FAS720988:FAS721024 FKO720988:FKO721024 FUK720988:FUK721024 GEG720988:GEG721024 GOC720988:GOC721024 GXY720988:GXY721024 HHU720988:HHU721024 HRQ720988:HRQ721024 IBM720988:IBM721024 ILI720988:ILI721024 IVE720988:IVE721024 JFA720988:JFA721024 JOW720988:JOW721024 JYS720988:JYS721024 KIO720988:KIO721024 KSK720988:KSK721024 LCG720988:LCG721024 LMC720988:LMC721024 LVY720988:LVY721024 MFU720988:MFU721024 MPQ720988:MPQ721024 MZM720988:MZM721024 NJI720988:NJI721024 NTE720988:NTE721024 ODA720988:ODA721024 OMW720988:OMW721024 OWS720988:OWS721024 PGO720988:PGO721024 PQK720988:PQK721024 QAG720988:QAG721024 QKC720988:QKC721024 QTY720988:QTY721024 RDU720988:RDU721024 RNQ720988:RNQ721024 RXM720988:RXM721024 SHI720988:SHI721024 SRE720988:SRE721024 TBA720988:TBA721024 TKW720988:TKW721024 TUS720988:TUS721024 UEO720988:UEO721024 UOK720988:UOK721024 UYG720988:UYG721024 VIC720988:VIC721024 VRY720988:VRY721024 WBU720988:WBU721024 WLQ720988:WLQ721024 WVM720988:WVM721024 J786524:J786560 JA786524:JA786560 SW786524:SW786560 ACS786524:ACS786560 AMO786524:AMO786560 AWK786524:AWK786560 BGG786524:BGG786560 BQC786524:BQC786560 BZY786524:BZY786560 CJU786524:CJU786560 CTQ786524:CTQ786560 DDM786524:DDM786560 DNI786524:DNI786560 DXE786524:DXE786560 EHA786524:EHA786560 EQW786524:EQW786560 FAS786524:FAS786560 FKO786524:FKO786560 FUK786524:FUK786560 GEG786524:GEG786560 GOC786524:GOC786560 GXY786524:GXY786560 HHU786524:HHU786560 HRQ786524:HRQ786560 IBM786524:IBM786560 ILI786524:ILI786560 IVE786524:IVE786560 JFA786524:JFA786560 JOW786524:JOW786560 JYS786524:JYS786560 KIO786524:KIO786560 KSK786524:KSK786560 LCG786524:LCG786560 LMC786524:LMC786560 LVY786524:LVY786560 MFU786524:MFU786560 MPQ786524:MPQ786560 MZM786524:MZM786560 NJI786524:NJI786560 NTE786524:NTE786560 ODA786524:ODA786560 OMW786524:OMW786560 OWS786524:OWS786560 PGO786524:PGO786560 PQK786524:PQK786560 QAG786524:QAG786560 QKC786524:QKC786560 QTY786524:QTY786560 RDU786524:RDU786560 RNQ786524:RNQ786560 RXM786524:RXM786560 SHI786524:SHI786560 SRE786524:SRE786560 TBA786524:TBA786560 TKW786524:TKW786560 TUS786524:TUS786560 UEO786524:UEO786560 UOK786524:UOK786560 UYG786524:UYG786560 VIC786524:VIC786560 VRY786524:VRY786560 WBU786524:WBU786560 WLQ786524:WLQ786560 WVM786524:WVM786560 J852060:J852096 JA852060:JA852096 SW852060:SW852096 ACS852060:ACS852096 AMO852060:AMO852096 AWK852060:AWK852096 BGG852060:BGG852096 BQC852060:BQC852096 BZY852060:BZY852096 CJU852060:CJU852096 CTQ852060:CTQ852096 DDM852060:DDM852096 DNI852060:DNI852096 DXE852060:DXE852096 EHA852060:EHA852096 EQW852060:EQW852096 FAS852060:FAS852096 FKO852060:FKO852096 FUK852060:FUK852096 GEG852060:GEG852096 GOC852060:GOC852096 GXY852060:GXY852096 HHU852060:HHU852096 HRQ852060:HRQ852096 IBM852060:IBM852096 ILI852060:ILI852096 IVE852060:IVE852096 JFA852060:JFA852096 JOW852060:JOW852096 JYS852060:JYS852096 KIO852060:KIO852096 KSK852060:KSK852096 LCG852060:LCG852096 LMC852060:LMC852096 LVY852060:LVY852096 MFU852060:MFU852096 MPQ852060:MPQ852096 MZM852060:MZM852096 NJI852060:NJI852096 NTE852060:NTE852096 ODA852060:ODA852096 OMW852060:OMW852096 OWS852060:OWS852096 PGO852060:PGO852096 PQK852060:PQK852096 QAG852060:QAG852096 QKC852060:QKC852096 QTY852060:QTY852096 RDU852060:RDU852096 RNQ852060:RNQ852096 RXM852060:RXM852096 SHI852060:SHI852096 SRE852060:SRE852096 TBA852060:TBA852096 TKW852060:TKW852096 TUS852060:TUS852096 UEO852060:UEO852096 UOK852060:UOK852096 UYG852060:UYG852096 VIC852060:VIC852096 VRY852060:VRY852096 WBU852060:WBU852096 WLQ852060:WLQ852096 WVM852060:WVM852096 J917596:J917632 JA917596:JA917632 SW917596:SW917632 ACS917596:ACS917632 AMO917596:AMO917632 AWK917596:AWK917632 BGG917596:BGG917632 BQC917596:BQC917632 BZY917596:BZY917632 CJU917596:CJU917632 CTQ917596:CTQ917632 DDM917596:DDM917632 DNI917596:DNI917632 DXE917596:DXE917632 EHA917596:EHA917632 EQW917596:EQW917632 FAS917596:FAS917632 FKO917596:FKO917632 FUK917596:FUK917632 GEG917596:GEG917632 GOC917596:GOC917632 GXY917596:GXY917632 HHU917596:HHU917632 HRQ917596:HRQ917632 IBM917596:IBM917632 ILI917596:ILI917632 IVE917596:IVE917632 JFA917596:JFA917632 JOW917596:JOW917632 JYS917596:JYS917632 KIO917596:KIO917632 KSK917596:KSK917632 LCG917596:LCG917632 LMC917596:LMC917632 LVY917596:LVY917632 MFU917596:MFU917632 MPQ917596:MPQ917632 MZM917596:MZM917632 NJI917596:NJI917632 NTE917596:NTE917632 ODA917596:ODA917632 OMW917596:OMW917632 OWS917596:OWS917632 PGO917596:PGO917632 PQK917596:PQK917632 QAG917596:QAG917632 QKC917596:QKC917632 QTY917596:QTY917632 RDU917596:RDU917632 RNQ917596:RNQ917632 RXM917596:RXM917632 SHI917596:SHI917632 SRE917596:SRE917632 TBA917596:TBA917632 TKW917596:TKW917632 TUS917596:TUS917632 UEO917596:UEO917632 UOK917596:UOK917632 UYG917596:UYG917632 VIC917596:VIC917632 VRY917596:VRY917632 WBU917596:WBU917632 WLQ917596:WLQ917632 WVM917596:WVM917632 J983132:J983168 JA983132:JA983168 SW983132:SW983168 ACS983132:ACS983168 AMO983132:AMO983168 AWK983132:AWK983168 BGG983132:BGG983168 BQC983132:BQC983168 BZY983132:BZY983168 CJU983132:CJU983168 CTQ983132:CTQ983168 DDM983132:DDM983168 DNI983132:DNI983168 DXE983132:DXE983168 EHA983132:EHA983168 EQW983132:EQW983168 FAS983132:FAS983168 FKO983132:FKO983168 FUK983132:FUK983168 GEG983132:GEG983168 GOC983132:GOC983168 GXY983132:GXY983168 HHU983132:HHU983168 HRQ983132:HRQ983168 IBM983132:IBM983168 ILI983132:ILI983168 IVE983132:IVE983168 JFA983132:JFA983168 JOW983132:JOW983168 JYS983132:JYS983168 KIO983132:KIO983168 KSK983132:KSK983168 LCG983132:LCG983168 LMC983132:LMC983168 LVY983132:LVY983168 MFU983132:MFU983168 MPQ983132:MPQ983168 MZM983132:MZM983168 NJI983132:NJI983168 NTE983132:NTE983168 ODA983132:ODA983168 OMW983132:OMW983168 OWS983132:OWS983168 PGO983132:PGO983168 PQK983132:PQK983168 QAG983132:QAG983168 QKC983132:QKC983168 QTY983132:QTY983168 RDU983132:RDU983168 RNQ983132:RNQ983168 RXM983132:RXM983168 SHI983132:SHI983168 SRE983132:SRE983168 TBA983132:TBA983168 TKW983132:TKW983168 TUS983132:TUS983168 UEO983132:UEO983168 UOK983132:UOK983168 UYG983132:UYG983168 VIC983132:VIC983168 VRY983132:VRY983168 WBU983132:WBU983168 WLQ983132:WLQ983168 WVM983132:WVM983168 JC65502:JD65583 SY65502:SZ65583 ACU65502:ACV65583 AMQ65502:AMR65583 AWM65502:AWN65583 BGI65502:BGJ65583 BQE65502:BQF65583 CAA65502:CAB65583 CJW65502:CJX65583 CTS65502:CTT65583 DDO65502:DDP65583 DNK65502:DNL65583 DXG65502:DXH65583 EHC65502:EHD65583 EQY65502:EQZ65583 FAU65502:FAV65583 FKQ65502:FKR65583 FUM65502:FUN65583 GEI65502:GEJ65583 GOE65502:GOF65583 GYA65502:GYB65583 HHW65502:HHX65583 HRS65502:HRT65583 IBO65502:IBP65583 ILK65502:ILL65583 IVG65502:IVH65583 JFC65502:JFD65583 JOY65502:JOZ65583 JYU65502:JYV65583 KIQ65502:KIR65583 KSM65502:KSN65583 LCI65502:LCJ65583 LME65502:LMF65583 LWA65502:LWB65583 MFW65502:MFX65583 MPS65502:MPT65583 MZO65502:MZP65583 NJK65502:NJL65583 NTG65502:NTH65583 ODC65502:ODD65583 OMY65502:OMZ65583 OWU65502:OWV65583 PGQ65502:PGR65583 PQM65502:PQN65583 QAI65502:QAJ65583 QKE65502:QKF65583 QUA65502:QUB65583 RDW65502:RDX65583 RNS65502:RNT65583 RXO65502:RXP65583 SHK65502:SHL65583 SRG65502:SRH65583 TBC65502:TBD65583 TKY65502:TKZ65583 TUU65502:TUV65583 UEQ65502:UER65583 UOM65502:UON65583 UYI65502:UYJ65583 VIE65502:VIF65583 VSA65502:VSB65583 WBW65502:WBX65583 WLS65502:WLT65583 WVO65502:WVP65583 JC131038:JD131119 SY131038:SZ131119 ACU131038:ACV131119 AMQ131038:AMR131119 AWM131038:AWN131119 BGI131038:BGJ131119 BQE131038:BQF131119 CAA131038:CAB131119 CJW131038:CJX131119 CTS131038:CTT131119 DDO131038:DDP131119 DNK131038:DNL131119 DXG131038:DXH131119 EHC131038:EHD131119 EQY131038:EQZ131119 FAU131038:FAV131119 FKQ131038:FKR131119 FUM131038:FUN131119 GEI131038:GEJ131119 GOE131038:GOF131119 GYA131038:GYB131119 HHW131038:HHX131119 HRS131038:HRT131119 IBO131038:IBP131119 ILK131038:ILL131119 IVG131038:IVH131119 JFC131038:JFD131119 JOY131038:JOZ131119 JYU131038:JYV131119 KIQ131038:KIR131119 KSM131038:KSN131119 LCI131038:LCJ131119 LME131038:LMF131119 LWA131038:LWB131119 MFW131038:MFX131119 MPS131038:MPT131119 MZO131038:MZP131119 NJK131038:NJL131119 NTG131038:NTH131119 ODC131038:ODD131119 OMY131038:OMZ131119 OWU131038:OWV131119 PGQ131038:PGR131119 PQM131038:PQN131119 QAI131038:QAJ131119 QKE131038:QKF131119 QUA131038:QUB131119 RDW131038:RDX131119 RNS131038:RNT131119 RXO131038:RXP131119 SHK131038:SHL131119 SRG131038:SRH131119 TBC131038:TBD131119 TKY131038:TKZ131119 TUU131038:TUV131119 UEQ131038:UER131119 UOM131038:UON131119 UYI131038:UYJ131119 VIE131038:VIF131119 VSA131038:VSB131119 WBW131038:WBX131119 WLS131038:WLT131119 WVO131038:WVP131119 JC196574:JD196655 SY196574:SZ196655 ACU196574:ACV196655 AMQ196574:AMR196655 AWM196574:AWN196655 BGI196574:BGJ196655 BQE196574:BQF196655 CAA196574:CAB196655 CJW196574:CJX196655 CTS196574:CTT196655 DDO196574:DDP196655 DNK196574:DNL196655 DXG196574:DXH196655 EHC196574:EHD196655 EQY196574:EQZ196655 FAU196574:FAV196655 FKQ196574:FKR196655 FUM196574:FUN196655 GEI196574:GEJ196655 GOE196574:GOF196655 GYA196574:GYB196655 HHW196574:HHX196655 HRS196574:HRT196655 IBO196574:IBP196655 ILK196574:ILL196655 IVG196574:IVH196655 JFC196574:JFD196655 JOY196574:JOZ196655 JYU196574:JYV196655 KIQ196574:KIR196655 KSM196574:KSN196655 LCI196574:LCJ196655 LME196574:LMF196655 LWA196574:LWB196655 MFW196574:MFX196655 MPS196574:MPT196655 MZO196574:MZP196655 NJK196574:NJL196655 NTG196574:NTH196655 ODC196574:ODD196655 OMY196574:OMZ196655 OWU196574:OWV196655 PGQ196574:PGR196655 PQM196574:PQN196655 QAI196574:QAJ196655 QKE196574:QKF196655 QUA196574:QUB196655 RDW196574:RDX196655 RNS196574:RNT196655 RXO196574:RXP196655 SHK196574:SHL196655 SRG196574:SRH196655 TBC196574:TBD196655 TKY196574:TKZ196655 TUU196574:TUV196655 UEQ196574:UER196655 UOM196574:UON196655 UYI196574:UYJ196655 VIE196574:VIF196655 VSA196574:VSB196655 WBW196574:WBX196655 WLS196574:WLT196655 WVO196574:WVP196655 JC262110:JD262191 SY262110:SZ262191 ACU262110:ACV262191 AMQ262110:AMR262191 AWM262110:AWN262191 BGI262110:BGJ262191 BQE262110:BQF262191 CAA262110:CAB262191 CJW262110:CJX262191 CTS262110:CTT262191 DDO262110:DDP262191 DNK262110:DNL262191 DXG262110:DXH262191 EHC262110:EHD262191 EQY262110:EQZ262191 FAU262110:FAV262191 FKQ262110:FKR262191 FUM262110:FUN262191 GEI262110:GEJ262191 GOE262110:GOF262191 GYA262110:GYB262191 HHW262110:HHX262191 HRS262110:HRT262191 IBO262110:IBP262191 ILK262110:ILL262191 IVG262110:IVH262191 JFC262110:JFD262191 JOY262110:JOZ262191 JYU262110:JYV262191 KIQ262110:KIR262191 KSM262110:KSN262191 LCI262110:LCJ262191 LME262110:LMF262191 LWA262110:LWB262191 MFW262110:MFX262191 MPS262110:MPT262191 MZO262110:MZP262191 NJK262110:NJL262191 NTG262110:NTH262191 ODC262110:ODD262191 OMY262110:OMZ262191 OWU262110:OWV262191 PGQ262110:PGR262191 PQM262110:PQN262191 QAI262110:QAJ262191 QKE262110:QKF262191 QUA262110:QUB262191 RDW262110:RDX262191 RNS262110:RNT262191 RXO262110:RXP262191 SHK262110:SHL262191 SRG262110:SRH262191 TBC262110:TBD262191 TKY262110:TKZ262191 TUU262110:TUV262191 UEQ262110:UER262191 UOM262110:UON262191 UYI262110:UYJ262191 VIE262110:VIF262191 VSA262110:VSB262191 WBW262110:WBX262191 WLS262110:WLT262191 WVO262110:WVP262191 JC327646:JD327727 SY327646:SZ327727 ACU327646:ACV327727 AMQ327646:AMR327727 AWM327646:AWN327727 BGI327646:BGJ327727 BQE327646:BQF327727 CAA327646:CAB327727 CJW327646:CJX327727 CTS327646:CTT327727 DDO327646:DDP327727 DNK327646:DNL327727 DXG327646:DXH327727 EHC327646:EHD327727 EQY327646:EQZ327727 FAU327646:FAV327727 FKQ327646:FKR327727 FUM327646:FUN327727 GEI327646:GEJ327727 GOE327646:GOF327727 GYA327646:GYB327727 HHW327646:HHX327727 HRS327646:HRT327727 IBO327646:IBP327727 ILK327646:ILL327727 IVG327646:IVH327727 JFC327646:JFD327727 JOY327646:JOZ327727 JYU327646:JYV327727 KIQ327646:KIR327727 KSM327646:KSN327727 LCI327646:LCJ327727 LME327646:LMF327727 LWA327646:LWB327727 MFW327646:MFX327727 MPS327646:MPT327727 MZO327646:MZP327727 NJK327646:NJL327727 NTG327646:NTH327727 ODC327646:ODD327727 OMY327646:OMZ327727 OWU327646:OWV327727 PGQ327646:PGR327727 PQM327646:PQN327727 QAI327646:QAJ327727 QKE327646:QKF327727 QUA327646:QUB327727 RDW327646:RDX327727 RNS327646:RNT327727 RXO327646:RXP327727 SHK327646:SHL327727 SRG327646:SRH327727 TBC327646:TBD327727 TKY327646:TKZ327727 TUU327646:TUV327727 UEQ327646:UER327727 UOM327646:UON327727 UYI327646:UYJ327727 VIE327646:VIF327727 VSA327646:VSB327727 WBW327646:WBX327727 WLS327646:WLT327727 WVO327646:WVP327727 JC393182:JD393263 SY393182:SZ393263 ACU393182:ACV393263 AMQ393182:AMR393263 AWM393182:AWN393263 BGI393182:BGJ393263 BQE393182:BQF393263 CAA393182:CAB393263 CJW393182:CJX393263 CTS393182:CTT393263 DDO393182:DDP393263 DNK393182:DNL393263 DXG393182:DXH393263 EHC393182:EHD393263 EQY393182:EQZ393263 FAU393182:FAV393263 FKQ393182:FKR393263 FUM393182:FUN393263 GEI393182:GEJ393263 GOE393182:GOF393263 GYA393182:GYB393263 HHW393182:HHX393263 HRS393182:HRT393263 IBO393182:IBP393263 ILK393182:ILL393263 IVG393182:IVH393263 JFC393182:JFD393263 JOY393182:JOZ393263 JYU393182:JYV393263 KIQ393182:KIR393263 KSM393182:KSN393263 LCI393182:LCJ393263 LME393182:LMF393263 LWA393182:LWB393263 MFW393182:MFX393263 MPS393182:MPT393263 MZO393182:MZP393263 NJK393182:NJL393263 NTG393182:NTH393263 ODC393182:ODD393263 OMY393182:OMZ393263 OWU393182:OWV393263 PGQ393182:PGR393263 PQM393182:PQN393263 QAI393182:QAJ393263 QKE393182:QKF393263 QUA393182:QUB393263 RDW393182:RDX393263 RNS393182:RNT393263 RXO393182:RXP393263 SHK393182:SHL393263 SRG393182:SRH393263 TBC393182:TBD393263 TKY393182:TKZ393263 TUU393182:TUV393263 UEQ393182:UER393263 UOM393182:UON393263 UYI393182:UYJ393263 VIE393182:VIF393263 VSA393182:VSB393263 WBW393182:WBX393263 WLS393182:WLT393263 WVO393182:WVP393263 JC458718:JD458799 SY458718:SZ458799 ACU458718:ACV458799 AMQ458718:AMR458799 AWM458718:AWN458799 BGI458718:BGJ458799 BQE458718:BQF458799 CAA458718:CAB458799 CJW458718:CJX458799 CTS458718:CTT458799 DDO458718:DDP458799 DNK458718:DNL458799 DXG458718:DXH458799 EHC458718:EHD458799 EQY458718:EQZ458799 FAU458718:FAV458799 FKQ458718:FKR458799 FUM458718:FUN458799 GEI458718:GEJ458799 GOE458718:GOF458799 GYA458718:GYB458799 HHW458718:HHX458799 HRS458718:HRT458799 IBO458718:IBP458799 ILK458718:ILL458799 IVG458718:IVH458799 JFC458718:JFD458799 JOY458718:JOZ458799 JYU458718:JYV458799 KIQ458718:KIR458799 KSM458718:KSN458799 LCI458718:LCJ458799 LME458718:LMF458799 LWA458718:LWB458799 MFW458718:MFX458799 MPS458718:MPT458799 MZO458718:MZP458799 NJK458718:NJL458799 NTG458718:NTH458799 ODC458718:ODD458799 OMY458718:OMZ458799 OWU458718:OWV458799 PGQ458718:PGR458799 PQM458718:PQN458799 QAI458718:QAJ458799 QKE458718:QKF458799 QUA458718:QUB458799 RDW458718:RDX458799 RNS458718:RNT458799 RXO458718:RXP458799 SHK458718:SHL458799 SRG458718:SRH458799 TBC458718:TBD458799 TKY458718:TKZ458799 TUU458718:TUV458799 UEQ458718:UER458799 UOM458718:UON458799 UYI458718:UYJ458799 VIE458718:VIF458799 VSA458718:VSB458799 WBW458718:WBX458799 WLS458718:WLT458799 WVO458718:WVP458799 JC524254:JD524335 SY524254:SZ524335 ACU524254:ACV524335 AMQ524254:AMR524335 AWM524254:AWN524335 BGI524254:BGJ524335 BQE524254:BQF524335 CAA524254:CAB524335 CJW524254:CJX524335 CTS524254:CTT524335 DDO524254:DDP524335 DNK524254:DNL524335 DXG524254:DXH524335 EHC524254:EHD524335 EQY524254:EQZ524335 FAU524254:FAV524335 FKQ524254:FKR524335 FUM524254:FUN524335 GEI524254:GEJ524335 GOE524254:GOF524335 GYA524254:GYB524335 HHW524254:HHX524335 HRS524254:HRT524335 IBO524254:IBP524335 ILK524254:ILL524335 IVG524254:IVH524335 JFC524254:JFD524335 JOY524254:JOZ524335 JYU524254:JYV524335 KIQ524254:KIR524335 KSM524254:KSN524335 LCI524254:LCJ524335 LME524254:LMF524335 LWA524254:LWB524335 MFW524254:MFX524335 MPS524254:MPT524335 MZO524254:MZP524335 NJK524254:NJL524335 NTG524254:NTH524335 ODC524254:ODD524335 OMY524254:OMZ524335 OWU524254:OWV524335 PGQ524254:PGR524335 PQM524254:PQN524335 QAI524254:QAJ524335 QKE524254:QKF524335 QUA524254:QUB524335 RDW524254:RDX524335 RNS524254:RNT524335 RXO524254:RXP524335 SHK524254:SHL524335 SRG524254:SRH524335 TBC524254:TBD524335 TKY524254:TKZ524335 TUU524254:TUV524335 UEQ524254:UER524335 UOM524254:UON524335 UYI524254:UYJ524335 VIE524254:VIF524335 VSA524254:VSB524335 WBW524254:WBX524335 WLS524254:WLT524335 WVO524254:WVP524335 JC589790:JD589871 SY589790:SZ589871 ACU589790:ACV589871 AMQ589790:AMR589871 AWM589790:AWN589871 BGI589790:BGJ589871 BQE589790:BQF589871 CAA589790:CAB589871 CJW589790:CJX589871 CTS589790:CTT589871 DDO589790:DDP589871 DNK589790:DNL589871 DXG589790:DXH589871 EHC589790:EHD589871 EQY589790:EQZ589871 FAU589790:FAV589871 FKQ589790:FKR589871 FUM589790:FUN589871 GEI589790:GEJ589871 GOE589790:GOF589871 GYA589790:GYB589871 HHW589790:HHX589871 HRS589790:HRT589871 IBO589790:IBP589871 ILK589790:ILL589871 IVG589790:IVH589871 JFC589790:JFD589871 JOY589790:JOZ589871 JYU589790:JYV589871 KIQ589790:KIR589871 KSM589790:KSN589871 LCI589790:LCJ589871 LME589790:LMF589871 LWA589790:LWB589871 MFW589790:MFX589871 MPS589790:MPT589871 MZO589790:MZP589871 NJK589790:NJL589871 NTG589790:NTH589871 ODC589790:ODD589871 OMY589790:OMZ589871 OWU589790:OWV589871 PGQ589790:PGR589871 PQM589790:PQN589871 QAI589790:QAJ589871 QKE589790:QKF589871 QUA589790:QUB589871 RDW589790:RDX589871 RNS589790:RNT589871 RXO589790:RXP589871 SHK589790:SHL589871 SRG589790:SRH589871 TBC589790:TBD589871 TKY589790:TKZ589871 TUU589790:TUV589871 UEQ589790:UER589871 UOM589790:UON589871 UYI589790:UYJ589871 VIE589790:VIF589871 VSA589790:VSB589871 WBW589790:WBX589871 WLS589790:WLT589871 WVO589790:WVP589871 JC655326:JD655407 SY655326:SZ655407 ACU655326:ACV655407 AMQ655326:AMR655407 AWM655326:AWN655407 BGI655326:BGJ655407 BQE655326:BQF655407 CAA655326:CAB655407 CJW655326:CJX655407 CTS655326:CTT655407 DDO655326:DDP655407 DNK655326:DNL655407 DXG655326:DXH655407 EHC655326:EHD655407 EQY655326:EQZ655407 FAU655326:FAV655407 FKQ655326:FKR655407 FUM655326:FUN655407 GEI655326:GEJ655407 GOE655326:GOF655407 GYA655326:GYB655407 HHW655326:HHX655407 HRS655326:HRT655407 IBO655326:IBP655407 ILK655326:ILL655407 IVG655326:IVH655407 JFC655326:JFD655407 JOY655326:JOZ655407 JYU655326:JYV655407 KIQ655326:KIR655407 KSM655326:KSN655407 LCI655326:LCJ655407 LME655326:LMF655407 LWA655326:LWB655407 MFW655326:MFX655407 MPS655326:MPT655407 MZO655326:MZP655407 NJK655326:NJL655407 NTG655326:NTH655407 ODC655326:ODD655407 OMY655326:OMZ655407 OWU655326:OWV655407 PGQ655326:PGR655407 PQM655326:PQN655407 QAI655326:QAJ655407 QKE655326:QKF655407 QUA655326:QUB655407 RDW655326:RDX655407 RNS655326:RNT655407 RXO655326:RXP655407 SHK655326:SHL655407 SRG655326:SRH655407 TBC655326:TBD655407 TKY655326:TKZ655407 TUU655326:TUV655407 UEQ655326:UER655407 UOM655326:UON655407 UYI655326:UYJ655407 VIE655326:VIF655407 VSA655326:VSB655407 WBW655326:WBX655407 WLS655326:WLT655407 WVO655326:WVP655407 JC720862:JD720943 SY720862:SZ720943 ACU720862:ACV720943 AMQ720862:AMR720943 AWM720862:AWN720943 BGI720862:BGJ720943 BQE720862:BQF720943 CAA720862:CAB720943 CJW720862:CJX720943 CTS720862:CTT720943 DDO720862:DDP720943 DNK720862:DNL720943 DXG720862:DXH720943 EHC720862:EHD720943 EQY720862:EQZ720943 FAU720862:FAV720943 FKQ720862:FKR720943 FUM720862:FUN720943 GEI720862:GEJ720943 GOE720862:GOF720943 GYA720862:GYB720943 HHW720862:HHX720943 HRS720862:HRT720943 IBO720862:IBP720943 ILK720862:ILL720943 IVG720862:IVH720943 JFC720862:JFD720943 JOY720862:JOZ720943 JYU720862:JYV720943 KIQ720862:KIR720943 KSM720862:KSN720943 LCI720862:LCJ720943 LME720862:LMF720943 LWA720862:LWB720943 MFW720862:MFX720943 MPS720862:MPT720943 MZO720862:MZP720943 NJK720862:NJL720943 NTG720862:NTH720943 ODC720862:ODD720943 OMY720862:OMZ720943 OWU720862:OWV720943 PGQ720862:PGR720943 PQM720862:PQN720943 QAI720862:QAJ720943 QKE720862:QKF720943 QUA720862:QUB720943 RDW720862:RDX720943 RNS720862:RNT720943 RXO720862:RXP720943 SHK720862:SHL720943 SRG720862:SRH720943 TBC720862:TBD720943 TKY720862:TKZ720943 TUU720862:TUV720943 UEQ720862:UER720943 UOM720862:UON720943 UYI720862:UYJ720943 VIE720862:VIF720943 VSA720862:VSB720943 WBW720862:WBX720943 WLS720862:WLT720943 WVO720862:WVP720943 JC786398:JD786479 SY786398:SZ786479 ACU786398:ACV786479 AMQ786398:AMR786479 AWM786398:AWN786479 BGI786398:BGJ786479 BQE786398:BQF786479 CAA786398:CAB786479 CJW786398:CJX786479 CTS786398:CTT786479 DDO786398:DDP786479 DNK786398:DNL786479 DXG786398:DXH786479 EHC786398:EHD786479 EQY786398:EQZ786479 FAU786398:FAV786479 FKQ786398:FKR786479 FUM786398:FUN786479 GEI786398:GEJ786479 GOE786398:GOF786479 GYA786398:GYB786479 HHW786398:HHX786479 HRS786398:HRT786479 IBO786398:IBP786479 ILK786398:ILL786479 IVG786398:IVH786479 JFC786398:JFD786479 JOY786398:JOZ786479 JYU786398:JYV786479 KIQ786398:KIR786479 KSM786398:KSN786479 LCI786398:LCJ786479 LME786398:LMF786479 LWA786398:LWB786479 MFW786398:MFX786479 MPS786398:MPT786479 MZO786398:MZP786479 NJK786398:NJL786479 NTG786398:NTH786479 ODC786398:ODD786479 OMY786398:OMZ786479 OWU786398:OWV786479 PGQ786398:PGR786479 PQM786398:PQN786479 QAI786398:QAJ786479 QKE786398:QKF786479 QUA786398:QUB786479 RDW786398:RDX786479 RNS786398:RNT786479 RXO786398:RXP786479 SHK786398:SHL786479 SRG786398:SRH786479 TBC786398:TBD786479 TKY786398:TKZ786479 TUU786398:TUV786479 UEQ786398:UER786479 UOM786398:UON786479 UYI786398:UYJ786479 VIE786398:VIF786479 VSA786398:VSB786479 WBW786398:WBX786479 WLS786398:WLT786479 WVO786398:WVP786479 JC851934:JD852015 SY851934:SZ852015 ACU851934:ACV852015 AMQ851934:AMR852015 AWM851934:AWN852015 BGI851934:BGJ852015 BQE851934:BQF852015 CAA851934:CAB852015 CJW851934:CJX852015 CTS851934:CTT852015 DDO851934:DDP852015 DNK851934:DNL852015 DXG851934:DXH852015 EHC851934:EHD852015 EQY851934:EQZ852015 FAU851934:FAV852015 FKQ851934:FKR852015 FUM851934:FUN852015 GEI851934:GEJ852015 GOE851934:GOF852015 GYA851934:GYB852015 HHW851934:HHX852015 HRS851934:HRT852015 IBO851934:IBP852015 ILK851934:ILL852015 IVG851934:IVH852015 JFC851934:JFD852015 JOY851934:JOZ852015 JYU851934:JYV852015 KIQ851934:KIR852015 KSM851934:KSN852015 LCI851934:LCJ852015 LME851934:LMF852015 LWA851934:LWB852015 MFW851934:MFX852015 MPS851934:MPT852015 MZO851934:MZP852015 NJK851934:NJL852015 NTG851934:NTH852015 ODC851934:ODD852015 OMY851934:OMZ852015 OWU851934:OWV852015 PGQ851934:PGR852015 PQM851934:PQN852015 QAI851934:QAJ852015 QKE851934:QKF852015 QUA851934:QUB852015 RDW851934:RDX852015 RNS851934:RNT852015 RXO851934:RXP852015 SHK851934:SHL852015 SRG851934:SRH852015 TBC851934:TBD852015 TKY851934:TKZ852015 TUU851934:TUV852015 UEQ851934:UER852015 UOM851934:UON852015 UYI851934:UYJ852015 VIE851934:VIF852015 VSA851934:VSB852015 WBW851934:WBX852015 WLS851934:WLT852015 WVO851934:WVP852015 JC917470:JD917551 SY917470:SZ917551 ACU917470:ACV917551 AMQ917470:AMR917551 AWM917470:AWN917551 BGI917470:BGJ917551 BQE917470:BQF917551 CAA917470:CAB917551 CJW917470:CJX917551 CTS917470:CTT917551 DDO917470:DDP917551 DNK917470:DNL917551 DXG917470:DXH917551 EHC917470:EHD917551 EQY917470:EQZ917551 FAU917470:FAV917551 FKQ917470:FKR917551 FUM917470:FUN917551 GEI917470:GEJ917551 GOE917470:GOF917551 GYA917470:GYB917551 HHW917470:HHX917551 HRS917470:HRT917551 IBO917470:IBP917551 ILK917470:ILL917551 IVG917470:IVH917551 JFC917470:JFD917551 JOY917470:JOZ917551 JYU917470:JYV917551 KIQ917470:KIR917551 KSM917470:KSN917551 LCI917470:LCJ917551 LME917470:LMF917551 LWA917470:LWB917551 MFW917470:MFX917551 MPS917470:MPT917551 MZO917470:MZP917551 NJK917470:NJL917551 NTG917470:NTH917551 ODC917470:ODD917551 OMY917470:OMZ917551 OWU917470:OWV917551 PGQ917470:PGR917551 PQM917470:PQN917551 QAI917470:QAJ917551 QKE917470:QKF917551 QUA917470:QUB917551 RDW917470:RDX917551 RNS917470:RNT917551 RXO917470:RXP917551 SHK917470:SHL917551 SRG917470:SRH917551 TBC917470:TBD917551 TKY917470:TKZ917551 TUU917470:TUV917551 UEQ917470:UER917551 UOM917470:UON917551 UYI917470:UYJ917551 VIE917470:VIF917551 VSA917470:VSB917551 WBW917470:WBX917551 WLS917470:WLT917551 WVO917470:WVP917551 JC983006:JD983087 SY983006:SZ983087 ACU983006:ACV983087 AMQ983006:AMR983087 AWM983006:AWN983087 BGI983006:BGJ983087 BQE983006:BQF983087 CAA983006:CAB983087 CJW983006:CJX983087 CTS983006:CTT983087 DDO983006:DDP983087 DNK983006:DNL983087 DXG983006:DXH983087 EHC983006:EHD983087 EQY983006:EQZ983087 FAU983006:FAV983087 FKQ983006:FKR983087 FUM983006:FUN983087 GEI983006:GEJ983087 GOE983006:GOF983087 GYA983006:GYB983087 HHW983006:HHX983087 HRS983006:HRT983087 IBO983006:IBP983087 ILK983006:ILL983087 IVG983006:IVH983087 JFC983006:JFD983087 JOY983006:JOZ983087 JYU983006:JYV983087 KIQ983006:KIR983087 KSM983006:KSN983087 LCI983006:LCJ983087 LME983006:LMF983087 LWA983006:LWB983087 MFW983006:MFX983087 MPS983006:MPT983087 MZO983006:MZP983087 NJK983006:NJL983087 NTG983006:NTH983087 ODC983006:ODD983087 OMY983006:OMZ983087 OWU983006:OWV983087 PGQ983006:PGR983087 PQM983006:PQN983087 QAI983006:QAJ983087 QKE983006:QKF983087 QUA983006:QUB983087 RDW983006:RDX983087 RNS983006:RNT983087 RXO983006:RXP983087 SHK983006:SHL983087 SRG983006:SRH983087 TBC983006:TBD983087 TKY983006:TKZ983087 TUU983006:TUV983087 UEQ983006:UER983087 UOM983006:UON983087 UYI983006:UYJ983087 VIE983006:VIF983087 VSA983006:VSB983087 WBW983006:WBX983087 WLS983006:WLT983087 WVO983006:WVP983087 I65584:I65664 IZ65584:IZ65664 SV65584:SV65664 ACR65584:ACR65664 AMN65584:AMN65664 AWJ65584:AWJ65664 BGF65584:BGF65664 BQB65584:BQB65664 BZX65584:BZX65664 CJT65584:CJT65664 CTP65584:CTP65664 DDL65584:DDL65664 DNH65584:DNH65664 DXD65584:DXD65664 EGZ65584:EGZ65664 EQV65584:EQV65664 FAR65584:FAR65664 FKN65584:FKN65664 FUJ65584:FUJ65664 GEF65584:GEF65664 GOB65584:GOB65664 GXX65584:GXX65664 HHT65584:HHT65664 HRP65584:HRP65664 IBL65584:IBL65664 ILH65584:ILH65664 IVD65584:IVD65664 JEZ65584:JEZ65664 JOV65584:JOV65664 JYR65584:JYR65664 KIN65584:KIN65664 KSJ65584:KSJ65664 LCF65584:LCF65664 LMB65584:LMB65664 LVX65584:LVX65664 MFT65584:MFT65664 MPP65584:MPP65664 MZL65584:MZL65664 NJH65584:NJH65664 NTD65584:NTD65664 OCZ65584:OCZ65664 OMV65584:OMV65664 OWR65584:OWR65664 PGN65584:PGN65664 PQJ65584:PQJ65664 QAF65584:QAF65664 QKB65584:QKB65664 QTX65584:QTX65664 RDT65584:RDT65664 RNP65584:RNP65664 RXL65584:RXL65664 SHH65584:SHH65664 SRD65584:SRD65664 TAZ65584:TAZ65664 TKV65584:TKV65664 TUR65584:TUR65664 UEN65584:UEN65664 UOJ65584:UOJ65664 UYF65584:UYF65664 VIB65584:VIB65664 VRX65584:VRX65664 WBT65584:WBT65664 WLP65584:WLP65664 WVL65584:WVL65664 I131120:I131200 IZ131120:IZ131200 SV131120:SV131200 ACR131120:ACR131200 AMN131120:AMN131200 AWJ131120:AWJ131200 BGF131120:BGF131200 BQB131120:BQB131200 BZX131120:BZX131200 CJT131120:CJT131200 CTP131120:CTP131200 DDL131120:DDL131200 DNH131120:DNH131200 DXD131120:DXD131200 EGZ131120:EGZ131200 EQV131120:EQV131200 FAR131120:FAR131200 FKN131120:FKN131200 FUJ131120:FUJ131200 GEF131120:GEF131200 GOB131120:GOB131200 GXX131120:GXX131200 HHT131120:HHT131200 HRP131120:HRP131200 IBL131120:IBL131200 ILH131120:ILH131200 IVD131120:IVD131200 JEZ131120:JEZ131200 JOV131120:JOV131200 JYR131120:JYR131200 KIN131120:KIN131200 KSJ131120:KSJ131200 LCF131120:LCF131200 LMB131120:LMB131200 LVX131120:LVX131200 MFT131120:MFT131200 MPP131120:MPP131200 MZL131120:MZL131200 NJH131120:NJH131200 NTD131120:NTD131200 OCZ131120:OCZ131200 OMV131120:OMV131200 OWR131120:OWR131200 PGN131120:PGN131200 PQJ131120:PQJ131200 QAF131120:QAF131200 QKB131120:QKB131200 QTX131120:QTX131200 RDT131120:RDT131200 RNP131120:RNP131200 RXL131120:RXL131200 SHH131120:SHH131200 SRD131120:SRD131200 TAZ131120:TAZ131200 TKV131120:TKV131200 TUR131120:TUR131200 UEN131120:UEN131200 UOJ131120:UOJ131200 UYF131120:UYF131200 VIB131120:VIB131200 VRX131120:VRX131200 WBT131120:WBT131200 WLP131120:WLP131200 WVL131120:WVL131200 I196656:I196736 IZ196656:IZ196736 SV196656:SV196736 ACR196656:ACR196736 AMN196656:AMN196736 AWJ196656:AWJ196736 BGF196656:BGF196736 BQB196656:BQB196736 BZX196656:BZX196736 CJT196656:CJT196736 CTP196656:CTP196736 DDL196656:DDL196736 DNH196656:DNH196736 DXD196656:DXD196736 EGZ196656:EGZ196736 EQV196656:EQV196736 FAR196656:FAR196736 FKN196656:FKN196736 FUJ196656:FUJ196736 GEF196656:GEF196736 GOB196656:GOB196736 GXX196656:GXX196736 HHT196656:HHT196736 HRP196656:HRP196736 IBL196656:IBL196736 ILH196656:ILH196736 IVD196656:IVD196736 JEZ196656:JEZ196736 JOV196656:JOV196736 JYR196656:JYR196736 KIN196656:KIN196736 KSJ196656:KSJ196736 LCF196656:LCF196736 LMB196656:LMB196736 LVX196656:LVX196736 MFT196656:MFT196736 MPP196656:MPP196736 MZL196656:MZL196736 NJH196656:NJH196736 NTD196656:NTD196736 OCZ196656:OCZ196736 OMV196656:OMV196736 OWR196656:OWR196736 PGN196656:PGN196736 PQJ196656:PQJ196736 QAF196656:QAF196736 QKB196656:QKB196736 QTX196656:QTX196736 RDT196656:RDT196736 RNP196656:RNP196736 RXL196656:RXL196736 SHH196656:SHH196736 SRD196656:SRD196736 TAZ196656:TAZ196736 TKV196656:TKV196736 TUR196656:TUR196736 UEN196656:UEN196736 UOJ196656:UOJ196736 UYF196656:UYF196736 VIB196656:VIB196736 VRX196656:VRX196736 WBT196656:WBT196736 WLP196656:WLP196736 WVL196656:WVL196736 I262192:I262272 IZ262192:IZ262272 SV262192:SV262272 ACR262192:ACR262272 AMN262192:AMN262272 AWJ262192:AWJ262272 BGF262192:BGF262272 BQB262192:BQB262272 BZX262192:BZX262272 CJT262192:CJT262272 CTP262192:CTP262272 DDL262192:DDL262272 DNH262192:DNH262272 DXD262192:DXD262272 EGZ262192:EGZ262272 EQV262192:EQV262272 FAR262192:FAR262272 FKN262192:FKN262272 FUJ262192:FUJ262272 GEF262192:GEF262272 GOB262192:GOB262272 GXX262192:GXX262272 HHT262192:HHT262272 HRP262192:HRP262272 IBL262192:IBL262272 ILH262192:ILH262272 IVD262192:IVD262272 JEZ262192:JEZ262272 JOV262192:JOV262272 JYR262192:JYR262272 KIN262192:KIN262272 KSJ262192:KSJ262272 LCF262192:LCF262272 LMB262192:LMB262272 LVX262192:LVX262272 MFT262192:MFT262272 MPP262192:MPP262272 MZL262192:MZL262272 NJH262192:NJH262272 NTD262192:NTD262272 OCZ262192:OCZ262272 OMV262192:OMV262272 OWR262192:OWR262272 PGN262192:PGN262272 PQJ262192:PQJ262272 QAF262192:QAF262272 QKB262192:QKB262272 QTX262192:QTX262272 RDT262192:RDT262272 RNP262192:RNP262272 RXL262192:RXL262272 SHH262192:SHH262272 SRD262192:SRD262272 TAZ262192:TAZ262272 TKV262192:TKV262272 TUR262192:TUR262272 UEN262192:UEN262272 UOJ262192:UOJ262272 UYF262192:UYF262272 VIB262192:VIB262272 VRX262192:VRX262272 WBT262192:WBT262272 WLP262192:WLP262272 WVL262192:WVL262272 I327728:I327808 IZ327728:IZ327808 SV327728:SV327808 ACR327728:ACR327808 AMN327728:AMN327808 AWJ327728:AWJ327808 BGF327728:BGF327808 BQB327728:BQB327808 BZX327728:BZX327808 CJT327728:CJT327808 CTP327728:CTP327808 DDL327728:DDL327808 DNH327728:DNH327808 DXD327728:DXD327808 EGZ327728:EGZ327808 EQV327728:EQV327808 FAR327728:FAR327808 FKN327728:FKN327808 FUJ327728:FUJ327808 GEF327728:GEF327808 GOB327728:GOB327808 GXX327728:GXX327808 HHT327728:HHT327808 HRP327728:HRP327808 IBL327728:IBL327808 ILH327728:ILH327808 IVD327728:IVD327808 JEZ327728:JEZ327808 JOV327728:JOV327808 JYR327728:JYR327808 KIN327728:KIN327808 KSJ327728:KSJ327808 LCF327728:LCF327808 LMB327728:LMB327808 LVX327728:LVX327808 MFT327728:MFT327808 MPP327728:MPP327808 MZL327728:MZL327808 NJH327728:NJH327808 NTD327728:NTD327808 OCZ327728:OCZ327808 OMV327728:OMV327808 OWR327728:OWR327808 PGN327728:PGN327808 PQJ327728:PQJ327808 QAF327728:QAF327808 QKB327728:QKB327808 QTX327728:QTX327808 RDT327728:RDT327808 RNP327728:RNP327808 RXL327728:RXL327808 SHH327728:SHH327808 SRD327728:SRD327808 TAZ327728:TAZ327808 TKV327728:TKV327808 TUR327728:TUR327808 UEN327728:UEN327808 UOJ327728:UOJ327808 UYF327728:UYF327808 VIB327728:VIB327808 VRX327728:VRX327808 WBT327728:WBT327808 WLP327728:WLP327808 WVL327728:WVL327808 I393264:I393344 IZ393264:IZ393344 SV393264:SV393344 ACR393264:ACR393344 AMN393264:AMN393344 AWJ393264:AWJ393344 BGF393264:BGF393344 BQB393264:BQB393344 BZX393264:BZX393344 CJT393264:CJT393344 CTP393264:CTP393344 DDL393264:DDL393344 DNH393264:DNH393344 DXD393264:DXD393344 EGZ393264:EGZ393344 EQV393264:EQV393344 FAR393264:FAR393344 FKN393264:FKN393344 FUJ393264:FUJ393344 GEF393264:GEF393344 GOB393264:GOB393344 GXX393264:GXX393344 HHT393264:HHT393344 HRP393264:HRP393344 IBL393264:IBL393344 ILH393264:ILH393344 IVD393264:IVD393344 JEZ393264:JEZ393344 JOV393264:JOV393344 JYR393264:JYR393344 KIN393264:KIN393344 KSJ393264:KSJ393344 LCF393264:LCF393344 LMB393264:LMB393344 LVX393264:LVX393344 MFT393264:MFT393344 MPP393264:MPP393344 MZL393264:MZL393344 NJH393264:NJH393344 NTD393264:NTD393344 OCZ393264:OCZ393344 OMV393264:OMV393344 OWR393264:OWR393344 PGN393264:PGN393344 PQJ393264:PQJ393344 QAF393264:QAF393344 QKB393264:QKB393344 QTX393264:QTX393344 RDT393264:RDT393344 RNP393264:RNP393344 RXL393264:RXL393344 SHH393264:SHH393344 SRD393264:SRD393344 TAZ393264:TAZ393344 TKV393264:TKV393344 TUR393264:TUR393344 UEN393264:UEN393344 UOJ393264:UOJ393344 UYF393264:UYF393344 VIB393264:VIB393344 VRX393264:VRX393344 WBT393264:WBT393344 WLP393264:WLP393344 WVL393264:WVL393344 I458800:I458880 IZ458800:IZ458880 SV458800:SV458880 ACR458800:ACR458880 AMN458800:AMN458880 AWJ458800:AWJ458880 BGF458800:BGF458880 BQB458800:BQB458880 BZX458800:BZX458880 CJT458800:CJT458880 CTP458800:CTP458880 DDL458800:DDL458880 DNH458800:DNH458880 DXD458800:DXD458880 EGZ458800:EGZ458880 EQV458800:EQV458880 FAR458800:FAR458880 FKN458800:FKN458880 FUJ458800:FUJ458880 GEF458800:GEF458880 GOB458800:GOB458880 GXX458800:GXX458880 HHT458800:HHT458880 HRP458800:HRP458880 IBL458800:IBL458880 ILH458800:ILH458880 IVD458800:IVD458880 JEZ458800:JEZ458880 JOV458800:JOV458880 JYR458800:JYR458880 KIN458800:KIN458880 KSJ458800:KSJ458880 LCF458800:LCF458880 LMB458800:LMB458880 LVX458800:LVX458880 MFT458800:MFT458880 MPP458800:MPP458880 MZL458800:MZL458880 NJH458800:NJH458880 NTD458800:NTD458880 OCZ458800:OCZ458880 OMV458800:OMV458880 OWR458800:OWR458880 PGN458800:PGN458880 PQJ458800:PQJ458880 QAF458800:QAF458880 QKB458800:QKB458880 QTX458800:QTX458880 RDT458800:RDT458880 RNP458800:RNP458880 RXL458800:RXL458880 SHH458800:SHH458880 SRD458800:SRD458880 TAZ458800:TAZ458880 TKV458800:TKV458880 TUR458800:TUR458880 UEN458800:UEN458880 UOJ458800:UOJ458880 UYF458800:UYF458880 VIB458800:VIB458880 VRX458800:VRX458880 WBT458800:WBT458880 WLP458800:WLP458880 WVL458800:WVL458880 I524336:I524416 IZ524336:IZ524416 SV524336:SV524416 ACR524336:ACR524416 AMN524336:AMN524416 AWJ524336:AWJ524416 BGF524336:BGF524416 BQB524336:BQB524416 BZX524336:BZX524416 CJT524336:CJT524416 CTP524336:CTP524416 DDL524336:DDL524416 DNH524336:DNH524416 DXD524336:DXD524416 EGZ524336:EGZ524416 EQV524336:EQV524416 FAR524336:FAR524416 FKN524336:FKN524416 FUJ524336:FUJ524416 GEF524336:GEF524416 GOB524336:GOB524416 GXX524336:GXX524416 HHT524336:HHT524416 HRP524336:HRP524416 IBL524336:IBL524416 ILH524336:ILH524416 IVD524336:IVD524416 JEZ524336:JEZ524416 JOV524336:JOV524416 JYR524336:JYR524416 KIN524336:KIN524416 KSJ524336:KSJ524416 LCF524336:LCF524416 LMB524336:LMB524416 LVX524336:LVX524416 MFT524336:MFT524416 MPP524336:MPP524416 MZL524336:MZL524416 NJH524336:NJH524416 NTD524336:NTD524416 OCZ524336:OCZ524416 OMV524336:OMV524416 OWR524336:OWR524416 PGN524336:PGN524416 PQJ524336:PQJ524416 QAF524336:QAF524416 QKB524336:QKB524416 QTX524336:QTX524416 RDT524336:RDT524416 RNP524336:RNP524416 RXL524336:RXL524416 SHH524336:SHH524416 SRD524336:SRD524416 TAZ524336:TAZ524416 TKV524336:TKV524416 TUR524336:TUR524416 UEN524336:UEN524416 UOJ524336:UOJ524416 UYF524336:UYF524416 VIB524336:VIB524416 VRX524336:VRX524416 WBT524336:WBT524416 WLP524336:WLP524416 WVL524336:WVL524416 I589872:I589952 IZ589872:IZ589952 SV589872:SV589952 ACR589872:ACR589952 AMN589872:AMN589952 AWJ589872:AWJ589952 BGF589872:BGF589952 BQB589872:BQB589952 BZX589872:BZX589952 CJT589872:CJT589952 CTP589872:CTP589952 DDL589872:DDL589952 DNH589872:DNH589952 DXD589872:DXD589952 EGZ589872:EGZ589952 EQV589872:EQV589952 FAR589872:FAR589952 FKN589872:FKN589952 FUJ589872:FUJ589952 GEF589872:GEF589952 GOB589872:GOB589952 GXX589872:GXX589952 HHT589872:HHT589952 HRP589872:HRP589952 IBL589872:IBL589952 ILH589872:ILH589952 IVD589872:IVD589952 JEZ589872:JEZ589952 JOV589872:JOV589952 JYR589872:JYR589952 KIN589872:KIN589952 KSJ589872:KSJ589952 LCF589872:LCF589952 LMB589872:LMB589952 LVX589872:LVX589952 MFT589872:MFT589952 MPP589872:MPP589952 MZL589872:MZL589952 NJH589872:NJH589952 NTD589872:NTD589952 OCZ589872:OCZ589952 OMV589872:OMV589952 OWR589872:OWR589952 PGN589872:PGN589952 PQJ589872:PQJ589952 QAF589872:QAF589952 QKB589872:QKB589952 QTX589872:QTX589952 RDT589872:RDT589952 RNP589872:RNP589952 RXL589872:RXL589952 SHH589872:SHH589952 SRD589872:SRD589952 TAZ589872:TAZ589952 TKV589872:TKV589952 TUR589872:TUR589952 UEN589872:UEN589952 UOJ589872:UOJ589952 UYF589872:UYF589952 VIB589872:VIB589952 VRX589872:VRX589952 WBT589872:WBT589952 WLP589872:WLP589952 WVL589872:WVL589952 I655408:I655488 IZ655408:IZ655488 SV655408:SV655488 ACR655408:ACR655488 AMN655408:AMN655488 AWJ655408:AWJ655488 BGF655408:BGF655488 BQB655408:BQB655488 BZX655408:BZX655488 CJT655408:CJT655488 CTP655408:CTP655488 DDL655408:DDL655488 DNH655408:DNH655488 DXD655408:DXD655488 EGZ655408:EGZ655488 EQV655408:EQV655488 FAR655408:FAR655488 FKN655408:FKN655488 FUJ655408:FUJ655488 GEF655408:GEF655488 GOB655408:GOB655488 GXX655408:GXX655488 HHT655408:HHT655488 HRP655408:HRP655488 IBL655408:IBL655488 ILH655408:ILH655488 IVD655408:IVD655488 JEZ655408:JEZ655488 JOV655408:JOV655488 JYR655408:JYR655488 KIN655408:KIN655488 KSJ655408:KSJ655488 LCF655408:LCF655488 LMB655408:LMB655488 LVX655408:LVX655488 MFT655408:MFT655488 MPP655408:MPP655488 MZL655408:MZL655488 NJH655408:NJH655488 NTD655408:NTD655488 OCZ655408:OCZ655488 OMV655408:OMV655488 OWR655408:OWR655488 PGN655408:PGN655488 PQJ655408:PQJ655488 QAF655408:QAF655488 QKB655408:QKB655488 QTX655408:QTX655488 RDT655408:RDT655488 RNP655408:RNP655488 RXL655408:RXL655488 SHH655408:SHH655488 SRD655408:SRD655488 TAZ655408:TAZ655488 TKV655408:TKV655488 TUR655408:TUR655488 UEN655408:UEN655488 UOJ655408:UOJ655488 UYF655408:UYF655488 VIB655408:VIB655488 VRX655408:VRX655488 WBT655408:WBT655488 WLP655408:WLP655488 WVL655408:WVL655488 I720944:I721024 IZ720944:IZ721024 SV720944:SV721024 ACR720944:ACR721024 AMN720944:AMN721024 AWJ720944:AWJ721024 BGF720944:BGF721024 BQB720944:BQB721024 BZX720944:BZX721024 CJT720944:CJT721024 CTP720944:CTP721024 DDL720944:DDL721024 DNH720944:DNH721024 DXD720944:DXD721024 EGZ720944:EGZ721024 EQV720944:EQV721024 FAR720944:FAR721024 FKN720944:FKN721024 FUJ720944:FUJ721024 GEF720944:GEF721024 GOB720944:GOB721024 GXX720944:GXX721024 HHT720944:HHT721024 HRP720944:HRP721024 IBL720944:IBL721024 ILH720944:ILH721024 IVD720944:IVD721024 JEZ720944:JEZ721024 JOV720944:JOV721024 JYR720944:JYR721024 KIN720944:KIN721024 KSJ720944:KSJ721024 LCF720944:LCF721024 LMB720944:LMB721024 LVX720944:LVX721024 MFT720944:MFT721024 MPP720944:MPP721024 MZL720944:MZL721024 NJH720944:NJH721024 NTD720944:NTD721024 OCZ720944:OCZ721024 OMV720944:OMV721024 OWR720944:OWR721024 PGN720944:PGN721024 PQJ720944:PQJ721024 QAF720944:QAF721024 QKB720944:QKB721024 QTX720944:QTX721024 RDT720944:RDT721024 RNP720944:RNP721024 RXL720944:RXL721024 SHH720944:SHH721024 SRD720944:SRD721024 TAZ720944:TAZ721024 TKV720944:TKV721024 TUR720944:TUR721024 UEN720944:UEN721024 UOJ720944:UOJ721024 UYF720944:UYF721024 VIB720944:VIB721024 VRX720944:VRX721024 WBT720944:WBT721024 WLP720944:WLP721024 WVL720944:WVL721024 I786480:I786560 IZ786480:IZ786560 SV786480:SV786560 ACR786480:ACR786560 AMN786480:AMN786560 AWJ786480:AWJ786560 BGF786480:BGF786560 BQB786480:BQB786560 BZX786480:BZX786560 CJT786480:CJT786560 CTP786480:CTP786560 DDL786480:DDL786560 DNH786480:DNH786560 DXD786480:DXD786560 EGZ786480:EGZ786560 EQV786480:EQV786560 FAR786480:FAR786560 FKN786480:FKN786560 FUJ786480:FUJ786560 GEF786480:GEF786560 GOB786480:GOB786560 GXX786480:GXX786560 HHT786480:HHT786560 HRP786480:HRP786560 IBL786480:IBL786560 ILH786480:ILH786560 IVD786480:IVD786560 JEZ786480:JEZ786560 JOV786480:JOV786560 JYR786480:JYR786560 KIN786480:KIN786560 KSJ786480:KSJ786560 LCF786480:LCF786560 LMB786480:LMB786560 LVX786480:LVX786560 MFT786480:MFT786560 MPP786480:MPP786560 MZL786480:MZL786560 NJH786480:NJH786560 NTD786480:NTD786560 OCZ786480:OCZ786560 OMV786480:OMV786560 OWR786480:OWR786560 PGN786480:PGN786560 PQJ786480:PQJ786560 QAF786480:QAF786560 QKB786480:QKB786560 QTX786480:QTX786560 RDT786480:RDT786560 RNP786480:RNP786560 RXL786480:RXL786560 SHH786480:SHH786560 SRD786480:SRD786560 TAZ786480:TAZ786560 TKV786480:TKV786560 TUR786480:TUR786560 UEN786480:UEN786560 UOJ786480:UOJ786560 UYF786480:UYF786560 VIB786480:VIB786560 VRX786480:VRX786560 WBT786480:WBT786560 WLP786480:WLP786560 WVL786480:WVL786560 I852016:I852096 IZ852016:IZ852096 SV852016:SV852096 ACR852016:ACR852096 AMN852016:AMN852096 AWJ852016:AWJ852096 BGF852016:BGF852096 BQB852016:BQB852096 BZX852016:BZX852096 CJT852016:CJT852096 CTP852016:CTP852096 DDL852016:DDL852096 DNH852016:DNH852096 DXD852016:DXD852096 EGZ852016:EGZ852096 EQV852016:EQV852096 FAR852016:FAR852096 FKN852016:FKN852096 FUJ852016:FUJ852096 GEF852016:GEF852096 GOB852016:GOB852096 GXX852016:GXX852096 HHT852016:HHT852096 HRP852016:HRP852096 IBL852016:IBL852096 ILH852016:ILH852096 IVD852016:IVD852096 JEZ852016:JEZ852096 JOV852016:JOV852096 JYR852016:JYR852096 KIN852016:KIN852096 KSJ852016:KSJ852096 LCF852016:LCF852096 LMB852016:LMB852096 LVX852016:LVX852096 MFT852016:MFT852096 MPP852016:MPP852096 MZL852016:MZL852096 NJH852016:NJH852096 NTD852016:NTD852096 OCZ852016:OCZ852096 OMV852016:OMV852096 OWR852016:OWR852096 PGN852016:PGN852096 PQJ852016:PQJ852096 QAF852016:QAF852096 QKB852016:QKB852096 QTX852016:QTX852096 RDT852016:RDT852096 RNP852016:RNP852096 RXL852016:RXL852096 SHH852016:SHH852096 SRD852016:SRD852096 TAZ852016:TAZ852096 TKV852016:TKV852096 TUR852016:TUR852096 UEN852016:UEN852096 UOJ852016:UOJ852096 UYF852016:UYF852096 VIB852016:VIB852096 VRX852016:VRX852096 WBT852016:WBT852096 WLP852016:WLP852096 WVL852016:WVL852096 I917552:I917632 IZ917552:IZ917632 SV917552:SV917632 ACR917552:ACR917632 AMN917552:AMN917632 AWJ917552:AWJ917632 BGF917552:BGF917632 BQB917552:BQB917632 BZX917552:BZX917632 CJT917552:CJT917632 CTP917552:CTP917632 DDL917552:DDL917632 DNH917552:DNH917632 DXD917552:DXD917632 EGZ917552:EGZ917632 EQV917552:EQV917632 FAR917552:FAR917632 FKN917552:FKN917632 FUJ917552:FUJ917632 GEF917552:GEF917632 GOB917552:GOB917632 GXX917552:GXX917632 HHT917552:HHT917632 HRP917552:HRP917632 IBL917552:IBL917632 ILH917552:ILH917632 IVD917552:IVD917632 JEZ917552:JEZ917632 JOV917552:JOV917632 JYR917552:JYR917632 KIN917552:KIN917632 KSJ917552:KSJ917632 LCF917552:LCF917632 LMB917552:LMB917632 LVX917552:LVX917632 MFT917552:MFT917632 MPP917552:MPP917632 MZL917552:MZL917632 NJH917552:NJH917632 NTD917552:NTD917632 OCZ917552:OCZ917632 OMV917552:OMV917632 OWR917552:OWR917632 PGN917552:PGN917632 PQJ917552:PQJ917632 QAF917552:QAF917632 QKB917552:QKB917632 QTX917552:QTX917632 RDT917552:RDT917632 RNP917552:RNP917632 RXL917552:RXL917632 SHH917552:SHH917632 SRD917552:SRD917632 TAZ917552:TAZ917632 TKV917552:TKV917632 TUR917552:TUR917632 UEN917552:UEN917632 UOJ917552:UOJ917632 UYF917552:UYF917632 VIB917552:VIB917632 VRX917552:VRX917632 WBT917552:WBT917632 WLP917552:WLP917632 WVL917552:WVL917632 I983088:I983168 IZ983088:IZ983168 SV983088:SV983168 ACR983088:ACR983168 AMN983088:AMN983168 AWJ983088:AWJ983168 BGF983088:BGF983168 BQB983088:BQB983168 BZX983088:BZX983168 CJT983088:CJT983168 CTP983088:CTP983168 DDL983088:DDL983168 DNH983088:DNH983168 DXD983088:DXD983168 EGZ983088:EGZ983168 EQV983088:EQV983168 FAR983088:FAR983168 FKN983088:FKN983168 FUJ983088:FUJ983168 GEF983088:GEF983168 GOB983088:GOB983168 GXX983088:GXX983168 HHT983088:HHT983168 HRP983088:HRP983168 IBL983088:IBL983168 ILH983088:ILH983168 IVD983088:IVD983168 JEZ983088:JEZ983168 JOV983088:JOV983168 JYR983088:JYR983168 KIN983088:KIN983168 KSJ983088:KSJ983168 LCF983088:LCF983168 LMB983088:LMB983168 LVX983088:LVX983168 MFT983088:MFT983168 MPP983088:MPP983168 MZL983088:MZL983168 NJH983088:NJH983168 NTD983088:NTD983168 OCZ983088:OCZ983168 OMV983088:OMV983168 OWR983088:OWR983168 PGN983088:PGN983168 PQJ983088:PQJ983168 QAF983088:QAF983168 QKB983088:QKB983168 QTX983088:QTX983168 RDT983088:RDT983168 RNP983088:RNP983168 RXL983088:RXL983168 SHH983088:SHH983168 SRD983088:SRD983168 TAZ983088:TAZ983168 TKV983088:TKV983168 TUR983088:TUR983168 UEN983088:UEN983168 UOJ983088:UOJ983168 UYF983088:UYF983168 VIB983088:VIB983168 VRX983088:VRX983168 WBT983088:WBT983168 WLP983088:WLP983168 WVL983088:WVL983168 J65586:J65625 JA65586:JA65625 SW65586:SW65625 ACS65586:ACS65625 AMO65586:AMO65625 AWK65586:AWK65625 BGG65586:BGG65625 BQC65586:BQC65625 BZY65586:BZY65625 CJU65586:CJU65625 CTQ65586:CTQ65625 DDM65586:DDM65625 DNI65586:DNI65625 DXE65586:DXE65625 EHA65586:EHA65625 EQW65586:EQW65625 FAS65586:FAS65625 FKO65586:FKO65625 FUK65586:FUK65625 GEG65586:GEG65625 GOC65586:GOC65625 GXY65586:GXY65625 HHU65586:HHU65625 HRQ65586:HRQ65625 IBM65586:IBM65625 ILI65586:ILI65625 IVE65586:IVE65625 JFA65586:JFA65625 JOW65586:JOW65625 JYS65586:JYS65625 KIO65586:KIO65625 KSK65586:KSK65625 LCG65586:LCG65625 LMC65586:LMC65625 LVY65586:LVY65625 MFU65586:MFU65625 MPQ65586:MPQ65625 MZM65586:MZM65625 NJI65586:NJI65625 NTE65586:NTE65625 ODA65586:ODA65625 OMW65586:OMW65625 OWS65586:OWS65625 PGO65586:PGO65625 PQK65586:PQK65625 QAG65586:QAG65625 QKC65586:QKC65625 QTY65586:QTY65625 RDU65586:RDU65625 RNQ65586:RNQ65625 RXM65586:RXM65625 SHI65586:SHI65625 SRE65586:SRE65625 TBA65586:TBA65625 TKW65586:TKW65625 TUS65586:TUS65625 UEO65586:UEO65625 UOK65586:UOK65625 UYG65586:UYG65625 VIC65586:VIC65625 VRY65586:VRY65625 WBU65586:WBU65625 WLQ65586:WLQ65625 WVM65586:WVM65625 J131122:J131161 JA131122:JA131161 SW131122:SW131161 ACS131122:ACS131161 AMO131122:AMO131161 AWK131122:AWK131161 BGG131122:BGG131161 BQC131122:BQC131161 BZY131122:BZY131161 CJU131122:CJU131161 CTQ131122:CTQ131161 DDM131122:DDM131161 DNI131122:DNI131161 DXE131122:DXE131161 EHA131122:EHA131161 EQW131122:EQW131161 FAS131122:FAS131161 FKO131122:FKO131161 FUK131122:FUK131161 GEG131122:GEG131161 GOC131122:GOC131161 GXY131122:GXY131161 HHU131122:HHU131161 HRQ131122:HRQ131161 IBM131122:IBM131161 ILI131122:ILI131161 IVE131122:IVE131161 JFA131122:JFA131161 JOW131122:JOW131161 JYS131122:JYS131161 KIO131122:KIO131161 KSK131122:KSK131161 LCG131122:LCG131161 LMC131122:LMC131161 LVY131122:LVY131161 MFU131122:MFU131161 MPQ131122:MPQ131161 MZM131122:MZM131161 NJI131122:NJI131161 NTE131122:NTE131161 ODA131122:ODA131161 OMW131122:OMW131161 OWS131122:OWS131161 PGO131122:PGO131161 PQK131122:PQK131161 QAG131122:QAG131161 QKC131122:QKC131161 QTY131122:QTY131161 RDU131122:RDU131161 RNQ131122:RNQ131161 RXM131122:RXM131161 SHI131122:SHI131161 SRE131122:SRE131161 TBA131122:TBA131161 TKW131122:TKW131161 TUS131122:TUS131161 UEO131122:UEO131161 UOK131122:UOK131161 UYG131122:UYG131161 VIC131122:VIC131161 VRY131122:VRY131161 WBU131122:WBU131161 WLQ131122:WLQ131161 WVM131122:WVM131161 J196658:J196697 JA196658:JA196697 SW196658:SW196697 ACS196658:ACS196697 AMO196658:AMO196697 AWK196658:AWK196697 BGG196658:BGG196697 BQC196658:BQC196697 BZY196658:BZY196697 CJU196658:CJU196697 CTQ196658:CTQ196697 DDM196658:DDM196697 DNI196658:DNI196697 DXE196658:DXE196697 EHA196658:EHA196697 EQW196658:EQW196697 FAS196658:FAS196697 FKO196658:FKO196697 FUK196658:FUK196697 GEG196658:GEG196697 GOC196658:GOC196697 GXY196658:GXY196697 HHU196658:HHU196697 HRQ196658:HRQ196697 IBM196658:IBM196697 ILI196658:ILI196697 IVE196658:IVE196697 JFA196658:JFA196697 JOW196658:JOW196697 JYS196658:JYS196697 KIO196658:KIO196697 KSK196658:KSK196697 LCG196658:LCG196697 LMC196658:LMC196697 LVY196658:LVY196697 MFU196658:MFU196697 MPQ196658:MPQ196697 MZM196658:MZM196697 NJI196658:NJI196697 NTE196658:NTE196697 ODA196658:ODA196697 OMW196658:OMW196697 OWS196658:OWS196697 PGO196658:PGO196697 PQK196658:PQK196697 QAG196658:QAG196697 QKC196658:QKC196697 QTY196658:QTY196697 RDU196658:RDU196697 RNQ196658:RNQ196697 RXM196658:RXM196697 SHI196658:SHI196697 SRE196658:SRE196697 TBA196658:TBA196697 TKW196658:TKW196697 TUS196658:TUS196697 UEO196658:UEO196697 UOK196658:UOK196697 UYG196658:UYG196697 VIC196658:VIC196697 VRY196658:VRY196697 WBU196658:WBU196697 WLQ196658:WLQ196697 WVM196658:WVM196697 J262194:J262233 JA262194:JA262233 SW262194:SW262233 ACS262194:ACS262233 AMO262194:AMO262233 AWK262194:AWK262233 BGG262194:BGG262233 BQC262194:BQC262233 BZY262194:BZY262233 CJU262194:CJU262233 CTQ262194:CTQ262233 DDM262194:DDM262233 DNI262194:DNI262233 DXE262194:DXE262233 EHA262194:EHA262233 EQW262194:EQW262233 FAS262194:FAS262233 FKO262194:FKO262233 FUK262194:FUK262233 GEG262194:GEG262233 GOC262194:GOC262233 GXY262194:GXY262233 HHU262194:HHU262233 HRQ262194:HRQ262233 IBM262194:IBM262233 ILI262194:ILI262233 IVE262194:IVE262233 JFA262194:JFA262233 JOW262194:JOW262233 JYS262194:JYS262233 KIO262194:KIO262233 KSK262194:KSK262233 LCG262194:LCG262233 LMC262194:LMC262233 LVY262194:LVY262233 MFU262194:MFU262233 MPQ262194:MPQ262233 MZM262194:MZM262233 NJI262194:NJI262233 NTE262194:NTE262233 ODA262194:ODA262233 OMW262194:OMW262233 OWS262194:OWS262233 PGO262194:PGO262233 PQK262194:PQK262233 QAG262194:QAG262233 QKC262194:QKC262233 QTY262194:QTY262233 RDU262194:RDU262233 RNQ262194:RNQ262233 RXM262194:RXM262233 SHI262194:SHI262233 SRE262194:SRE262233 TBA262194:TBA262233 TKW262194:TKW262233 TUS262194:TUS262233 UEO262194:UEO262233 UOK262194:UOK262233 UYG262194:UYG262233 VIC262194:VIC262233 VRY262194:VRY262233 WBU262194:WBU262233 WLQ262194:WLQ262233 WVM262194:WVM262233 J327730:J327769 JA327730:JA327769 SW327730:SW327769 ACS327730:ACS327769 AMO327730:AMO327769 AWK327730:AWK327769 BGG327730:BGG327769 BQC327730:BQC327769 BZY327730:BZY327769 CJU327730:CJU327769 CTQ327730:CTQ327769 DDM327730:DDM327769 DNI327730:DNI327769 DXE327730:DXE327769 EHA327730:EHA327769 EQW327730:EQW327769 FAS327730:FAS327769 FKO327730:FKO327769 FUK327730:FUK327769 GEG327730:GEG327769 GOC327730:GOC327769 GXY327730:GXY327769 HHU327730:HHU327769 HRQ327730:HRQ327769 IBM327730:IBM327769 ILI327730:ILI327769 IVE327730:IVE327769 JFA327730:JFA327769 JOW327730:JOW327769 JYS327730:JYS327769 KIO327730:KIO327769 KSK327730:KSK327769 LCG327730:LCG327769 LMC327730:LMC327769 LVY327730:LVY327769 MFU327730:MFU327769 MPQ327730:MPQ327769 MZM327730:MZM327769 NJI327730:NJI327769 NTE327730:NTE327769 ODA327730:ODA327769 OMW327730:OMW327769 OWS327730:OWS327769 PGO327730:PGO327769 PQK327730:PQK327769 QAG327730:QAG327769 QKC327730:QKC327769 QTY327730:QTY327769 RDU327730:RDU327769 RNQ327730:RNQ327769 RXM327730:RXM327769 SHI327730:SHI327769 SRE327730:SRE327769 TBA327730:TBA327769 TKW327730:TKW327769 TUS327730:TUS327769 UEO327730:UEO327769 UOK327730:UOK327769 UYG327730:UYG327769 VIC327730:VIC327769 VRY327730:VRY327769 WBU327730:WBU327769 WLQ327730:WLQ327769 WVM327730:WVM327769 J393266:J393305 JA393266:JA393305 SW393266:SW393305 ACS393266:ACS393305 AMO393266:AMO393305 AWK393266:AWK393305 BGG393266:BGG393305 BQC393266:BQC393305 BZY393266:BZY393305 CJU393266:CJU393305 CTQ393266:CTQ393305 DDM393266:DDM393305 DNI393266:DNI393305 DXE393266:DXE393305 EHA393266:EHA393305 EQW393266:EQW393305 FAS393266:FAS393305 FKO393266:FKO393305 FUK393266:FUK393305 GEG393266:GEG393305 GOC393266:GOC393305 GXY393266:GXY393305 HHU393266:HHU393305 HRQ393266:HRQ393305 IBM393266:IBM393305 ILI393266:ILI393305 IVE393266:IVE393305 JFA393266:JFA393305 JOW393266:JOW393305 JYS393266:JYS393305 KIO393266:KIO393305 KSK393266:KSK393305 LCG393266:LCG393305 LMC393266:LMC393305 LVY393266:LVY393305 MFU393266:MFU393305 MPQ393266:MPQ393305 MZM393266:MZM393305 NJI393266:NJI393305 NTE393266:NTE393305 ODA393266:ODA393305 OMW393266:OMW393305 OWS393266:OWS393305 PGO393266:PGO393305 PQK393266:PQK393305 QAG393266:QAG393305 QKC393266:QKC393305 QTY393266:QTY393305 RDU393266:RDU393305 RNQ393266:RNQ393305 RXM393266:RXM393305 SHI393266:SHI393305 SRE393266:SRE393305 TBA393266:TBA393305 TKW393266:TKW393305 TUS393266:TUS393305 UEO393266:UEO393305 UOK393266:UOK393305 UYG393266:UYG393305 VIC393266:VIC393305 VRY393266:VRY393305 WBU393266:WBU393305 WLQ393266:WLQ393305 WVM393266:WVM393305 J458802:J458841 JA458802:JA458841 SW458802:SW458841 ACS458802:ACS458841 AMO458802:AMO458841 AWK458802:AWK458841 BGG458802:BGG458841 BQC458802:BQC458841 BZY458802:BZY458841 CJU458802:CJU458841 CTQ458802:CTQ458841 DDM458802:DDM458841 DNI458802:DNI458841 DXE458802:DXE458841 EHA458802:EHA458841 EQW458802:EQW458841 FAS458802:FAS458841 FKO458802:FKO458841 FUK458802:FUK458841 GEG458802:GEG458841 GOC458802:GOC458841 GXY458802:GXY458841 HHU458802:HHU458841 HRQ458802:HRQ458841 IBM458802:IBM458841 ILI458802:ILI458841 IVE458802:IVE458841 JFA458802:JFA458841 JOW458802:JOW458841 JYS458802:JYS458841 KIO458802:KIO458841 KSK458802:KSK458841 LCG458802:LCG458841 LMC458802:LMC458841 LVY458802:LVY458841 MFU458802:MFU458841 MPQ458802:MPQ458841 MZM458802:MZM458841 NJI458802:NJI458841 NTE458802:NTE458841 ODA458802:ODA458841 OMW458802:OMW458841 OWS458802:OWS458841 PGO458802:PGO458841 PQK458802:PQK458841 QAG458802:QAG458841 QKC458802:QKC458841 QTY458802:QTY458841 RDU458802:RDU458841 RNQ458802:RNQ458841 RXM458802:RXM458841 SHI458802:SHI458841 SRE458802:SRE458841 TBA458802:TBA458841 TKW458802:TKW458841 TUS458802:TUS458841 UEO458802:UEO458841 UOK458802:UOK458841 UYG458802:UYG458841 VIC458802:VIC458841 VRY458802:VRY458841 WBU458802:WBU458841 WLQ458802:WLQ458841 WVM458802:WVM458841 J524338:J524377 JA524338:JA524377 SW524338:SW524377 ACS524338:ACS524377 AMO524338:AMO524377 AWK524338:AWK524377 BGG524338:BGG524377 BQC524338:BQC524377 BZY524338:BZY524377 CJU524338:CJU524377 CTQ524338:CTQ524377 DDM524338:DDM524377 DNI524338:DNI524377 DXE524338:DXE524377 EHA524338:EHA524377 EQW524338:EQW524377 FAS524338:FAS524377 FKO524338:FKO524377 FUK524338:FUK524377 GEG524338:GEG524377 GOC524338:GOC524377 GXY524338:GXY524377 HHU524338:HHU524377 HRQ524338:HRQ524377 IBM524338:IBM524377 ILI524338:ILI524377 IVE524338:IVE524377 JFA524338:JFA524377 JOW524338:JOW524377 JYS524338:JYS524377 KIO524338:KIO524377 KSK524338:KSK524377 LCG524338:LCG524377 LMC524338:LMC524377 LVY524338:LVY524377 MFU524338:MFU524377 MPQ524338:MPQ524377 MZM524338:MZM524377 NJI524338:NJI524377 NTE524338:NTE524377 ODA524338:ODA524377 OMW524338:OMW524377 OWS524338:OWS524377 PGO524338:PGO524377 PQK524338:PQK524377 QAG524338:QAG524377 QKC524338:QKC524377 QTY524338:QTY524377 RDU524338:RDU524377 RNQ524338:RNQ524377 RXM524338:RXM524377 SHI524338:SHI524377 SRE524338:SRE524377 TBA524338:TBA524377 TKW524338:TKW524377 TUS524338:TUS524377 UEO524338:UEO524377 UOK524338:UOK524377 UYG524338:UYG524377 VIC524338:VIC524377 VRY524338:VRY524377 WBU524338:WBU524377 WLQ524338:WLQ524377 WVM524338:WVM524377 J589874:J589913 JA589874:JA589913 SW589874:SW589913 ACS589874:ACS589913 AMO589874:AMO589913 AWK589874:AWK589913 BGG589874:BGG589913 BQC589874:BQC589913 BZY589874:BZY589913 CJU589874:CJU589913 CTQ589874:CTQ589913 DDM589874:DDM589913 DNI589874:DNI589913 DXE589874:DXE589913 EHA589874:EHA589913 EQW589874:EQW589913 FAS589874:FAS589913 FKO589874:FKO589913 FUK589874:FUK589913 GEG589874:GEG589913 GOC589874:GOC589913 GXY589874:GXY589913 HHU589874:HHU589913 HRQ589874:HRQ589913 IBM589874:IBM589913 ILI589874:ILI589913 IVE589874:IVE589913 JFA589874:JFA589913 JOW589874:JOW589913 JYS589874:JYS589913 KIO589874:KIO589913 KSK589874:KSK589913 LCG589874:LCG589913 LMC589874:LMC589913 LVY589874:LVY589913 MFU589874:MFU589913 MPQ589874:MPQ589913 MZM589874:MZM589913 NJI589874:NJI589913 NTE589874:NTE589913 ODA589874:ODA589913 OMW589874:OMW589913 OWS589874:OWS589913 PGO589874:PGO589913 PQK589874:PQK589913 QAG589874:QAG589913 QKC589874:QKC589913 QTY589874:QTY589913 RDU589874:RDU589913 RNQ589874:RNQ589913 RXM589874:RXM589913 SHI589874:SHI589913 SRE589874:SRE589913 TBA589874:TBA589913 TKW589874:TKW589913 TUS589874:TUS589913 UEO589874:UEO589913 UOK589874:UOK589913 UYG589874:UYG589913 VIC589874:VIC589913 VRY589874:VRY589913 WBU589874:WBU589913 WLQ589874:WLQ589913 WVM589874:WVM589913 J655410:J655449 JA655410:JA655449 SW655410:SW655449 ACS655410:ACS655449 AMO655410:AMO655449 AWK655410:AWK655449 BGG655410:BGG655449 BQC655410:BQC655449 BZY655410:BZY655449 CJU655410:CJU655449 CTQ655410:CTQ655449 DDM655410:DDM655449 DNI655410:DNI655449 DXE655410:DXE655449 EHA655410:EHA655449 EQW655410:EQW655449 FAS655410:FAS655449 FKO655410:FKO655449 FUK655410:FUK655449 GEG655410:GEG655449 GOC655410:GOC655449 GXY655410:GXY655449 HHU655410:HHU655449 HRQ655410:HRQ655449 IBM655410:IBM655449 ILI655410:ILI655449 IVE655410:IVE655449 JFA655410:JFA655449 JOW655410:JOW655449 JYS655410:JYS655449 KIO655410:KIO655449 KSK655410:KSK655449 LCG655410:LCG655449 LMC655410:LMC655449 LVY655410:LVY655449 MFU655410:MFU655449 MPQ655410:MPQ655449 MZM655410:MZM655449 NJI655410:NJI655449 NTE655410:NTE655449 ODA655410:ODA655449 OMW655410:OMW655449 OWS655410:OWS655449 PGO655410:PGO655449 PQK655410:PQK655449 QAG655410:QAG655449 QKC655410:QKC655449 QTY655410:QTY655449 RDU655410:RDU655449 RNQ655410:RNQ655449 RXM655410:RXM655449 SHI655410:SHI655449 SRE655410:SRE655449 TBA655410:TBA655449 TKW655410:TKW655449 TUS655410:TUS655449 UEO655410:UEO655449 UOK655410:UOK655449 UYG655410:UYG655449 VIC655410:VIC655449 VRY655410:VRY655449 WBU655410:WBU655449 WLQ655410:WLQ655449 WVM655410:WVM655449 J720946:J720985 JA720946:JA720985 SW720946:SW720985 ACS720946:ACS720985 AMO720946:AMO720985 AWK720946:AWK720985 BGG720946:BGG720985 BQC720946:BQC720985 BZY720946:BZY720985 CJU720946:CJU720985 CTQ720946:CTQ720985 DDM720946:DDM720985 DNI720946:DNI720985 DXE720946:DXE720985 EHA720946:EHA720985 EQW720946:EQW720985 FAS720946:FAS720985 FKO720946:FKO720985 FUK720946:FUK720985 GEG720946:GEG720985 GOC720946:GOC720985 GXY720946:GXY720985 HHU720946:HHU720985 HRQ720946:HRQ720985 IBM720946:IBM720985 ILI720946:ILI720985 IVE720946:IVE720985 JFA720946:JFA720985 JOW720946:JOW720985 JYS720946:JYS720985 KIO720946:KIO720985 KSK720946:KSK720985 LCG720946:LCG720985 LMC720946:LMC720985 LVY720946:LVY720985 MFU720946:MFU720985 MPQ720946:MPQ720985 MZM720946:MZM720985 NJI720946:NJI720985 NTE720946:NTE720985 ODA720946:ODA720985 OMW720946:OMW720985 OWS720946:OWS720985 PGO720946:PGO720985 PQK720946:PQK720985 QAG720946:QAG720985 QKC720946:QKC720985 QTY720946:QTY720985 RDU720946:RDU720985 RNQ720946:RNQ720985 RXM720946:RXM720985 SHI720946:SHI720985 SRE720946:SRE720985 TBA720946:TBA720985 TKW720946:TKW720985 TUS720946:TUS720985 UEO720946:UEO720985 UOK720946:UOK720985 UYG720946:UYG720985 VIC720946:VIC720985 VRY720946:VRY720985 WBU720946:WBU720985 WLQ720946:WLQ720985 WVM720946:WVM720985 J786482:J786521 JA786482:JA786521 SW786482:SW786521 ACS786482:ACS786521 AMO786482:AMO786521 AWK786482:AWK786521 BGG786482:BGG786521 BQC786482:BQC786521 BZY786482:BZY786521 CJU786482:CJU786521 CTQ786482:CTQ786521 DDM786482:DDM786521 DNI786482:DNI786521 DXE786482:DXE786521 EHA786482:EHA786521 EQW786482:EQW786521 FAS786482:FAS786521 FKO786482:FKO786521 FUK786482:FUK786521 GEG786482:GEG786521 GOC786482:GOC786521 GXY786482:GXY786521 HHU786482:HHU786521 HRQ786482:HRQ786521 IBM786482:IBM786521 ILI786482:ILI786521 IVE786482:IVE786521 JFA786482:JFA786521 JOW786482:JOW786521 JYS786482:JYS786521 KIO786482:KIO786521 KSK786482:KSK786521 LCG786482:LCG786521 LMC786482:LMC786521 LVY786482:LVY786521 MFU786482:MFU786521 MPQ786482:MPQ786521 MZM786482:MZM786521 NJI786482:NJI786521 NTE786482:NTE786521 ODA786482:ODA786521 OMW786482:OMW786521 OWS786482:OWS786521 PGO786482:PGO786521 PQK786482:PQK786521 QAG786482:QAG786521 QKC786482:QKC786521 QTY786482:QTY786521 RDU786482:RDU786521 RNQ786482:RNQ786521 RXM786482:RXM786521 SHI786482:SHI786521 SRE786482:SRE786521 TBA786482:TBA786521 TKW786482:TKW786521 TUS786482:TUS786521 UEO786482:UEO786521 UOK786482:UOK786521 UYG786482:UYG786521 VIC786482:VIC786521 VRY786482:VRY786521 WBU786482:WBU786521 WLQ786482:WLQ786521 WVM786482:WVM786521 J852018:J852057 JA852018:JA852057 SW852018:SW852057 ACS852018:ACS852057 AMO852018:AMO852057 AWK852018:AWK852057 BGG852018:BGG852057 BQC852018:BQC852057 BZY852018:BZY852057 CJU852018:CJU852057 CTQ852018:CTQ852057 DDM852018:DDM852057 DNI852018:DNI852057 DXE852018:DXE852057 EHA852018:EHA852057 EQW852018:EQW852057 FAS852018:FAS852057 FKO852018:FKO852057 FUK852018:FUK852057 GEG852018:GEG852057 GOC852018:GOC852057 GXY852018:GXY852057 HHU852018:HHU852057 HRQ852018:HRQ852057 IBM852018:IBM852057 ILI852018:ILI852057 IVE852018:IVE852057 JFA852018:JFA852057 JOW852018:JOW852057 JYS852018:JYS852057 KIO852018:KIO852057 KSK852018:KSK852057 LCG852018:LCG852057 LMC852018:LMC852057 LVY852018:LVY852057 MFU852018:MFU852057 MPQ852018:MPQ852057 MZM852018:MZM852057 NJI852018:NJI852057 NTE852018:NTE852057 ODA852018:ODA852057 OMW852018:OMW852057 OWS852018:OWS852057 PGO852018:PGO852057 PQK852018:PQK852057 QAG852018:QAG852057 QKC852018:QKC852057 QTY852018:QTY852057 RDU852018:RDU852057 RNQ852018:RNQ852057 RXM852018:RXM852057 SHI852018:SHI852057 SRE852018:SRE852057 TBA852018:TBA852057 TKW852018:TKW852057 TUS852018:TUS852057 UEO852018:UEO852057 UOK852018:UOK852057 UYG852018:UYG852057 VIC852018:VIC852057 VRY852018:VRY852057 WBU852018:WBU852057 WLQ852018:WLQ852057 WVM852018:WVM852057 J917554:J917593 JA917554:JA917593 SW917554:SW917593 ACS917554:ACS917593 AMO917554:AMO917593 AWK917554:AWK917593 BGG917554:BGG917593 BQC917554:BQC917593 BZY917554:BZY917593 CJU917554:CJU917593 CTQ917554:CTQ917593 DDM917554:DDM917593 DNI917554:DNI917593 DXE917554:DXE917593 EHA917554:EHA917593 EQW917554:EQW917593 FAS917554:FAS917593 FKO917554:FKO917593 FUK917554:FUK917593 GEG917554:GEG917593 GOC917554:GOC917593 GXY917554:GXY917593 HHU917554:HHU917593 HRQ917554:HRQ917593 IBM917554:IBM917593 ILI917554:ILI917593 IVE917554:IVE917593 JFA917554:JFA917593 JOW917554:JOW917593 JYS917554:JYS917593 KIO917554:KIO917593 KSK917554:KSK917593 LCG917554:LCG917593 LMC917554:LMC917593 LVY917554:LVY917593 MFU917554:MFU917593 MPQ917554:MPQ917593 MZM917554:MZM917593 NJI917554:NJI917593 NTE917554:NTE917593 ODA917554:ODA917593 OMW917554:OMW917593 OWS917554:OWS917593 PGO917554:PGO917593 PQK917554:PQK917593 QAG917554:QAG917593 QKC917554:QKC917593 QTY917554:QTY917593 RDU917554:RDU917593 RNQ917554:RNQ917593 RXM917554:RXM917593 SHI917554:SHI917593 SRE917554:SRE917593 TBA917554:TBA917593 TKW917554:TKW917593 TUS917554:TUS917593 UEO917554:UEO917593 UOK917554:UOK917593 UYG917554:UYG917593 VIC917554:VIC917593 VRY917554:VRY917593 WBU917554:WBU917593 WLQ917554:WLQ917593 WVM917554:WVM917593 J983090:J983129 JA983090:JA983129 SW983090:SW983129 ACS983090:ACS983129 AMO983090:AMO983129 AWK983090:AWK983129 BGG983090:BGG983129 BQC983090:BQC983129 BZY983090:BZY983129 CJU983090:CJU983129 CTQ983090:CTQ983129 DDM983090:DDM983129 DNI983090:DNI983129 DXE983090:DXE983129 EHA983090:EHA983129 EQW983090:EQW983129 FAS983090:FAS983129 FKO983090:FKO983129 FUK983090:FUK983129 GEG983090:GEG983129 GOC983090:GOC983129 GXY983090:GXY983129 HHU983090:HHU983129 HRQ983090:HRQ983129 IBM983090:IBM983129 ILI983090:ILI983129 IVE983090:IVE983129 JFA983090:JFA983129 JOW983090:JOW983129 JYS983090:JYS983129 KIO983090:KIO983129 KSK983090:KSK983129 LCG983090:LCG983129 LMC983090:LMC983129 LVY983090:LVY983129 MFU983090:MFU983129 MPQ983090:MPQ983129 MZM983090:MZM983129 NJI983090:NJI983129 NTE983090:NTE983129 ODA983090:ODA983129 OMW983090:OMW983129 OWS983090:OWS983129 PGO983090:PGO983129 PQK983090:PQK983129 QAG983090:QAG983129 QKC983090:QKC983129 QTY983090:QTY983129 RDU983090:RDU983129 RNQ983090:RNQ983129 RXM983090:RXM983129 SHI983090:SHI983129 SRE983090:SRE983129 TBA983090:TBA983129 TKW983090:TKW983129 TUS983090:TUS983129 UEO983090:UEO983129 UOK983090:UOK983129 UYG983090:UYG983129 VIC983090:VIC983129 VRY983090:VRY983129 WBU983090:WBU983129 WLQ983090:WLQ983129 WVM983090:WVM983129 JC65628:JD65664 SY65628:SZ65664 ACU65628:ACV65664 AMQ65628:AMR65664 AWM65628:AWN65664 BGI65628:BGJ65664 BQE65628:BQF65664 CAA65628:CAB65664 CJW65628:CJX65664 CTS65628:CTT65664 DDO65628:DDP65664 DNK65628:DNL65664 DXG65628:DXH65664 EHC65628:EHD65664 EQY65628:EQZ65664 FAU65628:FAV65664 FKQ65628:FKR65664 FUM65628:FUN65664 GEI65628:GEJ65664 GOE65628:GOF65664 GYA65628:GYB65664 HHW65628:HHX65664 HRS65628:HRT65664 IBO65628:IBP65664 ILK65628:ILL65664 IVG65628:IVH65664 JFC65628:JFD65664 JOY65628:JOZ65664 JYU65628:JYV65664 KIQ65628:KIR65664 KSM65628:KSN65664 LCI65628:LCJ65664 LME65628:LMF65664 LWA65628:LWB65664 MFW65628:MFX65664 MPS65628:MPT65664 MZO65628:MZP65664 NJK65628:NJL65664 NTG65628:NTH65664 ODC65628:ODD65664 OMY65628:OMZ65664 OWU65628:OWV65664 PGQ65628:PGR65664 PQM65628:PQN65664 QAI65628:QAJ65664 QKE65628:QKF65664 QUA65628:QUB65664 RDW65628:RDX65664 RNS65628:RNT65664 RXO65628:RXP65664 SHK65628:SHL65664 SRG65628:SRH65664 TBC65628:TBD65664 TKY65628:TKZ65664 TUU65628:TUV65664 UEQ65628:UER65664 UOM65628:UON65664 UYI65628:UYJ65664 VIE65628:VIF65664 VSA65628:VSB65664 WBW65628:WBX65664 WLS65628:WLT65664 WVO65628:WVP65664 JC131164:JD131200 SY131164:SZ131200 ACU131164:ACV131200 AMQ131164:AMR131200 AWM131164:AWN131200 BGI131164:BGJ131200 BQE131164:BQF131200 CAA131164:CAB131200 CJW131164:CJX131200 CTS131164:CTT131200 DDO131164:DDP131200 DNK131164:DNL131200 DXG131164:DXH131200 EHC131164:EHD131200 EQY131164:EQZ131200 FAU131164:FAV131200 FKQ131164:FKR131200 FUM131164:FUN131200 GEI131164:GEJ131200 GOE131164:GOF131200 GYA131164:GYB131200 HHW131164:HHX131200 HRS131164:HRT131200 IBO131164:IBP131200 ILK131164:ILL131200 IVG131164:IVH131200 JFC131164:JFD131200 JOY131164:JOZ131200 JYU131164:JYV131200 KIQ131164:KIR131200 KSM131164:KSN131200 LCI131164:LCJ131200 LME131164:LMF131200 LWA131164:LWB131200 MFW131164:MFX131200 MPS131164:MPT131200 MZO131164:MZP131200 NJK131164:NJL131200 NTG131164:NTH131200 ODC131164:ODD131200 OMY131164:OMZ131200 OWU131164:OWV131200 PGQ131164:PGR131200 PQM131164:PQN131200 QAI131164:QAJ131200 QKE131164:QKF131200 QUA131164:QUB131200 RDW131164:RDX131200 RNS131164:RNT131200 RXO131164:RXP131200 SHK131164:SHL131200 SRG131164:SRH131200 TBC131164:TBD131200 TKY131164:TKZ131200 TUU131164:TUV131200 UEQ131164:UER131200 UOM131164:UON131200 UYI131164:UYJ131200 VIE131164:VIF131200 VSA131164:VSB131200 WBW131164:WBX131200 WLS131164:WLT131200 WVO131164:WVP131200 JC196700:JD196736 SY196700:SZ196736 ACU196700:ACV196736 AMQ196700:AMR196736 AWM196700:AWN196736 BGI196700:BGJ196736 BQE196700:BQF196736 CAA196700:CAB196736 CJW196700:CJX196736 CTS196700:CTT196736 DDO196700:DDP196736 DNK196700:DNL196736 DXG196700:DXH196736 EHC196700:EHD196736 EQY196700:EQZ196736 FAU196700:FAV196736 FKQ196700:FKR196736 FUM196700:FUN196736 GEI196700:GEJ196736 GOE196700:GOF196736 GYA196700:GYB196736 HHW196700:HHX196736 HRS196700:HRT196736 IBO196700:IBP196736 ILK196700:ILL196736 IVG196700:IVH196736 JFC196700:JFD196736 JOY196700:JOZ196736 JYU196700:JYV196736 KIQ196700:KIR196736 KSM196700:KSN196736 LCI196700:LCJ196736 LME196700:LMF196736 LWA196700:LWB196736 MFW196700:MFX196736 MPS196700:MPT196736 MZO196700:MZP196736 NJK196700:NJL196736 NTG196700:NTH196736 ODC196700:ODD196736 OMY196700:OMZ196736 OWU196700:OWV196736 PGQ196700:PGR196736 PQM196700:PQN196736 QAI196700:QAJ196736 QKE196700:QKF196736 QUA196700:QUB196736 RDW196700:RDX196736 RNS196700:RNT196736 RXO196700:RXP196736 SHK196700:SHL196736 SRG196700:SRH196736 TBC196700:TBD196736 TKY196700:TKZ196736 TUU196700:TUV196736 UEQ196700:UER196736 UOM196700:UON196736 UYI196700:UYJ196736 VIE196700:VIF196736 VSA196700:VSB196736 WBW196700:WBX196736 WLS196700:WLT196736 WVO196700:WVP196736 JC262236:JD262272 SY262236:SZ262272 ACU262236:ACV262272 AMQ262236:AMR262272 AWM262236:AWN262272 BGI262236:BGJ262272 BQE262236:BQF262272 CAA262236:CAB262272 CJW262236:CJX262272 CTS262236:CTT262272 DDO262236:DDP262272 DNK262236:DNL262272 DXG262236:DXH262272 EHC262236:EHD262272 EQY262236:EQZ262272 FAU262236:FAV262272 FKQ262236:FKR262272 FUM262236:FUN262272 GEI262236:GEJ262272 GOE262236:GOF262272 GYA262236:GYB262272 HHW262236:HHX262272 HRS262236:HRT262272 IBO262236:IBP262272 ILK262236:ILL262272 IVG262236:IVH262272 JFC262236:JFD262272 JOY262236:JOZ262272 JYU262236:JYV262272 KIQ262236:KIR262272 KSM262236:KSN262272 LCI262236:LCJ262272 LME262236:LMF262272 LWA262236:LWB262272 MFW262236:MFX262272 MPS262236:MPT262272 MZO262236:MZP262272 NJK262236:NJL262272 NTG262236:NTH262272 ODC262236:ODD262272 OMY262236:OMZ262272 OWU262236:OWV262272 PGQ262236:PGR262272 PQM262236:PQN262272 QAI262236:QAJ262272 QKE262236:QKF262272 QUA262236:QUB262272 RDW262236:RDX262272 RNS262236:RNT262272 RXO262236:RXP262272 SHK262236:SHL262272 SRG262236:SRH262272 TBC262236:TBD262272 TKY262236:TKZ262272 TUU262236:TUV262272 UEQ262236:UER262272 UOM262236:UON262272 UYI262236:UYJ262272 VIE262236:VIF262272 VSA262236:VSB262272 WBW262236:WBX262272 WLS262236:WLT262272 WVO262236:WVP262272 JC327772:JD327808 SY327772:SZ327808 ACU327772:ACV327808 AMQ327772:AMR327808 AWM327772:AWN327808 BGI327772:BGJ327808 BQE327772:BQF327808 CAA327772:CAB327808 CJW327772:CJX327808 CTS327772:CTT327808 DDO327772:DDP327808 DNK327772:DNL327808 DXG327772:DXH327808 EHC327772:EHD327808 EQY327772:EQZ327808 FAU327772:FAV327808 FKQ327772:FKR327808 FUM327772:FUN327808 GEI327772:GEJ327808 GOE327772:GOF327808 GYA327772:GYB327808 HHW327772:HHX327808 HRS327772:HRT327808 IBO327772:IBP327808 ILK327772:ILL327808 IVG327772:IVH327808 JFC327772:JFD327808 JOY327772:JOZ327808 JYU327772:JYV327808 KIQ327772:KIR327808 KSM327772:KSN327808 LCI327772:LCJ327808 LME327772:LMF327808 LWA327772:LWB327808 MFW327772:MFX327808 MPS327772:MPT327808 MZO327772:MZP327808 NJK327772:NJL327808 NTG327772:NTH327808 ODC327772:ODD327808 OMY327772:OMZ327808 OWU327772:OWV327808 PGQ327772:PGR327808 PQM327772:PQN327808 QAI327772:QAJ327808 QKE327772:QKF327808 QUA327772:QUB327808 RDW327772:RDX327808 RNS327772:RNT327808 RXO327772:RXP327808 SHK327772:SHL327808 SRG327772:SRH327808 TBC327772:TBD327808 TKY327772:TKZ327808 TUU327772:TUV327808 UEQ327772:UER327808 UOM327772:UON327808 UYI327772:UYJ327808 VIE327772:VIF327808 VSA327772:VSB327808 WBW327772:WBX327808 WLS327772:WLT327808 WVO327772:WVP327808 JC393308:JD393344 SY393308:SZ393344 ACU393308:ACV393344 AMQ393308:AMR393344 AWM393308:AWN393344 BGI393308:BGJ393344 BQE393308:BQF393344 CAA393308:CAB393344 CJW393308:CJX393344 CTS393308:CTT393344 DDO393308:DDP393344 DNK393308:DNL393344 DXG393308:DXH393344 EHC393308:EHD393344 EQY393308:EQZ393344 FAU393308:FAV393344 FKQ393308:FKR393344 FUM393308:FUN393344 GEI393308:GEJ393344 GOE393308:GOF393344 GYA393308:GYB393344 HHW393308:HHX393344 HRS393308:HRT393344 IBO393308:IBP393344 ILK393308:ILL393344 IVG393308:IVH393344 JFC393308:JFD393344 JOY393308:JOZ393344 JYU393308:JYV393344 KIQ393308:KIR393344 KSM393308:KSN393344 LCI393308:LCJ393344 LME393308:LMF393344 LWA393308:LWB393344 MFW393308:MFX393344 MPS393308:MPT393344 MZO393308:MZP393344 NJK393308:NJL393344 NTG393308:NTH393344 ODC393308:ODD393344 OMY393308:OMZ393344 OWU393308:OWV393344 PGQ393308:PGR393344 PQM393308:PQN393344 QAI393308:QAJ393344 QKE393308:QKF393344 QUA393308:QUB393344 RDW393308:RDX393344 RNS393308:RNT393344 RXO393308:RXP393344 SHK393308:SHL393344 SRG393308:SRH393344 TBC393308:TBD393344 TKY393308:TKZ393344 TUU393308:TUV393344 UEQ393308:UER393344 UOM393308:UON393344 UYI393308:UYJ393344 VIE393308:VIF393344 VSA393308:VSB393344 WBW393308:WBX393344 WLS393308:WLT393344 WVO393308:WVP393344 JC458844:JD458880 SY458844:SZ458880 ACU458844:ACV458880 AMQ458844:AMR458880 AWM458844:AWN458880 BGI458844:BGJ458880 BQE458844:BQF458880 CAA458844:CAB458880 CJW458844:CJX458880 CTS458844:CTT458880 DDO458844:DDP458880 DNK458844:DNL458880 DXG458844:DXH458880 EHC458844:EHD458880 EQY458844:EQZ458880 FAU458844:FAV458880 FKQ458844:FKR458880 FUM458844:FUN458880 GEI458844:GEJ458880 GOE458844:GOF458880 GYA458844:GYB458880 HHW458844:HHX458880 HRS458844:HRT458880 IBO458844:IBP458880 ILK458844:ILL458880 IVG458844:IVH458880 JFC458844:JFD458880 JOY458844:JOZ458880 JYU458844:JYV458880 KIQ458844:KIR458880 KSM458844:KSN458880 LCI458844:LCJ458880 LME458844:LMF458880 LWA458844:LWB458880 MFW458844:MFX458880 MPS458844:MPT458880 MZO458844:MZP458880 NJK458844:NJL458880 NTG458844:NTH458880 ODC458844:ODD458880 OMY458844:OMZ458880 OWU458844:OWV458880 PGQ458844:PGR458880 PQM458844:PQN458880 QAI458844:QAJ458880 QKE458844:QKF458880 QUA458844:QUB458880 RDW458844:RDX458880 RNS458844:RNT458880 RXO458844:RXP458880 SHK458844:SHL458880 SRG458844:SRH458880 TBC458844:TBD458880 TKY458844:TKZ458880 TUU458844:TUV458880 UEQ458844:UER458880 UOM458844:UON458880 UYI458844:UYJ458880 VIE458844:VIF458880 VSA458844:VSB458880 WBW458844:WBX458880 WLS458844:WLT458880 WVO458844:WVP458880 JC524380:JD524416 SY524380:SZ524416 ACU524380:ACV524416 AMQ524380:AMR524416 AWM524380:AWN524416 BGI524380:BGJ524416 BQE524380:BQF524416 CAA524380:CAB524416 CJW524380:CJX524416 CTS524380:CTT524416 DDO524380:DDP524416 DNK524380:DNL524416 DXG524380:DXH524416 EHC524380:EHD524416 EQY524380:EQZ524416 FAU524380:FAV524416 FKQ524380:FKR524416 FUM524380:FUN524416 GEI524380:GEJ524416 GOE524380:GOF524416 GYA524380:GYB524416 HHW524380:HHX524416 HRS524380:HRT524416 IBO524380:IBP524416 ILK524380:ILL524416 IVG524380:IVH524416 JFC524380:JFD524416 JOY524380:JOZ524416 JYU524380:JYV524416 KIQ524380:KIR524416 KSM524380:KSN524416 LCI524380:LCJ524416 LME524380:LMF524416 LWA524380:LWB524416 MFW524380:MFX524416 MPS524380:MPT524416 MZO524380:MZP524416 NJK524380:NJL524416 NTG524380:NTH524416 ODC524380:ODD524416 OMY524380:OMZ524416 OWU524380:OWV524416 PGQ524380:PGR524416 PQM524380:PQN524416 QAI524380:QAJ524416 QKE524380:QKF524416 QUA524380:QUB524416 RDW524380:RDX524416 RNS524380:RNT524416 RXO524380:RXP524416 SHK524380:SHL524416 SRG524380:SRH524416 TBC524380:TBD524416 TKY524380:TKZ524416 TUU524380:TUV524416 UEQ524380:UER524416 UOM524380:UON524416 UYI524380:UYJ524416 VIE524380:VIF524416 VSA524380:VSB524416 WBW524380:WBX524416 WLS524380:WLT524416 WVO524380:WVP524416 JC589916:JD589952 SY589916:SZ589952 ACU589916:ACV589952 AMQ589916:AMR589952 AWM589916:AWN589952 BGI589916:BGJ589952 BQE589916:BQF589952 CAA589916:CAB589952 CJW589916:CJX589952 CTS589916:CTT589952 DDO589916:DDP589952 DNK589916:DNL589952 DXG589916:DXH589952 EHC589916:EHD589952 EQY589916:EQZ589952 FAU589916:FAV589952 FKQ589916:FKR589952 FUM589916:FUN589952 GEI589916:GEJ589952 GOE589916:GOF589952 GYA589916:GYB589952 HHW589916:HHX589952 HRS589916:HRT589952 IBO589916:IBP589952 ILK589916:ILL589952 IVG589916:IVH589952 JFC589916:JFD589952 JOY589916:JOZ589952 JYU589916:JYV589952 KIQ589916:KIR589952 KSM589916:KSN589952 LCI589916:LCJ589952 LME589916:LMF589952 LWA589916:LWB589952 MFW589916:MFX589952 MPS589916:MPT589952 MZO589916:MZP589952 NJK589916:NJL589952 NTG589916:NTH589952 ODC589916:ODD589952 OMY589916:OMZ589952 OWU589916:OWV589952 PGQ589916:PGR589952 PQM589916:PQN589952 QAI589916:QAJ589952 QKE589916:QKF589952 QUA589916:QUB589952 RDW589916:RDX589952 RNS589916:RNT589952 RXO589916:RXP589952 SHK589916:SHL589952 SRG589916:SRH589952 TBC589916:TBD589952 TKY589916:TKZ589952 TUU589916:TUV589952 UEQ589916:UER589952 UOM589916:UON589952 UYI589916:UYJ589952 VIE589916:VIF589952 VSA589916:VSB589952 WBW589916:WBX589952 WLS589916:WLT589952 WVO589916:WVP589952 JC655452:JD655488 SY655452:SZ655488 ACU655452:ACV655488 AMQ655452:AMR655488 AWM655452:AWN655488 BGI655452:BGJ655488 BQE655452:BQF655488 CAA655452:CAB655488 CJW655452:CJX655488 CTS655452:CTT655488 DDO655452:DDP655488 DNK655452:DNL655488 DXG655452:DXH655488 EHC655452:EHD655488 EQY655452:EQZ655488 FAU655452:FAV655488 FKQ655452:FKR655488 FUM655452:FUN655488 GEI655452:GEJ655488 GOE655452:GOF655488 GYA655452:GYB655488 HHW655452:HHX655488 HRS655452:HRT655488 IBO655452:IBP655488 ILK655452:ILL655488 IVG655452:IVH655488 JFC655452:JFD655488 JOY655452:JOZ655488 JYU655452:JYV655488 KIQ655452:KIR655488 KSM655452:KSN655488 LCI655452:LCJ655488 LME655452:LMF655488 LWA655452:LWB655488 MFW655452:MFX655488 MPS655452:MPT655488 MZO655452:MZP655488 NJK655452:NJL655488 NTG655452:NTH655488 ODC655452:ODD655488 OMY655452:OMZ655488 OWU655452:OWV655488 PGQ655452:PGR655488 PQM655452:PQN655488 QAI655452:QAJ655488 QKE655452:QKF655488 QUA655452:QUB655488 RDW655452:RDX655488 RNS655452:RNT655488 RXO655452:RXP655488 SHK655452:SHL655488 SRG655452:SRH655488 TBC655452:TBD655488 TKY655452:TKZ655488 TUU655452:TUV655488 UEQ655452:UER655488 UOM655452:UON655488 UYI655452:UYJ655488 VIE655452:VIF655488 VSA655452:VSB655488 WBW655452:WBX655488 WLS655452:WLT655488 WVO655452:WVP655488 JC720988:JD721024 SY720988:SZ721024 ACU720988:ACV721024 AMQ720988:AMR721024 AWM720988:AWN721024 BGI720988:BGJ721024 BQE720988:BQF721024 CAA720988:CAB721024 CJW720988:CJX721024 CTS720988:CTT721024 DDO720988:DDP721024 DNK720988:DNL721024 DXG720988:DXH721024 EHC720988:EHD721024 EQY720988:EQZ721024 FAU720988:FAV721024 FKQ720988:FKR721024 FUM720988:FUN721024 GEI720988:GEJ721024 GOE720988:GOF721024 GYA720988:GYB721024 HHW720988:HHX721024 HRS720988:HRT721024 IBO720988:IBP721024 ILK720988:ILL721024 IVG720988:IVH721024 JFC720988:JFD721024 JOY720988:JOZ721024 JYU720988:JYV721024 KIQ720988:KIR721024 KSM720988:KSN721024 LCI720988:LCJ721024 LME720988:LMF721024 LWA720988:LWB721024 MFW720988:MFX721024 MPS720988:MPT721024 MZO720988:MZP721024 NJK720988:NJL721024 NTG720988:NTH721024 ODC720988:ODD721024 OMY720988:OMZ721024 OWU720988:OWV721024 PGQ720988:PGR721024 PQM720988:PQN721024 QAI720988:QAJ721024 QKE720988:QKF721024 QUA720988:QUB721024 RDW720988:RDX721024 RNS720988:RNT721024 RXO720988:RXP721024 SHK720988:SHL721024 SRG720988:SRH721024 TBC720988:TBD721024 TKY720988:TKZ721024 TUU720988:TUV721024 UEQ720988:UER721024 UOM720988:UON721024 UYI720988:UYJ721024 VIE720988:VIF721024 VSA720988:VSB721024 WBW720988:WBX721024 WLS720988:WLT721024 WVO720988:WVP721024 JC786524:JD786560 SY786524:SZ786560 ACU786524:ACV786560 AMQ786524:AMR786560 AWM786524:AWN786560 BGI786524:BGJ786560 BQE786524:BQF786560 CAA786524:CAB786560 CJW786524:CJX786560 CTS786524:CTT786560 DDO786524:DDP786560 DNK786524:DNL786560 DXG786524:DXH786560 EHC786524:EHD786560 EQY786524:EQZ786560 FAU786524:FAV786560 FKQ786524:FKR786560 FUM786524:FUN786560 GEI786524:GEJ786560 GOE786524:GOF786560 GYA786524:GYB786560 HHW786524:HHX786560 HRS786524:HRT786560 IBO786524:IBP786560 ILK786524:ILL786560 IVG786524:IVH786560 JFC786524:JFD786560 JOY786524:JOZ786560 JYU786524:JYV786560 KIQ786524:KIR786560 KSM786524:KSN786560 LCI786524:LCJ786560 LME786524:LMF786560 LWA786524:LWB786560 MFW786524:MFX786560 MPS786524:MPT786560 MZO786524:MZP786560 NJK786524:NJL786560 NTG786524:NTH786560 ODC786524:ODD786560 OMY786524:OMZ786560 OWU786524:OWV786560 PGQ786524:PGR786560 PQM786524:PQN786560 QAI786524:QAJ786560 QKE786524:QKF786560 QUA786524:QUB786560 RDW786524:RDX786560 RNS786524:RNT786560 RXO786524:RXP786560 SHK786524:SHL786560 SRG786524:SRH786560 TBC786524:TBD786560 TKY786524:TKZ786560 TUU786524:TUV786560 UEQ786524:UER786560 UOM786524:UON786560 UYI786524:UYJ786560 VIE786524:VIF786560 VSA786524:VSB786560 WBW786524:WBX786560 WLS786524:WLT786560 WVO786524:WVP786560 JC852060:JD852096 SY852060:SZ852096 ACU852060:ACV852096 AMQ852060:AMR852096 AWM852060:AWN852096 BGI852060:BGJ852096 BQE852060:BQF852096 CAA852060:CAB852096 CJW852060:CJX852096 CTS852060:CTT852096 DDO852060:DDP852096 DNK852060:DNL852096 DXG852060:DXH852096 EHC852060:EHD852096 EQY852060:EQZ852096 FAU852060:FAV852096 FKQ852060:FKR852096 FUM852060:FUN852096 GEI852060:GEJ852096 GOE852060:GOF852096 GYA852060:GYB852096 HHW852060:HHX852096 HRS852060:HRT852096 IBO852060:IBP852096 ILK852060:ILL852096 IVG852060:IVH852096 JFC852060:JFD852096 JOY852060:JOZ852096 JYU852060:JYV852096 KIQ852060:KIR852096 KSM852060:KSN852096 LCI852060:LCJ852096 LME852060:LMF852096 LWA852060:LWB852096 MFW852060:MFX852096 MPS852060:MPT852096 MZO852060:MZP852096 NJK852060:NJL852096 NTG852060:NTH852096 ODC852060:ODD852096 OMY852060:OMZ852096 OWU852060:OWV852096 PGQ852060:PGR852096 PQM852060:PQN852096 QAI852060:QAJ852096 QKE852060:QKF852096 QUA852060:QUB852096 RDW852060:RDX852096 RNS852060:RNT852096 RXO852060:RXP852096 SHK852060:SHL852096 SRG852060:SRH852096 TBC852060:TBD852096 TKY852060:TKZ852096 TUU852060:TUV852096 UEQ852060:UER852096 UOM852060:UON852096 UYI852060:UYJ852096 VIE852060:VIF852096 VSA852060:VSB852096 WBW852060:WBX852096 WLS852060:WLT852096 WVO852060:WVP852096 JC917596:JD917632 SY917596:SZ917632 ACU917596:ACV917632 AMQ917596:AMR917632 AWM917596:AWN917632 BGI917596:BGJ917632 BQE917596:BQF917632 CAA917596:CAB917632 CJW917596:CJX917632 CTS917596:CTT917632 DDO917596:DDP917632 DNK917596:DNL917632 DXG917596:DXH917632 EHC917596:EHD917632 EQY917596:EQZ917632 FAU917596:FAV917632 FKQ917596:FKR917632 FUM917596:FUN917632 GEI917596:GEJ917632 GOE917596:GOF917632 GYA917596:GYB917632 HHW917596:HHX917632 HRS917596:HRT917632 IBO917596:IBP917632 ILK917596:ILL917632 IVG917596:IVH917632 JFC917596:JFD917632 JOY917596:JOZ917632 JYU917596:JYV917632 KIQ917596:KIR917632 KSM917596:KSN917632 LCI917596:LCJ917632 LME917596:LMF917632 LWA917596:LWB917632 MFW917596:MFX917632 MPS917596:MPT917632 MZO917596:MZP917632 NJK917596:NJL917632 NTG917596:NTH917632 ODC917596:ODD917632 OMY917596:OMZ917632 OWU917596:OWV917632 PGQ917596:PGR917632 PQM917596:PQN917632 QAI917596:QAJ917632 QKE917596:QKF917632 QUA917596:QUB917632 RDW917596:RDX917632 RNS917596:RNT917632 RXO917596:RXP917632 SHK917596:SHL917632 SRG917596:SRH917632 TBC917596:TBD917632 TKY917596:TKZ917632 TUU917596:TUV917632 UEQ917596:UER917632 UOM917596:UON917632 UYI917596:UYJ917632 VIE917596:VIF917632 VSA917596:VSB917632 WBW917596:WBX917632 WLS917596:WLT917632 WVO917596:WVP917632 JC983132:JD983168 SY983132:SZ983168 ACU983132:ACV983168 AMQ983132:AMR983168 AWM983132:AWN983168 BGI983132:BGJ983168 BQE983132:BQF983168 CAA983132:CAB983168 CJW983132:CJX983168 CTS983132:CTT983168 DDO983132:DDP983168 DNK983132:DNL983168 DXG983132:DXH983168 EHC983132:EHD983168 EQY983132:EQZ983168 FAU983132:FAV983168 FKQ983132:FKR983168 FUM983132:FUN983168 GEI983132:GEJ983168 GOE983132:GOF983168 GYA983132:GYB983168 HHW983132:HHX983168 HRS983132:HRT983168 IBO983132:IBP983168 ILK983132:ILL983168 IVG983132:IVH983168 JFC983132:JFD983168 JOY983132:JOZ983168 JYU983132:JYV983168 KIQ983132:KIR983168 KSM983132:KSN983168 LCI983132:LCJ983168 LME983132:LMF983168 LWA983132:LWB983168 MFW983132:MFX983168 MPS983132:MPT983168 MZO983132:MZP983168 NJK983132:NJL983168 NTG983132:NTH983168 ODC983132:ODD983168 OMY983132:OMZ983168 OWU983132:OWV983168 PGQ983132:PGR983168 PQM983132:PQN983168 QAI983132:QAJ983168 QKE983132:QKF983168 QUA983132:QUB983168 RDW983132:RDX983168 RNS983132:RNT983168 RXO983132:RXP983168 SHK983132:SHL983168 SRG983132:SRH983168 TBC983132:TBD983168 TKY983132:TKZ983168 TUU983132:TUV983168 UEQ983132:UER983168 UOM983132:UON983168 UYI983132:UYJ983168 VIE983132:VIF983168 VSA983132:VSB983168 WBW983132:WBX983168 WLS983132:WLT983168 WVO983132:WVP983168 JC65586:JD65625 SY65586:SZ65625 ACU65586:ACV65625 AMQ65586:AMR65625 AWM65586:AWN65625 BGI65586:BGJ65625 BQE65586:BQF65625 CAA65586:CAB65625 CJW65586:CJX65625 CTS65586:CTT65625 DDO65586:DDP65625 DNK65586:DNL65625 DXG65586:DXH65625 EHC65586:EHD65625 EQY65586:EQZ65625 FAU65586:FAV65625 FKQ65586:FKR65625 FUM65586:FUN65625 GEI65586:GEJ65625 GOE65586:GOF65625 GYA65586:GYB65625 HHW65586:HHX65625 HRS65586:HRT65625 IBO65586:IBP65625 ILK65586:ILL65625 IVG65586:IVH65625 JFC65586:JFD65625 JOY65586:JOZ65625 JYU65586:JYV65625 KIQ65586:KIR65625 KSM65586:KSN65625 LCI65586:LCJ65625 LME65586:LMF65625 LWA65586:LWB65625 MFW65586:MFX65625 MPS65586:MPT65625 MZO65586:MZP65625 NJK65586:NJL65625 NTG65586:NTH65625 ODC65586:ODD65625 OMY65586:OMZ65625 OWU65586:OWV65625 PGQ65586:PGR65625 PQM65586:PQN65625 QAI65586:QAJ65625 QKE65586:QKF65625 QUA65586:QUB65625 RDW65586:RDX65625 RNS65586:RNT65625 RXO65586:RXP65625 SHK65586:SHL65625 SRG65586:SRH65625 TBC65586:TBD65625 TKY65586:TKZ65625 TUU65586:TUV65625 UEQ65586:UER65625 UOM65586:UON65625 UYI65586:UYJ65625 VIE65586:VIF65625 VSA65586:VSB65625 WBW65586:WBX65625 WLS65586:WLT65625 WVO65586:WVP65625 JC131122:JD131161 SY131122:SZ131161 ACU131122:ACV131161 AMQ131122:AMR131161 AWM131122:AWN131161 BGI131122:BGJ131161 BQE131122:BQF131161 CAA131122:CAB131161 CJW131122:CJX131161 CTS131122:CTT131161 DDO131122:DDP131161 DNK131122:DNL131161 DXG131122:DXH131161 EHC131122:EHD131161 EQY131122:EQZ131161 FAU131122:FAV131161 FKQ131122:FKR131161 FUM131122:FUN131161 GEI131122:GEJ131161 GOE131122:GOF131161 GYA131122:GYB131161 HHW131122:HHX131161 HRS131122:HRT131161 IBO131122:IBP131161 ILK131122:ILL131161 IVG131122:IVH131161 JFC131122:JFD131161 JOY131122:JOZ131161 JYU131122:JYV131161 KIQ131122:KIR131161 KSM131122:KSN131161 LCI131122:LCJ131161 LME131122:LMF131161 LWA131122:LWB131161 MFW131122:MFX131161 MPS131122:MPT131161 MZO131122:MZP131161 NJK131122:NJL131161 NTG131122:NTH131161 ODC131122:ODD131161 OMY131122:OMZ131161 OWU131122:OWV131161 PGQ131122:PGR131161 PQM131122:PQN131161 QAI131122:QAJ131161 QKE131122:QKF131161 QUA131122:QUB131161 RDW131122:RDX131161 RNS131122:RNT131161 RXO131122:RXP131161 SHK131122:SHL131161 SRG131122:SRH131161 TBC131122:TBD131161 TKY131122:TKZ131161 TUU131122:TUV131161 UEQ131122:UER131161 UOM131122:UON131161 UYI131122:UYJ131161 VIE131122:VIF131161 VSA131122:VSB131161 WBW131122:WBX131161 WLS131122:WLT131161 WVO131122:WVP131161 JC196658:JD196697 SY196658:SZ196697 ACU196658:ACV196697 AMQ196658:AMR196697 AWM196658:AWN196697 BGI196658:BGJ196697 BQE196658:BQF196697 CAA196658:CAB196697 CJW196658:CJX196697 CTS196658:CTT196697 DDO196658:DDP196697 DNK196658:DNL196697 DXG196658:DXH196697 EHC196658:EHD196697 EQY196658:EQZ196697 FAU196658:FAV196697 FKQ196658:FKR196697 FUM196658:FUN196697 GEI196658:GEJ196697 GOE196658:GOF196697 GYA196658:GYB196697 HHW196658:HHX196697 HRS196658:HRT196697 IBO196658:IBP196697 ILK196658:ILL196697 IVG196658:IVH196697 JFC196658:JFD196697 JOY196658:JOZ196697 JYU196658:JYV196697 KIQ196658:KIR196697 KSM196658:KSN196697 LCI196658:LCJ196697 LME196658:LMF196697 LWA196658:LWB196697 MFW196658:MFX196697 MPS196658:MPT196697 MZO196658:MZP196697 NJK196658:NJL196697 NTG196658:NTH196697 ODC196658:ODD196697 OMY196658:OMZ196697 OWU196658:OWV196697 PGQ196658:PGR196697 PQM196658:PQN196697 QAI196658:QAJ196697 QKE196658:QKF196697 QUA196658:QUB196697 RDW196658:RDX196697 RNS196658:RNT196697 RXO196658:RXP196697 SHK196658:SHL196697 SRG196658:SRH196697 TBC196658:TBD196697 TKY196658:TKZ196697 TUU196658:TUV196697 UEQ196658:UER196697 UOM196658:UON196697 UYI196658:UYJ196697 VIE196658:VIF196697 VSA196658:VSB196697 WBW196658:WBX196697 WLS196658:WLT196697 WVO196658:WVP196697 JC262194:JD262233 SY262194:SZ262233 ACU262194:ACV262233 AMQ262194:AMR262233 AWM262194:AWN262233 BGI262194:BGJ262233 BQE262194:BQF262233 CAA262194:CAB262233 CJW262194:CJX262233 CTS262194:CTT262233 DDO262194:DDP262233 DNK262194:DNL262233 DXG262194:DXH262233 EHC262194:EHD262233 EQY262194:EQZ262233 FAU262194:FAV262233 FKQ262194:FKR262233 FUM262194:FUN262233 GEI262194:GEJ262233 GOE262194:GOF262233 GYA262194:GYB262233 HHW262194:HHX262233 HRS262194:HRT262233 IBO262194:IBP262233 ILK262194:ILL262233 IVG262194:IVH262233 JFC262194:JFD262233 JOY262194:JOZ262233 JYU262194:JYV262233 KIQ262194:KIR262233 KSM262194:KSN262233 LCI262194:LCJ262233 LME262194:LMF262233 LWA262194:LWB262233 MFW262194:MFX262233 MPS262194:MPT262233 MZO262194:MZP262233 NJK262194:NJL262233 NTG262194:NTH262233 ODC262194:ODD262233 OMY262194:OMZ262233 OWU262194:OWV262233 PGQ262194:PGR262233 PQM262194:PQN262233 QAI262194:QAJ262233 QKE262194:QKF262233 QUA262194:QUB262233 RDW262194:RDX262233 RNS262194:RNT262233 RXO262194:RXP262233 SHK262194:SHL262233 SRG262194:SRH262233 TBC262194:TBD262233 TKY262194:TKZ262233 TUU262194:TUV262233 UEQ262194:UER262233 UOM262194:UON262233 UYI262194:UYJ262233 VIE262194:VIF262233 VSA262194:VSB262233 WBW262194:WBX262233 WLS262194:WLT262233 WVO262194:WVP262233 JC327730:JD327769 SY327730:SZ327769 ACU327730:ACV327769 AMQ327730:AMR327769 AWM327730:AWN327769 BGI327730:BGJ327769 BQE327730:BQF327769 CAA327730:CAB327769 CJW327730:CJX327769 CTS327730:CTT327769 DDO327730:DDP327769 DNK327730:DNL327769 DXG327730:DXH327769 EHC327730:EHD327769 EQY327730:EQZ327769 FAU327730:FAV327769 FKQ327730:FKR327769 FUM327730:FUN327769 GEI327730:GEJ327769 GOE327730:GOF327769 GYA327730:GYB327769 HHW327730:HHX327769 HRS327730:HRT327769 IBO327730:IBP327769 ILK327730:ILL327769 IVG327730:IVH327769 JFC327730:JFD327769 JOY327730:JOZ327769 JYU327730:JYV327769 KIQ327730:KIR327769 KSM327730:KSN327769 LCI327730:LCJ327769 LME327730:LMF327769 LWA327730:LWB327769 MFW327730:MFX327769 MPS327730:MPT327769 MZO327730:MZP327769 NJK327730:NJL327769 NTG327730:NTH327769 ODC327730:ODD327769 OMY327730:OMZ327769 OWU327730:OWV327769 PGQ327730:PGR327769 PQM327730:PQN327769 QAI327730:QAJ327769 QKE327730:QKF327769 QUA327730:QUB327769 RDW327730:RDX327769 RNS327730:RNT327769 RXO327730:RXP327769 SHK327730:SHL327769 SRG327730:SRH327769 TBC327730:TBD327769 TKY327730:TKZ327769 TUU327730:TUV327769 UEQ327730:UER327769 UOM327730:UON327769 UYI327730:UYJ327769 VIE327730:VIF327769 VSA327730:VSB327769 WBW327730:WBX327769 WLS327730:WLT327769 WVO327730:WVP327769 JC393266:JD393305 SY393266:SZ393305 ACU393266:ACV393305 AMQ393266:AMR393305 AWM393266:AWN393305 BGI393266:BGJ393305 BQE393266:BQF393305 CAA393266:CAB393305 CJW393266:CJX393305 CTS393266:CTT393305 DDO393266:DDP393305 DNK393266:DNL393305 DXG393266:DXH393305 EHC393266:EHD393305 EQY393266:EQZ393305 FAU393266:FAV393305 FKQ393266:FKR393305 FUM393266:FUN393305 GEI393266:GEJ393305 GOE393266:GOF393305 GYA393266:GYB393305 HHW393266:HHX393305 HRS393266:HRT393305 IBO393266:IBP393305 ILK393266:ILL393305 IVG393266:IVH393305 JFC393266:JFD393305 JOY393266:JOZ393305 JYU393266:JYV393305 KIQ393266:KIR393305 KSM393266:KSN393305 LCI393266:LCJ393305 LME393266:LMF393305 LWA393266:LWB393305 MFW393266:MFX393305 MPS393266:MPT393305 MZO393266:MZP393305 NJK393266:NJL393305 NTG393266:NTH393305 ODC393266:ODD393305 OMY393266:OMZ393305 OWU393266:OWV393305 PGQ393266:PGR393305 PQM393266:PQN393305 QAI393266:QAJ393305 QKE393266:QKF393305 QUA393266:QUB393305 RDW393266:RDX393305 RNS393266:RNT393305 RXO393266:RXP393305 SHK393266:SHL393305 SRG393266:SRH393305 TBC393266:TBD393305 TKY393266:TKZ393305 TUU393266:TUV393305 UEQ393266:UER393305 UOM393266:UON393305 UYI393266:UYJ393305 VIE393266:VIF393305 VSA393266:VSB393305 WBW393266:WBX393305 WLS393266:WLT393305 WVO393266:WVP393305 JC458802:JD458841 SY458802:SZ458841 ACU458802:ACV458841 AMQ458802:AMR458841 AWM458802:AWN458841 BGI458802:BGJ458841 BQE458802:BQF458841 CAA458802:CAB458841 CJW458802:CJX458841 CTS458802:CTT458841 DDO458802:DDP458841 DNK458802:DNL458841 DXG458802:DXH458841 EHC458802:EHD458841 EQY458802:EQZ458841 FAU458802:FAV458841 FKQ458802:FKR458841 FUM458802:FUN458841 GEI458802:GEJ458841 GOE458802:GOF458841 GYA458802:GYB458841 HHW458802:HHX458841 HRS458802:HRT458841 IBO458802:IBP458841 ILK458802:ILL458841 IVG458802:IVH458841 JFC458802:JFD458841 JOY458802:JOZ458841 JYU458802:JYV458841 KIQ458802:KIR458841 KSM458802:KSN458841 LCI458802:LCJ458841 LME458802:LMF458841 LWA458802:LWB458841 MFW458802:MFX458841 MPS458802:MPT458841 MZO458802:MZP458841 NJK458802:NJL458841 NTG458802:NTH458841 ODC458802:ODD458841 OMY458802:OMZ458841 OWU458802:OWV458841 PGQ458802:PGR458841 PQM458802:PQN458841 QAI458802:QAJ458841 QKE458802:QKF458841 QUA458802:QUB458841 RDW458802:RDX458841 RNS458802:RNT458841 RXO458802:RXP458841 SHK458802:SHL458841 SRG458802:SRH458841 TBC458802:TBD458841 TKY458802:TKZ458841 TUU458802:TUV458841 UEQ458802:UER458841 UOM458802:UON458841 UYI458802:UYJ458841 VIE458802:VIF458841 VSA458802:VSB458841 WBW458802:WBX458841 WLS458802:WLT458841 WVO458802:WVP458841 JC524338:JD524377 SY524338:SZ524377 ACU524338:ACV524377 AMQ524338:AMR524377 AWM524338:AWN524377 BGI524338:BGJ524377 BQE524338:BQF524377 CAA524338:CAB524377 CJW524338:CJX524377 CTS524338:CTT524377 DDO524338:DDP524377 DNK524338:DNL524377 DXG524338:DXH524377 EHC524338:EHD524377 EQY524338:EQZ524377 FAU524338:FAV524377 FKQ524338:FKR524377 FUM524338:FUN524377 GEI524338:GEJ524377 GOE524338:GOF524377 GYA524338:GYB524377 HHW524338:HHX524377 HRS524338:HRT524377 IBO524338:IBP524377 ILK524338:ILL524377 IVG524338:IVH524377 JFC524338:JFD524377 JOY524338:JOZ524377 JYU524338:JYV524377 KIQ524338:KIR524377 KSM524338:KSN524377 LCI524338:LCJ524377 LME524338:LMF524377 LWA524338:LWB524377 MFW524338:MFX524377 MPS524338:MPT524377 MZO524338:MZP524377 NJK524338:NJL524377 NTG524338:NTH524377 ODC524338:ODD524377 OMY524338:OMZ524377 OWU524338:OWV524377 PGQ524338:PGR524377 PQM524338:PQN524377 QAI524338:QAJ524377 QKE524338:QKF524377 QUA524338:QUB524377 RDW524338:RDX524377 RNS524338:RNT524377 RXO524338:RXP524377 SHK524338:SHL524377 SRG524338:SRH524377 TBC524338:TBD524377 TKY524338:TKZ524377 TUU524338:TUV524377 UEQ524338:UER524377 UOM524338:UON524377 UYI524338:UYJ524377 VIE524338:VIF524377 VSA524338:VSB524377 WBW524338:WBX524377 WLS524338:WLT524377 WVO524338:WVP524377 JC589874:JD589913 SY589874:SZ589913 ACU589874:ACV589913 AMQ589874:AMR589913 AWM589874:AWN589913 BGI589874:BGJ589913 BQE589874:BQF589913 CAA589874:CAB589913 CJW589874:CJX589913 CTS589874:CTT589913 DDO589874:DDP589913 DNK589874:DNL589913 DXG589874:DXH589913 EHC589874:EHD589913 EQY589874:EQZ589913 FAU589874:FAV589913 FKQ589874:FKR589913 FUM589874:FUN589913 GEI589874:GEJ589913 GOE589874:GOF589913 GYA589874:GYB589913 HHW589874:HHX589913 HRS589874:HRT589913 IBO589874:IBP589913 ILK589874:ILL589913 IVG589874:IVH589913 JFC589874:JFD589913 JOY589874:JOZ589913 JYU589874:JYV589913 KIQ589874:KIR589913 KSM589874:KSN589913 LCI589874:LCJ589913 LME589874:LMF589913 LWA589874:LWB589913 MFW589874:MFX589913 MPS589874:MPT589913 MZO589874:MZP589913 NJK589874:NJL589913 NTG589874:NTH589913 ODC589874:ODD589913 OMY589874:OMZ589913 OWU589874:OWV589913 PGQ589874:PGR589913 PQM589874:PQN589913 QAI589874:QAJ589913 QKE589874:QKF589913 QUA589874:QUB589913 RDW589874:RDX589913 RNS589874:RNT589913 RXO589874:RXP589913 SHK589874:SHL589913 SRG589874:SRH589913 TBC589874:TBD589913 TKY589874:TKZ589913 TUU589874:TUV589913 UEQ589874:UER589913 UOM589874:UON589913 UYI589874:UYJ589913 VIE589874:VIF589913 VSA589874:VSB589913 WBW589874:WBX589913 WLS589874:WLT589913 WVO589874:WVP589913 JC655410:JD655449 SY655410:SZ655449 ACU655410:ACV655449 AMQ655410:AMR655449 AWM655410:AWN655449 BGI655410:BGJ655449 BQE655410:BQF655449 CAA655410:CAB655449 CJW655410:CJX655449 CTS655410:CTT655449 DDO655410:DDP655449 DNK655410:DNL655449 DXG655410:DXH655449 EHC655410:EHD655449 EQY655410:EQZ655449 FAU655410:FAV655449 FKQ655410:FKR655449 FUM655410:FUN655449 GEI655410:GEJ655449 GOE655410:GOF655449 GYA655410:GYB655449 HHW655410:HHX655449 HRS655410:HRT655449 IBO655410:IBP655449 ILK655410:ILL655449 IVG655410:IVH655449 JFC655410:JFD655449 JOY655410:JOZ655449 JYU655410:JYV655449 KIQ655410:KIR655449 KSM655410:KSN655449 LCI655410:LCJ655449 LME655410:LMF655449 LWA655410:LWB655449 MFW655410:MFX655449 MPS655410:MPT655449 MZO655410:MZP655449 NJK655410:NJL655449 NTG655410:NTH655449 ODC655410:ODD655449 OMY655410:OMZ655449 OWU655410:OWV655449 PGQ655410:PGR655449 PQM655410:PQN655449 QAI655410:QAJ655449 QKE655410:QKF655449 QUA655410:QUB655449 RDW655410:RDX655449 RNS655410:RNT655449 RXO655410:RXP655449 SHK655410:SHL655449 SRG655410:SRH655449 TBC655410:TBD655449 TKY655410:TKZ655449 TUU655410:TUV655449 UEQ655410:UER655449 UOM655410:UON655449 UYI655410:UYJ655449 VIE655410:VIF655449 VSA655410:VSB655449 WBW655410:WBX655449 WLS655410:WLT655449 WVO655410:WVP655449 JC720946:JD720985 SY720946:SZ720985 ACU720946:ACV720985 AMQ720946:AMR720985 AWM720946:AWN720985 BGI720946:BGJ720985 BQE720946:BQF720985 CAA720946:CAB720985 CJW720946:CJX720985 CTS720946:CTT720985 DDO720946:DDP720985 DNK720946:DNL720985 DXG720946:DXH720985 EHC720946:EHD720985 EQY720946:EQZ720985 FAU720946:FAV720985 FKQ720946:FKR720985 FUM720946:FUN720985 GEI720946:GEJ720985 GOE720946:GOF720985 GYA720946:GYB720985 HHW720946:HHX720985 HRS720946:HRT720985 IBO720946:IBP720985 ILK720946:ILL720985 IVG720946:IVH720985 JFC720946:JFD720985 JOY720946:JOZ720985 JYU720946:JYV720985 KIQ720946:KIR720985 KSM720946:KSN720985 LCI720946:LCJ720985 LME720946:LMF720985 LWA720946:LWB720985 MFW720946:MFX720985 MPS720946:MPT720985 MZO720946:MZP720985 NJK720946:NJL720985 NTG720946:NTH720985 ODC720946:ODD720985 OMY720946:OMZ720985 OWU720946:OWV720985 PGQ720946:PGR720985 PQM720946:PQN720985 QAI720946:QAJ720985 QKE720946:QKF720985 QUA720946:QUB720985 RDW720946:RDX720985 RNS720946:RNT720985 RXO720946:RXP720985 SHK720946:SHL720985 SRG720946:SRH720985 TBC720946:TBD720985 TKY720946:TKZ720985 TUU720946:TUV720985 UEQ720946:UER720985 UOM720946:UON720985 UYI720946:UYJ720985 VIE720946:VIF720985 VSA720946:VSB720985 WBW720946:WBX720985 WLS720946:WLT720985 WVO720946:WVP720985 JC786482:JD786521 SY786482:SZ786521 ACU786482:ACV786521 AMQ786482:AMR786521 AWM786482:AWN786521 BGI786482:BGJ786521 BQE786482:BQF786521 CAA786482:CAB786521 CJW786482:CJX786521 CTS786482:CTT786521 DDO786482:DDP786521 DNK786482:DNL786521 DXG786482:DXH786521 EHC786482:EHD786521 EQY786482:EQZ786521 FAU786482:FAV786521 FKQ786482:FKR786521 FUM786482:FUN786521 GEI786482:GEJ786521 GOE786482:GOF786521 GYA786482:GYB786521 HHW786482:HHX786521 HRS786482:HRT786521 IBO786482:IBP786521 ILK786482:ILL786521 IVG786482:IVH786521 JFC786482:JFD786521 JOY786482:JOZ786521 JYU786482:JYV786521 KIQ786482:KIR786521 KSM786482:KSN786521 LCI786482:LCJ786521 LME786482:LMF786521 LWA786482:LWB786521 MFW786482:MFX786521 MPS786482:MPT786521 MZO786482:MZP786521 NJK786482:NJL786521 NTG786482:NTH786521 ODC786482:ODD786521 OMY786482:OMZ786521 OWU786482:OWV786521 PGQ786482:PGR786521 PQM786482:PQN786521 QAI786482:QAJ786521 QKE786482:QKF786521 QUA786482:QUB786521 RDW786482:RDX786521 RNS786482:RNT786521 RXO786482:RXP786521 SHK786482:SHL786521 SRG786482:SRH786521 TBC786482:TBD786521 TKY786482:TKZ786521 TUU786482:TUV786521 UEQ786482:UER786521 UOM786482:UON786521 UYI786482:UYJ786521 VIE786482:VIF786521 VSA786482:VSB786521 WBW786482:WBX786521 WLS786482:WLT786521 WVO786482:WVP786521 JC852018:JD852057 SY852018:SZ852057 ACU852018:ACV852057 AMQ852018:AMR852057 AWM852018:AWN852057 BGI852018:BGJ852057 BQE852018:BQF852057 CAA852018:CAB852057 CJW852018:CJX852057 CTS852018:CTT852057 DDO852018:DDP852057 DNK852018:DNL852057 DXG852018:DXH852057 EHC852018:EHD852057 EQY852018:EQZ852057 FAU852018:FAV852057 FKQ852018:FKR852057 FUM852018:FUN852057 GEI852018:GEJ852057 GOE852018:GOF852057 GYA852018:GYB852057 HHW852018:HHX852057 HRS852018:HRT852057 IBO852018:IBP852057 ILK852018:ILL852057 IVG852018:IVH852057 JFC852018:JFD852057 JOY852018:JOZ852057 JYU852018:JYV852057 KIQ852018:KIR852057 KSM852018:KSN852057 LCI852018:LCJ852057 LME852018:LMF852057 LWA852018:LWB852057 MFW852018:MFX852057 MPS852018:MPT852057 MZO852018:MZP852057 NJK852018:NJL852057 NTG852018:NTH852057 ODC852018:ODD852057 OMY852018:OMZ852057 OWU852018:OWV852057 PGQ852018:PGR852057 PQM852018:PQN852057 QAI852018:QAJ852057 QKE852018:QKF852057 QUA852018:QUB852057 RDW852018:RDX852057 RNS852018:RNT852057 RXO852018:RXP852057 SHK852018:SHL852057 SRG852018:SRH852057 TBC852018:TBD852057 TKY852018:TKZ852057 TUU852018:TUV852057 UEQ852018:UER852057 UOM852018:UON852057 UYI852018:UYJ852057 VIE852018:VIF852057 VSA852018:VSB852057 WBW852018:WBX852057 WLS852018:WLT852057 WVO852018:WVP852057 JC917554:JD917593 SY917554:SZ917593 ACU917554:ACV917593 AMQ917554:AMR917593 AWM917554:AWN917593 BGI917554:BGJ917593 BQE917554:BQF917593 CAA917554:CAB917593 CJW917554:CJX917593 CTS917554:CTT917593 DDO917554:DDP917593 DNK917554:DNL917593 DXG917554:DXH917593 EHC917554:EHD917593 EQY917554:EQZ917593 FAU917554:FAV917593 FKQ917554:FKR917593 FUM917554:FUN917593 GEI917554:GEJ917593 GOE917554:GOF917593 GYA917554:GYB917593 HHW917554:HHX917593 HRS917554:HRT917593 IBO917554:IBP917593 ILK917554:ILL917593 IVG917554:IVH917593 JFC917554:JFD917593 JOY917554:JOZ917593 JYU917554:JYV917593 KIQ917554:KIR917593 KSM917554:KSN917593 LCI917554:LCJ917593 LME917554:LMF917593 LWA917554:LWB917593 MFW917554:MFX917593 MPS917554:MPT917593 MZO917554:MZP917593 NJK917554:NJL917593 NTG917554:NTH917593 ODC917554:ODD917593 OMY917554:OMZ917593 OWU917554:OWV917593 PGQ917554:PGR917593 PQM917554:PQN917593 QAI917554:QAJ917593 QKE917554:QKF917593 QUA917554:QUB917593 RDW917554:RDX917593 RNS917554:RNT917593 RXO917554:RXP917593 SHK917554:SHL917593 SRG917554:SRH917593 TBC917554:TBD917593 TKY917554:TKZ917593 TUU917554:TUV917593 UEQ917554:UER917593 UOM917554:UON917593 UYI917554:UYJ917593 VIE917554:VIF917593 VSA917554:VSB917593 WBW917554:WBX917593 WLS917554:WLT917593 WVO917554:WVP917593 JC983090:JD983129 SY983090:SZ983129 ACU983090:ACV983129 AMQ983090:AMR983129 AWM983090:AWN983129 BGI983090:BGJ983129 BQE983090:BQF983129 CAA983090:CAB983129 CJW983090:CJX983129 CTS983090:CTT983129 DDO983090:DDP983129 DNK983090:DNL983129 DXG983090:DXH983129 EHC983090:EHD983129 EQY983090:EQZ983129 FAU983090:FAV983129 FKQ983090:FKR983129 FUM983090:FUN983129 GEI983090:GEJ983129 GOE983090:GOF983129 GYA983090:GYB983129 HHW983090:HHX983129 HRS983090:HRT983129 IBO983090:IBP983129 ILK983090:ILL983129 IVG983090:IVH983129 JFC983090:JFD983129 JOY983090:JOZ983129 JYU983090:JYV983129 KIQ983090:KIR983129 KSM983090:KSN983129 LCI983090:LCJ983129 LME983090:LMF983129 LWA983090:LWB983129 MFW983090:MFX983129 MPS983090:MPT983129 MZO983090:MZP983129 NJK983090:NJL983129 NTG983090:NTH983129 ODC983090:ODD983129 OMY983090:OMZ983129 OWU983090:OWV983129 PGQ983090:PGR983129 PQM983090:PQN983129 QAI983090:QAJ983129 QKE983090:QKF983129 QUA983090:QUB983129 RDW983090:RDX983129 RNS983090:RNT983129 RXO983090:RXP983129 SHK983090:SHL983129 SRG983090:SRH983129 TBC983090:TBD983129 TKY983090:TKZ983129 TUU983090:TUV983129 UEQ983090:UER983129 UOM983090:UON983129 UYI983090:UYJ983129 VIE983090:VIF983129 VSA983090:VSB983129 WBW983090:WBX983129 WLS983090:WLT983129 WVO983090:WVP983129 K65502:K65664 JE65502:JE65664 TA65502:TA65664 ACW65502:ACW65664 AMS65502:AMS65664 AWO65502:AWO65664 BGK65502:BGK65664 BQG65502:BQG65664 CAC65502:CAC65664 CJY65502:CJY65664 CTU65502:CTU65664 DDQ65502:DDQ65664 DNM65502:DNM65664 DXI65502:DXI65664 EHE65502:EHE65664 ERA65502:ERA65664 FAW65502:FAW65664 FKS65502:FKS65664 FUO65502:FUO65664 GEK65502:GEK65664 GOG65502:GOG65664 GYC65502:GYC65664 HHY65502:HHY65664 HRU65502:HRU65664 IBQ65502:IBQ65664 ILM65502:ILM65664 IVI65502:IVI65664 JFE65502:JFE65664 JPA65502:JPA65664 JYW65502:JYW65664 KIS65502:KIS65664 KSO65502:KSO65664 LCK65502:LCK65664 LMG65502:LMG65664 LWC65502:LWC65664 MFY65502:MFY65664 MPU65502:MPU65664 MZQ65502:MZQ65664 NJM65502:NJM65664 NTI65502:NTI65664 ODE65502:ODE65664 ONA65502:ONA65664 OWW65502:OWW65664 PGS65502:PGS65664 PQO65502:PQO65664 QAK65502:QAK65664 QKG65502:QKG65664 QUC65502:QUC65664 RDY65502:RDY65664 RNU65502:RNU65664 RXQ65502:RXQ65664 SHM65502:SHM65664 SRI65502:SRI65664 TBE65502:TBE65664 TLA65502:TLA65664 TUW65502:TUW65664 UES65502:UES65664 UOO65502:UOO65664 UYK65502:UYK65664 VIG65502:VIG65664 VSC65502:VSC65664 WBY65502:WBY65664 WLU65502:WLU65664 WVQ65502:WVQ65664 K131038:K131200 JE131038:JE131200 TA131038:TA131200 ACW131038:ACW131200 AMS131038:AMS131200 AWO131038:AWO131200 BGK131038:BGK131200 BQG131038:BQG131200 CAC131038:CAC131200 CJY131038:CJY131200 CTU131038:CTU131200 DDQ131038:DDQ131200 DNM131038:DNM131200 DXI131038:DXI131200 EHE131038:EHE131200 ERA131038:ERA131200 FAW131038:FAW131200 FKS131038:FKS131200 FUO131038:FUO131200 GEK131038:GEK131200 GOG131038:GOG131200 GYC131038:GYC131200 HHY131038:HHY131200 HRU131038:HRU131200 IBQ131038:IBQ131200 ILM131038:ILM131200 IVI131038:IVI131200 JFE131038:JFE131200 JPA131038:JPA131200 JYW131038:JYW131200 KIS131038:KIS131200 KSO131038:KSO131200 LCK131038:LCK131200 LMG131038:LMG131200 LWC131038:LWC131200 MFY131038:MFY131200 MPU131038:MPU131200 MZQ131038:MZQ131200 NJM131038:NJM131200 NTI131038:NTI131200 ODE131038:ODE131200 ONA131038:ONA131200 OWW131038:OWW131200 PGS131038:PGS131200 PQO131038:PQO131200 QAK131038:QAK131200 QKG131038:QKG131200 QUC131038:QUC131200 RDY131038:RDY131200 RNU131038:RNU131200 RXQ131038:RXQ131200 SHM131038:SHM131200 SRI131038:SRI131200 TBE131038:TBE131200 TLA131038:TLA131200 TUW131038:TUW131200 UES131038:UES131200 UOO131038:UOO131200 UYK131038:UYK131200 VIG131038:VIG131200 VSC131038:VSC131200 WBY131038:WBY131200 WLU131038:WLU131200 WVQ131038:WVQ131200 K196574:K196736 JE196574:JE196736 TA196574:TA196736 ACW196574:ACW196736 AMS196574:AMS196736 AWO196574:AWO196736 BGK196574:BGK196736 BQG196574:BQG196736 CAC196574:CAC196736 CJY196574:CJY196736 CTU196574:CTU196736 DDQ196574:DDQ196736 DNM196574:DNM196736 DXI196574:DXI196736 EHE196574:EHE196736 ERA196574:ERA196736 FAW196574:FAW196736 FKS196574:FKS196736 FUO196574:FUO196736 GEK196574:GEK196736 GOG196574:GOG196736 GYC196574:GYC196736 HHY196574:HHY196736 HRU196574:HRU196736 IBQ196574:IBQ196736 ILM196574:ILM196736 IVI196574:IVI196736 JFE196574:JFE196736 JPA196574:JPA196736 JYW196574:JYW196736 KIS196574:KIS196736 KSO196574:KSO196736 LCK196574:LCK196736 LMG196574:LMG196736 LWC196574:LWC196736 MFY196574:MFY196736 MPU196574:MPU196736 MZQ196574:MZQ196736 NJM196574:NJM196736 NTI196574:NTI196736 ODE196574:ODE196736 ONA196574:ONA196736 OWW196574:OWW196736 PGS196574:PGS196736 PQO196574:PQO196736 QAK196574:QAK196736 QKG196574:QKG196736 QUC196574:QUC196736 RDY196574:RDY196736 RNU196574:RNU196736 RXQ196574:RXQ196736 SHM196574:SHM196736 SRI196574:SRI196736 TBE196574:TBE196736 TLA196574:TLA196736 TUW196574:TUW196736 UES196574:UES196736 UOO196574:UOO196736 UYK196574:UYK196736 VIG196574:VIG196736 VSC196574:VSC196736 WBY196574:WBY196736 WLU196574:WLU196736 WVQ196574:WVQ196736 K262110:K262272 JE262110:JE262272 TA262110:TA262272 ACW262110:ACW262272 AMS262110:AMS262272 AWO262110:AWO262272 BGK262110:BGK262272 BQG262110:BQG262272 CAC262110:CAC262272 CJY262110:CJY262272 CTU262110:CTU262272 DDQ262110:DDQ262272 DNM262110:DNM262272 DXI262110:DXI262272 EHE262110:EHE262272 ERA262110:ERA262272 FAW262110:FAW262272 FKS262110:FKS262272 FUO262110:FUO262272 GEK262110:GEK262272 GOG262110:GOG262272 GYC262110:GYC262272 HHY262110:HHY262272 HRU262110:HRU262272 IBQ262110:IBQ262272 ILM262110:ILM262272 IVI262110:IVI262272 JFE262110:JFE262272 JPA262110:JPA262272 JYW262110:JYW262272 KIS262110:KIS262272 KSO262110:KSO262272 LCK262110:LCK262272 LMG262110:LMG262272 LWC262110:LWC262272 MFY262110:MFY262272 MPU262110:MPU262272 MZQ262110:MZQ262272 NJM262110:NJM262272 NTI262110:NTI262272 ODE262110:ODE262272 ONA262110:ONA262272 OWW262110:OWW262272 PGS262110:PGS262272 PQO262110:PQO262272 QAK262110:QAK262272 QKG262110:QKG262272 QUC262110:QUC262272 RDY262110:RDY262272 RNU262110:RNU262272 RXQ262110:RXQ262272 SHM262110:SHM262272 SRI262110:SRI262272 TBE262110:TBE262272 TLA262110:TLA262272 TUW262110:TUW262272 UES262110:UES262272 UOO262110:UOO262272 UYK262110:UYK262272 VIG262110:VIG262272 VSC262110:VSC262272 WBY262110:WBY262272 WLU262110:WLU262272 WVQ262110:WVQ262272 K327646:K327808 JE327646:JE327808 TA327646:TA327808 ACW327646:ACW327808 AMS327646:AMS327808 AWO327646:AWO327808 BGK327646:BGK327808 BQG327646:BQG327808 CAC327646:CAC327808 CJY327646:CJY327808 CTU327646:CTU327808 DDQ327646:DDQ327808 DNM327646:DNM327808 DXI327646:DXI327808 EHE327646:EHE327808 ERA327646:ERA327808 FAW327646:FAW327808 FKS327646:FKS327808 FUO327646:FUO327808 GEK327646:GEK327808 GOG327646:GOG327808 GYC327646:GYC327808 HHY327646:HHY327808 HRU327646:HRU327808 IBQ327646:IBQ327808 ILM327646:ILM327808 IVI327646:IVI327808 JFE327646:JFE327808 JPA327646:JPA327808 JYW327646:JYW327808 KIS327646:KIS327808 KSO327646:KSO327808 LCK327646:LCK327808 LMG327646:LMG327808 LWC327646:LWC327808 MFY327646:MFY327808 MPU327646:MPU327808 MZQ327646:MZQ327808 NJM327646:NJM327808 NTI327646:NTI327808 ODE327646:ODE327808 ONA327646:ONA327808 OWW327646:OWW327808 PGS327646:PGS327808 PQO327646:PQO327808 QAK327646:QAK327808 QKG327646:QKG327808 QUC327646:QUC327808 RDY327646:RDY327808 RNU327646:RNU327808 RXQ327646:RXQ327808 SHM327646:SHM327808 SRI327646:SRI327808 TBE327646:TBE327808 TLA327646:TLA327808 TUW327646:TUW327808 UES327646:UES327808 UOO327646:UOO327808 UYK327646:UYK327808 VIG327646:VIG327808 VSC327646:VSC327808 WBY327646:WBY327808 WLU327646:WLU327808 WVQ327646:WVQ327808 K393182:K393344 JE393182:JE393344 TA393182:TA393344 ACW393182:ACW393344 AMS393182:AMS393344 AWO393182:AWO393344 BGK393182:BGK393344 BQG393182:BQG393344 CAC393182:CAC393344 CJY393182:CJY393344 CTU393182:CTU393344 DDQ393182:DDQ393344 DNM393182:DNM393344 DXI393182:DXI393344 EHE393182:EHE393344 ERA393182:ERA393344 FAW393182:FAW393344 FKS393182:FKS393344 FUO393182:FUO393344 GEK393182:GEK393344 GOG393182:GOG393344 GYC393182:GYC393344 HHY393182:HHY393344 HRU393182:HRU393344 IBQ393182:IBQ393344 ILM393182:ILM393344 IVI393182:IVI393344 JFE393182:JFE393344 JPA393182:JPA393344 JYW393182:JYW393344 KIS393182:KIS393344 KSO393182:KSO393344 LCK393182:LCK393344 LMG393182:LMG393344 LWC393182:LWC393344 MFY393182:MFY393344 MPU393182:MPU393344 MZQ393182:MZQ393344 NJM393182:NJM393344 NTI393182:NTI393344 ODE393182:ODE393344 ONA393182:ONA393344 OWW393182:OWW393344 PGS393182:PGS393344 PQO393182:PQO393344 QAK393182:QAK393344 QKG393182:QKG393344 QUC393182:QUC393344 RDY393182:RDY393344 RNU393182:RNU393344 RXQ393182:RXQ393344 SHM393182:SHM393344 SRI393182:SRI393344 TBE393182:TBE393344 TLA393182:TLA393344 TUW393182:TUW393344 UES393182:UES393344 UOO393182:UOO393344 UYK393182:UYK393344 VIG393182:VIG393344 VSC393182:VSC393344 WBY393182:WBY393344 WLU393182:WLU393344 WVQ393182:WVQ393344 K458718:K458880 JE458718:JE458880 TA458718:TA458880 ACW458718:ACW458880 AMS458718:AMS458880 AWO458718:AWO458880 BGK458718:BGK458880 BQG458718:BQG458880 CAC458718:CAC458880 CJY458718:CJY458880 CTU458718:CTU458880 DDQ458718:DDQ458880 DNM458718:DNM458880 DXI458718:DXI458880 EHE458718:EHE458880 ERA458718:ERA458880 FAW458718:FAW458880 FKS458718:FKS458880 FUO458718:FUO458880 GEK458718:GEK458880 GOG458718:GOG458880 GYC458718:GYC458880 HHY458718:HHY458880 HRU458718:HRU458880 IBQ458718:IBQ458880 ILM458718:ILM458880 IVI458718:IVI458880 JFE458718:JFE458880 JPA458718:JPA458880 JYW458718:JYW458880 KIS458718:KIS458880 KSO458718:KSO458880 LCK458718:LCK458880 LMG458718:LMG458880 LWC458718:LWC458880 MFY458718:MFY458880 MPU458718:MPU458880 MZQ458718:MZQ458880 NJM458718:NJM458880 NTI458718:NTI458880 ODE458718:ODE458880 ONA458718:ONA458880 OWW458718:OWW458880 PGS458718:PGS458880 PQO458718:PQO458880 QAK458718:QAK458880 QKG458718:QKG458880 QUC458718:QUC458880 RDY458718:RDY458880 RNU458718:RNU458880 RXQ458718:RXQ458880 SHM458718:SHM458880 SRI458718:SRI458880 TBE458718:TBE458880 TLA458718:TLA458880 TUW458718:TUW458880 UES458718:UES458880 UOO458718:UOO458880 UYK458718:UYK458880 VIG458718:VIG458880 VSC458718:VSC458880 WBY458718:WBY458880 WLU458718:WLU458880 WVQ458718:WVQ458880 K524254:K524416 JE524254:JE524416 TA524254:TA524416 ACW524254:ACW524416 AMS524254:AMS524416 AWO524254:AWO524416 BGK524254:BGK524416 BQG524254:BQG524416 CAC524254:CAC524416 CJY524254:CJY524416 CTU524254:CTU524416 DDQ524254:DDQ524416 DNM524254:DNM524416 DXI524254:DXI524416 EHE524254:EHE524416 ERA524254:ERA524416 FAW524254:FAW524416 FKS524254:FKS524416 FUO524254:FUO524416 GEK524254:GEK524416 GOG524254:GOG524416 GYC524254:GYC524416 HHY524254:HHY524416 HRU524254:HRU524416 IBQ524254:IBQ524416 ILM524254:ILM524416 IVI524254:IVI524416 JFE524254:JFE524416 JPA524254:JPA524416 JYW524254:JYW524416 KIS524254:KIS524416 KSO524254:KSO524416 LCK524254:LCK524416 LMG524254:LMG524416 LWC524254:LWC524416 MFY524254:MFY524416 MPU524254:MPU524416 MZQ524254:MZQ524416 NJM524254:NJM524416 NTI524254:NTI524416 ODE524254:ODE524416 ONA524254:ONA524416 OWW524254:OWW524416 PGS524254:PGS524416 PQO524254:PQO524416 QAK524254:QAK524416 QKG524254:QKG524416 QUC524254:QUC524416 RDY524254:RDY524416 RNU524254:RNU524416 RXQ524254:RXQ524416 SHM524254:SHM524416 SRI524254:SRI524416 TBE524254:TBE524416 TLA524254:TLA524416 TUW524254:TUW524416 UES524254:UES524416 UOO524254:UOO524416 UYK524254:UYK524416 VIG524254:VIG524416 VSC524254:VSC524416 WBY524254:WBY524416 WLU524254:WLU524416 WVQ524254:WVQ524416 K589790:K589952 JE589790:JE589952 TA589790:TA589952 ACW589790:ACW589952 AMS589790:AMS589952 AWO589790:AWO589952 BGK589790:BGK589952 BQG589790:BQG589952 CAC589790:CAC589952 CJY589790:CJY589952 CTU589790:CTU589952 DDQ589790:DDQ589952 DNM589790:DNM589952 DXI589790:DXI589952 EHE589790:EHE589952 ERA589790:ERA589952 FAW589790:FAW589952 FKS589790:FKS589952 FUO589790:FUO589952 GEK589790:GEK589952 GOG589790:GOG589952 GYC589790:GYC589952 HHY589790:HHY589952 HRU589790:HRU589952 IBQ589790:IBQ589952 ILM589790:ILM589952 IVI589790:IVI589952 JFE589790:JFE589952 JPA589790:JPA589952 JYW589790:JYW589952 KIS589790:KIS589952 KSO589790:KSO589952 LCK589790:LCK589952 LMG589790:LMG589952 LWC589790:LWC589952 MFY589790:MFY589952 MPU589790:MPU589952 MZQ589790:MZQ589952 NJM589790:NJM589952 NTI589790:NTI589952 ODE589790:ODE589952 ONA589790:ONA589952 OWW589790:OWW589952 PGS589790:PGS589952 PQO589790:PQO589952 QAK589790:QAK589952 QKG589790:QKG589952 QUC589790:QUC589952 RDY589790:RDY589952 RNU589790:RNU589952 RXQ589790:RXQ589952 SHM589790:SHM589952 SRI589790:SRI589952 TBE589790:TBE589952 TLA589790:TLA589952 TUW589790:TUW589952 UES589790:UES589952 UOO589790:UOO589952 UYK589790:UYK589952 VIG589790:VIG589952 VSC589790:VSC589952 WBY589790:WBY589952 WLU589790:WLU589952 WVQ589790:WVQ589952 K655326:K655488 JE655326:JE655488 TA655326:TA655488 ACW655326:ACW655488 AMS655326:AMS655488 AWO655326:AWO655488 BGK655326:BGK655488 BQG655326:BQG655488 CAC655326:CAC655488 CJY655326:CJY655488 CTU655326:CTU655488 DDQ655326:DDQ655488 DNM655326:DNM655488 DXI655326:DXI655488 EHE655326:EHE655488 ERA655326:ERA655488 FAW655326:FAW655488 FKS655326:FKS655488 FUO655326:FUO655488 GEK655326:GEK655488 GOG655326:GOG655488 GYC655326:GYC655488 HHY655326:HHY655488 HRU655326:HRU655488 IBQ655326:IBQ655488 ILM655326:ILM655488 IVI655326:IVI655488 JFE655326:JFE655488 JPA655326:JPA655488 JYW655326:JYW655488 KIS655326:KIS655488 KSO655326:KSO655488 LCK655326:LCK655488 LMG655326:LMG655488 LWC655326:LWC655488 MFY655326:MFY655488 MPU655326:MPU655488 MZQ655326:MZQ655488 NJM655326:NJM655488 NTI655326:NTI655488 ODE655326:ODE655488 ONA655326:ONA655488 OWW655326:OWW655488 PGS655326:PGS655488 PQO655326:PQO655488 QAK655326:QAK655488 QKG655326:QKG655488 QUC655326:QUC655488 RDY655326:RDY655488 RNU655326:RNU655488 RXQ655326:RXQ655488 SHM655326:SHM655488 SRI655326:SRI655488 TBE655326:TBE655488 TLA655326:TLA655488 TUW655326:TUW655488 UES655326:UES655488 UOO655326:UOO655488 UYK655326:UYK655488 VIG655326:VIG655488 VSC655326:VSC655488 WBY655326:WBY655488 WLU655326:WLU655488 WVQ655326:WVQ655488 K720862:K721024 JE720862:JE721024 TA720862:TA721024 ACW720862:ACW721024 AMS720862:AMS721024 AWO720862:AWO721024 BGK720862:BGK721024 BQG720862:BQG721024 CAC720862:CAC721024 CJY720862:CJY721024 CTU720862:CTU721024 DDQ720862:DDQ721024 DNM720862:DNM721024 DXI720862:DXI721024 EHE720862:EHE721024 ERA720862:ERA721024 FAW720862:FAW721024 FKS720862:FKS721024 FUO720862:FUO721024 GEK720862:GEK721024 GOG720862:GOG721024 GYC720862:GYC721024 HHY720862:HHY721024 HRU720862:HRU721024 IBQ720862:IBQ721024 ILM720862:ILM721024 IVI720862:IVI721024 JFE720862:JFE721024 JPA720862:JPA721024 JYW720862:JYW721024 KIS720862:KIS721024 KSO720862:KSO721024 LCK720862:LCK721024 LMG720862:LMG721024 LWC720862:LWC721024 MFY720862:MFY721024 MPU720862:MPU721024 MZQ720862:MZQ721024 NJM720862:NJM721024 NTI720862:NTI721024 ODE720862:ODE721024 ONA720862:ONA721024 OWW720862:OWW721024 PGS720862:PGS721024 PQO720862:PQO721024 QAK720862:QAK721024 QKG720862:QKG721024 QUC720862:QUC721024 RDY720862:RDY721024 RNU720862:RNU721024 RXQ720862:RXQ721024 SHM720862:SHM721024 SRI720862:SRI721024 TBE720862:TBE721024 TLA720862:TLA721024 TUW720862:TUW721024 UES720862:UES721024 UOO720862:UOO721024 UYK720862:UYK721024 VIG720862:VIG721024 VSC720862:VSC721024 WBY720862:WBY721024 WLU720862:WLU721024 WVQ720862:WVQ721024 K786398:K786560 JE786398:JE786560 TA786398:TA786560 ACW786398:ACW786560 AMS786398:AMS786560 AWO786398:AWO786560 BGK786398:BGK786560 BQG786398:BQG786560 CAC786398:CAC786560 CJY786398:CJY786560 CTU786398:CTU786560 DDQ786398:DDQ786560 DNM786398:DNM786560 DXI786398:DXI786560 EHE786398:EHE786560 ERA786398:ERA786560 FAW786398:FAW786560 FKS786398:FKS786560 FUO786398:FUO786560 GEK786398:GEK786560 GOG786398:GOG786560 GYC786398:GYC786560 HHY786398:HHY786560 HRU786398:HRU786560 IBQ786398:IBQ786560 ILM786398:ILM786560 IVI786398:IVI786560 JFE786398:JFE786560 JPA786398:JPA786560 JYW786398:JYW786560 KIS786398:KIS786560 KSO786398:KSO786560 LCK786398:LCK786560 LMG786398:LMG786560 LWC786398:LWC786560 MFY786398:MFY786560 MPU786398:MPU786560 MZQ786398:MZQ786560 NJM786398:NJM786560 NTI786398:NTI786560 ODE786398:ODE786560 ONA786398:ONA786560 OWW786398:OWW786560 PGS786398:PGS786560 PQO786398:PQO786560 QAK786398:QAK786560 QKG786398:QKG786560 QUC786398:QUC786560 RDY786398:RDY786560 RNU786398:RNU786560 RXQ786398:RXQ786560 SHM786398:SHM786560 SRI786398:SRI786560 TBE786398:TBE786560 TLA786398:TLA786560 TUW786398:TUW786560 UES786398:UES786560 UOO786398:UOO786560 UYK786398:UYK786560 VIG786398:VIG786560 VSC786398:VSC786560 WBY786398:WBY786560 WLU786398:WLU786560 WVQ786398:WVQ786560 K851934:K852096 JE851934:JE852096 TA851934:TA852096 ACW851934:ACW852096 AMS851934:AMS852096 AWO851934:AWO852096 BGK851934:BGK852096 BQG851934:BQG852096 CAC851934:CAC852096 CJY851934:CJY852096 CTU851934:CTU852096 DDQ851934:DDQ852096 DNM851934:DNM852096 DXI851934:DXI852096 EHE851934:EHE852096 ERA851934:ERA852096 FAW851934:FAW852096 FKS851934:FKS852096 FUO851934:FUO852096 GEK851934:GEK852096 GOG851934:GOG852096 GYC851934:GYC852096 HHY851934:HHY852096 HRU851934:HRU852096 IBQ851934:IBQ852096 ILM851934:ILM852096 IVI851934:IVI852096 JFE851934:JFE852096 JPA851934:JPA852096 JYW851934:JYW852096 KIS851934:KIS852096 KSO851934:KSO852096 LCK851934:LCK852096 LMG851934:LMG852096 LWC851934:LWC852096 MFY851934:MFY852096 MPU851934:MPU852096 MZQ851934:MZQ852096 NJM851934:NJM852096 NTI851934:NTI852096 ODE851934:ODE852096 ONA851934:ONA852096 OWW851934:OWW852096 PGS851934:PGS852096 PQO851934:PQO852096 QAK851934:QAK852096 QKG851934:QKG852096 QUC851934:QUC852096 RDY851934:RDY852096 RNU851934:RNU852096 RXQ851934:RXQ852096 SHM851934:SHM852096 SRI851934:SRI852096 TBE851934:TBE852096 TLA851934:TLA852096 TUW851934:TUW852096 UES851934:UES852096 UOO851934:UOO852096 UYK851934:UYK852096 VIG851934:VIG852096 VSC851934:VSC852096 WBY851934:WBY852096 WLU851934:WLU852096 WVQ851934:WVQ852096 K917470:K917632 JE917470:JE917632 TA917470:TA917632 ACW917470:ACW917632 AMS917470:AMS917632 AWO917470:AWO917632 BGK917470:BGK917632 BQG917470:BQG917632 CAC917470:CAC917632 CJY917470:CJY917632 CTU917470:CTU917632 DDQ917470:DDQ917632 DNM917470:DNM917632 DXI917470:DXI917632 EHE917470:EHE917632 ERA917470:ERA917632 FAW917470:FAW917632 FKS917470:FKS917632 FUO917470:FUO917632 GEK917470:GEK917632 GOG917470:GOG917632 GYC917470:GYC917632 HHY917470:HHY917632 HRU917470:HRU917632 IBQ917470:IBQ917632 ILM917470:ILM917632 IVI917470:IVI917632 JFE917470:JFE917632 JPA917470:JPA917632 JYW917470:JYW917632 KIS917470:KIS917632 KSO917470:KSO917632 LCK917470:LCK917632 LMG917470:LMG917632 LWC917470:LWC917632 MFY917470:MFY917632 MPU917470:MPU917632 MZQ917470:MZQ917632 NJM917470:NJM917632 NTI917470:NTI917632 ODE917470:ODE917632 ONA917470:ONA917632 OWW917470:OWW917632 PGS917470:PGS917632 PQO917470:PQO917632 QAK917470:QAK917632 QKG917470:QKG917632 QUC917470:QUC917632 RDY917470:RDY917632 RNU917470:RNU917632 RXQ917470:RXQ917632 SHM917470:SHM917632 SRI917470:SRI917632 TBE917470:TBE917632 TLA917470:TLA917632 TUW917470:TUW917632 UES917470:UES917632 UOO917470:UOO917632 UYK917470:UYK917632 VIG917470:VIG917632 VSC917470:VSC917632 WBY917470:WBY917632 WLU917470:WLU917632 WVQ917470:WVQ917632 K983006:K983168 JE983006:JE983168 TA983006:TA983168 ACW983006:ACW983168 AMS983006:AMS983168 AWO983006:AWO983168 BGK983006:BGK983168 BQG983006:BQG983168 CAC983006:CAC983168 CJY983006:CJY983168 CTU983006:CTU983168 DDQ983006:DDQ983168 DNM983006:DNM983168 DXI983006:DXI983168 EHE983006:EHE983168 ERA983006:ERA983168 FAW983006:FAW983168 FKS983006:FKS983168 FUO983006:FUO983168 GEK983006:GEK983168 GOG983006:GOG983168 GYC983006:GYC983168 HHY983006:HHY983168 HRU983006:HRU983168 IBQ983006:IBQ983168 ILM983006:ILM983168 IVI983006:IVI983168 JFE983006:JFE983168 JPA983006:JPA983168 JYW983006:JYW983168 KIS983006:KIS983168 KSO983006:KSO983168 LCK983006:LCK983168 LMG983006:LMG983168 LWC983006:LWC983168 MFY983006:MFY983168 MPU983006:MPU983168 MZQ983006:MZQ983168 NJM983006:NJM983168 NTI983006:NTI983168 ODE983006:ODE983168 ONA983006:ONA983168 OWW983006:OWW983168 PGS983006:PGS983168 PQO983006:PQO983168 QAK983006:QAK983168 QKG983006:QKG983168 QUC983006:QUC983168 RDY983006:RDY983168 RNU983006:RNU983168 RXQ983006:RXQ983168 SHM983006:SHM983168 SRI983006:SRI983168 TBE983006:TBE983168 TLA983006:TLA983168 TUW983006:TUW983168 UES983006:UES983168 UOO983006:UOO983168 UYK983006:UYK983168 VIG983006:VIG983168 VSC983006:VSC983168 WBY983006:WBY983168 WLU983006:WLU983168 WVQ983006:WVQ983168 JB65502:JB65664 SX65502:SX65664 ACT65502:ACT65664 AMP65502:AMP65664 AWL65502:AWL65664 BGH65502:BGH65664 BQD65502:BQD65664 BZZ65502:BZZ65664 CJV65502:CJV65664 CTR65502:CTR65664 DDN65502:DDN65664 DNJ65502:DNJ65664 DXF65502:DXF65664 EHB65502:EHB65664 EQX65502:EQX65664 FAT65502:FAT65664 FKP65502:FKP65664 FUL65502:FUL65664 GEH65502:GEH65664 GOD65502:GOD65664 GXZ65502:GXZ65664 HHV65502:HHV65664 HRR65502:HRR65664 IBN65502:IBN65664 ILJ65502:ILJ65664 IVF65502:IVF65664 JFB65502:JFB65664 JOX65502:JOX65664 JYT65502:JYT65664 KIP65502:KIP65664 KSL65502:KSL65664 LCH65502:LCH65664 LMD65502:LMD65664 LVZ65502:LVZ65664 MFV65502:MFV65664 MPR65502:MPR65664 MZN65502:MZN65664 NJJ65502:NJJ65664 NTF65502:NTF65664 ODB65502:ODB65664 OMX65502:OMX65664 OWT65502:OWT65664 PGP65502:PGP65664 PQL65502:PQL65664 QAH65502:QAH65664 QKD65502:QKD65664 QTZ65502:QTZ65664 RDV65502:RDV65664 RNR65502:RNR65664 RXN65502:RXN65664 SHJ65502:SHJ65664 SRF65502:SRF65664 TBB65502:TBB65664 TKX65502:TKX65664 TUT65502:TUT65664 UEP65502:UEP65664 UOL65502:UOL65664 UYH65502:UYH65664 VID65502:VID65664 VRZ65502:VRZ65664 WBV65502:WBV65664 WLR65502:WLR65664 WVN65502:WVN65664 JB131038:JB131200 SX131038:SX131200 ACT131038:ACT131200 AMP131038:AMP131200 AWL131038:AWL131200 BGH131038:BGH131200 BQD131038:BQD131200 BZZ131038:BZZ131200 CJV131038:CJV131200 CTR131038:CTR131200 DDN131038:DDN131200 DNJ131038:DNJ131200 DXF131038:DXF131200 EHB131038:EHB131200 EQX131038:EQX131200 FAT131038:FAT131200 FKP131038:FKP131200 FUL131038:FUL131200 GEH131038:GEH131200 GOD131038:GOD131200 GXZ131038:GXZ131200 HHV131038:HHV131200 HRR131038:HRR131200 IBN131038:IBN131200 ILJ131038:ILJ131200 IVF131038:IVF131200 JFB131038:JFB131200 JOX131038:JOX131200 JYT131038:JYT131200 KIP131038:KIP131200 KSL131038:KSL131200 LCH131038:LCH131200 LMD131038:LMD131200 LVZ131038:LVZ131200 MFV131038:MFV131200 MPR131038:MPR131200 MZN131038:MZN131200 NJJ131038:NJJ131200 NTF131038:NTF131200 ODB131038:ODB131200 OMX131038:OMX131200 OWT131038:OWT131200 PGP131038:PGP131200 PQL131038:PQL131200 QAH131038:QAH131200 QKD131038:QKD131200 QTZ131038:QTZ131200 RDV131038:RDV131200 RNR131038:RNR131200 RXN131038:RXN131200 SHJ131038:SHJ131200 SRF131038:SRF131200 TBB131038:TBB131200 TKX131038:TKX131200 TUT131038:TUT131200 UEP131038:UEP131200 UOL131038:UOL131200 UYH131038:UYH131200 VID131038:VID131200 VRZ131038:VRZ131200 WBV131038:WBV131200 WLR131038:WLR131200 WVN131038:WVN131200 JB196574:JB196736 SX196574:SX196736 ACT196574:ACT196736 AMP196574:AMP196736 AWL196574:AWL196736 BGH196574:BGH196736 BQD196574:BQD196736 BZZ196574:BZZ196736 CJV196574:CJV196736 CTR196574:CTR196736 DDN196574:DDN196736 DNJ196574:DNJ196736 DXF196574:DXF196736 EHB196574:EHB196736 EQX196574:EQX196736 FAT196574:FAT196736 FKP196574:FKP196736 FUL196574:FUL196736 GEH196574:GEH196736 GOD196574:GOD196736 GXZ196574:GXZ196736 HHV196574:HHV196736 HRR196574:HRR196736 IBN196574:IBN196736 ILJ196574:ILJ196736 IVF196574:IVF196736 JFB196574:JFB196736 JOX196574:JOX196736 JYT196574:JYT196736 KIP196574:KIP196736 KSL196574:KSL196736 LCH196574:LCH196736 LMD196574:LMD196736 LVZ196574:LVZ196736 MFV196574:MFV196736 MPR196574:MPR196736 MZN196574:MZN196736 NJJ196574:NJJ196736 NTF196574:NTF196736 ODB196574:ODB196736 OMX196574:OMX196736 OWT196574:OWT196736 PGP196574:PGP196736 PQL196574:PQL196736 QAH196574:QAH196736 QKD196574:QKD196736 QTZ196574:QTZ196736 RDV196574:RDV196736 RNR196574:RNR196736 RXN196574:RXN196736 SHJ196574:SHJ196736 SRF196574:SRF196736 TBB196574:TBB196736 TKX196574:TKX196736 TUT196574:TUT196736 UEP196574:UEP196736 UOL196574:UOL196736 UYH196574:UYH196736 VID196574:VID196736 VRZ196574:VRZ196736 WBV196574:WBV196736 WLR196574:WLR196736 WVN196574:WVN196736 JB262110:JB262272 SX262110:SX262272 ACT262110:ACT262272 AMP262110:AMP262272 AWL262110:AWL262272 BGH262110:BGH262272 BQD262110:BQD262272 BZZ262110:BZZ262272 CJV262110:CJV262272 CTR262110:CTR262272 DDN262110:DDN262272 DNJ262110:DNJ262272 DXF262110:DXF262272 EHB262110:EHB262272 EQX262110:EQX262272 FAT262110:FAT262272 FKP262110:FKP262272 FUL262110:FUL262272 GEH262110:GEH262272 GOD262110:GOD262272 GXZ262110:GXZ262272 HHV262110:HHV262272 HRR262110:HRR262272 IBN262110:IBN262272 ILJ262110:ILJ262272 IVF262110:IVF262272 JFB262110:JFB262272 JOX262110:JOX262272 JYT262110:JYT262272 KIP262110:KIP262272 KSL262110:KSL262272 LCH262110:LCH262272 LMD262110:LMD262272 LVZ262110:LVZ262272 MFV262110:MFV262272 MPR262110:MPR262272 MZN262110:MZN262272 NJJ262110:NJJ262272 NTF262110:NTF262272 ODB262110:ODB262272 OMX262110:OMX262272 OWT262110:OWT262272 PGP262110:PGP262272 PQL262110:PQL262272 QAH262110:QAH262272 QKD262110:QKD262272 QTZ262110:QTZ262272 RDV262110:RDV262272 RNR262110:RNR262272 RXN262110:RXN262272 SHJ262110:SHJ262272 SRF262110:SRF262272 TBB262110:TBB262272 TKX262110:TKX262272 TUT262110:TUT262272 UEP262110:UEP262272 UOL262110:UOL262272 UYH262110:UYH262272 VID262110:VID262272 VRZ262110:VRZ262272 WBV262110:WBV262272 WLR262110:WLR262272 WVN262110:WVN262272 JB327646:JB327808 SX327646:SX327808 ACT327646:ACT327808 AMP327646:AMP327808 AWL327646:AWL327808 BGH327646:BGH327808 BQD327646:BQD327808 BZZ327646:BZZ327808 CJV327646:CJV327808 CTR327646:CTR327808 DDN327646:DDN327808 DNJ327646:DNJ327808 DXF327646:DXF327808 EHB327646:EHB327808 EQX327646:EQX327808 FAT327646:FAT327808 FKP327646:FKP327808 FUL327646:FUL327808 GEH327646:GEH327808 GOD327646:GOD327808 GXZ327646:GXZ327808 HHV327646:HHV327808 HRR327646:HRR327808 IBN327646:IBN327808 ILJ327646:ILJ327808 IVF327646:IVF327808 JFB327646:JFB327808 JOX327646:JOX327808 JYT327646:JYT327808 KIP327646:KIP327808 KSL327646:KSL327808 LCH327646:LCH327808 LMD327646:LMD327808 LVZ327646:LVZ327808 MFV327646:MFV327808 MPR327646:MPR327808 MZN327646:MZN327808 NJJ327646:NJJ327808 NTF327646:NTF327808 ODB327646:ODB327808 OMX327646:OMX327808 OWT327646:OWT327808 PGP327646:PGP327808 PQL327646:PQL327808 QAH327646:QAH327808 QKD327646:QKD327808 QTZ327646:QTZ327808 RDV327646:RDV327808 RNR327646:RNR327808 RXN327646:RXN327808 SHJ327646:SHJ327808 SRF327646:SRF327808 TBB327646:TBB327808 TKX327646:TKX327808 TUT327646:TUT327808 UEP327646:UEP327808 UOL327646:UOL327808 UYH327646:UYH327808 VID327646:VID327808 VRZ327646:VRZ327808 WBV327646:WBV327808 WLR327646:WLR327808 WVN327646:WVN327808 JB393182:JB393344 SX393182:SX393344 ACT393182:ACT393344 AMP393182:AMP393344 AWL393182:AWL393344 BGH393182:BGH393344 BQD393182:BQD393344 BZZ393182:BZZ393344 CJV393182:CJV393344 CTR393182:CTR393344 DDN393182:DDN393344 DNJ393182:DNJ393344 DXF393182:DXF393344 EHB393182:EHB393344 EQX393182:EQX393344 FAT393182:FAT393344 FKP393182:FKP393344 FUL393182:FUL393344 GEH393182:GEH393344 GOD393182:GOD393344 GXZ393182:GXZ393344 HHV393182:HHV393344 HRR393182:HRR393344 IBN393182:IBN393344 ILJ393182:ILJ393344 IVF393182:IVF393344 JFB393182:JFB393344 JOX393182:JOX393344 JYT393182:JYT393344 KIP393182:KIP393344 KSL393182:KSL393344 LCH393182:LCH393344 LMD393182:LMD393344 LVZ393182:LVZ393344 MFV393182:MFV393344 MPR393182:MPR393344 MZN393182:MZN393344 NJJ393182:NJJ393344 NTF393182:NTF393344 ODB393182:ODB393344 OMX393182:OMX393344 OWT393182:OWT393344 PGP393182:PGP393344 PQL393182:PQL393344 QAH393182:QAH393344 QKD393182:QKD393344 QTZ393182:QTZ393344 RDV393182:RDV393344 RNR393182:RNR393344 RXN393182:RXN393344 SHJ393182:SHJ393344 SRF393182:SRF393344 TBB393182:TBB393344 TKX393182:TKX393344 TUT393182:TUT393344 UEP393182:UEP393344 UOL393182:UOL393344 UYH393182:UYH393344 VID393182:VID393344 VRZ393182:VRZ393344 WBV393182:WBV393344 WLR393182:WLR393344 WVN393182:WVN393344 JB458718:JB458880 SX458718:SX458880 ACT458718:ACT458880 AMP458718:AMP458880 AWL458718:AWL458880 BGH458718:BGH458880 BQD458718:BQD458880 BZZ458718:BZZ458880 CJV458718:CJV458880 CTR458718:CTR458880 DDN458718:DDN458880 DNJ458718:DNJ458880 DXF458718:DXF458880 EHB458718:EHB458880 EQX458718:EQX458880 FAT458718:FAT458880 FKP458718:FKP458880 FUL458718:FUL458880 GEH458718:GEH458880 GOD458718:GOD458880 GXZ458718:GXZ458880 HHV458718:HHV458880 HRR458718:HRR458880 IBN458718:IBN458880 ILJ458718:ILJ458880 IVF458718:IVF458880 JFB458718:JFB458880 JOX458718:JOX458880 JYT458718:JYT458880 KIP458718:KIP458880 KSL458718:KSL458880 LCH458718:LCH458880 LMD458718:LMD458880 LVZ458718:LVZ458880 MFV458718:MFV458880 MPR458718:MPR458880 MZN458718:MZN458880 NJJ458718:NJJ458880 NTF458718:NTF458880 ODB458718:ODB458880 OMX458718:OMX458880 OWT458718:OWT458880 PGP458718:PGP458880 PQL458718:PQL458880 QAH458718:QAH458880 QKD458718:QKD458880 QTZ458718:QTZ458880 RDV458718:RDV458880 RNR458718:RNR458880 RXN458718:RXN458880 SHJ458718:SHJ458880 SRF458718:SRF458880 TBB458718:TBB458880 TKX458718:TKX458880 TUT458718:TUT458880 UEP458718:UEP458880 UOL458718:UOL458880 UYH458718:UYH458880 VID458718:VID458880 VRZ458718:VRZ458880 WBV458718:WBV458880 WLR458718:WLR458880 WVN458718:WVN458880 JB524254:JB524416 SX524254:SX524416 ACT524254:ACT524416 AMP524254:AMP524416 AWL524254:AWL524416 BGH524254:BGH524416 BQD524254:BQD524416 BZZ524254:BZZ524416 CJV524254:CJV524416 CTR524254:CTR524416 DDN524254:DDN524416 DNJ524254:DNJ524416 DXF524254:DXF524416 EHB524254:EHB524416 EQX524254:EQX524416 FAT524254:FAT524416 FKP524254:FKP524416 FUL524254:FUL524416 GEH524254:GEH524416 GOD524254:GOD524416 GXZ524254:GXZ524416 HHV524254:HHV524416 HRR524254:HRR524416 IBN524254:IBN524416 ILJ524254:ILJ524416 IVF524254:IVF524416 JFB524254:JFB524416 JOX524254:JOX524416 JYT524254:JYT524416 KIP524254:KIP524416 KSL524254:KSL524416 LCH524254:LCH524416 LMD524254:LMD524416 LVZ524254:LVZ524416 MFV524254:MFV524416 MPR524254:MPR524416 MZN524254:MZN524416 NJJ524254:NJJ524416 NTF524254:NTF524416 ODB524254:ODB524416 OMX524254:OMX524416 OWT524254:OWT524416 PGP524254:PGP524416 PQL524254:PQL524416 QAH524254:QAH524416 QKD524254:QKD524416 QTZ524254:QTZ524416 RDV524254:RDV524416 RNR524254:RNR524416 RXN524254:RXN524416 SHJ524254:SHJ524416 SRF524254:SRF524416 TBB524254:TBB524416 TKX524254:TKX524416 TUT524254:TUT524416 UEP524254:UEP524416 UOL524254:UOL524416 UYH524254:UYH524416 VID524254:VID524416 VRZ524254:VRZ524416 WBV524254:WBV524416 WLR524254:WLR524416 WVN524254:WVN524416 JB589790:JB589952 SX589790:SX589952 ACT589790:ACT589952 AMP589790:AMP589952 AWL589790:AWL589952 BGH589790:BGH589952 BQD589790:BQD589952 BZZ589790:BZZ589952 CJV589790:CJV589952 CTR589790:CTR589952 DDN589790:DDN589952 DNJ589790:DNJ589952 DXF589790:DXF589952 EHB589790:EHB589952 EQX589790:EQX589952 FAT589790:FAT589952 FKP589790:FKP589952 FUL589790:FUL589952 GEH589790:GEH589952 GOD589790:GOD589952 GXZ589790:GXZ589952 HHV589790:HHV589952 HRR589790:HRR589952 IBN589790:IBN589952 ILJ589790:ILJ589952 IVF589790:IVF589952 JFB589790:JFB589952 JOX589790:JOX589952 JYT589790:JYT589952 KIP589790:KIP589952 KSL589790:KSL589952 LCH589790:LCH589952 LMD589790:LMD589952 LVZ589790:LVZ589952 MFV589790:MFV589952 MPR589790:MPR589952 MZN589790:MZN589952 NJJ589790:NJJ589952 NTF589790:NTF589952 ODB589790:ODB589952 OMX589790:OMX589952 OWT589790:OWT589952 PGP589790:PGP589952 PQL589790:PQL589952 QAH589790:QAH589952 QKD589790:QKD589952 QTZ589790:QTZ589952 RDV589790:RDV589952 RNR589790:RNR589952 RXN589790:RXN589952 SHJ589790:SHJ589952 SRF589790:SRF589952 TBB589790:TBB589952 TKX589790:TKX589952 TUT589790:TUT589952 UEP589790:UEP589952 UOL589790:UOL589952 UYH589790:UYH589952 VID589790:VID589952 VRZ589790:VRZ589952 WBV589790:WBV589952 WLR589790:WLR589952 WVN589790:WVN589952 JB655326:JB655488 SX655326:SX655488 ACT655326:ACT655488 AMP655326:AMP655488 AWL655326:AWL655488 BGH655326:BGH655488 BQD655326:BQD655488 BZZ655326:BZZ655488 CJV655326:CJV655488 CTR655326:CTR655488 DDN655326:DDN655488 DNJ655326:DNJ655488 DXF655326:DXF655488 EHB655326:EHB655488 EQX655326:EQX655488 FAT655326:FAT655488 FKP655326:FKP655488 FUL655326:FUL655488 GEH655326:GEH655488 GOD655326:GOD655488 GXZ655326:GXZ655488 HHV655326:HHV655488 HRR655326:HRR655488 IBN655326:IBN655488 ILJ655326:ILJ655488 IVF655326:IVF655488 JFB655326:JFB655488 JOX655326:JOX655488 JYT655326:JYT655488 KIP655326:KIP655488 KSL655326:KSL655488 LCH655326:LCH655488 LMD655326:LMD655488 LVZ655326:LVZ655488 MFV655326:MFV655488 MPR655326:MPR655488 MZN655326:MZN655488 NJJ655326:NJJ655488 NTF655326:NTF655488 ODB655326:ODB655488 OMX655326:OMX655488 OWT655326:OWT655488 PGP655326:PGP655488 PQL655326:PQL655488 QAH655326:QAH655488 QKD655326:QKD655488 QTZ655326:QTZ655488 RDV655326:RDV655488 RNR655326:RNR655488 RXN655326:RXN655488 SHJ655326:SHJ655488 SRF655326:SRF655488 TBB655326:TBB655488 TKX655326:TKX655488 TUT655326:TUT655488 UEP655326:UEP655488 UOL655326:UOL655488 UYH655326:UYH655488 VID655326:VID655488 VRZ655326:VRZ655488 WBV655326:WBV655488 WLR655326:WLR655488 WVN655326:WVN655488 JB720862:JB721024 SX720862:SX721024 ACT720862:ACT721024 AMP720862:AMP721024 AWL720862:AWL721024 BGH720862:BGH721024 BQD720862:BQD721024 BZZ720862:BZZ721024 CJV720862:CJV721024 CTR720862:CTR721024 DDN720862:DDN721024 DNJ720862:DNJ721024 DXF720862:DXF721024 EHB720862:EHB721024 EQX720862:EQX721024 FAT720862:FAT721024 FKP720862:FKP721024 FUL720862:FUL721024 GEH720862:GEH721024 GOD720862:GOD721024 GXZ720862:GXZ721024 HHV720862:HHV721024 HRR720862:HRR721024 IBN720862:IBN721024 ILJ720862:ILJ721024 IVF720862:IVF721024 JFB720862:JFB721024 JOX720862:JOX721024 JYT720862:JYT721024 KIP720862:KIP721024 KSL720862:KSL721024 LCH720862:LCH721024 LMD720862:LMD721024 LVZ720862:LVZ721024 MFV720862:MFV721024 MPR720862:MPR721024 MZN720862:MZN721024 NJJ720862:NJJ721024 NTF720862:NTF721024 ODB720862:ODB721024 OMX720862:OMX721024 OWT720862:OWT721024 PGP720862:PGP721024 PQL720862:PQL721024 QAH720862:QAH721024 QKD720862:QKD721024 QTZ720862:QTZ721024 RDV720862:RDV721024 RNR720862:RNR721024 RXN720862:RXN721024 SHJ720862:SHJ721024 SRF720862:SRF721024 TBB720862:TBB721024 TKX720862:TKX721024 TUT720862:TUT721024 UEP720862:UEP721024 UOL720862:UOL721024 UYH720862:UYH721024 VID720862:VID721024 VRZ720862:VRZ721024 WBV720862:WBV721024 WLR720862:WLR721024 WVN720862:WVN721024 JB786398:JB786560 SX786398:SX786560 ACT786398:ACT786560 AMP786398:AMP786560 AWL786398:AWL786560 BGH786398:BGH786560 BQD786398:BQD786560 BZZ786398:BZZ786560 CJV786398:CJV786560 CTR786398:CTR786560 DDN786398:DDN786560 DNJ786398:DNJ786560 DXF786398:DXF786560 EHB786398:EHB786560 EQX786398:EQX786560 FAT786398:FAT786560 FKP786398:FKP786560 FUL786398:FUL786560 GEH786398:GEH786560 GOD786398:GOD786560 GXZ786398:GXZ786560 HHV786398:HHV786560 HRR786398:HRR786560 IBN786398:IBN786560 ILJ786398:ILJ786560 IVF786398:IVF786560 JFB786398:JFB786560 JOX786398:JOX786560 JYT786398:JYT786560 KIP786398:KIP786560 KSL786398:KSL786560 LCH786398:LCH786560 LMD786398:LMD786560 LVZ786398:LVZ786560 MFV786398:MFV786560 MPR786398:MPR786560 MZN786398:MZN786560 NJJ786398:NJJ786560 NTF786398:NTF786560 ODB786398:ODB786560 OMX786398:OMX786560 OWT786398:OWT786560 PGP786398:PGP786560 PQL786398:PQL786560 QAH786398:QAH786560 QKD786398:QKD786560 QTZ786398:QTZ786560 RDV786398:RDV786560 RNR786398:RNR786560 RXN786398:RXN786560 SHJ786398:SHJ786560 SRF786398:SRF786560 TBB786398:TBB786560 TKX786398:TKX786560 TUT786398:TUT786560 UEP786398:UEP786560 UOL786398:UOL786560 UYH786398:UYH786560 VID786398:VID786560 VRZ786398:VRZ786560 WBV786398:WBV786560 WLR786398:WLR786560 WVN786398:WVN786560 JB851934:JB852096 SX851934:SX852096 ACT851934:ACT852096 AMP851934:AMP852096 AWL851934:AWL852096 BGH851934:BGH852096 BQD851934:BQD852096 BZZ851934:BZZ852096 CJV851934:CJV852096 CTR851934:CTR852096 DDN851934:DDN852096 DNJ851934:DNJ852096 DXF851934:DXF852096 EHB851934:EHB852096 EQX851934:EQX852096 FAT851934:FAT852096 FKP851934:FKP852096 FUL851934:FUL852096 GEH851934:GEH852096 GOD851934:GOD852096 GXZ851934:GXZ852096 HHV851934:HHV852096 HRR851934:HRR852096 IBN851934:IBN852096 ILJ851934:ILJ852096 IVF851934:IVF852096 JFB851934:JFB852096 JOX851934:JOX852096 JYT851934:JYT852096 KIP851934:KIP852096 KSL851934:KSL852096 LCH851934:LCH852096 LMD851934:LMD852096 LVZ851934:LVZ852096 MFV851934:MFV852096 MPR851934:MPR852096 MZN851934:MZN852096 NJJ851934:NJJ852096 NTF851934:NTF852096 ODB851934:ODB852096 OMX851934:OMX852096 OWT851934:OWT852096 PGP851934:PGP852096 PQL851934:PQL852096 QAH851934:QAH852096 QKD851934:QKD852096 QTZ851934:QTZ852096 RDV851934:RDV852096 RNR851934:RNR852096 RXN851934:RXN852096 SHJ851934:SHJ852096 SRF851934:SRF852096 TBB851934:TBB852096 TKX851934:TKX852096 TUT851934:TUT852096 UEP851934:UEP852096 UOL851934:UOL852096 UYH851934:UYH852096 VID851934:VID852096 VRZ851934:VRZ852096 WBV851934:WBV852096 WLR851934:WLR852096 WVN851934:WVN852096 JB917470:JB917632 SX917470:SX917632 ACT917470:ACT917632 AMP917470:AMP917632 AWL917470:AWL917632 BGH917470:BGH917632 BQD917470:BQD917632 BZZ917470:BZZ917632 CJV917470:CJV917632 CTR917470:CTR917632 DDN917470:DDN917632 DNJ917470:DNJ917632 DXF917470:DXF917632 EHB917470:EHB917632 EQX917470:EQX917632 FAT917470:FAT917632 FKP917470:FKP917632 FUL917470:FUL917632 GEH917470:GEH917632 GOD917470:GOD917632 GXZ917470:GXZ917632 HHV917470:HHV917632 HRR917470:HRR917632 IBN917470:IBN917632 ILJ917470:ILJ917632 IVF917470:IVF917632 JFB917470:JFB917632 JOX917470:JOX917632 JYT917470:JYT917632 KIP917470:KIP917632 KSL917470:KSL917632 LCH917470:LCH917632 LMD917470:LMD917632 LVZ917470:LVZ917632 MFV917470:MFV917632 MPR917470:MPR917632 MZN917470:MZN917632 NJJ917470:NJJ917632 NTF917470:NTF917632 ODB917470:ODB917632 OMX917470:OMX917632 OWT917470:OWT917632 PGP917470:PGP917632 PQL917470:PQL917632 QAH917470:QAH917632 QKD917470:QKD917632 QTZ917470:QTZ917632 RDV917470:RDV917632 RNR917470:RNR917632 RXN917470:RXN917632 SHJ917470:SHJ917632 SRF917470:SRF917632 TBB917470:TBB917632 TKX917470:TKX917632 TUT917470:TUT917632 UEP917470:UEP917632 UOL917470:UOL917632 UYH917470:UYH917632 VID917470:VID917632 VRZ917470:VRZ917632 WBV917470:WBV917632 WLR917470:WLR917632 WVN917470:WVN917632 JB983006:JB983168 SX983006:SX983168 ACT983006:ACT983168 AMP983006:AMP983168 AWL983006:AWL983168 BGH983006:BGH983168 BQD983006:BQD983168 BZZ983006:BZZ983168 CJV983006:CJV983168 CTR983006:CTR983168 DDN983006:DDN983168 DNJ983006:DNJ983168 DXF983006:DXF983168 EHB983006:EHB983168 EQX983006:EQX983168 FAT983006:FAT983168 FKP983006:FKP983168 FUL983006:FUL983168 GEH983006:GEH983168 GOD983006:GOD983168 GXZ983006:GXZ983168 HHV983006:HHV983168 HRR983006:HRR983168 IBN983006:IBN983168 ILJ983006:ILJ983168 IVF983006:IVF983168 JFB983006:JFB983168 JOX983006:JOX983168 JYT983006:JYT983168 KIP983006:KIP983168 KSL983006:KSL983168 LCH983006:LCH983168 LMD983006:LMD983168 LVZ983006:LVZ983168 MFV983006:MFV983168 MPR983006:MPR983168 MZN983006:MZN983168 NJJ983006:NJJ983168 NTF983006:NTF983168 ODB983006:ODB983168 OMX983006:OMX983168 OWT983006:OWT983168 PGP983006:PGP983168 PQL983006:PQL983168 QAH983006:QAH983168 QKD983006:QKD983168 QTZ983006:QTZ983168 RDV983006:RDV983168 RNR983006:RNR983168 RXN983006:RXN983168 SHJ983006:SHJ983168 SRF983006:SRF983168 TBB983006:TBB983168 TKX983006:TKX983168 TUT983006:TUT983168 UEP983006:UEP983168 UOL983006:UOL983168 UYH983006:UYH983168 VID983006:VID983168 VRZ983006:VRZ983168 WBV983006:WBV983168 WLR983006:WLR983168 WVN983006:WVN983168 JB65699:JB65716 SX65699:SX65716 ACT65699:ACT65716 AMP65699:AMP65716 AWL65699:AWL65716 BGH65699:BGH65716 BQD65699:BQD65716 BZZ65699:BZZ65716 CJV65699:CJV65716 CTR65699:CTR65716 DDN65699:DDN65716 DNJ65699:DNJ65716 DXF65699:DXF65716 EHB65699:EHB65716 EQX65699:EQX65716 FAT65699:FAT65716 FKP65699:FKP65716 FUL65699:FUL65716 GEH65699:GEH65716 GOD65699:GOD65716 GXZ65699:GXZ65716 HHV65699:HHV65716 HRR65699:HRR65716 IBN65699:IBN65716 ILJ65699:ILJ65716 IVF65699:IVF65716 JFB65699:JFB65716 JOX65699:JOX65716 JYT65699:JYT65716 KIP65699:KIP65716 KSL65699:KSL65716 LCH65699:LCH65716 LMD65699:LMD65716 LVZ65699:LVZ65716 MFV65699:MFV65716 MPR65699:MPR65716 MZN65699:MZN65716 NJJ65699:NJJ65716 NTF65699:NTF65716 ODB65699:ODB65716 OMX65699:OMX65716 OWT65699:OWT65716 PGP65699:PGP65716 PQL65699:PQL65716 QAH65699:QAH65716 QKD65699:QKD65716 QTZ65699:QTZ65716 RDV65699:RDV65716 RNR65699:RNR65716 RXN65699:RXN65716 SHJ65699:SHJ65716 SRF65699:SRF65716 TBB65699:TBB65716 TKX65699:TKX65716 TUT65699:TUT65716 UEP65699:UEP65716 UOL65699:UOL65716 UYH65699:UYH65716 VID65699:VID65716 VRZ65699:VRZ65716 WBV65699:WBV65716 WLR65699:WLR65716 WVN65699:WVN65716 JB131235:JB131252 SX131235:SX131252 ACT131235:ACT131252 AMP131235:AMP131252 AWL131235:AWL131252 BGH131235:BGH131252 BQD131235:BQD131252 BZZ131235:BZZ131252 CJV131235:CJV131252 CTR131235:CTR131252 DDN131235:DDN131252 DNJ131235:DNJ131252 DXF131235:DXF131252 EHB131235:EHB131252 EQX131235:EQX131252 FAT131235:FAT131252 FKP131235:FKP131252 FUL131235:FUL131252 GEH131235:GEH131252 GOD131235:GOD131252 GXZ131235:GXZ131252 HHV131235:HHV131252 HRR131235:HRR131252 IBN131235:IBN131252 ILJ131235:ILJ131252 IVF131235:IVF131252 JFB131235:JFB131252 JOX131235:JOX131252 JYT131235:JYT131252 KIP131235:KIP131252 KSL131235:KSL131252 LCH131235:LCH131252 LMD131235:LMD131252 LVZ131235:LVZ131252 MFV131235:MFV131252 MPR131235:MPR131252 MZN131235:MZN131252 NJJ131235:NJJ131252 NTF131235:NTF131252 ODB131235:ODB131252 OMX131235:OMX131252 OWT131235:OWT131252 PGP131235:PGP131252 PQL131235:PQL131252 QAH131235:QAH131252 QKD131235:QKD131252 QTZ131235:QTZ131252 RDV131235:RDV131252 RNR131235:RNR131252 RXN131235:RXN131252 SHJ131235:SHJ131252 SRF131235:SRF131252 TBB131235:TBB131252 TKX131235:TKX131252 TUT131235:TUT131252 UEP131235:UEP131252 UOL131235:UOL131252 UYH131235:UYH131252 VID131235:VID131252 VRZ131235:VRZ131252 WBV131235:WBV131252 WLR131235:WLR131252 WVN131235:WVN131252 JB196771:JB196788 SX196771:SX196788 ACT196771:ACT196788 AMP196771:AMP196788 AWL196771:AWL196788 BGH196771:BGH196788 BQD196771:BQD196788 BZZ196771:BZZ196788 CJV196771:CJV196788 CTR196771:CTR196788 DDN196771:DDN196788 DNJ196771:DNJ196788 DXF196771:DXF196788 EHB196771:EHB196788 EQX196771:EQX196788 FAT196771:FAT196788 FKP196771:FKP196788 FUL196771:FUL196788 GEH196771:GEH196788 GOD196771:GOD196788 GXZ196771:GXZ196788 HHV196771:HHV196788 HRR196771:HRR196788 IBN196771:IBN196788 ILJ196771:ILJ196788 IVF196771:IVF196788 JFB196771:JFB196788 JOX196771:JOX196788 JYT196771:JYT196788 KIP196771:KIP196788 KSL196771:KSL196788 LCH196771:LCH196788 LMD196771:LMD196788 LVZ196771:LVZ196788 MFV196771:MFV196788 MPR196771:MPR196788 MZN196771:MZN196788 NJJ196771:NJJ196788 NTF196771:NTF196788 ODB196771:ODB196788 OMX196771:OMX196788 OWT196771:OWT196788 PGP196771:PGP196788 PQL196771:PQL196788 QAH196771:QAH196788 QKD196771:QKD196788 QTZ196771:QTZ196788 RDV196771:RDV196788 RNR196771:RNR196788 RXN196771:RXN196788 SHJ196771:SHJ196788 SRF196771:SRF196788 TBB196771:TBB196788 TKX196771:TKX196788 TUT196771:TUT196788 UEP196771:UEP196788 UOL196771:UOL196788 UYH196771:UYH196788 VID196771:VID196788 VRZ196771:VRZ196788 WBV196771:WBV196788 WLR196771:WLR196788 WVN196771:WVN196788 JB262307:JB262324 SX262307:SX262324 ACT262307:ACT262324 AMP262307:AMP262324 AWL262307:AWL262324 BGH262307:BGH262324 BQD262307:BQD262324 BZZ262307:BZZ262324 CJV262307:CJV262324 CTR262307:CTR262324 DDN262307:DDN262324 DNJ262307:DNJ262324 DXF262307:DXF262324 EHB262307:EHB262324 EQX262307:EQX262324 FAT262307:FAT262324 FKP262307:FKP262324 FUL262307:FUL262324 GEH262307:GEH262324 GOD262307:GOD262324 GXZ262307:GXZ262324 HHV262307:HHV262324 HRR262307:HRR262324 IBN262307:IBN262324 ILJ262307:ILJ262324 IVF262307:IVF262324 JFB262307:JFB262324 JOX262307:JOX262324 JYT262307:JYT262324 KIP262307:KIP262324 KSL262307:KSL262324 LCH262307:LCH262324 LMD262307:LMD262324 LVZ262307:LVZ262324 MFV262307:MFV262324 MPR262307:MPR262324 MZN262307:MZN262324 NJJ262307:NJJ262324 NTF262307:NTF262324 ODB262307:ODB262324 OMX262307:OMX262324 OWT262307:OWT262324 PGP262307:PGP262324 PQL262307:PQL262324 QAH262307:QAH262324 QKD262307:QKD262324 QTZ262307:QTZ262324 RDV262307:RDV262324 RNR262307:RNR262324 RXN262307:RXN262324 SHJ262307:SHJ262324 SRF262307:SRF262324 TBB262307:TBB262324 TKX262307:TKX262324 TUT262307:TUT262324 UEP262307:UEP262324 UOL262307:UOL262324 UYH262307:UYH262324 VID262307:VID262324 VRZ262307:VRZ262324 WBV262307:WBV262324 WLR262307:WLR262324 WVN262307:WVN262324 JB327843:JB327860 SX327843:SX327860 ACT327843:ACT327860 AMP327843:AMP327860 AWL327843:AWL327860 BGH327843:BGH327860 BQD327843:BQD327860 BZZ327843:BZZ327860 CJV327843:CJV327860 CTR327843:CTR327860 DDN327843:DDN327860 DNJ327843:DNJ327860 DXF327843:DXF327860 EHB327843:EHB327860 EQX327843:EQX327860 FAT327843:FAT327860 FKP327843:FKP327860 FUL327843:FUL327860 GEH327843:GEH327860 GOD327843:GOD327860 GXZ327843:GXZ327860 HHV327843:HHV327860 HRR327843:HRR327860 IBN327843:IBN327860 ILJ327843:ILJ327860 IVF327843:IVF327860 JFB327843:JFB327860 JOX327843:JOX327860 JYT327843:JYT327860 KIP327843:KIP327860 KSL327843:KSL327860 LCH327843:LCH327860 LMD327843:LMD327860 LVZ327843:LVZ327860 MFV327843:MFV327860 MPR327843:MPR327860 MZN327843:MZN327860 NJJ327843:NJJ327860 NTF327843:NTF327860 ODB327843:ODB327860 OMX327843:OMX327860 OWT327843:OWT327860 PGP327843:PGP327860 PQL327843:PQL327860 QAH327843:QAH327860 QKD327843:QKD327860 QTZ327843:QTZ327860 RDV327843:RDV327860 RNR327843:RNR327860 RXN327843:RXN327860 SHJ327843:SHJ327860 SRF327843:SRF327860 TBB327843:TBB327860 TKX327843:TKX327860 TUT327843:TUT327860 UEP327843:UEP327860 UOL327843:UOL327860 UYH327843:UYH327860 VID327843:VID327860 VRZ327843:VRZ327860 WBV327843:WBV327860 WLR327843:WLR327860 WVN327843:WVN327860 JB393379:JB393396 SX393379:SX393396 ACT393379:ACT393396 AMP393379:AMP393396 AWL393379:AWL393396 BGH393379:BGH393396 BQD393379:BQD393396 BZZ393379:BZZ393396 CJV393379:CJV393396 CTR393379:CTR393396 DDN393379:DDN393396 DNJ393379:DNJ393396 DXF393379:DXF393396 EHB393379:EHB393396 EQX393379:EQX393396 FAT393379:FAT393396 FKP393379:FKP393396 FUL393379:FUL393396 GEH393379:GEH393396 GOD393379:GOD393396 GXZ393379:GXZ393396 HHV393379:HHV393396 HRR393379:HRR393396 IBN393379:IBN393396 ILJ393379:ILJ393396 IVF393379:IVF393396 JFB393379:JFB393396 JOX393379:JOX393396 JYT393379:JYT393396 KIP393379:KIP393396 KSL393379:KSL393396 LCH393379:LCH393396 LMD393379:LMD393396 LVZ393379:LVZ393396 MFV393379:MFV393396 MPR393379:MPR393396 MZN393379:MZN393396 NJJ393379:NJJ393396 NTF393379:NTF393396 ODB393379:ODB393396 OMX393379:OMX393396 OWT393379:OWT393396 PGP393379:PGP393396 PQL393379:PQL393396 QAH393379:QAH393396 QKD393379:QKD393396 QTZ393379:QTZ393396 RDV393379:RDV393396 RNR393379:RNR393396 RXN393379:RXN393396 SHJ393379:SHJ393396 SRF393379:SRF393396 TBB393379:TBB393396 TKX393379:TKX393396 TUT393379:TUT393396 UEP393379:UEP393396 UOL393379:UOL393396 UYH393379:UYH393396 VID393379:VID393396 VRZ393379:VRZ393396 WBV393379:WBV393396 WLR393379:WLR393396 WVN393379:WVN393396 JB458915:JB458932 SX458915:SX458932 ACT458915:ACT458932 AMP458915:AMP458932 AWL458915:AWL458932 BGH458915:BGH458932 BQD458915:BQD458932 BZZ458915:BZZ458932 CJV458915:CJV458932 CTR458915:CTR458932 DDN458915:DDN458932 DNJ458915:DNJ458932 DXF458915:DXF458932 EHB458915:EHB458932 EQX458915:EQX458932 FAT458915:FAT458932 FKP458915:FKP458932 FUL458915:FUL458932 GEH458915:GEH458932 GOD458915:GOD458932 GXZ458915:GXZ458932 HHV458915:HHV458932 HRR458915:HRR458932 IBN458915:IBN458932 ILJ458915:ILJ458932 IVF458915:IVF458932 JFB458915:JFB458932 JOX458915:JOX458932 JYT458915:JYT458932 KIP458915:KIP458932 KSL458915:KSL458932 LCH458915:LCH458932 LMD458915:LMD458932 LVZ458915:LVZ458932 MFV458915:MFV458932 MPR458915:MPR458932 MZN458915:MZN458932 NJJ458915:NJJ458932 NTF458915:NTF458932 ODB458915:ODB458932 OMX458915:OMX458932 OWT458915:OWT458932 PGP458915:PGP458932 PQL458915:PQL458932 QAH458915:QAH458932 QKD458915:QKD458932 QTZ458915:QTZ458932 RDV458915:RDV458932 RNR458915:RNR458932 RXN458915:RXN458932 SHJ458915:SHJ458932 SRF458915:SRF458932 TBB458915:TBB458932 TKX458915:TKX458932 TUT458915:TUT458932 UEP458915:UEP458932 UOL458915:UOL458932 UYH458915:UYH458932 VID458915:VID458932 VRZ458915:VRZ458932 WBV458915:WBV458932 WLR458915:WLR458932 WVN458915:WVN458932 JB524451:JB524468 SX524451:SX524468 ACT524451:ACT524468 AMP524451:AMP524468 AWL524451:AWL524468 BGH524451:BGH524468 BQD524451:BQD524468 BZZ524451:BZZ524468 CJV524451:CJV524468 CTR524451:CTR524468 DDN524451:DDN524468 DNJ524451:DNJ524468 DXF524451:DXF524468 EHB524451:EHB524468 EQX524451:EQX524468 FAT524451:FAT524468 FKP524451:FKP524468 FUL524451:FUL524468 GEH524451:GEH524468 GOD524451:GOD524468 GXZ524451:GXZ524468 HHV524451:HHV524468 HRR524451:HRR524468 IBN524451:IBN524468 ILJ524451:ILJ524468 IVF524451:IVF524468 JFB524451:JFB524468 JOX524451:JOX524468 JYT524451:JYT524468 KIP524451:KIP524468 KSL524451:KSL524468 LCH524451:LCH524468 LMD524451:LMD524468 LVZ524451:LVZ524468 MFV524451:MFV524468 MPR524451:MPR524468 MZN524451:MZN524468 NJJ524451:NJJ524468 NTF524451:NTF524468 ODB524451:ODB524468 OMX524451:OMX524468 OWT524451:OWT524468 PGP524451:PGP524468 PQL524451:PQL524468 QAH524451:QAH524468 QKD524451:QKD524468 QTZ524451:QTZ524468 RDV524451:RDV524468 RNR524451:RNR524468 RXN524451:RXN524468 SHJ524451:SHJ524468 SRF524451:SRF524468 TBB524451:TBB524468 TKX524451:TKX524468 TUT524451:TUT524468 UEP524451:UEP524468 UOL524451:UOL524468 UYH524451:UYH524468 VID524451:VID524468 VRZ524451:VRZ524468 WBV524451:WBV524468 WLR524451:WLR524468 WVN524451:WVN524468 JB589987:JB590004 SX589987:SX590004 ACT589987:ACT590004 AMP589987:AMP590004 AWL589987:AWL590004 BGH589987:BGH590004 BQD589987:BQD590004 BZZ589987:BZZ590004 CJV589987:CJV590004 CTR589987:CTR590004 DDN589987:DDN590004 DNJ589987:DNJ590004 DXF589987:DXF590004 EHB589987:EHB590004 EQX589987:EQX590004 FAT589987:FAT590004 FKP589987:FKP590004 FUL589987:FUL590004 GEH589987:GEH590004 GOD589987:GOD590004 GXZ589987:GXZ590004 HHV589987:HHV590004 HRR589987:HRR590004 IBN589987:IBN590004 ILJ589987:ILJ590004 IVF589987:IVF590004 JFB589987:JFB590004 JOX589987:JOX590004 JYT589987:JYT590004 KIP589987:KIP590004 KSL589987:KSL590004 LCH589987:LCH590004 LMD589987:LMD590004 LVZ589987:LVZ590004 MFV589987:MFV590004 MPR589987:MPR590004 MZN589987:MZN590004 NJJ589987:NJJ590004 NTF589987:NTF590004 ODB589987:ODB590004 OMX589987:OMX590004 OWT589987:OWT590004 PGP589987:PGP590004 PQL589987:PQL590004 QAH589987:QAH590004 QKD589987:QKD590004 QTZ589987:QTZ590004 RDV589987:RDV590004 RNR589987:RNR590004 RXN589987:RXN590004 SHJ589987:SHJ590004 SRF589987:SRF590004 TBB589987:TBB590004 TKX589987:TKX590004 TUT589987:TUT590004 UEP589987:UEP590004 UOL589987:UOL590004 UYH589987:UYH590004 VID589987:VID590004 VRZ589987:VRZ590004 WBV589987:WBV590004 WLR589987:WLR590004 WVN589987:WVN590004 JB655523:JB655540 SX655523:SX655540 ACT655523:ACT655540 AMP655523:AMP655540 AWL655523:AWL655540 BGH655523:BGH655540 BQD655523:BQD655540 BZZ655523:BZZ655540 CJV655523:CJV655540 CTR655523:CTR655540 DDN655523:DDN655540 DNJ655523:DNJ655540 DXF655523:DXF655540 EHB655523:EHB655540 EQX655523:EQX655540 FAT655523:FAT655540 FKP655523:FKP655540 FUL655523:FUL655540 GEH655523:GEH655540 GOD655523:GOD655540 GXZ655523:GXZ655540 HHV655523:HHV655540 HRR655523:HRR655540 IBN655523:IBN655540 ILJ655523:ILJ655540 IVF655523:IVF655540 JFB655523:JFB655540 JOX655523:JOX655540 JYT655523:JYT655540 KIP655523:KIP655540 KSL655523:KSL655540 LCH655523:LCH655540 LMD655523:LMD655540 LVZ655523:LVZ655540 MFV655523:MFV655540 MPR655523:MPR655540 MZN655523:MZN655540 NJJ655523:NJJ655540 NTF655523:NTF655540 ODB655523:ODB655540 OMX655523:OMX655540 OWT655523:OWT655540 PGP655523:PGP655540 PQL655523:PQL655540 QAH655523:QAH655540 QKD655523:QKD655540 QTZ655523:QTZ655540 RDV655523:RDV655540 RNR655523:RNR655540 RXN655523:RXN655540 SHJ655523:SHJ655540 SRF655523:SRF655540 TBB655523:TBB655540 TKX655523:TKX655540 TUT655523:TUT655540 UEP655523:UEP655540 UOL655523:UOL655540 UYH655523:UYH655540 VID655523:VID655540 VRZ655523:VRZ655540 WBV655523:WBV655540 WLR655523:WLR655540 WVN655523:WVN655540 JB721059:JB721076 SX721059:SX721076 ACT721059:ACT721076 AMP721059:AMP721076 AWL721059:AWL721076 BGH721059:BGH721076 BQD721059:BQD721076 BZZ721059:BZZ721076 CJV721059:CJV721076 CTR721059:CTR721076 DDN721059:DDN721076 DNJ721059:DNJ721076 DXF721059:DXF721076 EHB721059:EHB721076 EQX721059:EQX721076 FAT721059:FAT721076 FKP721059:FKP721076 FUL721059:FUL721076 GEH721059:GEH721076 GOD721059:GOD721076 GXZ721059:GXZ721076 HHV721059:HHV721076 HRR721059:HRR721076 IBN721059:IBN721076 ILJ721059:ILJ721076 IVF721059:IVF721076 JFB721059:JFB721076 JOX721059:JOX721076 JYT721059:JYT721076 KIP721059:KIP721076 KSL721059:KSL721076 LCH721059:LCH721076 LMD721059:LMD721076 LVZ721059:LVZ721076 MFV721059:MFV721076 MPR721059:MPR721076 MZN721059:MZN721076 NJJ721059:NJJ721076 NTF721059:NTF721076 ODB721059:ODB721076 OMX721059:OMX721076 OWT721059:OWT721076 PGP721059:PGP721076 PQL721059:PQL721076 QAH721059:QAH721076 QKD721059:QKD721076 QTZ721059:QTZ721076 RDV721059:RDV721076 RNR721059:RNR721076 RXN721059:RXN721076 SHJ721059:SHJ721076 SRF721059:SRF721076 TBB721059:TBB721076 TKX721059:TKX721076 TUT721059:TUT721076 UEP721059:UEP721076 UOL721059:UOL721076 UYH721059:UYH721076 VID721059:VID721076 VRZ721059:VRZ721076 WBV721059:WBV721076 WLR721059:WLR721076 WVN721059:WVN721076 JB786595:JB786612 SX786595:SX786612 ACT786595:ACT786612 AMP786595:AMP786612 AWL786595:AWL786612 BGH786595:BGH786612 BQD786595:BQD786612 BZZ786595:BZZ786612 CJV786595:CJV786612 CTR786595:CTR786612 DDN786595:DDN786612 DNJ786595:DNJ786612 DXF786595:DXF786612 EHB786595:EHB786612 EQX786595:EQX786612 FAT786595:FAT786612 FKP786595:FKP786612 FUL786595:FUL786612 GEH786595:GEH786612 GOD786595:GOD786612 GXZ786595:GXZ786612 HHV786595:HHV786612 HRR786595:HRR786612 IBN786595:IBN786612 ILJ786595:ILJ786612 IVF786595:IVF786612 JFB786595:JFB786612 JOX786595:JOX786612 JYT786595:JYT786612 KIP786595:KIP786612 KSL786595:KSL786612 LCH786595:LCH786612 LMD786595:LMD786612 LVZ786595:LVZ786612 MFV786595:MFV786612 MPR786595:MPR786612 MZN786595:MZN786612 NJJ786595:NJJ786612 NTF786595:NTF786612 ODB786595:ODB786612 OMX786595:OMX786612 OWT786595:OWT786612 PGP786595:PGP786612 PQL786595:PQL786612 QAH786595:QAH786612 QKD786595:QKD786612 QTZ786595:QTZ786612 RDV786595:RDV786612 RNR786595:RNR786612 RXN786595:RXN786612 SHJ786595:SHJ786612 SRF786595:SRF786612 TBB786595:TBB786612 TKX786595:TKX786612 TUT786595:TUT786612 UEP786595:UEP786612 UOL786595:UOL786612 UYH786595:UYH786612 VID786595:VID786612 VRZ786595:VRZ786612 WBV786595:WBV786612 WLR786595:WLR786612 WVN786595:WVN786612 JB852131:JB852148 SX852131:SX852148 ACT852131:ACT852148 AMP852131:AMP852148 AWL852131:AWL852148 BGH852131:BGH852148 BQD852131:BQD852148 BZZ852131:BZZ852148 CJV852131:CJV852148 CTR852131:CTR852148 DDN852131:DDN852148 DNJ852131:DNJ852148 DXF852131:DXF852148 EHB852131:EHB852148 EQX852131:EQX852148 FAT852131:FAT852148 FKP852131:FKP852148 FUL852131:FUL852148 GEH852131:GEH852148 GOD852131:GOD852148 GXZ852131:GXZ852148 HHV852131:HHV852148 HRR852131:HRR852148 IBN852131:IBN852148 ILJ852131:ILJ852148 IVF852131:IVF852148 JFB852131:JFB852148 JOX852131:JOX852148 JYT852131:JYT852148 KIP852131:KIP852148 KSL852131:KSL852148 LCH852131:LCH852148 LMD852131:LMD852148 LVZ852131:LVZ852148 MFV852131:MFV852148 MPR852131:MPR852148 MZN852131:MZN852148 NJJ852131:NJJ852148 NTF852131:NTF852148 ODB852131:ODB852148 OMX852131:OMX852148 OWT852131:OWT852148 PGP852131:PGP852148 PQL852131:PQL852148 QAH852131:QAH852148 QKD852131:QKD852148 QTZ852131:QTZ852148 RDV852131:RDV852148 RNR852131:RNR852148 RXN852131:RXN852148 SHJ852131:SHJ852148 SRF852131:SRF852148 TBB852131:TBB852148 TKX852131:TKX852148 TUT852131:TUT852148 UEP852131:UEP852148 UOL852131:UOL852148 UYH852131:UYH852148 VID852131:VID852148 VRZ852131:VRZ852148 WBV852131:WBV852148 WLR852131:WLR852148 WVN852131:WVN852148 JB917667:JB917684 SX917667:SX917684 ACT917667:ACT917684 AMP917667:AMP917684 AWL917667:AWL917684 BGH917667:BGH917684 BQD917667:BQD917684 BZZ917667:BZZ917684 CJV917667:CJV917684 CTR917667:CTR917684 DDN917667:DDN917684 DNJ917667:DNJ917684 DXF917667:DXF917684 EHB917667:EHB917684 EQX917667:EQX917684 FAT917667:FAT917684 FKP917667:FKP917684 FUL917667:FUL917684 GEH917667:GEH917684 GOD917667:GOD917684 GXZ917667:GXZ917684 HHV917667:HHV917684 HRR917667:HRR917684 IBN917667:IBN917684 ILJ917667:ILJ917684 IVF917667:IVF917684 JFB917667:JFB917684 JOX917667:JOX917684 JYT917667:JYT917684 KIP917667:KIP917684 KSL917667:KSL917684 LCH917667:LCH917684 LMD917667:LMD917684 LVZ917667:LVZ917684 MFV917667:MFV917684 MPR917667:MPR917684 MZN917667:MZN917684 NJJ917667:NJJ917684 NTF917667:NTF917684 ODB917667:ODB917684 OMX917667:OMX917684 OWT917667:OWT917684 PGP917667:PGP917684 PQL917667:PQL917684 QAH917667:QAH917684 QKD917667:QKD917684 QTZ917667:QTZ917684 RDV917667:RDV917684 RNR917667:RNR917684 RXN917667:RXN917684 SHJ917667:SHJ917684 SRF917667:SRF917684 TBB917667:TBB917684 TKX917667:TKX917684 TUT917667:TUT917684 UEP917667:UEP917684 UOL917667:UOL917684 UYH917667:UYH917684 VID917667:VID917684 VRZ917667:VRZ917684 WBV917667:WBV917684 WLR917667:WLR917684 WVN917667:WVN917684 JB983203:JB983220 SX983203:SX983220 ACT983203:ACT983220 AMP983203:AMP983220 AWL983203:AWL983220 BGH983203:BGH983220 BQD983203:BQD983220 BZZ983203:BZZ983220 CJV983203:CJV983220 CTR983203:CTR983220 DDN983203:DDN983220 DNJ983203:DNJ983220 DXF983203:DXF983220 EHB983203:EHB983220 EQX983203:EQX983220 FAT983203:FAT983220 FKP983203:FKP983220 FUL983203:FUL983220 GEH983203:GEH983220 GOD983203:GOD983220 GXZ983203:GXZ983220 HHV983203:HHV983220 HRR983203:HRR983220 IBN983203:IBN983220 ILJ983203:ILJ983220 IVF983203:IVF983220 JFB983203:JFB983220 JOX983203:JOX983220 JYT983203:JYT983220 KIP983203:KIP983220 KSL983203:KSL983220 LCH983203:LCH983220 LMD983203:LMD983220 LVZ983203:LVZ983220 MFV983203:MFV983220 MPR983203:MPR983220 MZN983203:MZN983220 NJJ983203:NJJ983220 NTF983203:NTF983220 ODB983203:ODB983220 OMX983203:OMX983220 OWT983203:OWT983220 PGP983203:PGP983220 PQL983203:PQL983220 QAH983203:QAH983220 QKD983203:QKD983220 QTZ983203:QTZ983220 RDV983203:RDV983220 RNR983203:RNR983220 RXN983203:RXN983220 SHJ983203:SHJ983220 SRF983203:SRF983220 TBB983203:TBB983220 TKX983203:TKX983220 TUT983203:TUT983220 UEP983203:UEP983220 UOL983203:UOL983220 UYH983203:UYH983220 VID983203:VID983220 VRZ983203:VRZ983220 WBV983203:WBV983220 WLR983203:WLR983220 WVN983203:WVN983220 JB65691:JE65697 SX65691:TA65697 ACT65691:ACW65697 AMP65691:AMS65697 AWL65691:AWO65697 BGH65691:BGK65697 BQD65691:BQG65697 BZZ65691:CAC65697 CJV65691:CJY65697 CTR65691:CTU65697 DDN65691:DDQ65697 DNJ65691:DNM65697 DXF65691:DXI65697 EHB65691:EHE65697 EQX65691:ERA65697 FAT65691:FAW65697 FKP65691:FKS65697 FUL65691:FUO65697 GEH65691:GEK65697 GOD65691:GOG65697 GXZ65691:GYC65697 HHV65691:HHY65697 HRR65691:HRU65697 IBN65691:IBQ65697 ILJ65691:ILM65697 IVF65691:IVI65697 JFB65691:JFE65697 JOX65691:JPA65697 JYT65691:JYW65697 KIP65691:KIS65697 KSL65691:KSO65697 LCH65691:LCK65697 LMD65691:LMG65697 LVZ65691:LWC65697 MFV65691:MFY65697 MPR65691:MPU65697 MZN65691:MZQ65697 NJJ65691:NJM65697 NTF65691:NTI65697 ODB65691:ODE65697 OMX65691:ONA65697 OWT65691:OWW65697 PGP65691:PGS65697 PQL65691:PQO65697 QAH65691:QAK65697 QKD65691:QKG65697 QTZ65691:QUC65697 RDV65691:RDY65697 RNR65691:RNU65697 RXN65691:RXQ65697 SHJ65691:SHM65697 SRF65691:SRI65697 TBB65691:TBE65697 TKX65691:TLA65697 TUT65691:TUW65697 UEP65691:UES65697 UOL65691:UOO65697 UYH65691:UYK65697 VID65691:VIG65697 VRZ65691:VSC65697 WBV65691:WBY65697 WLR65691:WLU65697 WVN65691:WVQ65697 JB131227:JE131233 SX131227:TA131233 ACT131227:ACW131233 AMP131227:AMS131233 AWL131227:AWO131233 BGH131227:BGK131233 BQD131227:BQG131233 BZZ131227:CAC131233 CJV131227:CJY131233 CTR131227:CTU131233 DDN131227:DDQ131233 DNJ131227:DNM131233 DXF131227:DXI131233 EHB131227:EHE131233 EQX131227:ERA131233 FAT131227:FAW131233 FKP131227:FKS131233 FUL131227:FUO131233 GEH131227:GEK131233 GOD131227:GOG131233 GXZ131227:GYC131233 HHV131227:HHY131233 HRR131227:HRU131233 IBN131227:IBQ131233 ILJ131227:ILM131233 IVF131227:IVI131233 JFB131227:JFE131233 JOX131227:JPA131233 JYT131227:JYW131233 KIP131227:KIS131233 KSL131227:KSO131233 LCH131227:LCK131233 LMD131227:LMG131233 LVZ131227:LWC131233 MFV131227:MFY131233 MPR131227:MPU131233 MZN131227:MZQ131233 NJJ131227:NJM131233 NTF131227:NTI131233 ODB131227:ODE131233 OMX131227:ONA131233 OWT131227:OWW131233 PGP131227:PGS131233 PQL131227:PQO131233 QAH131227:QAK131233 QKD131227:QKG131233 QTZ131227:QUC131233 RDV131227:RDY131233 RNR131227:RNU131233 RXN131227:RXQ131233 SHJ131227:SHM131233 SRF131227:SRI131233 TBB131227:TBE131233 TKX131227:TLA131233 TUT131227:TUW131233 UEP131227:UES131233 UOL131227:UOO131233 UYH131227:UYK131233 VID131227:VIG131233 VRZ131227:VSC131233 WBV131227:WBY131233 WLR131227:WLU131233 WVN131227:WVQ131233 JB196763:JE196769 SX196763:TA196769 ACT196763:ACW196769 AMP196763:AMS196769 AWL196763:AWO196769 BGH196763:BGK196769 BQD196763:BQG196769 BZZ196763:CAC196769 CJV196763:CJY196769 CTR196763:CTU196769 DDN196763:DDQ196769 DNJ196763:DNM196769 DXF196763:DXI196769 EHB196763:EHE196769 EQX196763:ERA196769 FAT196763:FAW196769 FKP196763:FKS196769 FUL196763:FUO196769 GEH196763:GEK196769 GOD196763:GOG196769 GXZ196763:GYC196769 HHV196763:HHY196769 HRR196763:HRU196769 IBN196763:IBQ196769 ILJ196763:ILM196769 IVF196763:IVI196769 JFB196763:JFE196769 JOX196763:JPA196769 JYT196763:JYW196769 KIP196763:KIS196769 KSL196763:KSO196769 LCH196763:LCK196769 LMD196763:LMG196769 LVZ196763:LWC196769 MFV196763:MFY196769 MPR196763:MPU196769 MZN196763:MZQ196769 NJJ196763:NJM196769 NTF196763:NTI196769 ODB196763:ODE196769 OMX196763:ONA196769 OWT196763:OWW196769 PGP196763:PGS196769 PQL196763:PQO196769 QAH196763:QAK196769 QKD196763:QKG196769 QTZ196763:QUC196769 RDV196763:RDY196769 RNR196763:RNU196769 RXN196763:RXQ196769 SHJ196763:SHM196769 SRF196763:SRI196769 TBB196763:TBE196769 TKX196763:TLA196769 TUT196763:TUW196769 UEP196763:UES196769 UOL196763:UOO196769 UYH196763:UYK196769 VID196763:VIG196769 VRZ196763:VSC196769 WBV196763:WBY196769 WLR196763:WLU196769 WVN196763:WVQ196769 JB262299:JE262305 SX262299:TA262305 ACT262299:ACW262305 AMP262299:AMS262305 AWL262299:AWO262305 BGH262299:BGK262305 BQD262299:BQG262305 BZZ262299:CAC262305 CJV262299:CJY262305 CTR262299:CTU262305 DDN262299:DDQ262305 DNJ262299:DNM262305 DXF262299:DXI262305 EHB262299:EHE262305 EQX262299:ERA262305 FAT262299:FAW262305 FKP262299:FKS262305 FUL262299:FUO262305 GEH262299:GEK262305 GOD262299:GOG262305 GXZ262299:GYC262305 HHV262299:HHY262305 HRR262299:HRU262305 IBN262299:IBQ262305 ILJ262299:ILM262305 IVF262299:IVI262305 JFB262299:JFE262305 JOX262299:JPA262305 JYT262299:JYW262305 KIP262299:KIS262305 KSL262299:KSO262305 LCH262299:LCK262305 LMD262299:LMG262305 LVZ262299:LWC262305 MFV262299:MFY262305 MPR262299:MPU262305 MZN262299:MZQ262305 NJJ262299:NJM262305 NTF262299:NTI262305 ODB262299:ODE262305 OMX262299:ONA262305 OWT262299:OWW262305 PGP262299:PGS262305 PQL262299:PQO262305 QAH262299:QAK262305 QKD262299:QKG262305 QTZ262299:QUC262305 RDV262299:RDY262305 RNR262299:RNU262305 RXN262299:RXQ262305 SHJ262299:SHM262305 SRF262299:SRI262305 TBB262299:TBE262305 TKX262299:TLA262305 TUT262299:TUW262305 UEP262299:UES262305 UOL262299:UOO262305 UYH262299:UYK262305 VID262299:VIG262305 VRZ262299:VSC262305 WBV262299:WBY262305 WLR262299:WLU262305 WVN262299:WVQ262305 JB327835:JE327841 SX327835:TA327841 ACT327835:ACW327841 AMP327835:AMS327841 AWL327835:AWO327841 BGH327835:BGK327841 BQD327835:BQG327841 BZZ327835:CAC327841 CJV327835:CJY327841 CTR327835:CTU327841 DDN327835:DDQ327841 DNJ327835:DNM327841 DXF327835:DXI327841 EHB327835:EHE327841 EQX327835:ERA327841 FAT327835:FAW327841 FKP327835:FKS327841 FUL327835:FUO327841 GEH327835:GEK327841 GOD327835:GOG327841 GXZ327835:GYC327841 HHV327835:HHY327841 HRR327835:HRU327841 IBN327835:IBQ327841 ILJ327835:ILM327841 IVF327835:IVI327841 JFB327835:JFE327841 JOX327835:JPA327841 JYT327835:JYW327841 KIP327835:KIS327841 KSL327835:KSO327841 LCH327835:LCK327841 LMD327835:LMG327841 LVZ327835:LWC327841 MFV327835:MFY327841 MPR327835:MPU327841 MZN327835:MZQ327841 NJJ327835:NJM327841 NTF327835:NTI327841 ODB327835:ODE327841 OMX327835:ONA327841 OWT327835:OWW327841 PGP327835:PGS327841 PQL327835:PQO327841 QAH327835:QAK327841 QKD327835:QKG327841 QTZ327835:QUC327841 RDV327835:RDY327841 RNR327835:RNU327841 RXN327835:RXQ327841 SHJ327835:SHM327841 SRF327835:SRI327841 TBB327835:TBE327841 TKX327835:TLA327841 TUT327835:TUW327841 UEP327835:UES327841 UOL327835:UOO327841 UYH327835:UYK327841 VID327835:VIG327841 VRZ327835:VSC327841 WBV327835:WBY327841 WLR327835:WLU327841 WVN327835:WVQ327841 JB393371:JE393377 SX393371:TA393377 ACT393371:ACW393377 AMP393371:AMS393377 AWL393371:AWO393377 BGH393371:BGK393377 BQD393371:BQG393377 BZZ393371:CAC393377 CJV393371:CJY393377 CTR393371:CTU393377 DDN393371:DDQ393377 DNJ393371:DNM393377 DXF393371:DXI393377 EHB393371:EHE393377 EQX393371:ERA393377 FAT393371:FAW393377 FKP393371:FKS393377 FUL393371:FUO393377 GEH393371:GEK393377 GOD393371:GOG393377 GXZ393371:GYC393377 HHV393371:HHY393377 HRR393371:HRU393377 IBN393371:IBQ393377 ILJ393371:ILM393377 IVF393371:IVI393377 JFB393371:JFE393377 JOX393371:JPA393377 JYT393371:JYW393377 KIP393371:KIS393377 KSL393371:KSO393377 LCH393371:LCK393377 LMD393371:LMG393377 LVZ393371:LWC393377 MFV393371:MFY393377 MPR393371:MPU393377 MZN393371:MZQ393377 NJJ393371:NJM393377 NTF393371:NTI393377 ODB393371:ODE393377 OMX393371:ONA393377 OWT393371:OWW393377 PGP393371:PGS393377 PQL393371:PQO393377 QAH393371:QAK393377 QKD393371:QKG393377 QTZ393371:QUC393377 RDV393371:RDY393377 RNR393371:RNU393377 RXN393371:RXQ393377 SHJ393371:SHM393377 SRF393371:SRI393377 TBB393371:TBE393377 TKX393371:TLA393377 TUT393371:TUW393377 UEP393371:UES393377 UOL393371:UOO393377 UYH393371:UYK393377 VID393371:VIG393377 VRZ393371:VSC393377 WBV393371:WBY393377 WLR393371:WLU393377 WVN393371:WVQ393377 JB458907:JE458913 SX458907:TA458913 ACT458907:ACW458913 AMP458907:AMS458913 AWL458907:AWO458913 BGH458907:BGK458913 BQD458907:BQG458913 BZZ458907:CAC458913 CJV458907:CJY458913 CTR458907:CTU458913 DDN458907:DDQ458913 DNJ458907:DNM458913 DXF458907:DXI458913 EHB458907:EHE458913 EQX458907:ERA458913 FAT458907:FAW458913 FKP458907:FKS458913 FUL458907:FUO458913 GEH458907:GEK458913 GOD458907:GOG458913 GXZ458907:GYC458913 HHV458907:HHY458913 HRR458907:HRU458913 IBN458907:IBQ458913 ILJ458907:ILM458913 IVF458907:IVI458913 JFB458907:JFE458913 JOX458907:JPA458913 JYT458907:JYW458913 KIP458907:KIS458913 KSL458907:KSO458913 LCH458907:LCK458913 LMD458907:LMG458913 LVZ458907:LWC458913 MFV458907:MFY458913 MPR458907:MPU458913 MZN458907:MZQ458913 NJJ458907:NJM458913 NTF458907:NTI458913 ODB458907:ODE458913 OMX458907:ONA458913 OWT458907:OWW458913 PGP458907:PGS458913 PQL458907:PQO458913 QAH458907:QAK458913 QKD458907:QKG458913 QTZ458907:QUC458913 RDV458907:RDY458913 RNR458907:RNU458913 RXN458907:RXQ458913 SHJ458907:SHM458913 SRF458907:SRI458913 TBB458907:TBE458913 TKX458907:TLA458913 TUT458907:TUW458913 UEP458907:UES458913 UOL458907:UOO458913 UYH458907:UYK458913 VID458907:VIG458913 VRZ458907:VSC458913 WBV458907:WBY458913 WLR458907:WLU458913 WVN458907:WVQ458913 JB524443:JE524449 SX524443:TA524449 ACT524443:ACW524449 AMP524443:AMS524449 AWL524443:AWO524449 BGH524443:BGK524449 BQD524443:BQG524449 BZZ524443:CAC524449 CJV524443:CJY524449 CTR524443:CTU524449 DDN524443:DDQ524449 DNJ524443:DNM524449 DXF524443:DXI524449 EHB524443:EHE524449 EQX524443:ERA524449 FAT524443:FAW524449 FKP524443:FKS524449 FUL524443:FUO524449 GEH524443:GEK524449 GOD524443:GOG524449 GXZ524443:GYC524449 HHV524443:HHY524449 HRR524443:HRU524449 IBN524443:IBQ524449 ILJ524443:ILM524449 IVF524443:IVI524449 JFB524443:JFE524449 JOX524443:JPA524449 JYT524443:JYW524449 KIP524443:KIS524449 KSL524443:KSO524449 LCH524443:LCK524449 LMD524443:LMG524449 LVZ524443:LWC524449 MFV524443:MFY524449 MPR524443:MPU524449 MZN524443:MZQ524449 NJJ524443:NJM524449 NTF524443:NTI524449 ODB524443:ODE524449 OMX524443:ONA524449 OWT524443:OWW524449 PGP524443:PGS524449 PQL524443:PQO524449 QAH524443:QAK524449 QKD524443:QKG524449 QTZ524443:QUC524449 RDV524443:RDY524449 RNR524443:RNU524449 RXN524443:RXQ524449 SHJ524443:SHM524449 SRF524443:SRI524449 TBB524443:TBE524449 TKX524443:TLA524449 TUT524443:TUW524449 UEP524443:UES524449 UOL524443:UOO524449 UYH524443:UYK524449 VID524443:VIG524449 VRZ524443:VSC524449 WBV524443:WBY524449 WLR524443:WLU524449 WVN524443:WVQ524449 JB589979:JE589985 SX589979:TA589985 ACT589979:ACW589985 AMP589979:AMS589985 AWL589979:AWO589985 BGH589979:BGK589985 BQD589979:BQG589985 BZZ589979:CAC589985 CJV589979:CJY589985 CTR589979:CTU589985 DDN589979:DDQ589985 DNJ589979:DNM589985 DXF589979:DXI589985 EHB589979:EHE589985 EQX589979:ERA589985 FAT589979:FAW589985 FKP589979:FKS589985 FUL589979:FUO589985 GEH589979:GEK589985 GOD589979:GOG589985 GXZ589979:GYC589985 HHV589979:HHY589985 HRR589979:HRU589985 IBN589979:IBQ589985 ILJ589979:ILM589985 IVF589979:IVI589985 JFB589979:JFE589985 JOX589979:JPA589985 JYT589979:JYW589985 KIP589979:KIS589985 KSL589979:KSO589985 LCH589979:LCK589985 LMD589979:LMG589985 LVZ589979:LWC589985 MFV589979:MFY589985 MPR589979:MPU589985 MZN589979:MZQ589985 NJJ589979:NJM589985 NTF589979:NTI589985 ODB589979:ODE589985 OMX589979:ONA589985 OWT589979:OWW589985 PGP589979:PGS589985 PQL589979:PQO589985 QAH589979:QAK589985 QKD589979:QKG589985 QTZ589979:QUC589985 RDV589979:RDY589985 RNR589979:RNU589985 RXN589979:RXQ589985 SHJ589979:SHM589985 SRF589979:SRI589985 TBB589979:TBE589985 TKX589979:TLA589985 TUT589979:TUW589985 UEP589979:UES589985 UOL589979:UOO589985 UYH589979:UYK589985 VID589979:VIG589985 VRZ589979:VSC589985 WBV589979:WBY589985 WLR589979:WLU589985 WVN589979:WVQ589985 JB655515:JE655521 SX655515:TA655521 ACT655515:ACW655521 AMP655515:AMS655521 AWL655515:AWO655521 BGH655515:BGK655521 BQD655515:BQG655521 BZZ655515:CAC655521 CJV655515:CJY655521 CTR655515:CTU655521 DDN655515:DDQ655521 DNJ655515:DNM655521 DXF655515:DXI655521 EHB655515:EHE655521 EQX655515:ERA655521 FAT655515:FAW655521 FKP655515:FKS655521 FUL655515:FUO655521 GEH655515:GEK655521 GOD655515:GOG655521 GXZ655515:GYC655521 HHV655515:HHY655521 HRR655515:HRU655521 IBN655515:IBQ655521 ILJ655515:ILM655521 IVF655515:IVI655521 JFB655515:JFE655521 JOX655515:JPA655521 JYT655515:JYW655521 KIP655515:KIS655521 KSL655515:KSO655521 LCH655515:LCK655521 LMD655515:LMG655521 LVZ655515:LWC655521 MFV655515:MFY655521 MPR655515:MPU655521 MZN655515:MZQ655521 NJJ655515:NJM655521 NTF655515:NTI655521 ODB655515:ODE655521 OMX655515:ONA655521 OWT655515:OWW655521 PGP655515:PGS655521 PQL655515:PQO655521 QAH655515:QAK655521 QKD655515:QKG655521 QTZ655515:QUC655521 RDV655515:RDY655521 RNR655515:RNU655521 RXN655515:RXQ655521 SHJ655515:SHM655521 SRF655515:SRI655521 TBB655515:TBE655521 TKX655515:TLA655521 TUT655515:TUW655521 UEP655515:UES655521 UOL655515:UOO655521 UYH655515:UYK655521 VID655515:VIG655521 VRZ655515:VSC655521 WBV655515:WBY655521 WLR655515:WLU655521 WVN655515:WVQ655521 JB721051:JE721057 SX721051:TA721057 ACT721051:ACW721057 AMP721051:AMS721057 AWL721051:AWO721057 BGH721051:BGK721057 BQD721051:BQG721057 BZZ721051:CAC721057 CJV721051:CJY721057 CTR721051:CTU721057 DDN721051:DDQ721057 DNJ721051:DNM721057 DXF721051:DXI721057 EHB721051:EHE721057 EQX721051:ERA721057 FAT721051:FAW721057 FKP721051:FKS721057 FUL721051:FUO721057 GEH721051:GEK721057 GOD721051:GOG721057 GXZ721051:GYC721057 HHV721051:HHY721057 HRR721051:HRU721057 IBN721051:IBQ721057 ILJ721051:ILM721057 IVF721051:IVI721057 JFB721051:JFE721057 JOX721051:JPA721057 JYT721051:JYW721057 KIP721051:KIS721057 KSL721051:KSO721057 LCH721051:LCK721057 LMD721051:LMG721057 LVZ721051:LWC721057 MFV721051:MFY721057 MPR721051:MPU721057 MZN721051:MZQ721057 NJJ721051:NJM721057 NTF721051:NTI721057 ODB721051:ODE721057 OMX721051:ONA721057 OWT721051:OWW721057 PGP721051:PGS721057 PQL721051:PQO721057 QAH721051:QAK721057 QKD721051:QKG721057 QTZ721051:QUC721057 RDV721051:RDY721057 RNR721051:RNU721057 RXN721051:RXQ721057 SHJ721051:SHM721057 SRF721051:SRI721057 TBB721051:TBE721057 TKX721051:TLA721057 TUT721051:TUW721057 UEP721051:UES721057 UOL721051:UOO721057 UYH721051:UYK721057 VID721051:VIG721057 VRZ721051:VSC721057 WBV721051:WBY721057 WLR721051:WLU721057 WVN721051:WVQ721057 JB786587:JE786593 SX786587:TA786593 ACT786587:ACW786593 AMP786587:AMS786593 AWL786587:AWO786593 BGH786587:BGK786593 BQD786587:BQG786593 BZZ786587:CAC786593 CJV786587:CJY786593 CTR786587:CTU786593 DDN786587:DDQ786593 DNJ786587:DNM786593 DXF786587:DXI786593 EHB786587:EHE786593 EQX786587:ERA786593 FAT786587:FAW786593 FKP786587:FKS786593 FUL786587:FUO786593 GEH786587:GEK786593 GOD786587:GOG786593 GXZ786587:GYC786593 HHV786587:HHY786593 HRR786587:HRU786593 IBN786587:IBQ786593 ILJ786587:ILM786593 IVF786587:IVI786593 JFB786587:JFE786593 JOX786587:JPA786593 JYT786587:JYW786593 KIP786587:KIS786593 KSL786587:KSO786593 LCH786587:LCK786593 LMD786587:LMG786593 LVZ786587:LWC786593 MFV786587:MFY786593 MPR786587:MPU786593 MZN786587:MZQ786593 NJJ786587:NJM786593 NTF786587:NTI786593 ODB786587:ODE786593 OMX786587:ONA786593 OWT786587:OWW786593 PGP786587:PGS786593 PQL786587:PQO786593 QAH786587:QAK786593 QKD786587:QKG786593 QTZ786587:QUC786593 RDV786587:RDY786593 RNR786587:RNU786593 RXN786587:RXQ786593 SHJ786587:SHM786593 SRF786587:SRI786593 TBB786587:TBE786593 TKX786587:TLA786593 TUT786587:TUW786593 UEP786587:UES786593 UOL786587:UOO786593 UYH786587:UYK786593 VID786587:VIG786593 VRZ786587:VSC786593 WBV786587:WBY786593 WLR786587:WLU786593 WVN786587:WVQ786593 JB852123:JE852129 SX852123:TA852129 ACT852123:ACW852129 AMP852123:AMS852129 AWL852123:AWO852129 BGH852123:BGK852129 BQD852123:BQG852129 BZZ852123:CAC852129 CJV852123:CJY852129 CTR852123:CTU852129 DDN852123:DDQ852129 DNJ852123:DNM852129 DXF852123:DXI852129 EHB852123:EHE852129 EQX852123:ERA852129 FAT852123:FAW852129 FKP852123:FKS852129 FUL852123:FUO852129 GEH852123:GEK852129 GOD852123:GOG852129 GXZ852123:GYC852129 HHV852123:HHY852129 HRR852123:HRU852129 IBN852123:IBQ852129 ILJ852123:ILM852129 IVF852123:IVI852129 JFB852123:JFE852129 JOX852123:JPA852129 JYT852123:JYW852129 KIP852123:KIS852129 KSL852123:KSO852129 LCH852123:LCK852129 LMD852123:LMG852129 LVZ852123:LWC852129 MFV852123:MFY852129 MPR852123:MPU852129 MZN852123:MZQ852129 NJJ852123:NJM852129 NTF852123:NTI852129 ODB852123:ODE852129 OMX852123:ONA852129 OWT852123:OWW852129 PGP852123:PGS852129 PQL852123:PQO852129 QAH852123:QAK852129 QKD852123:QKG852129 QTZ852123:QUC852129 RDV852123:RDY852129 RNR852123:RNU852129 RXN852123:RXQ852129 SHJ852123:SHM852129 SRF852123:SRI852129 TBB852123:TBE852129 TKX852123:TLA852129 TUT852123:TUW852129 UEP852123:UES852129 UOL852123:UOO852129 UYH852123:UYK852129 VID852123:VIG852129 VRZ852123:VSC852129 WBV852123:WBY852129 WLR852123:WLU852129 WVN852123:WVQ852129 JB917659:JE917665 SX917659:TA917665 ACT917659:ACW917665 AMP917659:AMS917665 AWL917659:AWO917665 BGH917659:BGK917665 BQD917659:BQG917665 BZZ917659:CAC917665 CJV917659:CJY917665 CTR917659:CTU917665 DDN917659:DDQ917665 DNJ917659:DNM917665 DXF917659:DXI917665 EHB917659:EHE917665 EQX917659:ERA917665 FAT917659:FAW917665 FKP917659:FKS917665 FUL917659:FUO917665 GEH917659:GEK917665 GOD917659:GOG917665 GXZ917659:GYC917665 HHV917659:HHY917665 HRR917659:HRU917665 IBN917659:IBQ917665 ILJ917659:ILM917665 IVF917659:IVI917665 JFB917659:JFE917665 JOX917659:JPA917665 JYT917659:JYW917665 KIP917659:KIS917665 KSL917659:KSO917665 LCH917659:LCK917665 LMD917659:LMG917665 LVZ917659:LWC917665 MFV917659:MFY917665 MPR917659:MPU917665 MZN917659:MZQ917665 NJJ917659:NJM917665 NTF917659:NTI917665 ODB917659:ODE917665 OMX917659:ONA917665 OWT917659:OWW917665 PGP917659:PGS917665 PQL917659:PQO917665 QAH917659:QAK917665 QKD917659:QKG917665 QTZ917659:QUC917665 RDV917659:RDY917665 RNR917659:RNU917665 RXN917659:RXQ917665 SHJ917659:SHM917665 SRF917659:SRI917665 TBB917659:TBE917665 TKX917659:TLA917665 TUT917659:TUW917665 UEP917659:UES917665 UOL917659:UOO917665 UYH917659:UYK917665 VID917659:VIG917665 VRZ917659:VSC917665 WBV917659:WBY917665 WLR917659:WLU917665 WVN917659:WVQ917665 JB983195:JE983201 SX983195:TA983201 ACT983195:ACW983201 AMP983195:AMS983201 AWL983195:AWO983201 BGH983195:BGK983201 BQD983195:BQG983201 BZZ983195:CAC983201 CJV983195:CJY983201 CTR983195:CTU983201 DDN983195:DDQ983201 DNJ983195:DNM983201 DXF983195:DXI983201 EHB983195:EHE983201 EQX983195:ERA983201 FAT983195:FAW983201 FKP983195:FKS983201 FUL983195:FUO983201 GEH983195:GEK983201 GOD983195:GOG983201 GXZ983195:GYC983201 HHV983195:HHY983201 HRR983195:HRU983201 IBN983195:IBQ983201 ILJ983195:ILM983201 IVF983195:IVI983201 JFB983195:JFE983201 JOX983195:JPA983201 JYT983195:JYW983201 KIP983195:KIS983201 KSL983195:KSO983201 LCH983195:LCK983201 LMD983195:LMG983201 LVZ983195:LWC983201 MFV983195:MFY983201 MPR983195:MPU983201 MZN983195:MZQ983201 NJJ983195:NJM983201 NTF983195:NTI983201 ODB983195:ODE983201 OMX983195:ONA983201 OWT983195:OWW983201 PGP983195:PGS983201 PQL983195:PQO983201 QAH983195:QAK983201 QKD983195:QKG983201 QTZ983195:QUC983201 RDV983195:RDY983201 RNR983195:RNU983201 RXN983195:RXQ983201 SHJ983195:SHM983201 SRF983195:SRI983201 TBB983195:TBE983201 TKX983195:TLA983201 TUT983195:TUW983201 UEP983195:UES983201 UOL983195:UOO983201 UYH983195:UYK983201 VID983195:VIG983201 VRZ983195:VSC983201 WBV983195:WBY983201 WLR983195:WLU983201 WVN983195:WVQ983201 I65691:J65691 IZ65691:JA65691 SV65691:SW65691 ACR65691:ACS65691 AMN65691:AMO65691 AWJ65691:AWK65691 BGF65691:BGG65691 BQB65691:BQC65691 BZX65691:BZY65691 CJT65691:CJU65691 CTP65691:CTQ65691 DDL65691:DDM65691 DNH65691:DNI65691 DXD65691:DXE65691 EGZ65691:EHA65691 EQV65691:EQW65691 FAR65691:FAS65691 FKN65691:FKO65691 FUJ65691:FUK65691 GEF65691:GEG65691 GOB65691:GOC65691 GXX65691:GXY65691 HHT65691:HHU65691 HRP65691:HRQ65691 IBL65691:IBM65691 ILH65691:ILI65691 IVD65691:IVE65691 JEZ65691:JFA65691 JOV65691:JOW65691 JYR65691:JYS65691 KIN65691:KIO65691 KSJ65691:KSK65691 LCF65691:LCG65691 LMB65691:LMC65691 LVX65691:LVY65691 MFT65691:MFU65691 MPP65691:MPQ65691 MZL65691:MZM65691 NJH65691:NJI65691 NTD65691:NTE65691 OCZ65691:ODA65691 OMV65691:OMW65691 OWR65691:OWS65691 PGN65691:PGO65691 PQJ65691:PQK65691 QAF65691:QAG65691 QKB65691:QKC65691 QTX65691:QTY65691 RDT65691:RDU65691 RNP65691:RNQ65691 RXL65691:RXM65691 SHH65691:SHI65691 SRD65691:SRE65691 TAZ65691:TBA65691 TKV65691:TKW65691 TUR65691:TUS65691 UEN65691:UEO65691 UOJ65691:UOK65691 UYF65691:UYG65691 VIB65691:VIC65691 VRX65691:VRY65691 WBT65691:WBU65691 WLP65691:WLQ65691 WVL65691:WVM65691 I131227:J131227 IZ131227:JA131227 SV131227:SW131227 ACR131227:ACS131227 AMN131227:AMO131227 AWJ131227:AWK131227 BGF131227:BGG131227 BQB131227:BQC131227 BZX131227:BZY131227 CJT131227:CJU131227 CTP131227:CTQ131227 DDL131227:DDM131227 DNH131227:DNI131227 DXD131227:DXE131227 EGZ131227:EHA131227 EQV131227:EQW131227 FAR131227:FAS131227 FKN131227:FKO131227 FUJ131227:FUK131227 GEF131227:GEG131227 GOB131227:GOC131227 GXX131227:GXY131227 HHT131227:HHU131227 HRP131227:HRQ131227 IBL131227:IBM131227 ILH131227:ILI131227 IVD131227:IVE131227 JEZ131227:JFA131227 JOV131227:JOW131227 JYR131227:JYS131227 KIN131227:KIO131227 KSJ131227:KSK131227 LCF131227:LCG131227 LMB131227:LMC131227 LVX131227:LVY131227 MFT131227:MFU131227 MPP131227:MPQ131227 MZL131227:MZM131227 NJH131227:NJI131227 NTD131227:NTE131227 OCZ131227:ODA131227 OMV131227:OMW131227 OWR131227:OWS131227 PGN131227:PGO131227 PQJ131227:PQK131227 QAF131227:QAG131227 QKB131227:QKC131227 QTX131227:QTY131227 RDT131227:RDU131227 RNP131227:RNQ131227 RXL131227:RXM131227 SHH131227:SHI131227 SRD131227:SRE131227 TAZ131227:TBA131227 TKV131227:TKW131227 TUR131227:TUS131227 UEN131227:UEO131227 UOJ131227:UOK131227 UYF131227:UYG131227 VIB131227:VIC131227 VRX131227:VRY131227 WBT131227:WBU131227 WLP131227:WLQ131227 WVL131227:WVM131227 I196763:J196763 IZ196763:JA196763 SV196763:SW196763 ACR196763:ACS196763 AMN196763:AMO196763 AWJ196763:AWK196763 BGF196763:BGG196763 BQB196763:BQC196763 BZX196763:BZY196763 CJT196763:CJU196763 CTP196763:CTQ196763 DDL196763:DDM196763 DNH196763:DNI196763 DXD196763:DXE196763 EGZ196763:EHA196763 EQV196763:EQW196763 FAR196763:FAS196763 FKN196763:FKO196763 FUJ196763:FUK196763 GEF196763:GEG196763 GOB196763:GOC196763 GXX196763:GXY196763 HHT196763:HHU196763 HRP196763:HRQ196763 IBL196763:IBM196763 ILH196763:ILI196763 IVD196763:IVE196763 JEZ196763:JFA196763 JOV196763:JOW196763 JYR196763:JYS196763 KIN196763:KIO196763 KSJ196763:KSK196763 LCF196763:LCG196763 LMB196763:LMC196763 LVX196763:LVY196763 MFT196763:MFU196763 MPP196763:MPQ196763 MZL196763:MZM196763 NJH196763:NJI196763 NTD196763:NTE196763 OCZ196763:ODA196763 OMV196763:OMW196763 OWR196763:OWS196763 PGN196763:PGO196763 PQJ196763:PQK196763 QAF196763:QAG196763 QKB196763:QKC196763 QTX196763:QTY196763 RDT196763:RDU196763 RNP196763:RNQ196763 RXL196763:RXM196763 SHH196763:SHI196763 SRD196763:SRE196763 TAZ196763:TBA196763 TKV196763:TKW196763 TUR196763:TUS196763 UEN196763:UEO196763 UOJ196763:UOK196763 UYF196763:UYG196763 VIB196763:VIC196763 VRX196763:VRY196763 WBT196763:WBU196763 WLP196763:WLQ196763 WVL196763:WVM196763 I262299:J262299 IZ262299:JA262299 SV262299:SW262299 ACR262299:ACS262299 AMN262299:AMO262299 AWJ262299:AWK262299 BGF262299:BGG262299 BQB262299:BQC262299 BZX262299:BZY262299 CJT262299:CJU262299 CTP262299:CTQ262299 DDL262299:DDM262299 DNH262299:DNI262299 DXD262299:DXE262299 EGZ262299:EHA262299 EQV262299:EQW262299 FAR262299:FAS262299 FKN262299:FKO262299 FUJ262299:FUK262299 GEF262299:GEG262299 GOB262299:GOC262299 GXX262299:GXY262299 HHT262299:HHU262299 HRP262299:HRQ262299 IBL262299:IBM262299 ILH262299:ILI262299 IVD262299:IVE262299 JEZ262299:JFA262299 JOV262299:JOW262299 JYR262299:JYS262299 KIN262299:KIO262299 KSJ262299:KSK262299 LCF262299:LCG262299 LMB262299:LMC262299 LVX262299:LVY262299 MFT262299:MFU262299 MPP262299:MPQ262299 MZL262299:MZM262299 NJH262299:NJI262299 NTD262299:NTE262299 OCZ262299:ODA262299 OMV262299:OMW262299 OWR262299:OWS262299 PGN262299:PGO262299 PQJ262299:PQK262299 QAF262299:QAG262299 QKB262299:QKC262299 QTX262299:QTY262299 RDT262299:RDU262299 RNP262299:RNQ262299 RXL262299:RXM262299 SHH262299:SHI262299 SRD262299:SRE262299 TAZ262299:TBA262299 TKV262299:TKW262299 TUR262299:TUS262299 UEN262299:UEO262299 UOJ262299:UOK262299 UYF262299:UYG262299 VIB262299:VIC262299 VRX262299:VRY262299 WBT262299:WBU262299 WLP262299:WLQ262299 WVL262299:WVM262299 I327835:J327835 IZ327835:JA327835 SV327835:SW327835 ACR327835:ACS327835 AMN327835:AMO327835 AWJ327835:AWK327835 BGF327835:BGG327835 BQB327835:BQC327835 BZX327835:BZY327835 CJT327835:CJU327835 CTP327835:CTQ327835 DDL327835:DDM327835 DNH327835:DNI327835 DXD327835:DXE327835 EGZ327835:EHA327835 EQV327835:EQW327835 FAR327835:FAS327835 FKN327835:FKO327835 FUJ327835:FUK327835 GEF327835:GEG327835 GOB327835:GOC327835 GXX327835:GXY327835 HHT327835:HHU327835 HRP327835:HRQ327835 IBL327835:IBM327835 ILH327835:ILI327835 IVD327835:IVE327835 JEZ327835:JFA327835 JOV327835:JOW327835 JYR327835:JYS327835 KIN327835:KIO327835 KSJ327835:KSK327835 LCF327835:LCG327835 LMB327835:LMC327835 LVX327835:LVY327835 MFT327835:MFU327835 MPP327835:MPQ327835 MZL327835:MZM327835 NJH327835:NJI327835 NTD327835:NTE327835 OCZ327835:ODA327835 OMV327835:OMW327835 OWR327835:OWS327835 PGN327835:PGO327835 PQJ327835:PQK327835 QAF327835:QAG327835 QKB327835:QKC327835 QTX327835:QTY327835 RDT327835:RDU327835 RNP327835:RNQ327835 RXL327835:RXM327835 SHH327835:SHI327835 SRD327835:SRE327835 TAZ327835:TBA327835 TKV327835:TKW327835 TUR327835:TUS327835 UEN327835:UEO327835 UOJ327835:UOK327835 UYF327835:UYG327835 VIB327835:VIC327835 VRX327835:VRY327835 WBT327835:WBU327835 WLP327835:WLQ327835 WVL327835:WVM327835 I393371:J393371 IZ393371:JA393371 SV393371:SW393371 ACR393371:ACS393371 AMN393371:AMO393371 AWJ393371:AWK393371 BGF393371:BGG393371 BQB393371:BQC393371 BZX393371:BZY393371 CJT393371:CJU393371 CTP393371:CTQ393371 DDL393371:DDM393371 DNH393371:DNI393371 DXD393371:DXE393371 EGZ393371:EHA393371 EQV393371:EQW393371 FAR393371:FAS393371 FKN393371:FKO393371 FUJ393371:FUK393371 GEF393371:GEG393371 GOB393371:GOC393371 GXX393371:GXY393371 HHT393371:HHU393371 HRP393371:HRQ393371 IBL393371:IBM393371 ILH393371:ILI393371 IVD393371:IVE393371 JEZ393371:JFA393371 JOV393371:JOW393371 JYR393371:JYS393371 KIN393371:KIO393371 KSJ393371:KSK393371 LCF393371:LCG393371 LMB393371:LMC393371 LVX393371:LVY393371 MFT393371:MFU393371 MPP393371:MPQ393371 MZL393371:MZM393371 NJH393371:NJI393371 NTD393371:NTE393371 OCZ393371:ODA393371 OMV393371:OMW393371 OWR393371:OWS393371 PGN393371:PGO393371 PQJ393371:PQK393371 QAF393371:QAG393371 QKB393371:QKC393371 QTX393371:QTY393371 RDT393371:RDU393371 RNP393371:RNQ393371 RXL393371:RXM393371 SHH393371:SHI393371 SRD393371:SRE393371 TAZ393371:TBA393371 TKV393371:TKW393371 TUR393371:TUS393371 UEN393371:UEO393371 UOJ393371:UOK393371 UYF393371:UYG393371 VIB393371:VIC393371 VRX393371:VRY393371 WBT393371:WBU393371 WLP393371:WLQ393371 WVL393371:WVM393371 I458907:J458907 IZ458907:JA458907 SV458907:SW458907 ACR458907:ACS458907 AMN458907:AMO458907 AWJ458907:AWK458907 BGF458907:BGG458907 BQB458907:BQC458907 BZX458907:BZY458907 CJT458907:CJU458907 CTP458907:CTQ458907 DDL458907:DDM458907 DNH458907:DNI458907 DXD458907:DXE458907 EGZ458907:EHA458907 EQV458907:EQW458907 FAR458907:FAS458907 FKN458907:FKO458907 FUJ458907:FUK458907 GEF458907:GEG458907 GOB458907:GOC458907 GXX458907:GXY458907 HHT458907:HHU458907 HRP458907:HRQ458907 IBL458907:IBM458907 ILH458907:ILI458907 IVD458907:IVE458907 JEZ458907:JFA458907 JOV458907:JOW458907 JYR458907:JYS458907 KIN458907:KIO458907 KSJ458907:KSK458907 LCF458907:LCG458907 LMB458907:LMC458907 LVX458907:LVY458907 MFT458907:MFU458907 MPP458907:MPQ458907 MZL458907:MZM458907 NJH458907:NJI458907 NTD458907:NTE458907 OCZ458907:ODA458907 OMV458907:OMW458907 OWR458907:OWS458907 PGN458907:PGO458907 PQJ458907:PQK458907 QAF458907:QAG458907 QKB458907:QKC458907 QTX458907:QTY458907 RDT458907:RDU458907 RNP458907:RNQ458907 RXL458907:RXM458907 SHH458907:SHI458907 SRD458907:SRE458907 TAZ458907:TBA458907 TKV458907:TKW458907 TUR458907:TUS458907 UEN458907:UEO458907 UOJ458907:UOK458907 UYF458907:UYG458907 VIB458907:VIC458907 VRX458907:VRY458907 WBT458907:WBU458907 WLP458907:WLQ458907 WVL458907:WVM458907 I524443:J524443 IZ524443:JA524443 SV524443:SW524443 ACR524443:ACS524443 AMN524443:AMO524443 AWJ524443:AWK524443 BGF524443:BGG524443 BQB524443:BQC524443 BZX524443:BZY524443 CJT524443:CJU524443 CTP524443:CTQ524443 DDL524443:DDM524443 DNH524443:DNI524443 DXD524443:DXE524443 EGZ524443:EHA524443 EQV524443:EQW524443 FAR524443:FAS524443 FKN524443:FKO524443 FUJ524443:FUK524443 GEF524443:GEG524443 GOB524443:GOC524443 GXX524443:GXY524443 HHT524443:HHU524443 HRP524443:HRQ524443 IBL524443:IBM524443 ILH524443:ILI524443 IVD524443:IVE524443 JEZ524443:JFA524443 JOV524443:JOW524443 JYR524443:JYS524443 KIN524443:KIO524443 KSJ524443:KSK524443 LCF524443:LCG524443 LMB524443:LMC524443 LVX524443:LVY524443 MFT524443:MFU524443 MPP524443:MPQ524443 MZL524443:MZM524443 NJH524443:NJI524443 NTD524443:NTE524443 OCZ524443:ODA524443 OMV524443:OMW524443 OWR524443:OWS524443 PGN524443:PGO524443 PQJ524443:PQK524443 QAF524443:QAG524443 QKB524443:QKC524443 QTX524443:QTY524443 RDT524443:RDU524443 RNP524443:RNQ524443 RXL524443:RXM524443 SHH524443:SHI524443 SRD524443:SRE524443 TAZ524443:TBA524443 TKV524443:TKW524443 TUR524443:TUS524443 UEN524443:UEO524443 UOJ524443:UOK524443 UYF524443:UYG524443 VIB524443:VIC524443 VRX524443:VRY524443 WBT524443:WBU524443 WLP524443:WLQ524443 WVL524443:WVM524443 I589979:J589979 IZ589979:JA589979 SV589979:SW589979 ACR589979:ACS589979 AMN589979:AMO589979 AWJ589979:AWK589979 BGF589979:BGG589979 BQB589979:BQC589979 BZX589979:BZY589979 CJT589979:CJU589979 CTP589979:CTQ589979 DDL589979:DDM589979 DNH589979:DNI589979 DXD589979:DXE589979 EGZ589979:EHA589979 EQV589979:EQW589979 FAR589979:FAS589979 FKN589979:FKO589979 FUJ589979:FUK589979 GEF589979:GEG589979 GOB589979:GOC589979 GXX589979:GXY589979 HHT589979:HHU589979 HRP589979:HRQ589979 IBL589979:IBM589979 ILH589979:ILI589979 IVD589979:IVE589979 JEZ589979:JFA589979 JOV589979:JOW589979 JYR589979:JYS589979 KIN589979:KIO589979 KSJ589979:KSK589979 LCF589979:LCG589979 LMB589979:LMC589979 LVX589979:LVY589979 MFT589979:MFU589979 MPP589979:MPQ589979 MZL589979:MZM589979 NJH589979:NJI589979 NTD589979:NTE589979 OCZ589979:ODA589979 OMV589979:OMW589979 OWR589979:OWS589979 PGN589979:PGO589979 PQJ589979:PQK589979 QAF589979:QAG589979 QKB589979:QKC589979 QTX589979:QTY589979 RDT589979:RDU589979 RNP589979:RNQ589979 RXL589979:RXM589979 SHH589979:SHI589979 SRD589979:SRE589979 TAZ589979:TBA589979 TKV589979:TKW589979 TUR589979:TUS589979 UEN589979:UEO589979 UOJ589979:UOK589979 UYF589979:UYG589979 VIB589979:VIC589979 VRX589979:VRY589979 WBT589979:WBU589979 WLP589979:WLQ589979 WVL589979:WVM589979 I655515:J655515 IZ655515:JA655515 SV655515:SW655515 ACR655515:ACS655515 AMN655515:AMO655515 AWJ655515:AWK655515 BGF655515:BGG655515 BQB655515:BQC655515 BZX655515:BZY655515 CJT655515:CJU655515 CTP655515:CTQ655515 DDL655515:DDM655515 DNH655515:DNI655515 DXD655515:DXE655515 EGZ655515:EHA655515 EQV655515:EQW655515 FAR655515:FAS655515 FKN655515:FKO655515 FUJ655515:FUK655515 GEF655515:GEG655515 GOB655515:GOC655515 GXX655515:GXY655515 HHT655515:HHU655515 HRP655515:HRQ655515 IBL655515:IBM655515 ILH655515:ILI655515 IVD655515:IVE655515 JEZ655515:JFA655515 JOV655515:JOW655515 JYR655515:JYS655515 KIN655515:KIO655515 KSJ655515:KSK655515 LCF655515:LCG655515 LMB655515:LMC655515 LVX655515:LVY655515 MFT655515:MFU655515 MPP655515:MPQ655515 MZL655515:MZM655515 NJH655515:NJI655515 NTD655515:NTE655515 OCZ655515:ODA655515 OMV655515:OMW655515 OWR655515:OWS655515 PGN655515:PGO655515 PQJ655515:PQK655515 QAF655515:QAG655515 QKB655515:QKC655515 QTX655515:QTY655515 RDT655515:RDU655515 RNP655515:RNQ655515 RXL655515:RXM655515 SHH655515:SHI655515 SRD655515:SRE655515 TAZ655515:TBA655515 TKV655515:TKW655515 TUR655515:TUS655515 UEN655515:UEO655515 UOJ655515:UOK655515 UYF655515:UYG655515 VIB655515:VIC655515 VRX655515:VRY655515 WBT655515:WBU655515 WLP655515:WLQ655515 WVL655515:WVM655515 I721051:J721051 IZ721051:JA721051 SV721051:SW721051 ACR721051:ACS721051 AMN721051:AMO721051 AWJ721051:AWK721051 BGF721051:BGG721051 BQB721051:BQC721051 BZX721051:BZY721051 CJT721051:CJU721051 CTP721051:CTQ721051 DDL721051:DDM721051 DNH721051:DNI721051 DXD721051:DXE721051 EGZ721051:EHA721051 EQV721051:EQW721051 FAR721051:FAS721051 FKN721051:FKO721051 FUJ721051:FUK721051 GEF721051:GEG721051 GOB721051:GOC721051 GXX721051:GXY721051 HHT721051:HHU721051 HRP721051:HRQ721051 IBL721051:IBM721051 ILH721051:ILI721051 IVD721051:IVE721051 JEZ721051:JFA721051 JOV721051:JOW721051 JYR721051:JYS721051 KIN721051:KIO721051 KSJ721051:KSK721051 LCF721051:LCG721051 LMB721051:LMC721051 LVX721051:LVY721051 MFT721051:MFU721051 MPP721051:MPQ721051 MZL721051:MZM721051 NJH721051:NJI721051 NTD721051:NTE721051 OCZ721051:ODA721051 OMV721051:OMW721051 OWR721051:OWS721051 PGN721051:PGO721051 PQJ721051:PQK721051 QAF721051:QAG721051 QKB721051:QKC721051 QTX721051:QTY721051 RDT721051:RDU721051 RNP721051:RNQ721051 RXL721051:RXM721051 SHH721051:SHI721051 SRD721051:SRE721051 TAZ721051:TBA721051 TKV721051:TKW721051 TUR721051:TUS721051 UEN721051:UEO721051 UOJ721051:UOK721051 UYF721051:UYG721051 VIB721051:VIC721051 VRX721051:VRY721051 WBT721051:WBU721051 WLP721051:WLQ721051 WVL721051:WVM721051 I786587:J786587 IZ786587:JA786587 SV786587:SW786587 ACR786587:ACS786587 AMN786587:AMO786587 AWJ786587:AWK786587 BGF786587:BGG786587 BQB786587:BQC786587 BZX786587:BZY786587 CJT786587:CJU786587 CTP786587:CTQ786587 DDL786587:DDM786587 DNH786587:DNI786587 DXD786587:DXE786587 EGZ786587:EHA786587 EQV786587:EQW786587 FAR786587:FAS786587 FKN786587:FKO786587 FUJ786587:FUK786587 GEF786587:GEG786587 GOB786587:GOC786587 GXX786587:GXY786587 HHT786587:HHU786587 HRP786587:HRQ786587 IBL786587:IBM786587 ILH786587:ILI786587 IVD786587:IVE786587 JEZ786587:JFA786587 JOV786587:JOW786587 JYR786587:JYS786587 KIN786587:KIO786587 KSJ786587:KSK786587 LCF786587:LCG786587 LMB786587:LMC786587 LVX786587:LVY786587 MFT786587:MFU786587 MPP786587:MPQ786587 MZL786587:MZM786587 NJH786587:NJI786587 NTD786587:NTE786587 OCZ786587:ODA786587 OMV786587:OMW786587 OWR786587:OWS786587 PGN786587:PGO786587 PQJ786587:PQK786587 QAF786587:QAG786587 QKB786587:QKC786587 QTX786587:QTY786587 RDT786587:RDU786587 RNP786587:RNQ786587 RXL786587:RXM786587 SHH786587:SHI786587 SRD786587:SRE786587 TAZ786587:TBA786587 TKV786587:TKW786587 TUR786587:TUS786587 UEN786587:UEO786587 UOJ786587:UOK786587 UYF786587:UYG786587 VIB786587:VIC786587 VRX786587:VRY786587 WBT786587:WBU786587 WLP786587:WLQ786587 WVL786587:WVM786587 I852123:J852123 IZ852123:JA852123 SV852123:SW852123 ACR852123:ACS852123 AMN852123:AMO852123 AWJ852123:AWK852123 BGF852123:BGG852123 BQB852123:BQC852123 BZX852123:BZY852123 CJT852123:CJU852123 CTP852123:CTQ852123 DDL852123:DDM852123 DNH852123:DNI852123 DXD852123:DXE852123 EGZ852123:EHA852123 EQV852123:EQW852123 FAR852123:FAS852123 FKN852123:FKO852123 FUJ852123:FUK852123 GEF852123:GEG852123 GOB852123:GOC852123 GXX852123:GXY852123 HHT852123:HHU852123 HRP852123:HRQ852123 IBL852123:IBM852123 ILH852123:ILI852123 IVD852123:IVE852123 JEZ852123:JFA852123 JOV852123:JOW852123 JYR852123:JYS852123 KIN852123:KIO852123 KSJ852123:KSK852123 LCF852123:LCG852123 LMB852123:LMC852123 LVX852123:LVY852123 MFT852123:MFU852123 MPP852123:MPQ852123 MZL852123:MZM852123 NJH852123:NJI852123 NTD852123:NTE852123 OCZ852123:ODA852123 OMV852123:OMW852123 OWR852123:OWS852123 PGN852123:PGO852123 PQJ852123:PQK852123 QAF852123:QAG852123 QKB852123:QKC852123 QTX852123:QTY852123 RDT852123:RDU852123 RNP852123:RNQ852123 RXL852123:RXM852123 SHH852123:SHI852123 SRD852123:SRE852123 TAZ852123:TBA852123 TKV852123:TKW852123 TUR852123:TUS852123 UEN852123:UEO852123 UOJ852123:UOK852123 UYF852123:UYG852123 VIB852123:VIC852123 VRX852123:VRY852123 WBT852123:WBU852123 WLP852123:WLQ852123 WVL852123:WVM852123 I917659:J917659 IZ917659:JA917659 SV917659:SW917659 ACR917659:ACS917659 AMN917659:AMO917659 AWJ917659:AWK917659 BGF917659:BGG917659 BQB917659:BQC917659 BZX917659:BZY917659 CJT917659:CJU917659 CTP917659:CTQ917659 DDL917659:DDM917659 DNH917659:DNI917659 DXD917659:DXE917659 EGZ917659:EHA917659 EQV917659:EQW917659 FAR917659:FAS917659 FKN917659:FKO917659 FUJ917659:FUK917659 GEF917659:GEG917659 GOB917659:GOC917659 GXX917659:GXY917659 HHT917659:HHU917659 HRP917659:HRQ917659 IBL917659:IBM917659 ILH917659:ILI917659 IVD917659:IVE917659 JEZ917659:JFA917659 JOV917659:JOW917659 JYR917659:JYS917659 KIN917659:KIO917659 KSJ917659:KSK917659 LCF917659:LCG917659 LMB917659:LMC917659 LVX917659:LVY917659 MFT917659:MFU917659 MPP917659:MPQ917659 MZL917659:MZM917659 NJH917659:NJI917659 NTD917659:NTE917659 OCZ917659:ODA917659 OMV917659:OMW917659 OWR917659:OWS917659 PGN917659:PGO917659 PQJ917659:PQK917659 QAF917659:QAG917659 QKB917659:QKC917659 QTX917659:QTY917659 RDT917659:RDU917659 RNP917659:RNQ917659 RXL917659:RXM917659 SHH917659:SHI917659 SRD917659:SRE917659 TAZ917659:TBA917659 TKV917659:TKW917659 TUR917659:TUS917659 UEN917659:UEO917659 UOJ917659:UOK917659 UYF917659:UYG917659 VIB917659:VIC917659 VRX917659:VRY917659 WBT917659:WBU917659 WLP917659:WLQ917659 WVL917659:WVM917659 I983195:J983195 IZ983195:JA983195 SV983195:SW983195 ACR983195:ACS983195 AMN983195:AMO983195 AWJ983195:AWK983195 BGF983195:BGG983195 BQB983195:BQC983195 BZX983195:BZY983195 CJT983195:CJU983195 CTP983195:CTQ983195 DDL983195:DDM983195 DNH983195:DNI983195 DXD983195:DXE983195 EGZ983195:EHA983195 EQV983195:EQW983195 FAR983195:FAS983195 FKN983195:FKO983195 FUJ983195:FUK983195 GEF983195:GEG983195 GOB983195:GOC983195 GXX983195:GXY983195 HHT983195:HHU983195 HRP983195:HRQ983195 IBL983195:IBM983195 ILH983195:ILI983195 IVD983195:IVE983195 JEZ983195:JFA983195 JOV983195:JOW983195 JYR983195:JYS983195 KIN983195:KIO983195 KSJ983195:KSK983195 LCF983195:LCG983195 LMB983195:LMC983195 LVX983195:LVY983195 MFT983195:MFU983195 MPP983195:MPQ983195 MZL983195:MZM983195 NJH983195:NJI983195 NTD983195:NTE983195 OCZ983195:ODA983195 OMV983195:OMW983195 OWR983195:OWS983195 PGN983195:PGO983195 PQJ983195:PQK983195 QAF983195:QAG983195 QKB983195:QKC983195 QTX983195:QTY983195 RDT983195:RDU983195 RNP983195:RNQ983195 RXL983195:RXM983195 SHH983195:SHI983195 SRD983195:SRE983195 TAZ983195:TBA983195 TKV983195:TKW983195 TUR983195:TUS983195 UEN983195:UEO983195 UOJ983195:UOK983195 UYF983195:UYG983195 VIB983195:VIC983195 VRX983195:VRY983195 WBT983195:WBU983195 WLP983195:WLQ983195 WVL983195:WVM983195 K983195:K983201 K917659:K917665 K852123:K852129 K786587:K786593 K721051:K721057 K655515:K655521 K589979:K589985 K524443:K524449 K458907:K458913 K393371:K393377 K327835:K327841 K262299:K262305 K196763:K196769 K131227:K131233 K65691:K65697 K983226:K983228 K917690:K917692 K852154:K852156 K786618:K786620 K721082:K721084 K655546:K655548 K590010:K590012 K524474:K524476 K458938:K458940 K393402:K393404 K327866:K327868 K262330:K262332 K196794:K196796 K131258:K131260 K65722:K65724 G983193:K983193 G917657:K917657 G852121:K852121 G786585:K786585 G721049:K721049 G655513:K655513 G589977:K589977 G524441:K524441 G458905:K458905 G393369:K393369 G327833:K327833 G262297:K262297 G196761:K196761 G131225:K131225 G65689:K65689 G983171:K983189 G917635:K917653 G852099:K852117 G786563:K786581 G721027:K721045 G655491:K655509 G589955:K589973 G524419:K524437 G458883:K458901 G393347:K393365 G327811:K327829 G262275:K262293 G196739:K196757 G131203:K131221 G65667:K65685 IX144:JD144 WVJ144:WVP144 WLN144:WLT144 WBR144:WBX144 VRV144:VSB144 VHZ144:VIF144 UYD144:UYJ144 UOH144:UON144 UEL144:UER144 TUP144:TUV144 TKT144:TKZ144 TAX144:TBD144 SRB144:SRH144 SHF144:SHL144 RXJ144:RXP144 RNN144:RNT144 RDR144:RDX144 QTV144:QUB144 QJZ144:QKF144 QAD144:QAJ144 PQH144:PQN144 PGL144:PGR144 OWP144:OWV144 OMT144:OMZ144 OCX144:ODD144 NTB144:NTH144 NJF144:NJL144 MZJ144:MZP144 MPN144:MPT144 MFR144:MFX144 LVV144:LWB144 LLZ144:LMF144 LCD144:LCJ144 KSH144:KSN144 KIL144:KIR144 JYP144:JYV144 JOT144:JOZ144 JEX144:JFD144 IVB144:IVH144 ILF144:ILL144 IBJ144:IBP144 HRN144:HRT144 HHR144:HHX144 GXV144:GYB144 GNZ144:GOF144 GED144:GEJ144 FUH144:FUN144 FKL144:FKR144 FAP144:FAV144 EQT144:EQZ144 EGX144:EHD144 DXB144:DXH144 DNF144:DNL144 DDJ144:DDP144 CTN144:CTT144 CJR144:CJX144 BZV144:CAB144 BPZ144:BQF144 BGD144:BGJ144 AWH144:AWN144 AML144:AMR144 ACP144:ACV144 ST144:SZ144 K244:K253 K144 K205:K206 G144:H144 G205:H206 H242</xm:sqref>
        </x14:dataValidation>
        <x14:dataValidation type="list" showInputMessage="1" showErrorMessage="1" xr:uid="{00000000-0002-0000-0100-000014000000}">
          <x14:formula1>
            <xm:f>Reglon_renta</xm:f>
          </x14:formula1>
          <xm:sqref>WVR983003:WVR983059 JF65236:JF65249 TB65236:TB65249 ACX65236:ACX65249 AMT65236:AMT65249 AWP65236:AWP65249 BGL65236:BGL65249 BQH65236:BQH65249 CAD65236:CAD65249 CJZ65236:CJZ65249 CTV65236:CTV65249 DDR65236:DDR65249 DNN65236:DNN65249 DXJ65236:DXJ65249 EHF65236:EHF65249 ERB65236:ERB65249 FAX65236:FAX65249 FKT65236:FKT65249 FUP65236:FUP65249 GEL65236:GEL65249 GOH65236:GOH65249 GYD65236:GYD65249 HHZ65236:HHZ65249 HRV65236:HRV65249 IBR65236:IBR65249 ILN65236:ILN65249 IVJ65236:IVJ65249 JFF65236:JFF65249 JPB65236:JPB65249 JYX65236:JYX65249 KIT65236:KIT65249 KSP65236:KSP65249 LCL65236:LCL65249 LMH65236:LMH65249 LWD65236:LWD65249 MFZ65236:MFZ65249 MPV65236:MPV65249 MZR65236:MZR65249 NJN65236:NJN65249 NTJ65236:NTJ65249 ODF65236:ODF65249 ONB65236:ONB65249 OWX65236:OWX65249 PGT65236:PGT65249 PQP65236:PQP65249 QAL65236:QAL65249 QKH65236:QKH65249 QUD65236:QUD65249 RDZ65236:RDZ65249 RNV65236:RNV65249 RXR65236:RXR65249 SHN65236:SHN65249 SRJ65236:SRJ65249 TBF65236:TBF65249 TLB65236:TLB65249 TUX65236:TUX65249 UET65236:UET65249 UOP65236:UOP65249 UYL65236:UYL65249 VIH65236:VIH65249 VSD65236:VSD65249 WBZ65236:WBZ65249 WLV65236:WLV65249 WVR65236:WVR65249 JF130772:JF130785 TB130772:TB130785 ACX130772:ACX130785 AMT130772:AMT130785 AWP130772:AWP130785 BGL130772:BGL130785 BQH130772:BQH130785 CAD130772:CAD130785 CJZ130772:CJZ130785 CTV130772:CTV130785 DDR130772:DDR130785 DNN130772:DNN130785 DXJ130772:DXJ130785 EHF130772:EHF130785 ERB130772:ERB130785 FAX130772:FAX130785 FKT130772:FKT130785 FUP130772:FUP130785 GEL130772:GEL130785 GOH130772:GOH130785 GYD130772:GYD130785 HHZ130772:HHZ130785 HRV130772:HRV130785 IBR130772:IBR130785 ILN130772:ILN130785 IVJ130772:IVJ130785 JFF130772:JFF130785 JPB130772:JPB130785 JYX130772:JYX130785 KIT130772:KIT130785 KSP130772:KSP130785 LCL130772:LCL130785 LMH130772:LMH130785 LWD130772:LWD130785 MFZ130772:MFZ130785 MPV130772:MPV130785 MZR130772:MZR130785 NJN130772:NJN130785 NTJ130772:NTJ130785 ODF130772:ODF130785 ONB130772:ONB130785 OWX130772:OWX130785 PGT130772:PGT130785 PQP130772:PQP130785 QAL130772:QAL130785 QKH130772:QKH130785 QUD130772:QUD130785 RDZ130772:RDZ130785 RNV130772:RNV130785 RXR130772:RXR130785 SHN130772:SHN130785 SRJ130772:SRJ130785 TBF130772:TBF130785 TLB130772:TLB130785 TUX130772:TUX130785 UET130772:UET130785 UOP130772:UOP130785 UYL130772:UYL130785 VIH130772:VIH130785 VSD130772:VSD130785 WBZ130772:WBZ130785 WLV130772:WLV130785 WVR130772:WVR130785 JF196308:JF196321 TB196308:TB196321 ACX196308:ACX196321 AMT196308:AMT196321 AWP196308:AWP196321 BGL196308:BGL196321 BQH196308:BQH196321 CAD196308:CAD196321 CJZ196308:CJZ196321 CTV196308:CTV196321 DDR196308:DDR196321 DNN196308:DNN196321 DXJ196308:DXJ196321 EHF196308:EHF196321 ERB196308:ERB196321 FAX196308:FAX196321 FKT196308:FKT196321 FUP196308:FUP196321 GEL196308:GEL196321 GOH196308:GOH196321 GYD196308:GYD196321 HHZ196308:HHZ196321 HRV196308:HRV196321 IBR196308:IBR196321 ILN196308:ILN196321 IVJ196308:IVJ196321 JFF196308:JFF196321 JPB196308:JPB196321 JYX196308:JYX196321 KIT196308:KIT196321 KSP196308:KSP196321 LCL196308:LCL196321 LMH196308:LMH196321 LWD196308:LWD196321 MFZ196308:MFZ196321 MPV196308:MPV196321 MZR196308:MZR196321 NJN196308:NJN196321 NTJ196308:NTJ196321 ODF196308:ODF196321 ONB196308:ONB196321 OWX196308:OWX196321 PGT196308:PGT196321 PQP196308:PQP196321 QAL196308:QAL196321 QKH196308:QKH196321 QUD196308:QUD196321 RDZ196308:RDZ196321 RNV196308:RNV196321 RXR196308:RXR196321 SHN196308:SHN196321 SRJ196308:SRJ196321 TBF196308:TBF196321 TLB196308:TLB196321 TUX196308:TUX196321 UET196308:UET196321 UOP196308:UOP196321 UYL196308:UYL196321 VIH196308:VIH196321 VSD196308:VSD196321 WBZ196308:WBZ196321 WLV196308:WLV196321 WVR196308:WVR196321 JF261844:JF261857 TB261844:TB261857 ACX261844:ACX261857 AMT261844:AMT261857 AWP261844:AWP261857 BGL261844:BGL261857 BQH261844:BQH261857 CAD261844:CAD261857 CJZ261844:CJZ261857 CTV261844:CTV261857 DDR261844:DDR261857 DNN261844:DNN261857 DXJ261844:DXJ261857 EHF261844:EHF261857 ERB261844:ERB261857 FAX261844:FAX261857 FKT261844:FKT261857 FUP261844:FUP261857 GEL261844:GEL261857 GOH261844:GOH261857 GYD261844:GYD261857 HHZ261844:HHZ261857 HRV261844:HRV261857 IBR261844:IBR261857 ILN261844:ILN261857 IVJ261844:IVJ261857 JFF261844:JFF261857 JPB261844:JPB261857 JYX261844:JYX261857 KIT261844:KIT261857 KSP261844:KSP261857 LCL261844:LCL261857 LMH261844:LMH261857 LWD261844:LWD261857 MFZ261844:MFZ261857 MPV261844:MPV261857 MZR261844:MZR261857 NJN261844:NJN261857 NTJ261844:NTJ261857 ODF261844:ODF261857 ONB261844:ONB261857 OWX261844:OWX261857 PGT261844:PGT261857 PQP261844:PQP261857 QAL261844:QAL261857 QKH261844:QKH261857 QUD261844:QUD261857 RDZ261844:RDZ261857 RNV261844:RNV261857 RXR261844:RXR261857 SHN261844:SHN261857 SRJ261844:SRJ261857 TBF261844:TBF261857 TLB261844:TLB261857 TUX261844:TUX261857 UET261844:UET261857 UOP261844:UOP261857 UYL261844:UYL261857 VIH261844:VIH261857 VSD261844:VSD261857 WBZ261844:WBZ261857 WLV261844:WLV261857 WVR261844:WVR261857 JF327380:JF327393 TB327380:TB327393 ACX327380:ACX327393 AMT327380:AMT327393 AWP327380:AWP327393 BGL327380:BGL327393 BQH327380:BQH327393 CAD327380:CAD327393 CJZ327380:CJZ327393 CTV327380:CTV327393 DDR327380:DDR327393 DNN327380:DNN327393 DXJ327380:DXJ327393 EHF327380:EHF327393 ERB327380:ERB327393 FAX327380:FAX327393 FKT327380:FKT327393 FUP327380:FUP327393 GEL327380:GEL327393 GOH327380:GOH327393 GYD327380:GYD327393 HHZ327380:HHZ327393 HRV327380:HRV327393 IBR327380:IBR327393 ILN327380:ILN327393 IVJ327380:IVJ327393 JFF327380:JFF327393 JPB327380:JPB327393 JYX327380:JYX327393 KIT327380:KIT327393 KSP327380:KSP327393 LCL327380:LCL327393 LMH327380:LMH327393 LWD327380:LWD327393 MFZ327380:MFZ327393 MPV327380:MPV327393 MZR327380:MZR327393 NJN327380:NJN327393 NTJ327380:NTJ327393 ODF327380:ODF327393 ONB327380:ONB327393 OWX327380:OWX327393 PGT327380:PGT327393 PQP327380:PQP327393 QAL327380:QAL327393 QKH327380:QKH327393 QUD327380:QUD327393 RDZ327380:RDZ327393 RNV327380:RNV327393 RXR327380:RXR327393 SHN327380:SHN327393 SRJ327380:SRJ327393 TBF327380:TBF327393 TLB327380:TLB327393 TUX327380:TUX327393 UET327380:UET327393 UOP327380:UOP327393 UYL327380:UYL327393 VIH327380:VIH327393 VSD327380:VSD327393 WBZ327380:WBZ327393 WLV327380:WLV327393 WVR327380:WVR327393 JF392916:JF392929 TB392916:TB392929 ACX392916:ACX392929 AMT392916:AMT392929 AWP392916:AWP392929 BGL392916:BGL392929 BQH392916:BQH392929 CAD392916:CAD392929 CJZ392916:CJZ392929 CTV392916:CTV392929 DDR392916:DDR392929 DNN392916:DNN392929 DXJ392916:DXJ392929 EHF392916:EHF392929 ERB392916:ERB392929 FAX392916:FAX392929 FKT392916:FKT392929 FUP392916:FUP392929 GEL392916:GEL392929 GOH392916:GOH392929 GYD392916:GYD392929 HHZ392916:HHZ392929 HRV392916:HRV392929 IBR392916:IBR392929 ILN392916:ILN392929 IVJ392916:IVJ392929 JFF392916:JFF392929 JPB392916:JPB392929 JYX392916:JYX392929 KIT392916:KIT392929 KSP392916:KSP392929 LCL392916:LCL392929 LMH392916:LMH392929 LWD392916:LWD392929 MFZ392916:MFZ392929 MPV392916:MPV392929 MZR392916:MZR392929 NJN392916:NJN392929 NTJ392916:NTJ392929 ODF392916:ODF392929 ONB392916:ONB392929 OWX392916:OWX392929 PGT392916:PGT392929 PQP392916:PQP392929 QAL392916:QAL392929 QKH392916:QKH392929 QUD392916:QUD392929 RDZ392916:RDZ392929 RNV392916:RNV392929 RXR392916:RXR392929 SHN392916:SHN392929 SRJ392916:SRJ392929 TBF392916:TBF392929 TLB392916:TLB392929 TUX392916:TUX392929 UET392916:UET392929 UOP392916:UOP392929 UYL392916:UYL392929 VIH392916:VIH392929 VSD392916:VSD392929 WBZ392916:WBZ392929 WLV392916:WLV392929 WVR392916:WVR392929 JF458452:JF458465 TB458452:TB458465 ACX458452:ACX458465 AMT458452:AMT458465 AWP458452:AWP458465 BGL458452:BGL458465 BQH458452:BQH458465 CAD458452:CAD458465 CJZ458452:CJZ458465 CTV458452:CTV458465 DDR458452:DDR458465 DNN458452:DNN458465 DXJ458452:DXJ458465 EHF458452:EHF458465 ERB458452:ERB458465 FAX458452:FAX458465 FKT458452:FKT458465 FUP458452:FUP458465 GEL458452:GEL458465 GOH458452:GOH458465 GYD458452:GYD458465 HHZ458452:HHZ458465 HRV458452:HRV458465 IBR458452:IBR458465 ILN458452:ILN458465 IVJ458452:IVJ458465 JFF458452:JFF458465 JPB458452:JPB458465 JYX458452:JYX458465 KIT458452:KIT458465 KSP458452:KSP458465 LCL458452:LCL458465 LMH458452:LMH458465 LWD458452:LWD458465 MFZ458452:MFZ458465 MPV458452:MPV458465 MZR458452:MZR458465 NJN458452:NJN458465 NTJ458452:NTJ458465 ODF458452:ODF458465 ONB458452:ONB458465 OWX458452:OWX458465 PGT458452:PGT458465 PQP458452:PQP458465 QAL458452:QAL458465 QKH458452:QKH458465 QUD458452:QUD458465 RDZ458452:RDZ458465 RNV458452:RNV458465 RXR458452:RXR458465 SHN458452:SHN458465 SRJ458452:SRJ458465 TBF458452:TBF458465 TLB458452:TLB458465 TUX458452:TUX458465 UET458452:UET458465 UOP458452:UOP458465 UYL458452:UYL458465 VIH458452:VIH458465 VSD458452:VSD458465 WBZ458452:WBZ458465 WLV458452:WLV458465 WVR458452:WVR458465 JF523988:JF524001 TB523988:TB524001 ACX523988:ACX524001 AMT523988:AMT524001 AWP523988:AWP524001 BGL523988:BGL524001 BQH523988:BQH524001 CAD523988:CAD524001 CJZ523988:CJZ524001 CTV523988:CTV524001 DDR523988:DDR524001 DNN523988:DNN524001 DXJ523988:DXJ524001 EHF523988:EHF524001 ERB523988:ERB524001 FAX523988:FAX524001 FKT523988:FKT524001 FUP523988:FUP524001 GEL523988:GEL524001 GOH523988:GOH524001 GYD523988:GYD524001 HHZ523988:HHZ524001 HRV523988:HRV524001 IBR523988:IBR524001 ILN523988:ILN524001 IVJ523988:IVJ524001 JFF523988:JFF524001 JPB523988:JPB524001 JYX523988:JYX524001 KIT523988:KIT524001 KSP523988:KSP524001 LCL523988:LCL524001 LMH523988:LMH524001 LWD523988:LWD524001 MFZ523988:MFZ524001 MPV523988:MPV524001 MZR523988:MZR524001 NJN523988:NJN524001 NTJ523988:NTJ524001 ODF523988:ODF524001 ONB523988:ONB524001 OWX523988:OWX524001 PGT523988:PGT524001 PQP523988:PQP524001 QAL523988:QAL524001 QKH523988:QKH524001 QUD523988:QUD524001 RDZ523988:RDZ524001 RNV523988:RNV524001 RXR523988:RXR524001 SHN523988:SHN524001 SRJ523988:SRJ524001 TBF523988:TBF524001 TLB523988:TLB524001 TUX523988:TUX524001 UET523988:UET524001 UOP523988:UOP524001 UYL523988:UYL524001 VIH523988:VIH524001 VSD523988:VSD524001 WBZ523988:WBZ524001 WLV523988:WLV524001 WVR523988:WVR524001 JF589524:JF589537 TB589524:TB589537 ACX589524:ACX589537 AMT589524:AMT589537 AWP589524:AWP589537 BGL589524:BGL589537 BQH589524:BQH589537 CAD589524:CAD589537 CJZ589524:CJZ589537 CTV589524:CTV589537 DDR589524:DDR589537 DNN589524:DNN589537 DXJ589524:DXJ589537 EHF589524:EHF589537 ERB589524:ERB589537 FAX589524:FAX589537 FKT589524:FKT589537 FUP589524:FUP589537 GEL589524:GEL589537 GOH589524:GOH589537 GYD589524:GYD589537 HHZ589524:HHZ589537 HRV589524:HRV589537 IBR589524:IBR589537 ILN589524:ILN589537 IVJ589524:IVJ589537 JFF589524:JFF589537 JPB589524:JPB589537 JYX589524:JYX589537 KIT589524:KIT589537 KSP589524:KSP589537 LCL589524:LCL589537 LMH589524:LMH589537 LWD589524:LWD589537 MFZ589524:MFZ589537 MPV589524:MPV589537 MZR589524:MZR589537 NJN589524:NJN589537 NTJ589524:NTJ589537 ODF589524:ODF589537 ONB589524:ONB589537 OWX589524:OWX589537 PGT589524:PGT589537 PQP589524:PQP589537 QAL589524:QAL589537 QKH589524:QKH589537 QUD589524:QUD589537 RDZ589524:RDZ589537 RNV589524:RNV589537 RXR589524:RXR589537 SHN589524:SHN589537 SRJ589524:SRJ589537 TBF589524:TBF589537 TLB589524:TLB589537 TUX589524:TUX589537 UET589524:UET589537 UOP589524:UOP589537 UYL589524:UYL589537 VIH589524:VIH589537 VSD589524:VSD589537 WBZ589524:WBZ589537 WLV589524:WLV589537 WVR589524:WVR589537 JF655060:JF655073 TB655060:TB655073 ACX655060:ACX655073 AMT655060:AMT655073 AWP655060:AWP655073 BGL655060:BGL655073 BQH655060:BQH655073 CAD655060:CAD655073 CJZ655060:CJZ655073 CTV655060:CTV655073 DDR655060:DDR655073 DNN655060:DNN655073 DXJ655060:DXJ655073 EHF655060:EHF655073 ERB655060:ERB655073 FAX655060:FAX655073 FKT655060:FKT655073 FUP655060:FUP655073 GEL655060:GEL655073 GOH655060:GOH655073 GYD655060:GYD655073 HHZ655060:HHZ655073 HRV655060:HRV655073 IBR655060:IBR655073 ILN655060:ILN655073 IVJ655060:IVJ655073 JFF655060:JFF655073 JPB655060:JPB655073 JYX655060:JYX655073 KIT655060:KIT655073 KSP655060:KSP655073 LCL655060:LCL655073 LMH655060:LMH655073 LWD655060:LWD655073 MFZ655060:MFZ655073 MPV655060:MPV655073 MZR655060:MZR655073 NJN655060:NJN655073 NTJ655060:NTJ655073 ODF655060:ODF655073 ONB655060:ONB655073 OWX655060:OWX655073 PGT655060:PGT655073 PQP655060:PQP655073 QAL655060:QAL655073 QKH655060:QKH655073 QUD655060:QUD655073 RDZ655060:RDZ655073 RNV655060:RNV655073 RXR655060:RXR655073 SHN655060:SHN655073 SRJ655060:SRJ655073 TBF655060:TBF655073 TLB655060:TLB655073 TUX655060:TUX655073 UET655060:UET655073 UOP655060:UOP655073 UYL655060:UYL655073 VIH655060:VIH655073 VSD655060:VSD655073 WBZ655060:WBZ655073 WLV655060:WLV655073 WVR655060:WVR655073 JF720596:JF720609 TB720596:TB720609 ACX720596:ACX720609 AMT720596:AMT720609 AWP720596:AWP720609 BGL720596:BGL720609 BQH720596:BQH720609 CAD720596:CAD720609 CJZ720596:CJZ720609 CTV720596:CTV720609 DDR720596:DDR720609 DNN720596:DNN720609 DXJ720596:DXJ720609 EHF720596:EHF720609 ERB720596:ERB720609 FAX720596:FAX720609 FKT720596:FKT720609 FUP720596:FUP720609 GEL720596:GEL720609 GOH720596:GOH720609 GYD720596:GYD720609 HHZ720596:HHZ720609 HRV720596:HRV720609 IBR720596:IBR720609 ILN720596:ILN720609 IVJ720596:IVJ720609 JFF720596:JFF720609 JPB720596:JPB720609 JYX720596:JYX720609 KIT720596:KIT720609 KSP720596:KSP720609 LCL720596:LCL720609 LMH720596:LMH720609 LWD720596:LWD720609 MFZ720596:MFZ720609 MPV720596:MPV720609 MZR720596:MZR720609 NJN720596:NJN720609 NTJ720596:NTJ720609 ODF720596:ODF720609 ONB720596:ONB720609 OWX720596:OWX720609 PGT720596:PGT720609 PQP720596:PQP720609 QAL720596:QAL720609 QKH720596:QKH720609 QUD720596:QUD720609 RDZ720596:RDZ720609 RNV720596:RNV720609 RXR720596:RXR720609 SHN720596:SHN720609 SRJ720596:SRJ720609 TBF720596:TBF720609 TLB720596:TLB720609 TUX720596:TUX720609 UET720596:UET720609 UOP720596:UOP720609 UYL720596:UYL720609 VIH720596:VIH720609 VSD720596:VSD720609 WBZ720596:WBZ720609 WLV720596:WLV720609 WVR720596:WVR720609 JF786132:JF786145 TB786132:TB786145 ACX786132:ACX786145 AMT786132:AMT786145 AWP786132:AWP786145 BGL786132:BGL786145 BQH786132:BQH786145 CAD786132:CAD786145 CJZ786132:CJZ786145 CTV786132:CTV786145 DDR786132:DDR786145 DNN786132:DNN786145 DXJ786132:DXJ786145 EHF786132:EHF786145 ERB786132:ERB786145 FAX786132:FAX786145 FKT786132:FKT786145 FUP786132:FUP786145 GEL786132:GEL786145 GOH786132:GOH786145 GYD786132:GYD786145 HHZ786132:HHZ786145 HRV786132:HRV786145 IBR786132:IBR786145 ILN786132:ILN786145 IVJ786132:IVJ786145 JFF786132:JFF786145 JPB786132:JPB786145 JYX786132:JYX786145 KIT786132:KIT786145 KSP786132:KSP786145 LCL786132:LCL786145 LMH786132:LMH786145 LWD786132:LWD786145 MFZ786132:MFZ786145 MPV786132:MPV786145 MZR786132:MZR786145 NJN786132:NJN786145 NTJ786132:NTJ786145 ODF786132:ODF786145 ONB786132:ONB786145 OWX786132:OWX786145 PGT786132:PGT786145 PQP786132:PQP786145 QAL786132:QAL786145 QKH786132:QKH786145 QUD786132:QUD786145 RDZ786132:RDZ786145 RNV786132:RNV786145 RXR786132:RXR786145 SHN786132:SHN786145 SRJ786132:SRJ786145 TBF786132:TBF786145 TLB786132:TLB786145 TUX786132:TUX786145 UET786132:UET786145 UOP786132:UOP786145 UYL786132:UYL786145 VIH786132:VIH786145 VSD786132:VSD786145 WBZ786132:WBZ786145 WLV786132:WLV786145 WVR786132:WVR786145 JF851668:JF851681 TB851668:TB851681 ACX851668:ACX851681 AMT851668:AMT851681 AWP851668:AWP851681 BGL851668:BGL851681 BQH851668:BQH851681 CAD851668:CAD851681 CJZ851668:CJZ851681 CTV851668:CTV851681 DDR851668:DDR851681 DNN851668:DNN851681 DXJ851668:DXJ851681 EHF851668:EHF851681 ERB851668:ERB851681 FAX851668:FAX851681 FKT851668:FKT851681 FUP851668:FUP851681 GEL851668:GEL851681 GOH851668:GOH851681 GYD851668:GYD851681 HHZ851668:HHZ851681 HRV851668:HRV851681 IBR851668:IBR851681 ILN851668:ILN851681 IVJ851668:IVJ851681 JFF851668:JFF851681 JPB851668:JPB851681 JYX851668:JYX851681 KIT851668:KIT851681 KSP851668:KSP851681 LCL851668:LCL851681 LMH851668:LMH851681 LWD851668:LWD851681 MFZ851668:MFZ851681 MPV851668:MPV851681 MZR851668:MZR851681 NJN851668:NJN851681 NTJ851668:NTJ851681 ODF851668:ODF851681 ONB851668:ONB851681 OWX851668:OWX851681 PGT851668:PGT851681 PQP851668:PQP851681 QAL851668:QAL851681 QKH851668:QKH851681 QUD851668:QUD851681 RDZ851668:RDZ851681 RNV851668:RNV851681 RXR851668:RXR851681 SHN851668:SHN851681 SRJ851668:SRJ851681 TBF851668:TBF851681 TLB851668:TLB851681 TUX851668:TUX851681 UET851668:UET851681 UOP851668:UOP851681 UYL851668:UYL851681 VIH851668:VIH851681 VSD851668:VSD851681 WBZ851668:WBZ851681 WLV851668:WLV851681 WVR851668:WVR851681 JF917204:JF917217 TB917204:TB917217 ACX917204:ACX917217 AMT917204:AMT917217 AWP917204:AWP917217 BGL917204:BGL917217 BQH917204:BQH917217 CAD917204:CAD917217 CJZ917204:CJZ917217 CTV917204:CTV917217 DDR917204:DDR917217 DNN917204:DNN917217 DXJ917204:DXJ917217 EHF917204:EHF917217 ERB917204:ERB917217 FAX917204:FAX917217 FKT917204:FKT917217 FUP917204:FUP917217 GEL917204:GEL917217 GOH917204:GOH917217 GYD917204:GYD917217 HHZ917204:HHZ917217 HRV917204:HRV917217 IBR917204:IBR917217 ILN917204:ILN917217 IVJ917204:IVJ917217 JFF917204:JFF917217 JPB917204:JPB917217 JYX917204:JYX917217 KIT917204:KIT917217 KSP917204:KSP917217 LCL917204:LCL917217 LMH917204:LMH917217 LWD917204:LWD917217 MFZ917204:MFZ917217 MPV917204:MPV917217 MZR917204:MZR917217 NJN917204:NJN917217 NTJ917204:NTJ917217 ODF917204:ODF917217 ONB917204:ONB917217 OWX917204:OWX917217 PGT917204:PGT917217 PQP917204:PQP917217 QAL917204:QAL917217 QKH917204:QKH917217 QUD917204:QUD917217 RDZ917204:RDZ917217 RNV917204:RNV917217 RXR917204:RXR917217 SHN917204:SHN917217 SRJ917204:SRJ917217 TBF917204:TBF917217 TLB917204:TLB917217 TUX917204:TUX917217 UET917204:UET917217 UOP917204:UOP917217 UYL917204:UYL917217 VIH917204:VIH917217 VSD917204:VSD917217 WBZ917204:WBZ917217 WLV917204:WLV917217 WVR917204:WVR917217 JF982740:JF982753 TB982740:TB982753 ACX982740:ACX982753 AMT982740:AMT982753 AWP982740:AWP982753 BGL982740:BGL982753 BQH982740:BQH982753 CAD982740:CAD982753 CJZ982740:CJZ982753 CTV982740:CTV982753 DDR982740:DDR982753 DNN982740:DNN982753 DXJ982740:DXJ982753 EHF982740:EHF982753 ERB982740:ERB982753 FAX982740:FAX982753 FKT982740:FKT982753 FUP982740:FUP982753 GEL982740:GEL982753 GOH982740:GOH982753 GYD982740:GYD982753 HHZ982740:HHZ982753 HRV982740:HRV982753 IBR982740:IBR982753 ILN982740:ILN982753 IVJ982740:IVJ982753 JFF982740:JFF982753 JPB982740:JPB982753 JYX982740:JYX982753 KIT982740:KIT982753 KSP982740:KSP982753 LCL982740:LCL982753 LMH982740:LMH982753 LWD982740:LWD982753 MFZ982740:MFZ982753 MPV982740:MPV982753 MZR982740:MZR982753 NJN982740:NJN982753 NTJ982740:NTJ982753 ODF982740:ODF982753 ONB982740:ONB982753 OWX982740:OWX982753 PGT982740:PGT982753 PQP982740:PQP982753 QAL982740:QAL982753 QKH982740:QKH982753 QUD982740:QUD982753 RDZ982740:RDZ982753 RNV982740:RNV982753 RXR982740:RXR982753 SHN982740:SHN982753 SRJ982740:SRJ982753 TBF982740:TBF982753 TLB982740:TLB982753 TUX982740:TUX982753 UET982740:UET982753 UOP982740:UOP982753 UYL982740:UYL982753 VIH982740:VIH982753 VSD982740:VSD982753 WBZ982740:WBZ982753 WLV982740:WLV982753 WVR982740:WVR982753 JF65721:JF65726 TB65721:TB65726 ACX65721:ACX65726 AMT65721:AMT65726 AWP65721:AWP65726 BGL65721:BGL65726 BQH65721:BQH65726 CAD65721:CAD65726 CJZ65721:CJZ65726 CTV65721:CTV65726 DDR65721:DDR65726 DNN65721:DNN65726 DXJ65721:DXJ65726 EHF65721:EHF65726 ERB65721:ERB65726 FAX65721:FAX65726 FKT65721:FKT65726 FUP65721:FUP65726 GEL65721:GEL65726 GOH65721:GOH65726 GYD65721:GYD65726 HHZ65721:HHZ65726 HRV65721:HRV65726 IBR65721:IBR65726 ILN65721:ILN65726 IVJ65721:IVJ65726 JFF65721:JFF65726 JPB65721:JPB65726 JYX65721:JYX65726 KIT65721:KIT65726 KSP65721:KSP65726 LCL65721:LCL65726 LMH65721:LMH65726 LWD65721:LWD65726 MFZ65721:MFZ65726 MPV65721:MPV65726 MZR65721:MZR65726 NJN65721:NJN65726 NTJ65721:NTJ65726 ODF65721:ODF65726 ONB65721:ONB65726 OWX65721:OWX65726 PGT65721:PGT65726 PQP65721:PQP65726 QAL65721:QAL65726 QKH65721:QKH65726 QUD65721:QUD65726 RDZ65721:RDZ65726 RNV65721:RNV65726 RXR65721:RXR65726 SHN65721:SHN65726 SRJ65721:SRJ65726 TBF65721:TBF65726 TLB65721:TLB65726 TUX65721:TUX65726 UET65721:UET65726 UOP65721:UOP65726 UYL65721:UYL65726 VIH65721:VIH65726 VSD65721:VSD65726 WBZ65721:WBZ65726 WLV65721:WLV65726 WVR65721:WVR65726 JF131257:JF131262 TB131257:TB131262 ACX131257:ACX131262 AMT131257:AMT131262 AWP131257:AWP131262 BGL131257:BGL131262 BQH131257:BQH131262 CAD131257:CAD131262 CJZ131257:CJZ131262 CTV131257:CTV131262 DDR131257:DDR131262 DNN131257:DNN131262 DXJ131257:DXJ131262 EHF131257:EHF131262 ERB131257:ERB131262 FAX131257:FAX131262 FKT131257:FKT131262 FUP131257:FUP131262 GEL131257:GEL131262 GOH131257:GOH131262 GYD131257:GYD131262 HHZ131257:HHZ131262 HRV131257:HRV131262 IBR131257:IBR131262 ILN131257:ILN131262 IVJ131257:IVJ131262 JFF131257:JFF131262 JPB131257:JPB131262 JYX131257:JYX131262 KIT131257:KIT131262 KSP131257:KSP131262 LCL131257:LCL131262 LMH131257:LMH131262 LWD131257:LWD131262 MFZ131257:MFZ131262 MPV131257:MPV131262 MZR131257:MZR131262 NJN131257:NJN131262 NTJ131257:NTJ131262 ODF131257:ODF131262 ONB131257:ONB131262 OWX131257:OWX131262 PGT131257:PGT131262 PQP131257:PQP131262 QAL131257:QAL131262 QKH131257:QKH131262 QUD131257:QUD131262 RDZ131257:RDZ131262 RNV131257:RNV131262 RXR131257:RXR131262 SHN131257:SHN131262 SRJ131257:SRJ131262 TBF131257:TBF131262 TLB131257:TLB131262 TUX131257:TUX131262 UET131257:UET131262 UOP131257:UOP131262 UYL131257:UYL131262 VIH131257:VIH131262 VSD131257:VSD131262 WBZ131257:WBZ131262 WLV131257:WLV131262 WVR131257:WVR131262 JF196793:JF196798 TB196793:TB196798 ACX196793:ACX196798 AMT196793:AMT196798 AWP196793:AWP196798 BGL196793:BGL196798 BQH196793:BQH196798 CAD196793:CAD196798 CJZ196793:CJZ196798 CTV196793:CTV196798 DDR196793:DDR196798 DNN196793:DNN196798 DXJ196793:DXJ196798 EHF196793:EHF196798 ERB196793:ERB196798 FAX196793:FAX196798 FKT196793:FKT196798 FUP196793:FUP196798 GEL196793:GEL196798 GOH196793:GOH196798 GYD196793:GYD196798 HHZ196793:HHZ196798 HRV196793:HRV196798 IBR196793:IBR196798 ILN196793:ILN196798 IVJ196793:IVJ196798 JFF196793:JFF196798 JPB196793:JPB196798 JYX196793:JYX196798 KIT196793:KIT196798 KSP196793:KSP196798 LCL196793:LCL196798 LMH196793:LMH196798 LWD196793:LWD196798 MFZ196793:MFZ196798 MPV196793:MPV196798 MZR196793:MZR196798 NJN196793:NJN196798 NTJ196793:NTJ196798 ODF196793:ODF196798 ONB196793:ONB196798 OWX196793:OWX196798 PGT196793:PGT196798 PQP196793:PQP196798 QAL196793:QAL196798 QKH196793:QKH196798 QUD196793:QUD196798 RDZ196793:RDZ196798 RNV196793:RNV196798 RXR196793:RXR196798 SHN196793:SHN196798 SRJ196793:SRJ196798 TBF196793:TBF196798 TLB196793:TLB196798 TUX196793:TUX196798 UET196793:UET196798 UOP196793:UOP196798 UYL196793:UYL196798 VIH196793:VIH196798 VSD196793:VSD196798 WBZ196793:WBZ196798 WLV196793:WLV196798 WVR196793:WVR196798 JF262329:JF262334 TB262329:TB262334 ACX262329:ACX262334 AMT262329:AMT262334 AWP262329:AWP262334 BGL262329:BGL262334 BQH262329:BQH262334 CAD262329:CAD262334 CJZ262329:CJZ262334 CTV262329:CTV262334 DDR262329:DDR262334 DNN262329:DNN262334 DXJ262329:DXJ262334 EHF262329:EHF262334 ERB262329:ERB262334 FAX262329:FAX262334 FKT262329:FKT262334 FUP262329:FUP262334 GEL262329:GEL262334 GOH262329:GOH262334 GYD262329:GYD262334 HHZ262329:HHZ262334 HRV262329:HRV262334 IBR262329:IBR262334 ILN262329:ILN262334 IVJ262329:IVJ262334 JFF262329:JFF262334 JPB262329:JPB262334 JYX262329:JYX262334 KIT262329:KIT262334 KSP262329:KSP262334 LCL262329:LCL262334 LMH262329:LMH262334 LWD262329:LWD262334 MFZ262329:MFZ262334 MPV262329:MPV262334 MZR262329:MZR262334 NJN262329:NJN262334 NTJ262329:NTJ262334 ODF262329:ODF262334 ONB262329:ONB262334 OWX262329:OWX262334 PGT262329:PGT262334 PQP262329:PQP262334 QAL262329:QAL262334 QKH262329:QKH262334 QUD262329:QUD262334 RDZ262329:RDZ262334 RNV262329:RNV262334 RXR262329:RXR262334 SHN262329:SHN262334 SRJ262329:SRJ262334 TBF262329:TBF262334 TLB262329:TLB262334 TUX262329:TUX262334 UET262329:UET262334 UOP262329:UOP262334 UYL262329:UYL262334 VIH262329:VIH262334 VSD262329:VSD262334 WBZ262329:WBZ262334 WLV262329:WLV262334 WVR262329:WVR262334 JF327865:JF327870 TB327865:TB327870 ACX327865:ACX327870 AMT327865:AMT327870 AWP327865:AWP327870 BGL327865:BGL327870 BQH327865:BQH327870 CAD327865:CAD327870 CJZ327865:CJZ327870 CTV327865:CTV327870 DDR327865:DDR327870 DNN327865:DNN327870 DXJ327865:DXJ327870 EHF327865:EHF327870 ERB327865:ERB327870 FAX327865:FAX327870 FKT327865:FKT327870 FUP327865:FUP327870 GEL327865:GEL327870 GOH327865:GOH327870 GYD327865:GYD327870 HHZ327865:HHZ327870 HRV327865:HRV327870 IBR327865:IBR327870 ILN327865:ILN327870 IVJ327865:IVJ327870 JFF327865:JFF327870 JPB327865:JPB327870 JYX327865:JYX327870 KIT327865:KIT327870 KSP327865:KSP327870 LCL327865:LCL327870 LMH327865:LMH327870 LWD327865:LWD327870 MFZ327865:MFZ327870 MPV327865:MPV327870 MZR327865:MZR327870 NJN327865:NJN327870 NTJ327865:NTJ327870 ODF327865:ODF327870 ONB327865:ONB327870 OWX327865:OWX327870 PGT327865:PGT327870 PQP327865:PQP327870 QAL327865:QAL327870 QKH327865:QKH327870 QUD327865:QUD327870 RDZ327865:RDZ327870 RNV327865:RNV327870 RXR327865:RXR327870 SHN327865:SHN327870 SRJ327865:SRJ327870 TBF327865:TBF327870 TLB327865:TLB327870 TUX327865:TUX327870 UET327865:UET327870 UOP327865:UOP327870 UYL327865:UYL327870 VIH327865:VIH327870 VSD327865:VSD327870 WBZ327865:WBZ327870 WLV327865:WLV327870 WVR327865:WVR327870 JF393401:JF393406 TB393401:TB393406 ACX393401:ACX393406 AMT393401:AMT393406 AWP393401:AWP393406 BGL393401:BGL393406 BQH393401:BQH393406 CAD393401:CAD393406 CJZ393401:CJZ393406 CTV393401:CTV393406 DDR393401:DDR393406 DNN393401:DNN393406 DXJ393401:DXJ393406 EHF393401:EHF393406 ERB393401:ERB393406 FAX393401:FAX393406 FKT393401:FKT393406 FUP393401:FUP393406 GEL393401:GEL393406 GOH393401:GOH393406 GYD393401:GYD393406 HHZ393401:HHZ393406 HRV393401:HRV393406 IBR393401:IBR393406 ILN393401:ILN393406 IVJ393401:IVJ393406 JFF393401:JFF393406 JPB393401:JPB393406 JYX393401:JYX393406 KIT393401:KIT393406 KSP393401:KSP393406 LCL393401:LCL393406 LMH393401:LMH393406 LWD393401:LWD393406 MFZ393401:MFZ393406 MPV393401:MPV393406 MZR393401:MZR393406 NJN393401:NJN393406 NTJ393401:NTJ393406 ODF393401:ODF393406 ONB393401:ONB393406 OWX393401:OWX393406 PGT393401:PGT393406 PQP393401:PQP393406 QAL393401:QAL393406 QKH393401:QKH393406 QUD393401:QUD393406 RDZ393401:RDZ393406 RNV393401:RNV393406 RXR393401:RXR393406 SHN393401:SHN393406 SRJ393401:SRJ393406 TBF393401:TBF393406 TLB393401:TLB393406 TUX393401:TUX393406 UET393401:UET393406 UOP393401:UOP393406 UYL393401:UYL393406 VIH393401:VIH393406 VSD393401:VSD393406 WBZ393401:WBZ393406 WLV393401:WLV393406 WVR393401:WVR393406 JF458937:JF458942 TB458937:TB458942 ACX458937:ACX458942 AMT458937:AMT458942 AWP458937:AWP458942 BGL458937:BGL458942 BQH458937:BQH458942 CAD458937:CAD458942 CJZ458937:CJZ458942 CTV458937:CTV458942 DDR458937:DDR458942 DNN458937:DNN458942 DXJ458937:DXJ458942 EHF458937:EHF458942 ERB458937:ERB458942 FAX458937:FAX458942 FKT458937:FKT458942 FUP458937:FUP458942 GEL458937:GEL458942 GOH458937:GOH458942 GYD458937:GYD458942 HHZ458937:HHZ458942 HRV458937:HRV458942 IBR458937:IBR458942 ILN458937:ILN458942 IVJ458937:IVJ458942 JFF458937:JFF458942 JPB458937:JPB458942 JYX458937:JYX458942 KIT458937:KIT458942 KSP458937:KSP458942 LCL458937:LCL458942 LMH458937:LMH458942 LWD458937:LWD458942 MFZ458937:MFZ458942 MPV458937:MPV458942 MZR458937:MZR458942 NJN458937:NJN458942 NTJ458937:NTJ458942 ODF458937:ODF458942 ONB458937:ONB458942 OWX458937:OWX458942 PGT458937:PGT458942 PQP458937:PQP458942 QAL458937:QAL458942 QKH458937:QKH458942 QUD458937:QUD458942 RDZ458937:RDZ458942 RNV458937:RNV458942 RXR458937:RXR458942 SHN458937:SHN458942 SRJ458937:SRJ458942 TBF458937:TBF458942 TLB458937:TLB458942 TUX458937:TUX458942 UET458937:UET458942 UOP458937:UOP458942 UYL458937:UYL458942 VIH458937:VIH458942 VSD458937:VSD458942 WBZ458937:WBZ458942 WLV458937:WLV458942 WVR458937:WVR458942 JF524473:JF524478 TB524473:TB524478 ACX524473:ACX524478 AMT524473:AMT524478 AWP524473:AWP524478 BGL524473:BGL524478 BQH524473:BQH524478 CAD524473:CAD524478 CJZ524473:CJZ524478 CTV524473:CTV524478 DDR524473:DDR524478 DNN524473:DNN524478 DXJ524473:DXJ524478 EHF524473:EHF524478 ERB524473:ERB524478 FAX524473:FAX524478 FKT524473:FKT524478 FUP524473:FUP524478 GEL524473:GEL524478 GOH524473:GOH524478 GYD524473:GYD524478 HHZ524473:HHZ524478 HRV524473:HRV524478 IBR524473:IBR524478 ILN524473:ILN524478 IVJ524473:IVJ524478 JFF524473:JFF524478 JPB524473:JPB524478 JYX524473:JYX524478 KIT524473:KIT524478 KSP524473:KSP524478 LCL524473:LCL524478 LMH524473:LMH524478 LWD524473:LWD524478 MFZ524473:MFZ524478 MPV524473:MPV524478 MZR524473:MZR524478 NJN524473:NJN524478 NTJ524473:NTJ524478 ODF524473:ODF524478 ONB524473:ONB524478 OWX524473:OWX524478 PGT524473:PGT524478 PQP524473:PQP524478 QAL524473:QAL524478 QKH524473:QKH524478 QUD524473:QUD524478 RDZ524473:RDZ524478 RNV524473:RNV524478 RXR524473:RXR524478 SHN524473:SHN524478 SRJ524473:SRJ524478 TBF524473:TBF524478 TLB524473:TLB524478 TUX524473:TUX524478 UET524473:UET524478 UOP524473:UOP524478 UYL524473:UYL524478 VIH524473:VIH524478 VSD524473:VSD524478 WBZ524473:WBZ524478 WLV524473:WLV524478 WVR524473:WVR524478 JF590009:JF590014 TB590009:TB590014 ACX590009:ACX590014 AMT590009:AMT590014 AWP590009:AWP590014 BGL590009:BGL590014 BQH590009:BQH590014 CAD590009:CAD590014 CJZ590009:CJZ590014 CTV590009:CTV590014 DDR590009:DDR590014 DNN590009:DNN590014 DXJ590009:DXJ590014 EHF590009:EHF590014 ERB590009:ERB590014 FAX590009:FAX590014 FKT590009:FKT590014 FUP590009:FUP590014 GEL590009:GEL590014 GOH590009:GOH590014 GYD590009:GYD590014 HHZ590009:HHZ590014 HRV590009:HRV590014 IBR590009:IBR590014 ILN590009:ILN590014 IVJ590009:IVJ590014 JFF590009:JFF590014 JPB590009:JPB590014 JYX590009:JYX590014 KIT590009:KIT590014 KSP590009:KSP590014 LCL590009:LCL590014 LMH590009:LMH590014 LWD590009:LWD590014 MFZ590009:MFZ590014 MPV590009:MPV590014 MZR590009:MZR590014 NJN590009:NJN590014 NTJ590009:NTJ590014 ODF590009:ODF590014 ONB590009:ONB590014 OWX590009:OWX590014 PGT590009:PGT590014 PQP590009:PQP590014 QAL590009:QAL590014 QKH590009:QKH590014 QUD590009:QUD590014 RDZ590009:RDZ590014 RNV590009:RNV590014 RXR590009:RXR590014 SHN590009:SHN590014 SRJ590009:SRJ590014 TBF590009:TBF590014 TLB590009:TLB590014 TUX590009:TUX590014 UET590009:UET590014 UOP590009:UOP590014 UYL590009:UYL590014 VIH590009:VIH590014 VSD590009:VSD590014 WBZ590009:WBZ590014 WLV590009:WLV590014 WVR590009:WVR590014 JF655545:JF655550 TB655545:TB655550 ACX655545:ACX655550 AMT655545:AMT655550 AWP655545:AWP655550 BGL655545:BGL655550 BQH655545:BQH655550 CAD655545:CAD655550 CJZ655545:CJZ655550 CTV655545:CTV655550 DDR655545:DDR655550 DNN655545:DNN655550 DXJ655545:DXJ655550 EHF655545:EHF655550 ERB655545:ERB655550 FAX655545:FAX655550 FKT655545:FKT655550 FUP655545:FUP655550 GEL655545:GEL655550 GOH655545:GOH655550 GYD655545:GYD655550 HHZ655545:HHZ655550 HRV655545:HRV655550 IBR655545:IBR655550 ILN655545:ILN655550 IVJ655545:IVJ655550 JFF655545:JFF655550 JPB655545:JPB655550 JYX655545:JYX655550 KIT655545:KIT655550 KSP655545:KSP655550 LCL655545:LCL655550 LMH655545:LMH655550 LWD655545:LWD655550 MFZ655545:MFZ655550 MPV655545:MPV655550 MZR655545:MZR655550 NJN655545:NJN655550 NTJ655545:NTJ655550 ODF655545:ODF655550 ONB655545:ONB655550 OWX655545:OWX655550 PGT655545:PGT655550 PQP655545:PQP655550 QAL655545:QAL655550 QKH655545:QKH655550 QUD655545:QUD655550 RDZ655545:RDZ655550 RNV655545:RNV655550 RXR655545:RXR655550 SHN655545:SHN655550 SRJ655545:SRJ655550 TBF655545:TBF655550 TLB655545:TLB655550 TUX655545:TUX655550 UET655545:UET655550 UOP655545:UOP655550 UYL655545:UYL655550 VIH655545:VIH655550 VSD655545:VSD655550 WBZ655545:WBZ655550 WLV655545:WLV655550 WVR655545:WVR655550 JF721081:JF721086 TB721081:TB721086 ACX721081:ACX721086 AMT721081:AMT721086 AWP721081:AWP721086 BGL721081:BGL721086 BQH721081:BQH721086 CAD721081:CAD721086 CJZ721081:CJZ721086 CTV721081:CTV721086 DDR721081:DDR721086 DNN721081:DNN721086 DXJ721081:DXJ721086 EHF721081:EHF721086 ERB721081:ERB721086 FAX721081:FAX721086 FKT721081:FKT721086 FUP721081:FUP721086 GEL721081:GEL721086 GOH721081:GOH721086 GYD721081:GYD721086 HHZ721081:HHZ721086 HRV721081:HRV721086 IBR721081:IBR721086 ILN721081:ILN721086 IVJ721081:IVJ721086 JFF721081:JFF721086 JPB721081:JPB721086 JYX721081:JYX721086 KIT721081:KIT721086 KSP721081:KSP721086 LCL721081:LCL721086 LMH721081:LMH721086 LWD721081:LWD721086 MFZ721081:MFZ721086 MPV721081:MPV721086 MZR721081:MZR721086 NJN721081:NJN721086 NTJ721081:NTJ721086 ODF721081:ODF721086 ONB721081:ONB721086 OWX721081:OWX721086 PGT721081:PGT721086 PQP721081:PQP721086 QAL721081:QAL721086 QKH721081:QKH721086 QUD721081:QUD721086 RDZ721081:RDZ721086 RNV721081:RNV721086 RXR721081:RXR721086 SHN721081:SHN721086 SRJ721081:SRJ721086 TBF721081:TBF721086 TLB721081:TLB721086 TUX721081:TUX721086 UET721081:UET721086 UOP721081:UOP721086 UYL721081:UYL721086 VIH721081:VIH721086 VSD721081:VSD721086 WBZ721081:WBZ721086 WLV721081:WLV721086 WVR721081:WVR721086 JF786617:JF786622 TB786617:TB786622 ACX786617:ACX786622 AMT786617:AMT786622 AWP786617:AWP786622 BGL786617:BGL786622 BQH786617:BQH786622 CAD786617:CAD786622 CJZ786617:CJZ786622 CTV786617:CTV786622 DDR786617:DDR786622 DNN786617:DNN786622 DXJ786617:DXJ786622 EHF786617:EHF786622 ERB786617:ERB786622 FAX786617:FAX786622 FKT786617:FKT786622 FUP786617:FUP786622 GEL786617:GEL786622 GOH786617:GOH786622 GYD786617:GYD786622 HHZ786617:HHZ786622 HRV786617:HRV786622 IBR786617:IBR786622 ILN786617:ILN786622 IVJ786617:IVJ786622 JFF786617:JFF786622 JPB786617:JPB786622 JYX786617:JYX786622 KIT786617:KIT786622 KSP786617:KSP786622 LCL786617:LCL786622 LMH786617:LMH786622 LWD786617:LWD786622 MFZ786617:MFZ786622 MPV786617:MPV786622 MZR786617:MZR786622 NJN786617:NJN786622 NTJ786617:NTJ786622 ODF786617:ODF786622 ONB786617:ONB786622 OWX786617:OWX786622 PGT786617:PGT786622 PQP786617:PQP786622 QAL786617:QAL786622 QKH786617:QKH786622 QUD786617:QUD786622 RDZ786617:RDZ786622 RNV786617:RNV786622 RXR786617:RXR786622 SHN786617:SHN786622 SRJ786617:SRJ786622 TBF786617:TBF786622 TLB786617:TLB786622 TUX786617:TUX786622 UET786617:UET786622 UOP786617:UOP786622 UYL786617:UYL786622 VIH786617:VIH786622 VSD786617:VSD786622 WBZ786617:WBZ786622 WLV786617:WLV786622 WVR786617:WVR786622 JF852153:JF852158 TB852153:TB852158 ACX852153:ACX852158 AMT852153:AMT852158 AWP852153:AWP852158 BGL852153:BGL852158 BQH852153:BQH852158 CAD852153:CAD852158 CJZ852153:CJZ852158 CTV852153:CTV852158 DDR852153:DDR852158 DNN852153:DNN852158 DXJ852153:DXJ852158 EHF852153:EHF852158 ERB852153:ERB852158 FAX852153:FAX852158 FKT852153:FKT852158 FUP852153:FUP852158 GEL852153:GEL852158 GOH852153:GOH852158 GYD852153:GYD852158 HHZ852153:HHZ852158 HRV852153:HRV852158 IBR852153:IBR852158 ILN852153:ILN852158 IVJ852153:IVJ852158 JFF852153:JFF852158 JPB852153:JPB852158 JYX852153:JYX852158 KIT852153:KIT852158 KSP852153:KSP852158 LCL852153:LCL852158 LMH852153:LMH852158 LWD852153:LWD852158 MFZ852153:MFZ852158 MPV852153:MPV852158 MZR852153:MZR852158 NJN852153:NJN852158 NTJ852153:NTJ852158 ODF852153:ODF852158 ONB852153:ONB852158 OWX852153:OWX852158 PGT852153:PGT852158 PQP852153:PQP852158 QAL852153:QAL852158 QKH852153:QKH852158 QUD852153:QUD852158 RDZ852153:RDZ852158 RNV852153:RNV852158 RXR852153:RXR852158 SHN852153:SHN852158 SRJ852153:SRJ852158 TBF852153:TBF852158 TLB852153:TLB852158 TUX852153:TUX852158 UET852153:UET852158 UOP852153:UOP852158 UYL852153:UYL852158 VIH852153:VIH852158 VSD852153:VSD852158 WBZ852153:WBZ852158 WLV852153:WLV852158 WVR852153:WVR852158 JF917689:JF917694 TB917689:TB917694 ACX917689:ACX917694 AMT917689:AMT917694 AWP917689:AWP917694 BGL917689:BGL917694 BQH917689:BQH917694 CAD917689:CAD917694 CJZ917689:CJZ917694 CTV917689:CTV917694 DDR917689:DDR917694 DNN917689:DNN917694 DXJ917689:DXJ917694 EHF917689:EHF917694 ERB917689:ERB917694 FAX917689:FAX917694 FKT917689:FKT917694 FUP917689:FUP917694 GEL917689:GEL917694 GOH917689:GOH917694 GYD917689:GYD917694 HHZ917689:HHZ917694 HRV917689:HRV917694 IBR917689:IBR917694 ILN917689:ILN917694 IVJ917689:IVJ917694 JFF917689:JFF917694 JPB917689:JPB917694 JYX917689:JYX917694 KIT917689:KIT917694 KSP917689:KSP917694 LCL917689:LCL917694 LMH917689:LMH917694 LWD917689:LWD917694 MFZ917689:MFZ917694 MPV917689:MPV917694 MZR917689:MZR917694 NJN917689:NJN917694 NTJ917689:NTJ917694 ODF917689:ODF917694 ONB917689:ONB917694 OWX917689:OWX917694 PGT917689:PGT917694 PQP917689:PQP917694 QAL917689:QAL917694 QKH917689:QKH917694 QUD917689:QUD917694 RDZ917689:RDZ917694 RNV917689:RNV917694 RXR917689:RXR917694 SHN917689:SHN917694 SRJ917689:SRJ917694 TBF917689:TBF917694 TLB917689:TLB917694 TUX917689:TUX917694 UET917689:UET917694 UOP917689:UOP917694 UYL917689:UYL917694 VIH917689:VIH917694 VSD917689:VSD917694 WBZ917689:WBZ917694 WLV917689:WLV917694 WVR917689:WVR917694 JF983225:JF983230 TB983225:TB983230 ACX983225:ACX983230 AMT983225:AMT983230 AWP983225:AWP983230 BGL983225:BGL983230 BQH983225:BQH983230 CAD983225:CAD983230 CJZ983225:CJZ983230 CTV983225:CTV983230 DDR983225:DDR983230 DNN983225:DNN983230 DXJ983225:DXJ983230 EHF983225:EHF983230 ERB983225:ERB983230 FAX983225:FAX983230 FKT983225:FKT983230 FUP983225:FUP983230 GEL983225:GEL983230 GOH983225:GOH983230 GYD983225:GYD983230 HHZ983225:HHZ983230 HRV983225:HRV983230 IBR983225:IBR983230 ILN983225:ILN983230 IVJ983225:IVJ983230 JFF983225:JFF983230 JPB983225:JPB983230 JYX983225:JYX983230 KIT983225:KIT983230 KSP983225:KSP983230 LCL983225:LCL983230 LMH983225:LMH983230 LWD983225:LWD983230 MFZ983225:MFZ983230 MPV983225:MPV983230 MZR983225:MZR983230 NJN983225:NJN983230 NTJ983225:NTJ983230 ODF983225:ODF983230 ONB983225:ONB983230 OWX983225:OWX983230 PGT983225:PGT983230 PQP983225:PQP983230 QAL983225:QAL983230 QKH983225:QKH983230 QUD983225:QUD983230 RDZ983225:RDZ983230 RNV983225:RNV983230 RXR983225:RXR983230 SHN983225:SHN983230 SRJ983225:SRJ983230 TBF983225:TBF983230 TLB983225:TLB983230 TUX983225:TUX983230 UET983225:UET983230 UOP983225:UOP983230 UYL983225:UYL983230 VIH983225:VIH983230 VSD983225:VSD983230 WBZ983225:WBZ983230 WLV983225:WLV983230 WVR983225:WVR983230 JF65369:JF65372 TB65369:TB65372 ACX65369:ACX65372 AMT65369:AMT65372 AWP65369:AWP65372 BGL65369:BGL65372 BQH65369:BQH65372 CAD65369:CAD65372 CJZ65369:CJZ65372 CTV65369:CTV65372 DDR65369:DDR65372 DNN65369:DNN65372 DXJ65369:DXJ65372 EHF65369:EHF65372 ERB65369:ERB65372 FAX65369:FAX65372 FKT65369:FKT65372 FUP65369:FUP65372 GEL65369:GEL65372 GOH65369:GOH65372 GYD65369:GYD65372 HHZ65369:HHZ65372 HRV65369:HRV65372 IBR65369:IBR65372 ILN65369:ILN65372 IVJ65369:IVJ65372 JFF65369:JFF65372 JPB65369:JPB65372 JYX65369:JYX65372 KIT65369:KIT65372 KSP65369:KSP65372 LCL65369:LCL65372 LMH65369:LMH65372 LWD65369:LWD65372 MFZ65369:MFZ65372 MPV65369:MPV65372 MZR65369:MZR65372 NJN65369:NJN65372 NTJ65369:NTJ65372 ODF65369:ODF65372 ONB65369:ONB65372 OWX65369:OWX65372 PGT65369:PGT65372 PQP65369:PQP65372 QAL65369:QAL65372 QKH65369:QKH65372 QUD65369:QUD65372 RDZ65369:RDZ65372 RNV65369:RNV65372 RXR65369:RXR65372 SHN65369:SHN65372 SRJ65369:SRJ65372 TBF65369:TBF65372 TLB65369:TLB65372 TUX65369:TUX65372 UET65369:UET65372 UOP65369:UOP65372 UYL65369:UYL65372 VIH65369:VIH65372 VSD65369:VSD65372 WBZ65369:WBZ65372 WLV65369:WLV65372 WVR65369:WVR65372 JF130905:JF130908 TB130905:TB130908 ACX130905:ACX130908 AMT130905:AMT130908 AWP130905:AWP130908 BGL130905:BGL130908 BQH130905:BQH130908 CAD130905:CAD130908 CJZ130905:CJZ130908 CTV130905:CTV130908 DDR130905:DDR130908 DNN130905:DNN130908 DXJ130905:DXJ130908 EHF130905:EHF130908 ERB130905:ERB130908 FAX130905:FAX130908 FKT130905:FKT130908 FUP130905:FUP130908 GEL130905:GEL130908 GOH130905:GOH130908 GYD130905:GYD130908 HHZ130905:HHZ130908 HRV130905:HRV130908 IBR130905:IBR130908 ILN130905:ILN130908 IVJ130905:IVJ130908 JFF130905:JFF130908 JPB130905:JPB130908 JYX130905:JYX130908 KIT130905:KIT130908 KSP130905:KSP130908 LCL130905:LCL130908 LMH130905:LMH130908 LWD130905:LWD130908 MFZ130905:MFZ130908 MPV130905:MPV130908 MZR130905:MZR130908 NJN130905:NJN130908 NTJ130905:NTJ130908 ODF130905:ODF130908 ONB130905:ONB130908 OWX130905:OWX130908 PGT130905:PGT130908 PQP130905:PQP130908 QAL130905:QAL130908 QKH130905:QKH130908 QUD130905:QUD130908 RDZ130905:RDZ130908 RNV130905:RNV130908 RXR130905:RXR130908 SHN130905:SHN130908 SRJ130905:SRJ130908 TBF130905:TBF130908 TLB130905:TLB130908 TUX130905:TUX130908 UET130905:UET130908 UOP130905:UOP130908 UYL130905:UYL130908 VIH130905:VIH130908 VSD130905:VSD130908 WBZ130905:WBZ130908 WLV130905:WLV130908 WVR130905:WVR130908 JF196441:JF196444 TB196441:TB196444 ACX196441:ACX196444 AMT196441:AMT196444 AWP196441:AWP196444 BGL196441:BGL196444 BQH196441:BQH196444 CAD196441:CAD196444 CJZ196441:CJZ196444 CTV196441:CTV196444 DDR196441:DDR196444 DNN196441:DNN196444 DXJ196441:DXJ196444 EHF196441:EHF196444 ERB196441:ERB196444 FAX196441:FAX196444 FKT196441:FKT196444 FUP196441:FUP196444 GEL196441:GEL196444 GOH196441:GOH196444 GYD196441:GYD196444 HHZ196441:HHZ196444 HRV196441:HRV196444 IBR196441:IBR196444 ILN196441:ILN196444 IVJ196441:IVJ196444 JFF196441:JFF196444 JPB196441:JPB196444 JYX196441:JYX196444 KIT196441:KIT196444 KSP196441:KSP196444 LCL196441:LCL196444 LMH196441:LMH196444 LWD196441:LWD196444 MFZ196441:MFZ196444 MPV196441:MPV196444 MZR196441:MZR196444 NJN196441:NJN196444 NTJ196441:NTJ196444 ODF196441:ODF196444 ONB196441:ONB196444 OWX196441:OWX196444 PGT196441:PGT196444 PQP196441:PQP196444 QAL196441:QAL196444 QKH196441:QKH196444 QUD196441:QUD196444 RDZ196441:RDZ196444 RNV196441:RNV196444 RXR196441:RXR196444 SHN196441:SHN196444 SRJ196441:SRJ196444 TBF196441:TBF196444 TLB196441:TLB196444 TUX196441:TUX196444 UET196441:UET196444 UOP196441:UOP196444 UYL196441:UYL196444 VIH196441:VIH196444 VSD196441:VSD196444 WBZ196441:WBZ196444 WLV196441:WLV196444 WVR196441:WVR196444 JF261977:JF261980 TB261977:TB261980 ACX261977:ACX261980 AMT261977:AMT261980 AWP261977:AWP261980 BGL261977:BGL261980 BQH261977:BQH261980 CAD261977:CAD261980 CJZ261977:CJZ261980 CTV261977:CTV261980 DDR261977:DDR261980 DNN261977:DNN261980 DXJ261977:DXJ261980 EHF261977:EHF261980 ERB261977:ERB261980 FAX261977:FAX261980 FKT261977:FKT261980 FUP261977:FUP261980 GEL261977:GEL261980 GOH261977:GOH261980 GYD261977:GYD261980 HHZ261977:HHZ261980 HRV261977:HRV261980 IBR261977:IBR261980 ILN261977:ILN261980 IVJ261977:IVJ261980 JFF261977:JFF261980 JPB261977:JPB261980 JYX261977:JYX261980 KIT261977:KIT261980 KSP261977:KSP261980 LCL261977:LCL261980 LMH261977:LMH261980 LWD261977:LWD261980 MFZ261977:MFZ261980 MPV261977:MPV261980 MZR261977:MZR261980 NJN261977:NJN261980 NTJ261977:NTJ261980 ODF261977:ODF261980 ONB261977:ONB261980 OWX261977:OWX261980 PGT261977:PGT261980 PQP261977:PQP261980 QAL261977:QAL261980 QKH261977:QKH261980 QUD261977:QUD261980 RDZ261977:RDZ261980 RNV261977:RNV261980 RXR261977:RXR261980 SHN261977:SHN261980 SRJ261977:SRJ261980 TBF261977:TBF261980 TLB261977:TLB261980 TUX261977:TUX261980 UET261977:UET261980 UOP261977:UOP261980 UYL261977:UYL261980 VIH261977:VIH261980 VSD261977:VSD261980 WBZ261977:WBZ261980 WLV261977:WLV261980 WVR261977:WVR261980 JF327513:JF327516 TB327513:TB327516 ACX327513:ACX327516 AMT327513:AMT327516 AWP327513:AWP327516 BGL327513:BGL327516 BQH327513:BQH327516 CAD327513:CAD327516 CJZ327513:CJZ327516 CTV327513:CTV327516 DDR327513:DDR327516 DNN327513:DNN327516 DXJ327513:DXJ327516 EHF327513:EHF327516 ERB327513:ERB327516 FAX327513:FAX327516 FKT327513:FKT327516 FUP327513:FUP327516 GEL327513:GEL327516 GOH327513:GOH327516 GYD327513:GYD327516 HHZ327513:HHZ327516 HRV327513:HRV327516 IBR327513:IBR327516 ILN327513:ILN327516 IVJ327513:IVJ327516 JFF327513:JFF327516 JPB327513:JPB327516 JYX327513:JYX327516 KIT327513:KIT327516 KSP327513:KSP327516 LCL327513:LCL327516 LMH327513:LMH327516 LWD327513:LWD327516 MFZ327513:MFZ327516 MPV327513:MPV327516 MZR327513:MZR327516 NJN327513:NJN327516 NTJ327513:NTJ327516 ODF327513:ODF327516 ONB327513:ONB327516 OWX327513:OWX327516 PGT327513:PGT327516 PQP327513:PQP327516 QAL327513:QAL327516 QKH327513:QKH327516 QUD327513:QUD327516 RDZ327513:RDZ327516 RNV327513:RNV327516 RXR327513:RXR327516 SHN327513:SHN327516 SRJ327513:SRJ327516 TBF327513:TBF327516 TLB327513:TLB327516 TUX327513:TUX327516 UET327513:UET327516 UOP327513:UOP327516 UYL327513:UYL327516 VIH327513:VIH327516 VSD327513:VSD327516 WBZ327513:WBZ327516 WLV327513:WLV327516 WVR327513:WVR327516 JF393049:JF393052 TB393049:TB393052 ACX393049:ACX393052 AMT393049:AMT393052 AWP393049:AWP393052 BGL393049:BGL393052 BQH393049:BQH393052 CAD393049:CAD393052 CJZ393049:CJZ393052 CTV393049:CTV393052 DDR393049:DDR393052 DNN393049:DNN393052 DXJ393049:DXJ393052 EHF393049:EHF393052 ERB393049:ERB393052 FAX393049:FAX393052 FKT393049:FKT393052 FUP393049:FUP393052 GEL393049:GEL393052 GOH393049:GOH393052 GYD393049:GYD393052 HHZ393049:HHZ393052 HRV393049:HRV393052 IBR393049:IBR393052 ILN393049:ILN393052 IVJ393049:IVJ393052 JFF393049:JFF393052 JPB393049:JPB393052 JYX393049:JYX393052 KIT393049:KIT393052 KSP393049:KSP393052 LCL393049:LCL393052 LMH393049:LMH393052 LWD393049:LWD393052 MFZ393049:MFZ393052 MPV393049:MPV393052 MZR393049:MZR393052 NJN393049:NJN393052 NTJ393049:NTJ393052 ODF393049:ODF393052 ONB393049:ONB393052 OWX393049:OWX393052 PGT393049:PGT393052 PQP393049:PQP393052 QAL393049:QAL393052 QKH393049:QKH393052 QUD393049:QUD393052 RDZ393049:RDZ393052 RNV393049:RNV393052 RXR393049:RXR393052 SHN393049:SHN393052 SRJ393049:SRJ393052 TBF393049:TBF393052 TLB393049:TLB393052 TUX393049:TUX393052 UET393049:UET393052 UOP393049:UOP393052 UYL393049:UYL393052 VIH393049:VIH393052 VSD393049:VSD393052 WBZ393049:WBZ393052 WLV393049:WLV393052 WVR393049:WVR393052 JF458585:JF458588 TB458585:TB458588 ACX458585:ACX458588 AMT458585:AMT458588 AWP458585:AWP458588 BGL458585:BGL458588 BQH458585:BQH458588 CAD458585:CAD458588 CJZ458585:CJZ458588 CTV458585:CTV458588 DDR458585:DDR458588 DNN458585:DNN458588 DXJ458585:DXJ458588 EHF458585:EHF458588 ERB458585:ERB458588 FAX458585:FAX458588 FKT458585:FKT458588 FUP458585:FUP458588 GEL458585:GEL458588 GOH458585:GOH458588 GYD458585:GYD458588 HHZ458585:HHZ458588 HRV458585:HRV458588 IBR458585:IBR458588 ILN458585:ILN458588 IVJ458585:IVJ458588 JFF458585:JFF458588 JPB458585:JPB458588 JYX458585:JYX458588 KIT458585:KIT458588 KSP458585:KSP458588 LCL458585:LCL458588 LMH458585:LMH458588 LWD458585:LWD458588 MFZ458585:MFZ458588 MPV458585:MPV458588 MZR458585:MZR458588 NJN458585:NJN458588 NTJ458585:NTJ458588 ODF458585:ODF458588 ONB458585:ONB458588 OWX458585:OWX458588 PGT458585:PGT458588 PQP458585:PQP458588 QAL458585:QAL458588 QKH458585:QKH458588 QUD458585:QUD458588 RDZ458585:RDZ458588 RNV458585:RNV458588 RXR458585:RXR458588 SHN458585:SHN458588 SRJ458585:SRJ458588 TBF458585:TBF458588 TLB458585:TLB458588 TUX458585:TUX458588 UET458585:UET458588 UOP458585:UOP458588 UYL458585:UYL458588 VIH458585:VIH458588 VSD458585:VSD458588 WBZ458585:WBZ458588 WLV458585:WLV458588 WVR458585:WVR458588 JF524121:JF524124 TB524121:TB524124 ACX524121:ACX524124 AMT524121:AMT524124 AWP524121:AWP524124 BGL524121:BGL524124 BQH524121:BQH524124 CAD524121:CAD524124 CJZ524121:CJZ524124 CTV524121:CTV524124 DDR524121:DDR524124 DNN524121:DNN524124 DXJ524121:DXJ524124 EHF524121:EHF524124 ERB524121:ERB524124 FAX524121:FAX524124 FKT524121:FKT524124 FUP524121:FUP524124 GEL524121:GEL524124 GOH524121:GOH524124 GYD524121:GYD524124 HHZ524121:HHZ524124 HRV524121:HRV524124 IBR524121:IBR524124 ILN524121:ILN524124 IVJ524121:IVJ524124 JFF524121:JFF524124 JPB524121:JPB524124 JYX524121:JYX524124 KIT524121:KIT524124 KSP524121:KSP524124 LCL524121:LCL524124 LMH524121:LMH524124 LWD524121:LWD524124 MFZ524121:MFZ524124 MPV524121:MPV524124 MZR524121:MZR524124 NJN524121:NJN524124 NTJ524121:NTJ524124 ODF524121:ODF524124 ONB524121:ONB524124 OWX524121:OWX524124 PGT524121:PGT524124 PQP524121:PQP524124 QAL524121:QAL524124 QKH524121:QKH524124 QUD524121:QUD524124 RDZ524121:RDZ524124 RNV524121:RNV524124 RXR524121:RXR524124 SHN524121:SHN524124 SRJ524121:SRJ524124 TBF524121:TBF524124 TLB524121:TLB524124 TUX524121:TUX524124 UET524121:UET524124 UOP524121:UOP524124 UYL524121:UYL524124 VIH524121:VIH524124 VSD524121:VSD524124 WBZ524121:WBZ524124 WLV524121:WLV524124 WVR524121:WVR524124 JF589657:JF589660 TB589657:TB589660 ACX589657:ACX589660 AMT589657:AMT589660 AWP589657:AWP589660 BGL589657:BGL589660 BQH589657:BQH589660 CAD589657:CAD589660 CJZ589657:CJZ589660 CTV589657:CTV589660 DDR589657:DDR589660 DNN589657:DNN589660 DXJ589657:DXJ589660 EHF589657:EHF589660 ERB589657:ERB589660 FAX589657:FAX589660 FKT589657:FKT589660 FUP589657:FUP589660 GEL589657:GEL589660 GOH589657:GOH589660 GYD589657:GYD589660 HHZ589657:HHZ589660 HRV589657:HRV589660 IBR589657:IBR589660 ILN589657:ILN589660 IVJ589657:IVJ589660 JFF589657:JFF589660 JPB589657:JPB589660 JYX589657:JYX589660 KIT589657:KIT589660 KSP589657:KSP589660 LCL589657:LCL589660 LMH589657:LMH589660 LWD589657:LWD589660 MFZ589657:MFZ589660 MPV589657:MPV589660 MZR589657:MZR589660 NJN589657:NJN589660 NTJ589657:NTJ589660 ODF589657:ODF589660 ONB589657:ONB589660 OWX589657:OWX589660 PGT589657:PGT589660 PQP589657:PQP589660 QAL589657:QAL589660 QKH589657:QKH589660 QUD589657:QUD589660 RDZ589657:RDZ589660 RNV589657:RNV589660 RXR589657:RXR589660 SHN589657:SHN589660 SRJ589657:SRJ589660 TBF589657:TBF589660 TLB589657:TLB589660 TUX589657:TUX589660 UET589657:UET589660 UOP589657:UOP589660 UYL589657:UYL589660 VIH589657:VIH589660 VSD589657:VSD589660 WBZ589657:WBZ589660 WLV589657:WLV589660 WVR589657:WVR589660 JF655193:JF655196 TB655193:TB655196 ACX655193:ACX655196 AMT655193:AMT655196 AWP655193:AWP655196 BGL655193:BGL655196 BQH655193:BQH655196 CAD655193:CAD655196 CJZ655193:CJZ655196 CTV655193:CTV655196 DDR655193:DDR655196 DNN655193:DNN655196 DXJ655193:DXJ655196 EHF655193:EHF655196 ERB655193:ERB655196 FAX655193:FAX655196 FKT655193:FKT655196 FUP655193:FUP655196 GEL655193:GEL655196 GOH655193:GOH655196 GYD655193:GYD655196 HHZ655193:HHZ655196 HRV655193:HRV655196 IBR655193:IBR655196 ILN655193:ILN655196 IVJ655193:IVJ655196 JFF655193:JFF655196 JPB655193:JPB655196 JYX655193:JYX655196 KIT655193:KIT655196 KSP655193:KSP655196 LCL655193:LCL655196 LMH655193:LMH655196 LWD655193:LWD655196 MFZ655193:MFZ655196 MPV655193:MPV655196 MZR655193:MZR655196 NJN655193:NJN655196 NTJ655193:NTJ655196 ODF655193:ODF655196 ONB655193:ONB655196 OWX655193:OWX655196 PGT655193:PGT655196 PQP655193:PQP655196 QAL655193:QAL655196 QKH655193:QKH655196 QUD655193:QUD655196 RDZ655193:RDZ655196 RNV655193:RNV655196 RXR655193:RXR655196 SHN655193:SHN655196 SRJ655193:SRJ655196 TBF655193:TBF655196 TLB655193:TLB655196 TUX655193:TUX655196 UET655193:UET655196 UOP655193:UOP655196 UYL655193:UYL655196 VIH655193:VIH655196 VSD655193:VSD655196 WBZ655193:WBZ655196 WLV655193:WLV655196 WVR655193:WVR655196 JF720729:JF720732 TB720729:TB720732 ACX720729:ACX720732 AMT720729:AMT720732 AWP720729:AWP720732 BGL720729:BGL720732 BQH720729:BQH720732 CAD720729:CAD720732 CJZ720729:CJZ720732 CTV720729:CTV720732 DDR720729:DDR720732 DNN720729:DNN720732 DXJ720729:DXJ720732 EHF720729:EHF720732 ERB720729:ERB720732 FAX720729:FAX720732 FKT720729:FKT720732 FUP720729:FUP720732 GEL720729:GEL720732 GOH720729:GOH720732 GYD720729:GYD720732 HHZ720729:HHZ720732 HRV720729:HRV720732 IBR720729:IBR720732 ILN720729:ILN720732 IVJ720729:IVJ720732 JFF720729:JFF720732 JPB720729:JPB720732 JYX720729:JYX720732 KIT720729:KIT720732 KSP720729:KSP720732 LCL720729:LCL720732 LMH720729:LMH720732 LWD720729:LWD720732 MFZ720729:MFZ720732 MPV720729:MPV720732 MZR720729:MZR720732 NJN720729:NJN720732 NTJ720729:NTJ720732 ODF720729:ODF720732 ONB720729:ONB720732 OWX720729:OWX720732 PGT720729:PGT720732 PQP720729:PQP720732 QAL720729:QAL720732 QKH720729:QKH720732 QUD720729:QUD720732 RDZ720729:RDZ720732 RNV720729:RNV720732 RXR720729:RXR720732 SHN720729:SHN720732 SRJ720729:SRJ720732 TBF720729:TBF720732 TLB720729:TLB720732 TUX720729:TUX720732 UET720729:UET720732 UOP720729:UOP720732 UYL720729:UYL720732 VIH720729:VIH720732 VSD720729:VSD720732 WBZ720729:WBZ720732 WLV720729:WLV720732 WVR720729:WVR720732 JF786265:JF786268 TB786265:TB786268 ACX786265:ACX786268 AMT786265:AMT786268 AWP786265:AWP786268 BGL786265:BGL786268 BQH786265:BQH786268 CAD786265:CAD786268 CJZ786265:CJZ786268 CTV786265:CTV786268 DDR786265:DDR786268 DNN786265:DNN786268 DXJ786265:DXJ786268 EHF786265:EHF786268 ERB786265:ERB786268 FAX786265:FAX786268 FKT786265:FKT786268 FUP786265:FUP786268 GEL786265:GEL786268 GOH786265:GOH786268 GYD786265:GYD786268 HHZ786265:HHZ786268 HRV786265:HRV786268 IBR786265:IBR786268 ILN786265:ILN786268 IVJ786265:IVJ786268 JFF786265:JFF786268 JPB786265:JPB786268 JYX786265:JYX786268 KIT786265:KIT786268 KSP786265:KSP786268 LCL786265:LCL786268 LMH786265:LMH786268 LWD786265:LWD786268 MFZ786265:MFZ786268 MPV786265:MPV786268 MZR786265:MZR786268 NJN786265:NJN786268 NTJ786265:NTJ786268 ODF786265:ODF786268 ONB786265:ONB786268 OWX786265:OWX786268 PGT786265:PGT786268 PQP786265:PQP786268 QAL786265:QAL786268 QKH786265:QKH786268 QUD786265:QUD786268 RDZ786265:RDZ786268 RNV786265:RNV786268 RXR786265:RXR786268 SHN786265:SHN786268 SRJ786265:SRJ786268 TBF786265:TBF786268 TLB786265:TLB786268 TUX786265:TUX786268 UET786265:UET786268 UOP786265:UOP786268 UYL786265:UYL786268 VIH786265:VIH786268 VSD786265:VSD786268 WBZ786265:WBZ786268 WLV786265:WLV786268 WVR786265:WVR786268 JF851801:JF851804 TB851801:TB851804 ACX851801:ACX851804 AMT851801:AMT851804 AWP851801:AWP851804 BGL851801:BGL851804 BQH851801:BQH851804 CAD851801:CAD851804 CJZ851801:CJZ851804 CTV851801:CTV851804 DDR851801:DDR851804 DNN851801:DNN851804 DXJ851801:DXJ851804 EHF851801:EHF851804 ERB851801:ERB851804 FAX851801:FAX851804 FKT851801:FKT851804 FUP851801:FUP851804 GEL851801:GEL851804 GOH851801:GOH851804 GYD851801:GYD851804 HHZ851801:HHZ851804 HRV851801:HRV851804 IBR851801:IBR851804 ILN851801:ILN851804 IVJ851801:IVJ851804 JFF851801:JFF851804 JPB851801:JPB851804 JYX851801:JYX851804 KIT851801:KIT851804 KSP851801:KSP851804 LCL851801:LCL851804 LMH851801:LMH851804 LWD851801:LWD851804 MFZ851801:MFZ851804 MPV851801:MPV851804 MZR851801:MZR851804 NJN851801:NJN851804 NTJ851801:NTJ851804 ODF851801:ODF851804 ONB851801:ONB851804 OWX851801:OWX851804 PGT851801:PGT851804 PQP851801:PQP851804 QAL851801:QAL851804 QKH851801:QKH851804 QUD851801:QUD851804 RDZ851801:RDZ851804 RNV851801:RNV851804 RXR851801:RXR851804 SHN851801:SHN851804 SRJ851801:SRJ851804 TBF851801:TBF851804 TLB851801:TLB851804 TUX851801:TUX851804 UET851801:UET851804 UOP851801:UOP851804 UYL851801:UYL851804 VIH851801:VIH851804 VSD851801:VSD851804 WBZ851801:WBZ851804 WLV851801:WLV851804 WVR851801:WVR851804 JF917337:JF917340 TB917337:TB917340 ACX917337:ACX917340 AMT917337:AMT917340 AWP917337:AWP917340 BGL917337:BGL917340 BQH917337:BQH917340 CAD917337:CAD917340 CJZ917337:CJZ917340 CTV917337:CTV917340 DDR917337:DDR917340 DNN917337:DNN917340 DXJ917337:DXJ917340 EHF917337:EHF917340 ERB917337:ERB917340 FAX917337:FAX917340 FKT917337:FKT917340 FUP917337:FUP917340 GEL917337:GEL917340 GOH917337:GOH917340 GYD917337:GYD917340 HHZ917337:HHZ917340 HRV917337:HRV917340 IBR917337:IBR917340 ILN917337:ILN917340 IVJ917337:IVJ917340 JFF917337:JFF917340 JPB917337:JPB917340 JYX917337:JYX917340 KIT917337:KIT917340 KSP917337:KSP917340 LCL917337:LCL917340 LMH917337:LMH917340 LWD917337:LWD917340 MFZ917337:MFZ917340 MPV917337:MPV917340 MZR917337:MZR917340 NJN917337:NJN917340 NTJ917337:NTJ917340 ODF917337:ODF917340 ONB917337:ONB917340 OWX917337:OWX917340 PGT917337:PGT917340 PQP917337:PQP917340 QAL917337:QAL917340 QKH917337:QKH917340 QUD917337:QUD917340 RDZ917337:RDZ917340 RNV917337:RNV917340 RXR917337:RXR917340 SHN917337:SHN917340 SRJ917337:SRJ917340 TBF917337:TBF917340 TLB917337:TLB917340 TUX917337:TUX917340 UET917337:UET917340 UOP917337:UOP917340 UYL917337:UYL917340 VIH917337:VIH917340 VSD917337:VSD917340 WBZ917337:WBZ917340 WLV917337:WLV917340 WVR917337:WVR917340 JF982873:JF982876 TB982873:TB982876 ACX982873:ACX982876 AMT982873:AMT982876 AWP982873:AWP982876 BGL982873:BGL982876 BQH982873:BQH982876 CAD982873:CAD982876 CJZ982873:CJZ982876 CTV982873:CTV982876 DDR982873:DDR982876 DNN982873:DNN982876 DXJ982873:DXJ982876 EHF982873:EHF982876 ERB982873:ERB982876 FAX982873:FAX982876 FKT982873:FKT982876 FUP982873:FUP982876 GEL982873:GEL982876 GOH982873:GOH982876 GYD982873:GYD982876 HHZ982873:HHZ982876 HRV982873:HRV982876 IBR982873:IBR982876 ILN982873:ILN982876 IVJ982873:IVJ982876 JFF982873:JFF982876 JPB982873:JPB982876 JYX982873:JYX982876 KIT982873:KIT982876 KSP982873:KSP982876 LCL982873:LCL982876 LMH982873:LMH982876 LWD982873:LWD982876 MFZ982873:MFZ982876 MPV982873:MPV982876 MZR982873:MZR982876 NJN982873:NJN982876 NTJ982873:NTJ982876 ODF982873:ODF982876 ONB982873:ONB982876 OWX982873:OWX982876 PGT982873:PGT982876 PQP982873:PQP982876 QAL982873:QAL982876 QKH982873:QKH982876 QUD982873:QUD982876 RDZ982873:RDZ982876 RNV982873:RNV982876 RXR982873:RXR982876 SHN982873:SHN982876 SRJ982873:SRJ982876 TBF982873:TBF982876 TLB982873:TLB982876 TUX982873:TUX982876 UET982873:UET982876 UOP982873:UOP982876 UYL982873:UYL982876 VIH982873:VIH982876 VSD982873:VSD982876 WBZ982873:WBZ982876 WLV982873:WLV982876 WVR982873:WVR982876 JF65251:JF65351 TB65251:TB65351 ACX65251:ACX65351 AMT65251:AMT65351 AWP65251:AWP65351 BGL65251:BGL65351 BQH65251:BQH65351 CAD65251:CAD65351 CJZ65251:CJZ65351 CTV65251:CTV65351 DDR65251:DDR65351 DNN65251:DNN65351 DXJ65251:DXJ65351 EHF65251:EHF65351 ERB65251:ERB65351 FAX65251:FAX65351 FKT65251:FKT65351 FUP65251:FUP65351 GEL65251:GEL65351 GOH65251:GOH65351 GYD65251:GYD65351 HHZ65251:HHZ65351 HRV65251:HRV65351 IBR65251:IBR65351 ILN65251:ILN65351 IVJ65251:IVJ65351 JFF65251:JFF65351 JPB65251:JPB65351 JYX65251:JYX65351 KIT65251:KIT65351 KSP65251:KSP65351 LCL65251:LCL65351 LMH65251:LMH65351 LWD65251:LWD65351 MFZ65251:MFZ65351 MPV65251:MPV65351 MZR65251:MZR65351 NJN65251:NJN65351 NTJ65251:NTJ65351 ODF65251:ODF65351 ONB65251:ONB65351 OWX65251:OWX65351 PGT65251:PGT65351 PQP65251:PQP65351 QAL65251:QAL65351 QKH65251:QKH65351 QUD65251:QUD65351 RDZ65251:RDZ65351 RNV65251:RNV65351 RXR65251:RXR65351 SHN65251:SHN65351 SRJ65251:SRJ65351 TBF65251:TBF65351 TLB65251:TLB65351 TUX65251:TUX65351 UET65251:UET65351 UOP65251:UOP65351 UYL65251:UYL65351 VIH65251:VIH65351 VSD65251:VSD65351 WBZ65251:WBZ65351 WLV65251:WLV65351 WVR65251:WVR65351 JF130787:JF130887 TB130787:TB130887 ACX130787:ACX130887 AMT130787:AMT130887 AWP130787:AWP130887 BGL130787:BGL130887 BQH130787:BQH130887 CAD130787:CAD130887 CJZ130787:CJZ130887 CTV130787:CTV130887 DDR130787:DDR130887 DNN130787:DNN130887 DXJ130787:DXJ130887 EHF130787:EHF130887 ERB130787:ERB130887 FAX130787:FAX130887 FKT130787:FKT130887 FUP130787:FUP130887 GEL130787:GEL130887 GOH130787:GOH130887 GYD130787:GYD130887 HHZ130787:HHZ130887 HRV130787:HRV130887 IBR130787:IBR130887 ILN130787:ILN130887 IVJ130787:IVJ130887 JFF130787:JFF130887 JPB130787:JPB130887 JYX130787:JYX130887 KIT130787:KIT130887 KSP130787:KSP130887 LCL130787:LCL130887 LMH130787:LMH130887 LWD130787:LWD130887 MFZ130787:MFZ130887 MPV130787:MPV130887 MZR130787:MZR130887 NJN130787:NJN130887 NTJ130787:NTJ130887 ODF130787:ODF130887 ONB130787:ONB130887 OWX130787:OWX130887 PGT130787:PGT130887 PQP130787:PQP130887 QAL130787:QAL130887 QKH130787:QKH130887 QUD130787:QUD130887 RDZ130787:RDZ130887 RNV130787:RNV130887 RXR130787:RXR130887 SHN130787:SHN130887 SRJ130787:SRJ130887 TBF130787:TBF130887 TLB130787:TLB130887 TUX130787:TUX130887 UET130787:UET130887 UOP130787:UOP130887 UYL130787:UYL130887 VIH130787:VIH130887 VSD130787:VSD130887 WBZ130787:WBZ130887 WLV130787:WLV130887 WVR130787:WVR130887 JF196323:JF196423 TB196323:TB196423 ACX196323:ACX196423 AMT196323:AMT196423 AWP196323:AWP196423 BGL196323:BGL196423 BQH196323:BQH196423 CAD196323:CAD196423 CJZ196323:CJZ196423 CTV196323:CTV196423 DDR196323:DDR196423 DNN196323:DNN196423 DXJ196323:DXJ196423 EHF196323:EHF196423 ERB196323:ERB196423 FAX196323:FAX196423 FKT196323:FKT196423 FUP196323:FUP196423 GEL196323:GEL196423 GOH196323:GOH196423 GYD196323:GYD196423 HHZ196323:HHZ196423 HRV196323:HRV196423 IBR196323:IBR196423 ILN196323:ILN196423 IVJ196323:IVJ196423 JFF196323:JFF196423 JPB196323:JPB196423 JYX196323:JYX196423 KIT196323:KIT196423 KSP196323:KSP196423 LCL196323:LCL196423 LMH196323:LMH196423 LWD196323:LWD196423 MFZ196323:MFZ196423 MPV196323:MPV196423 MZR196323:MZR196423 NJN196323:NJN196423 NTJ196323:NTJ196423 ODF196323:ODF196423 ONB196323:ONB196423 OWX196323:OWX196423 PGT196323:PGT196423 PQP196323:PQP196423 QAL196323:QAL196423 QKH196323:QKH196423 QUD196323:QUD196423 RDZ196323:RDZ196423 RNV196323:RNV196423 RXR196323:RXR196423 SHN196323:SHN196423 SRJ196323:SRJ196423 TBF196323:TBF196423 TLB196323:TLB196423 TUX196323:TUX196423 UET196323:UET196423 UOP196323:UOP196423 UYL196323:UYL196423 VIH196323:VIH196423 VSD196323:VSD196423 WBZ196323:WBZ196423 WLV196323:WLV196423 WVR196323:WVR196423 JF261859:JF261959 TB261859:TB261959 ACX261859:ACX261959 AMT261859:AMT261959 AWP261859:AWP261959 BGL261859:BGL261959 BQH261859:BQH261959 CAD261859:CAD261959 CJZ261859:CJZ261959 CTV261859:CTV261959 DDR261859:DDR261959 DNN261859:DNN261959 DXJ261859:DXJ261959 EHF261859:EHF261959 ERB261859:ERB261959 FAX261859:FAX261959 FKT261859:FKT261959 FUP261859:FUP261959 GEL261859:GEL261959 GOH261859:GOH261959 GYD261859:GYD261959 HHZ261859:HHZ261959 HRV261859:HRV261959 IBR261859:IBR261959 ILN261859:ILN261959 IVJ261859:IVJ261959 JFF261859:JFF261959 JPB261859:JPB261959 JYX261859:JYX261959 KIT261859:KIT261959 KSP261859:KSP261959 LCL261859:LCL261959 LMH261859:LMH261959 LWD261859:LWD261959 MFZ261859:MFZ261959 MPV261859:MPV261959 MZR261859:MZR261959 NJN261859:NJN261959 NTJ261859:NTJ261959 ODF261859:ODF261959 ONB261859:ONB261959 OWX261859:OWX261959 PGT261859:PGT261959 PQP261859:PQP261959 QAL261859:QAL261959 QKH261859:QKH261959 QUD261859:QUD261959 RDZ261859:RDZ261959 RNV261859:RNV261959 RXR261859:RXR261959 SHN261859:SHN261959 SRJ261859:SRJ261959 TBF261859:TBF261959 TLB261859:TLB261959 TUX261859:TUX261959 UET261859:UET261959 UOP261859:UOP261959 UYL261859:UYL261959 VIH261859:VIH261959 VSD261859:VSD261959 WBZ261859:WBZ261959 WLV261859:WLV261959 WVR261859:WVR261959 JF327395:JF327495 TB327395:TB327495 ACX327395:ACX327495 AMT327395:AMT327495 AWP327395:AWP327495 BGL327395:BGL327495 BQH327395:BQH327495 CAD327395:CAD327495 CJZ327395:CJZ327495 CTV327395:CTV327495 DDR327395:DDR327495 DNN327395:DNN327495 DXJ327395:DXJ327495 EHF327395:EHF327495 ERB327395:ERB327495 FAX327395:FAX327495 FKT327395:FKT327495 FUP327395:FUP327495 GEL327395:GEL327495 GOH327395:GOH327495 GYD327395:GYD327495 HHZ327395:HHZ327495 HRV327395:HRV327495 IBR327395:IBR327495 ILN327395:ILN327495 IVJ327395:IVJ327495 JFF327395:JFF327495 JPB327395:JPB327495 JYX327395:JYX327495 KIT327395:KIT327495 KSP327395:KSP327495 LCL327395:LCL327495 LMH327395:LMH327495 LWD327395:LWD327495 MFZ327395:MFZ327495 MPV327395:MPV327495 MZR327395:MZR327495 NJN327395:NJN327495 NTJ327395:NTJ327495 ODF327395:ODF327495 ONB327395:ONB327495 OWX327395:OWX327495 PGT327395:PGT327495 PQP327395:PQP327495 QAL327395:QAL327495 QKH327395:QKH327495 QUD327395:QUD327495 RDZ327395:RDZ327495 RNV327395:RNV327495 RXR327395:RXR327495 SHN327395:SHN327495 SRJ327395:SRJ327495 TBF327395:TBF327495 TLB327395:TLB327495 TUX327395:TUX327495 UET327395:UET327495 UOP327395:UOP327495 UYL327395:UYL327495 VIH327395:VIH327495 VSD327395:VSD327495 WBZ327395:WBZ327495 WLV327395:WLV327495 WVR327395:WVR327495 JF392931:JF393031 TB392931:TB393031 ACX392931:ACX393031 AMT392931:AMT393031 AWP392931:AWP393031 BGL392931:BGL393031 BQH392931:BQH393031 CAD392931:CAD393031 CJZ392931:CJZ393031 CTV392931:CTV393031 DDR392931:DDR393031 DNN392931:DNN393031 DXJ392931:DXJ393031 EHF392931:EHF393031 ERB392931:ERB393031 FAX392931:FAX393031 FKT392931:FKT393031 FUP392931:FUP393031 GEL392931:GEL393031 GOH392931:GOH393031 GYD392931:GYD393031 HHZ392931:HHZ393031 HRV392931:HRV393031 IBR392931:IBR393031 ILN392931:ILN393031 IVJ392931:IVJ393031 JFF392931:JFF393031 JPB392931:JPB393031 JYX392931:JYX393031 KIT392931:KIT393031 KSP392931:KSP393031 LCL392931:LCL393031 LMH392931:LMH393031 LWD392931:LWD393031 MFZ392931:MFZ393031 MPV392931:MPV393031 MZR392931:MZR393031 NJN392931:NJN393031 NTJ392931:NTJ393031 ODF392931:ODF393031 ONB392931:ONB393031 OWX392931:OWX393031 PGT392931:PGT393031 PQP392931:PQP393031 QAL392931:QAL393031 QKH392931:QKH393031 QUD392931:QUD393031 RDZ392931:RDZ393031 RNV392931:RNV393031 RXR392931:RXR393031 SHN392931:SHN393031 SRJ392931:SRJ393031 TBF392931:TBF393031 TLB392931:TLB393031 TUX392931:TUX393031 UET392931:UET393031 UOP392931:UOP393031 UYL392931:UYL393031 VIH392931:VIH393031 VSD392931:VSD393031 WBZ392931:WBZ393031 WLV392931:WLV393031 WVR392931:WVR393031 JF458467:JF458567 TB458467:TB458567 ACX458467:ACX458567 AMT458467:AMT458567 AWP458467:AWP458567 BGL458467:BGL458567 BQH458467:BQH458567 CAD458467:CAD458567 CJZ458467:CJZ458567 CTV458467:CTV458567 DDR458467:DDR458567 DNN458467:DNN458567 DXJ458467:DXJ458567 EHF458467:EHF458567 ERB458467:ERB458567 FAX458467:FAX458567 FKT458467:FKT458567 FUP458467:FUP458567 GEL458467:GEL458567 GOH458467:GOH458567 GYD458467:GYD458567 HHZ458467:HHZ458567 HRV458467:HRV458567 IBR458467:IBR458567 ILN458467:ILN458567 IVJ458467:IVJ458567 JFF458467:JFF458567 JPB458467:JPB458567 JYX458467:JYX458567 KIT458467:KIT458567 KSP458467:KSP458567 LCL458467:LCL458567 LMH458467:LMH458567 LWD458467:LWD458567 MFZ458467:MFZ458567 MPV458467:MPV458567 MZR458467:MZR458567 NJN458467:NJN458567 NTJ458467:NTJ458567 ODF458467:ODF458567 ONB458467:ONB458567 OWX458467:OWX458567 PGT458467:PGT458567 PQP458467:PQP458567 QAL458467:QAL458567 QKH458467:QKH458567 QUD458467:QUD458567 RDZ458467:RDZ458567 RNV458467:RNV458567 RXR458467:RXR458567 SHN458467:SHN458567 SRJ458467:SRJ458567 TBF458467:TBF458567 TLB458467:TLB458567 TUX458467:TUX458567 UET458467:UET458567 UOP458467:UOP458567 UYL458467:UYL458567 VIH458467:VIH458567 VSD458467:VSD458567 WBZ458467:WBZ458567 WLV458467:WLV458567 WVR458467:WVR458567 JF524003:JF524103 TB524003:TB524103 ACX524003:ACX524103 AMT524003:AMT524103 AWP524003:AWP524103 BGL524003:BGL524103 BQH524003:BQH524103 CAD524003:CAD524103 CJZ524003:CJZ524103 CTV524003:CTV524103 DDR524003:DDR524103 DNN524003:DNN524103 DXJ524003:DXJ524103 EHF524003:EHF524103 ERB524003:ERB524103 FAX524003:FAX524103 FKT524003:FKT524103 FUP524003:FUP524103 GEL524003:GEL524103 GOH524003:GOH524103 GYD524003:GYD524103 HHZ524003:HHZ524103 HRV524003:HRV524103 IBR524003:IBR524103 ILN524003:ILN524103 IVJ524003:IVJ524103 JFF524003:JFF524103 JPB524003:JPB524103 JYX524003:JYX524103 KIT524003:KIT524103 KSP524003:KSP524103 LCL524003:LCL524103 LMH524003:LMH524103 LWD524003:LWD524103 MFZ524003:MFZ524103 MPV524003:MPV524103 MZR524003:MZR524103 NJN524003:NJN524103 NTJ524003:NTJ524103 ODF524003:ODF524103 ONB524003:ONB524103 OWX524003:OWX524103 PGT524003:PGT524103 PQP524003:PQP524103 QAL524003:QAL524103 QKH524003:QKH524103 QUD524003:QUD524103 RDZ524003:RDZ524103 RNV524003:RNV524103 RXR524003:RXR524103 SHN524003:SHN524103 SRJ524003:SRJ524103 TBF524003:TBF524103 TLB524003:TLB524103 TUX524003:TUX524103 UET524003:UET524103 UOP524003:UOP524103 UYL524003:UYL524103 VIH524003:VIH524103 VSD524003:VSD524103 WBZ524003:WBZ524103 WLV524003:WLV524103 WVR524003:WVR524103 JF589539:JF589639 TB589539:TB589639 ACX589539:ACX589639 AMT589539:AMT589639 AWP589539:AWP589639 BGL589539:BGL589639 BQH589539:BQH589639 CAD589539:CAD589639 CJZ589539:CJZ589639 CTV589539:CTV589639 DDR589539:DDR589639 DNN589539:DNN589639 DXJ589539:DXJ589639 EHF589539:EHF589639 ERB589539:ERB589639 FAX589539:FAX589639 FKT589539:FKT589639 FUP589539:FUP589639 GEL589539:GEL589639 GOH589539:GOH589639 GYD589539:GYD589639 HHZ589539:HHZ589639 HRV589539:HRV589639 IBR589539:IBR589639 ILN589539:ILN589639 IVJ589539:IVJ589639 JFF589539:JFF589639 JPB589539:JPB589639 JYX589539:JYX589639 KIT589539:KIT589639 KSP589539:KSP589639 LCL589539:LCL589639 LMH589539:LMH589639 LWD589539:LWD589639 MFZ589539:MFZ589639 MPV589539:MPV589639 MZR589539:MZR589639 NJN589539:NJN589639 NTJ589539:NTJ589639 ODF589539:ODF589639 ONB589539:ONB589639 OWX589539:OWX589639 PGT589539:PGT589639 PQP589539:PQP589639 QAL589539:QAL589639 QKH589539:QKH589639 QUD589539:QUD589639 RDZ589539:RDZ589639 RNV589539:RNV589639 RXR589539:RXR589639 SHN589539:SHN589639 SRJ589539:SRJ589639 TBF589539:TBF589639 TLB589539:TLB589639 TUX589539:TUX589639 UET589539:UET589639 UOP589539:UOP589639 UYL589539:UYL589639 VIH589539:VIH589639 VSD589539:VSD589639 WBZ589539:WBZ589639 WLV589539:WLV589639 WVR589539:WVR589639 JF655075:JF655175 TB655075:TB655175 ACX655075:ACX655175 AMT655075:AMT655175 AWP655075:AWP655175 BGL655075:BGL655175 BQH655075:BQH655175 CAD655075:CAD655175 CJZ655075:CJZ655175 CTV655075:CTV655175 DDR655075:DDR655175 DNN655075:DNN655175 DXJ655075:DXJ655175 EHF655075:EHF655175 ERB655075:ERB655175 FAX655075:FAX655175 FKT655075:FKT655175 FUP655075:FUP655175 GEL655075:GEL655175 GOH655075:GOH655175 GYD655075:GYD655175 HHZ655075:HHZ655175 HRV655075:HRV655175 IBR655075:IBR655175 ILN655075:ILN655175 IVJ655075:IVJ655175 JFF655075:JFF655175 JPB655075:JPB655175 JYX655075:JYX655175 KIT655075:KIT655175 KSP655075:KSP655175 LCL655075:LCL655175 LMH655075:LMH655175 LWD655075:LWD655175 MFZ655075:MFZ655175 MPV655075:MPV655175 MZR655075:MZR655175 NJN655075:NJN655175 NTJ655075:NTJ655175 ODF655075:ODF655175 ONB655075:ONB655175 OWX655075:OWX655175 PGT655075:PGT655175 PQP655075:PQP655175 QAL655075:QAL655175 QKH655075:QKH655175 QUD655075:QUD655175 RDZ655075:RDZ655175 RNV655075:RNV655175 RXR655075:RXR655175 SHN655075:SHN655175 SRJ655075:SRJ655175 TBF655075:TBF655175 TLB655075:TLB655175 TUX655075:TUX655175 UET655075:UET655175 UOP655075:UOP655175 UYL655075:UYL655175 VIH655075:VIH655175 VSD655075:VSD655175 WBZ655075:WBZ655175 WLV655075:WLV655175 WVR655075:WVR655175 JF720611:JF720711 TB720611:TB720711 ACX720611:ACX720711 AMT720611:AMT720711 AWP720611:AWP720711 BGL720611:BGL720711 BQH720611:BQH720711 CAD720611:CAD720711 CJZ720611:CJZ720711 CTV720611:CTV720711 DDR720611:DDR720711 DNN720611:DNN720711 DXJ720611:DXJ720711 EHF720611:EHF720711 ERB720611:ERB720711 FAX720611:FAX720711 FKT720611:FKT720711 FUP720611:FUP720711 GEL720611:GEL720711 GOH720611:GOH720711 GYD720611:GYD720711 HHZ720611:HHZ720711 HRV720611:HRV720711 IBR720611:IBR720711 ILN720611:ILN720711 IVJ720611:IVJ720711 JFF720611:JFF720711 JPB720611:JPB720711 JYX720611:JYX720711 KIT720611:KIT720711 KSP720611:KSP720711 LCL720611:LCL720711 LMH720611:LMH720711 LWD720611:LWD720711 MFZ720611:MFZ720711 MPV720611:MPV720711 MZR720611:MZR720711 NJN720611:NJN720711 NTJ720611:NTJ720711 ODF720611:ODF720711 ONB720611:ONB720711 OWX720611:OWX720711 PGT720611:PGT720711 PQP720611:PQP720711 QAL720611:QAL720711 QKH720611:QKH720711 QUD720611:QUD720711 RDZ720611:RDZ720711 RNV720611:RNV720711 RXR720611:RXR720711 SHN720611:SHN720711 SRJ720611:SRJ720711 TBF720611:TBF720711 TLB720611:TLB720711 TUX720611:TUX720711 UET720611:UET720711 UOP720611:UOP720711 UYL720611:UYL720711 VIH720611:VIH720711 VSD720611:VSD720711 WBZ720611:WBZ720711 WLV720611:WLV720711 WVR720611:WVR720711 JF786147:JF786247 TB786147:TB786247 ACX786147:ACX786247 AMT786147:AMT786247 AWP786147:AWP786247 BGL786147:BGL786247 BQH786147:BQH786247 CAD786147:CAD786247 CJZ786147:CJZ786247 CTV786147:CTV786247 DDR786147:DDR786247 DNN786147:DNN786247 DXJ786147:DXJ786247 EHF786147:EHF786247 ERB786147:ERB786247 FAX786147:FAX786247 FKT786147:FKT786247 FUP786147:FUP786247 GEL786147:GEL786247 GOH786147:GOH786247 GYD786147:GYD786247 HHZ786147:HHZ786247 HRV786147:HRV786247 IBR786147:IBR786247 ILN786147:ILN786247 IVJ786147:IVJ786247 JFF786147:JFF786247 JPB786147:JPB786247 JYX786147:JYX786247 KIT786147:KIT786247 KSP786147:KSP786247 LCL786147:LCL786247 LMH786147:LMH786247 LWD786147:LWD786247 MFZ786147:MFZ786247 MPV786147:MPV786247 MZR786147:MZR786247 NJN786147:NJN786247 NTJ786147:NTJ786247 ODF786147:ODF786247 ONB786147:ONB786247 OWX786147:OWX786247 PGT786147:PGT786247 PQP786147:PQP786247 QAL786147:QAL786247 QKH786147:QKH786247 QUD786147:QUD786247 RDZ786147:RDZ786247 RNV786147:RNV786247 RXR786147:RXR786247 SHN786147:SHN786247 SRJ786147:SRJ786247 TBF786147:TBF786247 TLB786147:TLB786247 TUX786147:TUX786247 UET786147:UET786247 UOP786147:UOP786247 UYL786147:UYL786247 VIH786147:VIH786247 VSD786147:VSD786247 WBZ786147:WBZ786247 WLV786147:WLV786247 WVR786147:WVR786247 JF851683:JF851783 TB851683:TB851783 ACX851683:ACX851783 AMT851683:AMT851783 AWP851683:AWP851783 BGL851683:BGL851783 BQH851683:BQH851783 CAD851683:CAD851783 CJZ851683:CJZ851783 CTV851683:CTV851783 DDR851683:DDR851783 DNN851683:DNN851783 DXJ851683:DXJ851783 EHF851683:EHF851783 ERB851683:ERB851783 FAX851683:FAX851783 FKT851683:FKT851783 FUP851683:FUP851783 GEL851683:GEL851783 GOH851683:GOH851783 GYD851683:GYD851783 HHZ851683:HHZ851783 HRV851683:HRV851783 IBR851683:IBR851783 ILN851683:ILN851783 IVJ851683:IVJ851783 JFF851683:JFF851783 JPB851683:JPB851783 JYX851683:JYX851783 KIT851683:KIT851783 KSP851683:KSP851783 LCL851683:LCL851783 LMH851683:LMH851783 LWD851683:LWD851783 MFZ851683:MFZ851783 MPV851683:MPV851783 MZR851683:MZR851783 NJN851683:NJN851783 NTJ851683:NTJ851783 ODF851683:ODF851783 ONB851683:ONB851783 OWX851683:OWX851783 PGT851683:PGT851783 PQP851683:PQP851783 QAL851683:QAL851783 QKH851683:QKH851783 QUD851683:QUD851783 RDZ851683:RDZ851783 RNV851683:RNV851783 RXR851683:RXR851783 SHN851683:SHN851783 SRJ851683:SRJ851783 TBF851683:TBF851783 TLB851683:TLB851783 TUX851683:TUX851783 UET851683:UET851783 UOP851683:UOP851783 UYL851683:UYL851783 VIH851683:VIH851783 VSD851683:VSD851783 WBZ851683:WBZ851783 WLV851683:WLV851783 WVR851683:WVR851783 JF917219:JF917319 TB917219:TB917319 ACX917219:ACX917319 AMT917219:AMT917319 AWP917219:AWP917319 BGL917219:BGL917319 BQH917219:BQH917319 CAD917219:CAD917319 CJZ917219:CJZ917319 CTV917219:CTV917319 DDR917219:DDR917319 DNN917219:DNN917319 DXJ917219:DXJ917319 EHF917219:EHF917319 ERB917219:ERB917319 FAX917219:FAX917319 FKT917219:FKT917319 FUP917219:FUP917319 GEL917219:GEL917319 GOH917219:GOH917319 GYD917219:GYD917319 HHZ917219:HHZ917319 HRV917219:HRV917319 IBR917219:IBR917319 ILN917219:ILN917319 IVJ917219:IVJ917319 JFF917219:JFF917319 JPB917219:JPB917319 JYX917219:JYX917319 KIT917219:KIT917319 KSP917219:KSP917319 LCL917219:LCL917319 LMH917219:LMH917319 LWD917219:LWD917319 MFZ917219:MFZ917319 MPV917219:MPV917319 MZR917219:MZR917319 NJN917219:NJN917319 NTJ917219:NTJ917319 ODF917219:ODF917319 ONB917219:ONB917319 OWX917219:OWX917319 PGT917219:PGT917319 PQP917219:PQP917319 QAL917219:QAL917319 QKH917219:QKH917319 QUD917219:QUD917319 RDZ917219:RDZ917319 RNV917219:RNV917319 RXR917219:RXR917319 SHN917219:SHN917319 SRJ917219:SRJ917319 TBF917219:TBF917319 TLB917219:TLB917319 TUX917219:TUX917319 UET917219:UET917319 UOP917219:UOP917319 UYL917219:UYL917319 VIH917219:VIH917319 VSD917219:VSD917319 WBZ917219:WBZ917319 WLV917219:WLV917319 WVR917219:WVR917319 JF982755:JF982855 TB982755:TB982855 ACX982755:ACX982855 AMT982755:AMT982855 AWP982755:AWP982855 BGL982755:BGL982855 BQH982755:BQH982855 CAD982755:CAD982855 CJZ982755:CJZ982855 CTV982755:CTV982855 DDR982755:DDR982855 DNN982755:DNN982855 DXJ982755:DXJ982855 EHF982755:EHF982855 ERB982755:ERB982855 FAX982755:FAX982855 FKT982755:FKT982855 FUP982755:FUP982855 GEL982755:GEL982855 GOH982755:GOH982855 GYD982755:GYD982855 HHZ982755:HHZ982855 HRV982755:HRV982855 IBR982755:IBR982855 ILN982755:ILN982855 IVJ982755:IVJ982855 JFF982755:JFF982855 JPB982755:JPB982855 JYX982755:JYX982855 KIT982755:KIT982855 KSP982755:KSP982855 LCL982755:LCL982855 LMH982755:LMH982855 LWD982755:LWD982855 MFZ982755:MFZ982855 MPV982755:MPV982855 MZR982755:MZR982855 NJN982755:NJN982855 NTJ982755:NTJ982855 ODF982755:ODF982855 ONB982755:ONB982855 OWX982755:OWX982855 PGT982755:PGT982855 PQP982755:PQP982855 QAL982755:QAL982855 QKH982755:QKH982855 QUD982755:QUD982855 RDZ982755:RDZ982855 RNV982755:RNV982855 RXR982755:RXR982855 SHN982755:SHN982855 SRJ982755:SRJ982855 TBF982755:TBF982855 TLB982755:TLB982855 TUX982755:TUX982855 UET982755:UET982855 UOP982755:UOP982855 UYL982755:UYL982855 VIH982755:VIH982855 VSD982755:VSD982855 WBZ982755:WBZ982855 WLV982755:WLV982855 WVR982755:WVR982855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JF65667 TB65667 ACX65667 AMT65667 AWP65667 BGL65667 BQH65667 CAD65667 CJZ65667 CTV65667 DDR65667 DNN65667 DXJ65667 EHF65667 ERB65667 FAX65667 FKT65667 FUP65667 GEL65667 GOH65667 GYD65667 HHZ65667 HRV65667 IBR65667 ILN65667 IVJ65667 JFF65667 JPB65667 JYX65667 KIT65667 KSP65667 LCL65667 LMH65667 LWD65667 MFZ65667 MPV65667 MZR65667 NJN65667 NTJ65667 ODF65667 ONB65667 OWX65667 PGT65667 PQP65667 QAL65667 QKH65667 QUD65667 RDZ65667 RNV65667 RXR65667 SHN65667 SRJ65667 TBF65667 TLB65667 TUX65667 UET65667 UOP65667 UYL65667 VIH65667 VSD65667 WBZ65667 WLV65667 WVR65667 JF131203 TB131203 ACX131203 AMT131203 AWP131203 BGL131203 BQH131203 CAD131203 CJZ131203 CTV131203 DDR131203 DNN131203 DXJ131203 EHF131203 ERB131203 FAX131203 FKT131203 FUP131203 GEL131203 GOH131203 GYD131203 HHZ131203 HRV131203 IBR131203 ILN131203 IVJ131203 JFF131203 JPB131203 JYX131203 KIT131203 KSP131203 LCL131203 LMH131203 LWD131203 MFZ131203 MPV131203 MZR131203 NJN131203 NTJ131203 ODF131203 ONB131203 OWX131203 PGT131203 PQP131203 QAL131203 QKH131203 QUD131203 RDZ131203 RNV131203 RXR131203 SHN131203 SRJ131203 TBF131203 TLB131203 TUX131203 UET131203 UOP131203 UYL131203 VIH131203 VSD131203 WBZ131203 WLV131203 WVR131203 JF196739 TB196739 ACX196739 AMT196739 AWP196739 BGL196739 BQH196739 CAD196739 CJZ196739 CTV196739 DDR196739 DNN196739 DXJ196739 EHF196739 ERB196739 FAX196739 FKT196739 FUP196739 GEL196739 GOH196739 GYD196739 HHZ196739 HRV196739 IBR196739 ILN196739 IVJ196739 JFF196739 JPB196739 JYX196739 KIT196739 KSP196739 LCL196739 LMH196739 LWD196739 MFZ196739 MPV196739 MZR196739 NJN196739 NTJ196739 ODF196739 ONB196739 OWX196739 PGT196739 PQP196739 QAL196739 QKH196739 QUD196739 RDZ196739 RNV196739 RXR196739 SHN196739 SRJ196739 TBF196739 TLB196739 TUX196739 UET196739 UOP196739 UYL196739 VIH196739 VSD196739 WBZ196739 WLV196739 WVR196739 JF262275 TB262275 ACX262275 AMT262275 AWP262275 BGL262275 BQH262275 CAD262275 CJZ262275 CTV262275 DDR262275 DNN262275 DXJ262275 EHF262275 ERB262275 FAX262275 FKT262275 FUP262275 GEL262275 GOH262275 GYD262275 HHZ262275 HRV262275 IBR262275 ILN262275 IVJ262275 JFF262275 JPB262275 JYX262275 KIT262275 KSP262275 LCL262275 LMH262275 LWD262275 MFZ262275 MPV262275 MZR262275 NJN262275 NTJ262275 ODF262275 ONB262275 OWX262275 PGT262275 PQP262275 QAL262275 QKH262275 QUD262275 RDZ262275 RNV262275 RXR262275 SHN262275 SRJ262275 TBF262275 TLB262275 TUX262275 UET262275 UOP262275 UYL262275 VIH262275 VSD262275 WBZ262275 WLV262275 WVR262275 JF327811 TB327811 ACX327811 AMT327811 AWP327811 BGL327811 BQH327811 CAD327811 CJZ327811 CTV327811 DDR327811 DNN327811 DXJ327811 EHF327811 ERB327811 FAX327811 FKT327811 FUP327811 GEL327811 GOH327811 GYD327811 HHZ327811 HRV327811 IBR327811 ILN327811 IVJ327811 JFF327811 JPB327811 JYX327811 KIT327811 KSP327811 LCL327811 LMH327811 LWD327811 MFZ327811 MPV327811 MZR327811 NJN327811 NTJ327811 ODF327811 ONB327811 OWX327811 PGT327811 PQP327811 QAL327811 QKH327811 QUD327811 RDZ327811 RNV327811 RXR327811 SHN327811 SRJ327811 TBF327811 TLB327811 TUX327811 UET327811 UOP327811 UYL327811 VIH327811 VSD327811 WBZ327811 WLV327811 WVR327811 JF393347 TB393347 ACX393347 AMT393347 AWP393347 BGL393347 BQH393347 CAD393347 CJZ393347 CTV393347 DDR393347 DNN393347 DXJ393347 EHF393347 ERB393347 FAX393347 FKT393347 FUP393347 GEL393347 GOH393347 GYD393347 HHZ393347 HRV393347 IBR393347 ILN393347 IVJ393347 JFF393347 JPB393347 JYX393347 KIT393347 KSP393347 LCL393347 LMH393347 LWD393347 MFZ393347 MPV393347 MZR393347 NJN393347 NTJ393347 ODF393347 ONB393347 OWX393347 PGT393347 PQP393347 QAL393347 QKH393347 QUD393347 RDZ393347 RNV393347 RXR393347 SHN393347 SRJ393347 TBF393347 TLB393347 TUX393347 UET393347 UOP393347 UYL393347 VIH393347 VSD393347 WBZ393347 WLV393347 WVR393347 JF458883 TB458883 ACX458883 AMT458883 AWP458883 BGL458883 BQH458883 CAD458883 CJZ458883 CTV458883 DDR458883 DNN458883 DXJ458883 EHF458883 ERB458883 FAX458883 FKT458883 FUP458883 GEL458883 GOH458883 GYD458883 HHZ458883 HRV458883 IBR458883 ILN458883 IVJ458883 JFF458883 JPB458883 JYX458883 KIT458883 KSP458883 LCL458883 LMH458883 LWD458883 MFZ458883 MPV458883 MZR458883 NJN458883 NTJ458883 ODF458883 ONB458883 OWX458883 PGT458883 PQP458883 QAL458883 QKH458883 QUD458883 RDZ458883 RNV458883 RXR458883 SHN458883 SRJ458883 TBF458883 TLB458883 TUX458883 UET458883 UOP458883 UYL458883 VIH458883 VSD458883 WBZ458883 WLV458883 WVR458883 JF524419 TB524419 ACX524419 AMT524419 AWP524419 BGL524419 BQH524419 CAD524419 CJZ524419 CTV524419 DDR524419 DNN524419 DXJ524419 EHF524419 ERB524419 FAX524419 FKT524419 FUP524419 GEL524419 GOH524419 GYD524419 HHZ524419 HRV524419 IBR524419 ILN524419 IVJ524419 JFF524419 JPB524419 JYX524419 KIT524419 KSP524419 LCL524419 LMH524419 LWD524419 MFZ524419 MPV524419 MZR524419 NJN524419 NTJ524419 ODF524419 ONB524419 OWX524419 PGT524419 PQP524419 QAL524419 QKH524419 QUD524419 RDZ524419 RNV524419 RXR524419 SHN524419 SRJ524419 TBF524419 TLB524419 TUX524419 UET524419 UOP524419 UYL524419 VIH524419 VSD524419 WBZ524419 WLV524419 WVR524419 JF589955 TB589955 ACX589955 AMT589955 AWP589955 BGL589955 BQH589955 CAD589955 CJZ589955 CTV589955 DDR589955 DNN589955 DXJ589955 EHF589955 ERB589955 FAX589955 FKT589955 FUP589955 GEL589955 GOH589955 GYD589955 HHZ589955 HRV589955 IBR589955 ILN589955 IVJ589955 JFF589955 JPB589955 JYX589955 KIT589955 KSP589955 LCL589955 LMH589955 LWD589955 MFZ589955 MPV589955 MZR589955 NJN589955 NTJ589955 ODF589955 ONB589955 OWX589955 PGT589955 PQP589955 QAL589955 QKH589955 QUD589955 RDZ589955 RNV589955 RXR589955 SHN589955 SRJ589955 TBF589955 TLB589955 TUX589955 UET589955 UOP589955 UYL589955 VIH589955 VSD589955 WBZ589955 WLV589955 WVR589955 JF655491 TB655491 ACX655491 AMT655491 AWP655491 BGL655491 BQH655491 CAD655491 CJZ655491 CTV655491 DDR655491 DNN655491 DXJ655491 EHF655491 ERB655491 FAX655491 FKT655491 FUP655491 GEL655491 GOH655491 GYD655491 HHZ655491 HRV655491 IBR655491 ILN655491 IVJ655491 JFF655491 JPB655491 JYX655491 KIT655491 KSP655491 LCL655491 LMH655491 LWD655491 MFZ655491 MPV655491 MZR655491 NJN655491 NTJ655491 ODF655491 ONB655491 OWX655491 PGT655491 PQP655491 QAL655491 QKH655491 QUD655491 RDZ655491 RNV655491 RXR655491 SHN655491 SRJ655491 TBF655491 TLB655491 TUX655491 UET655491 UOP655491 UYL655491 VIH655491 VSD655491 WBZ655491 WLV655491 WVR655491 JF721027 TB721027 ACX721027 AMT721027 AWP721027 BGL721027 BQH721027 CAD721027 CJZ721027 CTV721027 DDR721027 DNN721027 DXJ721027 EHF721027 ERB721027 FAX721027 FKT721027 FUP721027 GEL721027 GOH721027 GYD721027 HHZ721027 HRV721027 IBR721027 ILN721027 IVJ721027 JFF721027 JPB721027 JYX721027 KIT721027 KSP721027 LCL721027 LMH721027 LWD721027 MFZ721027 MPV721027 MZR721027 NJN721027 NTJ721027 ODF721027 ONB721027 OWX721027 PGT721027 PQP721027 QAL721027 QKH721027 QUD721027 RDZ721027 RNV721027 RXR721027 SHN721027 SRJ721027 TBF721027 TLB721027 TUX721027 UET721027 UOP721027 UYL721027 VIH721027 VSD721027 WBZ721027 WLV721027 WVR721027 JF786563 TB786563 ACX786563 AMT786563 AWP786563 BGL786563 BQH786563 CAD786563 CJZ786563 CTV786563 DDR786563 DNN786563 DXJ786563 EHF786563 ERB786563 FAX786563 FKT786563 FUP786563 GEL786563 GOH786563 GYD786563 HHZ786563 HRV786563 IBR786563 ILN786563 IVJ786563 JFF786563 JPB786563 JYX786563 KIT786563 KSP786563 LCL786563 LMH786563 LWD786563 MFZ786563 MPV786563 MZR786563 NJN786563 NTJ786563 ODF786563 ONB786563 OWX786563 PGT786563 PQP786563 QAL786563 QKH786563 QUD786563 RDZ786563 RNV786563 RXR786563 SHN786563 SRJ786563 TBF786563 TLB786563 TUX786563 UET786563 UOP786563 UYL786563 VIH786563 VSD786563 WBZ786563 WLV786563 WVR786563 JF852099 TB852099 ACX852099 AMT852099 AWP852099 BGL852099 BQH852099 CAD852099 CJZ852099 CTV852099 DDR852099 DNN852099 DXJ852099 EHF852099 ERB852099 FAX852099 FKT852099 FUP852099 GEL852099 GOH852099 GYD852099 HHZ852099 HRV852099 IBR852099 ILN852099 IVJ852099 JFF852099 JPB852099 JYX852099 KIT852099 KSP852099 LCL852099 LMH852099 LWD852099 MFZ852099 MPV852099 MZR852099 NJN852099 NTJ852099 ODF852099 ONB852099 OWX852099 PGT852099 PQP852099 QAL852099 QKH852099 QUD852099 RDZ852099 RNV852099 RXR852099 SHN852099 SRJ852099 TBF852099 TLB852099 TUX852099 UET852099 UOP852099 UYL852099 VIH852099 VSD852099 WBZ852099 WLV852099 WVR852099 JF917635 TB917635 ACX917635 AMT917635 AWP917635 BGL917635 BQH917635 CAD917635 CJZ917635 CTV917635 DDR917635 DNN917635 DXJ917635 EHF917635 ERB917635 FAX917635 FKT917635 FUP917635 GEL917635 GOH917635 GYD917635 HHZ917635 HRV917635 IBR917635 ILN917635 IVJ917635 JFF917635 JPB917635 JYX917635 KIT917635 KSP917635 LCL917635 LMH917635 LWD917635 MFZ917635 MPV917635 MZR917635 NJN917635 NTJ917635 ODF917635 ONB917635 OWX917635 PGT917635 PQP917635 QAL917635 QKH917635 QUD917635 RDZ917635 RNV917635 RXR917635 SHN917635 SRJ917635 TBF917635 TLB917635 TUX917635 UET917635 UOP917635 UYL917635 VIH917635 VSD917635 WBZ917635 WLV917635 WVR917635 JF983171 TB983171 ACX983171 AMT983171 AWP983171 BGL983171 BQH983171 CAD983171 CJZ983171 CTV983171 DDR983171 DNN983171 DXJ983171 EHF983171 ERB983171 FAX983171 FKT983171 FUP983171 GEL983171 GOH983171 GYD983171 HHZ983171 HRV983171 IBR983171 ILN983171 IVJ983171 JFF983171 JPB983171 JYX983171 KIT983171 KSP983171 LCL983171 LMH983171 LWD983171 MFZ983171 MPV983171 MZR983171 NJN983171 NTJ983171 ODF983171 ONB983171 OWX983171 PGT983171 PQP983171 QAL983171 QKH983171 QUD983171 RDZ983171 RNV983171 RXR983171 SHN983171 SRJ983171 TBF983171 TLB983171 TUX983171 UET983171 UOP983171 UYL983171 VIH983171 VSD983171 WBZ983171 WLV983171 WVR983171 JF65495:JF65496 TB65495:TB65496 ACX65495:ACX65496 AMT65495:AMT65496 AWP65495:AWP65496 BGL65495:BGL65496 BQH65495:BQH65496 CAD65495:CAD65496 CJZ65495:CJZ65496 CTV65495:CTV65496 DDR65495:DDR65496 DNN65495:DNN65496 DXJ65495:DXJ65496 EHF65495:EHF65496 ERB65495:ERB65496 FAX65495:FAX65496 FKT65495:FKT65496 FUP65495:FUP65496 GEL65495:GEL65496 GOH65495:GOH65496 GYD65495:GYD65496 HHZ65495:HHZ65496 HRV65495:HRV65496 IBR65495:IBR65496 ILN65495:ILN65496 IVJ65495:IVJ65496 JFF65495:JFF65496 JPB65495:JPB65496 JYX65495:JYX65496 KIT65495:KIT65496 KSP65495:KSP65496 LCL65495:LCL65496 LMH65495:LMH65496 LWD65495:LWD65496 MFZ65495:MFZ65496 MPV65495:MPV65496 MZR65495:MZR65496 NJN65495:NJN65496 NTJ65495:NTJ65496 ODF65495:ODF65496 ONB65495:ONB65496 OWX65495:OWX65496 PGT65495:PGT65496 PQP65495:PQP65496 QAL65495:QAL65496 QKH65495:QKH65496 QUD65495:QUD65496 RDZ65495:RDZ65496 RNV65495:RNV65496 RXR65495:RXR65496 SHN65495:SHN65496 SRJ65495:SRJ65496 TBF65495:TBF65496 TLB65495:TLB65496 TUX65495:TUX65496 UET65495:UET65496 UOP65495:UOP65496 UYL65495:UYL65496 VIH65495:VIH65496 VSD65495:VSD65496 WBZ65495:WBZ65496 WLV65495:WLV65496 WVR65495:WVR65496 JF131031:JF131032 TB131031:TB131032 ACX131031:ACX131032 AMT131031:AMT131032 AWP131031:AWP131032 BGL131031:BGL131032 BQH131031:BQH131032 CAD131031:CAD131032 CJZ131031:CJZ131032 CTV131031:CTV131032 DDR131031:DDR131032 DNN131031:DNN131032 DXJ131031:DXJ131032 EHF131031:EHF131032 ERB131031:ERB131032 FAX131031:FAX131032 FKT131031:FKT131032 FUP131031:FUP131032 GEL131031:GEL131032 GOH131031:GOH131032 GYD131031:GYD131032 HHZ131031:HHZ131032 HRV131031:HRV131032 IBR131031:IBR131032 ILN131031:ILN131032 IVJ131031:IVJ131032 JFF131031:JFF131032 JPB131031:JPB131032 JYX131031:JYX131032 KIT131031:KIT131032 KSP131031:KSP131032 LCL131031:LCL131032 LMH131031:LMH131032 LWD131031:LWD131032 MFZ131031:MFZ131032 MPV131031:MPV131032 MZR131031:MZR131032 NJN131031:NJN131032 NTJ131031:NTJ131032 ODF131031:ODF131032 ONB131031:ONB131032 OWX131031:OWX131032 PGT131031:PGT131032 PQP131031:PQP131032 QAL131031:QAL131032 QKH131031:QKH131032 QUD131031:QUD131032 RDZ131031:RDZ131032 RNV131031:RNV131032 RXR131031:RXR131032 SHN131031:SHN131032 SRJ131031:SRJ131032 TBF131031:TBF131032 TLB131031:TLB131032 TUX131031:TUX131032 UET131031:UET131032 UOP131031:UOP131032 UYL131031:UYL131032 VIH131031:VIH131032 VSD131031:VSD131032 WBZ131031:WBZ131032 WLV131031:WLV131032 WVR131031:WVR131032 JF196567:JF196568 TB196567:TB196568 ACX196567:ACX196568 AMT196567:AMT196568 AWP196567:AWP196568 BGL196567:BGL196568 BQH196567:BQH196568 CAD196567:CAD196568 CJZ196567:CJZ196568 CTV196567:CTV196568 DDR196567:DDR196568 DNN196567:DNN196568 DXJ196567:DXJ196568 EHF196567:EHF196568 ERB196567:ERB196568 FAX196567:FAX196568 FKT196567:FKT196568 FUP196567:FUP196568 GEL196567:GEL196568 GOH196567:GOH196568 GYD196567:GYD196568 HHZ196567:HHZ196568 HRV196567:HRV196568 IBR196567:IBR196568 ILN196567:ILN196568 IVJ196567:IVJ196568 JFF196567:JFF196568 JPB196567:JPB196568 JYX196567:JYX196568 KIT196567:KIT196568 KSP196567:KSP196568 LCL196567:LCL196568 LMH196567:LMH196568 LWD196567:LWD196568 MFZ196567:MFZ196568 MPV196567:MPV196568 MZR196567:MZR196568 NJN196567:NJN196568 NTJ196567:NTJ196568 ODF196567:ODF196568 ONB196567:ONB196568 OWX196567:OWX196568 PGT196567:PGT196568 PQP196567:PQP196568 QAL196567:QAL196568 QKH196567:QKH196568 QUD196567:QUD196568 RDZ196567:RDZ196568 RNV196567:RNV196568 RXR196567:RXR196568 SHN196567:SHN196568 SRJ196567:SRJ196568 TBF196567:TBF196568 TLB196567:TLB196568 TUX196567:TUX196568 UET196567:UET196568 UOP196567:UOP196568 UYL196567:UYL196568 VIH196567:VIH196568 VSD196567:VSD196568 WBZ196567:WBZ196568 WLV196567:WLV196568 WVR196567:WVR196568 JF262103:JF262104 TB262103:TB262104 ACX262103:ACX262104 AMT262103:AMT262104 AWP262103:AWP262104 BGL262103:BGL262104 BQH262103:BQH262104 CAD262103:CAD262104 CJZ262103:CJZ262104 CTV262103:CTV262104 DDR262103:DDR262104 DNN262103:DNN262104 DXJ262103:DXJ262104 EHF262103:EHF262104 ERB262103:ERB262104 FAX262103:FAX262104 FKT262103:FKT262104 FUP262103:FUP262104 GEL262103:GEL262104 GOH262103:GOH262104 GYD262103:GYD262104 HHZ262103:HHZ262104 HRV262103:HRV262104 IBR262103:IBR262104 ILN262103:ILN262104 IVJ262103:IVJ262104 JFF262103:JFF262104 JPB262103:JPB262104 JYX262103:JYX262104 KIT262103:KIT262104 KSP262103:KSP262104 LCL262103:LCL262104 LMH262103:LMH262104 LWD262103:LWD262104 MFZ262103:MFZ262104 MPV262103:MPV262104 MZR262103:MZR262104 NJN262103:NJN262104 NTJ262103:NTJ262104 ODF262103:ODF262104 ONB262103:ONB262104 OWX262103:OWX262104 PGT262103:PGT262104 PQP262103:PQP262104 QAL262103:QAL262104 QKH262103:QKH262104 QUD262103:QUD262104 RDZ262103:RDZ262104 RNV262103:RNV262104 RXR262103:RXR262104 SHN262103:SHN262104 SRJ262103:SRJ262104 TBF262103:TBF262104 TLB262103:TLB262104 TUX262103:TUX262104 UET262103:UET262104 UOP262103:UOP262104 UYL262103:UYL262104 VIH262103:VIH262104 VSD262103:VSD262104 WBZ262103:WBZ262104 WLV262103:WLV262104 WVR262103:WVR262104 JF327639:JF327640 TB327639:TB327640 ACX327639:ACX327640 AMT327639:AMT327640 AWP327639:AWP327640 BGL327639:BGL327640 BQH327639:BQH327640 CAD327639:CAD327640 CJZ327639:CJZ327640 CTV327639:CTV327640 DDR327639:DDR327640 DNN327639:DNN327640 DXJ327639:DXJ327640 EHF327639:EHF327640 ERB327639:ERB327640 FAX327639:FAX327640 FKT327639:FKT327640 FUP327639:FUP327640 GEL327639:GEL327640 GOH327639:GOH327640 GYD327639:GYD327640 HHZ327639:HHZ327640 HRV327639:HRV327640 IBR327639:IBR327640 ILN327639:ILN327640 IVJ327639:IVJ327640 JFF327639:JFF327640 JPB327639:JPB327640 JYX327639:JYX327640 KIT327639:KIT327640 KSP327639:KSP327640 LCL327639:LCL327640 LMH327639:LMH327640 LWD327639:LWD327640 MFZ327639:MFZ327640 MPV327639:MPV327640 MZR327639:MZR327640 NJN327639:NJN327640 NTJ327639:NTJ327640 ODF327639:ODF327640 ONB327639:ONB327640 OWX327639:OWX327640 PGT327639:PGT327640 PQP327639:PQP327640 QAL327639:QAL327640 QKH327639:QKH327640 QUD327639:QUD327640 RDZ327639:RDZ327640 RNV327639:RNV327640 RXR327639:RXR327640 SHN327639:SHN327640 SRJ327639:SRJ327640 TBF327639:TBF327640 TLB327639:TLB327640 TUX327639:TUX327640 UET327639:UET327640 UOP327639:UOP327640 UYL327639:UYL327640 VIH327639:VIH327640 VSD327639:VSD327640 WBZ327639:WBZ327640 WLV327639:WLV327640 WVR327639:WVR327640 JF393175:JF393176 TB393175:TB393176 ACX393175:ACX393176 AMT393175:AMT393176 AWP393175:AWP393176 BGL393175:BGL393176 BQH393175:BQH393176 CAD393175:CAD393176 CJZ393175:CJZ393176 CTV393175:CTV393176 DDR393175:DDR393176 DNN393175:DNN393176 DXJ393175:DXJ393176 EHF393175:EHF393176 ERB393175:ERB393176 FAX393175:FAX393176 FKT393175:FKT393176 FUP393175:FUP393176 GEL393175:GEL393176 GOH393175:GOH393176 GYD393175:GYD393176 HHZ393175:HHZ393176 HRV393175:HRV393176 IBR393175:IBR393176 ILN393175:ILN393176 IVJ393175:IVJ393176 JFF393175:JFF393176 JPB393175:JPB393176 JYX393175:JYX393176 KIT393175:KIT393176 KSP393175:KSP393176 LCL393175:LCL393176 LMH393175:LMH393176 LWD393175:LWD393176 MFZ393175:MFZ393176 MPV393175:MPV393176 MZR393175:MZR393176 NJN393175:NJN393176 NTJ393175:NTJ393176 ODF393175:ODF393176 ONB393175:ONB393176 OWX393175:OWX393176 PGT393175:PGT393176 PQP393175:PQP393176 QAL393175:QAL393176 QKH393175:QKH393176 QUD393175:QUD393176 RDZ393175:RDZ393176 RNV393175:RNV393176 RXR393175:RXR393176 SHN393175:SHN393176 SRJ393175:SRJ393176 TBF393175:TBF393176 TLB393175:TLB393176 TUX393175:TUX393176 UET393175:UET393176 UOP393175:UOP393176 UYL393175:UYL393176 VIH393175:VIH393176 VSD393175:VSD393176 WBZ393175:WBZ393176 WLV393175:WLV393176 WVR393175:WVR393176 JF458711:JF458712 TB458711:TB458712 ACX458711:ACX458712 AMT458711:AMT458712 AWP458711:AWP458712 BGL458711:BGL458712 BQH458711:BQH458712 CAD458711:CAD458712 CJZ458711:CJZ458712 CTV458711:CTV458712 DDR458711:DDR458712 DNN458711:DNN458712 DXJ458711:DXJ458712 EHF458711:EHF458712 ERB458711:ERB458712 FAX458711:FAX458712 FKT458711:FKT458712 FUP458711:FUP458712 GEL458711:GEL458712 GOH458711:GOH458712 GYD458711:GYD458712 HHZ458711:HHZ458712 HRV458711:HRV458712 IBR458711:IBR458712 ILN458711:ILN458712 IVJ458711:IVJ458712 JFF458711:JFF458712 JPB458711:JPB458712 JYX458711:JYX458712 KIT458711:KIT458712 KSP458711:KSP458712 LCL458711:LCL458712 LMH458711:LMH458712 LWD458711:LWD458712 MFZ458711:MFZ458712 MPV458711:MPV458712 MZR458711:MZR458712 NJN458711:NJN458712 NTJ458711:NTJ458712 ODF458711:ODF458712 ONB458711:ONB458712 OWX458711:OWX458712 PGT458711:PGT458712 PQP458711:PQP458712 QAL458711:QAL458712 QKH458711:QKH458712 QUD458711:QUD458712 RDZ458711:RDZ458712 RNV458711:RNV458712 RXR458711:RXR458712 SHN458711:SHN458712 SRJ458711:SRJ458712 TBF458711:TBF458712 TLB458711:TLB458712 TUX458711:TUX458712 UET458711:UET458712 UOP458711:UOP458712 UYL458711:UYL458712 VIH458711:VIH458712 VSD458711:VSD458712 WBZ458711:WBZ458712 WLV458711:WLV458712 WVR458711:WVR458712 JF524247:JF524248 TB524247:TB524248 ACX524247:ACX524248 AMT524247:AMT524248 AWP524247:AWP524248 BGL524247:BGL524248 BQH524247:BQH524248 CAD524247:CAD524248 CJZ524247:CJZ524248 CTV524247:CTV524248 DDR524247:DDR524248 DNN524247:DNN524248 DXJ524247:DXJ524248 EHF524247:EHF524248 ERB524247:ERB524248 FAX524247:FAX524248 FKT524247:FKT524248 FUP524247:FUP524248 GEL524247:GEL524248 GOH524247:GOH524248 GYD524247:GYD524248 HHZ524247:HHZ524248 HRV524247:HRV524248 IBR524247:IBR524248 ILN524247:ILN524248 IVJ524247:IVJ524248 JFF524247:JFF524248 JPB524247:JPB524248 JYX524247:JYX524248 KIT524247:KIT524248 KSP524247:KSP524248 LCL524247:LCL524248 LMH524247:LMH524248 LWD524247:LWD524248 MFZ524247:MFZ524248 MPV524247:MPV524248 MZR524247:MZR524248 NJN524247:NJN524248 NTJ524247:NTJ524248 ODF524247:ODF524248 ONB524247:ONB524248 OWX524247:OWX524248 PGT524247:PGT524248 PQP524247:PQP524248 QAL524247:QAL524248 QKH524247:QKH524248 QUD524247:QUD524248 RDZ524247:RDZ524248 RNV524247:RNV524248 RXR524247:RXR524248 SHN524247:SHN524248 SRJ524247:SRJ524248 TBF524247:TBF524248 TLB524247:TLB524248 TUX524247:TUX524248 UET524247:UET524248 UOP524247:UOP524248 UYL524247:UYL524248 VIH524247:VIH524248 VSD524247:VSD524248 WBZ524247:WBZ524248 WLV524247:WLV524248 WVR524247:WVR524248 JF589783:JF589784 TB589783:TB589784 ACX589783:ACX589784 AMT589783:AMT589784 AWP589783:AWP589784 BGL589783:BGL589784 BQH589783:BQH589784 CAD589783:CAD589784 CJZ589783:CJZ589784 CTV589783:CTV589784 DDR589783:DDR589784 DNN589783:DNN589784 DXJ589783:DXJ589784 EHF589783:EHF589784 ERB589783:ERB589784 FAX589783:FAX589784 FKT589783:FKT589784 FUP589783:FUP589784 GEL589783:GEL589784 GOH589783:GOH589784 GYD589783:GYD589784 HHZ589783:HHZ589784 HRV589783:HRV589784 IBR589783:IBR589784 ILN589783:ILN589784 IVJ589783:IVJ589784 JFF589783:JFF589784 JPB589783:JPB589784 JYX589783:JYX589784 KIT589783:KIT589784 KSP589783:KSP589784 LCL589783:LCL589784 LMH589783:LMH589784 LWD589783:LWD589784 MFZ589783:MFZ589784 MPV589783:MPV589784 MZR589783:MZR589784 NJN589783:NJN589784 NTJ589783:NTJ589784 ODF589783:ODF589784 ONB589783:ONB589784 OWX589783:OWX589784 PGT589783:PGT589784 PQP589783:PQP589784 QAL589783:QAL589784 QKH589783:QKH589784 QUD589783:QUD589784 RDZ589783:RDZ589784 RNV589783:RNV589784 RXR589783:RXR589784 SHN589783:SHN589784 SRJ589783:SRJ589784 TBF589783:TBF589784 TLB589783:TLB589784 TUX589783:TUX589784 UET589783:UET589784 UOP589783:UOP589784 UYL589783:UYL589784 VIH589783:VIH589784 VSD589783:VSD589784 WBZ589783:WBZ589784 WLV589783:WLV589784 WVR589783:WVR589784 JF655319:JF655320 TB655319:TB655320 ACX655319:ACX655320 AMT655319:AMT655320 AWP655319:AWP655320 BGL655319:BGL655320 BQH655319:BQH655320 CAD655319:CAD655320 CJZ655319:CJZ655320 CTV655319:CTV655320 DDR655319:DDR655320 DNN655319:DNN655320 DXJ655319:DXJ655320 EHF655319:EHF655320 ERB655319:ERB655320 FAX655319:FAX655320 FKT655319:FKT655320 FUP655319:FUP655320 GEL655319:GEL655320 GOH655319:GOH655320 GYD655319:GYD655320 HHZ655319:HHZ655320 HRV655319:HRV655320 IBR655319:IBR655320 ILN655319:ILN655320 IVJ655319:IVJ655320 JFF655319:JFF655320 JPB655319:JPB655320 JYX655319:JYX655320 KIT655319:KIT655320 KSP655319:KSP655320 LCL655319:LCL655320 LMH655319:LMH655320 LWD655319:LWD655320 MFZ655319:MFZ655320 MPV655319:MPV655320 MZR655319:MZR655320 NJN655319:NJN655320 NTJ655319:NTJ655320 ODF655319:ODF655320 ONB655319:ONB655320 OWX655319:OWX655320 PGT655319:PGT655320 PQP655319:PQP655320 QAL655319:QAL655320 QKH655319:QKH655320 QUD655319:QUD655320 RDZ655319:RDZ655320 RNV655319:RNV655320 RXR655319:RXR655320 SHN655319:SHN655320 SRJ655319:SRJ655320 TBF655319:TBF655320 TLB655319:TLB655320 TUX655319:TUX655320 UET655319:UET655320 UOP655319:UOP655320 UYL655319:UYL655320 VIH655319:VIH655320 VSD655319:VSD655320 WBZ655319:WBZ655320 WLV655319:WLV655320 WVR655319:WVR655320 JF720855:JF720856 TB720855:TB720856 ACX720855:ACX720856 AMT720855:AMT720856 AWP720855:AWP720856 BGL720855:BGL720856 BQH720855:BQH720856 CAD720855:CAD720856 CJZ720855:CJZ720856 CTV720855:CTV720856 DDR720855:DDR720856 DNN720855:DNN720856 DXJ720855:DXJ720856 EHF720855:EHF720856 ERB720855:ERB720856 FAX720855:FAX720856 FKT720855:FKT720856 FUP720855:FUP720856 GEL720855:GEL720856 GOH720855:GOH720856 GYD720855:GYD720856 HHZ720855:HHZ720856 HRV720855:HRV720856 IBR720855:IBR720856 ILN720855:ILN720856 IVJ720855:IVJ720856 JFF720855:JFF720856 JPB720855:JPB720856 JYX720855:JYX720856 KIT720855:KIT720856 KSP720855:KSP720856 LCL720855:LCL720856 LMH720855:LMH720856 LWD720855:LWD720856 MFZ720855:MFZ720856 MPV720855:MPV720856 MZR720855:MZR720856 NJN720855:NJN720856 NTJ720855:NTJ720856 ODF720855:ODF720856 ONB720855:ONB720856 OWX720855:OWX720856 PGT720855:PGT720856 PQP720855:PQP720856 QAL720855:QAL720856 QKH720855:QKH720856 QUD720855:QUD720856 RDZ720855:RDZ720856 RNV720855:RNV720856 RXR720855:RXR720856 SHN720855:SHN720856 SRJ720855:SRJ720856 TBF720855:TBF720856 TLB720855:TLB720856 TUX720855:TUX720856 UET720855:UET720856 UOP720855:UOP720856 UYL720855:UYL720856 VIH720855:VIH720856 VSD720855:VSD720856 WBZ720855:WBZ720856 WLV720855:WLV720856 WVR720855:WVR720856 JF786391:JF786392 TB786391:TB786392 ACX786391:ACX786392 AMT786391:AMT786392 AWP786391:AWP786392 BGL786391:BGL786392 BQH786391:BQH786392 CAD786391:CAD786392 CJZ786391:CJZ786392 CTV786391:CTV786392 DDR786391:DDR786392 DNN786391:DNN786392 DXJ786391:DXJ786392 EHF786391:EHF786392 ERB786391:ERB786392 FAX786391:FAX786392 FKT786391:FKT786392 FUP786391:FUP786392 GEL786391:GEL786392 GOH786391:GOH786392 GYD786391:GYD786392 HHZ786391:HHZ786392 HRV786391:HRV786392 IBR786391:IBR786392 ILN786391:ILN786392 IVJ786391:IVJ786392 JFF786391:JFF786392 JPB786391:JPB786392 JYX786391:JYX786392 KIT786391:KIT786392 KSP786391:KSP786392 LCL786391:LCL786392 LMH786391:LMH786392 LWD786391:LWD786392 MFZ786391:MFZ786392 MPV786391:MPV786392 MZR786391:MZR786392 NJN786391:NJN786392 NTJ786391:NTJ786392 ODF786391:ODF786392 ONB786391:ONB786392 OWX786391:OWX786392 PGT786391:PGT786392 PQP786391:PQP786392 QAL786391:QAL786392 QKH786391:QKH786392 QUD786391:QUD786392 RDZ786391:RDZ786392 RNV786391:RNV786392 RXR786391:RXR786392 SHN786391:SHN786392 SRJ786391:SRJ786392 TBF786391:TBF786392 TLB786391:TLB786392 TUX786391:TUX786392 UET786391:UET786392 UOP786391:UOP786392 UYL786391:UYL786392 VIH786391:VIH786392 VSD786391:VSD786392 WBZ786391:WBZ786392 WLV786391:WLV786392 WVR786391:WVR786392 JF851927:JF851928 TB851927:TB851928 ACX851927:ACX851928 AMT851927:AMT851928 AWP851927:AWP851928 BGL851927:BGL851928 BQH851927:BQH851928 CAD851927:CAD851928 CJZ851927:CJZ851928 CTV851927:CTV851928 DDR851927:DDR851928 DNN851927:DNN851928 DXJ851927:DXJ851928 EHF851927:EHF851928 ERB851927:ERB851928 FAX851927:FAX851928 FKT851927:FKT851928 FUP851927:FUP851928 GEL851927:GEL851928 GOH851927:GOH851928 GYD851927:GYD851928 HHZ851927:HHZ851928 HRV851927:HRV851928 IBR851927:IBR851928 ILN851927:ILN851928 IVJ851927:IVJ851928 JFF851927:JFF851928 JPB851927:JPB851928 JYX851927:JYX851928 KIT851927:KIT851928 KSP851927:KSP851928 LCL851927:LCL851928 LMH851927:LMH851928 LWD851927:LWD851928 MFZ851927:MFZ851928 MPV851927:MPV851928 MZR851927:MZR851928 NJN851927:NJN851928 NTJ851927:NTJ851928 ODF851927:ODF851928 ONB851927:ONB851928 OWX851927:OWX851928 PGT851927:PGT851928 PQP851927:PQP851928 QAL851927:QAL851928 QKH851927:QKH851928 QUD851927:QUD851928 RDZ851927:RDZ851928 RNV851927:RNV851928 RXR851927:RXR851928 SHN851927:SHN851928 SRJ851927:SRJ851928 TBF851927:TBF851928 TLB851927:TLB851928 TUX851927:TUX851928 UET851927:UET851928 UOP851927:UOP851928 UYL851927:UYL851928 VIH851927:VIH851928 VSD851927:VSD851928 WBZ851927:WBZ851928 WLV851927:WLV851928 WVR851927:WVR851928 JF917463:JF917464 TB917463:TB917464 ACX917463:ACX917464 AMT917463:AMT917464 AWP917463:AWP917464 BGL917463:BGL917464 BQH917463:BQH917464 CAD917463:CAD917464 CJZ917463:CJZ917464 CTV917463:CTV917464 DDR917463:DDR917464 DNN917463:DNN917464 DXJ917463:DXJ917464 EHF917463:EHF917464 ERB917463:ERB917464 FAX917463:FAX917464 FKT917463:FKT917464 FUP917463:FUP917464 GEL917463:GEL917464 GOH917463:GOH917464 GYD917463:GYD917464 HHZ917463:HHZ917464 HRV917463:HRV917464 IBR917463:IBR917464 ILN917463:ILN917464 IVJ917463:IVJ917464 JFF917463:JFF917464 JPB917463:JPB917464 JYX917463:JYX917464 KIT917463:KIT917464 KSP917463:KSP917464 LCL917463:LCL917464 LMH917463:LMH917464 LWD917463:LWD917464 MFZ917463:MFZ917464 MPV917463:MPV917464 MZR917463:MZR917464 NJN917463:NJN917464 NTJ917463:NTJ917464 ODF917463:ODF917464 ONB917463:ONB917464 OWX917463:OWX917464 PGT917463:PGT917464 PQP917463:PQP917464 QAL917463:QAL917464 QKH917463:QKH917464 QUD917463:QUD917464 RDZ917463:RDZ917464 RNV917463:RNV917464 RXR917463:RXR917464 SHN917463:SHN917464 SRJ917463:SRJ917464 TBF917463:TBF917464 TLB917463:TLB917464 TUX917463:TUX917464 UET917463:UET917464 UOP917463:UOP917464 UYL917463:UYL917464 VIH917463:VIH917464 VSD917463:VSD917464 WBZ917463:WBZ917464 WLV917463:WLV917464 WVR917463:WVR917464 JF982999:JF983000 TB982999:TB983000 ACX982999:ACX983000 AMT982999:AMT983000 AWP982999:AWP983000 BGL982999:BGL983000 BQH982999:BQH983000 CAD982999:CAD983000 CJZ982999:CJZ983000 CTV982999:CTV983000 DDR982999:DDR983000 DNN982999:DNN983000 DXJ982999:DXJ983000 EHF982999:EHF983000 ERB982999:ERB983000 FAX982999:FAX983000 FKT982999:FKT983000 FUP982999:FUP983000 GEL982999:GEL983000 GOH982999:GOH983000 GYD982999:GYD983000 HHZ982999:HHZ983000 HRV982999:HRV983000 IBR982999:IBR983000 ILN982999:ILN983000 IVJ982999:IVJ983000 JFF982999:JFF983000 JPB982999:JPB983000 JYX982999:JYX983000 KIT982999:KIT983000 KSP982999:KSP983000 LCL982999:LCL983000 LMH982999:LMH983000 LWD982999:LWD983000 MFZ982999:MFZ983000 MPV982999:MPV983000 MZR982999:MZR983000 NJN982999:NJN983000 NTJ982999:NTJ983000 ODF982999:ODF983000 ONB982999:ONB983000 OWX982999:OWX983000 PGT982999:PGT983000 PQP982999:PQP983000 QAL982999:QAL983000 QKH982999:QKH983000 QUD982999:QUD983000 RDZ982999:RDZ983000 RNV982999:RNV983000 RXR982999:RXR983000 SHN982999:SHN983000 SRJ982999:SRJ983000 TBF982999:TBF983000 TLB982999:TLB983000 TUX982999:TUX983000 UET982999:UET983000 UOP982999:UOP983000 UYL982999:UYL983000 VIH982999:VIH983000 VSD982999:VSD983000 WBZ982999:WBZ983000 WLV982999:WLV983000 WVR982999:WVR983000 JF65688:JF65690 TB65688:TB65690 ACX65688:ACX65690 AMT65688:AMT65690 AWP65688:AWP65690 BGL65688:BGL65690 BQH65688:BQH65690 CAD65688:CAD65690 CJZ65688:CJZ65690 CTV65688:CTV65690 DDR65688:DDR65690 DNN65688:DNN65690 DXJ65688:DXJ65690 EHF65688:EHF65690 ERB65688:ERB65690 FAX65688:FAX65690 FKT65688:FKT65690 FUP65688:FUP65690 GEL65688:GEL65690 GOH65688:GOH65690 GYD65688:GYD65690 HHZ65688:HHZ65690 HRV65688:HRV65690 IBR65688:IBR65690 ILN65688:ILN65690 IVJ65688:IVJ65690 JFF65688:JFF65690 JPB65688:JPB65690 JYX65688:JYX65690 KIT65688:KIT65690 KSP65688:KSP65690 LCL65688:LCL65690 LMH65688:LMH65690 LWD65688:LWD65690 MFZ65688:MFZ65690 MPV65688:MPV65690 MZR65688:MZR65690 NJN65688:NJN65690 NTJ65688:NTJ65690 ODF65688:ODF65690 ONB65688:ONB65690 OWX65688:OWX65690 PGT65688:PGT65690 PQP65688:PQP65690 QAL65688:QAL65690 QKH65688:QKH65690 QUD65688:QUD65690 RDZ65688:RDZ65690 RNV65688:RNV65690 RXR65688:RXR65690 SHN65688:SHN65690 SRJ65688:SRJ65690 TBF65688:TBF65690 TLB65688:TLB65690 TUX65688:TUX65690 UET65688:UET65690 UOP65688:UOP65690 UYL65688:UYL65690 VIH65688:VIH65690 VSD65688:VSD65690 WBZ65688:WBZ65690 WLV65688:WLV65690 WVR65688:WVR65690 JF131224:JF131226 TB131224:TB131226 ACX131224:ACX131226 AMT131224:AMT131226 AWP131224:AWP131226 BGL131224:BGL131226 BQH131224:BQH131226 CAD131224:CAD131226 CJZ131224:CJZ131226 CTV131224:CTV131226 DDR131224:DDR131226 DNN131224:DNN131226 DXJ131224:DXJ131226 EHF131224:EHF131226 ERB131224:ERB131226 FAX131224:FAX131226 FKT131224:FKT131226 FUP131224:FUP131226 GEL131224:GEL131226 GOH131224:GOH131226 GYD131224:GYD131226 HHZ131224:HHZ131226 HRV131224:HRV131226 IBR131224:IBR131226 ILN131224:ILN131226 IVJ131224:IVJ131226 JFF131224:JFF131226 JPB131224:JPB131226 JYX131224:JYX131226 KIT131224:KIT131226 KSP131224:KSP131226 LCL131224:LCL131226 LMH131224:LMH131226 LWD131224:LWD131226 MFZ131224:MFZ131226 MPV131224:MPV131226 MZR131224:MZR131226 NJN131224:NJN131226 NTJ131224:NTJ131226 ODF131224:ODF131226 ONB131224:ONB131226 OWX131224:OWX131226 PGT131224:PGT131226 PQP131224:PQP131226 QAL131224:QAL131226 QKH131224:QKH131226 QUD131224:QUD131226 RDZ131224:RDZ131226 RNV131224:RNV131226 RXR131224:RXR131226 SHN131224:SHN131226 SRJ131224:SRJ131226 TBF131224:TBF131226 TLB131224:TLB131226 TUX131224:TUX131226 UET131224:UET131226 UOP131224:UOP131226 UYL131224:UYL131226 VIH131224:VIH131226 VSD131224:VSD131226 WBZ131224:WBZ131226 WLV131224:WLV131226 WVR131224:WVR131226 JF196760:JF196762 TB196760:TB196762 ACX196760:ACX196762 AMT196760:AMT196762 AWP196760:AWP196762 BGL196760:BGL196762 BQH196760:BQH196762 CAD196760:CAD196762 CJZ196760:CJZ196762 CTV196760:CTV196762 DDR196760:DDR196762 DNN196760:DNN196762 DXJ196760:DXJ196762 EHF196760:EHF196762 ERB196760:ERB196762 FAX196760:FAX196762 FKT196760:FKT196762 FUP196760:FUP196762 GEL196760:GEL196762 GOH196760:GOH196762 GYD196760:GYD196762 HHZ196760:HHZ196762 HRV196760:HRV196762 IBR196760:IBR196762 ILN196760:ILN196762 IVJ196760:IVJ196762 JFF196760:JFF196762 JPB196760:JPB196762 JYX196760:JYX196762 KIT196760:KIT196762 KSP196760:KSP196762 LCL196760:LCL196762 LMH196760:LMH196762 LWD196760:LWD196762 MFZ196760:MFZ196762 MPV196760:MPV196762 MZR196760:MZR196762 NJN196760:NJN196762 NTJ196760:NTJ196762 ODF196760:ODF196762 ONB196760:ONB196762 OWX196760:OWX196762 PGT196760:PGT196762 PQP196760:PQP196762 QAL196760:QAL196762 QKH196760:QKH196762 QUD196760:QUD196762 RDZ196760:RDZ196762 RNV196760:RNV196762 RXR196760:RXR196762 SHN196760:SHN196762 SRJ196760:SRJ196762 TBF196760:TBF196762 TLB196760:TLB196762 TUX196760:TUX196762 UET196760:UET196762 UOP196760:UOP196762 UYL196760:UYL196762 VIH196760:VIH196762 VSD196760:VSD196762 WBZ196760:WBZ196762 WLV196760:WLV196762 WVR196760:WVR196762 JF262296:JF262298 TB262296:TB262298 ACX262296:ACX262298 AMT262296:AMT262298 AWP262296:AWP262298 BGL262296:BGL262298 BQH262296:BQH262298 CAD262296:CAD262298 CJZ262296:CJZ262298 CTV262296:CTV262298 DDR262296:DDR262298 DNN262296:DNN262298 DXJ262296:DXJ262298 EHF262296:EHF262298 ERB262296:ERB262298 FAX262296:FAX262298 FKT262296:FKT262298 FUP262296:FUP262298 GEL262296:GEL262298 GOH262296:GOH262298 GYD262296:GYD262298 HHZ262296:HHZ262298 HRV262296:HRV262298 IBR262296:IBR262298 ILN262296:ILN262298 IVJ262296:IVJ262298 JFF262296:JFF262298 JPB262296:JPB262298 JYX262296:JYX262298 KIT262296:KIT262298 KSP262296:KSP262298 LCL262296:LCL262298 LMH262296:LMH262298 LWD262296:LWD262298 MFZ262296:MFZ262298 MPV262296:MPV262298 MZR262296:MZR262298 NJN262296:NJN262298 NTJ262296:NTJ262298 ODF262296:ODF262298 ONB262296:ONB262298 OWX262296:OWX262298 PGT262296:PGT262298 PQP262296:PQP262298 QAL262296:QAL262298 QKH262296:QKH262298 QUD262296:QUD262298 RDZ262296:RDZ262298 RNV262296:RNV262298 RXR262296:RXR262298 SHN262296:SHN262298 SRJ262296:SRJ262298 TBF262296:TBF262298 TLB262296:TLB262298 TUX262296:TUX262298 UET262296:UET262298 UOP262296:UOP262298 UYL262296:UYL262298 VIH262296:VIH262298 VSD262296:VSD262298 WBZ262296:WBZ262298 WLV262296:WLV262298 WVR262296:WVR262298 JF327832:JF327834 TB327832:TB327834 ACX327832:ACX327834 AMT327832:AMT327834 AWP327832:AWP327834 BGL327832:BGL327834 BQH327832:BQH327834 CAD327832:CAD327834 CJZ327832:CJZ327834 CTV327832:CTV327834 DDR327832:DDR327834 DNN327832:DNN327834 DXJ327832:DXJ327834 EHF327832:EHF327834 ERB327832:ERB327834 FAX327832:FAX327834 FKT327832:FKT327834 FUP327832:FUP327834 GEL327832:GEL327834 GOH327832:GOH327834 GYD327832:GYD327834 HHZ327832:HHZ327834 HRV327832:HRV327834 IBR327832:IBR327834 ILN327832:ILN327834 IVJ327832:IVJ327834 JFF327832:JFF327834 JPB327832:JPB327834 JYX327832:JYX327834 KIT327832:KIT327834 KSP327832:KSP327834 LCL327832:LCL327834 LMH327832:LMH327834 LWD327832:LWD327834 MFZ327832:MFZ327834 MPV327832:MPV327834 MZR327832:MZR327834 NJN327832:NJN327834 NTJ327832:NTJ327834 ODF327832:ODF327834 ONB327832:ONB327834 OWX327832:OWX327834 PGT327832:PGT327834 PQP327832:PQP327834 QAL327832:QAL327834 QKH327832:QKH327834 QUD327832:QUD327834 RDZ327832:RDZ327834 RNV327832:RNV327834 RXR327832:RXR327834 SHN327832:SHN327834 SRJ327832:SRJ327834 TBF327832:TBF327834 TLB327832:TLB327834 TUX327832:TUX327834 UET327832:UET327834 UOP327832:UOP327834 UYL327832:UYL327834 VIH327832:VIH327834 VSD327832:VSD327834 WBZ327832:WBZ327834 WLV327832:WLV327834 WVR327832:WVR327834 JF393368:JF393370 TB393368:TB393370 ACX393368:ACX393370 AMT393368:AMT393370 AWP393368:AWP393370 BGL393368:BGL393370 BQH393368:BQH393370 CAD393368:CAD393370 CJZ393368:CJZ393370 CTV393368:CTV393370 DDR393368:DDR393370 DNN393368:DNN393370 DXJ393368:DXJ393370 EHF393368:EHF393370 ERB393368:ERB393370 FAX393368:FAX393370 FKT393368:FKT393370 FUP393368:FUP393370 GEL393368:GEL393370 GOH393368:GOH393370 GYD393368:GYD393370 HHZ393368:HHZ393370 HRV393368:HRV393370 IBR393368:IBR393370 ILN393368:ILN393370 IVJ393368:IVJ393370 JFF393368:JFF393370 JPB393368:JPB393370 JYX393368:JYX393370 KIT393368:KIT393370 KSP393368:KSP393370 LCL393368:LCL393370 LMH393368:LMH393370 LWD393368:LWD393370 MFZ393368:MFZ393370 MPV393368:MPV393370 MZR393368:MZR393370 NJN393368:NJN393370 NTJ393368:NTJ393370 ODF393368:ODF393370 ONB393368:ONB393370 OWX393368:OWX393370 PGT393368:PGT393370 PQP393368:PQP393370 QAL393368:QAL393370 QKH393368:QKH393370 QUD393368:QUD393370 RDZ393368:RDZ393370 RNV393368:RNV393370 RXR393368:RXR393370 SHN393368:SHN393370 SRJ393368:SRJ393370 TBF393368:TBF393370 TLB393368:TLB393370 TUX393368:TUX393370 UET393368:UET393370 UOP393368:UOP393370 UYL393368:UYL393370 VIH393368:VIH393370 VSD393368:VSD393370 WBZ393368:WBZ393370 WLV393368:WLV393370 WVR393368:WVR393370 JF458904:JF458906 TB458904:TB458906 ACX458904:ACX458906 AMT458904:AMT458906 AWP458904:AWP458906 BGL458904:BGL458906 BQH458904:BQH458906 CAD458904:CAD458906 CJZ458904:CJZ458906 CTV458904:CTV458906 DDR458904:DDR458906 DNN458904:DNN458906 DXJ458904:DXJ458906 EHF458904:EHF458906 ERB458904:ERB458906 FAX458904:FAX458906 FKT458904:FKT458906 FUP458904:FUP458906 GEL458904:GEL458906 GOH458904:GOH458906 GYD458904:GYD458906 HHZ458904:HHZ458906 HRV458904:HRV458906 IBR458904:IBR458906 ILN458904:ILN458906 IVJ458904:IVJ458906 JFF458904:JFF458906 JPB458904:JPB458906 JYX458904:JYX458906 KIT458904:KIT458906 KSP458904:KSP458906 LCL458904:LCL458906 LMH458904:LMH458906 LWD458904:LWD458906 MFZ458904:MFZ458906 MPV458904:MPV458906 MZR458904:MZR458906 NJN458904:NJN458906 NTJ458904:NTJ458906 ODF458904:ODF458906 ONB458904:ONB458906 OWX458904:OWX458906 PGT458904:PGT458906 PQP458904:PQP458906 QAL458904:QAL458906 QKH458904:QKH458906 QUD458904:QUD458906 RDZ458904:RDZ458906 RNV458904:RNV458906 RXR458904:RXR458906 SHN458904:SHN458906 SRJ458904:SRJ458906 TBF458904:TBF458906 TLB458904:TLB458906 TUX458904:TUX458906 UET458904:UET458906 UOP458904:UOP458906 UYL458904:UYL458906 VIH458904:VIH458906 VSD458904:VSD458906 WBZ458904:WBZ458906 WLV458904:WLV458906 WVR458904:WVR458906 JF524440:JF524442 TB524440:TB524442 ACX524440:ACX524442 AMT524440:AMT524442 AWP524440:AWP524442 BGL524440:BGL524442 BQH524440:BQH524442 CAD524440:CAD524442 CJZ524440:CJZ524442 CTV524440:CTV524442 DDR524440:DDR524442 DNN524440:DNN524442 DXJ524440:DXJ524442 EHF524440:EHF524442 ERB524440:ERB524442 FAX524440:FAX524442 FKT524440:FKT524442 FUP524440:FUP524442 GEL524440:GEL524442 GOH524440:GOH524442 GYD524440:GYD524442 HHZ524440:HHZ524442 HRV524440:HRV524442 IBR524440:IBR524442 ILN524440:ILN524442 IVJ524440:IVJ524442 JFF524440:JFF524442 JPB524440:JPB524442 JYX524440:JYX524442 KIT524440:KIT524442 KSP524440:KSP524442 LCL524440:LCL524442 LMH524440:LMH524442 LWD524440:LWD524442 MFZ524440:MFZ524442 MPV524440:MPV524442 MZR524440:MZR524442 NJN524440:NJN524442 NTJ524440:NTJ524442 ODF524440:ODF524442 ONB524440:ONB524442 OWX524440:OWX524442 PGT524440:PGT524442 PQP524440:PQP524442 QAL524440:QAL524442 QKH524440:QKH524442 QUD524440:QUD524442 RDZ524440:RDZ524442 RNV524440:RNV524442 RXR524440:RXR524442 SHN524440:SHN524442 SRJ524440:SRJ524442 TBF524440:TBF524442 TLB524440:TLB524442 TUX524440:TUX524442 UET524440:UET524442 UOP524440:UOP524442 UYL524440:UYL524442 VIH524440:VIH524442 VSD524440:VSD524442 WBZ524440:WBZ524442 WLV524440:WLV524442 WVR524440:WVR524442 JF589976:JF589978 TB589976:TB589978 ACX589976:ACX589978 AMT589976:AMT589978 AWP589976:AWP589978 BGL589976:BGL589978 BQH589976:BQH589978 CAD589976:CAD589978 CJZ589976:CJZ589978 CTV589976:CTV589978 DDR589976:DDR589978 DNN589976:DNN589978 DXJ589976:DXJ589978 EHF589976:EHF589978 ERB589976:ERB589978 FAX589976:FAX589978 FKT589976:FKT589978 FUP589976:FUP589978 GEL589976:GEL589978 GOH589976:GOH589978 GYD589976:GYD589978 HHZ589976:HHZ589978 HRV589976:HRV589978 IBR589976:IBR589978 ILN589976:ILN589978 IVJ589976:IVJ589978 JFF589976:JFF589978 JPB589976:JPB589978 JYX589976:JYX589978 KIT589976:KIT589978 KSP589976:KSP589978 LCL589976:LCL589978 LMH589976:LMH589978 LWD589976:LWD589978 MFZ589976:MFZ589978 MPV589976:MPV589978 MZR589976:MZR589978 NJN589976:NJN589978 NTJ589976:NTJ589978 ODF589976:ODF589978 ONB589976:ONB589978 OWX589976:OWX589978 PGT589976:PGT589978 PQP589976:PQP589978 QAL589976:QAL589978 QKH589976:QKH589978 QUD589976:QUD589978 RDZ589976:RDZ589978 RNV589976:RNV589978 RXR589976:RXR589978 SHN589976:SHN589978 SRJ589976:SRJ589978 TBF589976:TBF589978 TLB589976:TLB589978 TUX589976:TUX589978 UET589976:UET589978 UOP589976:UOP589978 UYL589976:UYL589978 VIH589976:VIH589978 VSD589976:VSD589978 WBZ589976:WBZ589978 WLV589976:WLV589978 WVR589976:WVR589978 JF655512:JF655514 TB655512:TB655514 ACX655512:ACX655514 AMT655512:AMT655514 AWP655512:AWP655514 BGL655512:BGL655514 BQH655512:BQH655514 CAD655512:CAD655514 CJZ655512:CJZ655514 CTV655512:CTV655514 DDR655512:DDR655514 DNN655512:DNN655514 DXJ655512:DXJ655514 EHF655512:EHF655514 ERB655512:ERB655514 FAX655512:FAX655514 FKT655512:FKT655514 FUP655512:FUP655514 GEL655512:GEL655514 GOH655512:GOH655514 GYD655512:GYD655514 HHZ655512:HHZ655514 HRV655512:HRV655514 IBR655512:IBR655514 ILN655512:ILN655514 IVJ655512:IVJ655514 JFF655512:JFF655514 JPB655512:JPB655514 JYX655512:JYX655514 KIT655512:KIT655514 KSP655512:KSP655514 LCL655512:LCL655514 LMH655512:LMH655514 LWD655512:LWD655514 MFZ655512:MFZ655514 MPV655512:MPV655514 MZR655512:MZR655514 NJN655512:NJN655514 NTJ655512:NTJ655514 ODF655512:ODF655514 ONB655512:ONB655514 OWX655512:OWX655514 PGT655512:PGT655514 PQP655512:PQP655514 QAL655512:QAL655514 QKH655512:QKH655514 QUD655512:QUD655514 RDZ655512:RDZ655514 RNV655512:RNV655514 RXR655512:RXR655514 SHN655512:SHN655514 SRJ655512:SRJ655514 TBF655512:TBF655514 TLB655512:TLB655514 TUX655512:TUX655514 UET655512:UET655514 UOP655512:UOP655514 UYL655512:UYL655514 VIH655512:VIH655514 VSD655512:VSD655514 WBZ655512:WBZ655514 WLV655512:WLV655514 WVR655512:WVR655514 JF721048:JF721050 TB721048:TB721050 ACX721048:ACX721050 AMT721048:AMT721050 AWP721048:AWP721050 BGL721048:BGL721050 BQH721048:BQH721050 CAD721048:CAD721050 CJZ721048:CJZ721050 CTV721048:CTV721050 DDR721048:DDR721050 DNN721048:DNN721050 DXJ721048:DXJ721050 EHF721048:EHF721050 ERB721048:ERB721050 FAX721048:FAX721050 FKT721048:FKT721050 FUP721048:FUP721050 GEL721048:GEL721050 GOH721048:GOH721050 GYD721048:GYD721050 HHZ721048:HHZ721050 HRV721048:HRV721050 IBR721048:IBR721050 ILN721048:ILN721050 IVJ721048:IVJ721050 JFF721048:JFF721050 JPB721048:JPB721050 JYX721048:JYX721050 KIT721048:KIT721050 KSP721048:KSP721050 LCL721048:LCL721050 LMH721048:LMH721050 LWD721048:LWD721050 MFZ721048:MFZ721050 MPV721048:MPV721050 MZR721048:MZR721050 NJN721048:NJN721050 NTJ721048:NTJ721050 ODF721048:ODF721050 ONB721048:ONB721050 OWX721048:OWX721050 PGT721048:PGT721050 PQP721048:PQP721050 QAL721048:QAL721050 QKH721048:QKH721050 QUD721048:QUD721050 RDZ721048:RDZ721050 RNV721048:RNV721050 RXR721048:RXR721050 SHN721048:SHN721050 SRJ721048:SRJ721050 TBF721048:TBF721050 TLB721048:TLB721050 TUX721048:TUX721050 UET721048:UET721050 UOP721048:UOP721050 UYL721048:UYL721050 VIH721048:VIH721050 VSD721048:VSD721050 WBZ721048:WBZ721050 WLV721048:WLV721050 WVR721048:WVR721050 JF786584:JF786586 TB786584:TB786586 ACX786584:ACX786586 AMT786584:AMT786586 AWP786584:AWP786586 BGL786584:BGL786586 BQH786584:BQH786586 CAD786584:CAD786586 CJZ786584:CJZ786586 CTV786584:CTV786586 DDR786584:DDR786586 DNN786584:DNN786586 DXJ786584:DXJ786586 EHF786584:EHF786586 ERB786584:ERB786586 FAX786584:FAX786586 FKT786584:FKT786586 FUP786584:FUP786586 GEL786584:GEL786586 GOH786584:GOH786586 GYD786584:GYD786586 HHZ786584:HHZ786586 HRV786584:HRV786586 IBR786584:IBR786586 ILN786584:ILN786586 IVJ786584:IVJ786586 JFF786584:JFF786586 JPB786584:JPB786586 JYX786584:JYX786586 KIT786584:KIT786586 KSP786584:KSP786586 LCL786584:LCL786586 LMH786584:LMH786586 LWD786584:LWD786586 MFZ786584:MFZ786586 MPV786584:MPV786586 MZR786584:MZR786586 NJN786584:NJN786586 NTJ786584:NTJ786586 ODF786584:ODF786586 ONB786584:ONB786586 OWX786584:OWX786586 PGT786584:PGT786586 PQP786584:PQP786586 QAL786584:QAL786586 QKH786584:QKH786586 QUD786584:QUD786586 RDZ786584:RDZ786586 RNV786584:RNV786586 RXR786584:RXR786586 SHN786584:SHN786586 SRJ786584:SRJ786586 TBF786584:TBF786586 TLB786584:TLB786586 TUX786584:TUX786586 UET786584:UET786586 UOP786584:UOP786586 UYL786584:UYL786586 VIH786584:VIH786586 VSD786584:VSD786586 WBZ786584:WBZ786586 WLV786584:WLV786586 WVR786584:WVR786586 JF852120:JF852122 TB852120:TB852122 ACX852120:ACX852122 AMT852120:AMT852122 AWP852120:AWP852122 BGL852120:BGL852122 BQH852120:BQH852122 CAD852120:CAD852122 CJZ852120:CJZ852122 CTV852120:CTV852122 DDR852120:DDR852122 DNN852120:DNN852122 DXJ852120:DXJ852122 EHF852120:EHF852122 ERB852120:ERB852122 FAX852120:FAX852122 FKT852120:FKT852122 FUP852120:FUP852122 GEL852120:GEL852122 GOH852120:GOH852122 GYD852120:GYD852122 HHZ852120:HHZ852122 HRV852120:HRV852122 IBR852120:IBR852122 ILN852120:ILN852122 IVJ852120:IVJ852122 JFF852120:JFF852122 JPB852120:JPB852122 JYX852120:JYX852122 KIT852120:KIT852122 KSP852120:KSP852122 LCL852120:LCL852122 LMH852120:LMH852122 LWD852120:LWD852122 MFZ852120:MFZ852122 MPV852120:MPV852122 MZR852120:MZR852122 NJN852120:NJN852122 NTJ852120:NTJ852122 ODF852120:ODF852122 ONB852120:ONB852122 OWX852120:OWX852122 PGT852120:PGT852122 PQP852120:PQP852122 QAL852120:QAL852122 QKH852120:QKH852122 QUD852120:QUD852122 RDZ852120:RDZ852122 RNV852120:RNV852122 RXR852120:RXR852122 SHN852120:SHN852122 SRJ852120:SRJ852122 TBF852120:TBF852122 TLB852120:TLB852122 TUX852120:TUX852122 UET852120:UET852122 UOP852120:UOP852122 UYL852120:UYL852122 VIH852120:VIH852122 VSD852120:VSD852122 WBZ852120:WBZ852122 WLV852120:WLV852122 WVR852120:WVR852122 JF917656:JF917658 TB917656:TB917658 ACX917656:ACX917658 AMT917656:AMT917658 AWP917656:AWP917658 BGL917656:BGL917658 BQH917656:BQH917658 CAD917656:CAD917658 CJZ917656:CJZ917658 CTV917656:CTV917658 DDR917656:DDR917658 DNN917656:DNN917658 DXJ917656:DXJ917658 EHF917656:EHF917658 ERB917656:ERB917658 FAX917656:FAX917658 FKT917656:FKT917658 FUP917656:FUP917658 GEL917656:GEL917658 GOH917656:GOH917658 GYD917656:GYD917658 HHZ917656:HHZ917658 HRV917656:HRV917658 IBR917656:IBR917658 ILN917656:ILN917658 IVJ917656:IVJ917658 JFF917656:JFF917658 JPB917656:JPB917658 JYX917656:JYX917658 KIT917656:KIT917658 KSP917656:KSP917658 LCL917656:LCL917658 LMH917656:LMH917658 LWD917656:LWD917658 MFZ917656:MFZ917658 MPV917656:MPV917658 MZR917656:MZR917658 NJN917656:NJN917658 NTJ917656:NTJ917658 ODF917656:ODF917658 ONB917656:ONB917658 OWX917656:OWX917658 PGT917656:PGT917658 PQP917656:PQP917658 QAL917656:QAL917658 QKH917656:QKH917658 QUD917656:QUD917658 RDZ917656:RDZ917658 RNV917656:RNV917658 RXR917656:RXR917658 SHN917656:SHN917658 SRJ917656:SRJ917658 TBF917656:TBF917658 TLB917656:TLB917658 TUX917656:TUX917658 UET917656:UET917658 UOP917656:UOP917658 UYL917656:UYL917658 VIH917656:VIH917658 VSD917656:VSD917658 WBZ917656:WBZ917658 WLV917656:WLV917658 WVR917656:WVR917658 JF983192:JF983194 TB983192:TB983194 ACX983192:ACX983194 AMT983192:AMT983194 AWP983192:AWP983194 BGL983192:BGL983194 BQH983192:BQH983194 CAD983192:CAD983194 CJZ983192:CJZ983194 CTV983192:CTV983194 DDR983192:DDR983194 DNN983192:DNN983194 DXJ983192:DXJ983194 EHF983192:EHF983194 ERB983192:ERB983194 FAX983192:FAX983194 FKT983192:FKT983194 FUP983192:FUP983194 GEL983192:GEL983194 GOH983192:GOH983194 GYD983192:GYD983194 HHZ983192:HHZ983194 HRV983192:HRV983194 IBR983192:IBR983194 ILN983192:ILN983194 IVJ983192:IVJ983194 JFF983192:JFF983194 JPB983192:JPB983194 JYX983192:JYX983194 KIT983192:KIT983194 KSP983192:KSP983194 LCL983192:LCL983194 LMH983192:LMH983194 LWD983192:LWD983194 MFZ983192:MFZ983194 MPV983192:MPV983194 MZR983192:MZR983194 NJN983192:NJN983194 NTJ983192:NTJ983194 ODF983192:ODF983194 ONB983192:ONB983194 OWX983192:OWX983194 PGT983192:PGT983194 PQP983192:PQP983194 QAL983192:QAL983194 QKH983192:QKH983194 QUD983192:QUD983194 RDZ983192:RDZ983194 RNV983192:RNV983194 RXR983192:RXR983194 SHN983192:SHN983194 SRJ983192:SRJ983194 TBF983192:TBF983194 TLB983192:TLB983194 TUX983192:TUX983194 UET983192:UET983194 UOP983192:UOP983194 UYL983192:UYL983194 VIH983192:VIH983194 VSD983192:VSD983194 WBZ983192:WBZ983194 WLV983192:WLV983194 WVR983192:WVR983194 JF65718:JF65719 TB65718:TB65719 ACX65718:ACX65719 AMT65718:AMT65719 AWP65718:AWP65719 BGL65718:BGL65719 BQH65718:BQH65719 CAD65718:CAD65719 CJZ65718:CJZ65719 CTV65718:CTV65719 DDR65718:DDR65719 DNN65718:DNN65719 DXJ65718:DXJ65719 EHF65718:EHF65719 ERB65718:ERB65719 FAX65718:FAX65719 FKT65718:FKT65719 FUP65718:FUP65719 GEL65718:GEL65719 GOH65718:GOH65719 GYD65718:GYD65719 HHZ65718:HHZ65719 HRV65718:HRV65719 IBR65718:IBR65719 ILN65718:ILN65719 IVJ65718:IVJ65719 JFF65718:JFF65719 JPB65718:JPB65719 JYX65718:JYX65719 KIT65718:KIT65719 KSP65718:KSP65719 LCL65718:LCL65719 LMH65718:LMH65719 LWD65718:LWD65719 MFZ65718:MFZ65719 MPV65718:MPV65719 MZR65718:MZR65719 NJN65718:NJN65719 NTJ65718:NTJ65719 ODF65718:ODF65719 ONB65718:ONB65719 OWX65718:OWX65719 PGT65718:PGT65719 PQP65718:PQP65719 QAL65718:QAL65719 QKH65718:QKH65719 QUD65718:QUD65719 RDZ65718:RDZ65719 RNV65718:RNV65719 RXR65718:RXR65719 SHN65718:SHN65719 SRJ65718:SRJ65719 TBF65718:TBF65719 TLB65718:TLB65719 TUX65718:TUX65719 UET65718:UET65719 UOP65718:UOP65719 UYL65718:UYL65719 VIH65718:VIH65719 VSD65718:VSD65719 WBZ65718:WBZ65719 WLV65718:WLV65719 WVR65718:WVR65719 JF131254:JF131255 TB131254:TB131255 ACX131254:ACX131255 AMT131254:AMT131255 AWP131254:AWP131255 BGL131254:BGL131255 BQH131254:BQH131255 CAD131254:CAD131255 CJZ131254:CJZ131255 CTV131254:CTV131255 DDR131254:DDR131255 DNN131254:DNN131255 DXJ131254:DXJ131255 EHF131254:EHF131255 ERB131254:ERB131255 FAX131254:FAX131255 FKT131254:FKT131255 FUP131254:FUP131255 GEL131254:GEL131255 GOH131254:GOH131255 GYD131254:GYD131255 HHZ131254:HHZ131255 HRV131254:HRV131255 IBR131254:IBR131255 ILN131254:ILN131255 IVJ131254:IVJ131255 JFF131254:JFF131255 JPB131254:JPB131255 JYX131254:JYX131255 KIT131254:KIT131255 KSP131254:KSP131255 LCL131254:LCL131255 LMH131254:LMH131255 LWD131254:LWD131255 MFZ131254:MFZ131255 MPV131254:MPV131255 MZR131254:MZR131255 NJN131254:NJN131255 NTJ131254:NTJ131255 ODF131254:ODF131255 ONB131254:ONB131255 OWX131254:OWX131255 PGT131254:PGT131255 PQP131254:PQP131255 QAL131254:QAL131255 QKH131254:QKH131255 QUD131254:QUD131255 RDZ131254:RDZ131255 RNV131254:RNV131255 RXR131254:RXR131255 SHN131254:SHN131255 SRJ131254:SRJ131255 TBF131254:TBF131255 TLB131254:TLB131255 TUX131254:TUX131255 UET131254:UET131255 UOP131254:UOP131255 UYL131254:UYL131255 VIH131254:VIH131255 VSD131254:VSD131255 WBZ131254:WBZ131255 WLV131254:WLV131255 WVR131254:WVR131255 JF196790:JF196791 TB196790:TB196791 ACX196790:ACX196791 AMT196790:AMT196791 AWP196790:AWP196791 BGL196790:BGL196791 BQH196790:BQH196791 CAD196790:CAD196791 CJZ196790:CJZ196791 CTV196790:CTV196791 DDR196790:DDR196791 DNN196790:DNN196791 DXJ196790:DXJ196791 EHF196790:EHF196791 ERB196790:ERB196791 FAX196790:FAX196791 FKT196790:FKT196791 FUP196790:FUP196791 GEL196790:GEL196791 GOH196790:GOH196791 GYD196790:GYD196791 HHZ196790:HHZ196791 HRV196790:HRV196791 IBR196790:IBR196791 ILN196790:ILN196791 IVJ196790:IVJ196791 JFF196790:JFF196791 JPB196790:JPB196791 JYX196790:JYX196791 KIT196790:KIT196791 KSP196790:KSP196791 LCL196790:LCL196791 LMH196790:LMH196791 LWD196790:LWD196791 MFZ196790:MFZ196791 MPV196790:MPV196791 MZR196790:MZR196791 NJN196790:NJN196791 NTJ196790:NTJ196791 ODF196790:ODF196791 ONB196790:ONB196791 OWX196790:OWX196791 PGT196790:PGT196791 PQP196790:PQP196791 QAL196790:QAL196791 QKH196790:QKH196791 QUD196790:QUD196791 RDZ196790:RDZ196791 RNV196790:RNV196791 RXR196790:RXR196791 SHN196790:SHN196791 SRJ196790:SRJ196791 TBF196790:TBF196791 TLB196790:TLB196791 TUX196790:TUX196791 UET196790:UET196791 UOP196790:UOP196791 UYL196790:UYL196791 VIH196790:VIH196791 VSD196790:VSD196791 WBZ196790:WBZ196791 WLV196790:WLV196791 WVR196790:WVR196791 JF262326:JF262327 TB262326:TB262327 ACX262326:ACX262327 AMT262326:AMT262327 AWP262326:AWP262327 BGL262326:BGL262327 BQH262326:BQH262327 CAD262326:CAD262327 CJZ262326:CJZ262327 CTV262326:CTV262327 DDR262326:DDR262327 DNN262326:DNN262327 DXJ262326:DXJ262327 EHF262326:EHF262327 ERB262326:ERB262327 FAX262326:FAX262327 FKT262326:FKT262327 FUP262326:FUP262327 GEL262326:GEL262327 GOH262326:GOH262327 GYD262326:GYD262327 HHZ262326:HHZ262327 HRV262326:HRV262327 IBR262326:IBR262327 ILN262326:ILN262327 IVJ262326:IVJ262327 JFF262326:JFF262327 JPB262326:JPB262327 JYX262326:JYX262327 KIT262326:KIT262327 KSP262326:KSP262327 LCL262326:LCL262327 LMH262326:LMH262327 LWD262326:LWD262327 MFZ262326:MFZ262327 MPV262326:MPV262327 MZR262326:MZR262327 NJN262326:NJN262327 NTJ262326:NTJ262327 ODF262326:ODF262327 ONB262326:ONB262327 OWX262326:OWX262327 PGT262326:PGT262327 PQP262326:PQP262327 QAL262326:QAL262327 QKH262326:QKH262327 QUD262326:QUD262327 RDZ262326:RDZ262327 RNV262326:RNV262327 RXR262326:RXR262327 SHN262326:SHN262327 SRJ262326:SRJ262327 TBF262326:TBF262327 TLB262326:TLB262327 TUX262326:TUX262327 UET262326:UET262327 UOP262326:UOP262327 UYL262326:UYL262327 VIH262326:VIH262327 VSD262326:VSD262327 WBZ262326:WBZ262327 WLV262326:WLV262327 WVR262326:WVR262327 JF327862:JF327863 TB327862:TB327863 ACX327862:ACX327863 AMT327862:AMT327863 AWP327862:AWP327863 BGL327862:BGL327863 BQH327862:BQH327863 CAD327862:CAD327863 CJZ327862:CJZ327863 CTV327862:CTV327863 DDR327862:DDR327863 DNN327862:DNN327863 DXJ327862:DXJ327863 EHF327862:EHF327863 ERB327862:ERB327863 FAX327862:FAX327863 FKT327862:FKT327863 FUP327862:FUP327863 GEL327862:GEL327863 GOH327862:GOH327863 GYD327862:GYD327863 HHZ327862:HHZ327863 HRV327862:HRV327863 IBR327862:IBR327863 ILN327862:ILN327863 IVJ327862:IVJ327863 JFF327862:JFF327863 JPB327862:JPB327863 JYX327862:JYX327863 KIT327862:KIT327863 KSP327862:KSP327863 LCL327862:LCL327863 LMH327862:LMH327863 LWD327862:LWD327863 MFZ327862:MFZ327863 MPV327862:MPV327863 MZR327862:MZR327863 NJN327862:NJN327863 NTJ327862:NTJ327863 ODF327862:ODF327863 ONB327862:ONB327863 OWX327862:OWX327863 PGT327862:PGT327863 PQP327862:PQP327863 QAL327862:QAL327863 QKH327862:QKH327863 QUD327862:QUD327863 RDZ327862:RDZ327863 RNV327862:RNV327863 RXR327862:RXR327863 SHN327862:SHN327863 SRJ327862:SRJ327863 TBF327862:TBF327863 TLB327862:TLB327863 TUX327862:TUX327863 UET327862:UET327863 UOP327862:UOP327863 UYL327862:UYL327863 VIH327862:VIH327863 VSD327862:VSD327863 WBZ327862:WBZ327863 WLV327862:WLV327863 WVR327862:WVR327863 JF393398:JF393399 TB393398:TB393399 ACX393398:ACX393399 AMT393398:AMT393399 AWP393398:AWP393399 BGL393398:BGL393399 BQH393398:BQH393399 CAD393398:CAD393399 CJZ393398:CJZ393399 CTV393398:CTV393399 DDR393398:DDR393399 DNN393398:DNN393399 DXJ393398:DXJ393399 EHF393398:EHF393399 ERB393398:ERB393399 FAX393398:FAX393399 FKT393398:FKT393399 FUP393398:FUP393399 GEL393398:GEL393399 GOH393398:GOH393399 GYD393398:GYD393399 HHZ393398:HHZ393399 HRV393398:HRV393399 IBR393398:IBR393399 ILN393398:ILN393399 IVJ393398:IVJ393399 JFF393398:JFF393399 JPB393398:JPB393399 JYX393398:JYX393399 KIT393398:KIT393399 KSP393398:KSP393399 LCL393398:LCL393399 LMH393398:LMH393399 LWD393398:LWD393399 MFZ393398:MFZ393399 MPV393398:MPV393399 MZR393398:MZR393399 NJN393398:NJN393399 NTJ393398:NTJ393399 ODF393398:ODF393399 ONB393398:ONB393399 OWX393398:OWX393399 PGT393398:PGT393399 PQP393398:PQP393399 QAL393398:QAL393399 QKH393398:QKH393399 QUD393398:QUD393399 RDZ393398:RDZ393399 RNV393398:RNV393399 RXR393398:RXR393399 SHN393398:SHN393399 SRJ393398:SRJ393399 TBF393398:TBF393399 TLB393398:TLB393399 TUX393398:TUX393399 UET393398:UET393399 UOP393398:UOP393399 UYL393398:UYL393399 VIH393398:VIH393399 VSD393398:VSD393399 WBZ393398:WBZ393399 WLV393398:WLV393399 WVR393398:WVR393399 JF458934:JF458935 TB458934:TB458935 ACX458934:ACX458935 AMT458934:AMT458935 AWP458934:AWP458935 BGL458934:BGL458935 BQH458934:BQH458935 CAD458934:CAD458935 CJZ458934:CJZ458935 CTV458934:CTV458935 DDR458934:DDR458935 DNN458934:DNN458935 DXJ458934:DXJ458935 EHF458934:EHF458935 ERB458934:ERB458935 FAX458934:FAX458935 FKT458934:FKT458935 FUP458934:FUP458935 GEL458934:GEL458935 GOH458934:GOH458935 GYD458934:GYD458935 HHZ458934:HHZ458935 HRV458934:HRV458935 IBR458934:IBR458935 ILN458934:ILN458935 IVJ458934:IVJ458935 JFF458934:JFF458935 JPB458934:JPB458935 JYX458934:JYX458935 KIT458934:KIT458935 KSP458934:KSP458935 LCL458934:LCL458935 LMH458934:LMH458935 LWD458934:LWD458935 MFZ458934:MFZ458935 MPV458934:MPV458935 MZR458934:MZR458935 NJN458934:NJN458935 NTJ458934:NTJ458935 ODF458934:ODF458935 ONB458934:ONB458935 OWX458934:OWX458935 PGT458934:PGT458935 PQP458934:PQP458935 QAL458934:QAL458935 QKH458934:QKH458935 QUD458934:QUD458935 RDZ458934:RDZ458935 RNV458934:RNV458935 RXR458934:RXR458935 SHN458934:SHN458935 SRJ458934:SRJ458935 TBF458934:TBF458935 TLB458934:TLB458935 TUX458934:TUX458935 UET458934:UET458935 UOP458934:UOP458935 UYL458934:UYL458935 VIH458934:VIH458935 VSD458934:VSD458935 WBZ458934:WBZ458935 WLV458934:WLV458935 WVR458934:WVR458935 JF524470:JF524471 TB524470:TB524471 ACX524470:ACX524471 AMT524470:AMT524471 AWP524470:AWP524471 BGL524470:BGL524471 BQH524470:BQH524471 CAD524470:CAD524471 CJZ524470:CJZ524471 CTV524470:CTV524471 DDR524470:DDR524471 DNN524470:DNN524471 DXJ524470:DXJ524471 EHF524470:EHF524471 ERB524470:ERB524471 FAX524470:FAX524471 FKT524470:FKT524471 FUP524470:FUP524471 GEL524470:GEL524471 GOH524470:GOH524471 GYD524470:GYD524471 HHZ524470:HHZ524471 HRV524470:HRV524471 IBR524470:IBR524471 ILN524470:ILN524471 IVJ524470:IVJ524471 JFF524470:JFF524471 JPB524470:JPB524471 JYX524470:JYX524471 KIT524470:KIT524471 KSP524470:KSP524471 LCL524470:LCL524471 LMH524470:LMH524471 LWD524470:LWD524471 MFZ524470:MFZ524471 MPV524470:MPV524471 MZR524470:MZR524471 NJN524470:NJN524471 NTJ524470:NTJ524471 ODF524470:ODF524471 ONB524470:ONB524471 OWX524470:OWX524471 PGT524470:PGT524471 PQP524470:PQP524471 QAL524470:QAL524471 QKH524470:QKH524471 QUD524470:QUD524471 RDZ524470:RDZ524471 RNV524470:RNV524471 RXR524470:RXR524471 SHN524470:SHN524471 SRJ524470:SRJ524471 TBF524470:TBF524471 TLB524470:TLB524471 TUX524470:TUX524471 UET524470:UET524471 UOP524470:UOP524471 UYL524470:UYL524471 VIH524470:VIH524471 VSD524470:VSD524471 WBZ524470:WBZ524471 WLV524470:WLV524471 WVR524470:WVR524471 JF590006:JF590007 TB590006:TB590007 ACX590006:ACX590007 AMT590006:AMT590007 AWP590006:AWP590007 BGL590006:BGL590007 BQH590006:BQH590007 CAD590006:CAD590007 CJZ590006:CJZ590007 CTV590006:CTV590007 DDR590006:DDR590007 DNN590006:DNN590007 DXJ590006:DXJ590007 EHF590006:EHF590007 ERB590006:ERB590007 FAX590006:FAX590007 FKT590006:FKT590007 FUP590006:FUP590007 GEL590006:GEL590007 GOH590006:GOH590007 GYD590006:GYD590007 HHZ590006:HHZ590007 HRV590006:HRV590007 IBR590006:IBR590007 ILN590006:ILN590007 IVJ590006:IVJ590007 JFF590006:JFF590007 JPB590006:JPB590007 JYX590006:JYX590007 KIT590006:KIT590007 KSP590006:KSP590007 LCL590006:LCL590007 LMH590006:LMH590007 LWD590006:LWD590007 MFZ590006:MFZ590007 MPV590006:MPV590007 MZR590006:MZR590007 NJN590006:NJN590007 NTJ590006:NTJ590007 ODF590006:ODF590007 ONB590006:ONB590007 OWX590006:OWX590007 PGT590006:PGT590007 PQP590006:PQP590007 QAL590006:QAL590007 QKH590006:QKH590007 QUD590006:QUD590007 RDZ590006:RDZ590007 RNV590006:RNV590007 RXR590006:RXR590007 SHN590006:SHN590007 SRJ590006:SRJ590007 TBF590006:TBF590007 TLB590006:TLB590007 TUX590006:TUX590007 UET590006:UET590007 UOP590006:UOP590007 UYL590006:UYL590007 VIH590006:VIH590007 VSD590006:VSD590007 WBZ590006:WBZ590007 WLV590006:WLV590007 WVR590006:WVR590007 JF655542:JF655543 TB655542:TB655543 ACX655542:ACX655543 AMT655542:AMT655543 AWP655542:AWP655543 BGL655542:BGL655543 BQH655542:BQH655543 CAD655542:CAD655543 CJZ655542:CJZ655543 CTV655542:CTV655543 DDR655542:DDR655543 DNN655542:DNN655543 DXJ655542:DXJ655543 EHF655542:EHF655543 ERB655542:ERB655543 FAX655542:FAX655543 FKT655542:FKT655543 FUP655542:FUP655543 GEL655542:GEL655543 GOH655542:GOH655543 GYD655542:GYD655543 HHZ655542:HHZ655543 HRV655542:HRV655543 IBR655542:IBR655543 ILN655542:ILN655543 IVJ655542:IVJ655543 JFF655542:JFF655543 JPB655542:JPB655543 JYX655542:JYX655543 KIT655542:KIT655543 KSP655542:KSP655543 LCL655542:LCL655543 LMH655542:LMH655543 LWD655542:LWD655543 MFZ655542:MFZ655543 MPV655542:MPV655543 MZR655542:MZR655543 NJN655542:NJN655543 NTJ655542:NTJ655543 ODF655542:ODF655543 ONB655542:ONB655543 OWX655542:OWX655543 PGT655542:PGT655543 PQP655542:PQP655543 QAL655542:QAL655543 QKH655542:QKH655543 QUD655542:QUD655543 RDZ655542:RDZ655543 RNV655542:RNV655543 RXR655542:RXR655543 SHN655542:SHN655543 SRJ655542:SRJ655543 TBF655542:TBF655543 TLB655542:TLB655543 TUX655542:TUX655543 UET655542:UET655543 UOP655542:UOP655543 UYL655542:UYL655543 VIH655542:VIH655543 VSD655542:VSD655543 WBZ655542:WBZ655543 WLV655542:WLV655543 WVR655542:WVR655543 JF721078:JF721079 TB721078:TB721079 ACX721078:ACX721079 AMT721078:AMT721079 AWP721078:AWP721079 BGL721078:BGL721079 BQH721078:BQH721079 CAD721078:CAD721079 CJZ721078:CJZ721079 CTV721078:CTV721079 DDR721078:DDR721079 DNN721078:DNN721079 DXJ721078:DXJ721079 EHF721078:EHF721079 ERB721078:ERB721079 FAX721078:FAX721079 FKT721078:FKT721079 FUP721078:FUP721079 GEL721078:GEL721079 GOH721078:GOH721079 GYD721078:GYD721079 HHZ721078:HHZ721079 HRV721078:HRV721079 IBR721078:IBR721079 ILN721078:ILN721079 IVJ721078:IVJ721079 JFF721078:JFF721079 JPB721078:JPB721079 JYX721078:JYX721079 KIT721078:KIT721079 KSP721078:KSP721079 LCL721078:LCL721079 LMH721078:LMH721079 LWD721078:LWD721079 MFZ721078:MFZ721079 MPV721078:MPV721079 MZR721078:MZR721079 NJN721078:NJN721079 NTJ721078:NTJ721079 ODF721078:ODF721079 ONB721078:ONB721079 OWX721078:OWX721079 PGT721078:PGT721079 PQP721078:PQP721079 QAL721078:QAL721079 QKH721078:QKH721079 QUD721078:QUD721079 RDZ721078:RDZ721079 RNV721078:RNV721079 RXR721078:RXR721079 SHN721078:SHN721079 SRJ721078:SRJ721079 TBF721078:TBF721079 TLB721078:TLB721079 TUX721078:TUX721079 UET721078:UET721079 UOP721078:UOP721079 UYL721078:UYL721079 VIH721078:VIH721079 VSD721078:VSD721079 WBZ721078:WBZ721079 WLV721078:WLV721079 WVR721078:WVR721079 JF786614:JF786615 TB786614:TB786615 ACX786614:ACX786615 AMT786614:AMT786615 AWP786614:AWP786615 BGL786614:BGL786615 BQH786614:BQH786615 CAD786614:CAD786615 CJZ786614:CJZ786615 CTV786614:CTV786615 DDR786614:DDR786615 DNN786614:DNN786615 DXJ786614:DXJ786615 EHF786614:EHF786615 ERB786614:ERB786615 FAX786614:FAX786615 FKT786614:FKT786615 FUP786614:FUP786615 GEL786614:GEL786615 GOH786614:GOH786615 GYD786614:GYD786615 HHZ786614:HHZ786615 HRV786614:HRV786615 IBR786614:IBR786615 ILN786614:ILN786615 IVJ786614:IVJ786615 JFF786614:JFF786615 JPB786614:JPB786615 JYX786614:JYX786615 KIT786614:KIT786615 KSP786614:KSP786615 LCL786614:LCL786615 LMH786614:LMH786615 LWD786614:LWD786615 MFZ786614:MFZ786615 MPV786614:MPV786615 MZR786614:MZR786615 NJN786614:NJN786615 NTJ786614:NTJ786615 ODF786614:ODF786615 ONB786614:ONB786615 OWX786614:OWX786615 PGT786614:PGT786615 PQP786614:PQP786615 QAL786614:QAL786615 QKH786614:QKH786615 QUD786614:QUD786615 RDZ786614:RDZ786615 RNV786614:RNV786615 RXR786614:RXR786615 SHN786614:SHN786615 SRJ786614:SRJ786615 TBF786614:TBF786615 TLB786614:TLB786615 TUX786614:TUX786615 UET786614:UET786615 UOP786614:UOP786615 UYL786614:UYL786615 VIH786614:VIH786615 VSD786614:VSD786615 WBZ786614:WBZ786615 WLV786614:WLV786615 WVR786614:WVR786615 JF852150:JF852151 TB852150:TB852151 ACX852150:ACX852151 AMT852150:AMT852151 AWP852150:AWP852151 BGL852150:BGL852151 BQH852150:BQH852151 CAD852150:CAD852151 CJZ852150:CJZ852151 CTV852150:CTV852151 DDR852150:DDR852151 DNN852150:DNN852151 DXJ852150:DXJ852151 EHF852150:EHF852151 ERB852150:ERB852151 FAX852150:FAX852151 FKT852150:FKT852151 FUP852150:FUP852151 GEL852150:GEL852151 GOH852150:GOH852151 GYD852150:GYD852151 HHZ852150:HHZ852151 HRV852150:HRV852151 IBR852150:IBR852151 ILN852150:ILN852151 IVJ852150:IVJ852151 JFF852150:JFF852151 JPB852150:JPB852151 JYX852150:JYX852151 KIT852150:KIT852151 KSP852150:KSP852151 LCL852150:LCL852151 LMH852150:LMH852151 LWD852150:LWD852151 MFZ852150:MFZ852151 MPV852150:MPV852151 MZR852150:MZR852151 NJN852150:NJN852151 NTJ852150:NTJ852151 ODF852150:ODF852151 ONB852150:ONB852151 OWX852150:OWX852151 PGT852150:PGT852151 PQP852150:PQP852151 QAL852150:QAL852151 QKH852150:QKH852151 QUD852150:QUD852151 RDZ852150:RDZ852151 RNV852150:RNV852151 RXR852150:RXR852151 SHN852150:SHN852151 SRJ852150:SRJ852151 TBF852150:TBF852151 TLB852150:TLB852151 TUX852150:TUX852151 UET852150:UET852151 UOP852150:UOP852151 UYL852150:UYL852151 VIH852150:VIH852151 VSD852150:VSD852151 WBZ852150:WBZ852151 WLV852150:WLV852151 WVR852150:WVR852151 JF917686:JF917687 TB917686:TB917687 ACX917686:ACX917687 AMT917686:AMT917687 AWP917686:AWP917687 BGL917686:BGL917687 BQH917686:BQH917687 CAD917686:CAD917687 CJZ917686:CJZ917687 CTV917686:CTV917687 DDR917686:DDR917687 DNN917686:DNN917687 DXJ917686:DXJ917687 EHF917686:EHF917687 ERB917686:ERB917687 FAX917686:FAX917687 FKT917686:FKT917687 FUP917686:FUP917687 GEL917686:GEL917687 GOH917686:GOH917687 GYD917686:GYD917687 HHZ917686:HHZ917687 HRV917686:HRV917687 IBR917686:IBR917687 ILN917686:ILN917687 IVJ917686:IVJ917687 JFF917686:JFF917687 JPB917686:JPB917687 JYX917686:JYX917687 KIT917686:KIT917687 KSP917686:KSP917687 LCL917686:LCL917687 LMH917686:LMH917687 LWD917686:LWD917687 MFZ917686:MFZ917687 MPV917686:MPV917687 MZR917686:MZR917687 NJN917686:NJN917687 NTJ917686:NTJ917687 ODF917686:ODF917687 ONB917686:ONB917687 OWX917686:OWX917687 PGT917686:PGT917687 PQP917686:PQP917687 QAL917686:QAL917687 QKH917686:QKH917687 QUD917686:QUD917687 RDZ917686:RDZ917687 RNV917686:RNV917687 RXR917686:RXR917687 SHN917686:SHN917687 SRJ917686:SRJ917687 TBF917686:TBF917687 TLB917686:TLB917687 TUX917686:TUX917687 UET917686:UET917687 UOP917686:UOP917687 UYL917686:UYL917687 VIH917686:VIH917687 VSD917686:VSD917687 WBZ917686:WBZ917687 WLV917686:WLV917687 WVR917686:WVR917687 JF983222:JF983223 TB983222:TB983223 ACX983222:ACX983223 AMT983222:AMT983223 AWP983222:AWP983223 BGL983222:BGL983223 BQH983222:BQH983223 CAD983222:CAD983223 CJZ983222:CJZ983223 CTV983222:CTV983223 DDR983222:DDR983223 DNN983222:DNN983223 DXJ983222:DXJ983223 EHF983222:EHF983223 ERB983222:ERB983223 FAX983222:FAX983223 FKT983222:FKT983223 FUP983222:FUP983223 GEL983222:GEL983223 GOH983222:GOH983223 GYD983222:GYD983223 HHZ983222:HHZ983223 HRV983222:HRV983223 IBR983222:IBR983223 ILN983222:ILN983223 IVJ983222:IVJ983223 JFF983222:JFF983223 JPB983222:JPB983223 JYX983222:JYX983223 KIT983222:KIT983223 KSP983222:KSP983223 LCL983222:LCL983223 LMH983222:LMH983223 LWD983222:LWD983223 MFZ983222:MFZ983223 MPV983222:MPV983223 MZR983222:MZR983223 NJN983222:NJN983223 NTJ983222:NTJ983223 ODF983222:ODF983223 ONB983222:ONB983223 OWX983222:OWX983223 PGT983222:PGT983223 PQP983222:PQP983223 QAL983222:QAL983223 QKH983222:QKH983223 QUD983222:QUD983223 RDZ983222:RDZ983223 RNV983222:RNV983223 RXR983222:RXR983223 SHN983222:SHN983223 SRJ983222:SRJ983223 TBF983222:TBF983223 TLB983222:TLB983223 TUX983222:TUX983223 UET983222:UET983223 UOP983222:UOP983223 UYL983222:UYL983223 VIH983222:VIH983223 VSD983222:VSD983223 WBZ983222:WBZ983223 WLV983222:WLV983223 WVR983222:WVR983223 JF65499:JF65555 TB65499:TB65555 ACX65499:ACX65555 AMT65499:AMT65555 AWP65499:AWP65555 BGL65499:BGL65555 BQH65499:BQH65555 CAD65499:CAD65555 CJZ65499:CJZ65555 CTV65499:CTV65555 DDR65499:DDR65555 DNN65499:DNN65555 DXJ65499:DXJ65555 EHF65499:EHF65555 ERB65499:ERB65555 FAX65499:FAX65555 FKT65499:FKT65555 FUP65499:FUP65555 GEL65499:GEL65555 GOH65499:GOH65555 GYD65499:GYD65555 HHZ65499:HHZ65555 HRV65499:HRV65555 IBR65499:IBR65555 ILN65499:ILN65555 IVJ65499:IVJ65555 JFF65499:JFF65555 JPB65499:JPB65555 JYX65499:JYX65555 KIT65499:KIT65555 KSP65499:KSP65555 LCL65499:LCL65555 LMH65499:LMH65555 LWD65499:LWD65555 MFZ65499:MFZ65555 MPV65499:MPV65555 MZR65499:MZR65555 NJN65499:NJN65555 NTJ65499:NTJ65555 ODF65499:ODF65555 ONB65499:ONB65555 OWX65499:OWX65555 PGT65499:PGT65555 PQP65499:PQP65555 QAL65499:QAL65555 QKH65499:QKH65555 QUD65499:QUD65555 RDZ65499:RDZ65555 RNV65499:RNV65555 RXR65499:RXR65555 SHN65499:SHN65555 SRJ65499:SRJ65555 TBF65499:TBF65555 TLB65499:TLB65555 TUX65499:TUX65555 UET65499:UET65555 UOP65499:UOP65555 UYL65499:UYL65555 VIH65499:VIH65555 VSD65499:VSD65555 WBZ65499:WBZ65555 WLV65499:WLV65555 WVR65499:WVR65555 JF131035:JF131091 TB131035:TB131091 ACX131035:ACX131091 AMT131035:AMT131091 AWP131035:AWP131091 BGL131035:BGL131091 BQH131035:BQH131091 CAD131035:CAD131091 CJZ131035:CJZ131091 CTV131035:CTV131091 DDR131035:DDR131091 DNN131035:DNN131091 DXJ131035:DXJ131091 EHF131035:EHF131091 ERB131035:ERB131091 FAX131035:FAX131091 FKT131035:FKT131091 FUP131035:FUP131091 GEL131035:GEL131091 GOH131035:GOH131091 GYD131035:GYD131091 HHZ131035:HHZ131091 HRV131035:HRV131091 IBR131035:IBR131091 ILN131035:ILN131091 IVJ131035:IVJ131091 JFF131035:JFF131091 JPB131035:JPB131091 JYX131035:JYX131091 KIT131035:KIT131091 KSP131035:KSP131091 LCL131035:LCL131091 LMH131035:LMH131091 LWD131035:LWD131091 MFZ131035:MFZ131091 MPV131035:MPV131091 MZR131035:MZR131091 NJN131035:NJN131091 NTJ131035:NTJ131091 ODF131035:ODF131091 ONB131035:ONB131091 OWX131035:OWX131091 PGT131035:PGT131091 PQP131035:PQP131091 QAL131035:QAL131091 QKH131035:QKH131091 QUD131035:QUD131091 RDZ131035:RDZ131091 RNV131035:RNV131091 RXR131035:RXR131091 SHN131035:SHN131091 SRJ131035:SRJ131091 TBF131035:TBF131091 TLB131035:TLB131091 TUX131035:TUX131091 UET131035:UET131091 UOP131035:UOP131091 UYL131035:UYL131091 VIH131035:VIH131091 VSD131035:VSD131091 WBZ131035:WBZ131091 WLV131035:WLV131091 WVR131035:WVR131091 JF196571:JF196627 TB196571:TB196627 ACX196571:ACX196627 AMT196571:AMT196627 AWP196571:AWP196627 BGL196571:BGL196627 BQH196571:BQH196627 CAD196571:CAD196627 CJZ196571:CJZ196627 CTV196571:CTV196627 DDR196571:DDR196627 DNN196571:DNN196627 DXJ196571:DXJ196627 EHF196571:EHF196627 ERB196571:ERB196627 FAX196571:FAX196627 FKT196571:FKT196627 FUP196571:FUP196627 GEL196571:GEL196627 GOH196571:GOH196627 GYD196571:GYD196627 HHZ196571:HHZ196627 HRV196571:HRV196627 IBR196571:IBR196627 ILN196571:ILN196627 IVJ196571:IVJ196627 JFF196571:JFF196627 JPB196571:JPB196627 JYX196571:JYX196627 KIT196571:KIT196627 KSP196571:KSP196627 LCL196571:LCL196627 LMH196571:LMH196627 LWD196571:LWD196627 MFZ196571:MFZ196627 MPV196571:MPV196627 MZR196571:MZR196627 NJN196571:NJN196627 NTJ196571:NTJ196627 ODF196571:ODF196627 ONB196571:ONB196627 OWX196571:OWX196627 PGT196571:PGT196627 PQP196571:PQP196627 QAL196571:QAL196627 QKH196571:QKH196627 QUD196571:QUD196627 RDZ196571:RDZ196627 RNV196571:RNV196627 RXR196571:RXR196627 SHN196571:SHN196627 SRJ196571:SRJ196627 TBF196571:TBF196627 TLB196571:TLB196627 TUX196571:TUX196627 UET196571:UET196627 UOP196571:UOP196627 UYL196571:UYL196627 VIH196571:VIH196627 VSD196571:VSD196627 WBZ196571:WBZ196627 WLV196571:WLV196627 WVR196571:WVR196627 JF262107:JF262163 TB262107:TB262163 ACX262107:ACX262163 AMT262107:AMT262163 AWP262107:AWP262163 BGL262107:BGL262163 BQH262107:BQH262163 CAD262107:CAD262163 CJZ262107:CJZ262163 CTV262107:CTV262163 DDR262107:DDR262163 DNN262107:DNN262163 DXJ262107:DXJ262163 EHF262107:EHF262163 ERB262107:ERB262163 FAX262107:FAX262163 FKT262107:FKT262163 FUP262107:FUP262163 GEL262107:GEL262163 GOH262107:GOH262163 GYD262107:GYD262163 HHZ262107:HHZ262163 HRV262107:HRV262163 IBR262107:IBR262163 ILN262107:ILN262163 IVJ262107:IVJ262163 JFF262107:JFF262163 JPB262107:JPB262163 JYX262107:JYX262163 KIT262107:KIT262163 KSP262107:KSP262163 LCL262107:LCL262163 LMH262107:LMH262163 LWD262107:LWD262163 MFZ262107:MFZ262163 MPV262107:MPV262163 MZR262107:MZR262163 NJN262107:NJN262163 NTJ262107:NTJ262163 ODF262107:ODF262163 ONB262107:ONB262163 OWX262107:OWX262163 PGT262107:PGT262163 PQP262107:PQP262163 QAL262107:QAL262163 QKH262107:QKH262163 QUD262107:QUD262163 RDZ262107:RDZ262163 RNV262107:RNV262163 RXR262107:RXR262163 SHN262107:SHN262163 SRJ262107:SRJ262163 TBF262107:TBF262163 TLB262107:TLB262163 TUX262107:TUX262163 UET262107:UET262163 UOP262107:UOP262163 UYL262107:UYL262163 VIH262107:VIH262163 VSD262107:VSD262163 WBZ262107:WBZ262163 WLV262107:WLV262163 WVR262107:WVR262163 JF327643:JF327699 TB327643:TB327699 ACX327643:ACX327699 AMT327643:AMT327699 AWP327643:AWP327699 BGL327643:BGL327699 BQH327643:BQH327699 CAD327643:CAD327699 CJZ327643:CJZ327699 CTV327643:CTV327699 DDR327643:DDR327699 DNN327643:DNN327699 DXJ327643:DXJ327699 EHF327643:EHF327699 ERB327643:ERB327699 FAX327643:FAX327699 FKT327643:FKT327699 FUP327643:FUP327699 GEL327643:GEL327699 GOH327643:GOH327699 GYD327643:GYD327699 HHZ327643:HHZ327699 HRV327643:HRV327699 IBR327643:IBR327699 ILN327643:ILN327699 IVJ327643:IVJ327699 JFF327643:JFF327699 JPB327643:JPB327699 JYX327643:JYX327699 KIT327643:KIT327699 KSP327643:KSP327699 LCL327643:LCL327699 LMH327643:LMH327699 LWD327643:LWD327699 MFZ327643:MFZ327699 MPV327643:MPV327699 MZR327643:MZR327699 NJN327643:NJN327699 NTJ327643:NTJ327699 ODF327643:ODF327699 ONB327643:ONB327699 OWX327643:OWX327699 PGT327643:PGT327699 PQP327643:PQP327699 QAL327643:QAL327699 QKH327643:QKH327699 QUD327643:QUD327699 RDZ327643:RDZ327699 RNV327643:RNV327699 RXR327643:RXR327699 SHN327643:SHN327699 SRJ327643:SRJ327699 TBF327643:TBF327699 TLB327643:TLB327699 TUX327643:TUX327699 UET327643:UET327699 UOP327643:UOP327699 UYL327643:UYL327699 VIH327643:VIH327699 VSD327643:VSD327699 WBZ327643:WBZ327699 WLV327643:WLV327699 WVR327643:WVR327699 JF393179:JF393235 TB393179:TB393235 ACX393179:ACX393235 AMT393179:AMT393235 AWP393179:AWP393235 BGL393179:BGL393235 BQH393179:BQH393235 CAD393179:CAD393235 CJZ393179:CJZ393235 CTV393179:CTV393235 DDR393179:DDR393235 DNN393179:DNN393235 DXJ393179:DXJ393235 EHF393179:EHF393235 ERB393179:ERB393235 FAX393179:FAX393235 FKT393179:FKT393235 FUP393179:FUP393235 GEL393179:GEL393235 GOH393179:GOH393235 GYD393179:GYD393235 HHZ393179:HHZ393235 HRV393179:HRV393235 IBR393179:IBR393235 ILN393179:ILN393235 IVJ393179:IVJ393235 JFF393179:JFF393235 JPB393179:JPB393235 JYX393179:JYX393235 KIT393179:KIT393235 KSP393179:KSP393235 LCL393179:LCL393235 LMH393179:LMH393235 LWD393179:LWD393235 MFZ393179:MFZ393235 MPV393179:MPV393235 MZR393179:MZR393235 NJN393179:NJN393235 NTJ393179:NTJ393235 ODF393179:ODF393235 ONB393179:ONB393235 OWX393179:OWX393235 PGT393179:PGT393235 PQP393179:PQP393235 QAL393179:QAL393235 QKH393179:QKH393235 QUD393179:QUD393235 RDZ393179:RDZ393235 RNV393179:RNV393235 RXR393179:RXR393235 SHN393179:SHN393235 SRJ393179:SRJ393235 TBF393179:TBF393235 TLB393179:TLB393235 TUX393179:TUX393235 UET393179:UET393235 UOP393179:UOP393235 UYL393179:UYL393235 VIH393179:VIH393235 VSD393179:VSD393235 WBZ393179:WBZ393235 WLV393179:WLV393235 WVR393179:WVR393235 JF458715:JF458771 TB458715:TB458771 ACX458715:ACX458771 AMT458715:AMT458771 AWP458715:AWP458771 BGL458715:BGL458771 BQH458715:BQH458771 CAD458715:CAD458771 CJZ458715:CJZ458771 CTV458715:CTV458771 DDR458715:DDR458771 DNN458715:DNN458771 DXJ458715:DXJ458771 EHF458715:EHF458771 ERB458715:ERB458771 FAX458715:FAX458771 FKT458715:FKT458771 FUP458715:FUP458771 GEL458715:GEL458771 GOH458715:GOH458771 GYD458715:GYD458771 HHZ458715:HHZ458771 HRV458715:HRV458771 IBR458715:IBR458771 ILN458715:ILN458771 IVJ458715:IVJ458771 JFF458715:JFF458771 JPB458715:JPB458771 JYX458715:JYX458771 KIT458715:KIT458771 KSP458715:KSP458771 LCL458715:LCL458771 LMH458715:LMH458771 LWD458715:LWD458771 MFZ458715:MFZ458771 MPV458715:MPV458771 MZR458715:MZR458771 NJN458715:NJN458771 NTJ458715:NTJ458771 ODF458715:ODF458771 ONB458715:ONB458771 OWX458715:OWX458771 PGT458715:PGT458771 PQP458715:PQP458771 QAL458715:QAL458771 QKH458715:QKH458771 QUD458715:QUD458771 RDZ458715:RDZ458771 RNV458715:RNV458771 RXR458715:RXR458771 SHN458715:SHN458771 SRJ458715:SRJ458771 TBF458715:TBF458771 TLB458715:TLB458771 TUX458715:TUX458771 UET458715:UET458771 UOP458715:UOP458771 UYL458715:UYL458771 VIH458715:VIH458771 VSD458715:VSD458771 WBZ458715:WBZ458771 WLV458715:WLV458771 WVR458715:WVR458771 JF524251:JF524307 TB524251:TB524307 ACX524251:ACX524307 AMT524251:AMT524307 AWP524251:AWP524307 BGL524251:BGL524307 BQH524251:BQH524307 CAD524251:CAD524307 CJZ524251:CJZ524307 CTV524251:CTV524307 DDR524251:DDR524307 DNN524251:DNN524307 DXJ524251:DXJ524307 EHF524251:EHF524307 ERB524251:ERB524307 FAX524251:FAX524307 FKT524251:FKT524307 FUP524251:FUP524307 GEL524251:GEL524307 GOH524251:GOH524307 GYD524251:GYD524307 HHZ524251:HHZ524307 HRV524251:HRV524307 IBR524251:IBR524307 ILN524251:ILN524307 IVJ524251:IVJ524307 JFF524251:JFF524307 JPB524251:JPB524307 JYX524251:JYX524307 KIT524251:KIT524307 KSP524251:KSP524307 LCL524251:LCL524307 LMH524251:LMH524307 LWD524251:LWD524307 MFZ524251:MFZ524307 MPV524251:MPV524307 MZR524251:MZR524307 NJN524251:NJN524307 NTJ524251:NTJ524307 ODF524251:ODF524307 ONB524251:ONB524307 OWX524251:OWX524307 PGT524251:PGT524307 PQP524251:PQP524307 QAL524251:QAL524307 QKH524251:QKH524307 QUD524251:QUD524307 RDZ524251:RDZ524307 RNV524251:RNV524307 RXR524251:RXR524307 SHN524251:SHN524307 SRJ524251:SRJ524307 TBF524251:TBF524307 TLB524251:TLB524307 TUX524251:TUX524307 UET524251:UET524307 UOP524251:UOP524307 UYL524251:UYL524307 VIH524251:VIH524307 VSD524251:VSD524307 WBZ524251:WBZ524307 WLV524251:WLV524307 WVR524251:WVR524307 JF589787:JF589843 TB589787:TB589843 ACX589787:ACX589843 AMT589787:AMT589843 AWP589787:AWP589843 BGL589787:BGL589843 BQH589787:BQH589843 CAD589787:CAD589843 CJZ589787:CJZ589843 CTV589787:CTV589843 DDR589787:DDR589843 DNN589787:DNN589843 DXJ589787:DXJ589843 EHF589787:EHF589843 ERB589787:ERB589843 FAX589787:FAX589843 FKT589787:FKT589843 FUP589787:FUP589843 GEL589787:GEL589843 GOH589787:GOH589843 GYD589787:GYD589843 HHZ589787:HHZ589843 HRV589787:HRV589843 IBR589787:IBR589843 ILN589787:ILN589843 IVJ589787:IVJ589843 JFF589787:JFF589843 JPB589787:JPB589843 JYX589787:JYX589843 KIT589787:KIT589843 KSP589787:KSP589843 LCL589787:LCL589843 LMH589787:LMH589843 LWD589787:LWD589843 MFZ589787:MFZ589843 MPV589787:MPV589843 MZR589787:MZR589843 NJN589787:NJN589843 NTJ589787:NTJ589843 ODF589787:ODF589843 ONB589787:ONB589843 OWX589787:OWX589843 PGT589787:PGT589843 PQP589787:PQP589843 QAL589787:QAL589843 QKH589787:QKH589843 QUD589787:QUD589843 RDZ589787:RDZ589843 RNV589787:RNV589843 RXR589787:RXR589843 SHN589787:SHN589843 SRJ589787:SRJ589843 TBF589787:TBF589843 TLB589787:TLB589843 TUX589787:TUX589843 UET589787:UET589843 UOP589787:UOP589843 UYL589787:UYL589843 VIH589787:VIH589843 VSD589787:VSD589843 WBZ589787:WBZ589843 WLV589787:WLV589843 WVR589787:WVR589843 JF655323:JF655379 TB655323:TB655379 ACX655323:ACX655379 AMT655323:AMT655379 AWP655323:AWP655379 BGL655323:BGL655379 BQH655323:BQH655379 CAD655323:CAD655379 CJZ655323:CJZ655379 CTV655323:CTV655379 DDR655323:DDR655379 DNN655323:DNN655379 DXJ655323:DXJ655379 EHF655323:EHF655379 ERB655323:ERB655379 FAX655323:FAX655379 FKT655323:FKT655379 FUP655323:FUP655379 GEL655323:GEL655379 GOH655323:GOH655379 GYD655323:GYD655379 HHZ655323:HHZ655379 HRV655323:HRV655379 IBR655323:IBR655379 ILN655323:ILN655379 IVJ655323:IVJ655379 JFF655323:JFF655379 JPB655323:JPB655379 JYX655323:JYX655379 KIT655323:KIT655379 KSP655323:KSP655379 LCL655323:LCL655379 LMH655323:LMH655379 LWD655323:LWD655379 MFZ655323:MFZ655379 MPV655323:MPV655379 MZR655323:MZR655379 NJN655323:NJN655379 NTJ655323:NTJ655379 ODF655323:ODF655379 ONB655323:ONB655379 OWX655323:OWX655379 PGT655323:PGT655379 PQP655323:PQP655379 QAL655323:QAL655379 QKH655323:QKH655379 QUD655323:QUD655379 RDZ655323:RDZ655379 RNV655323:RNV655379 RXR655323:RXR655379 SHN655323:SHN655379 SRJ655323:SRJ655379 TBF655323:TBF655379 TLB655323:TLB655379 TUX655323:TUX655379 UET655323:UET655379 UOP655323:UOP655379 UYL655323:UYL655379 VIH655323:VIH655379 VSD655323:VSD655379 WBZ655323:WBZ655379 WLV655323:WLV655379 WVR655323:WVR655379 JF720859:JF720915 TB720859:TB720915 ACX720859:ACX720915 AMT720859:AMT720915 AWP720859:AWP720915 BGL720859:BGL720915 BQH720859:BQH720915 CAD720859:CAD720915 CJZ720859:CJZ720915 CTV720859:CTV720915 DDR720859:DDR720915 DNN720859:DNN720915 DXJ720859:DXJ720915 EHF720859:EHF720915 ERB720859:ERB720915 FAX720859:FAX720915 FKT720859:FKT720915 FUP720859:FUP720915 GEL720859:GEL720915 GOH720859:GOH720915 GYD720859:GYD720915 HHZ720859:HHZ720915 HRV720859:HRV720915 IBR720859:IBR720915 ILN720859:ILN720915 IVJ720859:IVJ720915 JFF720859:JFF720915 JPB720859:JPB720915 JYX720859:JYX720915 KIT720859:KIT720915 KSP720859:KSP720915 LCL720859:LCL720915 LMH720859:LMH720915 LWD720859:LWD720915 MFZ720859:MFZ720915 MPV720859:MPV720915 MZR720859:MZR720915 NJN720859:NJN720915 NTJ720859:NTJ720915 ODF720859:ODF720915 ONB720859:ONB720915 OWX720859:OWX720915 PGT720859:PGT720915 PQP720859:PQP720915 QAL720859:QAL720915 QKH720859:QKH720915 QUD720859:QUD720915 RDZ720859:RDZ720915 RNV720859:RNV720915 RXR720859:RXR720915 SHN720859:SHN720915 SRJ720859:SRJ720915 TBF720859:TBF720915 TLB720859:TLB720915 TUX720859:TUX720915 UET720859:UET720915 UOP720859:UOP720915 UYL720859:UYL720915 VIH720859:VIH720915 VSD720859:VSD720915 WBZ720859:WBZ720915 WLV720859:WLV720915 WVR720859:WVR720915 JF786395:JF786451 TB786395:TB786451 ACX786395:ACX786451 AMT786395:AMT786451 AWP786395:AWP786451 BGL786395:BGL786451 BQH786395:BQH786451 CAD786395:CAD786451 CJZ786395:CJZ786451 CTV786395:CTV786451 DDR786395:DDR786451 DNN786395:DNN786451 DXJ786395:DXJ786451 EHF786395:EHF786451 ERB786395:ERB786451 FAX786395:FAX786451 FKT786395:FKT786451 FUP786395:FUP786451 GEL786395:GEL786451 GOH786395:GOH786451 GYD786395:GYD786451 HHZ786395:HHZ786451 HRV786395:HRV786451 IBR786395:IBR786451 ILN786395:ILN786451 IVJ786395:IVJ786451 JFF786395:JFF786451 JPB786395:JPB786451 JYX786395:JYX786451 KIT786395:KIT786451 KSP786395:KSP786451 LCL786395:LCL786451 LMH786395:LMH786451 LWD786395:LWD786451 MFZ786395:MFZ786451 MPV786395:MPV786451 MZR786395:MZR786451 NJN786395:NJN786451 NTJ786395:NTJ786451 ODF786395:ODF786451 ONB786395:ONB786451 OWX786395:OWX786451 PGT786395:PGT786451 PQP786395:PQP786451 QAL786395:QAL786451 QKH786395:QKH786451 QUD786395:QUD786451 RDZ786395:RDZ786451 RNV786395:RNV786451 RXR786395:RXR786451 SHN786395:SHN786451 SRJ786395:SRJ786451 TBF786395:TBF786451 TLB786395:TLB786451 TUX786395:TUX786451 UET786395:UET786451 UOP786395:UOP786451 UYL786395:UYL786451 VIH786395:VIH786451 VSD786395:VSD786451 WBZ786395:WBZ786451 WLV786395:WLV786451 WVR786395:WVR786451 JF851931:JF851987 TB851931:TB851987 ACX851931:ACX851987 AMT851931:AMT851987 AWP851931:AWP851987 BGL851931:BGL851987 BQH851931:BQH851987 CAD851931:CAD851987 CJZ851931:CJZ851987 CTV851931:CTV851987 DDR851931:DDR851987 DNN851931:DNN851987 DXJ851931:DXJ851987 EHF851931:EHF851987 ERB851931:ERB851987 FAX851931:FAX851987 FKT851931:FKT851987 FUP851931:FUP851987 GEL851931:GEL851987 GOH851931:GOH851987 GYD851931:GYD851987 HHZ851931:HHZ851987 HRV851931:HRV851987 IBR851931:IBR851987 ILN851931:ILN851987 IVJ851931:IVJ851987 JFF851931:JFF851987 JPB851931:JPB851987 JYX851931:JYX851987 KIT851931:KIT851987 KSP851931:KSP851987 LCL851931:LCL851987 LMH851931:LMH851987 LWD851931:LWD851987 MFZ851931:MFZ851987 MPV851931:MPV851987 MZR851931:MZR851987 NJN851931:NJN851987 NTJ851931:NTJ851987 ODF851931:ODF851987 ONB851931:ONB851987 OWX851931:OWX851987 PGT851931:PGT851987 PQP851931:PQP851987 QAL851931:QAL851987 QKH851931:QKH851987 QUD851931:QUD851987 RDZ851931:RDZ851987 RNV851931:RNV851987 RXR851931:RXR851987 SHN851931:SHN851987 SRJ851931:SRJ851987 TBF851931:TBF851987 TLB851931:TLB851987 TUX851931:TUX851987 UET851931:UET851987 UOP851931:UOP851987 UYL851931:UYL851987 VIH851931:VIH851987 VSD851931:VSD851987 WBZ851931:WBZ851987 WLV851931:WLV851987 WVR851931:WVR851987 JF917467:JF917523 TB917467:TB917523 ACX917467:ACX917523 AMT917467:AMT917523 AWP917467:AWP917523 BGL917467:BGL917523 BQH917467:BQH917523 CAD917467:CAD917523 CJZ917467:CJZ917523 CTV917467:CTV917523 DDR917467:DDR917523 DNN917467:DNN917523 DXJ917467:DXJ917523 EHF917467:EHF917523 ERB917467:ERB917523 FAX917467:FAX917523 FKT917467:FKT917523 FUP917467:FUP917523 GEL917467:GEL917523 GOH917467:GOH917523 GYD917467:GYD917523 HHZ917467:HHZ917523 HRV917467:HRV917523 IBR917467:IBR917523 ILN917467:ILN917523 IVJ917467:IVJ917523 JFF917467:JFF917523 JPB917467:JPB917523 JYX917467:JYX917523 KIT917467:KIT917523 KSP917467:KSP917523 LCL917467:LCL917523 LMH917467:LMH917523 LWD917467:LWD917523 MFZ917467:MFZ917523 MPV917467:MPV917523 MZR917467:MZR917523 NJN917467:NJN917523 NTJ917467:NTJ917523 ODF917467:ODF917523 ONB917467:ONB917523 OWX917467:OWX917523 PGT917467:PGT917523 PQP917467:PQP917523 QAL917467:QAL917523 QKH917467:QKH917523 QUD917467:QUD917523 RDZ917467:RDZ917523 RNV917467:RNV917523 RXR917467:RXR917523 SHN917467:SHN917523 SRJ917467:SRJ917523 TBF917467:TBF917523 TLB917467:TLB917523 TUX917467:TUX917523 UET917467:UET917523 UOP917467:UOP917523 UYL917467:UYL917523 VIH917467:VIH917523 VSD917467:VSD917523 WBZ917467:WBZ917523 WLV917467:WLV917523 WVR917467:WVR917523 JF983003:JF983059 TB983003:TB983059 ACX983003:ACX983059 AMT983003:AMT983059 AWP983003:AWP983059 BGL983003:BGL983059 BQH983003:BQH983059 CAD983003:CAD983059 CJZ983003:CJZ983059 CTV983003:CTV983059 DDR983003:DDR983059 DNN983003:DNN983059 DXJ983003:DXJ983059 EHF983003:EHF983059 ERB983003:ERB983059 FAX983003:FAX983059 FKT983003:FKT983059 FUP983003:FUP983059 GEL983003:GEL983059 GOH983003:GOH983059 GYD983003:GYD983059 HHZ983003:HHZ983059 HRV983003:HRV983059 IBR983003:IBR983059 ILN983003:ILN983059 IVJ983003:IVJ983059 JFF983003:JFF983059 JPB983003:JPB983059 JYX983003:JYX983059 KIT983003:KIT983059 KSP983003:KSP983059 LCL983003:LCL983059 LMH983003:LMH983059 LWD983003:LWD983059 MFZ983003:MFZ983059 MPV983003:MPV983059 MZR983003:MZR983059 NJN983003:NJN983059 NTJ983003:NTJ983059 ODF983003:ODF983059 ONB983003:ONB983059 OWX983003:OWX983059 PGT983003:PGT983059 PQP983003:PQP983059 QAL983003:QAL983059 QKH983003:QKH983059 QUD983003:QUD983059 RDZ983003:RDZ983059 RNV983003:RNV983059 RXR983003:RXR983059 SHN983003:SHN983059 SRJ983003:SRJ983059 TBF983003:TBF983059 TLB983003:TLB983059 TUX983003:TUX983059 UET983003:UET983059 UOP983003:UOP983059 UYL983003:UYL983059 VIH983003:VIH983059 VSD983003:VSD983059 WBZ983003:WBZ983059 WLV983003:WLV983059 TA144 JE144 WVQ144 WLU144 WBY144 VSC144 VIG144 UYK144 UOO144 UES144 TUW144 TLA144 TBE144 SRI144 SHM144 RXQ144 RNU144 RDY144 QUC144 QKG144 QAK144 PQO144 PGS144 OWW144 ONA144 ODE144 NTI144 NJM144 MZQ144 MPU144 MFY144 LWC144 LMG144 LCK144 KSO144 KIS144 JYW144 JPA144 JFE144 IVI144 ILM144 IBQ144 HRU144 HHY144 GYC144 GOG144 GEK144 FUO144 FKS144 FAW144 ERA144 EHE144 DXI144 DNM144 DDQ144 CTU144 CJY144 CAC144 BQG144 BGK144 AWO144 AMS144 ACW144 JF84:JF139 TB84:TB139 ACX84:ACX139 AMT84:AMT139 AWP84:AWP139 BGL84:BGL139 BQH84:BQH139 CAD84:CAD139 CJZ84:CJZ139 CTV84:CTV139 DDR84:DDR139 DNN84:DNN139 DXJ84:DXJ139 EHF84:EHF139 ERB84:ERB139 FAX84:FAX139 FKT84:FKT139 FUP84:FUP139 GEL84:GEL139 GOH84:GOH139 GYD84:GYD139 HHZ84:HHZ139 HRV84:HRV139 IBR84:IBR139 ILN84:ILN139 IVJ84:IVJ139 JFF84:JFF139 JPB84:JPB139 JYX84:JYX139 KIT84:KIT139 KSP84:KSP139 LCL84:LCL139 LMH84:LMH139 LWD84:LWD139 MFZ84:MFZ139 MPV84:MPV139 MZR84:MZR139 NJN84:NJN139 NTJ84:NTJ139 ODF84:ODF139 ONB84:ONB139 OWX84:OWX139 PGT84:PGT139 PQP84:PQP139 QAL84:QAL139 QKH84:QKH139 QUD84:QUD139 RDZ84:RDZ139 RNV84:RNV139 RXR84:RXR139 SHN84:SHN139 SRJ84:SRJ139 TBF84:TBF139 TLB84:TLB139 TUX84:TUX139 UET84:UET139 UOP84:UOP139 UYL84:UYL139 VIH84:VIH139 VSD84:VSD139 WBZ84:WBZ139 WLV84:WLV139 WVR84:WVR139 WVR145 JF145 TB145 ACX145 AMT145 AWP145 BGL145 BQH145 CAD145 CJZ145 CTV145 DDR145 DNN145 DXJ145 EHF145 ERB145 FAX145 FKT145 FUP145 GEL145 GOH145 GYD145 HHZ145 HRV145 IBR145 ILN145 IVJ145 JFF145 JPB145 JYX145 KIT145 KSP145 LCL145 LMH145 LWD145 MFZ145 MPV145 MZR145 NJN145 NTJ145 ODF145 ONB145 OWX145 PGT145 PQP145 QAL145 QKH145 QUD145 RDZ145 RNV145 RXR145 SHN145 SRJ145 TBF145 TLB145 TUX145 UET145 UOP145 UYL145 VIH145 VSD145 WBZ145 WLV145 TB9:TB72 JF9:JF72 WVR9:WVR72 WLV9:WLV72 WBZ9:WBZ72 VSD9:VSD72 VIH9:VIH72 UYL9:UYL72 UOP9:UOP72 UET9:UET72 TUX9:TUX72 TLB9:TLB72 TBF9:TBF72 SRJ9:SRJ72 SHN9:SHN72 RXR9:RXR72 RNV9:RNV72 RDZ9:RDZ72 QUD9:QUD72 QKH9:QKH72 QAL9:QAL72 PQP9:PQP72 PGT9:PGT72 OWX9:OWX72 ONB9:ONB72 ODF9:ODF72 NTJ9:NTJ72 NJN9:NJN72 MZR9:MZR72 MPV9:MPV72 MFZ9:MFZ72 LWD9:LWD72 LMH9:LMH72 LCL9:LCL72 KSP9:KSP72 KIT9:KIT72 JYX9:JYX72 JPB9:JPB72 JFF9:JFF72 IVJ9:IVJ72 ILN9:ILN72 IBR9:IBR72 HRV9:HRV72 HHZ9:HHZ72 GYD9:GYD72 GOH9:GOH72 GEL9:GEL72 FUP9:FUP72 FKT9:FKT72 FAX9:FAX72 ERB9:ERB72 EHF9:EHF72 DXJ9:DXJ72 DNN9:DNN72 DDR9:DDR72 CTV9:CTV72 CJZ9:CJZ72 CAD9:CAD72 BQH9:BQH72 BGL9:BGL72 AWP9:AWP72 AMT9:AMT72 ACX9:ACX72 ACX159:ACX164 AMT159:AMT164 AWP159:AWP164 BGL159:BGL164 BQH159:BQH164 CAD159:CAD164 CJZ159:CJZ164 CTV159:CTV164 DDR159:DDR164 DNN159:DNN164 DXJ159:DXJ164 EHF159:EHF164 ERB159:ERB164 FAX159:FAX164 FKT159:FKT164 FUP159:FUP164 GEL159:GEL164 GOH159:GOH164 GYD159:GYD164 HHZ159:HHZ164 HRV159:HRV164 IBR159:IBR164 ILN159:ILN164 IVJ159:IVJ164 JFF159:JFF164 JPB159:JPB164 JYX159:JYX164 KIT159:KIT164 KSP159:KSP164 LCL159:LCL164 LMH159:LMH164 LWD159:LWD164 MFZ159:MFZ164 MPV159:MPV164 MZR159:MZR164 NJN159:NJN164 NTJ159:NTJ164 ODF159:ODF164 ONB159:ONB164 OWX159:OWX164 PGT159:PGT164 PQP159:PQP164 QAL159:QAL164 QKH159:QKH164 QUD159:QUD164 RDZ159:RDZ164 RNV159:RNV164 RXR159:RXR164 SHN159:SHN164 SRJ159:SRJ164 TBF159:TBF164 TLB159:TLB164 TUX159:TUX164 UET159:UET164 UOP159:UOP164 UYL159:UYL164 VIH159:VIH164 VSD159:VSD164 WBZ159:WBZ164 WLV159:WLV164 WVR159:WVR164 JF159:JF164 TB159:TB164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583"/>
  <sheetViews>
    <sheetView showGridLines="0" tabSelected="1" topLeftCell="A7" zoomScaleNormal="100" workbookViewId="0">
      <pane xSplit="1" ySplit="3" topLeftCell="B46" activePane="bottomRight" state="frozen"/>
      <selection activeCell="A7" sqref="A7"/>
      <selection pane="topRight" activeCell="B7" sqref="B7"/>
      <selection pane="bottomLeft" activeCell="A10" sqref="A10"/>
      <selection pane="bottomRight" activeCell="Q53" sqref="Q53"/>
    </sheetView>
  </sheetViews>
  <sheetFormatPr baseColWidth="10" defaultRowHeight="15"/>
  <cols>
    <col min="1" max="1" width="6.5703125" style="719" customWidth="1"/>
    <col min="2" max="2" width="2.85546875" style="461" customWidth="1"/>
    <col min="3" max="3" width="3.28515625" style="461" customWidth="1"/>
    <col min="4" max="4" width="4" style="461" customWidth="1"/>
    <col min="5" max="5" width="8.7109375" style="720" customWidth="1"/>
    <col min="6" max="6" width="13" style="721" customWidth="1"/>
    <col min="7" max="7" width="50.140625" style="721" customWidth="1"/>
    <col min="8" max="8" width="17.85546875" style="722" customWidth="1"/>
    <col min="9" max="9" width="25.42578125" style="722" customWidth="1"/>
    <col min="10" max="10" width="19.42578125" style="723" customWidth="1"/>
    <col min="11" max="11" width="20" style="461" customWidth="1"/>
    <col min="12" max="12" width="16.42578125" style="437" customWidth="1"/>
    <col min="13" max="13" width="2.85546875" style="455" customWidth="1"/>
    <col min="14" max="14" width="17.85546875" style="437" customWidth="1"/>
    <col min="15" max="15" width="17.28515625" style="437" customWidth="1"/>
    <col min="16" max="16" width="19.28515625" style="437" bestFit="1" customWidth="1"/>
    <col min="17" max="17" width="18.5703125" style="437" bestFit="1" customWidth="1"/>
    <col min="18" max="23" width="11" style="437"/>
    <col min="24" max="259" width="11" style="461"/>
    <col min="260" max="260" width="44.85546875" style="461" customWidth="1"/>
    <col min="261" max="267" width="38.5703125" style="461" customWidth="1"/>
    <col min="268" max="515" width="11" style="461"/>
    <col min="516" max="516" width="44.85546875" style="461" customWidth="1"/>
    <col min="517" max="523" width="38.5703125" style="461" customWidth="1"/>
    <col min="524" max="771" width="11" style="461"/>
    <col min="772" max="772" width="44.85546875" style="461" customWidth="1"/>
    <col min="773" max="779" width="38.5703125" style="461" customWidth="1"/>
    <col min="780" max="1027" width="11" style="461"/>
    <col min="1028" max="1028" width="44.85546875" style="461" customWidth="1"/>
    <col min="1029" max="1035" width="38.5703125" style="461" customWidth="1"/>
    <col min="1036" max="1283" width="11" style="461"/>
    <col min="1284" max="1284" width="44.85546875" style="461" customWidth="1"/>
    <col min="1285" max="1291" width="38.5703125" style="461" customWidth="1"/>
    <col min="1292" max="1539" width="11" style="461"/>
    <col min="1540" max="1540" width="44.85546875" style="461" customWidth="1"/>
    <col min="1541" max="1547" width="38.5703125" style="461" customWidth="1"/>
    <col min="1548" max="1795" width="11" style="461"/>
    <col min="1796" max="1796" width="44.85546875" style="461" customWidth="1"/>
    <col min="1797" max="1803" width="38.5703125" style="461" customWidth="1"/>
    <col min="1804" max="2051" width="11" style="461"/>
    <col min="2052" max="2052" width="44.85546875" style="461" customWidth="1"/>
    <col min="2053" max="2059" width="38.5703125" style="461" customWidth="1"/>
    <col min="2060" max="2307" width="11" style="461"/>
    <col min="2308" max="2308" width="44.85546875" style="461" customWidth="1"/>
    <col min="2309" max="2315" width="38.5703125" style="461" customWidth="1"/>
    <col min="2316" max="2563" width="11" style="461"/>
    <col min="2564" max="2564" width="44.85546875" style="461" customWidth="1"/>
    <col min="2565" max="2571" width="38.5703125" style="461" customWidth="1"/>
    <col min="2572" max="2819" width="11" style="461"/>
    <col min="2820" max="2820" width="44.85546875" style="461" customWidth="1"/>
    <col min="2821" max="2827" width="38.5703125" style="461" customWidth="1"/>
    <col min="2828" max="3075" width="11" style="461"/>
    <col min="3076" max="3076" width="44.85546875" style="461" customWidth="1"/>
    <col min="3077" max="3083" width="38.5703125" style="461" customWidth="1"/>
    <col min="3084" max="3331" width="11" style="461"/>
    <col min="3332" max="3332" width="44.85546875" style="461" customWidth="1"/>
    <col min="3333" max="3339" width="38.5703125" style="461" customWidth="1"/>
    <col min="3340" max="3587" width="11" style="461"/>
    <col min="3588" max="3588" width="44.85546875" style="461" customWidth="1"/>
    <col min="3589" max="3595" width="38.5703125" style="461" customWidth="1"/>
    <col min="3596" max="3843" width="11" style="461"/>
    <col min="3844" max="3844" width="44.85546875" style="461" customWidth="1"/>
    <col min="3845" max="3851" width="38.5703125" style="461" customWidth="1"/>
    <col min="3852" max="4099" width="11" style="461"/>
    <col min="4100" max="4100" width="44.85546875" style="461" customWidth="1"/>
    <col min="4101" max="4107" width="38.5703125" style="461" customWidth="1"/>
    <col min="4108" max="4355" width="11" style="461"/>
    <col min="4356" max="4356" width="44.85546875" style="461" customWidth="1"/>
    <col min="4357" max="4363" width="38.5703125" style="461" customWidth="1"/>
    <col min="4364" max="4611" width="11" style="461"/>
    <col min="4612" max="4612" width="44.85546875" style="461" customWidth="1"/>
    <col min="4613" max="4619" width="38.5703125" style="461" customWidth="1"/>
    <col min="4620" max="4867" width="11" style="461"/>
    <col min="4868" max="4868" width="44.85546875" style="461" customWidth="1"/>
    <col min="4869" max="4875" width="38.5703125" style="461" customWidth="1"/>
    <col min="4876" max="5123" width="11" style="461"/>
    <col min="5124" max="5124" width="44.85546875" style="461" customWidth="1"/>
    <col min="5125" max="5131" width="38.5703125" style="461" customWidth="1"/>
    <col min="5132" max="5379" width="11" style="461"/>
    <col min="5380" max="5380" width="44.85546875" style="461" customWidth="1"/>
    <col min="5381" max="5387" width="38.5703125" style="461" customWidth="1"/>
    <col min="5388" max="5635" width="11" style="461"/>
    <col min="5636" max="5636" width="44.85546875" style="461" customWidth="1"/>
    <col min="5637" max="5643" width="38.5703125" style="461" customWidth="1"/>
    <col min="5644" max="5891" width="11" style="461"/>
    <col min="5892" max="5892" width="44.85546875" style="461" customWidth="1"/>
    <col min="5893" max="5899" width="38.5703125" style="461" customWidth="1"/>
    <col min="5900" max="6147" width="11" style="461"/>
    <col min="6148" max="6148" width="44.85546875" style="461" customWidth="1"/>
    <col min="6149" max="6155" width="38.5703125" style="461" customWidth="1"/>
    <col min="6156" max="6403" width="11" style="461"/>
    <col min="6404" max="6404" width="44.85546875" style="461" customWidth="1"/>
    <col min="6405" max="6411" width="38.5703125" style="461" customWidth="1"/>
    <col min="6412" max="6659" width="11" style="461"/>
    <col min="6660" max="6660" width="44.85546875" style="461" customWidth="1"/>
    <col min="6661" max="6667" width="38.5703125" style="461" customWidth="1"/>
    <col min="6668" max="6915" width="11" style="461"/>
    <col min="6916" max="6916" width="44.85546875" style="461" customWidth="1"/>
    <col min="6917" max="6923" width="38.5703125" style="461" customWidth="1"/>
    <col min="6924" max="7171" width="11" style="461"/>
    <col min="7172" max="7172" width="44.85546875" style="461" customWidth="1"/>
    <col min="7173" max="7179" width="38.5703125" style="461" customWidth="1"/>
    <col min="7180" max="7427" width="11" style="461"/>
    <col min="7428" max="7428" width="44.85546875" style="461" customWidth="1"/>
    <col min="7429" max="7435" width="38.5703125" style="461" customWidth="1"/>
    <col min="7436" max="7683" width="11" style="461"/>
    <col min="7684" max="7684" width="44.85546875" style="461" customWidth="1"/>
    <col min="7685" max="7691" width="38.5703125" style="461" customWidth="1"/>
    <col min="7692" max="7939" width="11" style="461"/>
    <col min="7940" max="7940" width="44.85546875" style="461" customWidth="1"/>
    <col min="7941" max="7947" width="38.5703125" style="461" customWidth="1"/>
    <col min="7948" max="8195" width="11" style="461"/>
    <col min="8196" max="8196" width="44.85546875" style="461" customWidth="1"/>
    <col min="8197" max="8203" width="38.5703125" style="461" customWidth="1"/>
    <col min="8204" max="8451" width="11" style="461"/>
    <col min="8452" max="8452" width="44.85546875" style="461" customWidth="1"/>
    <col min="8453" max="8459" width="38.5703125" style="461" customWidth="1"/>
    <col min="8460" max="8707" width="11" style="461"/>
    <col min="8708" max="8708" width="44.85546875" style="461" customWidth="1"/>
    <col min="8709" max="8715" width="38.5703125" style="461" customWidth="1"/>
    <col min="8716" max="8963" width="11" style="461"/>
    <col min="8964" max="8964" width="44.85546875" style="461" customWidth="1"/>
    <col min="8965" max="8971" width="38.5703125" style="461" customWidth="1"/>
    <col min="8972" max="9219" width="11" style="461"/>
    <col min="9220" max="9220" width="44.85546875" style="461" customWidth="1"/>
    <col min="9221" max="9227" width="38.5703125" style="461" customWidth="1"/>
    <col min="9228" max="9475" width="11" style="461"/>
    <col min="9476" max="9476" width="44.85546875" style="461" customWidth="1"/>
    <col min="9477" max="9483" width="38.5703125" style="461" customWidth="1"/>
    <col min="9484" max="9731" width="11" style="461"/>
    <col min="9732" max="9732" width="44.85546875" style="461" customWidth="1"/>
    <col min="9733" max="9739" width="38.5703125" style="461" customWidth="1"/>
    <col min="9740" max="9987" width="11" style="461"/>
    <col min="9988" max="9988" width="44.85546875" style="461" customWidth="1"/>
    <col min="9989" max="9995" width="38.5703125" style="461" customWidth="1"/>
    <col min="9996" max="10243" width="11" style="461"/>
    <col min="10244" max="10244" width="44.85546875" style="461" customWidth="1"/>
    <col min="10245" max="10251" width="38.5703125" style="461" customWidth="1"/>
    <col min="10252" max="10499" width="11" style="461"/>
    <col min="10500" max="10500" width="44.85546875" style="461" customWidth="1"/>
    <col min="10501" max="10507" width="38.5703125" style="461" customWidth="1"/>
    <col min="10508" max="10755" width="11" style="461"/>
    <col min="10756" max="10756" width="44.85546875" style="461" customWidth="1"/>
    <col min="10757" max="10763" width="38.5703125" style="461" customWidth="1"/>
    <col min="10764" max="11011" width="11" style="461"/>
    <col min="11012" max="11012" width="44.85546875" style="461" customWidth="1"/>
    <col min="11013" max="11019" width="38.5703125" style="461" customWidth="1"/>
    <col min="11020" max="11267" width="11" style="461"/>
    <col min="11268" max="11268" width="44.85546875" style="461" customWidth="1"/>
    <col min="11269" max="11275" width="38.5703125" style="461" customWidth="1"/>
    <col min="11276" max="11523" width="11" style="461"/>
    <col min="11524" max="11524" width="44.85546875" style="461" customWidth="1"/>
    <col min="11525" max="11531" width="38.5703125" style="461" customWidth="1"/>
    <col min="11532" max="11779" width="11" style="461"/>
    <col min="11780" max="11780" width="44.85546875" style="461" customWidth="1"/>
    <col min="11781" max="11787" width="38.5703125" style="461" customWidth="1"/>
    <col min="11788" max="12035" width="11" style="461"/>
    <col min="12036" max="12036" width="44.85546875" style="461" customWidth="1"/>
    <col min="12037" max="12043" width="38.5703125" style="461" customWidth="1"/>
    <col min="12044" max="12291" width="11" style="461"/>
    <col min="12292" max="12292" width="44.85546875" style="461" customWidth="1"/>
    <col min="12293" max="12299" width="38.5703125" style="461" customWidth="1"/>
    <col min="12300" max="12547" width="11" style="461"/>
    <col min="12548" max="12548" width="44.85546875" style="461" customWidth="1"/>
    <col min="12549" max="12555" width="38.5703125" style="461" customWidth="1"/>
    <col min="12556" max="12803" width="11" style="461"/>
    <col min="12804" max="12804" width="44.85546875" style="461" customWidth="1"/>
    <col min="12805" max="12811" width="38.5703125" style="461" customWidth="1"/>
    <col min="12812" max="13059" width="11" style="461"/>
    <col min="13060" max="13060" width="44.85546875" style="461" customWidth="1"/>
    <col min="13061" max="13067" width="38.5703125" style="461" customWidth="1"/>
    <col min="13068" max="13315" width="11" style="461"/>
    <col min="13316" max="13316" width="44.85546875" style="461" customWidth="1"/>
    <col min="13317" max="13323" width="38.5703125" style="461" customWidth="1"/>
    <col min="13324" max="13571" width="11" style="461"/>
    <col min="13572" max="13572" width="44.85546875" style="461" customWidth="1"/>
    <col min="13573" max="13579" width="38.5703125" style="461" customWidth="1"/>
    <col min="13580" max="13827" width="11" style="461"/>
    <col min="13828" max="13828" width="44.85546875" style="461" customWidth="1"/>
    <col min="13829" max="13835" width="38.5703125" style="461" customWidth="1"/>
    <col min="13836" max="14083" width="11" style="461"/>
    <col min="14084" max="14084" width="44.85546875" style="461" customWidth="1"/>
    <col min="14085" max="14091" width="38.5703125" style="461" customWidth="1"/>
    <col min="14092" max="14339" width="11" style="461"/>
    <col min="14340" max="14340" width="44.85546875" style="461" customWidth="1"/>
    <col min="14341" max="14347" width="38.5703125" style="461" customWidth="1"/>
    <col min="14348" max="14595" width="11" style="461"/>
    <col min="14596" max="14596" width="44.85546875" style="461" customWidth="1"/>
    <col min="14597" max="14603" width="38.5703125" style="461" customWidth="1"/>
    <col min="14604" max="14851" width="11" style="461"/>
    <col min="14852" max="14852" width="44.85546875" style="461" customWidth="1"/>
    <col min="14853" max="14859" width="38.5703125" style="461" customWidth="1"/>
    <col min="14860" max="15107" width="11" style="461"/>
    <col min="15108" max="15108" width="44.85546875" style="461" customWidth="1"/>
    <col min="15109" max="15115" width="38.5703125" style="461" customWidth="1"/>
    <col min="15116" max="15363" width="11" style="461"/>
    <col min="15364" max="15364" width="44.85546875" style="461" customWidth="1"/>
    <col min="15365" max="15371" width="38.5703125" style="461" customWidth="1"/>
    <col min="15372" max="15619" width="11" style="461"/>
    <col min="15620" max="15620" width="44.85546875" style="461" customWidth="1"/>
    <col min="15621" max="15627" width="38.5703125" style="461" customWidth="1"/>
    <col min="15628" max="15875" width="11" style="461"/>
    <col min="15876" max="15876" width="44.85546875" style="461" customWidth="1"/>
    <col min="15877" max="15883" width="38.5703125" style="461" customWidth="1"/>
    <col min="15884" max="16131" width="11" style="461"/>
    <col min="16132" max="16132" width="44.85546875" style="461" customWidth="1"/>
    <col min="16133" max="16139" width="38.5703125" style="461" customWidth="1"/>
    <col min="16140" max="16368" width="11" style="461"/>
    <col min="16369" max="16384" width="11.42578125" style="461"/>
  </cols>
  <sheetData>
    <row r="1" spans="1:16" s="437" customFormat="1" ht="15.75">
      <c r="A1" s="432"/>
      <c r="B1" s="433"/>
      <c r="C1" s="433"/>
      <c r="D1" s="433"/>
      <c r="E1" s="434"/>
      <c r="F1" s="435"/>
      <c r="G1" s="1124" t="s">
        <v>487</v>
      </c>
      <c r="H1" s="1125"/>
      <c r="I1" s="1125"/>
      <c r="J1" s="1125"/>
      <c r="K1" s="1125"/>
      <c r="L1" s="1126"/>
      <c r="M1" s="436"/>
    </row>
    <row r="2" spans="1:16" s="437" customFormat="1" ht="15.75">
      <c r="A2" s="438"/>
      <c r="B2" s="439"/>
      <c r="C2" s="439"/>
      <c r="D2" s="439"/>
      <c r="E2" s="440"/>
      <c r="F2" s="441"/>
      <c r="G2" s="1127"/>
      <c r="H2" s="1128"/>
      <c r="I2" s="1128"/>
      <c r="J2" s="1128"/>
      <c r="K2" s="1128"/>
      <c r="L2" s="1129"/>
      <c r="M2" s="436"/>
    </row>
    <row r="3" spans="1:16" s="437" customFormat="1" ht="15.75">
      <c r="A3" s="438"/>
      <c r="B3" s="439"/>
      <c r="C3" s="439"/>
      <c r="D3" s="439"/>
      <c r="E3" s="440"/>
      <c r="F3" s="441"/>
      <c r="G3" s="1127"/>
      <c r="H3" s="1128"/>
      <c r="I3" s="1128"/>
      <c r="J3" s="1128"/>
      <c r="K3" s="1128"/>
      <c r="L3" s="1129"/>
      <c r="M3" s="436"/>
    </row>
    <row r="4" spans="1:16" s="437" customFormat="1" ht="15.75">
      <c r="A4" s="438"/>
      <c r="B4" s="439"/>
      <c r="C4" s="439"/>
      <c r="D4" s="439"/>
      <c r="E4" s="440"/>
      <c r="F4" s="441"/>
      <c r="G4" s="1127"/>
      <c r="H4" s="1128"/>
      <c r="I4" s="1128"/>
      <c r="J4" s="1128"/>
      <c r="K4" s="1128"/>
      <c r="L4" s="1129"/>
      <c r="M4" s="436"/>
    </row>
    <row r="5" spans="1:16" s="445" customFormat="1" ht="18.75" customHeight="1">
      <c r="A5" s="442"/>
      <c r="B5" s="443"/>
      <c r="C5" s="443"/>
      <c r="D5" s="443"/>
      <c r="E5" s="443"/>
      <c r="F5" s="444"/>
      <c r="G5" s="1127"/>
      <c r="H5" s="1128"/>
      <c r="I5" s="1128"/>
      <c r="J5" s="1128"/>
      <c r="K5" s="1128"/>
      <c r="L5" s="1129"/>
      <c r="M5" s="436"/>
    </row>
    <row r="6" spans="1:16" s="437" customFormat="1" ht="15" customHeight="1" thickBot="1">
      <c r="A6" s="446"/>
      <c r="B6" s="447"/>
      <c r="C6" s="447"/>
      <c r="D6" s="447"/>
      <c r="E6" s="448"/>
      <c r="F6" s="449"/>
      <c r="G6" s="1130"/>
      <c r="H6" s="1131"/>
      <c r="I6" s="1131"/>
      <c r="J6" s="1131"/>
      <c r="K6" s="1131"/>
      <c r="L6" s="1132"/>
      <c r="M6" s="436"/>
    </row>
    <row r="7" spans="1:16" s="437" customFormat="1" ht="15.75" customHeight="1">
      <c r="A7" s="450"/>
      <c r="E7" s="451"/>
      <c r="F7" s="452"/>
      <c r="G7" s="452"/>
      <c r="H7" s="453"/>
      <c r="I7" s="453"/>
      <c r="J7" s="454"/>
      <c r="M7" s="455"/>
    </row>
    <row r="8" spans="1:16" ht="76.5" customHeight="1">
      <c r="A8" s="456" t="s">
        <v>566</v>
      </c>
      <c r="B8" s="1143" t="s">
        <v>565</v>
      </c>
      <c r="C8" s="1144"/>
      <c r="D8" s="1144"/>
      <c r="E8" s="1144"/>
      <c r="F8" s="1144"/>
      <c r="G8" s="1145"/>
      <c r="H8" s="457" t="s">
        <v>400</v>
      </c>
      <c r="I8" s="457" t="s">
        <v>856</v>
      </c>
      <c r="J8" s="458" t="s">
        <v>663</v>
      </c>
      <c r="K8" s="459" t="s">
        <v>664</v>
      </c>
      <c r="L8" s="457" t="s">
        <v>1019</v>
      </c>
      <c r="M8" s="460"/>
      <c r="N8" s="970" t="s">
        <v>1018</v>
      </c>
      <c r="O8" s="971"/>
      <c r="P8" s="972"/>
    </row>
    <row r="9" spans="1:16" ht="33.75" customHeight="1">
      <c r="A9" s="462"/>
      <c r="B9" s="463"/>
      <c r="C9" s="464"/>
      <c r="D9" s="464"/>
      <c r="E9" s="464"/>
      <c r="F9" s="464"/>
      <c r="G9" s="465"/>
      <c r="H9" s="466"/>
      <c r="I9" s="466"/>
      <c r="J9" s="467"/>
      <c r="K9" s="468"/>
      <c r="L9" s="469">
        <v>0.33</v>
      </c>
      <c r="M9" s="470"/>
      <c r="N9" s="471">
        <f>'H1 (Caratula)'!O19</f>
        <v>0.09</v>
      </c>
      <c r="O9" s="471">
        <f>'H1 (Caratula)'!AA19</f>
        <v>0.2</v>
      </c>
      <c r="P9" s="471">
        <f>'H1 (Caratula)'!AJ19</f>
        <v>0.33</v>
      </c>
    </row>
    <row r="10" spans="1:16" ht="27.75" customHeight="1">
      <c r="A10" s="472">
        <v>1</v>
      </c>
      <c r="B10" s="992" t="s">
        <v>29</v>
      </c>
      <c r="C10" s="993"/>
      <c r="D10" s="993"/>
      <c r="E10" s="993"/>
      <c r="F10" s="993"/>
      <c r="G10" s="994"/>
      <c r="H10" s="473"/>
      <c r="I10" s="473"/>
      <c r="J10" s="473"/>
      <c r="K10" s="473"/>
      <c r="L10" s="473"/>
      <c r="M10" s="474"/>
      <c r="N10" s="473"/>
      <c r="O10" s="473"/>
      <c r="P10" s="473"/>
    </row>
    <row r="11" spans="1:16" ht="23.25" customHeight="1">
      <c r="A11" s="475">
        <f>A10+1</f>
        <v>2</v>
      </c>
      <c r="B11" s="1108"/>
      <c r="C11" s="1100" t="s">
        <v>687</v>
      </c>
      <c r="D11" s="1101"/>
      <c r="E11" s="1101"/>
      <c r="F11" s="1101"/>
      <c r="G11" s="1101"/>
      <c r="H11" s="476">
        <f>H12-H35</f>
        <v>0</v>
      </c>
      <c r="I11" s="476">
        <f>I12-I35</f>
        <v>0</v>
      </c>
      <c r="J11" s="476">
        <f>J12-J35</f>
        <v>0</v>
      </c>
      <c r="K11" s="476">
        <f>K12-K35</f>
        <v>0</v>
      </c>
      <c r="L11" s="476">
        <f>L12-L35</f>
        <v>0</v>
      </c>
      <c r="M11" s="477"/>
      <c r="N11" s="476">
        <f t="shared" ref="N11:P11" si="0">N12-N35</f>
        <v>0</v>
      </c>
      <c r="O11" s="476">
        <f t="shared" si="0"/>
        <v>0</v>
      </c>
      <c r="P11" s="476">
        <f t="shared" si="0"/>
        <v>0</v>
      </c>
    </row>
    <row r="12" spans="1:16" ht="18" customHeight="1">
      <c r="A12" s="475">
        <f t="shared" ref="A12:A75" si="1">A11+1</f>
        <v>3</v>
      </c>
      <c r="B12" s="1109"/>
      <c r="C12" s="1022"/>
      <c r="D12" s="1100" t="s">
        <v>688</v>
      </c>
      <c r="E12" s="1101"/>
      <c r="F12" s="1101"/>
      <c r="G12" s="1101"/>
      <c r="H12" s="478">
        <f>SUM(H13:H34)</f>
        <v>0</v>
      </c>
      <c r="I12" s="478">
        <f>SUM(I13:I34)</f>
        <v>0</v>
      </c>
      <c r="J12" s="478">
        <f t="shared" ref="J12:L12" si="2">SUM(J13:J34)</f>
        <v>0</v>
      </c>
      <c r="K12" s="478">
        <f t="shared" si="2"/>
        <v>0</v>
      </c>
      <c r="L12" s="478">
        <f t="shared" si="2"/>
        <v>0</v>
      </c>
      <c r="M12" s="479"/>
      <c r="N12" s="480">
        <f t="shared" ref="N12:P12" si="3">SUM(N13:N34)</f>
        <v>0</v>
      </c>
      <c r="O12" s="480">
        <f t="shared" si="3"/>
        <v>0</v>
      </c>
      <c r="P12" s="480">
        <f t="shared" si="3"/>
        <v>0</v>
      </c>
    </row>
    <row r="13" spans="1:16" ht="18" customHeight="1">
      <c r="A13" s="475">
        <f t="shared" si="1"/>
        <v>4</v>
      </c>
      <c r="B13" s="1109"/>
      <c r="C13" s="1099"/>
      <c r="D13" s="1111"/>
      <c r="E13" s="1042" t="s">
        <v>30</v>
      </c>
      <c r="F13" s="1114"/>
      <c r="G13" s="481" t="s">
        <v>306</v>
      </c>
      <c r="H13" s="482"/>
      <c r="I13" s="482"/>
      <c r="J13" s="482"/>
      <c r="K13" s="482"/>
      <c r="L13" s="478">
        <f>H13+I13-J13+K13</f>
        <v>0</v>
      </c>
      <c r="M13" s="479"/>
      <c r="N13" s="483"/>
      <c r="O13" s="483"/>
      <c r="P13" s="483"/>
    </row>
    <row r="14" spans="1:16" ht="18" customHeight="1">
      <c r="A14" s="475">
        <f t="shared" si="1"/>
        <v>5</v>
      </c>
      <c r="B14" s="1109"/>
      <c r="C14" s="1099"/>
      <c r="D14" s="1099"/>
      <c r="E14" s="1114"/>
      <c r="F14" s="1114"/>
      <c r="G14" s="481" t="s">
        <v>665</v>
      </c>
      <c r="H14" s="482"/>
      <c r="I14" s="482"/>
      <c r="J14" s="482"/>
      <c r="K14" s="482"/>
      <c r="L14" s="478">
        <f t="shared" ref="L14:L34" si="4">H14+I14-J14+K14</f>
        <v>0</v>
      </c>
      <c r="M14" s="479"/>
      <c r="N14" s="483"/>
      <c r="O14" s="483"/>
      <c r="P14" s="483"/>
    </row>
    <row r="15" spans="1:16" ht="18" customHeight="1">
      <c r="A15" s="475">
        <f t="shared" si="1"/>
        <v>6</v>
      </c>
      <c r="B15" s="1109"/>
      <c r="C15" s="1099"/>
      <c r="D15" s="1099"/>
      <c r="E15" s="1114"/>
      <c r="F15" s="1114"/>
      <c r="G15" s="481" t="s">
        <v>307</v>
      </c>
      <c r="H15" s="482"/>
      <c r="I15" s="482"/>
      <c r="J15" s="482"/>
      <c r="K15" s="482"/>
      <c r="L15" s="478">
        <f t="shared" si="4"/>
        <v>0</v>
      </c>
      <c r="M15" s="479"/>
      <c r="N15" s="483"/>
      <c r="O15" s="483"/>
      <c r="P15" s="483"/>
    </row>
    <row r="16" spans="1:16" ht="18" customHeight="1">
      <c r="A16" s="475">
        <f t="shared" si="1"/>
        <v>7</v>
      </c>
      <c r="B16" s="1109"/>
      <c r="C16" s="1099"/>
      <c r="D16" s="1099"/>
      <c r="E16" s="1114"/>
      <c r="F16" s="1114"/>
      <c r="G16" s="481" t="s">
        <v>308</v>
      </c>
      <c r="H16" s="482"/>
      <c r="I16" s="482"/>
      <c r="J16" s="482"/>
      <c r="K16" s="482"/>
      <c r="L16" s="478">
        <f t="shared" si="4"/>
        <v>0</v>
      </c>
      <c r="M16" s="479"/>
      <c r="N16" s="483"/>
      <c r="O16" s="483"/>
      <c r="P16" s="483"/>
    </row>
    <row r="17" spans="1:16" ht="36" customHeight="1">
      <c r="A17" s="475">
        <f t="shared" si="1"/>
        <v>8</v>
      </c>
      <c r="B17" s="1109"/>
      <c r="C17" s="1099"/>
      <c r="D17" s="1099"/>
      <c r="E17" s="1114"/>
      <c r="F17" s="1114"/>
      <c r="G17" s="481" t="s">
        <v>641</v>
      </c>
      <c r="H17" s="482"/>
      <c r="I17" s="482"/>
      <c r="J17" s="482"/>
      <c r="K17" s="482"/>
      <c r="L17" s="478">
        <f t="shared" si="4"/>
        <v>0</v>
      </c>
      <c r="M17" s="479"/>
      <c r="N17" s="483"/>
      <c r="O17" s="483"/>
      <c r="P17" s="483"/>
    </row>
    <row r="18" spans="1:16" ht="18" customHeight="1">
      <c r="A18" s="475">
        <f t="shared" si="1"/>
        <v>9</v>
      </c>
      <c r="B18" s="1109"/>
      <c r="C18" s="1099"/>
      <c r="D18" s="1099"/>
      <c r="E18" s="1114"/>
      <c r="F18" s="1114"/>
      <c r="G18" s="481" t="s">
        <v>309</v>
      </c>
      <c r="H18" s="482"/>
      <c r="I18" s="482"/>
      <c r="J18" s="482"/>
      <c r="K18" s="482"/>
      <c r="L18" s="478">
        <f t="shared" si="4"/>
        <v>0</v>
      </c>
      <c r="M18" s="479"/>
      <c r="N18" s="483"/>
      <c r="O18" s="483"/>
      <c r="P18" s="483"/>
    </row>
    <row r="19" spans="1:16" ht="18" customHeight="1">
      <c r="A19" s="475">
        <f t="shared" si="1"/>
        <v>10</v>
      </c>
      <c r="B19" s="1109"/>
      <c r="C19" s="1099"/>
      <c r="D19" s="1099"/>
      <c r="E19" s="1042" t="s">
        <v>228</v>
      </c>
      <c r="F19" s="1115"/>
      <c r="G19" s="481" t="s">
        <v>306</v>
      </c>
      <c r="H19" s="482"/>
      <c r="I19" s="482"/>
      <c r="J19" s="482"/>
      <c r="K19" s="482"/>
      <c r="L19" s="478">
        <f t="shared" si="4"/>
        <v>0</v>
      </c>
      <c r="M19" s="479"/>
      <c r="N19" s="484"/>
      <c r="O19" s="483"/>
      <c r="P19" s="483"/>
    </row>
    <row r="20" spans="1:16" ht="18" customHeight="1">
      <c r="A20" s="475">
        <f t="shared" si="1"/>
        <v>11</v>
      </c>
      <c r="B20" s="1109"/>
      <c r="C20" s="1099"/>
      <c r="D20" s="1099"/>
      <c r="E20" s="1115"/>
      <c r="F20" s="1115"/>
      <c r="G20" s="481" t="s">
        <v>665</v>
      </c>
      <c r="H20" s="482"/>
      <c r="I20" s="482"/>
      <c r="J20" s="482"/>
      <c r="K20" s="482"/>
      <c r="L20" s="478">
        <f t="shared" si="4"/>
        <v>0</v>
      </c>
      <c r="M20" s="479"/>
      <c r="N20" s="484"/>
      <c r="O20" s="483"/>
      <c r="P20" s="483"/>
    </row>
    <row r="21" spans="1:16" ht="18" customHeight="1">
      <c r="A21" s="475">
        <f t="shared" si="1"/>
        <v>12</v>
      </c>
      <c r="B21" s="1109"/>
      <c r="C21" s="1099"/>
      <c r="D21" s="1099"/>
      <c r="E21" s="1115"/>
      <c r="F21" s="1115"/>
      <c r="G21" s="481" t="s">
        <v>307</v>
      </c>
      <c r="H21" s="482"/>
      <c r="I21" s="482"/>
      <c r="J21" s="482"/>
      <c r="K21" s="482"/>
      <c r="L21" s="478">
        <f t="shared" si="4"/>
        <v>0</v>
      </c>
      <c r="M21" s="479"/>
      <c r="N21" s="484"/>
      <c r="O21" s="483"/>
      <c r="P21" s="483"/>
    </row>
    <row r="22" spans="1:16" ht="18" customHeight="1">
      <c r="A22" s="475">
        <f t="shared" si="1"/>
        <v>13</v>
      </c>
      <c r="B22" s="1109"/>
      <c r="C22" s="1099"/>
      <c r="D22" s="1099"/>
      <c r="E22" s="1115"/>
      <c r="F22" s="1115"/>
      <c r="G22" s="481" t="s">
        <v>308</v>
      </c>
      <c r="H22" s="482"/>
      <c r="I22" s="482"/>
      <c r="J22" s="482"/>
      <c r="K22" s="482"/>
      <c r="L22" s="478">
        <f t="shared" si="4"/>
        <v>0</v>
      </c>
      <c r="M22" s="479"/>
      <c r="N22" s="484"/>
      <c r="O22" s="483"/>
      <c r="P22" s="483"/>
    </row>
    <row r="23" spans="1:16" ht="31.5" customHeight="1">
      <c r="A23" s="475">
        <f t="shared" si="1"/>
        <v>14</v>
      </c>
      <c r="B23" s="1109"/>
      <c r="C23" s="1099"/>
      <c r="D23" s="1099"/>
      <c r="E23" s="1115"/>
      <c r="F23" s="1115"/>
      <c r="G23" s="481" t="s">
        <v>641</v>
      </c>
      <c r="H23" s="482"/>
      <c r="I23" s="482"/>
      <c r="J23" s="482"/>
      <c r="K23" s="482"/>
      <c r="L23" s="478">
        <f t="shared" si="4"/>
        <v>0</v>
      </c>
      <c r="M23" s="479"/>
      <c r="N23" s="484"/>
      <c r="O23" s="483"/>
      <c r="P23" s="483"/>
    </row>
    <row r="24" spans="1:16" ht="18" customHeight="1">
      <c r="A24" s="475">
        <f t="shared" si="1"/>
        <v>15</v>
      </c>
      <c r="B24" s="1109"/>
      <c r="C24" s="1099"/>
      <c r="D24" s="1099"/>
      <c r="E24" s="1115"/>
      <c r="F24" s="1115"/>
      <c r="G24" s="481" t="s">
        <v>309</v>
      </c>
      <c r="H24" s="482"/>
      <c r="I24" s="482"/>
      <c r="J24" s="482"/>
      <c r="K24" s="482"/>
      <c r="L24" s="478">
        <f t="shared" si="4"/>
        <v>0</v>
      </c>
      <c r="M24" s="479"/>
      <c r="N24" s="484"/>
      <c r="O24" s="483"/>
      <c r="P24" s="483"/>
    </row>
    <row r="25" spans="1:16" ht="18" customHeight="1">
      <c r="A25" s="475">
        <f t="shared" si="1"/>
        <v>16</v>
      </c>
      <c r="B25" s="1109"/>
      <c r="C25" s="1099"/>
      <c r="D25" s="1099"/>
      <c r="E25" s="1095" t="s">
        <v>403</v>
      </c>
      <c r="F25" s="1084"/>
      <c r="G25" s="1085"/>
      <c r="H25" s="482"/>
      <c r="I25" s="482"/>
      <c r="J25" s="482"/>
      <c r="K25" s="482"/>
      <c r="L25" s="478">
        <f t="shared" si="4"/>
        <v>0</v>
      </c>
      <c r="M25" s="479"/>
      <c r="N25" s="483"/>
      <c r="O25" s="483"/>
      <c r="P25" s="483"/>
    </row>
    <row r="26" spans="1:16" ht="18" customHeight="1">
      <c r="A26" s="475">
        <f t="shared" si="1"/>
        <v>17</v>
      </c>
      <c r="B26" s="1109"/>
      <c r="C26" s="1099"/>
      <c r="D26" s="1099"/>
      <c r="E26" s="1095" t="s">
        <v>402</v>
      </c>
      <c r="F26" s="1084"/>
      <c r="G26" s="1085"/>
      <c r="H26" s="482"/>
      <c r="I26" s="482"/>
      <c r="J26" s="482"/>
      <c r="K26" s="482"/>
      <c r="L26" s="478">
        <f t="shared" si="4"/>
        <v>0</v>
      </c>
      <c r="M26" s="479"/>
      <c r="N26" s="483"/>
      <c r="O26" s="483"/>
      <c r="P26" s="483"/>
    </row>
    <row r="27" spans="1:16" ht="18" customHeight="1">
      <c r="A27" s="475">
        <f t="shared" si="1"/>
        <v>18</v>
      </c>
      <c r="B27" s="1109"/>
      <c r="C27" s="1099"/>
      <c r="D27" s="1099"/>
      <c r="E27" s="1095" t="s">
        <v>31</v>
      </c>
      <c r="F27" s="1084"/>
      <c r="G27" s="1085"/>
      <c r="H27" s="482"/>
      <c r="I27" s="482"/>
      <c r="J27" s="482"/>
      <c r="K27" s="482"/>
      <c r="L27" s="478">
        <f t="shared" si="4"/>
        <v>0</v>
      </c>
      <c r="M27" s="479"/>
      <c r="N27" s="483"/>
      <c r="O27" s="483"/>
      <c r="P27" s="483"/>
    </row>
    <row r="28" spans="1:16" ht="18" customHeight="1">
      <c r="A28" s="475">
        <f t="shared" si="1"/>
        <v>19</v>
      </c>
      <c r="B28" s="1109"/>
      <c r="C28" s="1099"/>
      <c r="D28" s="1099"/>
      <c r="E28" s="1095" t="s">
        <v>32</v>
      </c>
      <c r="F28" s="1084"/>
      <c r="G28" s="1085"/>
      <c r="H28" s="482"/>
      <c r="I28" s="482"/>
      <c r="J28" s="482"/>
      <c r="K28" s="482"/>
      <c r="L28" s="478">
        <f t="shared" si="4"/>
        <v>0</v>
      </c>
      <c r="M28" s="479"/>
      <c r="N28" s="483"/>
      <c r="O28" s="483"/>
      <c r="P28" s="483"/>
    </row>
    <row r="29" spans="1:16" ht="18" customHeight="1">
      <c r="A29" s="475">
        <f t="shared" si="1"/>
        <v>20</v>
      </c>
      <c r="B29" s="1109"/>
      <c r="C29" s="1099"/>
      <c r="D29" s="1099"/>
      <c r="E29" s="1095" t="s">
        <v>100</v>
      </c>
      <c r="F29" s="1084"/>
      <c r="G29" s="1085"/>
      <c r="H29" s="482"/>
      <c r="I29" s="482"/>
      <c r="J29" s="482"/>
      <c r="K29" s="482"/>
      <c r="L29" s="478">
        <f t="shared" si="4"/>
        <v>0</v>
      </c>
      <c r="M29" s="479"/>
      <c r="N29" s="483"/>
      <c r="O29" s="483"/>
      <c r="P29" s="483"/>
    </row>
    <row r="30" spans="1:16" ht="18" customHeight="1">
      <c r="A30" s="475">
        <f t="shared" si="1"/>
        <v>21</v>
      </c>
      <c r="B30" s="1109"/>
      <c r="C30" s="1099"/>
      <c r="D30" s="1099"/>
      <c r="E30" s="1095" t="s">
        <v>227</v>
      </c>
      <c r="F30" s="1084"/>
      <c r="G30" s="1085"/>
      <c r="H30" s="482"/>
      <c r="I30" s="482"/>
      <c r="J30" s="482"/>
      <c r="K30" s="482"/>
      <c r="L30" s="478">
        <f t="shared" si="4"/>
        <v>0</v>
      </c>
      <c r="M30" s="479"/>
      <c r="N30" s="483"/>
      <c r="O30" s="483"/>
      <c r="P30" s="483"/>
    </row>
    <row r="31" spans="1:16" ht="18" customHeight="1">
      <c r="A31" s="475">
        <f t="shared" si="1"/>
        <v>22</v>
      </c>
      <c r="B31" s="1109"/>
      <c r="C31" s="1099"/>
      <c r="D31" s="1099"/>
      <c r="E31" s="1095" t="s">
        <v>405</v>
      </c>
      <c r="F31" s="1084"/>
      <c r="G31" s="1085"/>
      <c r="H31" s="482"/>
      <c r="I31" s="482"/>
      <c r="J31" s="482"/>
      <c r="K31" s="482"/>
      <c r="L31" s="478">
        <f t="shared" si="4"/>
        <v>0</v>
      </c>
      <c r="M31" s="479"/>
      <c r="N31" s="483"/>
      <c r="O31" s="483"/>
      <c r="P31" s="483"/>
    </row>
    <row r="32" spans="1:16" ht="18" customHeight="1">
      <c r="A32" s="475">
        <f t="shared" si="1"/>
        <v>23</v>
      </c>
      <c r="B32" s="1109"/>
      <c r="C32" s="1099"/>
      <c r="D32" s="1099"/>
      <c r="E32" s="1095" t="s">
        <v>666</v>
      </c>
      <c r="F32" s="1084"/>
      <c r="G32" s="1085"/>
      <c r="H32" s="482"/>
      <c r="I32" s="482"/>
      <c r="J32" s="482"/>
      <c r="K32" s="482"/>
      <c r="L32" s="478">
        <f t="shared" si="4"/>
        <v>0</v>
      </c>
      <c r="M32" s="479"/>
      <c r="N32" s="483"/>
      <c r="O32" s="483"/>
      <c r="P32" s="483"/>
    </row>
    <row r="33" spans="1:23" ht="18" customHeight="1">
      <c r="A33" s="475">
        <f t="shared" si="1"/>
        <v>24</v>
      </c>
      <c r="B33" s="1109"/>
      <c r="C33" s="1099"/>
      <c r="D33" s="1099"/>
      <c r="E33" s="1095" t="s">
        <v>404</v>
      </c>
      <c r="F33" s="1084"/>
      <c r="G33" s="1085"/>
      <c r="H33" s="482"/>
      <c r="I33" s="482"/>
      <c r="J33" s="482"/>
      <c r="K33" s="482"/>
      <c r="L33" s="478">
        <f t="shared" si="4"/>
        <v>0</v>
      </c>
      <c r="M33" s="479"/>
      <c r="N33" s="483"/>
      <c r="O33" s="483"/>
      <c r="P33" s="483"/>
    </row>
    <row r="34" spans="1:23" ht="18" customHeight="1">
      <c r="A34" s="475">
        <f t="shared" si="1"/>
        <v>25</v>
      </c>
      <c r="B34" s="1109"/>
      <c r="C34" s="1099"/>
      <c r="D34" s="1099"/>
      <c r="E34" s="1095" t="s">
        <v>34</v>
      </c>
      <c r="F34" s="1084"/>
      <c r="G34" s="1085"/>
      <c r="H34" s="482"/>
      <c r="I34" s="482"/>
      <c r="J34" s="482"/>
      <c r="K34" s="482"/>
      <c r="L34" s="478">
        <f t="shared" si="4"/>
        <v>0</v>
      </c>
      <c r="M34" s="479"/>
      <c r="N34" s="483"/>
      <c r="O34" s="483"/>
      <c r="P34" s="483"/>
    </row>
    <row r="35" spans="1:23" ht="18" customHeight="1">
      <c r="A35" s="475">
        <f t="shared" si="1"/>
        <v>26</v>
      </c>
      <c r="B35" s="1109"/>
      <c r="C35" s="1099"/>
      <c r="D35" s="1112" t="s">
        <v>275</v>
      </c>
      <c r="E35" s="1113"/>
      <c r="F35" s="1113"/>
      <c r="G35" s="1113"/>
      <c r="H35" s="476">
        <f>SUM(H36:H38)</f>
        <v>0</v>
      </c>
      <c r="I35" s="476">
        <f>SUM(I36:I38)</f>
        <v>0</v>
      </c>
      <c r="J35" s="476">
        <f>SUM(J36:J38)</f>
        <v>0</v>
      </c>
      <c r="K35" s="476">
        <f>SUM(K36:K38)</f>
        <v>0</v>
      </c>
      <c r="L35" s="476">
        <f>SUM(L36:L38)</f>
        <v>0</v>
      </c>
      <c r="M35" s="477"/>
      <c r="N35" s="485">
        <f t="shared" ref="N35:P35" si="5">SUM(N36:N38)</f>
        <v>0</v>
      </c>
      <c r="O35" s="485">
        <f t="shared" si="5"/>
        <v>0</v>
      </c>
      <c r="P35" s="485">
        <f t="shared" si="5"/>
        <v>0</v>
      </c>
    </row>
    <row r="36" spans="1:23" ht="18" customHeight="1">
      <c r="A36" s="475">
        <f t="shared" si="1"/>
        <v>27</v>
      </c>
      <c r="B36" s="1109"/>
      <c r="C36" s="1099"/>
      <c r="D36" s="1111"/>
      <c r="E36" s="1096" t="s">
        <v>277</v>
      </c>
      <c r="F36" s="1097"/>
      <c r="G36" s="1098"/>
      <c r="H36" s="482"/>
      <c r="I36" s="482"/>
      <c r="J36" s="482"/>
      <c r="K36" s="482"/>
      <c r="L36" s="478">
        <f t="shared" ref="L36:L38" si="6">H36+I36-J36+K36</f>
        <v>0</v>
      </c>
      <c r="M36" s="479"/>
      <c r="N36" s="483"/>
      <c r="O36" s="483"/>
      <c r="P36" s="483"/>
    </row>
    <row r="37" spans="1:23" ht="18" customHeight="1">
      <c r="A37" s="475">
        <f t="shared" si="1"/>
        <v>28</v>
      </c>
      <c r="B37" s="1109"/>
      <c r="C37" s="1099"/>
      <c r="D37" s="1099"/>
      <c r="E37" s="1096" t="s">
        <v>276</v>
      </c>
      <c r="F37" s="1097"/>
      <c r="G37" s="1098"/>
      <c r="H37" s="482"/>
      <c r="I37" s="482"/>
      <c r="J37" s="482"/>
      <c r="K37" s="482"/>
      <c r="L37" s="478">
        <f t="shared" si="6"/>
        <v>0</v>
      </c>
      <c r="M37" s="479"/>
      <c r="N37" s="483"/>
      <c r="O37" s="483"/>
      <c r="P37" s="483"/>
    </row>
    <row r="38" spans="1:23" ht="18" customHeight="1">
      <c r="A38" s="475">
        <f t="shared" si="1"/>
        <v>29</v>
      </c>
      <c r="B38" s="1109"/>
      <c r="C38" s="1099"/>
      <c r="D38" s="1099"/>
      <c r="E38" s="1096" t="s">
        <v>728</v>
      </c>
      <c r="F38" s="1097"/>
      <c r="G38" s="1098"/>
      <c r="H38" s="482"/>
      <c r="I38" s="482"/>
      <c r="J38" s="482"/>
      <c r="K38" s="482"/>
      <c r="L38" s="478">
        <f t="shared" si="6"/>
        <v>0</v>
      </c>
      <c r="M38" s="479"/>
      <c r="N38" s="483"/>
      <c r="O38" s="483"/>
      <c r="P38" s="483"/>
    </row>
    <row r="39" spans="1:23" s="486" customFormat="1" ht="19.5" customHeight="1">
      <c r="A39" s="475">
        <f t="shared" si="1"/>
        <v>30</v>
      </c>
      <c r="B39" s="1109"/>
      <c r="C39" s="1004" t="s">
        <v>98</v>
      </c>
      <c r="D39" s="1005"/>
      <c r="E39" s="1093"/>
      <c r="F39" s="1093"/>
      <c r="G39" s="1094"/>
      <c r="H39" s="478">
        <f>SUM(H40:H46)</f>
        <v>0</v>
      </c>
      <c r="I39" s="478">
        <f>SUM(I40:I46)</f>
        <v>0</v>
      </c>
      <c r="J39" s="478">
        <f>SUM(J40:J46)</f>
        <v>0</v>
      </c>
      <c r="K39" s="478">
        <f>SUM(K40:K46)</f>
        <v>0</v>
      </c>
      <c r="L39" s="478">
        <f>SUM(L40:L46)</f>
        <v>0</v>
      </c>
      <c r="M39" s="479"/>
      <c r="N39" s="480">
        <f t="shared" ref="N39:P39" si="7">SUM(N40:N46)</f>
        <v>0</v>
      </c>
      <c r="O39" s="480">
        <f t="shared" si="7"/>
        <v>0</v>
      </c>
      <c r="P39" s="480">
        <f t="shared" si="7"/>
        <v>0</v>
      </c>
      <c r="Q39" s="437"/>
      <c r="R39" s="437"/>
      <c r="S39" s="437"/>
      <c r="T39" s="437"/>
      <c r="U39" s="437"/>
      <c r="V39" s="437"/>
      <c r="W39" s="437"/>
    </row>
    <row r="40" spans="1:23" ht="18.75" customHeight="1">
      <c r="A40" s="475">
        <f t="shared" si="1"/>
        <v>31</v>
      </c>
      <c r="B40" s="1109"/>
      <c r="C40" s="1021"/>
      <c r="D40" s="1103" t="s">
        <v>99</v>
      </c>
      <c r="E40" s="1104"/>
      <c r="F40" s="1104"/>
      <c r="G40" s="1105"/>
      <c r="H40" s="482"/>
      <c r="I40" s="482"/>
      <c r="J40" s="482"/>
      <c r="K40" s="482"/>
      <c r="L40" s="478">
        <f t="shared" ref="L40:L46" si="8">H40+I40-J40+K40</f>
        <v>0</v>
      </c>
      <c r="M40" s="479"/>
      <c r="N40" s="483"/>
      <c r="O40" s="483"/>
      <c r="P40" s="483"/>
    </row>
    <row r="41" spans="1:23" ht="18.75" customHeight="1">
      <c r="A41" s="475">
        <f t="shared" si="1"/>
        <v>32</v>
      </c>
      <c r="B41" s="1109"/>
      <c r="C41" s="1021"/>
      <c r="D41" s="1103" t="s">
        <v>310</v>
      </c>
      <c r="E41" s="1104"/>
      <c r="F41" s="1104"/>
      <c r="G41" s="1105"/>
      <c r="H41" s="482"/>
      <c r="I41" s="482"/>
      <c r="J41" s="482"/>
      <c r="K41" s="482"/>
      <c r="L41" s="478">
        <f t="shared" si="8"/>
        <v>0</v>
      </c>
      <c r="M41" s="479"/>
      <c r="N41" s="483"/>
      <c r="O41" s="483"/>
      <c r="P41" s="483"/>
    </row>
    <row r="42" spans="1:23" ht="21.75" customHeight="1">
      <c r="A42" s="475">
        <f t="shared" si="1"/>
        <v>33</v>
      </c>
      <c r="B42" s="1109"/>
      <c r="C42" s="1021"/>
      <c r="D42" s="1103" t="s">
        <v>406</v>
      </c>
      <c r="E42" s="1104"/>
      <c r="F42" s="1104"/>
      <c r="G42" s="1105"/>
      <c r="H42" s="482"/>
      <c r="I42" s="482"/>
      <c r="J42" s="482"/>
      <c r="K42" s="482"/>
      <c r="L42" s="478">
        <f t="shared" si="8"/>
        <v>0</v>
      </c>
      <c r="M42" s="479"/>
      <c r="N42" s="484"/>
      <c r="O42" s="483"/>
      <c r="P42" s="483"/>
    </row>
    <row r="43" spans="1:23" ht="27.75" customHeight="1">
      <c r="A43" s="475">
        <f t="shared" si="1"/>
        <v>34</v>
      </c>
      <c r="B43" s="1109"/>
      <c r="C43" s="1021"/>
      <c r="D43" s="985" t="s">
        <v>769</v>
      </c>
      <c r="E43" s="991"/>
      <c r="F43" s="991"/>
      <c r="G43" s="986"/>
      <c r="H43" s="482"/>
      <c r="I43" s="482"/>
      <c r="J43" s="482"/>
      <c r="K43" s="482"/>
      <c r="L43" s="478">
        <f t="shared" si="8"/>
        <v>0</v>
      </c>
      <c r="M43" s="479"/>
      <c r="N43" s="484"/>
      <c r="O43" s="483"/>
      <c r="P43" s="483"/>
    </row>
    <row r="44" spans="1:23" ht="18.75" customHeight="1">
      <c r="A44" s="475">
        <f t="shared" si="1"/>
        <v>35</v>
      </c>
      <c r="B44" s="1109"/>
      <c r="C44" s="1021"/>
      <c r="D44" s="1103" t="s">
        <v>407</v>
      </c>
      <c r="E44" s="1104"/>
      <c r="F44" s="1104"/>
      <c r="G44" s="1105"/>
      <c r="H44" s="482"/>
      <c r="I44" s="482"/>
      <c r="J44" s="482"/>
      <c r="K44" s="482"/>
      <c r="L44" s="478">
        <f t="shared" si="8"/>
        <v>0</v>
      </c>
      <c r="M44" s="479"/>
      <c r="N44" s="483"/>
      <c r="O44" s="483"/>
      <c r="P44" s="483"/>
    </row>
    <row r="45" spans="1:23" ht="17.25" customHeight="1">
      <c r="A45" s="475">
        <f t="shared" si="1"/>
        <v>36</v>
      </c>
      <c r="B45" s="1109"/>
      <c r="C45" s="1021"/>
      <c r="D45" s="1103" t="s">
        <v>212</v>
      </c>
      <c r="E45" s="1104"/>
      <c r="F45" s="1104"/>
      <c r="G45" s="1105"/>
      <c r="H45" s="482"/>
      <c r="I45" s="482"/>
      <c r="J45" s="482"/>
      <c r="K45" s="482"/>
      <c r="L45" s="478">
        <f t="shared" si="8"/>
        <v>0</v>
      </c>
      <c r="M45" s="479"/>
      <c r="N45" s="483"/>
      <c r="O45" s="483"/>
      <c r="P45" s="483"/>
    </row>
    <row r="46" spans="1:23" ht="18.75" customHeight="1">
      <c r="A46" s="475">
        <f t="shared" si="1"/>
        <v>37</v>
      </c>
      <c r="B46" s="1109"/>
      <c r="C46" s="1022"/>
      <c r="D46" s="1103" t="s">
        <v>287</v>
      </c>
      <c r="E46" s="1104"/>
      <c r="F46" s="1104"/>
      <c r="G46" s="1105"/>
      <c r="H46" s="482"/>
      <c r="I46" s="482"/>
      <c r="J46" s="482"/>
      <c r="K46" s="482"/>
      <c r="L46" s="478">
        <f t="shared" si="8"/>
        <v>0</v>
      </c>
      <c r="M46" s="479"/>
      <c r="N46" s="483"/>
      <c r="O46" s="483"/>
      <c r="P46" s="483"/>
    </row>
    <row r="47" spans="1:23" ht="33" customHeight="1">
      <c r="A47" s="475">
        <f t="shared" si="1"/>
        <v>38</v>
      </c>
      <c r="B47" s="1109"/>
      <c r="C47" s="1004" t="s">
        <v>638</v>
      </c>
      <c r="D47" s="1005"/>
      <c r="E47" s="1093"/>
      <c r="F47" s="1093"/>
      <c r="G47" s="1094"/>
      <c r="H47" s="478">
        <f>SUM(H48:H54)</f>
        <v>0</v>
      </c>
      <c r="I47" s="478">
        <f>SUM(I48:I54)</f>
        <v>0</v>
      </c>
      <c r="J47" s="478">
        <f t="shared" ref="J47:P47" si="9">SUM(J48:J54)</f>
        <v>0</v>
      </c>
      <c r="K47" s="478">
        <f t="shared" si="9"/>
        <v>0</v>
      </c>
      <c r="L47" s="478">
        <f t="shared" si="9"/>
        <v>0</v>
      </c>
      <c r="M47" s="479"/>
      <c r="N47" s="480">
        <f t="shared" si="9"/>
        <v>0</v>
      </c>
      <c r="O47" s="480">
        <f t="shared" si="9"/>
        <v>0</v>
      </c>
      <c r="P47" s="480">
        <f t="shared" si="9"/>
        <v>0</v>
      </c>
    </row>
    <row r="48" spans="1:23" ht="20.25" customHeight="1">
      <c r="A48" s="475">
        <f t="shared" si="1"/>
        <v>39</v>
      </c>
      <c r="B48" s="1109"/>
      <c r="C48" s="1021"/>
      <c r="D48" s="1103" t="s">
        <v>33</v>
      </c>
      <c r="E48" s="1104"/>
      <c r="F48" s="1104"/>
      <c r="G48" s="1105"/>
      <c r="H48" s="482"/>
      <c r="I48" s="482"/>
      <c r="J48" s="482"/>
      <c r="K48" s="482"/>
      <c r="L48" s="478">
        <f t="shared" ref="L48:L54" si="10">H48+I48-J48+K48</f>
        <v>0</v>
      </c>
      <c r="M48" s="479"/>
      <c r="N48" s="483"/>
      <c r="O48" s="483"/>
      <c r="P48" s="483"/>
    </row>
    <row r="49" spans="1:23" ht="20.25" customHeight="1">
      <c r="A49" s="475">
        <f t="shared" si="1"/>
        <v>40</v>
      </c>
      <c r="B49" s="1109"/>
      <c r="C49" s="1021"/>
      <c r="D49" s="1103" t="s">
        <v>340</v>
      </c>
      <c r="E49" s="1104"/>
      <c r="F49" s="1104"/>
      <c r="G49" s="1105"/>
      <c r="H49" s="482"/>
      <c r="I49" s="482"/>
      <c r="J49" s="482"/>
      <c r="K49" s="482"/>
      <c r="L49" s="478">
        <f t="shared" si="10"/>
        <v>0</v>
      </c>
      <c r="M49" s="479"/>
      <c r="N49" s="483"/>
      <c r="O49" s="483"/>
      <c r="P49" s="483"/>
    </row>
    <row r="50" spans="1:23" ht="42" customHeight="1">
      <c r="A50" s="475">
        <f t="shared" si="1"/>
        <v>41</v>
      </c>
      <c r="B50" s="1109"/>
      <c r="C50" s="1021"/>
      <c r="D50" s="1011" t="s">
        <v>343</v>
      </c>
      <c r="E50" s="993"/>
      <c r="F50" s="994"/>
      <c r="G50" s="481" t="s">
        <v>409</v>
      </c>
      <c r="H50" s="482"/>
      <c r="I50" s="482"/>
      <c r="J50" s="482"/>
      <c r="K50" s="482"/>
      <c r="L50" s="478">
        <f t="shared" si="10"/>
        <v>0</v>
      </c>
      <c r="M50" s="479"/>
      <c r="N50" s="484"/>
      <c r="O50" s="483"/>
      <c r="P50" s="483"/>
    </row>
    <row r="51" spans="1:23" ht="25.5" customHeight="1">
      <c r="A51" s="475">
        <f t="shared" si="1"/>
        <v>42</v>
      </c>
      <c r="B51" s="1109"/>
      <c r="C51" s="1021"/>
      <c r="D51" s="1017"/>
      <c r="E51" s="1106"/>
      <c r="F51" s="1107"/>
      <c r="G51" s="481" t="s">
        <v>410</v>
      </c>
      <c r="H51" s="482"/>
      <c r="I51" s="482"/>
      <c r="J51" s="482"/>
      <c r="K51" s="482"/>
      <c r="L51" s="478">
        <f t="shared" si="10"/>
        <v>0</v>
      </c>
      <c r="M51" s="479"/>
      <c r="N51" s="483"/>
      <c r="O51" s="483"/>
      <c r="P51" s="483"/>
    </row>
    <row r="52" spans="1:23" ht="25.5" customHeight="1">
      <c r="A52" s="475">
        <f t="shared" si="1"/>
        <v>43</v>
      </c>
      <c r="B52" s="1109"/>
      <c r="C52" s="1021"/>
      <c r="D52" s="998" t="s">
        <v>872</v>
      </c>
      <c r="E52" s="999"/>
      <c r="F52" s="999"/>
      <c r="G52" s="1000"/>
      <c r="H52" s="482"/>
      <c r="I52" s="482"/>
      <c r="J52" s="482"/>
      <c r="K52" s="482"/>
      <c r="L52" s="478">
        <f t="shared" si="10"/>
        <v>0</v>
      </c>
      <c r="M52" s="479"/>
      <c r="N52" s="483"/>
      <c r="O52" s="483"/>
      <c r="P52" s="483"/>
    </row>
    <row r="53" spans="1:23" ht="32.25" customHeight="1">
      <c r="A53" s="475">
        <f t="shared" si="1"/>
        <v>44</v>
      </c>
      <c r="B53" s="1109"/>
      <c r="C53" s="1021"/>
      <c r="D53" s="1044" t="s">
        <v>342</v>
      </c>
      <c r="E53" s="977"/>
      <c r="F53" s="978"/>
      <c r="G53" s="481" t="s">
        <v>411</v>
      </c>
      <c r="H53" s="482"/>
      <c r="I53" s="482"/>
      <c r="J53" s="482"/>
      <c r="K53" s="482"/>
      <c r="L53" s="478">
        <f t="shared" si="10"/>
        <v>0</v>
      </c>
      <c r="M53" s="479"/>
      <c r="N53" s="1739"/>
      <c r="O53" s="1739"/>
      <c r="P53" s="1739"/>
    </row>
    <row r="54" spans="1:23" ht="46.5" customHeight="1">
      <c r="A54" s="475">
        <f t="shared" si="1"/>
        <v>45</v>
      </c>
      <c r="B54" s="1109"/>
      <c r="C54" s="1022"/>
      <c r="D54" s="982"/>
      <c r="E54" s="983"/>
      <c r="F54" s="984"/>
      <c r="G54" s="481" t="s">
        <v>412</v>
      </c>
      <c r="H54" s="482"/>
      <c r="I54" s="482"/>
      <c r="J54" s="482"/>
      <c r="K54" s="482"/>
      <c r="L54" s="478">
        <f t="shared" si="10"/>
        <v>0</v>
      </c>
      <c r="M54" s="479"/>
      <c r="N54" s="1739"/>
      <c r="O54" s="1739"/>
      <c r="P54" s="1739"/>
    </row>
    <row r="55" spans="1:23" s="486" customFormat="1" ht="15.75" customHeight="1">
      <c r="A55" s="475">
        <f t="shared" si="1"/>
        <v>46</v>
      </c>
      <c r="B55" s="1109"/>
      <c r="C55" s="1116" t="s">
        <v>92</v>
      </c>
      <c r="D55" s="1117"/>
      <c r="E55" s="1117"/>
      <c r="F55" s="1117"/>
      <c r="G55" s="1118"/>
      <c r="H55" s="476">
        <f>SUM(H56:H60)</f>
        <v>0</v>
      </c>
      <c r="I55" s="476">
        <f>SUM(I56:I60)</f>
        <v>0</v>
      </c>
      <c r="J55" s="476">
        <f t="shared" ref="J55:P55" si="11">SUM(J56:J60)</f>
        <v>0</v>
      </c>
      <c r="K55" s="476">
        <f t="shared" si="11"/>
        <v>0</v>
      </c>
      <c r="L55" s="476">
        <f t="shared" si="11"/>
        <v>0</v>
      </c>
      <c r="M55" s="477"/>
      <c r="N55" s="485">
        <f t="shared" si="11"/>
        <v>0</v>
      </c>
      <c r="O55" s="485">
        <f t="shared" si="11"/>
        <v>0</v>
      </c>
      <c r="P55" s="485">
        <f t="shared" si="11"/>
        <v>0</v>
      </c>
      <c r="Q55" s="437"/>
      <c r="R55" s="437"/>
      <c r="S55" s="437"/>
      <c r="T55" s="437"/>
      <c r="U55" s="437"/>
      <c r="V55" s="437"/>
      <c r="W55" s="437"/>
    </row>
    <row r="56" spans="1:23" s="486" customFormat="1" ht="18.75" customHeight="1">
      <c r="A56" s="475">
        <f t="shared" si="1"/>
        <v>47</v>
      </c>
      <c r="B56" s="1109"/>
      <c r="C56" s="1021"/>
      <c r="D56" s="1088" t="s">
        <v>203</v>
      </c>
      <c r="E56" s="1089"/>
      <c r="F56" s="1089"/>
      <c r="G56" s="1090"/>
      <c r="H56" s="482"/>
      <c r="I56" s="482"/>
      <c r="J56" s="482"/>
      <c r="K56" s="482"/>
      <c r="L56" s="478">
        <f t="shared" ref="L56:L60" si="12">H56+I56-J56+K56</f>
        <v>0</v>
      </c>
      <c r="M56" s="479"/>
      <c r="N56" s="483"/>
      <c r="O56" s="483"/>
      <c r="P56" s="483"/>
      <c r="Q56" s="437"/>
      <c r="R56" s="437"/>
      <c r="S56" s="437"/>
      <c r="T56" s="437"/>
      <c r="U56" s="437"/>
      <c r="V56" s="437"/>
      <c r="W56" s="437"/>
    </row>
    <row r="57" spans="1:23" s="486" customFormat="1" ht="18.75" customHeight="1">
      <c r="A57" s="475">
        <f t="shared" si="1"/>
        <v>48</v>
      </c>
      <c r="B57" s="1109"/>
      <c r="C57" s="1002"/>
      <c r="D57" s="1088" t="s">
        <v>208</v>
      </c>
      <c r="E57" s="1091"/>
      <c r="F57" s="1091"/>
      <c r="G57" s="1092"/>
      <c r="H57" s="482"/>
      <c r="I57" s="482"/>
      <c r="J57" s="482"/>
      <c r="K57" s="482"/>
      <c r="L57" s="478">
        <f t="shared" si="12"/>
        <v>0</v>
      </c>
      <c r="M57" s="479"/>
      <c r="N57" s="483"/>
      <c r="O57" s="483"/>
      <c r="P57" s="483"/>
      <c r="Q57" s="437"/>
      <c r="R57" s="437"/>
      <c r="S57" s="437"/>
      <c r="T57" s="437"/>
      <c r="U57" s="437"/>
      <c r="V57" s="437"/>
      <c r="W57" s="437"/>
    </row>
    <row r="58" spans="1:23" s="486" customFormat="1" ht="34.5" customHeight="1">
      <c r="A58" s="475">
        <f t="shared" si="1"/>
        <v>49</v>
      </c>
      <c r="B58" s="1109"/>
      <c r="C58" s="1002"/>
      <c r="D58" s="973" t="s">
        <v>729</v>
      </c>
      <c r="E58" s="974"/>
      <c r="F58" s="974"/>
      <c r="G58" s="975"/>
      <c r="H58" s="482"/>
      <c r="I58" s="482"/>
      <c r="J58" s="482"/>
      <c r="K58" s="482"/>
      <c r="L58" s="478">
        <f t="shared" si="12"/>
        <v>0</v>
      </c>
      <c r="M58" s="479"/>
      <c r="N58" s="483"/>
      <c r="O58" s="483"/>
      <c r="P58" s="483"/>
      <c r="Q58" s="437"/>
      <c r="R58" s="437"/>
      <c r="S58" s="437"/>
      <c r="T58" s="437"/>
      <c r="U58" s="437"/>
      <c r="V58" s="437"/>
      <c r="W58" s="437"/>
    </row>
    <row r="59" spans="1:23" s="486" customFormat="1" ht="18.75" customHeight="1">
      <c r="A59" s="475">
        <f t="shared" si="1"/>
        <v>50</v>
      </c>
      <c r="B59" s="1109"/>
      <c r="C59" s="1002"/>
      <c r="D59" s="1088" t="s">
        <v>444</v>
      </c>
      <c r="E59" s="1091"/>
      <c r="F59" s="1091"/>
      <c r="G59" s="1092"/>
      <c r="H59" s="482"/>
      <c r="I59" s="482"/>
      <c r="J59" s="482"/>
      <c r="K59" s="482"/>
      <c r="L59" s="478">
        <f t="shared" si="12"/>
        <v>0</v>
      </c>
      <c r="M59" s="479"/>
      <c r="N59" s="483"/>
      <c r="O59" s="483"/>
      <c r="P59" s="483"/>
      <c r="Q59" s="437"/>
      <c r="R59" s="437"/>
      <c r="S59" s="437"/>
      <c r="T59" s="437"/>
      <c r="U59" s="437"/>
      <c r="V59" s="437"/>
      <c r="W59" s="437"/>
    </row>
    <row r="60" spans="1:23" s="486" customFormat="1" ht="18.75" customHeight="1">
      <c r="A60" s="475">
        <f t="shared" si="1"/>
        <v>51</v>
      </c>
      <c r="B60" s="1109"/>
      <c r="C60" s="1002"/>
      <c r="D60" s="1088" t="s">
        <v>60</v>
      </c>
      <c r="E60" s="1091"/>
      <c r="F60" s="1091"/>
      <c r="G60" s="1092"/>
      <c r="H60" s="482"/>
      <c r="I60" s="482"/>
      <c r="J60" s="482"/>
      <c r="K60" s="482"/>
      <c r="L60" s="478">
        <f t="shared" si="12"/>
        <v>0</v>
      </c>
      <c r="M60" s="479"/>
      <c r="N60" s="483"/>
      <c r="O60" s="483"/>
      <c r="P60" s="483"/>
      <c r="Q60" s="437"/>
      <c r="R60" s="437"/>
      <c r="S60" s="437"/>
      <c r="T60" s="437"/>
      <c r="U60" s="437"/>
      <c r="V60" s="437"/>
      <c r="W60" s="437"/>
    </row>
    <row r="61" spans="1:23" s="486" customFormat="1" ht="30" customHeight="1">
      <c r="A61" s="475">
        <f t="shared" si="1"/>
        <v>52</v>
      </c>
      <c r="B61" s="1109"/>
      <c r="C61" s="1004" t="s">
        <v>639</v>
      </c>
      <c r="D61" s="1005"/>
      <c r="E61" s="1093"/>
      <c r="F61" s="1093"/>
      <c r="G61" s="1094"/>
      <c r="H61" s="476">
        <f>SUM(H62:H69)</f>
        <v>0</v>
      </c>
      <c r="I61" s="476">
        <f>SUM(I62:I69)</f>
        <v>0</v>
      </c>
      <c r="J61" s="476">
        <f>SUM(J62:J69)</f>
        <v>0</v>
      </c>
      <c r="K61" s="476">
        <f>SUM(K62:K69)</f>
        <v>0</v>
      </c>
      <c r="L61" s="476">
        <f>SUM(L62:L69)</f>
        <v>0</v>
      </c>
      <c r="M61" s="477"/>
      <c r="N61" s="485">
        <f t="shared" ref="N61:P61" si="13">SUM(N62:N69)</f>
        <v>0</v>
      </c>
      <c r="O61" s="485">
        <f t="shared" si="13"/>
        <v>0</v>
      </c>
      <c r="P61" s="485">
        <f t="shared" si="13"/>
        <v>0</v>
      </c>
      <c r="Q61" s="437"/>
      <c r="R61" s="437"/>
      <c r="S61" s="437"/>
      <c r="T61" s="437"/>
      <c r="U61" s="437"/>
      <c r="V61" s="437"/>
      <c r="W61" s="437"/>
    </row>
    <row r="62" spans="1:23" s="486" customFormat="1" ht="18" customHeight="1">
      <c r="A62" s="475">
        <f t="shared" si="1"/>
        <v>53</v>
      </c>
      <c r="B62" s="1109"/>
      <c r="C62" s="1021"/>
      <c r="D62" s="973" t="s">
        <v>11</v>
      </c>
      <c r="E62" s="974"/>
      <c r="F62" s="974"/>
      <c r="G62" s="975"/>
      <c r="H62" s="482"/>
      <c r="I62" s="482"/>
      <c r="J62" s="482"/>
      <c r="K62" s="482"/>
      <c r="L62" s="478">
        <f t="shared" ref="L62:L69" si="14">H62+I62-J62+K62</f>
        <v>0</v>
      </c>
      <c r="M62" s="479"/>
      <c r="N62" s="483"/>
      <c r="O62" s="483"/>
      <c r="P62" s="483"/>
      <c r="Q62" s="437"/>
      <c r="R62" s="437"/>
      <c r="S62" s="437"/>
      <c r="T62" s="437"/>
      <c r="U62" s="437"/>
      <c r="V62" s="437"/>
      <c r="W62" s="437"/>
    </row>
    <row r="63" spans="1:23" s="486" customFormat="1" ht="18" customHeight="1">
      <c r="A63" s="475">
        <f t="shared" si="1"/>
        <v>54</v>
      </c>
      <c r="B63" s="1109"/>
      <c r="C63" s="1002"/>
      <c r="D63" s="973" t="s">
        <v>500</v>
      </c>
      <c r="E63" s="974"/>
      <c r="F63" s="974"/>
      <c r="G63" s="975"/>
      <c r="H63" s="482"/>
      <c r="I63" s="482"/>
      <c r="J63" s="482"/>
      <c r="K63" s="482"/>
      <c r="L63" s="478">
        <f t="shared" si="14"/>
        <v>0</v>
      </c>
      <c r="M63" s="479"/>
      <c r="N63" s="483"/>
      <c r="O63" s="483"/>
      <c r="P63" s="483"/>
      <c r="Q63" s="437"/>
      <c r="R63" s="437"/>
      <c r="S63" s="437"/>
      <c r="T63" s="437"/>
      <c r="U63" s="437"/>
      <c r="V63" s="437"/>
      <c r="W63" s="437"/>
    </row>
    <row r="64" spans="1:23" s="486" customFormat="1" ht="18" customHeight="1">
      <c r="A64" s="475">
        <f t="shared" si="1"/>
        <v>55</v>
      </c>
      <c r="B64" s="1109"/>
      <c r="C64" s="1002"/>
      <c r="D64" s="973" t="s">
        <v>768</v>
      </c>
      <c r="E64" s="991"/>
      <c r="F64" s="991"/>
      <c r="G64" s="986"/>
      <c r="H64" s="482"/>
      <c r="I64" s="482"/>
      <c r="J64" s="482"/>
      <c r="K64" s="482"/>
      <c r="L64" s="478">
        <f t="shared" si="14"/>
        <v>0</v>
      </c>
      <c r="M64" s="479"/>
      <c r="N64" s="483"/>
      <c r="O64" s="483"/>
      <c r="P64" s="483"/>
      <c r="Q64" s="437"/>
      <c r="R64" s="437"/>
      <c r="S64" s="437"/>
      <c r="T64" s="437"/>
      <c r="U64" s="437"/>
      <c r="V64" s="437"/>
      <c r="W64" s="437"/>
    </row>
    <row r="65" spans="1:23" s="486" customFormat="1" ht="18.75" customHeight="1">
      <c r="A65" s="475">
        <f t="shared" si="1"/>
        <v>56</v>
      </c>
      <c r="B65" s="1109"/>
      <c r="C65" s="1002"/>
      <c r="D65" s="973" t="s">
        <v>413</v>
      </c>
      <c r="E65" s="974"/>
      <c r="F65" s="974"/>
      <c r="G65" s="975"/>
      <c r="H65" s="482"/>
      <c r="I65" s="482"/>
      <c r="J65" s="482"/>
      <c r="K65" s="482"/>
      <c r="L65" s="478">
        <f t="shared" si="14"/>
        <v>0</v>
      </c>
      <c r="M65" s="479"/>
      <c r="N65" s="483"/>
      <c r="O65" s="483"/>
      <c r="P65" s="483"/>
      <c r="Q65" s="437"/>
      <c r="R65" s="437"/>
      <c r="S65" s="437"/>
      <c r="T65" s="437"/>
      <c r="U65" s="437"/>
      <c r="V65" s="437"/>
      <c r="W65" s="437"/>
    </row>
    <row r="66" spans="1:23" s="486" customFormat="1" ht="18" customHeight="1">
      <c r="A66" s="475">
        <f t="shared" si="1"/>
        <v>57</v>
      </c>
      <c r="B66" s="1109"/>
      <c r="C66" s="1002"/>
      <c r="D66" s="973" t="s">
        <v>390</v>
      </c>
      <c r="E66" s="974"/>
      <c r="F66" s="974"/>
      <c r="G66" s="975"/>
      <c r="H66" s="482"/>
      <c r="I66" s="482"/>
      <c r="J66" s="482"/>
      <c r="K66" s="482"/>
      <c r="L66" s="478">
        <f t="shared" si="14"/>
        <v>0</v>
      </c>
      <c r="M66" s="479"/>
      <c r="N66" s="483"/>
      <c r="O66" s="483"/>
      <c r="P66" s="483"/>
      <c r="Q66" s="437"/>
      <c r="R66" s="437"/>
      <c r="S66" s="437"/>
      <c r="T66" s="437"/>
      <c r="U66" s="437"/>
      <c r="V66" s="437"/>
      <c r="W66" s="437"/>
    </row>
    <row r="67" spans="1:23" s="486" customFormat="1" ht="22.5" customHeight="1">
      <c r="A67" s="475">
        <f t="shared" si="1"/>
        <v>58</v>
      </c>
      <c r="B67" s="1109"/>
      <c r="C67" s="1002"/>
      <c r="D67" s="973" t="s">
        <v>93</v>
      </c>
      <c r="E67" s="974"/>
      <c r="F67" s="974"/>
      <c r="G67" s="975"/>
      <c r="H67" s="482"/>
      <c r="I67" s="482"/>
      <c r="J67" s="482"/>
      <c r="K67" s="482"/>
      <c r="L67" s="478">
        <f t="shared" si="14"/>
        <v>0</v>
      </c>
      <c r="M67" s="479"/>
      <c r="N67" s="483"/>
      <c r="O67" s="483"/>
      <c r="P67" s="483"/>
      <c r="Q67" s="437"/>
      <c r="R67" s="437"/>
      <c r="S67" s="437"/>
      <c r="T67" s="437"/>
      <c r="U67" s="437"/>
      <c r="V67" s="437"/>
      <c r="W67" s="437"/>
    </row>
    <row r="68" spans="1:23" s="486" customFormat="1" ht="25.5" customHeight="1">
      <c r="A68" s="475">
        <f t="shared" si="1"/>
        <v>59</v>
      </c>
      <c r="B68" s="1109"/>
      <c r="C68" s="1002"/>
      <c r="D68" s="973" t="s">
        <v>767</v>
      </c>
      <c r="E68" s="974"/>
      <c r="F68" s="974"/>
      <c r="G68" s="975"/>
      <c r="H68" s="482"/>
      <c r="I68" s="482"/>
      <c r="J68" s="482"/>
      <c r="K68" s="482"/>
      <c r="L68" s="478">
        <f t="shared" si="14"/>
        <v>0</v>
      </c>
      <c r="M68" s="479"/>
      <c r="N68" s="483"/>
      <c r="O68" s="483"/>
      <c r="P68" s="483"/>
      <c r="Q68" s="437"/>
      <c r="R68" s="437"/>
      <c r="S68" s="437"/>
      <c r="T68" s="437"/>
      <c r="U68" s="437"/>
      <c r="V68" s="437"/>
      <c r="W68" s="437"/>
    </row>
    <row r="69" spans="1:23" s="486" customFormat="1" ht="18" customHeight="1">
      <c r="A69" s="475">
        <f t="shared" si="1"/>
        <v>60</v>
      </c>
      <c r="B69" s="1109"/>
      <c r="C69" s="1002"/>
      <c r="D69" s="973" t="s">
        <v>60</v>
      </c>
      <c r="E69" s="974"/>
      <c r="F69" s="974"/>
      <c r="G69" s="975"/>
      <c r="H69" s="482"/>
      <c r="I69" s="482"/>
      <c r="J69" s="482"/>
      <c r="K69" s="482"/>
      <c r="L69" s="478">
        <f t="shared" si="14"/>
        <v>0</v>
      </c>
      <c r="M69" s="479"/>
      <c r="N69" s="483"/>
      <c r="O69" s="483"/>
      <c r="P69" s="483"/>
      <c r="Q69" s="437"/>
      <c r="R69" s="437"/>
      <c r="S69" s="437"/>
      <c r="T69" s="437"/>
      <c r="U69" s="437"/>
      <c r="V69" s="437"/>
      <c r="W69" s="437"/>
    </row>
    <row r="70" spans="1:23" s="486" customFormat="1" ht="30.75" customHeight="1">
      <c r="A70" s="475">
        <f t="shared" si="1"/>
        <v>61</v>
      </c>
      <c r="B70" s="1109"/>
      <c r="C70" s="1004" t="s">
        <v>640</v>
      </c>
      <c r="D70" s="1005"/>
      <c r="E70" s="1093"/>
      <c r="F70" s="1093"/>
      <c r="G70" s="1094"/>
      <c r="H70" s="476">
        <f>SUM(H71:H78)</f>
        <v>0</v>
      </c>
      <c r="I70" s="476">
        <f>SUM(I71:I78)</f>
        <v>0</v>
      </c>
      <c r="J70" s="476">
        <f>SUM(J71:J78)</f>
        <v>0</v>
      </c>
      <c r="K70" s="476">
        <f>SUM(K71:K78)</f>
        <v>0</v>
      </c>
      <c r="L70" s="476">
        <f>SUM(L71:L78)</f>
        <v>0</v>
      </c>
      <c r="M70" s="477"/>
      <c r="N70" s="485">
        <f t="shared" ref="N70:P70" si="15">SUM(N71:N78)</f>
        <v>0</v>
      </c>
      <c r="O70" s="485">
        <f t="shared" si="15"/>
        <v>0</v>
      </c>
      <c r="P70" s="485">
        <f t="shared" si="15"/>
        <v>0</v>
      </c>
      <c r="Q70" s="437"/>
      <c r="R70" s="437"/>
      <c r="S70" s="437"/>
      <c r="T70" s="437"/>
      <c r="U70" s="437"/>
      <c r="V70" s="437"/>
      <c r="W70" s="437"/>
    </row>
    <row r="71" spans="1:23" s="486" customFormat="1" ht="18" customHeight="1">
      <c r="A71" s="475">
        <f t="shared" si="1"/>
        <v>62</v>
      </c>
      <c r="B71" s="1109"/>
      <c r="C71" s="1102"/>
      <c r="D71" s="1053" t="s">
        <v>11</v>
      </c>
      <c r="E71" s="1052"/>
      <c r="F71" s="1052"/>
      <c r="G71" s="1052"/>
      <c r="H71" s="482"/>
      <c r="I71" s="482"/>
      <c r="J71" s="482"/>
      <c r="K71" s="482"/>
      <c r="L71" s="478">
        <f t="shared" ref="L71:L78" si="16">H71+I71-J71+K71</f>
        <v>0</v>
      </c>
      <c r="M71" s="479"/>
      <c r="N71" s="483"/>
      <c r="O71" s="483"/>
      <c r="P71" s="483"/>
      <c r="Q71" s="437"/>
      <c r="R71" s="437"/>
      <c r="S71" s="437"/>
      <c r="T71" s="437"/>
      <c r="U71" s="437"/>
      <c r="V71" s="437"/>
      <c r="W71" s="437"/>
    </row>
    <row r="72" spans="1:23" s="486" customFormat="1" ht="18" customHeight="1">
      <c r="A72" s="475">
        <f t="shared" si="1"/>
        <v>63</v>
      </c>
      <c r="B72" s="1109"/>
      <c r="C72" s="1102"/>
      <c r="D72" s="1053" t="s">
        <v>500</v>
      </c>
      <c r="E72" s="1052"/>
      <c r="F72" s="1052"/>
      <c r="G72" s="1052"/>
      <c r="H72" s="482"/>
      <c r="I72" s="482"/>
      <c r="J72" s="482"/>
      <c r="K72" s="482"/>
      <c r="L72" s="478">
        <f t="shared" si="16"/>
        <v>0</v>
      </c>
      <c r="M72" s="479"/>
      <c r="N72" s="483"/>
      <c r="O72" s="483"/>
      <c r="P72" s="483"/>
      <c r="Q72" s="437"/>
      <c r="R72" s="437"/>
      <c r="S72" s="437"/>
      <c r="T72" s="437"/>
      <c r="U72" s="437"/>
      <c r="V72" s="437"/>
      <c r="W72" s="437"/>
    </row>
    <row r="73" spans="1:23" s="486" customFormat="1" ht="18" customHeight="1">
      <c r="A73" s="475">
        <f t="shared" si="1"/>
        <v>64</v>
      </c>
      <c r="B73" s="1109"/>
      <c r="C73" s="1102"/>
      <c r="D73" s="973" t="s">
        <v>768</v>
      </c>
      <c r="E73" s="991"/>
      <c r="F73" s="991"/>
      <c r="G73" s="986"/>
      <c r="H73" s="482"/>
      <c r="I73" s="482"/>
      <c r="J73" s="482"/>
      <c r="K73" s="482"/>
      <c r="L73" s="478">
        <f t="shared" si="16"/>
        <v>0</v>
      </c>
      <c r="M73" s="479"/>
      <c r="N73" s="483"/>
      <c r="O73" s="483"/>
      <c r="P73" s="483"/>
      <c r="Q73" s="437"/>
      <c r="R73" s="437"/>
      <c r="S73" s="437"/>
      <c r="T73" s="437"/>
      <c r="U73" s="437"/>
      <c r="V73" s="437"/>
      <c r="W73" s="437"/>
    </row>
    <row r="74" spans="1:23" s="486" customFormat="1" ht="18" customHeight="1">
      <c r="A74" s="475">
        <f t="shared" si="1"/>
        <v>65</v>
      </c>
      <c r="B74" s="1109"/>
      <c r="C74" s="1102"/>
      <c r="D74" s="1053" t="s">
        <v>413</v>
      </c>
      <c r="E74" s="1052"/>
      <c r="F74" s="1052"/>
      <c r="G74" s="1052"/>
      <c r="H74" s="482"/>
      <c r="I74" s="482"/>
      <c r="J74" s="482"/>
      <c r="K74" s="482"/>
      <c r="L74" s="478">
        <f t="shared" si="16"/>
        <v>0</v>
      </c>
      <c r="M74" s="479"/>
      <c r="N74" s="483"/>
      <c r="O74" s="483"/>
      <c r="P74" s="483"/>
      <c r="Q74" s="437"/>
      <c r="R74" s="437"/>
      <c r="S74" s="437"/>
      <c r="T74" s="437"/>
      <c r="U74" s="437"/>
      <c r="V74" s="437"/>
      <c r="W74" s="437"/>
    </row>
    <row r="75" spans="1:23" s="486" customFormat="1" ht="18" customHeight="1">
      <c r="A75" s="475">
        <f t="shared" si="1"/>
        <v>66</v>
      </c>
      <c r="B75" s="1109"/>
      <c r="C75" s="1102"/>
      <c r="D75" s="1053" t="s">
        <v>390</v>
      </c>
      <c r="E75" s="1052"/>
      <c r="F75" s="1052"/>
      <c r="G75" s="1052"/>
      <c r="H75" s="482"/>
      <c r="I75" s="482"/>
      <c r="J75" s="482"/>
      <c r="K75" s="482"/>
      <c r="L75" s="478">
        <f t="shared" si="16"/>
        <v>0</v>
      </c>
      <c r="M75" s="479"/>
      <c r="N75" s="483"/>
      <c r="O75" s="483"/>
      <c r="P75" s="483"/>
      <c r="Q75" s="437"/>
      <c r="R75" s="437"/>
      <c r="S75" s="437"/>
      <c r="T75" s="437"/>
      <c r="U75" s="437"/>
      <c r="V75" s="437"/>
      <c r="W75" s="437"/>
    </row>
    <row r="76" spans="1:23" s="486" customFormat="1" ht="18" customHeight="1">
      <c r="A76" s="475">
        <f t="shared" ref="A76:A139" si="17">A75+1</f>
        <v>67</v>
      </c>
      <c r="B76" s="1109"/>
      <c r="C76" s="1102"/>
      <c r="D76" s="1053" t="s">
        <v>93</v>
      </c>
      <c r="E76" s="1052"/>
      <c r="F76" s="1052"/>
      <c r="G76" s="1052"/>
      <c r="H76" s="482"/>
      <c r="I76" s="482"/>
      <c r="J76" s="482"/>
      <c r="K76" s="482"/>
      <c r="L76" s="478">
        <f t="shared" si="16"/>
        <v>0</v>
      </c>
      <c r="M76" s="479"/>
      <c r="N76" s="483"/>
      <c r="O76" s="483"/>
      <c r="P76" s="483"/>
      <c r="Q76" s="437"/>
      <c r="R76" s="437"/>
      <c r="S76" s="437"/>
      <c r="T76" s="437"/>
      <c r="U76" s="437"/>
      <c r="V76" s="437"/>
      <c r="W76" s="437"/>
    </row>
    <row r="77" spans="1:23" s="486" customFormat="1" ht="21.75" customHeight="1">
      <c r="A77" s="475">
        <f t="shared" si="17"/>
        <v>68</v>
      </c>
      <c r="B77" s="1109"/>
      <c r="C77" s="1102"/>
      <c r="D77" s="1053" t="s">
        <v>767</v>
      </c>
      <c r="E77" s="1052"/>
      <c r="F77" s="1052"/>
      <c r="G77" s="1052"/>
      <c r="H77" s="482"/>
      <c r="I77" s="482"/>
      <c r="J77" s="482"/>
      <c r="K77" s="482"/>
      <c r="L77" s="478">
        <f t="shared" si="16"/>
        <v>0</v>
      </c>
      <c r="M77" s="479"/>
      <c r="N77" s="483"/>
      <c r="O77" s="483"/>
      <c r="P77" s="483"/>
      <c r="Q77" s="437"/>
      <c r="R77" s="437"/>
      <c r="S77" s="437"/>
      <c r="T77" s="437"/>
      <c r="U77" s="437"/>
      <c r="V77" s="437"/>
      <c r="W77" s="437"/>
    </row>
    <row r="78" spans="1:23" s="486" customFormat="1" ht="18" customHeight="1">
      <c r="A78" s="475">
        <f t="shared" si="17"/>
        <v>69</v>
      </c>
      <c r="B78" s="1109"/>
      <c r="C78" s="1102"/>
      <c r="D78" s="1053" t="s">
        <v>60</v>
      </c>
      <c r="E78" s="1052"/>
      <c r="F78" s="1052"/>
      <c r="G78" s="1052"/>
      <c r="H78" s="482"/>
      <c r="I78" s="482"/>
      <c r="J78" s="482"/>
      <c r="K78" s="482"/>
      <c r="L78" s="478">
        <f t="shared" si="16"/>
        <v>0</v>
      </c>
      <c r="M78" s="479"/>
      <c r="N78" s="483"/>
      <c r="O78" s="483"/>
      <c r="P78" s="483"/>
      <c r="Q78" s="437"/>
      <c r="R78" s="437"/>
      <c r="S78" s="437"/>
      <c r="T78" s="437"/>
      <c r="U78" s="437"/>
      <c r="V78" s="437"/>
      <c r="W78" s="437"/>
    </row>
    <row r="79" spans="1:23" s="486" customFormat="1" ht="15.75">
      <c r="A79" s="475">
        <f t="shared" si="17"/>
        <v>70</v>
      </c>
      <c r="B79" s="1109"/>
      <c r="C79" s="1004" t="s">
        <v>414</v>
      </c>
      <c r="D79" s="1005"/>
      <c r="E79" s="1093"/>
      <c r="F79" s="1093"/>
      <c r="G79" s="1094"/>
      <c r="H79" s="476">
        <f>SUM(H80:H91)</f>
        <v>0</v>
      </c>
      <c r="I79" s="476">
        <f>SUM(I80:I91)</f>
        <v>0</v>
      </c>
      <c r="J79" s="476">
        <f>SUM(J80:J91)</f>
        <v>0</v>
      </c>
      <c r="K79" s="476">
        <f>SUM(K80:K91)</f>
        <v>0</v>
      </c>
      <c r="L79" s="476">
        <f>SUM(L80:L91)</f>
        <v>0</v>
      </c>
      <c r="M79" s="477"/>
      <c r="N79" s="485">
        <f t="shared" ref="N79:P79" si="18">SUM(N80:N91)</f>
        <v>0</v>
      </c>
      <c r="O79" s="485">
        <f t="shared" si="18"/>
        <v>0</v>
      </c>
      <c r="P79" s="485">
        <f t="shared" si="18"/>
        <v>0</v>
      </c>
      <c r="Q79" s="437"/>
      <c r="R79" s="437"/>
      <c r="S79" s="437"/>
      <c r="T79" s="437"/>
      <c r="U79" s="437"/>
      <c r="V79" s="437"/>
      <c r="W79" s="437"/>
    </row>
    <row r="80" spans="1:23" s="486" customFormat="1" ht="20.25" customHeight="1">
      <c r="A80" s="475">
        <f t="shared" si="17"/>
        <v>71</v>
      </c>
      <c r="B80" s="1109"/>
      <c r="C80" s="1021"/>
      <c r="D80" s="1053" t="s">
        <v>6</v>
      </c>
      <c r="E80" s="1052"/>
      <c r="F80" s="1052"/>
      <c r="G80" s="1052"/>
      <c r="H80" s="482"/>
      <c r="I80" s="482"/>
      <c r="J80" s="482"/>
      <c r="K80" s="482"/>
      <c r="L80" s="478">
        <f t="shared" ref="L80:L91" si="19">H80+I80-J80+K80</f>
        <v>0</v>
      </c>
      <c r="M80" s="479"/>
      <c r="N80" s="483"/>
      <c r="O80" s="483"/>
      <c r="P80" s="483"/>
      <c r="Q80" s="437"/>
      <c r="R80" s="437"/>
      <c r="S80" s="437"/>
      <c r="T80" s="437"/>
      <c r="U80" s="437"/>
      <c r="V80" s="437"/>
      <c r="W80" s="437"/>
    </row>
    <row r="81" spans="1:23" s="486" customFormat="1" ht="20.25" customHeight="1">
      <c r="A81" s="475">
        <f t="shared" si="17"/>
        <v>72</v>
      </c>
      <c r="B81" s="1109"/>
      <c r="C81" s="1002"/>
      <c r="D81" s="1053" t="s">
        <v>11</v>
      </c>
      <c r="E81" s="1052"/>
      <c r="F81" s="1052"/>
      <c r="G81" s="1052"/>
      <c r="H81" s="482"/>
      <c r="I81" s="482"/>
      <c r="J81" s="482"/>
      <c r="K81" s="482"/>
      <c r="L81" s="478">
        <f t="shared" si="19"/>
        <v>0</v>
      </c>
      <c r="M81" s="479"/>
      <c r="N81" s="483"/>
      <c r="O81" s="483"/>
      <c r="P81" s="483"/>
      <c r="Q81" s="437"/>
      <c r="R81" s="437"/>
      <c r="S81" s="437"/>
      <c r="T81" s="437"/>
      <c r="U81" s="437"/>
      <c r="V81" s="437"/>
      <c r="W81" s="437"/>
    </row>
    <row r="82" spans="1:23" s="486" customFormat="1" ht="20.25" customHeight="1">
      <c r="A82" s="475">
        <f t="shared" si="17"/>
        <v>73</v>
      </c>
      <c r="B82" s="1109"/>
      <c r="C82" s="1002"/>
      <c r="D82" s="1053" t="s">
        <v>415</v>
      </c>
      <c r="E82" s="1052"/>
      <c r="F82" s="1052"/>
      <c r="G82" s="1052"/>
      <c r="H82" s="482"/>
      <c r="I82" s="482"/>
      <c r="J82" s="482"/>
      <c r="K82" s="482"/>
      <c r="L82" s="478">
        <f t="shared" si="19"/>
        <v>0</v>
      </c>
      <c r="M82" s="479"/>
      <c r="N82" s="483"/>
      <c r="O82" s="483"/>
      <c r="P82" s="483"/>
      <c r="Q82" s="437"/>
      <c r="R82" s="437"/>
      <c r="S82" s="437"/>
      <c r="T82" s="437"/>
      <c r="U82" s="437"/>
      <c r="V82" s="437"/>
      <c r="W82" s="437"/>
    </row>
    <row r="83" spans="1:23" s="486" customFormat="1" ht="20.25" customHeight="1">
      <c r="A83" s="475">
        <f t="shared" si="17"/>
        <v>74</v>
      </c>
      <c r="B83" s="1109"/>
      <c r="C83" s="1002"/>
      <c r="D83" s="1053" t="s">
        <v>416</v>
      </c>
      <c r="E83" s="1052"/>
      <c r="F83" s="1052"/>
      <c r="G83" s="1052"/>
      <c r="H83" s="482"/>
      <c r="I83" s="482"/>
      <c r="J83" s="482"/>
      <c r="K83" s="482"/>
      <c r="L83" s="478">
        <f t="shared" si="19"/>
        <v>0</v>
      </c>
      <c r="M83" s="479"/>
      <c r="N83" s="483"/>
      <c r="O83" s="483"/>
      <c r="P83" s="483"/>
      <c r="Q83" s="437"/>
      <c r="R83" s="437"/>
      <c r="S83" s="437"/>
      <c r="T83" s="437"/>
      <c r="U83" s="437"/>
      <c r="V83" s="437"/>
      <c r="W83" s="437"/>
    </row>
    <row r="84" spans="1:23" s="486" customFormat="1" ht="20.25" customHeight="1">
      <c r="A84" s="475">
        <f t="shared" si="17"/>
        <v>75</v>
      </c>
      <c r="B84" s="1109"/>
      <c r="C84" s="1002"/>
      <c r="D84" s="1053" t="s">
        <v>417</v>
      </c>
      <c r="E84" s="1052"/>
      <c r="F84" s="1052"/>
      <c r="G84" s="1052"/>
      <c r="H84" s="482"/>
      <c r="I84" s="482"/>
      <c r="J84" s="482"/>
      <c r="K84" s="482"/>
      <c r="L84" s="478">
        <f t="shared" si="19"/>
        <v>0</v>
      </c>
      <c r="M84" s="479"/>
      <c r="N84" s="483"/>
      <c r="O84" s="483"/>
      <c r="P84" s="483"/>
      <c r="Q84" s="437"/>
      <c r="R84" s="437"/>
      <c r="S84" s="437"/>
      <c r="T84" s="437"/>
      <c r="U84" s="437"/>
      <c r="V84" s="437"/>
      <c r="W84" s="437"/>
    </row>
    <row r="85" spans="1:23" s="486" customFormat="1" ht="20.25" customHeight="1">
      <c r="A85" s="475">
        <f t="shared" si="17"/>
        <v>76</v>
      </c>
      <c r="B85" s="1109"/>
      <c r="C85" s="1002"/>
      <c r="D85" s="1053" t="s">
        <v>413</v>
      </c>
      <c r="E85" s="1052"/>
      <c r="F85" s="1052"/>
      <c r="G85" s="1052"/>
      <c r="H85" s="482"/>
      <c r="I85" s="482"/>
      <c r="J85" s="482"/>
      <c r="K85" s="482"/>
      <c r="L85" s="478">
        <f t="shared" si="19"/>
        <v>0</v>
      </c>
      <c r="M85" s="479"/>
      <c r="N85" s="483"/>
      <c r="O85" s="483"/>
      <c r="P85" s="483"/>
      <c r="Q85" s="437"/>
      <c r="R85" s="437"/>
      <c r="S85" s="437"/>
      <c r="T85" s="437"/>
      <c r="U85" s="437"/>
      <c r="V85" s="437"/>
      <c r="W85" s="437"/>
    </row>
    <row r="86" spans="1:23" s="486" customFormat="1" ht="20.25" customHeight="1">
      <c r="A86" s="475">
        <f t="shared" si="17"/>
        <v>77</v>
      </c>
      <c r="B86" s="1109"/>
      <c r="C86" s="1002"/>
      <c r="D86" s="1053" t="s">
        <v>418</v>
      </c>
      <c r="E86" s="1052"/>
      <c r="F86" s="1052"/>
      <c r="G86" s="1052"/>
      <c r="H86" s="482"/>
      <c r="I86" s="482"/>
      <c r="J86" s="482"/>
      <c r="K86" s="482"/>
      <c r="L86" s="478">
        <f t="shared" si="19"/>
        <v>0</v>
      </c>
      <c r="M86" s="479"/>
      <c r="N86" s="483"/>
      <c r="O86" s="483"/>
      <c r="P86" s="483"/>
      <c r="Q86" s="437"/>
      <c r="R86" s="437"/>
      <c r="S86" s="437"/>
      <c r="T86" s="437"/>
      <c r="U86" s="437"/>
      <c r="V86" s="437"/>
      <c r="W86" s="437"/>
    </row>
    <row r="87" spans="1:23" s="486" customFormat="1" ht="20.25" customHeight="1">
      <c r="A87" s="475">
        <f t="shared" si="17"/>
        <v>78</v>
      </c>
      <c r="B87" s="1109"/>
      <c r="C87" s="1002"/>
      <c r="D87" s="1053" t="s">
        <v>233</v>
      </c>
      <c r="E87" s="1052"/>
      <c r="F87" s="1052"/>
      <c r="G87" s="1052"/>
      <c r="H87" s="482"/>
      <c r="I87" s="482"/>
      <c r="J87" s="482"/>
      <c r="K87" s="482"/>
      <c r="L87" s="478">
        <f t="shared" si="19"/>
        <v>0</v>
      </c>
      <c r="M87" s="479"/>
      <c r="N87" s="483"/>
      <c r="O87" s="483"/>
      <c r="P87" s="483"/>
      <c r="Q87" s="437"/>
      <c r="R87" s="437"/>
      <c r="S87" s="437"/>
      <c r="T87" s="437"/>
      <c r="U87" s="437"/>
      <c r="V87" s="437"/>
      <c r="W87" s="437"/>
    </row>
    <row r="88" spans="1:23" s="486" customFormat="1" ht="29.25" customHeight="1">
      <c r="A88" s="475">
        <f t="shared" si="17"/>
        <v>79</v>
      </c>
      <c r="B88" s="1109"/>
      <c r="C88" s="1002"/>
      <c r="D88" s="1053" t="s">
        <v>419</v>
      </c>
      <c r="E88" s="1052"/>
      <c r="F88" s="1052"/>
      <c r="G88" s="1052"/>
      <c r="H88" s="482"/>
      <c r="I88" s="482"/>
      <c r="J88" s="482"/>
      <c r="K88" s="482"/>
      <c r="L88" s="478">
        <f t="shared" si="19"/>
        <v>0</v>
      </c>
      <c r="M88" s="479"/>
      <c r="N88" s="483"/>
      <c r="O88" s="483"/>
      <c r="P88" s="483"/>
      <c r="Q88" s="437"/>
      <c r="R88" s="437"/>
      <c r="S88" s="437"/>
      <c r="T88" s="437"/>
      <c r="U88" s="437"/>
      <c r="V88" s="437"/>
      <c r="W88" s="437"/>
    </row>
    <row r="89" spans="1:23" s="486" customFormat="1" ht="20.25" customHeight="1">
      <c r="A89" s="475">
        <f t="shared" si="17"/>
        <v>80</v>
      </c>
      <c r="B89" s="1109"/>
      <c r="C89" s="1002"/>
      <c r="D89" s="1053" t="s">
        <v>420</v>
      </c>
      <c r="E89" s="1052"/>
      <c r="F89" s="1052"/>
      <c r="G89" s="1052"/>
      <c r="H89" s="482"/>
      <c r="I89" s="482"/>
      <c r="J89" s="482"/>
      <c r="K89" s="482"/>
      <c r="L89" s="478">
        <f t="shared" si="19"/>
        <v>0</v>
      </c>
      <c r="M89" s="479"/>
      <c r="N89" s="483"/>
      <c r="O89" s="483"/>
      <c r="P89" s="483"/>
      <c r="Q89" s="437"/>
      <c r="R89" s="437"/>
      <c r="S89" s="437"/>
      <c r="T89" s="437"/>
      <c r="U89" s="437"/>
      <c r="V89" s="437"/>
      <c r="W89" s="437"/>
    </row>
    <row r="90" spans="1:23" s="486" customFormat="1" ht="20.25" customHeight="1">
      <c r="A90" s="475">
        <f t="shared" si="17"/>
        <v>81</v>
      </c>
      <c r="B90" s="1109"/>
      <c r="C90" s="1002"/>
      <c r="D90" s="1053" t="s">
        <v>421</v>
      </c>
      <c r="E90" s="1052"/>
      <c r="F90" s="1052"/>
      <c r="G90" s="1052"/>
      <c r="H90" s="482"/>
      <c r="I90" s="482"/>
      <c r="J90" s="482"/>
      <c r="K90" s="482"/>
      <c r="L90" s="478">
        <f t="shared" si="19"/>
        <v>0</v>
      </c>
      <c r="M90" s="479"/>
      <c r="N90" s="483"/>
      <c r="O90" s="483"/>
      <c r="P90" s="483"/>
      <c r="Q90" s="437"/>
      <c r="R90" s="437"/>
      <c r="S90" s="437"/>
      <c r="T90" s="437"/>
      <c r="U90" s="437"/>
      <c r="V90" s="437"/>
      <c r="W90" s="437"/>
    </row>
    <row r="91" spans="1:23" ht="20.25" customHeight="1">
      <c r="A91" s="475">
        <f t="shared" si="17"/>
        <v>82</v>
      </c>
      <c r="B91" s="1109"/>
      <c r="C91" s="1002"/>
      <c r="D91" s="1053" t="s">
        <v>222</v>
      </c>
      <c r="E91" s="1052"/>
      <c r="F91" s="1052"/>
      <c r="G91" s="1052"/>
      <c r="H91" s="482"/>
      <c r="I91" s="482"/>
      <c r="J91" s="482"/>
      <c r="K91" s="482"/>
      <c r="L91" s="478">
        <f t="shared" si="19"/>
        <v>0</v>
      </c>
      <c r="M91" s="479"/>
      <c r="N91" s="483"/>
      <c r="O91" s="483"/>
      <c r="P91" s="483"/>
    </row>
    <row r="92" spans="1:23" ht="30" customHeight="1">
      <c r="A92" s="475">
        <f t="shared" si="17"/>
        <v>83</v>
      </c>
      <c r="B92" s="1109"/>
      <c r="C92" s="1004" t="s">
        <v>94</v>
      </c>
      <c r="D92" s="1005"/>
      <c r="E92" s="1093"/>
      <c r="F92" s="1093"/>
      <c r="G92" s="1094"/>
      <c r="H92" s="476">
        <f>SUM(H93:H99)</f>
        <v>0</v>
      </c>
      <c r="I92" s="476">
        <f>SUM(I93:I99)</f>
        <v>0</v>
      </c>
      <c r="J92" s="476">
        <f t="shared" ref="J92:P92" si="20">SUM(J93:J99)</f>
        <v>0</v>
      </c>
      <c r="K92" s="476">
        <f t="shared" si="20"/>
        <v>0</v>
      </c>
      <c r="L92" s="476">
        <f t="shared" si="20"/>
        <v>0</v>
      </c>
      <c r="M92" s="477"/>
      <c r="N92" s="485">
        <f t="shared" si="20"/>
        <v>0</v>
      </c>
      <c r="O92" s="485">
        <f t="shared" si="20"/>
        <v>0</v>
      </c>
      <c r="P92" s="485">
        <f t="shared" si="20"/>
        <v>0</v>
      </c>
    </row>
    <row r="93" spans="1:23" ht="21" customHeight="1">
      <c r="A93" s="475">
        <f t="shared" si="17"/>
        <v>84</v>
      </c>
      <c r="B93" s="1109"/>
      <c r="C93" s="1021"/>
      <c r="D93" s="1053" t="s">
        <v>422</v>
      </c>
      <c r="E93" s="1052"/>
      <c r="F93" s="1052"/>
      <c r="G93" s="1052"/>
      <c r="H93" s="482"/>
      <c r="I93" s="482"/>
      <c r="J93" s="482"/>
      <c r="K93" s="482"/>
      <c r="L93" s="478">
        <f t="shared" ref="L93:L99" si="21">H93+I93-J93+K93</f>
        <v>0</v>
      </c>
      <c r="M93" s="479"/>
      <c r="N93" s="483"/>
      <c r="O93" s="483"/>
      <c r="P93" s="483"/>
    </row>
    <row r="94" spans="1:23" ht="21" customHeight="1">
      <c r="A94" s="475">
        <f t="shared" si="17"/>
        <v>85</v>
      </c>
      <c r="B94" s="1109"/>
      <c r="C94" s="1002"/>
      <c r="D94" s="1053" t="s">
        <v>423</v>
      </c>
      <c r="E94" s="1052"/>
      <c r="F94" s="1052"/>
      <c r="G94" s="1052"/>
      <c r="H94" s="482"/>
      <c r="I94" s="482"/>
      <c r="J94" s="482"/>
      <c r="K94" s="482"/>
      <c r="L94" s="478">
        <f t="shared" si="21"/>
        <v>0</v>
      </c>
      <c r="M94" s="479"/>
      <c r="N94" s="483"/>
      <c r="O94" s="483"/>
      <c r="P94" s="483"/>
    </row>
    <row r="95" spans="1:23" ht="21" customHeight="1">
      <c r="A95" s="475">
        <f t="shared" si="17"/>
        <v>86</v>
      </c>
      <c r="B95" s="1109"/>
      <c r="C95" s="1002"/>
      <c r="D95" s="1053" t="s">
        <v>424</v>
      </c>
      <c r="E95" s="1052"/>
      <c r="F95" s="1052"/>
      <c r="G95" s="1052"/>
      <c r="H95" s="482"/>
      <c r="I95" s="482"/>
      <c r="J95" s="482"/>
      <c r="K95" s="482"/>
      <c r="L95" s="478">
        <f t="shared" si="21"/>
        <v>0</v>
      </c>
      <c r="M95" s="479"/>
      <c r="N95" s="483"/>
      <c r="O95" s="483"/>
      <c r="P95" s="483"/>
    </row>
    <row r="96" spans="1:23" ht="21" customHeight="1">
      <c r="A96" s="475">
        <f t="shared" si="17"/>
        <v>87</v>
      </c>
      <c r="B96" s="1109"/>
      <c r="C96" s="1002"/>
      <c r="D96" s="1053" t="s">
        <v>425</v>
      </c>
      <c r="E96" s="1052"/>
      <c r="F96" s="1052"/>
      <c r="G96" s="1052"/>
      <c r="H96" s="482"/>
      <c r="I96" s="482"/>
      <c r="J96" s="482"/>
      <c r="K96" s="482"/>
      <c r="L96" s="478">
        <f t="shared" si="21"/>
        <v>0</v>
      </c>
      <c r="M96" s="479"/>
      <c r="N96" s="483"/>
      <c r="O96" s="483"/>
      <c r="P96" s="483"/>
    </row>
    <row r="97" spans="1:23" ht="21" customHeight="1">
      <c r="A97" s="475">
        <f t="shared" si="17"/>
        <v>88</v>
      </c>
      <c r="B97" s="1109"/>
      <c r="C97" s="1002"/>
      <c r="D97" s="1053" t="s">
        <v>426</v>
      </c>
      <c r="E97" s="1052"/>
      <c r="F97" s="1052"/>
      <c r="G97" s="1052"/>
      <c r="H97" s="482"/>
      <c r="I97" s="482"/>
      <c r="J97" s="482"/>
      <c r="K97" s="482"/>
      <c r="L97" s="478">
        <f t="shared" si="21"/>
        <v>0</v>
      </c>
      <c r="M97" s="479"/>
      <c r="N97" s="483"/>
      <c r="O97" s="483"/>
      <c r="P97" s="483"/>
    </row>
    <row r="98" spans="1:23" ht="21" customHeight="1">
      <c r="A98" s="475">
        <f t="shared" si="17"/>
        <v>89</v>
      </c>
      <c r="B98" s="1109"/>
      <c r="C98" s="1002"/>
      <c r="D98" s="1053" t="s">
        <v>427</v>
      </c>
      <c r="E98" s="1052"/>
      <c r="F98" s="1052"/>
      <c r="G98" s="1052"/>
      <c r="H98" s="482"/>
      <c r="I98" s="482"/>
      <c r="J98" s="482"/>
      <c r="K98" s="482"/>
      <c r="L98" s="478">
        <f t="shared" si="21"/>
        <v>0</v>
      </c>
      <c r="M98" s="479"/>
      <c r="N98" s="483"/>
      <c r="O98" s="483"/>
      <c r="P98" s="483"/>
    </row>
    <row r="99" spans="1:23" ht="21" customHeight="1">
      <c r="A99" s="475">
        <f t="shared" si="17"/>
        <v>90</v>
      </c>
      <c r="B99" s="1109"/>
      <c r="C99" s="1002"/>
      <c r="D99" s="1053" t="s">
        <v>60</v>
      </c>
      <c r="E99" s="1052"/>
      <c r="F99" s="1052"/>
      <c r="G99" s="1052"/>
      <c r="H99" s="482"/>
      <c r="I99" s="482"/>
      <c r="J99" s="482"/>
      <c r="K99" s="482"/>
      <c r="L99" s="478">
        <f t="shared" si="21"/>
        <v>0</v>
      </c>
      <c r="M99" s="479"/>
      <c r="N99" s="483"/>
      <c r="O99" s="483"/>
      <c r="P99" s="483"/>
    </row>
    <row r="100" spans="1:23" ht="21" customHeight="1">
      <c r="A100" s="475">
        <f t="shared" si="17"/>
        <v>91</v>
      </c>
      <c r="B100" s="1109"/>
      <c r="C100" s="1004" t="s">
        <v>95</v>
      </c>
      <c r="D100" s="1005"/>
      <c r="E100" s="1093"/>
      <c r="F100" s="1093"/>
      <c r="G100" s="1094"/>
      <c r="H100" s="478">
        <f>SUM(H101:H104)</f>
        <v>0</v>
      </c>
      <c r="I100" s="478">
        <f>SUM(I101:I104)</f>
        <v>0</v>
      </c>
      <c r="J100" s="478">
        <f>SUM(J101:J104)</f>
        <v>0</v>
      </c>
      <c r="K100" s="478">
        <f>SUM(K101:K104)</f>
        <v>0</v>
      </c>
      <c r="L100" s="478">
        <f>SUM(L101:L104)</f>
        <v>0</v>
      </c>
      <c r="M100" s="479"/>
      <c r="N100" s="480">
        <f t="shared" ref="N100:P100" si="22">SUM(N101:N104)</f>
        <v>0</v>
      </c>
      <c r="O100" s="480">
        <f t="shared" si="22"/>
        <v>0</v>
      </c>
      <c r="P100" s="480">
        <f t="shared" si="22"/>
        <v>0</v>
      </c>
    </row>
    <row r="101" spans="1:23" s="486" customFormat="1" ht="18.75" customHeight="1">
      <c r="A101" s="475">
        <f t="shared" si="17"/>
        <v>92</v>
      </c>
      <c r="B101" s="1109"/>
      <c r="C101" s="1021"/>
      <c r="D101" s="1053" t="s">
        <v>428</v>
      </c>
      <c r="E101" s="1052"/>
      <c r="F101" s="1052"/>
      <c r="G101" s="1052"/>
      <c r="H101" s="482"/>
      <c r="I101" s="482"/>
      <c r="J101" s="482"/>
      <c r="K101" s="482"/>
      <c r="L101" s="478">
        <f t="shared" ref="L101:L104" si="23">H101+I101-J101+K101</f>
        <v>0</v>
      </c>
      <c r="M101" s="479"/>
      <c r="N101" s="483"/>
      <c r="O101" s="483"/>
      <c r="P101" s="483"/>
      <c r="Q101" s="437"/>
      <c r="R101" s="437"/>
      <c r="S101" s="437"/>
      <c r="T101" s="437"/>
      <c r="U101" s="437"/>
      <c r="V101" s="437"/>
      <c r="W101" s="437"/>
    </row>
    <row r="102" spans="1:23" s="486" customFormat="1" ht="18.75" customHeight="1">
      <c r="A102" s="475">
        <f t="shared" si="17"/>
        <v>93</v>
      </c>
      <c r="B102" s="1109"/>
      <c r="C102" s="1002"/>
      <c r="D102" s="1053" t="s">
        <v>429</v>
      </c>
      <c r="E102" s="1052"/>
      <c r="F102" s="1052"/>
      <c r="G102" s="1052"/>
      <c r="H102" s="482"/>
      <c r="I102" s="482"/>
      <c r="J102" s="482"/>
      <c r="K102" s="482"/>
      <c r="L102" s="478">
        <f t="shared" si="23"/>
        <v>0</v>
      </c>
      <c r="M102" s="479"/>
      <c r="N102" s="483"/>
      <c r="O102" s="483"/>
      <c r="P102" s="483"/>
      <c r="Q102" s="437"/>
      <c r="R102" s="437"/>
      <c r="S102" s="437"/>
      <c r="T102" s="437"/>
      <c r="U102" s="437"/>
      <c r="V102" s="437"/>
      <c r="W102" s="437"/>
    </row>
    <row r="103" spans="1:23" s="486" customFormat="1" ht="18.75" customHeight="1">
      <c r="A103" s="475">
        <f t="shared" si="17"/>
        <v>94</v>
      </c>
      <c r="B103" s="1109"/>
      <c r="C103" s="1002"/>
      <c r="D103" s="1053" t="s">
        <v>110</v>
      </c>
      <c r="E103" s="1052"/>
      <c r="F103" s="1052"/>
      <c r="G103" s="1052"/>
      <c r="H103" s="482"/>
      <c r="I103" s="482"/>
      <c r="J103" s="482"/>
      <c r="K103" s="482"/>
      <c r="L103" s="478">
        <f t="shared" si="23"/>
        <v>0</v>
      </c>
      <c r="M103" s="479"/>
      <c r="N103" s="483"/>
      <c r="O103" s="483"/>
      <c r="P103" s="483"/>
      <c r="Q103" s="437"/>
      <c r="R103" s="437"/>
      <c r="S103" s="437"/>
      <c r="T103" s="437"/>
      <c r="U103" s="437"/>
      <c r="V103" s="437"/>
      <c r="W103" s="437"/>
    </row>
    <row r="104" spans="1:23" s="486" customFormat="1" ht="18.75" customHeight="1">
      <c r="A104" s="475">
        <f t="shared" si="17"/>
        <v>95</v>
      </c>
      <c r="B104" s="1109"/>
      <c r="C104" s="1002"/>
      <c r="D104" s="1053" t="s">
        <v>111</v>
      </c>
      <c r="E104" s="1052"/>
      <c r="F104" s="1052"/>
      <c r="G104" s="1052"/>
      <c r="H104" s="482"/>
      <c r="I104" s="482"/>
      <c r="J104" s="482"/>
      <c r="K104" s="482"/>
      <c r="L104" s="478">
        <f t="shared" si="23"/>
        <v>0</v>
      </c>
      <c r="M104" s="479"/>
      <c r="N104" s="483"/>
      <c r="O104" s="483"/>
      <c r="P104" s="483"/>
      <c r="Q104" s="437"/>
      <c r="R104" s="437"/>
      <c r="S104" s="437"/>
      <c r="T104" s="437"/>
      <c r="U104" s="437"/>
      <c r="V104" s="437"/>
      <c r="W104" s="437"/>
    </row>
    <row r="105" spans="1:23" s="486" customFormat="1" ht="21" customHeight="1">
      <c r="A105" s="475">
        <f t="shared" si="17"/>
        <v>96</v>
      </c>
      <c r="B105" s="1109"/>
      <c r="C105" s="1004" t="s">
        <v>34</v>
      </c>
      <c r="D105" s="1005"/>
      <c r="E105" s="1093"/>
      <c r="F105" s="1093"/>
      <c r="G105" s="1094"/>
      <c r="H105" s="478">
        <f>SUM(H106:H111)</f>
        <v>0</v>
      </c>
      <c r="I105" s="478">
        <f>SUM(I106:I111)</f>
        <v>0</v>
      </c>
      <c r="J105" s="478">
        <f>SUM(J106:J111)</f>
        <v>0</v>
      </c>
      <c r="K105" s="478">
        <f>SUM(K106:K111)</f>
        <v>0</v>
      </c>
      <c r="L105" s="478">
        <f>SUM(L106:L111)</f>
        <v>0</v>
      </c>
      <c r="M105" s="479"/>
      <c r="N105" s="480">
        <f t="shared" ref="N105:P105" si="24">SUM(N106:N111)</f>
        <v>0</v>
      </c>
      <c r="O105" s="480">
        <f t="shared" si="24"/>
        <v>0</v>
      </c>
      <c r="P105" s="480">
        <f t="shared" si="24"/>
        <v>0</v>
      </c>
      <c r="Q105" s="437"/>
      <c r="R105" s="437"/>
      <c r="S105" s="437"/>
      <c r="T105" s="437"/>
      <c r="U105" s="437"/>
      <c r="V105" s="437"/>
      <c r="W105" s="437"/>
    </row>
    <row r="106" spans="1:23" s="486" customFormat="1" ht="18.75" customHeight="1">
      <c r="A106" s="475">
        <f t="shared" si="17"/>
        <v>97</v>
      </c>
      <c r="B106" s="1109"/>
      <c r="C106" s="1021"/>
      <c r="D106" s="1053" t="s">
        <v>96</v>
      </c>
      <c r="E106" s="1052"/>
      <c r="F106" s="1052"/>
      <c r="G106" s="1052"/>
      <c r="H106" s="482"/>
      <c r="I106" s="482"/>
      <c r="J106" s="482"/>
      <c r="K106" s="482"/>
      <c r="L106" s="478">
        <f t="shared" ref="L106:L111" si="25">H106+I106-J106+K106</f>
        <v>0</v>
      </c>
      <c r="M106" s="479"/>
      <c r="N106" s="483"/>
      <c r="O106" s="483"/>
      <c r="P106" s="483"/>
      <c r="Q106" s="437"/>
      <c r="R106" s="437"/>
      <c r="S106" s="437"/>
      <c r="T106" s="437"/>
      <c r="U106" s="437"/>
      <c r="V106" s="437"/>
      <c r="W106" s="437"/>
    </row>
    <row r="107" spans="1:23" s="486" customFormat="1" ht="18.75" customHeight="1">
      <c r="A107" s="475">
        <f t="shared" si="17"/>
        <v>98</v>
      </c>
      <c r="B107" s="1109"/>
      <c r="C107" s="1002"/>
      <c r="D107" s="1053" t="s">
        <v>430</v>
      </c>
      <c r="E107" s="1052"/>
      <c r="F107" s="1052"/>
      <c r="G107" s="1052"/>
      <c r="H107" s="482"/>
      <c r="I107" s="482"/>
      <c r="J107" s="482"/>
      <c r="K107" s="482"/>
      <c r="L107" s="478">
        <f t="shared" si="25"/>
        <v>0</v>
      </c>
      <c r="M107" s="479"/>
      <c r="N107" s="483"/>
      <c r="O107" s="483"/>
      <c r="P107" s="483"/>
      <c r="Q107" s="437"/>
      <c r="R107" s="437"/>
      <c r="S107" s="437"/>
      <c r="T107" s="437"/>
      <c r="U107" s="437"/>
      <c r="V107" s="437"/>
      <c r="W107" s="437"/>
    </row>
    <row r="108" spans="1:23" ht="18.75" customHeight="1">
      <c r="A108" s="475">
        <f t="shared" si="17"/>
        <v>99</v>
      </c>
      <c r="B108" s="1109"/>
      <c r="C108" s="1002"/>
      <c r="D108" s="1053" t="s">
        <v>230</v>
      </c>
      <c r="E108" s="1052"/>
      <c r="F108" s="1052"/>
      <c r="G108" s="1052"/>
      <c r="H108" s="482"/>
      <c r="I108" s="482"/>
      <c r="J108" s="482"/>
      <c r="K108" s="482"/>
      <c r="L108" s="478">
        <f t="shared" si="25"/>
        <v>0</v>
      </c>
      <c r="M108" s="479"/>
      <c r="N108" s="483"/>
      <c r="O108" s="483"/>
      <c r="P108" s="483"/>
    </row>
    <row r="109" spans="1:23" ht="18.75" customHeight="1">
      <c r="A109" s="475">
        <f t="shared" si="17"/>
        <v>100</v>
      </c>
      <c r="B109" s="1109"/>
      <c r="C109" s="1002"/>
      <c r="D109" s="1053" t="s">
        <v>97</v>
      </c>
      <c r="E109" s="1052"/>
      <c r="F109" s="1052"/>
      <c r="G109" s="1052"/>
      <c r="H109" s="482"/>
      <c r="I109" s="482"/>
      <c r="J109" s="482"/>
      <c r="K109" s="482"/>
      <c r="L109" s="478">
        <f t="shared" si="25"/>
        <v>0</v>
      </c>
      <c r="M109" s="479"/>
      <c r="N109" s="483"/>
      <c r="O109" s="483"/>
      <c r="P109" s="483"/>
    </row>
    <row r="110" spans="1:23" ht="18.75" customHeight="1">
      <c r="A110" s="475">
        <f t="shared" si="17"/>
        <v>101</v>
      </c>
      <c r="B110" s="1109"/>
      <c r="C110" s="1002"/>
      <c r="D110" s="1053" t="s">
        <v>229</v>
      </c>
      <c r="E110" s="1052"/>
      <c r="F110" s="1052"/>
      <c r="G110" s="1052"/>
      <c r="H110" s="482"/>
      <c r="I110" s="482"/>
      <c r="J110" s="482"/>
      <c r="K110" s="482"/>
      <c r="L110" s="478">
        <f t="shared" si="25"/>
        <v>0</v>
      </c>
      <c r="M110" s="479"/>
      <c r="N110" s="483"/>
      <c r="O110" s="483"/>
      <c r="P110" s="483"/>
    </row>
    <row r="111" spans="1:23" ht="18.75" customHeight="1">
      <c r="A111" s="475">
        <f t="shared" si="17"/>
        <v>102</v>
      </c>
      <c r="B111" s="1109"/>
      <c r="C111" s="1003"/>
      <c r="D111" s="1053" t="s">
        <v>60</v>
      </c>
      <c r="E111" s="1052"/>
      <c r="F111" s="1052"/>
      <c r="G111" s="1052"/>
      <c r="H111" s="482"/>
      <c r="I111" s="482"/>
      <c r="J111" s="482"/>
      <c r="K111" s="482"/>
      <c r="L111" s="478">
        <f t="shared" si="25"/>
        <v>0</v>
      </c>
      <c r="M111" s="479"/>
      <c r="N111" s="484"/>
      <c r="O111" s="483"/>
      <c r="P111" s="483"/>
    </row>
    <row r="112" spans="1:23" ht="18.75" customHeight="1">
      <c r="A112" s="475">
        <f t="shared" si="17"/>
        <v>103</v>
      </c>
      <c r="B112" s="1109"/>
      <c r="C112" s="1082" t="s">
        <v>135</v>
      </c>
      <c r="D112" s="1083"/>
      <c r="E112" s="1084"/>
      <c r="F112" s="1084"/>
      <c r="G112" s="1085"/>
      <c r="H112" s="482"/>
      <c r="I112" s="482"/>
      <c r="J112" s="482"/>
      <c r="K112" s="487"/>
      <c r="L112" s="478">
        <f t="shared" ref="L112" si="26">H112-J112+K112</f>
        <v>0</v>
      </c>
      <c r="M112" s="479"/>
      <c r="N112" s="484"/>
      <c r="O112" s="483"/>
      <c r="P112" s="483"/>
    </row>
    <row r="113" spans="1:24" ht="21.75" customHeight="1">
      <c r="A113" s="475">
        <f t="shared" si="17"/>
        <v>104</v>
      </c>
      <c r="B113" s="1109"/>
      <c r="C113" s="1004" t="s">
        <v>209</v>
      </c>
      <c r="D113" s="1086"/>
      <c r="E113" s="1086"/>
      <c r="F113" s="1086"/>
      <c r="G113" s="1087"/>
      <c r="H113" s="478">
        <f>H114</f>
        <v>0</v>
      </c>
      <c r="I113" s="478">
        <f>I114</f>
        <v>0</v>
      </c>
      <c r="J113" s="478">
        <f t="shared" ref="J113:P113" si="27">J114</f>
        <v>0</v>
      </c>
      <c r="K113" s="478">
        <f t="shared" si="27"/>
        <v>0</v>
      </c>
      <c r="L113" s="478">
        <f t="shared" si="27"/>
        <v>0</v>
      </c>
      <c r="M113" s="479"/>
      <c r="N113" s="480">
        <f t="shared" si="27"/>
        <v>0</v>
      </c>
      <c r="O113" s="480">
        <f t="shared" si="27"/>
        <v>0</v>
      </c>
      <c r="P113" s="480">
        <f t="shared" si="27"/>
        <v>0</v>
      </c>
    </row>
    <row r="114" spans="1:24" ht="21.75" customHeight="1">
      <c r="A114" s="475">
        <f t="shared" si="17"/>
        <v>105</v>
      </c>
      <c r="B114" s="1109"/>
      <c r="C114" s="1021"/>
      <c r="D114" s="1004" t="s">
        <v>220</v>
      </c>
      <c r="E114" s="1058"/>
      <c r="F114" s="1058"/>
      <c r="G114" s="1059"/>
      <c r="H114" s="478">
        <f>SUM(H115:H118)</f>
        <v>0</v>
      </c>
      <c r="I114" s="478">
        <f>SUM(I115:I118)</f>
        <v>0</v>
      </c>
      <c r="J114" s="478">
        <f>SUM(J115:J118)</f>
        <v>0</v>
      </c>
      <c r="K114" s="478">
        <f>SUM(K115:K118)</f>
        <v>0</v>
      </c>
      <c r="L114" s="478">
        <f>SUM(L115:L118)</f>
        <v>0</v>
      </c>
      <c r="M114" s="479"/>
      <c r="N114" s="480">
        <f t="shared" ref="N114:P114" si="28">SUM(N115:N118)</f>
        <v>0</v>
      </c>
      <c r="O114" s="480">
        <f t="shared" si="28"/>
        <v>0</v>
      </c>
      <c r="P114" s="480">
        <f t="shared" si="28"/>
        <v>0</v>
      </c>
    </row>
    <row r="115" spans="1:24" ht="21.75" customHeight="1">
      <c r="A115" s="475">
        <f t="shared" si="17"/>
        <v>106</v>
      </c>
      <c r="B115" s="1109"/>
      <c r="C115" s="1002"/>
      <c r="D115" s="1020"/>
      <c r="E115" s="1042" t="s">
        <v>226</v>
      </c>
      <c r="F115" s="1052"/>
      <c r="G115" s="1052"/>
      <c r="H115" s="487"/>
      <c r="I115" s="487"/>
      <c r="J115" s="487"/>
      <c r="K115" s="482"/>
      <c r="L115" s="478">
        <f t="shared" ref="L115:L119" si="29">H115+I115-J115+K115</f>
        <v>0</v>
      </c>
      <c r="M115" s="479"/>
      <c r="N115" s="483"/>
      <c r="O115" s="483"/>
      <c r="P115" s="483"/>
    </row>
    <row r="116" spans="1:24" ht="21.75" customHeight="1">
      <c r="A116" s="475">
        <f t="shared" si="17"/>
        <v>107</v>
      </c>
      <c r="B116" s="1109"/>
      <c r="C116" s="1002"/>
      <c r="D116" s="1002"/>
      <c r="E116" s="1042" t="s">
        <v>278</v>
      </c>
      <c r="F116" s="1052"/>
      <c r="G116" s="1052"/>
      <c r="H116" s="487"/>
      <c r="I116" s="487"/>
      <c r="J116" s="487"/>
      <c r="K116" s="482"/>
      <c r="L116" s="478">
        <f t="shared" si="29"/>
        <v>0</v>
      </c>
      <c r="M116" s="479"/>
      <c r="N116" s="483"/>
      <c r="O116" s="483"/>
      <c r="P116" s="483"/>
    </row>
    <row r="117" spans="1:24" ht="21" customHeight="1">
      <c r="A117" s="475">
        <f t="shared" si="17"/>
        <v>108</v>
      </c>
      <c r="B117" s="1109"/>
      <c r="C117" s="1002"/>
      <c r="D117" s="1002"/>
      <c r="E117" s="1042" t="s">
        <v>711</v>
      </c>
      <c r="F117" s="1052"/>
      <c r="G117" s="1052"/>
      <c r="H117" s="487"/>
      <c r="I117" s="487"/>
      <c r="J117" s="487"/>
      <c r="K117" s="482"/>
      <c r="L117" s="478">
        <f t="shared" si="29"/>
        <v>0</v>
      </c>
      <c r="M117" s="479"/>
      <c r="N117" s="483"/>
      <c r="O117" s="483"/>
      <c r="P117" s="483"/>
    </row>
    <row r="118" spans="1:24" ht="21" customHeight="1">
      <c r="A118" s="475">
        <f t="shared" si="17"/>
        <v>109</v>
      </c>
      <c r="B118" s="1109"/>
      <c r="C118" s="1003"/>
      <c r="D118" s="1003"/>
      <c r="E118" s="1042" t="s">
        <v>211</v>
      </c>
      <c r="F118" s="1052"/>
      <c r="G118" s="1052"/>
      <c r="H118" s="487"/>
      <c r="I118" s="487"/>
      <c r="J118" s="487"/>
      <c r="K118" s="482"/>
      <c r="L118" s="478">
        <f t="shared" si="29"/>
        <v>0</v>
      </c>
      <c r="M118" s="479"/>
      <c r="N118" s="483"/>
      <c r="O118" s="483"/>
      <c r="P118" s="483"/>
    </row>
    <row r="119" spans="1:24" ht="21.75" customHeight="1">
      <c r="A119" s="475">
        <f t="shared" si="17"/>
        <v>110</v>
      </c>
      <c r="B119" s="1109"/>
      <c r="C119" s="1063" t="s">
        <v>214</v>
      </c>
      <c r="D119" s="1064"/>
      <c r="E119" s="1064"/>
      <c r="F119" s="1064"/>
      <c r="G119" s="1065"/>
      <c r="H119" s="487"/>
      <c r="I119" s="487"/>
      <c r="J119" s="487"/>
      <c r="K119" s="482"/>
      <c r="L119" s="478">
        <f t="shared" si="29"/>
        <v>0</v>
      </c>
      <c r="M119" s="479"/>
      <c r="N119" s="483"/>
      <c r="O119" s="483"/>
      <c r="P119" s="483"/>
    </row>
    <row r="120" spans="1:24" ht="33.75" customHeight="1">
      <c r="A120" s="475">
        <f t="shared" si="17"/>
        <v>111</v>
      </c>
      <c r="B120" s="1110"/>
      <c r="C120" s="1060" t="s">
        <v>101</v>
      </c>
      <c r="D120" s="1060"/>
      <c r="E120" s="1061"/>
      <c r="F120" s="1061"/>
      <c r="G120" s="1062"/>
      <c r="H120" s="488">
        <f>H11+H55+H61+H70+H79+H92+H100+H105+H113+H112+H39+H47-H119</f>
        <v>0</v>
      </c>
      <c r="I120" s="488">
        <f>I11+I55+I61+I70+I79+I92+I100+I105+I113+I112+I39+I47-I119</f>
        <v>0</v>
      </c>
      <c r="J120" s="488">
        <f>J11+J55+J61+J79+J92+J100+J105+J113+J112+J39+J47-J119</f>
        <v>0</v>
      </c>
      <c r="K120" s="488">
        <f>K11+K55+K61+K79+K92+K100+K105+K113+K112+K39+K47-K119</f>
        <v>0</v>
      </c>
      <c r="L120" s="488">
        <f>L11+L55+L61+L79+L92+L100+L105+L113+L112+L39+L47-L119</f>
        <v>0</v>
      </c>
      <c r="M120" s="489"/>
      <c r="N120" s="490">
        <f t="shared" ref="N120:P120" si="30">N11+N55+N61+N79+N92+N100+N105+N113+N112+N39+N47-N119</f>
        <v>0</v>
      </c>
      <c r="O120" s="490">
        <f t="shared" si="30"/>
        <v>0</v>
      </c>
      <c r="P120" s="490">
        <f t="shared" si="30"/>
        <v>0</v>
      </c>
      <c r="Q120" s="491"/>
    </row>
    <row r="121" spans="1:24" ht="24" customHeight="1">
      <c r="A121" s="475">
        <f t="shared" si="17"/>
        <v>112</v>
      </c>
      <c r="B121" s="995" t="s">
        <v>120</v>
      </c>
      <c r="C121" s="996"/>
      <c r="D121" s="996"/>
      <c r="E121" s="996"/>
      <c r="F121" s="996"/>
      <c r="G121" s="996"/>
      <c r="H121" s="492"/>
      <c r="I121" s="492"/>
      <c r="J121" s="492"/>
      <c r="K121" s="492"/>
      <c r="L121" s="492"/>
      <c r="M121" s="493"/>
      <c r="N121" s="492"/>
      <c r="O121" s="492"/>
      <c r="P121" s="494"/>
      <c r="X121" s="437"/>
    </row>
    <row r="122" spans="1:24" ht="30" customHeight="1">
      <c r="A122" s="475">
        <f t="shared" si="17"/>
        <v>113</v>
      </c>
      <c r="B122" s="1068"/>
      <c r="C122" s="1056" t="s">
        <v>689</v>
      </c>
      <c r="D122" s="1056"/>
      <c r="E122" s="1057"/>
      <c r="F122" s="1057"/>
      <c r="G122" s="1057"/>
      <c r="H122" s="478">
        <f>H124+H125+H126-H127+H128+H129+H130-H131+H132-H133+H134-H135+H136+H138+H123+H137</f>
        <v>0</v>
      </c>
      <c r="I122" s="478">
        <f>I124+I125+I126-I127+I128+I129+I130-I131+I132-I133+I134-I135+I136+I138+I123+I137</f>
        <v>0</v>
      </c>
      <c r="J122" s="478">
        <f t="shared" ref="J122:P122" si="31">J124+J125+J126-J127+J128+J129+J130-J131+J132-J133+J134-J135+J136+J138+J123+J137</f>
        <v>0</v>
      </c>
      <c r="K122" s="478">
        <f t="shared" si="31"/>
        <v>0</v>
      </c>
      <c r="L122" s="478">
        <f t="shared" si="31"/>
        <v>0</v>
      </c>
      <c r="M122" s="479"/>
      <c r="N122" s="480">
        <f t="shared" si="31"/>
        <v>0</v>
      </c>
      <c r="O122" s="480">
        <f t="shared" si="31"/>
        <v>0</v>
      </c>
      <c r="P122" s="480">
        <f t="shared" si="31"/>
        <v>0</v>
      </c>
      <c r="X122" s="437"/>
    </row>
    <row r="123" spans="1:24" ht="30" customHeight="1">
      <c r="A123" s="475">
        <f t="shared" si="17"/>
        <v>114</v>
      </c>
      <c r="B123" s="1069"/>
      <c r="C123" s="1020"/>
      <c r="D123" s="985" t="s">
        <v>399</v>
      </c>
      <c r="E123" s="991"/>
      <c r="F123" s="991"/>
      <c r="G123" s="986"/>
      <c r="H123" s="482"/>
      <c r="I123" s="482"/>
      <c r="J123" s="482"/>
      <c r="K123" s="482"/>
      <c r="L123" s="478">
        <f t="shared" ref="L123:L138" si="32">H123+I123-J123+K123</f>
        <v>0</v>
      </c>
      <c r="M123" s="479"/>
      <c r="N123" s="483"/>
      <c r="O123" s="483"/>
      <c r="P123" s="483"/>
      <c r="X123" s="437"/>
    </row>
    <row r="124" spans="1:24" ht="18.75" customHeight="1">
      <c r="A124" s="475">
        <f t="shared" si="17"/>
        <v>115</v>
      </c>
      <c r="B124" s="1069"/>
      <c r="C124" s="1021"/>
      <c r="D124" s="1044" t="s">
        <v>315</v>
      </c>
      <c r="E124" s="977"/>
      <c r="F124" s="978"/>
      <c r="G124" s="481" t="s">
        <v>311</v>
      </c>
      <c r="H124" s="482"/>
      <c r="I124" s="482"/>
      <c r="J124" s="482"/>
      <c r="K124" s="482"/>
      <c r="L124" s="478">
        <f t="shared" si="32"/>
        <v>0</v>
      </c>
      <c r="M124" s="479"/>
      <c r="N124" s="483"/>
      <c r="O124" s="483"/>
      <c r="P124" s="483"/>
      <c r="X124" s="437"/>
    </row>
    <row r="125" spans="1:24" ht="18.75" customHeight="1">
      <c r="A125" s="475">
        <f t="shared" si="17"/>
        <v>116</v>
      </c>
      <c r="B125" s="1069"/>
      <c r="C125" s="1021"/>
      <c r="D125" s="979"/>
      <c r="E125" s="1045"/>
      <c r="F125" s="981"/>
      <c r="G125" s="481" t="s">
        <v>312</v>
      </c>
      <c r="H125" s="482"/>
      <c r="I125" s="482"/>
      <c r="J125" s="482"/>
      <c r="K125" s="482"/>
      <c r="L125" s="478">
        <f t="shared" si="32"/>
        <v>0</v>
      </c>
      <c r="M125" s="479"/>
      <c r="N125" s="483"/>
      <c r="O125" s="483"/>
      <c r="P125" s="483"/>
      <c r="X125" s="437"/>
    </row>
    <row r="126" spans="1:24" ht="18.75" customHeight="1">
      <c r="A126" s="475">
        <f t="shared" si="17"/>
        <v>117</v>
      </c>
      <c r="B126" s="1069"/>
      <c r="C126" s="1021"/>
      <c r="D126" s="979"/>
      <c r="E126" s="1045"/>
      <c r="F126" s="981"/>
      <c r="G126" s="481" t="s">
        <v>313</v>
      </c>
      <c r="H126" s="482"/>
      <c r="I126" s="482"/>
      <c r="J126" s="482"/>
      <c r="K126" s="482"/>
      <c r="L126" s="478">
        <f t="shared" si="32"/>
        <v>0</v>
      </c>
      <c r="M126" s="479"/>
      <c r="N126" s="483"/>
      <c r="O126" s="483"/>
      <c r="P126" s="483"/>
      <c r="X126" s="437"/>
    </row>
    <row r="127" spans="1:24" ht="18.75" customHeight="1">
      <c r="A127" s="475">
        <f t="shared" si="17"/>
        <v>118</v>
      </c>
      <c r="B127" s="1069"/>
      <c r="C127" s="1021"/>
      <c r="D127" s="982"/>
      <c r="E127" s="983"/>
      <c r="F127" s="984"/>
      <c r="G127" s="481" t="s">
        <v>314</v>
      </c>
      <c r="H127" s="482"/>
      <c r="I127" s="482"/>
      <c r="J127" s="482"/>
      <c r="K127" s="482"/>
      <c r="L127" s="478">
        <f t="shared" si="32"/>
        <v>0</v>
      </c>
      <c r="M127" s="479"/>
      <c r="N127" s="483"/>
      <c r="O127" s="483"/>
      <c r="P127" s="483"/>
      <c r="X127" s="437"/>
    </row>
    <row r="128" spans="1:24" ht="18.75" customHeight="1">
      <c r="A128" s="475">
        <f t="shared" si="17"/>
        <v>119</v>
      </c>
      <c r="B128" s="1069"/>
      <c r="C128" s="1021"/>
      <c r="D128" s="1044" t="s">
        <v>102</v>
      </c>
      <c r="E128" s="977"/>
      <c r="F128" s="978"/>
      <c r="G128" s="481" t="s">
        <v>311</v>
      </c>
      <c r="H128" s="482"/>
      <c r="I128" s="482"/>
      <c r="J128" s="482"/>
      <c r="K128" s="482"/>
      <c r="L128" s="478">
        <f t="shared" si="32"/>
        <v>0</v>
      </c>
      <c r="M128" s="479"/>
      <c r="N128" s="483"/>
      <c r="O128" s="483"/>
      <c r="P128" s="483"/>
      <c r="X128" s="437"/>
    </row>
    <row r="129" spans="1:24" ht="18.75" customHeight="1">
      <c r="A129" s="475">
        <f t="shared" si="17"/>
        <v>120</v>
      </c>
      <c r="B129" s="1069"/>
      <c r="C129" s="1021"/>
      <c r="D129" s="979"/>
      <c r="E129" s="1045"/>
      <c r="F129" s="981"/>
      <c r="G129" s="481" t="s">
        <v>312</v>
      </c>
      <c r="H129" s="482"/>
      <c r="I129" s="482"/>
      <c r="J129" s="482"/>
      <c r="K129" s="482"/>
      <c r="L129" s="478">
        <f t="shared" si="32"/>
        <v>0</v>
      </c>
      <c r="M129" s="479"/>
      <c r="N129" s="483"/>
      <c r="O129" s="483"/>
      <c r="P129" s="483"/>
      <c r="X129" s="437"/>
    </row>
    <row r="130" spans="1:24" ht="18.75" customHeight="1">
      <c r="A130" s="475">
        <f t="shared" si="17"/>
        <v>121</v>
      </c>
      <c r="B130" s="1069"/>
      <c r="C130" s="1021"/>
      <c r="D130" s="979"/>
      <c r="E130" s="1045"/>
      <c r="F130" s="981"/>
      <c r="G130" s="481" t="s">
        <v>313</v>
      </c>
      <c r="H130" s="482"/>
      <c r="I130" s="482"/>
      <c r="J130" s="482"/>
      <c r="K130" s="482"/>
      <c r="L130" s="478">
        <f t="shared" si="32"/>
        <v>0</v>
      </c>
      <c r="M130" s="479"/>
      <c r="N130" s="483"/>
      <c r="O130" s="483"/>
      <c r="P130" s="483"/>
      <c r="X130" s="437"/>
    </row>
    <row r="131" spans="1:24" ht="28.5" customHeight="1">
      <c r="A131" s="475">
        <f t="shared" si="17"/>
        <v>122</v>
      </c>
      <c r="B131" s="1069"/>
      <c r="C131" s="1021"/>
      <c r="D131" s="982"/>
      <c r="E131" s="983"/>
      <c r="F131" s="984"/>
      <c r="G131" s="481" t="s">
        <v>314</v>
      </c>
      <c r="H131" s="482"/>
      <c r="I131" s="482"/>
      <c r="J131" s="482"/>
      <c r="K131" s="482"/>
      <c r="L131" s="478">
        <f t="shared" si="32"/>
        <v>0</v>
      </c>
      <c r="M131" s="479"/>
      <c r="N131" s="483"/>
      <c r="O131" s="483"/>
      <c r="P131" s="483"/>
      <c r="X131" s="437"/>
    </row>
    <row r="132" spans="1:24" ht="18.75" customHeight="1">
      <c r="A132" s="475">
        <f t="shared" si="17"/>
        <v>123</v>
      </c>
      <c r="B132" s="1069"/>
      <c r="C132" s="1021"/>
      <c r="D132" s="1044" t="s">
        <v>316</v>
      </c>
      <c r="E132" s="977"/>
      <c r="F132" s="978"/>
      <c r="G132" s="481" t="s">
        <v>311</v>
      </c>
      <c r="H132" s="482"/>
      <c r="I132" s="482"/>
      <c r="J132" s="482"/>
      <c r="K132" s="482"/>
      <c r="L132" s="478">
        <f t="shared" si="32"/>
        <v>0</v>
      </c>
      <c r="M132" s="479"/>
      <c r="N132" s="483"/>
      <c r="O132" s="483"/>
      <c r="P132" s="483"/>
      <c r="X132" s="437"/>
    </row>
    <row r="133" spans="1:24" ht="18.75" customHeight="1">
      <c r="A133" s="475">
        <f t="shared" si="17"/>
        <v>124</v>
      </c>
      <c r="B133" s="1069"/>
      <c r="C133" s="1021"/>
      <c r="D133" s="982"/>
      <c r="E133" s="983"/>
      <c r="F133" s="984"/>
      <c r="G133" s="481" t="s">
        <v>314</v>
      </c>
      <c r="H133" s="482"/>
      <c r="I133" s="482"/>
      <c r="J133" s="482"/>
      <c r="K133" s="482"/>
      <c r="L133" s="478">
        <f t="shared" si="32"/>
        <v>0</v>
      </c>
      <c r="M133" s="479"/>
      <c r="N133" s="483"/>
      <c r="O133" s="483"/>
      <c r="P133" s="483"/>
      <c r="X133" s="437"/>
    </row>
    <row r="134" spans="1:24" ht="18.75" customHeight="1">
      <c r="A134" s="475">
        <f t="shared" si="17"/>
        <v>125</v>
      </c>
      <c r="B134" s="1069"/>
      <c r="C134" s="1021"/>
      <c r="D134" s="1044" t="s">
        <v>317</v>
      </c>
      <c r="E134" s="977"/>
      <c r="F134" s="978"/>
      <c r="G134" s="481" t="s">
        <v>311</v>
      </c>
      <c r="H134" s="482"/>
      <c r="I134" s="482"/>
      <c r="J134" s="482"/>
      <c r="K134" s="482"/>
      <c r="L134" s="478">
        <f t="shared" si="32"/>
        <v>0</v>
      </c>
      <c r="M134" s="479"/>
      <c r="N134" s="483"/>
      <c r="O134" s="483"/>
      <c r="P134" s="483"/>
      <c r="X134" s="437"/>
    </row>
    <row r="135" spans="1:24" ht="18.75" customHeight="1">
      <c r="A135" s="475">
        <f t="shared" si="17"/>
        <v>126</v>
      </c>
      <c r="B135" s="1069"/>
      <c r="C135" s="1021"/>
      <c r="D135" s="982"/>
      <c r="E135" s="983"/>
      <c r="F135" s="984"/>
      <c r="G135" s="481" t="s">
        <v>314</v>
      </c>
      <c r="H135" s="482"/>
      <c r="I135" s="482"/>
      <c r="J135" s="482"/>
      <c r="K135" s="482"/>
      <c r="L135" s="478">
        <f t="shared" si="32"/>
        <v>0</v>
      </c>
      <c r="M135" s="479"/>
      <c r="N135" s="483"/>
      <c r="O135" s="483"/>
      <c r="P135" s="483"/>
      <c r="X135" s="437"/>
    </row>
    <row r="136" spans="1:24" ht="24" customHeight="1">
      <c r="A136" s="475">
        <f t="shared" si="17"/>
        <v>127</v>
      </c>
      <c r="B136" s="1069"/>
      <c r="C136" s="1021"/>
      <c r="D136" s="985" t="s">
        <v>318</v>
      </c>
      <c r="E136" s="991"/>
      <c r="F136" s="991"/>
      <c r="G136" s="986"/>
      <c r="H136" s="482"/>
      <c r="I136" s="482"/>
      <c r="J136" s="482"/>
      <c r="K136" s="482"/>
      <c r="L136" s="478">
        <f t="shared" si="32"/>
        <v>0</v>
      </c>
      <c r="M136" s="479"/>
      <c r="N136" s="483"/>
      <c r="O136" s="483"/>
      <c r="P136" s="483"/>
      <c r="X136" s="437"/>
    </row>
    <row r="137" spans="1:24" ht="24" customHeight="1">
      <c r="A137" s="475">
        <f t="shared" si="17"/>
        <v>128</v>
      </c>
      <c r="B137" s="1069"/>
      <c r="C137" s="1021"/>
      <c r="D137" s="985" t="s">
        <v>843</v>
      </c>
      <c r="E137" s="991"/>
      <c r="F137" s="991"/>
      <c r="G137" s="986"/>
      <c r="H137" s="482"/>
      <c r="I137" s="482"/>
      <c r="J137" s="482"/>
      <c r="K137" s="482"/>
      <c r="L137" s="478">
        <f t="shared" si="32"/>
        <v>0</v>
      </c>
      <c r="M137" s="479"/>
      <c r="N137" s="483"/>
      <c r="O137" s="483"/>
      <c r="P137" s="483"/>
      <c r="X137" s="437"/>
    </row>
    <row r="138" spans="1:24" ht="18.75" customHeight="1">
      <c r="A138" s="475">
        <f t="shared" si="17"/>
        <v>129</v>
      </c>
      <c r="B138" s="1069"/>
      <c r="C138" s="1022"/>
      <c r="D138" s="985" t="s">
        <v>694</v>
      </c>
      <c r="E138" s="991"/>
      <c r="F138" s="991"/>
      <c r="G138" s="986"/>
      <c r="H138" s="482"/>
      <c r="I138" s="482"/>
      <c r="J138" s="482"/>
      <c r="K138" s="482"/>
      <c r="L138" s="478">
        <f t="shared" si="32"/>
        <v>0</v>
      </c>
      <c r="M138" s="479"/>
      <c r="N138" s="483"/>
      <c r="O138" s="483"/>
      <c r="P138" s="483"/>
      <c r="X138" s="437"/>
    </row>
    <row r="139" spans="1:24" ht="23.25" customHeight="1">
      <c r="A139" s="475">
        <f t="shared" si="17"/>
        <v>130</v>
      </c>
      <c r="B139" s="1069"/>
      <c r="C139" s="1004" t="s">
        <v>568</v>
      </c>
      <c r="D139" s="1005"/>
      <c r="E139" s="996"/>
      <c r="F139" s="996"/>
      <c r="G139" s="1027"/>
      <c r="H139" s="478">
        <f>SUM(H140:H143)</f>
        <v>0</v>
      </c>
      <c r="I139" s="478">
        <f>SUM(I140:I143)</f>
        <v>0</v>
      </c>
      <c r="J139" s="478">
        <f>SUM(J140:J143)</f>
        <v>0</v>
      </c>
      <c r="K139" s="478">
        <f>SUM(K140:K143)</f>
        <v>0</v>
      </c>
      <c r="L139" s="478">
        <f>SUM(L140:L143)</f>
        <v>0</v>
      </c>
      <c r="M139" s="479"/>
      <c r="N139" s="480">
        <f t="shared" ref="N139:P139" si="33">SUM(N140:N143)</f>
        <v>0</v>
      </c>
      <c r="O139" s="480">
        <f t="shared" si="33"/>
        <v>0</v>
      </c>
      <c r="P139" s="480">
        <f t="shared" si="33"/>
        <v>0</v>
      </c>
      <c r="X139" s="437"/>
    </row>
    <row r="140" spans="1:24" ht="19.5" customHeight="1">
      <c r="A140" s="475">
        <f t="shared" ref="A140:A203" si="34">A139+1</f>
        <v>131</v>
      </c>
      <c r="B140" s="1069"/>
      <c r="C140" s="1020"/>
      <c r="D140" s="1066" t="s">
        <v>567</v>
      </c>
      <c r="E140" s="1012"/>
      <c r="F140" s="1013"/>
      <c r="G140" s="495" t="s">
        <v>481</v>
      </c>
      <c r="H140" s="482"/>
      <c r="I140" s="482"/>
      <c r="J140" s="482"/>
      <c r="K140" s="482"/>
      <c r="L140" s="478">
        <f t="shared" ref="L140:L143" si="35">H140+I140-J140+K140</f>
        <v>0</v>
      </c>
      <c r="M140" s="479"/>
      <c r="N140" s="483"/>
      <c r="O140" s="483"/>
      <c r="P140" s="483"/>
      <c r="X140" s="437"/>
    </row>
    <row r="141" spans="1:24" ht="19.5" customHeight="1">
      <c r="A141" s="475">
        <f t="shared" si="34"/>
        <v>132</v>
      </c>
      <c r="B141" s="1069"/>
      <c r="C141" s="1021"/>
      <c r="D141" s="1014"/>
      <c r="E141" s="1067"/>
      <c r="F141" s="1016"/>
      <c r="G141" s="495" t="s">
        <v>482</v>
      </c>
      <c r="H141" s="482"/>
      <c r="I141" s="482"/>
      <c r="J141" s="482"/>
      <c r="K141" s="482"/>
      <c r="L141" s="478">
        <f t="shared" si="35"/>
        <v>0</v>
      </c>
      <c r="M141" s="479"/>
      <c r="N141" s="483"/>
      <c r="O141" s="483"/>
      <c r="P141" s="483"/>
      <c r="X141" s="437"/>
    </row>
    <row r="142" spans="1:24" ht="19.5" customHeight="1">
      <c r="A142" s="475">
        <f t="shared" si="34"/>
        <v>133</v>
      </c>
      <c r="B142" s="1069"/>
      <c r="C142" s="1021"/>
      <c r="D142" s="1014"/>
      <c r="E142" s="1067"/>
      <c r="F142" s="1016"/>
      <c r="G142" s="495" t="s">
        <v>569</v>
      </c>
      <c r="H142" s="482"/>
      <c r="I142" s="482"/>
      <c r="J142" s="482"/>
      <c r="K142" s="482"/>
      <c r="L142" s="478">
        <f t="shared" si="35"/>
        <v>0</v>
      </c>
      <c r="M142" s="479"/>
      <c r="N142" s="483"/>
      <c r="O142" s="483"/>
      <c r="P142" s="483"/>
      <c r="X142" s="437"/>
    </row>
    <row r="143" spans="1:24" ht="19.5" customHeight="1">
      <c r="A143" s="475">
        <f t="shared" si="34"/>
        <v>134</v>
      </c>
      <c r="B143" s="1069"/>
      <c r="C143" s="1021"/>
      <c r="D143" s="1017"/>
      <c r="E143" s="1018"/>
      <c r="F143" s="1019"/>
      <c r="G143" s="495" t="s">
        <v>570</v>
      </c>
      <c r="H143" s="482"/>
      <c r="I143" s="482"/>
      <c r="J143" s="482"/>
      <c r="K143" s="482"/>
      <c r="L143" s="478">
        <f t="shared" si="35"/>
        <v>0</v>
      </c>
      <c r="M143" s="479"/>
      <c r="N143" s="483"/>
      <c r="O143" s="483"/>
      <c r="P143" s="483"/>
      <c r="X143" s="437"/>
    </row>
    <row r="144" spans="1:24" ht="25.5" customHeight="1">
      <c r="A144" s="475">
        <f t="shared" si="34"/>
        <v>135</v>
      </c>
      <c r="B144" s="1069"/>
      <c r="C144" s="1004" t="s">
        <v>41</v>
      </c>
      <c r="D144" s="1005"/>
      <c r="E144" s="996"/>
      <c r="F144" s="996"/>
      <c r="G144" s="1027"/>
      <c r="H144" s="478">
        <f>SUM(H145:H168)</f>
        <v>0</v>
      </c>
      <c r="I144" s="478">
        <f>SUM(I145:I168)</f>
        <v>0</v>
      </c>
      <c r="J144" s="478">
        <f>SUM(J145:J168)</f>
        <v>0</v>
      </c>
      <c r="K144" s="478">
        <f>SUM(K145:K168)</f>
        <v>0</v>
      </c>
      <c r="L144" s="478">
        <f>SUM(L145:L168)</f>
        <v>0</v>
      </c>
      <c r="M144" s="479"/>
      <c r="N144" s="480">
        <f t="shared" ref="N144:P144" si="36">SUM(N145:N168)</f>
        <v>0</v>
      </c>
      <c r="O144" s="480">
        <f t="shared" si="36"/>
        <v>0</v>
      </c>
      <c r="P144" s="480">
        <f t="shared" si="36"/>
        <v>0</v>
      </c>
      <c r="X144" s="437"/>
    </row>
    <row r="145" spans="1:24" ht="30" customHeight="1">
      <c r="A145" s="475">
        <f t="shared" si="34"/>
        <v>136</v>
      </c>
      <c r="B145" s="1069"/>
      <c r="C145" s="1020"/>
      <c r="D145" s="1052" t="s">
        <v>432</v>
      </c>
      <c r="E145" s="1052"/>
      <c r="F145" s="1052"/>
      <c r="G145" s="496" t="s">
        <v>787</v>
      </c>
      <c r="H145" s="482"/>
      <c r="I145" s="482"/>
      <c r="J145" s="482"/>
      <c r="K145" s="482"/>
      <c r="L145" s="478">
        <f t="shared" ref="L145:L168" si="37">H145+I145-J145+K145</f>
        <v>0</v>
      </c>
      <c r="M145" s="479"/>
      <c r="N145" s="483"/>
      <c r="O145" s="483"/>
      <c r="P145" s="483"/>
      <c r="X145" s="437"/>
    </row>
    <row r="146" spans="1:24" ht="30" customHeight="1">
      <c r="A146" s="475">
        <f t="shared" si="34"/>
        <v>137</v>
      </c>
      <c r="B146" s="1069"/>
      <c r="C146" s="1021"/>
      <c r="D146" s="1052"/>
      <c r="E146" s="1052"/>
      <c r="F146" s="1052"/>
      <c r="G146" s="496" t="s">
        <v>103</v>
      </c>
      <c r="H146" s="482"/>
      <c r="I146" s="482"/>
      <c r="J146" s="482"/>
      <c r="K146" s="482"/>
      <c r="L146" s="478">
        <f t="shared" si="37"/>
        <v>0</v>
      </c>
      <c r="M146" s="479"/>
      <c r="N146" s="483"/>
      <c r="O146" s="483"/>
      <c r="P146" s="483"/>
      <c r="X146" s="437"/>
    </row>
    <row r="147" spans="1:24" ht="30" customHeight="1">
      <c r="A147" s="475">
        <f t="shared" si="34"/>
        <v>138</v>
      </c>
      <c r="B147" s="1069"/>
      <c r="C147" s="1021"/>
      <c r="D147" s="1044" t="s">
        <v>433</v>
      </c>
      <c r="E147" s="1054"/>
      <c r="F147" s="1055"/>
      <c r="G147" s="496" t="s">
        <v>788</v>
      </c>
      <c r="H147" s="482"/>
      <c r="I147" s="482"/>
      <c r="J147" s="482"/>
      <c r="K147" s="482"/>
      <c r="L147" s="478">
        <f t="shared" si="37"/>
        <v>0</v>
      </c>
      <c r="M147" s="479"/>
      <c r="N147" s="483"/>
      <c r="O147" s="483"/>
      <c r="P147" s="483"/>
      <c r="X147" s="437"/>
    </row>
    <row r="148" spans="1:24" ht="30" customHeight="1">
      <c r="A148" s="475">
        <f t="shared" si="34"/>
        <v>139</v>
      </c>
      <c r="B148" s="1069"/>
      <c r="C148" s="1021"/>
      <c r="D148" s="1073"/>
      <c r="E148" s="1074"/>
      <c r="F148" s="1075"/>
      <c r="G148" s="496" t="s">
        <v>103</v>
      </c>
      <c r="H148" s="482"/>
      <c r="I148" s="482"/>
      <c r="J148" s="482"/>
      <c r="K148" s="482"/>
      <c r="L148" s="478">
        <f t="shared" si="37"/>
        <v>0</v>
      </c>
      <c r="M148" s="479"/>
      <c r="N148" s="483"/>
      <c r="O148" s="483"/>
      <c r="P148" s="483"/>
      <c r="X148" s="437"/>
    </row>
    <row r="149" spans="1:24" ht="30" customHeight="1">
      <c r="A149" s="475">
        <f t="shared" si="34"/>
        <v>140</v>
      </c>
      <c r="B149" s="1069"/>
      <c r="C149" s="1021"/>
      <c r="D149" s="1044" t="s">
        <v>434</v>
      </c>
      <c r="E149" s="1054"/>
      <c r="F149" s="1055"/>
      <c r="G149" s="496" t="s">
        <v>788</v>
      </c>
      <c r="H149" s="482"/>
      <c r="I149" s="482"/>
      <c r="J149" s="482"/>
      <c r="K149" s="482"/>
      <c r="L149" s="478">
        <f t="shared" si="37"/>
        <v>0</v>
      </c>
      <c r="M149" s="479"/>
      <c r="N149" s="483"/>
      <c r="O149" s="483"/>
      <c r="P149" s="483"/>
      <c r="X149" s="437"/>
    </row>
    <row r="150" spans="1:24" ht="30" customHeight="1">
      <c r="A150" s="475">
        <f t="shared" si="34"/>
        <v>141</v>
      </c>
      <c r="B150" s="1069"/>
      <c r="C150" s="1021"/>
      <c r="D150" s="1073"/>
      <c r="E150" s="1074"/>
      <c r="F150" s="1075"/>
      <c r="G150" s="496" t="s">
        <v>103</v>
      </c>
      <c r="H150" s="482"/>
      <c r="I150" s="482"/>
      <c r="J150" s="482"/>
      <c r="K150" s="482"/>
      <c r="L150" s="478">
        <f t="shared" si="37"/>
        <v>0</v>
      </c>
      <c r="M150" s="479"/>
      <c r="N150" s="483"/>
      <c r="O150" s="483"/>
      <c r="P150" s="483"/>
      <c r="X150" s="437"/>
    </row>
    <row r="151" spans="1:24" ht="30" customHeight="1">
      <c r="A151" s="475">
        <f t="shared" si="34"/>
        <v>142</v>
      </c>
      <c r="B151" s="1069"/>
      <c r="C151" s="1021"/>
      <c r="D151" s="1044" t="s">
        <v>435</v>
      </c>
      <c r="E151" s="1054"/>
      <c r="F151" s="1055"/>
      <c r="G151" s="496" t="s">
        <v>788</v>
      </c>
      <c r="H151" s="482"/>
      <c r="I151" s="482"/>
      <c r="J151" s="482"/>
      <c r="K151" s="482"/>
      <c r="L151" s="478">
        <f t="shared" si="37"/>
        <v>0</v>
      </c>
      <c r="M151" s="479"/>
      <c r="N151" s="483"/>
      <c r="O151" s="483"/>
      <c r="P151" s="483"/>
      <c r="X151" s="437"/>
    </row>
    <row r="152" spans="1:24" ht="30" customHeight="1">
      <c r="A152" s="475">
        <f t="shared" si="34"/>
        <v>143</v>
      </c>
      <c r="B152" s="1069"/>
      <c r="C152" s="1021"/>
      <c r="D152" s="1073"/>
      <c r="E152" s="1074"/>
      <c r="F152" s="1075"/>
      <c r="G152" s="496" t="s">
        <v>103</v>
      </c>
      <c r="H152" s="482"/>
      <c r="I152" s="482"/>
      <c r="J152" s="482"/>
      <c r="K152" s="482"/>
      <c r="L152" s="478">
        <f t="shared" si="37"/>
        <v>0</v>
      </c>
      <c r="M152" s="479"/>
      <c r="N152" s="483"/>
      <c r="O152" s="483"/>
      <c r="P152" s="483"/>
      <c r="X152" s="437"/>
    </row>
    <row r="153" spans="1:24" ht="28.5" customHeight="1">
      <c r="A153" s="475">
        <f t="shared" si="34"/>
        <v>144</v>
      </c>
      <c r="B153" s="1069"/>
      <c r="C153" s="1021"/>
      <c r="D153" s="985" t="s">
        <v>326</v>
      </c>
      <c r="E153" s="974"/>
      <c r="F153" s="974"/>
      <c r="G153" s="975"/>
      <c r="H153" s="482"/>
      <c r="I153" s="482"/>
      <c r="J153" s="482"/>
      <c r="K153" s="482"/>
      <c r="L153" s="478">
        <f t="shared" si="37"/>
        <v>0</v>
      </c>
      <c r="M153" s="479"/>
      <c r="N153" s="483"/>
      <c r="O153" s="483"/>
      <c r="P153" s="483"/>
      <c r="X153" s="437"/>
    </row>
    <row r="154" spans="1:24" ht="30.75" customHeight="1">
      <c r="A154" s="475">
        <f t="shared" si="34"/>
        <v>145</v>
      </c>
      <c r="B154" s="1069"/>
      <c r="C154" s="1021"/>
      <c r="D154" s="1044" t="s">
        <v>231</v>
      </c>
      <c r="E154" s="1054"/>
      <c r="F154" s="1055"/>
      <c r="G154" s="496" t="s">
        <v>788</v>
      </c>
      <c r="H154" s="482"/>
      <c r="I154" s="482"/>
      <c r="J154" s="482"/>
      <c r="K154" s="482"/>
      <c r="L154" s="478">
        <f t="shared" si="37"/>
        <v>0</v>
      </c>
      <c r="M154" s="479"/>
      <c r="N154" s="483"/>
      <c r="O154" s="483"/>
      <c r="P154" s="483"/>
      <c r="X154" s="437"/>
    </row>
    <row r="155" spans="1:24" ht="30.75" customHeight="1">
      <c r="A155" s="475">
        <f t="shared" si="34"/>
        <v>146</v>
      </c>
      <c r="B155" s="1069"/>
      <c r="C155" s="1021"/>
      <c r="D155" s="1073"/>
      <c r="E155" s="1074"/>
      <c r="F155" s="1075"/>
      <c r="G155" s="496" t="s">
        <v>103</v>
      </c>
      <c r="H155" s="482"/>
      <c r="I155" s="482"/>
      <c r="J155" s="482"/>
      <c r="K155" s="482"/>
      <c r="L155" s="478">
        <f t="shared" si="37"/>
        <v>0</v>
      </c>
      <c r="M155" s="479"/>
      <c r="N155" s="483"/>
      <c r="O155" s="483"/>
      <c r="P155" s="483"/>
      <c r="X155" s="437"/>
    </row>
    <row r="156" spans="1:24" ht="25.5" customHeight="1">
      <c r="A156" s="475">
        <f t="shared" si="34"/>
        <v>147</v>
      </c>
      <c r="B156" s="1069"/>
      <c r="C156" s="1021"/>
      <c r="D156" s="1076" t="s">
        <v>106</v>
      </c>
      <c r="E156" s="1077"/>
      <c r="F156" s="1053" t="s">
        <v>6</v>
      </c>
      <c r="G156" s="1052"/>
      <c r="H156" s="482"/>
      <c r="I156" s="482"/>
      <c r="J156" s="482"/>
      <c r="K156" s="482"/>
      <c r="L156" s="478">
        <f t="shared" si="37"/>
        <v>0</v>
      </c>
      <c r="M156" s="479"/>
      <c r="N156" s="483"/>
      <c r="O156" s="483"/>
      <c r="P156" s="483"/>
      <c r="X156" s="437"/>
    </row>
    <row r="157" spans="1:24" ht="23.25" customHeight="1">
      <c r="A157" s="475">
        <f t="shared" si="34"/>
        <v>148</v>
      </c>
      <c r="B157" s="1069"/>
      <c r="C157" s="1021"/>
      <c r="D157" s="1078"/>
      <c r="E157" s="1079"/>
      <c r="F157" s="1053" t="s">
        <v>11</v>
      </c>
      <c r="G157" s="1052"/>
      <c r="H157" s="482"/>
      <c r="I157" s="482"/>
      <c r="J157" s="482"/>
      <c r="K157" s="482"/>
      <c r="L157" s="478">
        <f t="shared" si="37"/>
        <v>0</v>
      </c>
      <c r="M157" s="479"/>
      <c r="N157" s="483"/>
      <c r="O157" s="483"/>
      <c r="P157" s="483"/>
      <c r="X157" s="437"/>
    </row>
    <row r="158" spans="1:24" ht="23.25" customHeight="1">
      <c r="A158" s="475">
        <f t="shared" si="34"/>
        <v>149</v>
      </c>
      <c r="B158" s="1069"/>
      <c r="C158" s="1021"/>
      <c r="D158" s="1078"/>
      <c r="E158" s="1079"/>
      <c r="F158" s="1053" t="s">
        <v>415</v>
      </c>
      <c r="G158" s="1052"/>
      <c r="H158" s="482"/>
      <c r="I158" s="482"/>
      <c r="J158" s="482"/>
      <c r="K158" s="482"/>
      <c r="L158" s="478">
        <f t="shared" si="37"/>
        <v>0</v>
      </c>
      <c r="M158" s="479"/>
      <c r="N158" s="483"/>
      <c r="O158" s="483"/>
      <c r="P158" s="483"/>
      <c r="X158" s="437"/>
    </row>
    <row r="159" spans="1:24" ht="30.75" customHeight="1">
      <c r="A159" s="475">
        <f t="shared" si="34"/>
        <v>150</v>
      </c>
      <c r="B159" s="1069"/>
      <c r="C159" s="1021"/>
      <c r="D159" s="1078"/>
      <c r="E159" s="1079"/>
      <c r="F159" s="1053" t="s">
        <v>416</v>
      </c>
      <c r="G159" s="1052"/>
      <c r="H159" s="482"/>
      <c r="I159" s="482"/>
      <c r="J159" s="482"/>
      <c r="K159" s="482"/>
      <c r="L159" s="478">
        <f t="shared" si="37"/>
        <v>0</v>
      </c>
      <c r="M159" s="479"/>
      <c r="N159" s="483"/>
      <c r="O159" s="483"/>
      <c r="P159" s="483"/>
      <c r="X159" s="437"/>
    </row>
    <row r="160" spans="1:24" ht="30.75" customHeight="1">
      <c r="A160" s="475">
        <f t="shared" si="34"/>
        <v>151</v>
      </c>
      <c r="B160" s="1069"/>
      <c r="C160" s="1021"/>
      <c r="D160" s="1078"/>
      <c r="E160" s="1079"/>
      <c r="F160" s="1053" t="s">
        <v>417</v>
      </c>
      <c r="G160" s="1052"/>
      <c r="H160" s="482"/>
      <c r="I160" s="482"/>
      <c r="J160" s="482"/>
      <c r="K160" s="482"/>
      <c r="L160" s="478">
        <f t="shared" si="37"/>
        <v>0</v>
      </c>
      <c r="M160" s="479"/>
      <c r="N160" s="483"/>
      <c r="O160" s="483"/>
      <c r="P160" s="483"/>
      <c r="X160" s="437"/>
    </row>
    <row r="161" spans="1:24" ht="30.75" customHeight="1">
      <c r="A161" s="475">
        <f t="shared" si="34"/>
        <v>152</v>
      </c>
      <c r="B161" s="1069"/>
      <c r="C161" s="1021"/>
      <c r="D161" s="1078"/>
      <c r="E161" s="1079"/>
      <c r="F161" s="1053" t="s">
        <v>436</v>
      </c>
      <c r="G161" s="1052"/>
      <c r="H161" s="482"/>
      <c r="I161" s="482"/>
      <c r="J161" s="482"/>
      <c r="K161" s="482"/>
      <c r="L161" s="478">
        <f t="shared" si="37"/>
        <v>0</v>
      </c>
      <c r="M161" s="479"/>
      <c r="N161" s="483"/>
      <c r="O161" s="483"/>
      <c r="P161" s="483"/>
      <c r="X161" s="437"/>
    </row>
    <row r="162" spans="1:24" ht="30.75" customHeight="1">
      <c r="A162" s="475">
        <f t="shared" si="34"/>
        <v>153</v>
      </c>
      <c r="B162" s="1069"/>
      <c r="C162" s="1021"/>
      <c r="D162" s="1078"/>
      <c r="E162" s="1079"/>
      <c r="F162" s="1053" t="s">
        <v>418</v>
      </c>
      <c r="G162" s="1052"/>
      <c r="H162" s="482"/>
      <c r="I162" s="482"/>
      <c r="J162" s="482"/>
      <c r="K162" s="482"/>
      <c r="L162" s="478">
        <f t="shared" si="37"/>
        <v>0</v>
      </c>
      <c r="M162" s="479"/>
      <c r="N162" s="483"/>
      <c r="O162" s="483"/>
      <c r="P162" s="483"/>
      <c r="X162" s="437"/>
    </row>
    <row r="163" spans="1:24" ht="30.75" customHeight="1">
      <c r="A163" s="475">
        <f t="shared" si="34"/>
        <v>154</v>
      </c>
      <c r="B163" s="1069"/>
      <c r="C163" s="1021"/>
      <c r="D163" s="1078"/>
      <c r="E163" s="1079"/>
      <c r="F163" s="1053" t="s">
        <v>437</v>
      </c>
      <c r="G163" s="1052"/>
      <c r="H163" s="482"/>
      <c r="I163" s="482"/>
      <c r="J163" s="482"/>
      <c r="K163" s="482"/>
      <c r="L163" s="478">
        <f t="shared" si="37"/>
        <v>0</v>
      </c>
      <c r="M163" s="479"/>
      <c r="N163" s="483"/>
      <c r="O163" s="483"/>
      <c r="P163" s="483"/>
      <c r="X163" s="437"/>
    </row>
    <row r="164" spans="1:24" ht="30.75" customHeight="1">
      <c r="A164" s="475">
        <f t="shared" si="34"/>
        <v>155</v>
      </c>
      <c r="B164" s="1069"/>
      <c r="C164" s="1021"/>
      <c r="D164" s="1078"/>
      <c r="E164" s="1079"/>
      <c r="F164" s="1053" t="s">
        <v>419</v>
      </c>
      <c r="G164" s="1052"/>
      <c r="H164" s="482"/>
      <c r="I164" s="482"/>
      <c r="J164" s="482"/>
      <c r="K164" s="482"/>
      <c r="L164" s="478">
        <f t="shared" si="37"/>
        <v>0</v>
      </c>
      <c r="M164" s="479"/>
      <c r="N164" s="483"/>
      <c r="O164" s="483"/>
      <c r="P164" s="483"/>
      <c r="X164" s="437"/>
    </row>
    <row r="165" spans="1:24" ht="30.75" customHeight="1">
      <c r="A165" s="475">
        <f t="shared" si="34"/>
        <v>156</v>
      </c>
      <c r="B165" s="1069"/>
      <c r="C165" s="1021"/>
      <c r="D165" s="1078"/>
      <c r="E165" s="1079"/>
      <c r="F165" s="1053" t="s">
        <v>420</v>
      </c>
      <c r="G165" s="1052"/>
      <c r="H165" s="482"/>
      <c r="I165" s="482"/>
      <c r="J165" s="482"/>
      <c r="K165" s="482"/>
      <c r="L165" s="478">
        <f t="shared" si="37"/>
        <v>0</v>
      </c>
      <c r="M165" s="479"/>
      <c r="N165" s="483"/>
      <c r="O165" s="483"/>
      <c r="P165" s="483"/>
      <c r="X165" s="437"/>
    </row>
    <row r="166" spans="1:24" ht="30.75" customHeight="1">
      <c r="A166" s="475">
        <f t="shared" si="34"/>
        <v>157</v>
      </c>
      <c r="B166" s="1069"/>
      <c r="C166" s="1021"/>
      <c r="D166" s="1078"/>
      <c r="E166" s="1079"/>
      <c r="F166" s="1053" t="s">
        <v>438</v>
      </c>
      <c r="G166" s="1052"/>
      <c r="H166" s="482"/>
      <c r="I166" s="482"/>
      <c r="J166" s="482"/>
      <c r="K166" s="482"/>
      <c r="L166" s="478">
        <f t="shared" si="37"/>
        <v>0</v>
      </c>
      <c r="M166" s="479"/>
      <c r="N166" s="483"/>
      <c r="O166" s="483"/>
      <c r="P166" s="483"/>
      <c r="X166" s="437"/>
    </row>
    <row r="167" spans="1:24" ht="30.75" customHeight="1">
      <c r="A167" s="475">
        <f t="shared" si="34"/>
        <v>158</v>
      </c>
      <c r="B167" s="1069"/>
      <c r="C167" s="1021"/>
      <c r="D167" s="1078"/>
      <c r="E167" s="1079"/>
      <c r="F167" s="1053" t="s">
        <v>327</v>
      </c>
      <c r="G167" s="1052"/>
      <c r="H167" s="482"/>
      <c r="I167" s="482"/>
      <c r="J167" s="482"/>
      <c r="K167" s="482"/>
      <c r="L167" s="478">
        <f t="shared" si="37"/>
        <v>0</v>
      </c>
      <c r="M167" s="479"/>
      <c r="N167" s="483"/>
      <c r="O167" s="483"/>
      <c r="P167" s="483"/>
      <c r="X167" s="437"/>
    </row>
    <row r="168" spans="1:24" ht="30.75" customHeight="1">
      <c r="A168" s="475">
        <f t="shared" si="34"/>
        <v>159</v>
      </c>
      <c r="B168" s="1069"/>
      <c r="C168" s="1022"/>
      <c r="D168" s="1080"/>
      <c r="E168" s="1081"/>
      <c r="F168" s="1053" t="s">
        <v>222</v>
      </c>
      <c r="G168" s="1052"/>
      <c r="H168" s="482"/>
      <c r="I168" s="482"/>
      <c r="J168" s="482"/>
      <c r="K168" s="482"/>
      <c r="L168" s="478">
        <f t="shared" si="37"/>
        <v>0</v>
      </c>
      <c r="M168" s="479"/>
      <c r="N168" s="483"/>
      <c r="O168" s="483"/>
      <c r="P168" s="483"/>
      <c r="X168" s="437"/>
    </row>
    <row r="169" spans="1:24" s="500" customFormat="1" ht="30" customHeight="1">
      <c r="A169" s="475">
        <f t="shared" si="34"/>
        <v>160</v>
      </c>
      <c r="B169" s="1069"/>
      <c r="C169" s="1004" t="s">
        <v>107</v>
      </c>
      <c r="D169" s="1005"/>
      <c r="E169" s="996"/>
      <c r="F169" s="996"/>
      <c r="G169" s="1027"/>
      <c r="H169" s="497">
        <f>SUM(H170:H181)</f>
        <v>0</v>
      </c>
      <c r="I169" s="497">
        <f t="shared" ref="I169:P169" si="38">SUM(I170:I181)</f>
        <v>0</v>
      </c>
      <c r="J169" s="497">
        <f t="shared" si="38"/>
        <v>0</v>
      </c>
      <c r="K169" s="497">
        <f t="shared" si="38"/>
        <v>0</v>
      </c>
      <c r="L169" s="497">
        <f t="shared" si="38"/>
        <v>0</v>
      </c>
      <c r="M169" s="489"/>
      <c r="N169" s="498">
        <f t="shared" si="38"/>
        <v>0</v>
      </c>
      <c r="O169" s="498">
        <f t="shared" si="38"/>
        <v>0</v>
      </c>
      <c r="P169" s="498">
        <f t="shared" si="38"/>
        <v>0</v>
      </c>
      <c r="Q169" s="499"/>
      <c r="R169" s="499"/>
      <c r="S169" s="499"/>
      <c r="T169" s="499"/>
      <c r="U169" s="499"/>
      <c r="V169" s="499"/>
      <c r="W169" s="499"/>
      <c r="X169" s="499"/>
    </row>
    <row r="170" spans="1:24" ht="24.75" customHeight="1">
      <c r="A170" s="475">
        <f t="shared" si="34"/>
        <v>161</v>
      </c>
      <c r="B170" s="1069"/>
      <c r="C170" s="1020"/>
      <c r="D170" s="1052" t="s">
        <v>320</v>
      </c>
      <c r="E170" s="1052"/>
      <c r="F170" s="1052"/>
      <c r="G170" s="1052"/>
      <c r="H170" s="482"/>
      <c r="I170" s="482"/>
      <c r="J170" s="482"/>
      <c r="K170" s="482"/>
      <c r="L170" s="478">
        <f t="shared" ref="L170:L182" si="39">H170+I170-J170+K170</f>
        <v>0</v>
      </c>
      <c r="M170" s="479"/>
      <c r="N170" s="483"/>
      <c r="O170" s="483"/>
      <c r="P170" s="483"/>
      <c r="X170" s="437"/>
    </row>
    <row r="171" spans="1:24" ht="22.5" customHeight="1">
      <c r="A171" s="475">
        <f t="shared" si="34"/>
        <v>162</v>
      </c>
      <c r="B171" s="1069"/>
      <c r="C171" s="1002"/>
      <c r="D171" s="1052" t="s">
        <v>38</v>
      </c>
      <c r="E171" s="1052"/>
      <c r="F171" s="1052"/>
      <c r="G171" s="1052"/>
      <c r="H171" s="482"/>
      <c r="I171" s="482"/>
      <c r="J171" s="482"/>
      <c r="K171" s="482"/>
      <c r="L171" s="478">
        <f t="shared" si="39"/>
        <v>0</v>
      </c>
      <c r="M171" s="479"/>
      <c r="N171" s="483"/>
      <c r="O171" s="483"/>
      <c r="P171" s="483"/>
      <c r="X171" s="437"/>
    </row>
    <row r="172" spans="1:24" ht="21" customHeight="1">
      <c r="A172" s="475">
        <f t="shared" si="34"/>
        <v>163</v>
      </c>
      <c r="B172" s="1069"/>
      <c r="C172" s="1002"/>
      <c r="D172" s="1052" t="s">
        <v>35</v>
      </c>
      <c r="E172" s="1052"/>
      <c r="F172" s="1052"/>
      <c r="G172" s="1052"/>
      <c r="H172" s="482"/>
      <c r="I172" s="482"/>
      <c r="J172" s="482"/>
      <c r="K172" s="482"/>
      <c r="L172" s="478">
        <f t="shared" si="39"/>
        <v>0</v>
      </c>
      <c r="M172" s="479"/>
      <c r="N172" s="483"/>
      <c r="O172" s="483"/>
      <c r="P172" s="483"/>
      <c r="X172" s="437"/>
    </row>
    <row r="173" spans="1:24" ht="21" customHeight="1">
      <c r="A173" s="475">
        <f t="shared" si="34"/>
        <v>164</v>
      </c>
      <c r="B173" s="1069"/>
      <c r="C173" s="1002"/>
      <c r="D173" s="1044" t="s">
        <v>431</v>
      </c>
      <c r="E173" s="1054"/>
      <c r="F173" s="1054"/>
      <c r="G173" s="1055"/>
      <c r="H173" s="482"/>
      <c r="I173" s="482"/>
      <c r="J173" s="482"/>
      <c r="K173" s="482"/>
      <c r="L173" s="478">
        <f t="shared" si="39"/>
        <v>0</v>
      </c>
      <c r="M173" s="479"/>
      <c r="N173" s="483"/>
      <c r="O173" s="483"/>
      <c r="P173" s="483"/>
      <c r="X173" s="437"/>
    </row>
    <row r="174" spans="1:24" ht="24.75" customHeight="1">
      <c r="A174" s="475">
        <f t="shared" si="34"/>
        <v>165</v>
      </c>
      <c r="B174" s="1069"/>
      <c r="C174" s="1002"/>
      <c r="D174" s="1044" t="s">
        <v>321</v>
      </c>
      <c r="E174" s="978"/>
      <c r="F174" s="1052" t="s">
        <v>322</v>
      </c>
      <c r="G174" s="1052"/>
      <c r="H174" s="482"/>
      <c r="I174" s="482"/>
      <c r="J174" s="482"/>
      <c r="K174" s="482"/>
      <c r="L174" s="478">
        <f t="shared" si="39"/>
        <v>0</v>
      </c>
      <c r="M174" s="479"/>
      <c r="N174" s="483"/>
      <c r="O174" s="483"/>
      <c r="P174" s="483"/>
      <c r="X174" s="437"/>
    </row>
    <row r="175" spans="1:24" ht="30" customHeight="1">
      <c r="A175" s="475">
        <f t="shared" si="34"/>
        <v>166</v>
      </c>
      <c r="B175" s="1069"/>
      <c r="C175" s="1002"/>
      <c r="D175" s="979"/>
      <c r="E175" s="981"/>
      <c r="F175" s="1052" t="s">
        <v>641</v>
      </c>
      <c r="G175" s="1052"/>
      <c r="H175" s="482"/>
      <c r="I175" s="482"/>
      <c r="J175" s="482"/>
      <c r="K175" s="482"/>
      <c r="L175" s="478">
        <f t="shared" si="39"/>
        <v>0</v>
      </c>
      <c r="M175" s="479"/>
      <c r="N175" s="483"/>
      <c r="O175" s="483"/>
      <c r="P175" s="483"/>
      <c r="X175" s="437"/>
    </row>
    <row r="176" spans="1:24" ht="24.75" customHeight="1">
      <c r="A176" s="475">
        <f t="shared" si="34"/>
        <v>167</v>
      </c>
      <c r="B176" s="1069"/>
      <c r="C176" s="1002"/>
      <c r="D176" s="982"/>
      <c r="E176" s="984"/>
      <c r="F176" s="1052" t="s">
        <v>323</v>
      </c>
      <c r="G176" s="1052"/>
      <c r="H176" s="482"/>
      <c r="I176" s="482"/>
      <c r="J176" s="482"/>
      <c r="K176" s="482"/>
      <c r="L176" s="478">
        <f t="shared" si="39"/>
        <v>0</v>
      </c>
      <c r="M176" s="479"/>
      <c r="N176" s="483"/>
      <c r="O176" s="483"/>
      <c r="P176" s="483"/>
      <c r="X176" s="437"/>
    </row>
    <row r="177" spans="1:24" ht="21.75" customHeight="1">
      <c r="A177" s="475">
        <f t="shared" si="34"/>
        <v>168</v>
      </c>
      <c r="B177" s="1069"/>
      <c r="C177" s="1002"/>
      <c r="D177" s="1044" t="s">
        <v>319</v>
      </c>
      <c r="E177" s="978"/>
      <c r="F177" s="1052" t="s">
        <v>322</v>
      </c>
      <c r="G177" s="1052"/>
      <c r="H177" s="482"/>
      <c r="I177" s="482"/>
      <c r="J177" s="482"/>
      <c r="K177" s="482"/>
      <c r="L177" s="478">
        <f t="shared" si="39"/>
        <v>0</v>
      </c>
      <c r="M177" s="479"/>
      <c r="N177" s="483"/>
      <c r="O177" s="483"/>
      <c r="P177" s="483"/>
      <c r="X177" s="437"/>
    </row>
    <row r="178" spans="1:24" ht="34.5" customHeight="1">
      <c r="A178" s="475">
        <f t="shared" si="34"/>
        <v>169</v>
      </c>
      <c r="B178" s="1069"/>
      <c r="C178" s="1002"/>
      <c r="D178" s="979"/>
      <c r="E178" s="981"/>
      <c r="F178" s="1052" t="s">
        <v>641</v>
      </c>
      <c r="G178" s="1052"/>
      <c r="H178" s="482"/>
      <c r="I178" s="482"/>
      <c r="J178" s="482"/>
      <c r="K178" s="482"/>
      <c r="L178" s="478">
        <f t="shared" si="39"/>
        <v>0</v>
      </c>
      <c r="M178" s="479"/>
      <c r="N178" s="483"/>
      <c r="O178" s="483"/>
      <c r="P178" s="483"/>
      <c r="X178" s="437"/>
    </row>
    <row r="179" spans="1:24" ht="21.75" customHeight="1">
      <c r="A179" s="475">
        <f t="shared" si="34"/>
        <v>170</v>
      </c>
      <c r="B179" s="1069"/>
      <c r="C179" s="1002"/>
      <c r="D179" s="982"/>
      <c r="E179" s="984"/>
      <c r="F179" s="1052" t="s">
        <v>323</v>
      </c>
      <c r="G179" s="1052"/>
      <c r="H179" s="482"/>
      <c r="I179" s="482"/>
      <c r="J179" s="482"/>
      <c r="K179" s="482"/>
      <c r="L179" s="478">
        <f t="shared" si="39"/>
        <v>0</v>
      </c>
      <c r="M179" s="479"/>
      <c r="N179" s="483"/>
      <c r="O179" s="483"/>
      <c r="P179" s="483"/>
      <c r="X179" s="437"/>
    </row>
    <row r="180" spans="1:24" ht="30" customHeight="1">
      <c r="A180" s="475">
        <f t="shared" si="34"/>
        <v>171</v>
      </c>
      <c r="B180" s="1069"/>
      <c r="C180" s="1002"/>
      <c r="D180" s="1052" t="s">
        <v>109</v>
      </c>
      <c r="E180" s="1052"/>
      <c r="F180" s="1052"/>
      <c r="G180" s="1052"/>
      <c r="H180" s="482"/>
      <c r="I180" s="482"/>
      <c r="J180" s="482"/>
      <c r="K180" s="482"/>
      <c r="L180" s="478">
        <f t="shared" si="39"/>
        <v>0</v>
      </c>
      <c r="M180" s="479"/>
      <c r="N180" s="483"/>
      <c r="O180" s="483"/>
      <c r="P180" s="483"/>
      <c r="X180" s="437"/>
    </row>
    <row r="181" spans="1:24" ht="30" customHeight="1">
      <c r="A181" s="475">
        <f t="shared" si="34"/>
        <v>172</v>
      </c>
      <c r="B181" s="1069"/>
      <c r="C181" s="1002"/>
      <c r="D181" s="1123" t="s">
        <v>642</v>
      </c>
      <c r="E181" s="1123"/>
      <c r="F181" s="1123"/>
      <c r="G181" s="1123"/>
      <c r="H181" s="487"/>
      <c r="I181" s="487"/>
      <c r="J181" s="487"/>
      <c r="K181" s="482"/>
      <c r="L181" s="478">
        <f t="shared" si="39"/>
        <v>0</v>
      </c>
      <c r="M181" s="479"/>
      <c r="N181" s="483"/>
      <c r="O181" s="483"/>
      <c r="P181" s="483"/>
      <c r="X181" s="437"/>
    </row>
    <row r="182" spans="1:24" ht="30" customHeight="1">
      <c r="A182" s="475">
        <f t="shared" si="34"/>
        <v>173</v>
      </c>
      <c r="B182" s="1069"/>
      <c r="C182" s="1049" t="s">
        <v>871</v>
      </c>
      <c r="D182" s="1050"/>
      <c r="E182" s="1050"/>
      <c r="F182" s="1050"/>
      <c r="G182" s="1051"/>
      <c r="H182" s="487"/>
      <c r="I182" s="487"/>
      <c r="J182" s="487"/>
      <c r="K182" s="482"/>
      <c r="L182" s="478">
        <f t="shared" si="39"/>
        <v>0</v>
      </c>
      <c r="M182" s="479"/>
      <c r="N182" s="483"/>
      <c r="O182" s="483"/>
      <c r="P182" s="483"/>
      <c r="X182" s="437"/>
    </row>
    <row r="183" spans="1:24" ht="26.25" customHeight="1">
      <c r="A183" s="475">
        <f t="shared" si="34"/>
        <v>174</v>
      </c>
      <c r="B183" s="1070"/>
      <c r="C183" s="1071" t="s">
        <v>108</v>
      </c>
      <c r="D183" s="1072"/>
      <c r="E183" s="1072"/>
      <c r="F183" s="1072"/>
      <c r="G183" s="1072"/>
      <c r="H183" s="501">
        <f>H122+H139+H144+H169-H182</f>
        <v>0</v>
      </c>
      <c r="I183" s="501">
        <f t="shared" ref="I183:P183" si="40">I122+I139+I144+I169-I182</f>
        <v>0</v>
      </c>
      <c r="J183" s="501">
        <f t="shared" si="40"/>
        <v>0</v>
      </c>
      <c r="K183" s="501">
        <f t="shared" si="40"/>
        <v>0</v>
      </c>
      <c r="L183" s="501">
        <f t="shared" si="40"/>
        <v>0</v>
      </c>
      <c r="M183" s="489"/>
      <c r="N183" s="502">
        <f t="shared" si="40"/>
        <v>0</v>
      </c>
      <c r="O183" s="502">
        <f t="shared" si="40"/>
        <v>0</v>
      </c>
      <c r="P183" s="502">
        <f t="shared" si="40"/>
        <v>0</v>
      </c>
      <c r="X183" s="437"/>
    </row>
    <row r="184" spans="1:24" ht="24" customHeight="1">
      <c r="A184" s="475">
        <f t="shared" si="34"/>
        <v>175</v>
      </c>
      <c r="B184" s="997" t="s">
        <v>36</v>
      </c>
      <c r="C184" s="996"/>
      <c r="D184" s="996"/>
      <c r="E184" s="996"/>
      <c r="F184" s="996"/>
      <c r="G184" s="996"/>
      <c r="H184" s="503"/>
      <c r="I184" s="503"/>
      <c r="J184" s="503"/>
      <c r="K184" s="503"/>
      <c r="L184" s="504"/>
      <c r="M184" s="493"/>
      <c r="N184" s="505"/>
      <c r="O184" s="503"/>
      <c r="P184" s="504"/>
      <c r="X184" s="437"/>
    </row>
    <row r="185" spans="1:24" ht="24" customHeight="1">
      <c r="A185" s="475">
        <f t="shared" si="34"/>
        <v>176</v>
      </c>
      <c r="B185" s="1202"/>
      <c r="C185" s="1004" t="s">
        <v>643</v>
      </c>
      <c r="D185" s="1005"/>
      <c r="E185" s="1023"/>
      <c r="F185" s="1023"/>
      <c r="G185" s="1024"/>
      <c r="H185" s="478">
        <f>H186+H191+H212</f>
        <v>0</v>
      </c>
      <c r="I185" s="478">
        <f>I186+I191+I212</f>
        <v>0</v>
      </c>
      <c r="J185" s="478">
        <f>J186+J191+J212</f>
        <v>0</v>
      </c>
      <c r="K185" s="478">
        <f>K186+K191+K212</f>
        <v>0</v>
      </c>
      <c r="L185" s="478">
        <f>L186+L191+L212</f>
        <v>0</v>
      </c>
      <c r="M185" s="479"/>
      <c r="N185" s="480">
        <f t="shared" ref="N185:P185" si="41">N186+N191+N212</f>
        <v>0</v>
      </c>
      <c r="O185" s="480">
        <f t="shared" si="41"/>
        <v>0</v>
      </c>
      <c r="P185" s="480">
        <f t="shared" si="41"/>
        <v>0</v>
      </c>
      <c r="X185" s="437"/>
    </row>
    <row r="186" spans="1:24" ht="24" customHeight="1">
      <c r="A186" s="475">
        <f t="shared" si="34"/>
        <v>177</v>
      </c>
      <c r="B186" s="1203"/>
      <c r="C186" s="1001"/>
      <c r="D186" s="1004" t="s">
        <v>568</v>
      </c>
      <c r="E186" s="1046"/>
      <c r="F186" s="1046"/>
      <c r="G186" s="1047"/>
      <c r="H186" s="478">
        <f>SUM(H187:H190)</f>
        <v>0</v>
      </c>
      <c r="I186" s="478">
        <f>SUM(I187:I190)</f>
        <v>0</v>
      </c>
      <c r="J186" s="478">
        <f>SUM(J187:J190)</f>
        <v>0</v>
      </c>
      <c r="K186" s="478">
        <f>SUM(K187:K190)</f>
        <v>0</v>
      </c>
      <c r="L186" s="478">
        <f>SUM(L187:L190)</f>
        <v>0</v>
      </c>
      <c r="M186" s="479"/>
      <c r="N186" s="480">
        <f t="shared" ref="N186:P186" si="42">SUM(N187:N190)</f>
        <v>0</v>
      </c>
      <c r="O186" s="480">
        <f t="shared" si="42"/>
        <v>0</v>
      </c>
      <c r="P186" s="480">
        <f t="shared" si="42"/>
        <v>0</v>
      </c>
      <c r="X186" s="437"/>
    </row>
    <row r="187" spans="1:24" ht="21.75" customHeight="1">
      <c r="A187" s="475">
        <f t="shared" si="34"/>
        <v>178</v>
      </c>
      <c r="B187" s="1166"/>
      <c r="C187" s="1021"/>
      <c r="D187" s="1020"/>
      <c r="E187" s="1032" t="s">
        <v>567</v>
      </c>
      <c r="F187" s="1033"/>
      <c r="G187" s="481" t="s">
        <v>481</v>
      </c>
      <c r="H187" s="482"/>
      <c r="I187" s="482"/>
      <c r="J187" s="482"/>
      <c r="K187" s="482"/>
      <c r="L187" s="478">
        <f t="shared" ref="L187:L190" si="43">H187+I187-J187+K187</f>
        <v>0</v>
      </c>
      <c r="M187" s="479"/>
      <c r="N187" s="483"/>
      <c r="O187" s="483"/>
      <c r="P187" s="483"/>
      <c r="X187" s="437"/>
    </row>
    <row r="188" spans="1:24" ht="21.75" customHeight="1">
      <c r="A188" s="475">
        <f t="shared" si="34"/>
        <v>179</v>
      </c>
      <c r="B188" s="1166"/>
      <c r="C188" s="1021"/>
      <c r="D188" s="1021"/>
      <c r="E188" s="1033"/>
      <c r="F188" s="1033"/>
      <c r="G188" s="481" t="s">
        <v>482</v>
      </c>
      <c r="H188" s="482"/>
      <c r="I188" s="482"/>
      <c r="J188" s="482"/>
      <c r="K188" s="482"/>
      <c r="L188" s="478">
        <f t="shared" si="43"/>
        <v>0</v>
      </c>
      <c r="M188" s="479"/>
      <c r="N188" s="483"/>
      <c r="O188" s="483"/>
      <c r="P188" s="483"/>
      <c r="X188" s="437"/>
    </row>
    <row r="189" spans="1:24" ht="21.75" customHeight="1">
      <c r="A189" s="475">
        <f t="shared" si="34"/>
        <v>180</v>
      </c>
      <c r="B189" s="1166"/>
      <c r="C189" s="1021"/>
      <c r="D189" s="1021"/>
      <c r="E189" s="1033"/>
      <c r="F189" s="1033"/>
      <c r="G189" s="481" t="s">
        <v>569</v>
      </c>
      <c r="H189" s="482"/>
      <c r="I189" s="482"/>
      <c r="J189" s="482"/>
      <c r="K189" s="482"/>
      <c r="L189" s="478">
        <f t="shared" si="43"/>
        <v>0</v>
      </c>
      <c r="M189" s="479"/>
      <c r="N189" s="483"/>
      <c r="O189" s="483"/>
      <c r="P189" s="483"/>
      <c r="X189" s="437"/>
    </row>
    <row r="190" spans="1:24" ht="21.75" customHeight="1">
      <c r="A190" s="475">
        <f t="shared" si="34"/>
        <v>181</v>
      </c>
      <c r="B190" s="1166"/>
      <c r="C190" s="1021"/>
      <c r="D190" s="1021"/>
      <c r="E190" s="1033"/>
      <c r="F190" s="1033"/>
      <c r="G190" s="481" t="s">
        <v>570</v>
      </c>
      <c r="H190" s="482"/>
      <c r="I190" s="482"/>
      <c r="J190" s="482"/>
      <c r="K190" s="482"/>
      <c r="L190" s="478">
        <f t="shared" si="43"/>
        <v>0</v>
      </c>
      <c r="M190" s="479"/>
      <c r="N190" s="483"/>
      <c r="O190" s="483"/>
      <c r="P190" s="483"/>
      <c r="X190" s="437"/>
    </row>
    <row r="191" spans="1:24" ht="21.75" customHeight="1">
      <c r="A191" s="475">
        <f t="shared" si="34"/>
        <v>182</v>
      </c>
      <c r="B191" s="1166"/>
      <c r="C191" s="1021"/>
      <c r="D191" s="1004" t="s">
        <v>571</v>
      </c>
      <c r="E191" s="1046"/>
      <c r="F191" s="1046"/>
      <c r="G191" s="1047"/>
      <c r="H191" s="478">
        <f>SUM(H192:H211)</f>
        <v>0</v>
      </c>
      <c r="I191" s="478">
        <f>SUM(I192:I211)</f>
        <v>0</v>
      </c>
      <c r="J191" s="478">
        <f t="shared" ref="J191:P191" si="44">SUM(J192:J211)</f>
        <v>0</v>
      </c>
      <c r="K191" s="478">
        <f t="shared" si="44"/>
        <v>0</v>
      </c>
      <c r="L191" s="478">
        <f t="shared" si="44"/>
        <v>0</v>
      </c>
      <c r="M191" s="479"/>
      <c r="N191" s="480">
        <f t="shared" si="44"/>
        <v>0</v>
      </c>
      <c r="O191" s="480">
        <f t="shared" si="44"/>
        <v>0</v>
      </c>
      <c r="P191" s="480">
        <f t="shared" si="44"/>
        <v>0</v>
      </c>
      <c r="X191" s="437"/>
    </row>
    <row r="192" spans="1:24" ht="21.75" customHeight="1">
      <c r="A192" s="475">
        <f t="shared" si="34"/>
        <v>183</v>
      </c>
      <c r="B192" s="1166"/>
      <c r="C192" s="1021"/>
      <c r="D192" s="1020"/>
      <c r="E192" s="1031" t="s">
        <v>844</v>
      </c>
      <c r="F192" s="999"/>
      <c r="G192" s="1000"/>
      <c r="H192" s="482"/>
      <c r="I192" s="482"/>
      <c r="J192" s="482"/>
      <c r="K192" s="482"/>
      <c r="L192" s="478">
        <f t="shared" ref="L192:L211" si="45">H192+I192-J192+K192</f>
        <v>0</v>
      </c>
      <c r="M192" s="479"/>
      <c r="N192" s="483"/>
      <c r="O192" s="483"/>
      <c r="P192" s="483"/>
      <c r="X192" s="437"/>
    </row>
    <row r="193" spans="1:24" ht="21.75" customHeight="1">
      <c r="A193" s="475">
        <f t="shared" si="34"/>
        <v>184</v>
      </c>
      <c r="B193" s="1166"/>
      <c r="C193" s="1021"/>
      <c r="D193" s="1021"/>
      <c r="E193" s="1031" t="s">
        <v>31</v>
      </c>
      <c r="F193" s="999"/>
      <c r="G193" s="1000"/>
      <c r="H193" s="482"/>
      <c r="I193" s="482"/>
      <c r="J193" s="482"/>
      <c r="K193" s="482"/>
      <c r="L193" s="478">
        <f t="shared" si="45"/>
        <v>0</v>
      </c>
      <c r="M193" s="479"/>
      <c r="N193" s="483"/>
      <c r="O193" s="483"/>
      <c r="P193" s="483"/>
      <c r="X193" s="437"/>
    </row>
    <row r="194" spans="1:24" ht="21.75" customHeight="1">
      <c r="A194" s="475">
        <f t="shared" si="34"/>
        <v>185</v>
      </c>
      <c r="B194" s="1166"/>
      <c r="C194" s="1021"/>
      <c r="D194" s="1021"/>
      <c r="E194" s="1031" t="s">
        <v>37</v>
      </c>
      <c r="F194" s="999"/>
      <c r="G194" s="1000"/>
      <c r="H194" s="482"/>
      <c r="I194" s="482"/>
      <c r="J194" s="482"/>
      <c r="K194" s="482"/>
      <c r="L194" s="478">
        <f t="shared" si="45"/>
        <v>0</v>
      </c>
      <c r="M194" s="479"/>
      <c r="N194" s="483"/>
      <c r="O194" s="483"/>
      <c r="P194" s="483"/>
      <c r="X194" s="437"/>
    </row>
    <row r="195" spans="1:24" ht="21.75" customHeight="1">
      <c r="A195" s="475">
        <f t="shared" si="34"/>
        <v>186</v>
      </c>
      <c r="B195" s="1166"/>
      <c r="C195" s="1021"/>
      <c r="D195" s="1021"/>
      <c r="E195" s="1031" t="s">
        <v>431</v>
      </c>
      <c r="F195" s="1134"/>
      <c r="G195" s="1135"/>
      <c r="H195" s="482"/>
      <c r="I195" s="482"/>
      <c r="J195" s="482"/>
      <c r="K195" s="482"/>
      <c r="L195" s="478">
        <f t="shared" si="45"/>
        <v>0</v>
      </c>
      <c r="M195" s="479"/>
      <c r="N195" s="483"/>
      <c r="O195" s="483"/>
      <c r="P195" s="483"/>
      <c r="X195" s="437"/>
    </row>
    <row r="196" spans="1:24" ht="21.75" customHeight="1">
      <c r="A196" s="475">
        <f t="shared" si="34"/>
        <v>187</v>
      </c>
      <c r="B196" s="1166"/>
      <c r="C196" s="1021"/>
      <c r="D196" s="1021"/>
      <c r="E196" s="1031" t="s">
        <v>38</v>
      </c>
      <c r="F196" s="999"/>
      <c r="G196" s="1000"/>
      <c r="H196" s="482"/>
      <c r="I196" s="482"/>
      <c r="J196" s="482"/>
      <c r="K196" s="482"/>
      <c r="L196" s="478">
        <f t="shared" si="45"/>
        <v>0</v>
      </c>
      <c r="M196" s="479"/>
      <c r="N196" s="483"/>
      <c r="O196" s="483"/>
      <c r="P196" s="483"/>
      <c r="X196" s="437"/>
    </row>
    <row r="197" spans="1:24" ht="26.25" customHeight="1">
      <c r="A197" s="475">
        <f t="shared" si="34"/>
        <v>188</v>
      </c>
      <c r="B197" s="1166"/>
      <c r="C197" s="1021"/>
      <c r="D197" s="1021"/>
      <c r="E197" s="987" t="s">
        <v>324</v>
      </c>
      <c r="F197" s="988"/>
      <c r="G197" s="481" t="s">
        <v>322</v>
      </c>
      <c r="H197" s="482"/>
      <c r="I197" s="482"/>
      <c r="J197" s="482"/>
      <c r="K197" s="482"/>
      <c r="L197" s="478">
        <f t="shared" si="45"/>
        <v>0</v>
      </c>
      <c r="M197" s="479"/>
      <c r="N197" s="483"/>
      <c r="O197" s="483"/>
      <c r="P197" s="483"/>
      <c r="X197" s="437"/>
    </row>
    <row r="198" spans="1:24" ht="36" customHeight="1">
      <c r="A198" s="475">
        <f t="shared" si="34"/>
        <v>189</v>
      </c>
      <c r="B198" s="1166"/>
      <c r="C198" s="1021"/>
      <c r="D198" s="1021"/>
      <c r="E198" s="1034"/>
      <c r="F198" s="1035"/>
      <c r="G198" s="481" t="s">
        <v>641</v>
      </c>
      <c r="H198" s="482"/>
      <c r="I198" s="482"/>
      <c r="J198" s="482"/>
      <c r="K198" s="482"/>
      <c r="L198" s="478">
        <f t="shared" si="45"/>
        <v>0</v>
      </c>
      <c r="M198" s="479"/>
      <c r="N198" s="483"/>
      <c r="O198" s="483"/>
      <c r="P198" s="483"/>
      <c r="X198" s="437"/>
    </row>
    <row r="199" spans="1:24" ht="21.75" customHeight="1">
      <c r="A199" s="475">
        <f t="shared" si="34"/>
        <v>190</v>
      </c>
      <c r="B199" s="1166"/>
      <c r="C199" s="1021"/>
      <c r="D199" s="1021"/>
      <c r="E199" s="989"/>
      <c r="F199" s="990"/>
      <c r="G199" s="481" t="s">
        <v>323</v>
      </c>
      <c r="H199" s="482"/>
      <c r="I199" s="482"/>
      <c r="J199" s="482"/>
      <c r="K199" s="482"/>
      <c r="L199" s="478">
        <f t="shared" si="45"/>
        <v>0</v>
      </c>
      <c r="M199" s="479"/>
      <c r="N199" s="483"/>
      <c r="O199" s="483"/>
      <c r="P199" s="483"/>
      <c r="X199" s="437"/>
    </row>
    <row r="200" spans="1:24" ht="21.75" customHeight="1">
      <c r="A200" s="475">
        <f t="shared" si="34"/>
        <v>191</v>
      </c>
      <c r="B200" s="1166"/>
      <c r="C200" s="1021"/>
      <c r="D200" s="1021"/>
      <c r="E200" s="987" t="s">
        <v>32</v>
      </c>
      <c r="F200" s="988"/>
      <c r="G200" s="481" t="s">
        <v>322</v>
      </c>
      <c r="H200" s="482"/>
      <c r="I200" s="482"/>
      <c r="J200" s="482"/>
      <c r="K200" s="482"/>
      <c r="L200" s="478">
        <f t="shared" si="45"/>
        <v>0</v>
      </c>
      <c r="M200" s="479"/>
      <c r="N200" s="483"/>
      <c r="O200" s="483"/>
      <c r="P200" s="483"/>
      <c r="X200" s="437"/>
    </row>
    <row r="201" spans="1:24" ht="33.75" customHeight="1">
      <c r="A201" s="475">
        <f t="shared" si="34"/>
        <v>192</v>
      </c>
      <c r="B201" s="1166"/>
      <c r="C201" s="1021"/>
      <c r="D201" s="1021"/>
      <c r="E201" s="1034"/>
      <c r="F201" s="1035"/>
      <c r="G201" s="481" t="s">
        <v>641</v>
      </c>
      <c r="H201" s="482"/>
      <c r="I201" s="482"/>
      <c r="J201" s="482"/>
      <c r="K201" s="482"/>
      <c r="L201" s="478">
        <f t="shared" si="45"/>
        <v>0</v>
      </c>
      <c r="M201" s="479"/>
      <c r="N201" s="483"/>
      <c r="O201" s="483"/>
      <c r="P201" s="483"/>
      <c r="X201" s="437"/>
    </row>
    <row r="202" spans="1:24" ht="21.75" customHeight="1">
      <c r="A202" s="475">
        <f t="shared" si="34"/>
        <v>193</v>
      </c>
      <c r="B202" s="1166"/>
      <c r="C202" s="1021"/>
      <c r="D202" s="1021"/>
      <c r="E202" s="989"/>
      <c r="F202" s="990"/>
      <c r="G202" s="481" t="s">
        <v>323</v>
      </c>
      <c r="H202" s="482"/>
      <c r="I202" s="482"/>
      <c r="J202" s="482"/>
      <c r="K202" s="482"/>
      <c r="L202" s="478">
        <f t="shared" si="45"/>
        <v>0</v>
      </c>
      <c r="M202" s="479"/>
      <c r="N202" s="483"/>
      <c r="O202" s="483"/>
      <c r="P202" s="483"/>
      <c r="X202" s="437"/>
    </row>
    <row r="203" spans="1:24" ht="21.75" customHeight="1">
      <c r="A203" s="475">
        <f t="shared" si="34"/>
        <v>194</v>
      </c>
      <c r="B203" s="1166"/>
      <c r="C203" s="1021"/>
      <c r="D203" s="1021"/>
      <c r="E203" s="987" t="s">
        <v>319</v>
      </c>
      <c r="F203" s="988"/>
      <c r="G203" s="481" t="s">
        <v>322</v>
      </c>
      <c r="H203" s="482"/>
      <c r="I203" s="482"/>
      <c r="J203" s="482"/>
      <c r="K203" s="482"/>
      <c r="L203" s="478">
        <f t="shared" si="45"/>
        <v>0</v>
      </c>
      <c r="M203" s="479"/>
      <c r="N203" s="483"/>
      <c r="O203" s="483"/>
      <c r="P203" s="483"/>
      <c r="X203" s="437"/>
    </row>
    <row r="204" spans="1:24" ht="31.5" customHeight="1">
      <c r="A204" s="475">
        <f t="shared" ref="A204:A267" si="46">A203+1</f>
        <v>195</v>
      </c>
      <c r="B204" s="1166"/>
      <c r="C204" s="1021"/>
      <c r="D204" s="1021"/>
      <c r="E204" s="1034"/>
      <c r="F204" s="1035"/>
      <c r="G204" s="481" t="s">
        <v>641</v>
      </c>
      <c r="H204" s="482"/>
      <c r="I204" s="482"/>
      <c r="J204" s="482"/>
      <c r="K204" s="482"/>
      <c r="L204" s="478">
        <f t="shared" si="45"/>
        <v>0</v>
      </c>
      <c r="M204" s="479"/>
      <c r="N204" s="483"/>
      <c r="O204" s="483"/>
      <c r="P204" s="483"/>
      <c r="X204" s="437"/>
    </row>
    <row r="205" spans="1:24" ht="21.75" customHeight="1">
      <c r="A205" s="475">
        <f t="shared" si="46"/>
        <v>196</v>
      </c>
      <c r="B205" s="1166"/>
      <c r="C205" s="1021"/>
      <c r="D205" s="1021"/>
      <c r="E205" s="989"/>
      <c r="F205" s="990"/>
      <c r="G205" s="481" t="s">
        <v>323</v>
      </c>
      <c r="H205" s="482"/>
      <c r="I205" s="482"/>
      <c r="J205" s="482"/>
      <c r="K205" s="482"/>
      <c r="L205" s="478">
        <f t="shared" si="45"/>
        <v>0</v>
      </c>
      <c r="M205" s="479"/>
      <c r="N205" s="483"/>
      <c r="O205" s="483"/>
      <c r="P205" s="483"/>
      <c r="X205" s="437"/>
    </row>
    <row r="206" spans="1:24" ht="21.75" customHeight="1">
      <c r="A206" s="475">
        <f t="shared" si="46"/>
        <v>197</v>
      </c>
      <c r="B206" s="1166"/>
      <c r="C206" s="1021"/>
      <c r="D206" s="1021"/>
      <c r="E206" s="1031" t="s">
        <v>325</v>
      </c>
      <c r="F206" s="999"/>
      <c r="G206" s="1000"/>
      <c r="H206" s="482"/>
      <c r="I206" s="482"/>
      <c r="J206" s="482"/>
      <c r="K206" s="482"/>
      <c r="L206" s="478">
        <f t="shared" si="45"/>
        <v>0</v>
      </c>
      <c r="M206" s="479"/>
      <c r="N206" s="483"/>
      <c r="O206" s="483"/>
      <c r="P206" s="483"/>
      <c r="X206" s="437"/>
    </row>
    <row r="207" spans="1:24" ht="21.75" customHeight="1">
      <c r="A207" s="475">
        <f t="shared" si="46"/>
        <v>198</v>
      </c>
      <c r="B207" s="1166"/>
      <c r="C207" s="1021"/>
      <c r="D207" s="1021"/>
      <c r="E207" s="1031" t="s">
        <v>644</v>
      </c>
      <c r="F207" s="999"/>
      <c r="G207" s="1000"/>
      <c r="H207" s="482"/>
      <c r="I207" s="482"/>
      <c r="J207" s="482"/>
      <c r="K207" s="482"/>
      <c r="L207" s="478">
        <f t="shared" si="45"/>
        <v>0</v>
      </c>
      <c r="M207" s="479"/>
      <c r="N207" s="483"/>
      <c r="O207" s="483"/>
      <c r="P207" s="483"/>
      <c r="X207" s="437"/>
    </row>
    <row r="208" spans="1:24" ht="21.75" customHeight="1">
      <c r="A208" s="475">
        <f t="shared" si="46"/>
        <v>199</v>
      </c>
      <c r="B208" s="1166"/>
      <c r="C208" s="1021"/>
      <c r="D208" s="1021"/>
      <c r="E208" s="1031" t="s">
        <v>39</v>
      </c>
      <c r="F208" s="999"/>
      <c r="G208" s="1000"/>
      <c r="H208" s="482"/>
      <c r="I208" s="482"/>
      <c r="J208" s="482"/>
      <c r="K208" s="482"/>
      <c r="L208" s="478">
        <f t="shared" si="45"/>
        <v>0</v>
      </c>
      <c r="M208" s="479"/>
      <c r="N208" s="483"/>
      <c r="O208" s="483"/>
      <c r="P208" s="483"/>
      <c r="X208" s="437"/>
    </row>
    <row r="209" spans="1:24" ht="21.75" customHeight="1">
      <c r="A209" s="475">
        <f t="shared" si="46"/>
        <v>200</v>
      </c>
      <c r="B209" s="1166"/>
      <c r="C209" s="1021"/>
      <c r="D209" s="1021"/>
      <c r="E209" s="1031" t="s">
        <v>645</v>
      </c>
      <c r="F209" s="999"/>
      <c r="G209" s="1000"/>
      <c r="H209" s="482"/>
      <c r="I209" s="482"/>
      <c r="J209" s="482"/>
      <c r="K209" s="482"/>
      <c r="L209" s="478">
        <f t="shared" si="45"/>
        <v>0</v>
      </c>
      <c r="M209" s="479"/>
      <c r="N209" s="483"/>
      <c r="O209" s="483"/>
      <c r="P209" s="483"/>
      <c r="X209" s="437"/>
    </row>
    <row r="210" spans="1:24" ht="21.75" customHeight="1">
      <c r="A210" s="475">
        <f t="shared" si="46"/>
        <v>201</v>
      </c>
      <c r="B210" s="1166"/>
      <c r="C210" s="1021"/>
      <c r="D210" s="1021"/>
      <c r="E210" s="1031" t="s">
        <v>439</v>
      </c>
      <c r="F210" s="999"/>
      <c r="G210" s="1000"/>
      <c r="H210" s="482"/>
      <c r="I210" s="482"/>
      <c r="J210" s="482"/>
      <c r="K210" s="482"/>
      <c r="L210" s="478">
        <f t="shared" si="45"/>
        <v>0</v>
      </c>
      <c r="M210" s="479"/>
      <c r="N210" s="483"/>
      <c r="O210" s="483"/>
      <c r="P210" s="483"/>
      <c r="X210" s="437"/>
    </row>
    <row r="211" spans="1:24" ht="21.75" customHeight="1">
      <c r="A211" s="475">
        <f t="shared" si="46"/>
        <v>202</v>
      </c>
      <c r="B211" s="1166"/>
      <c r="C211" s="1021"/>
      <c r="D211" s="1022"/>
      <c r="E211" s="1031" t="s">
        <v>40</v>
      </c>
      <c r="F211" s="999"/>
      <c r="G211" s="1000"/>
      <c r="H211" s="482"/>
      <c r="I211" s="482"/>
      <c r="J211" s="482"/>
      <c r="K211" s="482"/>
      <c r="L211" s="478">
        <f t="shared" si="45"/>
        <v>0</v>
      </c>
      <c r="M211" s="479"/>
      <c r="N211" s="483"/>
      <c r="O211" s="483"/>
      <c r="P211" s="483"/>
      <c r="X211" s="437"/>
    </row>
    <row r="212" spans="1:24" s="506" customFormat="1" ht="15.75" customHeight="1">
      <c r="A212" s="475">
        <f t="shared" si="46"/>
        <v>203</v>
      </c>
      <c r="B212" s="1166"/>
      <c r="C212" s="1021"/>
      <c r="D212" s="1004" t="s">
        <v>41</v>
      </c>
      <c r="E212" s="1005"/>
      <c r="F212" s="1046"/>
      <c r="G212" s="1047"/>
      <c r="H212" s="478">
        <f>SUM(H213:H236)</f>
        <v>0</v>
      </c>
      <c r="I212" s="478">
        <f>SUM(I213:I236)</f>
        <v>0</v>
      </c>
      <c r="J212" s="478">
        <f>SUM(J213:J236)</f>
        <v>0</v>
      </c>
      <c r="K212" s="478">
        <f>SUM(K213:K236)</f>
        <v>0</v>
      </c>
      <c r="L212" s="478">
        <f>SUM(L213:L236)</f>
        <v>0</v>
      </c>
      <c r="M212" s="479"/>
      <c r="N212" s="480">
        <f t="shared" ref="N212:P212" si="47">SUM(N213:N236)</f>
        <v>0</v>
      </c>
      <c r="O212" s="480">
        <f t="shared" si="47"/>
        <v>0</v>
      </c>
      <c r="P212" s="480">
        <f t="shared" si="47"/>
        <v>0</v>
      </c>
      <c r="Q212" s="499"/>
      <c r="R212" s="499"/>
      <c r="S212" s="499"/>
      <c r="T212" s="499"/>
      <c r="U212" s="499"/>
      <c r="V212" s="499"/>
      <c r="W212" s="499"/>
      <c r="X212" s="499"/>
    </row>
    <row r="213" spans="1:24" s="506" customFormat="1" ht="27" customHeight="1">
      <c r="A213" s="475">
        <f t="shared" si="46"/>
        <v>204</v>
      </c>
      <c r="B213" s="1166"/>
      <c r="C213" s="1021"/>
      <c r="D213" s="1048"/>
      <c r="E213" s="1042" t="s">
        <v>432</v>
      </c>
      <c r="F213" s="1043"/>
      <c r="G213" s="496" t="s">
        <v>788</v>
      </c>
      <c r="H213" s="482"/>
      <c r="I213" s="482"/>
      <c r="J213" s="482"/>
      <c r="K213" s="482"/>
      <c r="L213" s="478">
        <f t="shared" ref="L213:L236" si="48">H213+I213-J213+K213</f>
        <v>0</v>
      </c>
      <c r="M213" s="479"/>
      <c r="N213" s="507"/>
      <c r="O213" s="507"/>
      <c r="P213" s="507"/>
      <c r="Q213" s="499"/>
      <c r="R213" s="499"/>
      <c r="S213" s="499"/>
      <c r="T213" s="499"/>
      <c r="U213" s="499"/>
      <c r="V213" s="499"/>
      <c r="W213" s="499"/>
      <c r="X213" s="499"/>
    </row>
    <row r="214" spans="1:24" s="506" customFormat="1" ht="27" customHeight="1">
      <c r="A214" s="475">
        <f t="shared" si="46"/>
        <v>205</v>
      </c>
      <c r="B214" s="1166"/>
      <c r="C214" s="1021"/>
      <c r="D214" s="1021"/>
      <c r="E214" s="1043"/>
      <c r="F214" s="1043"/>
      <c r="G214" s="496" t="s">
        <v>103</v>
      </c>
      <c r="H214" s="482"/>
      <c r="I214" s="482"/>
      <c r="J214" s="482"/>
      <c r="K214" s="482"/>
      <c r="L214" s="478">
        <f t="shared" si="48"/>
        <v>0</v>
      </c>
      <c r="M214" s="479"/>
      <c r="N214" s="507"/>
      <c r="O214" s="507"/>
      <c r="P214" s="507"/>
      <c r="Q214" s="499"/>
      <c r="R214" s="499"/>
      <c r="S214" s="499"/>
      <c r="T214" s="499"/>
      <c r="U214" s="499"/>
      <c r="V214" s="499"/>
      <c r="W214" s="499"/>
      <c r="X214" s="499"/>
    </row>
    <row r="215" spans="1:24" s="506" customFormat="1" ht="27" customHeight="1">
      <c r="A215" s="475">
        <f t="shared" si="46"/>
        <v>206</v>
      </c>
      <c r="B215" s="1166"/>
      <c r="C215" s="1021"/>
      <c r="D215" s="1021"/>
      <c r="E215" s="987" t="s">
        <v>433</v>
      </c>
      <c r="F215" s="988"/>
      <c r="G215" s="496" t="s">
        <v>788</v>
      </c>
      <c r="H215" s="482"/>
      <c r="I215" s="482"/>
      <c r="J215" s="482"/>
      <c r="K215" s="482"/>
      <c r="L215" s="478">
        <f t="shared" si="48"/>
        <v>0</v>
      </c>
      <c r="M215" s="479"/>
      <c r="N215" s="507"/>
      <c r="O215" s="507"/>
      <c r="P215" s="507"/>
      <c r="Q215" s="499"/>
      <c r="R215" s="499"/>
      <c r="S215" s="499"/>
      <c r="T215" s="499"/>
      <c r="U215" s="499"/>
      <c r="V215" s="499"/>
      <c r="W215" s="499"/>
      <c r="X215" s="499"/>
    </row>
    <row r="216" spans="1:24" s="506" customFormat="1" ht="27" customHeight="1">
      <c r="A216" s="475">
        <f t="shared" si="46"/>
        <v>207</v>
      </c>
      <c r="B216" s="1166"/>
      <c r="C216" s="1021"/>
      <c r="D216" s="1021"/>
      <c r="E216" s="989"/>
      <c r="F216" s="990"/>
      <c r="G216" s="496" t="s">
        <v>103</v>
      </c>
      <c r="H216" s="482"/>
      <c r="I216" s="482"/>
      <c r="J216" s="482"/>
      <c r="K216" s="482"/>
      <c r="L216" s="478">
        <f t="shared" si="48"/>
        <v>0</v>
      </c>
      <c r="M216" s="479"/>
      <c r="N216" s="507"/>
      <c r="O216" s="507"/>
      <c r="P216" s="507"/>
      <c r="Q216" s="499"/>
      <c r="R216" s="499"/>
      <c r="S216" s="499"/>
      <c r="T216" s="499"/>
      <c r="U216" s="499"/>
      <c r="V216" s="499"/>
      <c r="W216" s="499"/>
      <c r="X216" s="499"/>
    </row>
    <row r="217" spans="1:24" s="506" customFormat="1" ht="27" customHeight="1">
      <c r="A217" s="475">
        <f t="shared" si="46"/>
        <v>208</v>
      </c>
      <c r="B217" s="1166"/>
      <c r="C217" s="1021"/>
      <c r="D217" s="1021"/>
      <c r="E217" s="1031" t="s">
        <v>271</v>
      </c>
      <c r="F217" s="999"/>
      <c r="G217" s="1000"/>
      <c r="H217" s="482"/>
      <c r="I217" s="482"/>
      <c r="J217" s="482"/>
      <c r="K217" s="482"/>
      <c r="L217" s="478">
        <f t="shared" si="48"/>
        <v>0</v>
      </c>
      <c r="M217" s="479"/>
      <c r="N217" s="507"/>
      <c r="O217" s="507"/>
      <c r="P217" s="507"/>
      <c r="Q217" s="499"/>
      <c r="R217" s="499"/>
      <c r="S217" s="499"/>
      <c r="T217" s="499"/>
      <c r="U217" s="499"/>
      <c r="V217" s="499"/>
      <c r="W217" s="499"/>
      <c r="X217" s="499"/>
    </row>
    <row r="218" spans="1:24" s="506" customFormat="1" ht="27" customHeight="1">
      <c r="A218" s="475">
        <f t="shared" si="46"/>
        <v>209</v>
      </c>
      <c r="B218" s="1166"/>
      <c r="C218" s="1021"/>
      <c r="D218" s="1021"/>
      <c r="E218" s="987" t="s">
        <v>104</v>
      </c>
      <c r="F218" s="988"/>
      <c r="G218" s="496" t="s">
        <v>788</v>
      </c>
      <c r="H218" s="482"/>
      <c r="I218" s="482"/>
      <c r="J218" s="482"/>
      <c r="K218" s="482"/>
      <c r="L218" s="478">
        <f t="shared" si="48"/>
        <v>0</v>
      </c>
      <c r="M218" s="479"/>
      <c r="N218" s="507"/>
      <c r="O218" s="507"/>
      <c r="P218" s="507"/>
      <c r="Q218" s="499"/>
      <c r="R218" s="499"/>
      <c r="S218" s="499"/>
      <c r="T218" s="499"/>
      <c r="U218" s="499"/>
      <c r="V218" s="499"/>
      <c r="W218" s="499"/>
      <c r="X218" s="499"/>
    </row>
    <row r="219" spans="1:24" s="506" customFormat="1" ht="27" customHeight="1">
      <c r="A219" s="475">
        <f t="shared" si="46"/>
        <v>210</v>
      </c>
      <c r="B219" s="1166"/>
      <c r="C219" s="1021"/>
      <c r="D219" s="1021"/>
      <c r="E219" s="989"/>
      <c r="F219" s="990"/>
      <c r="G219" s="496" t="s">
        <v>103</v>
      </c>
      <c r="H219" s="482"/>
      <c r="I219" s="482"/>
      <c r="J219" s="482"/>
      <c r="K219" s="482"/>
      <c r="L219" s="478">
        <f t="shared" si="48"/>
        <v>0</v>
      </c>
      <c r="M219" s="479"/>
      <c r="N219" s="507"/>
      <c r="O219" s="507"/>
      <c r="P219" s="507"/>
      <c r="Q219" s="499"/>
      <c r="R219" s="499"/>
      <c r="S219" s="499"/>
      <c r="T219" s="499"/>
      <c r="U219" s="499"/>
      <c r="V219" s="499"/>
      <c r="W219" s="499"/>
      <c r="X219" s="499"/>
    </row>
    <row r="220" spans="1:24" s="506" customFormat="1" ht="27" customHeight="1">
      <c r="A220" s="475">
        <f t="shared" si="46"/>
        <v>211</v>
      </c>
      <c r="B220" s="1166"/>
      <c r="C220" s="1021"/>
      <c r="D220" s="1021"/>
      <c r="E220" s="987" t="s">
        <v>435</v>
      </c>
      <c r="F220" s="988"/>
      <c r="G220" s="496" t="s">
        <v>788</v>
      </c>
      <c r="H220" s="482"/>
      <c r="I220" s="482"/>
      <c r="J220" s="482"/>
      <c r="K220" s="482"/>
      <c r="L220" s="478">
        <f t="shared" si="48"/>
        <v>0</v>
      </c>
      <c r="M220" s="479"/>
      <c r="N220" s="507"/>
      <c r="O220" s="507"/>
      <c r="P220" s="507"/>
      <c r="Q220" s="499"/>
      <c r="R220" s="499"/>
      <c r="S220" s="499"/>
      <c r="T220" s="499"/>
      <c r="U220" s="499"/>
      <c r="V220" s="499"/>
      <c r="W220" s="499"/>
      <c r="X220" s="499"/>
    </row>
    <row r="221" spans="1:24" s="506" customFormat="1" ht="27" customHeight="1">
      <c r="A221" s="475">
        <f t="shared" si="46"/>
        <v>212</v>
      </c>
      <c r="B221" s="1166"/>
      <c r="C221" s="1021"/>
      <c r="D221" s="1021"/>
      <c r="E221" s="989"/>
      <c r="F221" s="990"/>
      <c r="G221" s="496" t="s">
        <v>103</v>
      </c>
      <c r="H221" s="482"/>
      <c r="I221" s="482"/>
      <c r="J221" s="482"/>
      <c r="K221" s="482"/>
      <c r="L221" s="478">
        <f t="shared" si="48"/>
        <v>0</v>
      </c>
      <c r="M221" s="479"/>
      <c r="N221" s="507"/>
      <c r="O221" s="507"/>
      <c r="P221" s="507"/>
      <c r="Q221" s="499"/>
      <c r="R221" s="499"/>
      <c r="S221" s="499"/>
      <c r="T221" s="499"/>
      <c r="U221" s="499"/>
      <c r="V221" s="499"/>
      <c r="W221" s="499"/>
      <c r="X221" s="499"/>
    </row>
    <row r="222" spans="1:24" s="506" customFormat="1" ht="27" customHeight="1">
      <c r="A222" s="475">
        <f t="shared" si="46"/>
        <v>213</v>
      </c>
      <c r="B222" s="1166"/>
      <c r="C222" s="1021"/>
      <c r="D222" s="1021"/>
      <c r="E222" s="987" t="s">
        <v>105</v>
      </c>
      <c r="F222" s="988"/>
      <c r="G222" s="496" t="s">
        <v>788</v>
      </c>
      <c r="H222" s="482"/>
      <c r="I222" s="482"/>
      <c r="J222" s="482"/>
      <c r="K222" s="482"/>
      <c r="L222" s="478">
        <f t="shared" si="48"/>
        <v>0</v>
      </c>
      <c r="M222" s="479"/>
      <c r="N222" s="507"/>
      <c r="O222" s="507"/>
      <c r="P222" s="507"/>
      <c r="Q222" s="499"/>
      <c r="R222" s="499"/>
      <c r="S222" s="499"/>
      <c r="T222" s="499"/>
      <c r="U222" s="499"/>
      <c r="V222" s="499"/>
      <c r="W222" s="499"/>
      <c r="X222" s="499"/>
    </row>
    <row r="223" spans="1:24" s="506" customFormat="1" ht="27" customHeight="1">
      <c r="A223" s="475">
        <f t="shared" si="46"/>
        <v>214</v>
      </c>
      <c r="B223" s="1166"/>
      <c r="C223" s="1021"/>
      <c r="D223" s="1021"/>
      <c r="E223" s="989"/>
      <c r="F223" s="990"/>
      <c r="G223" s="496" t="s">
        <v>103</v>
      </c>
      <c r="H223" s="482"/>
      <c r="I223" s="482"/>
      <c r="J223" s="482"/>
      <c r="K223" s="482"/>
      <c r="L223" s="478">
        <f t="shared" si="48"/>
        <v>0</v>
      </c>
      <c r="M223" s="479"/>
      <c r="N223" s="507"/>
      <c r="O223" s="507"/>
      <c r="P223" s="507"/>
      <c r="Q223" s="499"/>
      <c r="R223" s="499"/>
      <c r="S223" s="499"/>
      <c r="T223" s="499"/>
      <c r="U223" s="499"/>
      <c r="V223" s="499"/>
      <c r="W223" s="499"/>
      <c r="X223" s="499"/>
    </row>
    <row r="224" spans="1:24" ht="26.25" customHeight="1">
      <c r="A224" s="475">
        <f t="shared" si="46"/>
        <v>215</v>
      </c>
      <c r="B224" s="1166"/>
      <c r="C224" s="1021"/>
      <c r="D224" s="1021"/>
      <c r="E224" s="1041" t="s">
        <v>106</v>
      </c>
      <c r="F224" s="1031" t="s">
        <v>6</v>
      </c>
      <c r="G224" s="1000"/>
      <c r="H224" s="482"/>
      <c r="I224" s="482"/>
      <c r="J224" s="482"/>
      <c r="K224" s="482"/>
      <c r="L224" s="478">
        <f t="shared" si="48"/>
        <v>0</v>
      </c>
      <c r="M224" s="479"/>
      <c r="N224" s="483"/>
      <c r="O224" s="483"/>
      <c r="P224" s="483"/>
      <c r="X224" s="437"/>
    </row>
    <row r="225" spans="1:24" ht="25.5" customHeight="1">
      <c r="A225" s="475">
        <f t="shared" si="46"/>
        <v>216</v>
      </c>
      <c r="B225" s="1166"/>
      <c r="C225" s="1021"/>
      <c r="D225" s="1021"/>
      <c r="E225" s="1041"/>
      <c r="F225" s="1031" t="s">
        <v>11</v>
      </c>
      <c r="G225" s="1000"/>
      <c r="H225" s="482"/>
      <c r="I225" s="482"/>
      <c r="J225" s="482"/>
      <c r="K225" s="482"/>
      <c r="L225" s="478">
        <f t="shared" si="48"/>
        <v>0</v>
      </c>
      <c r="M225" s="479"/>
      <c r="N225" s="483"/>
      <c r="O225" s="483"/>
      <c r="P225" s="483"/>
      <c r="X225" s="437"/>
    </row>
    <row r="226" spans="1:24" ht="24.75" customHeight="1">
      <c r="A226" s="475">
        <f t="shared" si="46"/>
        <v>217</v>
      </c>
      <c r="B226" s="1166"/>
      <c r="C226" s="1021"/>
      <c r="D226" s="1021"/>
      <c r="E226" s="1041"/>
      <c r="F226" s="1031" t="s">
        <v>415</v>
      </c>
      <c r="G226" s="1000"/>
      <c r="H226" s="482"/>
      <c r="I226" s="482"/>
      <c r="J226" s="482"/>
      <c r="K226" s="482"/>
      <c r="L226" s="478">
        <f t="shared" si="48"/>
        <v>0</v>
      </c>
      <c r="M226" s="479"/>
      <c r="N226" s="483"/>
      <c r="O226" s="483"/>
      <c r="P226" s="483"/>
      <c r="X226" s="437"/>
    </row>
    <row r="227" spans="1:24" ht="24" customHeight="1">
      <c r="A227" s="475">
        <f t="shared" si="46"/>
        <v>218</v>
      </c>
      <c r="B227" s="1166"/>
      <c r="C227" s="1021"/>
      <c r="D227" s="1021"/>
      <c r="E227" s="1041"/>
      <c r="F227" s="1031" t="s">
        <v>416</v>
      </c>
      <c r="G227" s="1000"/>
      <c r="H227" s="482"/>
      <c r="I227" s="482"/>
      <c r="J227" s="482"/>
      <c r="K227" s="482"/>
      <c r="L227" s="478">
        <f t="shared" si="48"/>
        <v>0</v>
      </c>
      <c r="M227" s="479"/>
      <c r="N227" s="483"/>
      <c r="O227" s="483"/>
      <c r="P227" s="483"/>
      <c r="X227" s="437"/>
    </row>
    <row r="228" spans="1:24" ht="22.5" customHeight="1">
      <c r="A228" s="475">
        <f t="shared" si="46"/>
        <v>219</v>
      </c>
      <c r="B228" s="1166"/>
      <c r="C228" s="1021"/>
      <c r="D228" s="1021"/>
      <c r="E228" s="1041"/>
      <c r="F228" s="1031" t="s">
        <v>417</v>
      </c>
      <c r="G228" s="1000"/>
      <c r="H228" s="482"/>
      <c r="I228" s="482"/>
      <c r="J228" s="482"/>
      <c r="K228" s="482"/>
      <c r="L228" s="478">
        <f t="shared" si="48"/>
        <v>0</v>
      </c>
      <c r="M228" s="479"/>
      <c r="N228" s="483"/>
      <c r="O228" s="483"/>
      <c r="P228" s="483"/>
      <c r="X228" s="437"/>
    </row>
    <row r="229" spans="1:24" ht="30.75" customHeight="1">
      <c r="A229" s="475">
        <f t="shared" si="46"/>
        <v>220</v>
      </c>
      <c r="B229" s="1166"/>
      <c r="C229" s="1021"/>
      <c r="D229" s="1021"/>
      <c r="E229" s="1041"/>
      <c r="F229" s="1031" t="s">
        <v>436</v>
      </c>
      <c r="G229" s="1000"/>
      <c r="H229" s="482"/>
      <c r="I229" s="482"/>
      <c r="J229" s="482"/>
      <c r="K229" s="482"/>
      <c r="L229" s="478">
        <f t="shared" si="48"/>
        <v>0</v>
      </c>
      <c r="M229" s="479"/>
      <c r="N229" s="483"/>
      <c r="O229" s="483"/>
      <c r="P229" s="483"/>
      <c r="X229" s="437"/>
    </row>
    <row r="230" spans="1:24" ht="24.75" customHeight="1">
      <c r="A230" s="475">
        <f t="shared" si="46"/>
        <v>221</v>
      </c>
      <c r="B230" s="1166"/>
      <c r="C230" s="1021"/>
      <c r="D230" s="1021"/>
      <c r="E230" s="1041"/>
      <c r="F230" s="1031" t="s">
        <v>437</v>
      </c>
      <c r="G230" s="1000"/>
      <c r="H230" s="482"/>
      <c r="I230" s="482"/>
      <c r="J230" s="482"/>
      <c r="K230" s="482"/>
      <c r="L230" s="478">
        <f t="shared" si="48"/>
        <v>0</v>
      </c>
      <c r="M230" s="479"/>
      <c r="N230" s="483"/>
      <c r="O230" s="483"/>
      <c r="P230" s="483"/>
      <c r="X230" s="437"/>
    </row>
    <row r="231" spans="1:24" ht="25.5" customHeight="1">
      <c r="A231" s="475">
        <f t="shared" si="46"/>
        <v>222</v>
      </c>
      <c r="B231" s="1166"/>
      <c r="C231" s="1021"/>
      <c r="D231" s="1021"/>
      <c r="E231" s="1041"/>
      <c r="F231" s="1031" t="s">
        <v>418</v>
      </c>
      <c r="G231" s="1000"/>
      <c r="H231" s="482"/>
      <c r="I231" s="482"/>
      <c r="J231" s="482"/>
      <c r="K231" s="482"/>
      <c r="L231" s="478">
        <f t="shared" si="48"/>
        <v>0</v>
      </c>
      <c r="M231" s="479"/>
      <c r="N231" s="483"/>
      <c r="O231" s="483"/>
      <c r="P231" s="483"/>
      <c r="X231" s="437"/>
    </row>
    <row r="232" spans="1:24" ht="30.75" customHeight="1">
      <c r="A232" s="475">
        <f t="shared" si="46"/>
        <v>223</v>
      </c>
      <c r="B232" s="1166"/>
      <c r="C232" s="1021"/>
      <c r="D232" s="1021"/>
      <c r="E232" s="1041"/>
      <c r="F232" s="1031" t="s">
        <v>419</v>
      </c>
      <c r="G232" s="1000"/>
      <c r="H232" s="482"/>
      <c r="I232" s="482"/>
      <c r="J232" s="482"/>
      <c r="K232" s="482"/>
      <c r="L232" s="478">
        <f t="shared" si="48"/>
        <v>0</v>
      </c>
      <c r="M232" s="479"/>
      <c r="N232" s="483"/>
      <c r="O232" s="483"/>
      <c r="P232" s="483"/>
      <c r="X232" s="437"/>
    </row>
    <row r="233" spans="1:24" ht="24" customHeight="1">
      <c r="A233" s="475">
        <f t="shared" si="46"/>
        <v>224</v>
      </c>
      <c r="B233" s="1166"/>
      <c r="C233" s="1021"/>
      <c r="D233" s="1021"/>
      <c r="E233" s="1041"/>
      <c r="F233" s="1031" t="s">
        <v>420</v>
      </c>
      <c r="G233" s="1000"/>
      <c r="H233" s="482"/>
      <c r="I233" s="482"/>
      <c r="J233" s="482"/>
      <c r="K233" s="482"/>
      <c r="L233" s="478">
        <f t="shared" si="48"/>
        <v>0</v>
      </c>
      <c r="M233" s="479"/>
      <c r="N233" s="483"/>
      <c r="O233" s="483"/>
      <c r="P233" s="483"/>
      <c r="X233" s="437"/>
    </row>
    <row r="234" spans="1:24" ht="30.75" customHeight="1">
      <c r="A234" s="475">
        <f t="shared" si="46"/>
        <v>225</v>
      </c>
      <c r="B234" s="1166"/>
      <c r="C234" s="1021"/>
      <c r="D234" s="1021"/>
      <c r="E234" s="1041"/>
      <c r="F234" s="1031" t="s">
        <v>438</v>
      </c>
      <c r="G234" s="1000"/>
      <c r="H234" s="482"/>
      <c r="I234" s="482"/>
      <c r="J234" s="482"/>
      <c r="K234" s="482"/>
      <c r="L234" s="478">
        <f t="shared" si="48"/>
        <v>0</v>
      </c>
      <c r="M234" s="479"/>
      <c r="N234" s="483"/>
      <c r="O234" s="483"/>
      <c r="P234" s="483"/>
      <c r="X234" s="437"/>
    </row>
    <row r="235" spans="1:24" ht="24.75" customHeight="1">
      <c r="A235" s="475">
        <f t="shared" si="46"/>
        <v>226</v>
      </c>
      <c r="B235" s="1166"/>
      <c r="C235" s="1021"/>
      <c r="D235" s="1021"/>
      <c r="E235" s="1041"/>
      <c r="F235" s="1031" t="s">
        <v>327</v>
      </c>
      <c r="G235" s="1000"/>
      <c r="H235" s="482"/>
      <c r="I235" s="482"/>
      <c r="J235" s="482"/>
      <c r="K235" s="482"/>
      <c r="L235" s="478">
        <f t="shared" si="48"/>
        <v>0</v>
      </c>
      <c r="M235" s="479"/>
      <c r="N235" s="483"/>
      <c r="O235" s="483"/>
      <c r="P235" s="483"/>
      <c r="X235" s="437"/>
    </row>
    <row r="236" spans="1:24" ht="22.5" customHeight="1">
      <c r="A236" s="475">
        <f t="shared" si="46"/>
        <v>227</v>
      </c>
      <c r="B236" s="1166"/>
      <c r="C236" s="1022"/>
      <c r="D236" s="1022"/>
      <c r="E236" s="1041"/>
      <c r="F236" s="1031" t="s">
        <v>222</v>
      </c>
      <c r="G236" s="1000"/>
      <c r="H236" s="482"/>
      <c r="I236" s="482"/>
      <c r="J236" s="482"/>
      <c r="K236" s="482"/>
      <c r="L236" s="478">
        <f t="shared" si="48"/>
        <v>0</v>
      </c>
      <c r="M236" s="479"/>
      <c r="N236" s="483"/>
      <c r="O236" s="483"/>
      <c r="P236" s="483"/>
      <c r="X236" s="437"/>
    </row>
    <row r="237" spans="1:24" ht="30" customHeight="1">
      <c r="A237" s="475">
        <f t="shared" si="46"/>
        <v>228</v>
      </c>
      <c r="B237" s="1166"/>
      <c r="C237" s="1004" t="s">
        <v>137</v>
      </c>
      <c r="D237" s="1005"/>
      <c r="E237" s="1006"/>
      <c r="F237" s="1006"/>
      <c r="G237" s="1007"/>
      <c r="H237" s="478">
        <f>H238+H243+H267</f>
        <v>0</v>
      </c>
      <c r="I237" s="478">
        <f>I238+I243+I267</f>
        <v>0</v>
      </c>
      <c r="J237" s="478">
        <f>J238+J243+J267</f>
        <v>0</v>
      </c>
      <c r="K237" s="478">
        <f>K238+K243+K267</f>
        <v>0</v>
      </c>
      <c r="L237" s="478">
        <f>L238+L243+L267</f>
        <v>0</v>
      </c>
      <c r="M237" s="479"/>
      <c r="N237" s="480">
        <f t="shared" ref="N237:P237" si="49">N238+N243+N267</f>
        <v>0</v>
      </c>
      <c r="O237" s="480">
        <f t="shared" si="49"/>
        <v>0</v>
      </c>
      <c r="P237" s="480">
        <f t="shared" si="49"/>
        <v>0</v>
      </c>
      <c r="X237" s="437"/>
    </row>
    <row r="238" spans="1:24" ht="25.5" customHeight="1">
      <c r="A238" s="475">
        <f t="shared" si="46"/>
        <v>229</v>
      </c>
      <c r="B238" s="1166"/>
      <c r="C238" s="1001"/>
      <c r="D238" s="1004" t="s">
        <v>568</v>
      </c>
      <c r="E238" s="996"/>
      <c r="F238" s="996"/>
      <c r="G238" s="1027"/>
      <c r="H238" s="478">
        <f>SUM(H239:H242)</f>
        <v>0</v>
      </c>
      <c r="I238" s="478">
        <f>SUM(I239:I242)</f>
        <v>0</v>
      </c>
      <c r="J238" s="478">
        <f>SUM(J239:J242)</f>
        <v>0</v>
      </c>
      <c r="K238" s="478">
        <f>SUM(K239:K242)</f>
        <v>0</v>
      </c>
      <c r="L238" s="478">
        <f>SUM(L239:L242)</f>
        <v>0</v>
      </c>
      <c r="M238" s="479"/>
      <c r="N238" s="480">
        <f t="shared" ref="N238:P238" si="50">SUM(N239:N242)</f>
        <v>0</v>
      </c>
      <c r="O238" s="480">
        <f t="shared" si="50"/>
        <v>0</v>
      </c>
      <c r="P238" s="480">
        <f t="shared" si="50"/>
        <v>0</v>
      </c>
      <c r="X238" s="437"/>
    </row>
    <row r="239" spans="1:24" ht="23.25" customHeight="1">
      <c r="A239" s="475">
        <f t="shared" si="46"/>
        <v>230</v>
      </c>
      <c r="B239" s="1166"/>
      <c r="C239" s="1002"/>
      <c r="D239" s="1020"/>
      <c r="E239" s="1032" t="s">
        <v>567</v>
      </c>
      <c r="F239" s="1033"/>
      <c r="G239" s="481" t="s">
        <v>481</v>
      </c>
      <c r="H239" s="482"/>
      <c r="I239" s="482"/>
      <c r="J239" s="482"/>
      <c r="K239" s="482"/>
      <c r="L239" s="478">
        <f t="shared" ref="L239:L242" si="51">H239+I239-J239+K239</f>
        <v>0</v>
      </c>
      <c r="M239" s="479"/>
      <c r="N239" s="483"/>
      <c r="O239" s="483"/>
      <c r="P239" s="483"/>
      <c r="X239" s="437"/>
    </row>
    <row r="240" spans="1:24" ht="23.25" customHeight="1">
      <c r="A240" s="475">
        <f t="shared" si="46"/>
        <v>231</v>
      </c>
      <c r="B240" s="1166"/>
      <c r="C240" s="1002"/>
      <c r="D240" s="1021"/>
      <c r="E240" s="1033"/>
      <c r="F240" s="1033"/>
      <c r="G240" s="481" t="s">
        <v>482</v>
      </c>
      <c r="H240" s="482"/>
      <c r="I240" s="482"/>
      <c r="J240" s="482"/>
      <c r="K240" s="482"/>
      <c r="L240" s="478">
        <f t="shared" si="51"/>
        <v>0</v>
      </c>
      <c r="M240" s="479"/>
      <c r="N240" s="483"/>
      <c r="O240" s="483"/>
      <c r="P240" s="483"/>
      <c r="X240" s="437"/>
    </row>
    <row r="241" spans="1:24" ht="23.25" customHeight="1">
      <c r="A241" s="475">
        <f t="shared" si="46"/>
        <v>232</v>
      </c>
      <c r="B241" s="1166"/>
      <c r="C241" s="1002"/>
      <c r="D241" s="1021"/>
      <c r="E241" s="1033"/>
      <c r="F241" s="1033"/>
      <c r="G241" s="481" t="s">
        <v>569</v>
      </c>
      <c r="H241" s="482"/>
      <c r="I241" s="482"/>
      <c r="J241" s="482"/>
      <c r="K241" s="482"/>
      <c r="L241" s="478">
        <f t="shared" si="51"/>
        <v>0</v>
      </c>
      <c r="M241" s="479"/>
      <c r="N241" s="483"/>
      <c r="O241" s="483"/>
      <c r="P241" s="483"/>
      <c r="X241" s="437"/>
    </row>
    <row r="242" spans="1:24" ht="23.25" customHeight="1">
      <c r="A242" s="475">
        <f t="shared" si="46"/>
        <v>233</v>
      </c>
      <c r="B242" s="1166"/>
      <c r="C242" s="1002"/>
      <c r="D242" s="1021"/>
      <c r="E242" s="1033"/>
      <c r="F242" s="1033"/>
      <c r="G242" s="481" t="s">
        <v>570</v>
      </c>
      <c r="H242" s="482"/>
      <c r="I242" s="482"/>
      <c r="J242" s="482"/>
      <c r="K242" s="482"/>
      <c r="L242" s="478">
        <f t="shared" si="51"/>
        <v>0</v>
      </c>
      <c r="M242" s="479"/>
      <c r="N242" s="483"/>
      <c r="O242" s="483"/>
      <c r="P242" s="483"/>
      <c r="X242" s="437"/>
    </row>
    <row r="243" spans="1:24" ht="23.25" customHeight="1">
      <c r="A243" s="475">
        <f t="shared" si="46"/>
        <v>234</v>
      </c>
      <c r="B243" s="1166"/>
      <c r="C243" s="1002"/>
      <c r="D243" s="1037" t="s">
        <v>572</v>
      </c>
      <c r="E243" s="1038"/>
      <c r="F243" s="1038"/>
      <c r="G243" s="1039"/>
      <c r="H243" s="478">
        <f>SUM(H244:H266)</f>
        <v>0</v>
      </c>
      <c r="I243" s="478">
        <f>SUM(I244:I266)</f>
        <v>0</v>
      </c>
      <c r="J243" s="478">
        <f t="shared" ref="J243:P243" si="52">SUM(J244:J266)</f>
        <v>0</v>
      </c>
      <c r="K243" s="478">
        <f t="shared" si="52"/>
        <v>0</v>
      </c>
      <c r="L243" s="478">
        <f t="shared" si="52"/>
        <v>0</v>
      </c>
      <c r="M243" s="479"/>
      <c r="N243" s="480">
        <f t="shared" si="52"/>
        <v>0</v>
      </c>
      <c r="O243" s="480">
        <f t="shared" si="52"/>
        <v>0</v>
      </c>
      <c r="P243" s="480">
        <f t="shared" si="52"/>
        <v>0</v>
      </c>
      <c r="X243" s="437"/>
    </row>
    <row r="244" spans="1:24" ht="23.25" customHeight="1">
      <c r="A244" s="475">
        <f t="shared" si="46"/>
        <v>235</v>
      </c>
      <c r="B244" s="1166"/>
      <c r="C244" s="1002"/>
      <c r="D244" s="1020"/>
      <c r="E244" s="1031" t="s">
        <v>844</v>
      </c>
      <c r="F244" s="999"/>
      <c r="G244" s="1000"/>
      <c r="H244" s="482"/>
      <c r="I244" s="482"/>
      <c r="J244" s="482"/>
      <c r="K244" s="482"/>
      <c r="L244" s="478">
        <f t="shared" ref="L244:L266" si="53">H244+I244-J244+K244</f>
        <v>0</v>
      </c>
      <c r="M244" s="479"/>
      <c r="N244" s="483"/>
      <c r="O244" s="483"/>
      <c r="P244" s="483"/>
      <c r="X244" s="437"/>
    </row>
    <row r="245" spans="1:24" ht="23.25" customHeight="1">
      <c r="A245" s="475">
        <f t="shared" si="46"/>
        <v>236</v>
      </c>
      <c r="B245" s="1166"/>
      <c r="C245" s="1002"/>
      <c r="D245" s="1021"/>
      <c r="E245" s="1031" t="s">
        <v>31</v>
      </c>
      <c r="F245" s="999"/>
      <c r="G245" s="1000"/>
      <c r="H245" s="482"/>
      <c r="I245" s="482"/>
      <c r="J245" s="482"/>
      <c r="K245" s="482"/>
      <c r="L245" s="478">
        <f t="shared" si="53"/>
        <v>0</v>
      </c>
      <c r="M245" s="479"/>
      <c r="N245" s="483"/>
      <c r="O245" s="483"/>
      <c r="P245" s="483"/>
      <c r="X245" s="437"/>
    </row>
    <row r="246" spans="1:24" ht="23.25" customHeight="1">
      <c r="A246" s="475">
        <f t="shared" si="46"/>
        <v>237</v>
      </c>
      <c r="B246" s="1166"/>
      <c r="C246" s="1002"/>
      <c r="D246" s="1021"/>
      <c r="E246" s="1031" t="s">
        <v>37</v>
      </c>
      <c r="F246" s="999"/>
      <c r="G246" s="1000"/>
      <c r="H246" s="482"/>
      <c r="I246" s="482"/>
      <c r="J246" s="482"/>
      <c r="K246" s="482"/>
      <c r="L246" s="478">
        <f t="shared" si="53"/>
        <v>0</v>
      </c>
      <c r="M246" s="479"/>
      <c r="N246" s="483"/>
      <c r="O246" s="483"/>
      <c r="P246" s="483"/>
      <c r="X246" s="437"/>
    </row>
    <row r="247" spans="1:24" ht="23.25" customHeight="1">
      <c r="A247" s="475">
        <f t="shared" si="46"/>
        <v>238</v>
      </c>
      <c r="B247" s="1166"/>
      <c r="C247" s="1002"/>
      <c r="D247" s="1021"/>
      <c r="E247" s="1031" t="s">
        <v>431</v>
      </c>
      <c r="F247" s="999"/>
      <c r="G247" s="1000"/>
      <c r="H247" s="482"/>
      <c r="I247" s="482"/>
      <c r="J247" s="482"/>
      <c r="K247" s="482"/>
      <c r="L247" s="478">
        <f t="shared" si="53"/>
        <v>0</v>
      </c>
      <c r="M247" s="479"/>
      <c r="N247" s="483"/>
      <c r="O247" s="483"/>
      <c r="P247" s="483"/>
      <c r="X247" s="437"/>
    </row>
    <row r="248" spans="1:24" ht="23.25" customHeight="1">
      <c r="A248" s="475">
        <f t="shared" si="46"/>
        <v>239</v>
      </c>
      <c r="B248" s="1166"/>
      <c r="C248" s="1002"/>
      <c r="D248" s="1021"/>
      <c r="E248" s="1031" t="s">
        <v>38</v>
      </c>
      <c r="F248" s="999"/>
      <c r="G248" s="1000"/>
      <c r="H248" s="482"/>
      <c r="I248" s="482"/>
      <c r="J248" s="482"/>
      <c r="K248" s="482"/>
      <c r="L248" s="478">
        <f t="shared" si="53"/>
        <v>0</v>
      </c>
      <c r="M248" s="479"/>
      <c r="N248" s="483"/>
      <c r="O248" s="483"/>
      <c r="P248" s="483"/>
      <c r="X248" s="437"/>
    </row>
    <row r="249" spans="1:24" ht="26.25" customHeight="1">
      <c r="A249" s="475">
        <f t="shared" si="46"/>
        <v>240</v>
      </c>
      <c r="B249" s="1166"/>
      <c r="C249" s="1002"/>
      <c r="D249" s="1021"/>
      <c r="E249" s="987" t="s">
        <v>324</v>
      </c>
      <c r="F249" s="988"/>
      <c r="G249" s="481" t="s">
        <v>322</v>
      </c>
      <c r="H249" s="482"/>
      <c r="I249" s="482"/>
      <c r="J249" s="482"/>
      <c r="K249" s="482"/>
      <c r="L249" s="478">
        <f t="shared" si="53"/>
        <v>0</v>
      </c>
      <c r="M249" s="479"/>
      <c r="N249" s="483"/>
      <c r="O249" s="483"/>
      <c r="P249" s="483"/>
      <c r="X249" s="437"/>
    </row>
    <row r="250" spans="1:24" ht="29.25" customHeight="1">
      <c r="A250" s="475">
        <f t="shared" si="46"/>
        <v>241</v>
      </c>
      <c r="B250" s="1166"/>
      <c r="C250" s="1002"/>
      <c r="D250" s="1021"/>
      <c r="E250" s="1034"/>
      <c r="F250" s="1035"/>
      <c r="G250" s="481" t="s">
        <v>641</v>
      </c>
      <c r="H250" s="482"/>
      <c r="I250" s="482"/>
      <c r="J250" s="482"/>
      <c r="K250" s="482"/>
      <c r="L250" s="478">
        <f t="shared" si="53"/>
        <v>0</v>
      </c>
      <c r="M250" s="479"/>
      <c r="N250" s="483"/>
      <c r="O250" s="483"/>
      <c r="P250" s="483"/>
      <c r="X250" s="437"/>
    </row>
    <row r="251" spans="1:24" ht="23.25" customHeight="1">
      <c r="A251" s="475">
        <f t="shared" si="46"/>
        <v>242</v>
      </c>
      <c r="B251" s="1166"/>
      <c r="C251" s="1002"/>
      <c r="D251" s="1021"/>
      <c r="E251" s="989"/>
      <c r="F251" s="990"/>
      <c r="G251" s="481" t="s">
        <v>323</v>
      </c>
      <c r="H251" s="482"/>
      <c r="I251" s="482"/>
      <c r="J251" s="482"/>
      <c r="K251" s="482"/>
      <c r="L251" s="478">
        <f t="shared" si="53"/>
        <v>0</v>
      </c>
      <c r="M251" s="479"/>
      <c r="N251" s="483"/>
      <c r="O251" s="483"/>
      <c r="P251" s="483"/>
      <c r="X251" s="437"/>
    </row>
    <row r="252" spans="1:24" ht="23.25" customHeight="1">
      <c r="A252" s="475">
        <f t="shared" si="46"/>
        <v>243</v>
      </c>
      <c r="B252" s="1166"/>
      <c r="C252" s="1002"/>
      <c r="D252" s="1021"/>
      <c r="E252" s="987" t="s">
        <v>32</v>
      </c>
      <c r="F252" s="988"/>
      <c r="G252" s="481" t="s">
        <v>322</v>
      </c>
      <c r="H252" s="482"/>
      <c r="I252" s="482"/>
      <c r="J252" s="482"/>
      <c r="K252" s="482"/>
      <c r="L252" s="478">
        <f t="shared" si="53"/>
        <v>0</v>
      </c>
      <c r="M252" s="479"/>
      <c r="N252" s="483"/>
      <c r="O252" s="483"/>
      <c r="P252" s="483"/>
      <c r="X252" s="437"/>
    </row>
    <row r="253" spans="1:24" ht="29.25" customHeight="1">
      <c r="A253" s="475">
        <f t="shared" si="46"/>
        <v>244</v>
      </c>
      <c r="B253" s="1166"/>
      <c r="C253" s="1002"/>
      <c r="D253" s="1021"/>
      <c r="E253" s="1034"/>
      <c r="F253" s="1035"/>
      <c r="G253" s="481" t="s">
        <v>641</v>
      </c>
      <c r="H253" s="482"/>
      <c r="I253" s="482"/>
      <c r="J253" s="482"/>
      <c r="K253" s="482"/>
      <c r="L253" s="478">
        <f t="shared" si="53"/>
        <v>0</v>
      </c>
      <c r="M253" s="479"/>
      <c r="N253" s="483"/>
      <c r="O253" s="483"/>
      <c r="P253" s="483"/>
      <c r="X253" s="437"/>
    </row>
    <row r="254" spans="1:24" ht="23.25" customHeight="1">
      <c r="A254" s="475">
        <f t="shared" si="46"/>
        <v>245</v>
      </c>
      <c r="B254" s="1166"/>
      <c r="C254" s="1002"/>
      <c r="D254" s="1021"/>
      <c r="E254" s="989"/>
      <c r="F254" s="990"/>
      <c r="G254" s="481" t="s">
        <v>323</v>
      </c>
      <c r="H254" s="482"/>
      <c r="I254" s="482"/>
      <c r="J254" s="482"/>
      <c r="K254" s="482"/>
      <c r="L254" s="478">
        <f t="shared" si="53"/>
        <v>0</v>
      </c>
      <c r="M254" s="479"/>
      <c r="N254" s="483"/>
      <c r="O254" s="483"/>
      <c r="P254" s="483"/>
      <c r="X254" s="437"/>
    </row>
    <row r="255" spans="1:24" ht="23.25" customHeight="1">
      <c r="A255" s="475">
        <f t="shared" si="46"/>
        <v>246</v>
      </c>
      <c r="B255" s="1166"/>
      <c r="C255" s="1002"/>
      <c r="D255" s="1021"/>
      <c r="E255" s="987" t="s">
        <v>319</v>
      </c>
      <c r="F255" s="988"/>
      <c r="G255" s="481" t="s">
        <v>322</v>
      </c>
      <c r="H255" s="482"/>
      <c r="I255" s="482"/>
      <c r="J255" s="482"/>
      <c r="K255" s="482"/>
      <c r="L255" s="478">
        <f t="shared" si="53"/>
        <v>0</v>
      </c>
      <c r="M255" s="479"/>
      <c r="N255" s="483"/>
      <c r="O255" s="483"/>
      <c r="P255" s="483"/>
      <c r="X255" s="437"/>
    </row>
    <row r="256" spans="1:24" ht="31.5" customHeight="1">
      <c r="A256" s="475">
        <f t="shared" si="46"/>
        <v>247</v>
      </c>
      <c r="B256" s="1166"/>
      <c r="C256" s="1002"/>
      <c r="D256" s="1021"/>
      <c r="E256" s="1034"/>
      <c r="F256" s="1035"/>
      <c r="G256" s="481" t="s">
        <v>641</v>
      </c>
      <c r="H256" s="482"/>
      <c r="I256" s="482"/>
      <c r="J256" s="482"/>
      <c r="K256" s="482"/>
      <c r="L256" s="478">
        <f t="shared" si="53"/>
        <v>0</v>
      </c>
      <c r="M256" s="479"/>
      <c r="N256" s="483"/>
      <c r="O256" s="483"/>
      <c r="P256" s="483"/>
      <c r="X256" s="437"/>
    </row>
    <row r="257" spans="1:24" ht="23.25" customHeight="1">
      <c r="A257" s="475">
        <f t="shared" si="46"/>
        <v>248</v>
      </c>
      <c r="B257" s="1166"/>
      <c r="C257" s="1002"/>
      <c r="D257" s="1021"/>
      <c r="E257" s="989"/>
      <c r="F257" s="990"/>
      <c r="G257" s="481" t="s">
        <v>323</v>
      </c>
      <c r="H257" s="482"/>
      <c r="I257" s="482"/>
      <c r="J257" s="482"/>
      <c r="K257" s="482"/>
      <c r="L257" s="478">
        <f t="shared" si="53"/>
        <v>0</v>
      </c>
      <c r="M257" s="479"/>
      <c r="N257" s="483"/>
      <c r="O257" s="483"/>
      <c r="P257" s="483"/>
      <c r="X257" s="437"/>
    </row>
    <row r="258" spans="1:24" ht="23.25" customHeight="1">
      <c r="A258" s="475">
        <f t="shared" si="46"/>
        <v>249</v>
      </c>
      <c r="B258" s="1166"/>
      <c r="C258" s="1002"/>
      <c r="D258" s="1021"/>
      <c r="E258" s="1031" t="s">
        <v>325</v>
      </c>
      <c r="F258" s="999"/>
      <c r="G258" s="1000"/>
      <c r="H258" s="482"/>
      <c r="I258" s="482"/>
      <c r="J258" s="482"/>
      <c r="K258" s="482"/>
      <c r="L258" s="478">
        <f t="shared" si="53"/>
        <v>0</v>
      </c>
      <c r="M258" s="479"/>
      <c r="N258" s="483"/>
      <c r="O258" s="483"/>
      <c r="P258" s="483"/>
      <c r="X258" s="437"/>
    </row>
    <row r="259" spans="1:24" ht="23.25" customHeight="1">
      <c r="A259" s="475">
        <f t="shared" si="46"/>
        <v>250</v>
      </c>
      <c r="B259" s="1166"/>
      <c r="C259" s="1002"/>
      <c r="D259" s="1021"/>
      <c r="E259" s="1031" t="s">
        <v>644</v>
      </c>
      <c r="F259" s="999"/>
      <c r="G259" s="1000"/>
      <c r="H259" s="482"/>
      <c r="I259" s="482"/>
      <c r="J259" s="482"/>
      <c r="K259" s="482"/>
      <c r="L259" s="478">
        <f t="shared" si="53"/>
        <v>0</v>
      </c>
      <c r="M259" s="479"/>
      <c r="N259" s="483"/>
      <c r="O259" s="483"/>
      <c r="P259" s="483"/>
      <c r="X259" s="437"/>
    </row>
    <row r="260" spans="1:24" ht="23.25" customHeight="1">
      <c r="A260" s="475">
        <f t="shared" si="46"/>
        <v>251</v>
      </c>
      <c r="B260" s="1166"/>
      <c r="C260" s="1002"/>
      <c r="D260" s="1021"/>
      <c r="E260" s="1031" t="s">
        <v>39</v>
      </c>
      <c r="F260" s="999"/>
      <c r="G260" s="1000"/>
      <c r="H260" s="482"/>
      <c r="I260" s="482"/>
      <c r="J260" s="482"/>
      <c r="K260" s="482"/>
      <c r="L260" s="478">
        <f t="shared" si="53"/>
        <v>0</v>
      </c>
      <c r="M260" s="479"/>
      <c r="N260" s="483"/>
      <c r="O260" s="483"/>
      <c r="P260" s="483"/>
      <c r="X260" s="437"/>
    </row>
    <row r="261" spans="1:24" ht="23.25" customHeight="1">
      <c r="A261" s="475">
        <f t="shared" si="46"/>
        <v>252</v>
      </c>
      <c r="B261" s="1166"/>
      <c r="C261" s="1002"/>
      <c r="D261" s="1021"/>
      <c r="E261" s="1031" t="s">
        <v>645</v>
      </c>
      <c r="F261" s="999"/>
      <c r="G261" s="1000"/>
      <c r="H261" s="482"/>
      <c r="I261" s="482"/>
      <c r="J261" s="482"/>
      <c r="K261" s="482"/>
      <c r="L261" s="478">
        <f t="shared" si="53"/>
        <v>0</v>
      </c>
      <c r="M261" s="479"/>
      <c r="N261" s="483"/>
      <c r="O261" s="483"/>
      <c r="P261" s="483"/>
      <c r="X261" s="437"/>
    </row>
    <row r="262" spans="1:24" ht="23.25" customHeight="1">
      <c r="A262" s="475">
        <f t="shared" si="46"/>
        <v>253</v>
      </c>
      <c r="B262" s="1166"/>
      <c r="C262" s="1002"/>
      <c r="D262" s="1021"/>
      <c r="E262" s="1031" t="s">
        <v>439</v>
      </c>
      <c r="F262" s="999"/>
      <c r="G262" s="1000"/>
      <c r="H262" s="482"/>
      <c r="I262" s="482"/>
      <c r="J262" s="482"/>
      <c r="K262" s="482"/>
      <c r="L262" s="478">
        <f t="shared" si="53"/>
        <v>0</v>
      </c>
      <c r="M262" s="479"/>
      <c r="N262" s="483"/>
      <c r="O262" s="483"/>
      <c r="P262" s="483"/>
      <c r="X262" s="437"/>
    </row>
    <row r="263" spans="1:24" ht="23.25" customHeight="1">
      <c r="A263" s="475">
        <f t="shared" si="46"/>
        <v>254</v>
      </c>
      <c r="B263" s="1166"/>
      <c r="C263" s="1002"/>
      <c r="D263" s="1021"/>
      <c r="E263" s="1031" t="s">
        <v>646</v>
      </c>
      <c r="F263" s="999"/>
      <c r="G263" s="1000"/>
      <c r="H263" s="482"/>
      <c r="I263" s="482"/>
      <c r="J263" s="482"/>
      <c r="K263" s="482"/>
      <c r="L263" s="478">
        <f t="shared" si="53"/>
        <v>0</v>
      </c>
      <c r="M263" s="479"/>
      <c r="N263" s="483"/>
      <c r="O263" s="483"/>
      <c r="P263" s="483"/>
      <c r="X263" s="437"/>
    </row>
    <row r="264" spans="1:24" ht="23.25" customHeight="1">
      <c r="A264" s="475">
        <f t="shared" si="46"/>
        <v>255</v>
      </c>
      <c r="B264" s="1166"/>
      <c r="C264" s="1002"/>
      <c r="D264" s="1021"/>
      <c r="E264" s="1031" t="s">
        <v>647</v>
      </c>
      <c r="F264" s="999"/>
      <c r="G264" s="1000"/>
      <c r="H264" s="482"/>
      <c r="I264" s="482"/>
      <c r="J264" s="482"/>
      <c r="K264" s="482"/>
      <c r="L264" s="478">
        <f t="shared" si="53"/>
        <v>0</v>
      </c>
      <c r="M264" s="479"/>
      <c r="N264" s="483"/>
      <c r="O264" s="483"/>
      <c r="P264" s="483"/>
      <c r="X264" s="437"/>
    </row>
    <row r="265" spans="1:24" ht="23.25" customHeight="1">
      <c r="A265" s="475">
        <f t="shared" si="46"/>
        <v>256</v>
      </c>
      <c r="B265" s="1166"/>
      <c r="C265" s="1002"/>
      <c r="D265" s="1021"/>
      <c r="E265" s="1031" t="s">
        <v>42</v>
      </c>
      <c r="F265" s="999"/>
      <c r="G265" s="1000"/>
      <c r="H265" s="482"/>
      <c r="I265" s="482"/>
      <c r="J265" s="482"/>
      <c r="K265" s="482"/>
      <c r="L265" s="478">
        <f t="shared" si="53"/>
        <v>0</v>
      </c>
      <c r="M265" s="479"/>
      <c r="N265" s="483"/>
      <c r="O265" s="483"/>
      <c r="P265" s="483"/>
      <c r="X265" s="437"/>
    </row>
    <row r="266" spans="1:24" ht="23.25" customHeight="1">
      <c r="A266" s="475">
        <f t="shared" si="46"/>
        <v>257</v>
      </c>
      <c r="B266" s="1166"/>
      <c r="C266" s="1002"/>
      <c r="D266" s="1022"/>
      <c r="E266" s="1031" t="s">
        <v>43</v>
      </c>
      <c r="F266" s="999"/>
      <c r="G266" s="1000"/>
      <c r="H266" s="482"/>
      <c r="I266" s="482"/>
      <c r="J266" s="482"/>
      <c r="K266" s="482"/>
      <c r="L266" s="478">
        <f t="shared" si="53"/>
        <v>0</v>
      </c>
      <c r="M266" s="479"/>
      <c r="N266" s="483"/>
      <c r="O266" s="483"/>
      <c r="P266" s="483"/>
      <c r="X266" s="437"/>
    </row>
    <row r="267" spans="1:24" ht="21.75" customHeight="1">
      <c r="A267" s="475">
        <f t="shared" si="46"/>
        <v>258</v>
      </c>
      <c r="B267" s="1166"/>
      <c r="C267" s="1002"/>
      <c r="D267" s="1004" t="s">
        <v>41</v>
      </c>
      <c r="E267" s="1005"/>
      <c r="F267" s="1023"/>
      <c r="G267" s="1024"/>
      <c r="H267" s="478">
        <f>SUM(H268:H291)</f>
        <v>0</v>
      </c>
      <c r="I267" s="478">
        <f>SUM(I268:I291)</f>
        <v>0</v>
      </c>
      <c r="J267" s="478">
        <f>SUM(J268:J291)</f>
        <v>0</v>
      </c>
      <c r="K267" s="478">
        <f>SUM(K268:K291)</f>
        <v>0</v>
      </c>
      <c r="L267" s="478">
        <f>SUM(L268:L291)</f>
        <v>0</v>
      </c>
      <c r="M267" s="479"/>
      <c r="N267" s="480">
        <f t="shared" ref="N267:P267" si="54">SUM(N268:N291)</f>
        <v>0</v>
      </c>
      <c r="O267" s="480">
        <f t="shared" si="54"/>
        <v>0</v>
      </c>
      <c r="P267" s="480">
        <f t="shared" si="54"/>
        <v>0</v>
      </c>
      <c r="X267" s="437"/>
    </row>
    <row r="268" spans="1:24" ht="27.75" customHeight="1">
      <c r="A268" s="475">
        <f t="shared" ref="A268:A331" si="55">A267+1</f>
        <v>259</v>
      </c>
      <c r="B268" s="1166"/>
      <c r="C268" s="1002"/>
      <c r="D268" s="1020"/>
      <c r="E268" s="1042" t="s">
        <v>432</v>
      </c>
      <c r="F268" s="1043"/>
      <c r="G268" s="496" t="s">
        <v>788</v>
      </c>
      <c r="H268" s="482"/>
      <c r="I268" s="482"/>
      <c r="J268" s="482"/>
      <c r="K268" s="482"/>
      <c r="L268" s="478">
        <f t="shared" ref="L268:L291" si="56">H268+I268-J268+K268</f>
        <v>0</v>
      </c>
      <c r="M268" s="479"/>
      <c r="N268" s="483"/>
      <c r="O268" s="483"/>
      <c r="P268" s="483"/>
      <c r="X268" s="437"/>
    </row>
    <row r="269" spans="1:24" ht="27.75" customHeight="1">
      <c r="A269" s="475">
        <f t="shared" si="55"/>
        <v>260</v>
      </c>
      <c r="B269" s="1166"/>
      <c r="C269" s="1002"/>
      <c r="D269" s="1021"/>
      <c r="E269" s="1043"/>
      <c r="F269" s="1043"/>
      <c r="G269" s="496" t="s">
        <v>103</v>
      </c>
      <c r="H269" s="482"/>
      <c r="I269" s="482"/>
      <c r="J269" s="482"/>
      <c r="K269" s="482"/>
      <c r="L269" s="478">
        <f t="shared" si="56"/>
        <v>0</v>
      </c>
      <c r="M269" s="479"/>
      <c r="N269" s="483"/>
      <c r="O269" s="483"/>
      <c r="P269" s="483"/>
      <c r="X269" s="437"/>
    </row>
    <row r="270" spans="1:24" ht="27.75" customHeight="1">
      <c r="A270" s="475">
        <f t="shared" si="55"/>
        <v>261</v>
      </c>
      <c r="B270" s="1166"/>
      <c r="C270" s="1002"/>
      <c r="D270" s="1021"/>
      <c r="E270" s="987" t="s">
        <v>433</v>
      </c>
      <c r="F270" s="988"/>
      <c r="G270" s="496" t="s">
        <v>788</v>
      </c>
      <c r="H270" s="482"/>
      <c r="I270" s="482"/>
      <c r="J270" s="482"/>
      <c r="K270" s="482"/>
      <c r="L270" s="478">
        <f t="shared" si="56"/>
        <v>0</v>
      </c>
      <c r="M270" s="479"/>
      <c r="N270" s="483"/>
      <c r="O270" s="483"/>
      <c r="P270" s="483"/>
      <c r="X270" s="437"/>
    </row>
    <row r="271" spans="1:24" ht="27.75" customHeight="1">
      <c r="A271" s="475">
        <f t="shared" si="55"/>
        <v>262</v>
      </c>
      <c r="B271" s="1166"/>
      <c r="C271" s="1002"/>
      <c r="D271" s="1021"/>
      <c r="E271" s="989"/>
      <c r="F271" s="990"/>
      <c r="G271" s="496" t="s">
        <v>103</v>
      </c>
      <c r="H271" s="482"/>
      <c r="I271" s="482"/>
      <c r="J271" s="482"/>
      <c r="K271" s="482"/>
      <c r="L271" s="478">
        <f t="shared" si="56"/>
        <v>0</v>
      </c>
      <c r="M271" s="479"/>
      <c r="N271" s="483"/>
      <c r="O271" s="483"/>
      <c r="P271" s="483"/>
      <c r="X271" s="437"/>
    </row>
    <row r="272" spans="1:24" ht="27.75" customHeight="1">
      <c r="A272" s="475">
        <f t="shared" si="55"/>
        <v>263</v>
      </c>
      <c r="B272" s="1166"/>
      <c r="C272" s="1002"/>
      <c r="D272" s="1021"/>
      <c r="E272" s="987" t="s">
        <v>434</v>
      </c>
      <c r="F272" s="988"/>
      <c r="G272" s="496" t="s">
        <v>788</v>
      </c>
      <c r="H272" s="482"/>
      <c r="I272" s="482"/>
      <c r="J272" s="482"/>
      <c r="K272" s="482"/>
      <c r="L272" s="478">
        <f t="shared" si="56"/>
        <v>0</v>
      </c>
      <c r="M272" s="479"/>
      <c r="N272" s="483"/>
      <c r="O272" s="483"/>
      <c r="P272" s="483"/>
      <c r="X272" s="437"/>
    </row>
    <row r="273" spans="1:24" ht="27.75" customHeight="1">
      <c r="A273" s="475">
        <f t="shared" si="55"/>
        <v>264</v>
      </c>
      <c r="B273" s="1166"/>
      <c r="C273" s="1002"/>
      <c r="D273" s="1021"/>
      <c r="E273" s="989"/>
      <c r="F273" s="990"/>
      <c r="G273" s="496" t="s">
        <v>103</v>
      </c>
      <c r="H273" s="482"/>
      <c r="I273" s="482"/>
      <c r="J273" s="482"/>
      <c r="K273" s="482"/>
      <c r="L273" s="478">
        <f t="shared" si="56"/>
        <v>0</v>
      </c>
      <c r="M273" s="479"/>
      <c r="N273" s="483"/>
      <c r="O273" s="483"/>
      <c r="P273" s="483"/>
      <c r="X273" s="437"/>
    </row>
    <row r="274" spans="1:24" ht="27.75" customHeight="1">
      <c r="A274" s="475">
        <f t="shared" si="55"/>
        <v>265</v>
      </c>
      <c r="B274" s="1166"/>
      <c r="C274" s="1002"/>
      <c r="D274" s="1021"/>
      <c r="E274" s="987" t="s">
        <v>435</v>
      </c>
      <c r="F274" s="988"/>
      <c r="G274" s="496" t="s">
        <v>788</v>
      </c>
      <c r="H274" s="482"/>
      <c r="I274" s="482"/>
      <c r="J274" s="482"/>
      <c r="K274" s="482"/>
      <c r="L274" s="478">
        <f t="shared" si="56"/>
        <v>0</v>
      </c>
      <c r="M274" s="479"/>
      <c r="N274" s="483"/>
      <c r="O274" s="483"/>
      <c r="P274" s="483"/>
      <c r="X274" s="437"/>
    </row>
    <row r="275" spans="1:24" ht="27.75" customHeight="1">
      <c r="A275" s="475">
        <f t="shared" si="55"/>
        <v>266</v>
      </c>
      <c r="B275" s="1166"/>
      <c r="C275" s="1002"/>
      <c r="D275" s="1021"/>
      <c r="E275" s="989"/>
      <c r="F275" s="990"/>
      <c r="G275" s="496" t="s">
        <v>103</v>
      </c>
      <c r="H275" s="482"/>
      <c r="I275" s="482"/>
      <c r="J275" s="482"/>
      <c r="K275" s="482"/>
      <c r="L275" s="478">
        <f t="shared" si="56"/>
        <v>0</v>
      </c>
      <c r="M275" s="479"/>
      <c r="N275" s="483"/>
      <c r="O275" s="483"/>
      <c r="P275" s="483"/>
      <c r="X275" s="437"/>
    </row>
    <row r="276" spans="1:24" ht="27.75" customHeight="1">
      <c r="A276" s="475">
        <f t="shared" si="55"/>
        <v>267</v>
      </c>
      <c r="B276" s="1166"/>
      <c r="C276" s="1002"/>
      <c r="D276" s="1021"/>
      <c r="E276" s="1031" t="s">
        <v>271</v>
      </c>
      <c r="F276" s="999"/>
      <c r="G276" s="1000"/>
      <c r="H276" s="482"/>
      <c r="I276" s="482"/>
      <c r="J276" s="482"/>
      <c r="K276" s="482"/>
      <c r="L276" s="478">
        <f t="shared" si="56"/>
        <v>0</v>
      </c>
      <c r="M276" s="479"/>
      <c r="N276" s="483"/>
      <c r="O276" s="483"/>
      <c r="P276" s="483"/>
      <c r="X276" s="437"/>
    </row>
    <row r="277" spans="1:24" ht="27.75" customHeight="1">
      <c r="A277" s="475">
        <f t="shared" si="55"/>
        <v>268</v>
      </c>
      <c r="B277" s="1166"/>
      <c r="C277" s="1002"/>
      <c r="D277" s="1021"/>
      <c r="E277" s="987" t="s">
        <v>231</v>
      </c>
      <c r="F277" s="988"/>
      <c r="G277" s="496" t="s">
        <v>788</v>
      </c>
      <c r="H277" s="482"/>
      <c r="I277" s="482"/>
      <c r="J277" s="482"/>
      <c r="K277" s="482"/>
      <c r="L277" s="478">
        <f t="shared" si="56"/>
        <v>0</v>
      </c>
      <c r="M277" s="479"/>
      <c r="N277" s="483"/>
      <c r="O277" s="483"/>
      <c r="P277" s="483"/>
      <c r="X277" s="437"/>
    </row>
    <row r="278" spans="1:24" ht="27.75" customHeight="1">
      <c r="A278" s="475">
        <f t="shared" si="55"/>
        <v>269</v>
      </c>
      <c r="B278" s="1166"/>
      <c r="C278" s="1002"/>
      <c r="D278" s="1021"/>
      <c r="E278" s="989"/>
      <c r="F278" s="990"/>
      <c r="G278" s="496" t="s">
        <v>103</v>
      </c>
      <c r="H278" s="482"/>
      <c r="I278" s="482"/>
      <c r="J278" s="482"/>
      <c r="K278" s="482"/>
      <c r="L278" s="478">
        <f t="shared" si="56"/>
        <v>0</v>
      </c>
      <c r="M278" s="479"/>
      <c r="N278" s="483"/>
      <c r="O278" s="483"/>
      <c r="P278" s="483"/>
      <c r="X278" s="437"/>
    </row>
    <row r="279" spans="1:24" ht="27.75" customHeight="1">
      <c r="A279" s="475">
        <f t="shared" si="55"/>
        <v>270</v>
      </c>
      <c r="B279" s="1166"/>
      <c r="C279" s="1002"/>
      <c r="D279" s="1021"/>
      <c r="E279" s="1041" t="s">
        <v>106</v>
      </c>
      <c r="F279" s="973" t="s">
        <v>6</v>
      </c>
      <c r="G279" s="975"/>
      <c r="H279" s="482"/>
      <c r="I279" s="482"/>
      <c r="J279" s="482"/>
      <c r="K279" s="482"/>
      <c r="L279" s="478">
        <f t="shared" si="56"/>
        <v>0</v>
      </c>
      <c r="M279" s="479"/>
      <c r="N279" s="483"/>
      <c r="O279" s="483"/>
      <c r="P279" s="483"/>
      <c r="X279" s="437"/>
    </row>
    <row r="280" spans="1:24" ht="27.75" customHeight="1">
      <c r="A280" s="475">
        <f t="shared" si="55"/>
        <v>271</v>
      </c>
      <c r="B280" s="1166"/>
      <c r="C280" s="1002"/>
      <c r="D280" s="1021"/>
      <c r="E280" s="1041"/>
      <c r="F280" s="973" t="s">
        <v>11</v>
      </c>
      <c r="G280" s="975"/>
      <c r="H280" s="482"/>
      <c r="I280" s="482"/>
      <c r="J280" s="482"/>
      <c r="K280" s="482"/>
      <c r="L280" s="478">
        <f t="shared" si="56"/>
        <v>0</v>
      </c>
      <c r="M280" s="479"/>
      <c r="N280" s="483"/>
      <c r="O280" s="483"/>
      <c r="P280" s="483"/>
      <c r="X280" s="437"/>
    </row>
    <row r="281" spans="1:24" ht="27.75" customHeight="1">
      <c r="A281" s="475">
        <f t="shared" si="55"/>
        <v>272</v>
      </c>
      <c r="B281" s="1166"/>
      <c r="C281" s="1002"/>
      <c r="D281" s="1021"/>
      <c r="E281" s="1041"/>
      <c r="F281" s="973" t="s">
        <v>415</v>
      </c>
      <c r="G281" s="975"/>
      <c r="H281" s="482"/>
      <c r="I281" s="482"/>
      <c r="J281" s="482"/>
      <c r="K281" s="482"/>
      <c r="L281" s="478">
        <f t="shared" si="56"/>
        <v>0</v>
      </c>
      <c r="M281" s="479"/>
      <c r="N281" s="483"/>
      <c r="O281" s="483"/>
      <c r="P281" s="483"/>
      <c r="X281" s="437"/>
    </row>
    <row r="282" spans="1:24" ht="27.75" customHeight="1">
      <c r="A282" s="475">
        <f t="shared" si="55"/>
        <v>273</v>
      </c>
      <c r="B282" s="1166"/>
      <c r="C282" s="1002"/>
      <c r="D282" s="1021"/>
      <c r="E282" s="1041"/>
      <c r="F282" s="973" t="s">
        <v>416</v>
      </c>
      <c r="G282" s="975"/>
      <c r="H282" s="482"/>
      <c r="I282" s="482"/>
      <c r="J282" s="482"/>
      <c r="K282" s="482"/>
      <c r="L282" s="478">
        <f t="shared" si="56"/>
        <v>0</v>
      </c>
      <c r="M282" s="479"/>
      <c r="N282" s="483"/>
      <c r="O282" s="483"/>
      <c r="P282" s="483"/>
      <c r="X282" s="437"/>
    </row>
    <row r="283" spans="1:24" ht="27.75" customHeight="1">
      <c r="A283" s="475">
        <f t="shared" si="55"/>
        <v>274</v>
      </c>
      <c r="B283" s="1166"/>
      <c r="C283" s="1002"/>
      <c r="D283" s="1021"/>
      <c r="E283" s="1041"/>
      <c r="F283" s="973" t="s">
        <v>417</v>
      </c>
      <c r="G283" s="975"/>
      <c r="H283" s="482"/>
      <c r="I283" s="482"/>
      <c r="J283" s="482"/>
      <c r="K283" s="482"/>
      <c r="L283" s="478">
        <f t="shared" si="56"/>
        <v>0</v>
      </c>
      <c r="M283" s="479"/>
      <c r="N283" s="483"/>
      <c r="O283" s="483"/>
      <c r="P283" s="483"/>
      <c r="X283" s="437"/>
    </row>
    <row r="284" spans="1:24" ht="27.75" customHeight="1">
      <c r="A284" s="475">
        <f t="shared" si="55"/>
        <v>275</v>
      </c>
      <c r="B284" s="1166"/>
      <c r="C284" s="1002"/>
      <c r="D284" s="1021"/>
      <c r="E284" s="1041"/>
      <c r="F284" s="973" t="s">
        <v>440</v>
      </c>
      <c r="G284" s="975"/>
      <c r="H284" s="482"/>
      <c r="I284" s="482"/>
      <c r="J284" s="482"/>
      <c r="K284" s="482"/>
      <c r="L284" s="478">
        <f t="shared" si="56"/>
        <v>0</v>
      </c>
      <c r="M284" s="479"/>
      <c r="N284" s="483"/>
      <c r="O284" s="483"/>
      <c r="P284" s="483"/>
      <c r="X284" s="437"/>
    </row>
    <row r="285" spans="1:24" ht="27.75" customHeight="1">
      <c r="A285" s="475">
        <f t="shared" si="55"/>
        <v>276</v>
      </c>
      <c r="B285" s="1166"/>
      <c r="C285" s="1002"/>
      <c r="D285" s="1021"/>
      <c r="E285" s="1041"/>
      <c r="F285" s="973" t="s">
        <v>437</v>
      </c>
      <c r="G285" s="975"/>
      <c r="H285" s="482"/>
      <c r="I285" s="482"/>
      <c r="J285" s="482"/>
      <c r="K285" s="482"/>
      <c r="L285" s="478">
        <f t="shared" si="56"/>
        <v>0</v>
      </c>
      <c r="M285" s="479"/>
      <c r="N285" s="483"/>
      <c r="O285" s="483"/>
      <c r="P285" s="483"/>
      <c r="X285" s="437"/>
    </row>
    <row r="286" spans="1:24" ht="27.75" customHeight="1">
      <c r="A286" s="475">
        <f t="shared" si="55"/>
        <v>277</v>
      </c>
      <c r="B286" s="1166"/>
      <c r="C286" s="1002"/>
      <c r="D286" s="1021"/>
      <c r="E286" s="1041"/>
      <c r="F286" s="973" t="s">
        <v>418</v>
      </c>
      <c r="G286" s="975"/>
      <c r="H286" s="482"/>
      <c r="I286" s="482"/>
      <c r="J286" s="482"/>
      <c r="K286" s="482"/>
      <c r="L286" s="478">
        <f t="shared" si="56"/>
        <v>0</v>
      </c>
      <c r="M286" s="479"/>
      <c r="N286" s="483"/>
      <c r="O286" s="483"/>
      <c r="P286" s="483"/>
      <c r="X286" s="437"/>
    </row>
    <row r="287" spans="1:24" ht="27.75" customHeight="1">
      <c r="A287" s="475">
        <f t="shared" si="55"/>
        <v>278</v>
      </c>
      <c r="B287" s="1166"/>
      <c r="C287" s="1002"/>
      <c r="D287" s="1021"/>
      <c r="E287" s="1041"/>
      <c r="F287" s="973" t="s">
        <v>419</v>
      </c>
      <c r="G287" s="975"/>
      <c r="H287" s="482"/>
      <c r="I287" s="482"/>
      <c r="J287" s="482"/>
      <c r="K287" s="482"/>
      <c r="L287" s="478">
        <f t="shared" si="56"/>
        <v>0</v>
      </c>
      <c r="M287" s="479"/>
      <c r="N287" s="483"/>
      <c r="O287" s="483"/>
      <c r="P287" s="483"/>
      <c r="X287" s="437"/>
    </row>
    <row r="288" spans="1:24" ht="27.75" customHeight="1">
      <c r="A288" s="475">
        <f t="shared" si="55"/>
        <v>279</v>
      </c>
      <c r="B288" s="1166"/>
      <c r="C288" s="1002"/>
      <c r="D288" s="1021"/>
      <c r="E288" s="1041"/>
      <c r="F288" s="973" t="s">
        <v>420</v>
      </c>
      <c r="G288" s="975"/>
      <c r="H288" s="482"/>
      <c r="I288" s="482"/>
      <c r="J288" s="482"/>
      <c r="K288" s="482"/>
      <c r="L288" s="478">
        <f t="shared" si="56"/>
        <v>0</v>
      </c>
      <c r="M288" s="479"/>
      <c r="N288" s="483"/>
      <c r="O288" s="483"/>
      <c r="P288" s="483"/>
      <c r="X288" s="437"/>
    </row>
    <row r="289" spans="1:24" ht="27.75" customHeight="1">
      <c r="A289" s="475">
        <f t="shared" si="55"/>
        <v>280</v>
      </c>
      <c r="B289" s="1166"/>
      <c r="C289" s="1002"/>
      <c r="D289" s="1021"/>
      <c r="E289" s="1041"/>
      <c r="F289" s="973" t="s">
        <v>421</v>
      </c>
      <c r="G289" s="975"/>
      <c r="H289" s="482"/>
      <c r="I289" s="482"/>
      <c r="J289" s="482"/>
      <c r="K289" s="482"/>
      <c r="L289" s="478">
        <f t="shared" si="56"/>
        <v>0</v>
      </c>
      <c r="M289" s="479"/>
      <c r="N289" s="483"/>
      <c r="O289" s="483"/>
      <c r="P289" s="483"/>
      <c r="X289" s="437"/>
    </row>
    <row r="290" spans="1:24" ht="27.75" customHeight="1">
      <c r="A290" s="475">
        <f t="shared" si="55"/>
        <v>281</v>
      </c>
      <c r="B290" s="1166"/>
      <c r="C290" s="1002"/>
      <c r="D290" s="1021"/>
      <c r="E290" s="1041"/>
      <c r="F290" s="973" t="s">
        <v>327</v>
      </c>
      <c r="G290" s="975"/>
      <c r="H290" s="482"/>
      <c r="I290" s="482"/>
      <c r="J290" s="482"/>
      <c r="K290" s="482"/>
      <c r="L290" s="478">
        <f t="shared" si="56"/>
        <v>0</v>
      </c>
      <c r="M290" s="479"/>
      <c r="N290" s="483"/>
      <c r="O290" s="483"/>
      <c r="P290" s="483"/>
      <c r="X290" s="437"/>
    </row>
    <row r="291" spans="1:24" ht="27.75" customHeight="1">
      <c r="A291" s="475">
        <f t="shared" si="55"/>
        <v>282</v>
      </c>
      <c r="B291" s="1166"/>
      <c r="C291" s="1003"/>
      <c r="D291" s="1022"/>
      <c r="E291" s="1041"/>
      <c r="F291" s="973" t="s">
        <v>222</v>
      </c>
      <c r="G291" s="975"/>
      <c r="H291" s="482"/>
      <c r="I291" s="482"/>
      <c r="J291" s="482"/>
      <c r="K291" s="482"/>
      <c r="L291" s="478">
        <f t="shared" si="56"/>
        <v>0</v>
      </c>
      <c r="M291" s="479"/>
      <c r="N291" s="483"/>
      <c r="O291" s="483"/>
      <c r="P291" s="483"/>
      <c r="X291" s="437"/>
    </row>
    <row r="292" spans="1:24" s="486" customFormat="1" ht="24" customHeight="1">
      <c r="A292" s="475">
        <f t="shared" si="55"/>
        <v>283</v>
      </c>
      <c r="B292" s="1166"/>
      <c r="C292" s="1004" t="s">
        <v>113</v>
      </c>
      <c r="D292" s="1005"/>
      <c r="E292" s="1023"/>
      <c r="F292" s="1023"/>
      <c r="G292" s="1024"/>
      <c r="H292" s="478">
        <f>SUM(H293:H303)</f>
        <v>0</v>
      </c>
      <c r="I292" s="478">
        <f>SUM(I293:I303)</f>
        <v>0</v>
      </c>
      <c r="J292" s="478">
        <f>SUM(J293:J303)</f>
        <v>0</v>
      </c>
      <c r="K292" s="478">
        <f>SUM(K293:K303)</f>
        <v>0</v>
      </c>
      <c r="L292" s="478">
        <f>SUM(L293:L303)</f>
        <v>0</v>
      </c>
      <c r="M292" s="479"/>
      <c r="N292" s="480">
        <f t="shared" ref="N292:P292" si="57">SUM(N293:N303)</f>
        <v>0</v>
      </c>
      <c r="O292" s="480">
        <f t="shared" si="57"/>
        <v>0</v>
      </c>
      <c r="P292" s="480">
        <f t="shared" si="57"/>
        <v>0</v>
      </c>
      <c r="Q292" s="437"/>
      <c r="R292" s="437"/>
      <c r="S292" s="437"/>
      <c r="T292" s="437"/>
      <c r="U292" s="437"/>
      <c r="V292" s="437"/>
      <c r="W292" s="437"/>
      <c r="X292" s="437"/>
    </row>
    <row r="293" spans="1:24" ht="23.25" customHeight="1">
      <c r="A293" s="475">
        <f t="shared" si="55"/>
        <v>284</v>
      </c>
      <c r="B293" s="1166"/>
      <c r="C293" s="1020"/>
      <c r="D293" s="1040" t="s">
        <v>330</v>
      </c>
      <c r="E293" s="1033"/>
      <c r="F293" s="1033"/>
      <c r="G293" s="481" t="s">
        <v>331</v>
      </c>
      <c r="H293" s="482"/>
      <c r="I293" s="482"/>
      <c r="J293" s="482"/>
      <c r="K293" s="482"/>
      <c r="L293" s="478">
        <f t="shared" ref="L293:L303" si="58">H293+I293-J293+K293</f>
        <v>0</v>
      </c>
      <c r="M293" s="479"/>
      <c r="N293" s="483"/>
      <c r="O293" s="483"/>
      <c r="P293" s="483"/>
      <c r="X293" s="437"/>
    </row>
    <row r="294" spans="1:24" ht="23.25" customHeight="1">
      <c r="A294" s="475">
        <f t="shared" si="55"/>
        <v>285</v>
      </c>
      <c r="B294" s="1166"/>
      <c r="C294" s="1021"/>
      <c r="D294" s="1033"/>
      <c r="E294" s="1033"/>
      <c r="F294" s="1033"/>
      <c r="G294" s="481" t="s">
        <v>332</v>
      </c>
      <c r="H294" s="482"/>
      <c r="I294" s="482"/>
      <c r="J294" s="482"/>
      <c r="K294" s="482"/>
      <c r="L294" s="478">
        <f t="shared" si="58"/>
        <v>0</v>
      </c>
      <c r="M294" s="479"/>
      <c r="N294" s="483"/>
      <c r="O294" s="483"/>
      <c r="P294" s="483"/>
      <c r="X294" s="437"/>
    </row>
    <row r="295" spans="1:24" ht="23.25" customHeight="1">
      <c r="A295" s="475">
        <f t="shared" si="55"/>
        <v>286</v>
      </c>
      <c r="B295" s="1166"/>
      <c r="C295" s="1021"/>
      <c r="D295" s="985" t="s">
        <v>329</v>
      </c>
      <c r="E295" s="991"/>
      <c r="F295" s="991"/>
      <c r="G295" s="986"/>
      <c r="H295" s="482"/>
      <c r="I295" s="482"/>
      <c r="J295" s="482"/>
      <c r="K295" s="482"/>
      <c r="L295" s="478">
        <f t="shared" si="58"/>
        <v>0</v>
      </c>
      <c r="M295" s="479"/>
      <c r="N295" s="483"/>
      <c r="O295" s="483"/>
      <c r="P295" s="483"/>
      <c r="X295" s="437"/>
    </row>
    <row r="296" spans="1:24" ht="38.25" customHeight="1">
      <c r="A296" s="475">
        <f t="shared" si="55"/>
        <v>287</v>
      </c>
      <c r="B296" s="1166"/>
      <c r="C296" s="1021"/>
      <c r="D296" s="985" t="s">
        <v>328</v>
      </c>
      <c r="E296" s="991"/>
      <c r="F296" s="991"/>
      <c r="G296" s="986"/>
      <c r="H296" s="482"/>
      <c r="I296" s="482"/>
      <c r="J296" s="482"/>
      <c r="K296" s="482"/>
      <c r="L296" s="478">
        <f t="shared" si="58"/>
        <v>0</v>
      </c>
      <c r="M296" s="479"/>
      <c r="N296" s="483"/>
      <c r="O296" s="483"/>
      <c r="P296" s="483"/>
      <c r="X296" s="437"/>
    </row>
    <row r="297" spans="1:24" ht="38.25" customHeight="1">
      <c r="A297" s="475">
        <f t="shared" si="55"/>
        <v>288</v>
      </c>
      <c r="B297" s="1166"/>
      <c r="C297" s="1021"/>
      <c r="D297" s="1036" t="s">
        <v>769</v>
      </c>
      <c r="E297" s="991"/>
      <c r="F297" s="991"/>
      <c r="G297" s="986"/>
      <c r="H297" s="482"/>
      <c r="I297" s="482"/>
      <c r="J297" s="482"/>
      <c r="K297" s="482"/>
      <c r="L297" s="478">
        <f t="shared" si="58"/>
        <v>0</v>
      </c>
      <c r="M297" s="479"/>
      <c r="N297" s="483"/>
      <c r="O297" s="483"/>
      <c r="P297" s="483"/>
      <c r="X297" s="437"/>
    </row>
    <row r="298" spans="1:24" ht="23.25" customHeight="1">
      <c r="A298" s="475">
        <f t="shared" si="55"/>
        <v>289</v>
      </c>
      <c r="B298" s="1166"/>
      <c r="C298" s="1021"/>
      <c r="D298" s="985" t="s">
        <v>799</v>
      </c>
      <c r="E298" s="991"/>
      <c r="F298" s="991"/>
      <c r="G298" s="986"/>
      <c r="H298" s="482"/>
      <c r="I298" s="482"/>
      <c r="J298" s="482"/>
      <c r="K298" s="482"/>
      <c r="L298" s="478">
        <f t="shared" si="58"/>
        <v>0</v>
      </c>
      <c r="M298" s="479"/>
      <c r="N298" s="483"/>
      <c r="O298" s="483"/>
      <c r="P298" s="483"/>
      <c r="X298" s="437"/>
    </row>
    <row r="299" spans="1:24" ht="23.25" customHeight="1">
      <c r="A299" s="475">
        <f t="shared" si="55"/>
        <v>290</v>
      </c>
      <c r="B299" s="1166"/>
      <c r="C299" s="1021"/>
      <c r="D299" s="985" t="s">
        <v>212</v>
      </c>
      <c r="E299" s="991"/>
      <c r="F299" s="991"/>
      <c r="G299" s="986"/>
      <c r="H299" s="482"/>
      <c r="I299" s="482"/>
      <c r="J299" s="482"/>
      <c r="K299" s="482"/>
      <c r="L299" s="478">
        <f t="shared" si="58"/>
        <v>0</v>
      </c>
      <c r="M299" s="479"/>
      <c r="N299" s="483"/>
      <c r="O299" s="483"/>
      <c r="P299" s="483"/>
      <c r="X299" s="437"/>
    </row>
    <row r="300" spans="1:24" ht="23.25" customHeight="1">
      <c r="A300" s="475">
        <f t="shared" si="55"/>
        <v>291</v>
      </c>
      <c r="B300" s="1166"/>
      <c r="C300" s="1021"/>
      <c r="D300" s="985" t="s">
        <v>407</v>
      </c>
      <c r="E300" s="991"/>
      <c r="F300" s="991"/>
      <c r="G300" s="986"/>
      <c r="H300" s="482"/>
      <c r="I300" s="482"/>
      <c r="J300" s="482"/>
      <c r="K300" s="482"/>
      <c r="L300" s="478">
        <f t="shared" si="58"/>
        <v>0</v>
      </c>
      <c r="M300" s="479"/>
      <c r="N300" s="483"/>
      <c r="O300" s="483"/>
      <c r="P300" s="483"/>
      <c r="X300" s="437"/>
    </row>
    <row r="301" spans="1:24" ht="23.25" customHeight="1">
      <c r="A301" s="475">
        <f t="shared" si="55"/>
        <v>292</v>
      </c>
      <c r="B301" s="1166"/>
      <c r="C301" s="1021"/>
      <c r="D301" s="985" t="s">
        <v>441</v>
      </c>
      <c r="E301" s="991"/>
      <c r="F301" s="991"/>
      <c r="G301" s="986"/>
      <c r="H301" s="482"/>
      <c r="I301" s="482"/>
      <c r="J301" s="482"/>
      <c r="K301" s="482"/>
      <c r="L301" s="478">
        <f t="shared" si="58"/>
        <v>0</v>
      </c>
      <c r="M301" s="479"/>
      <c r="N301" s="483"/>
      <c r="O301" s="483"/>
      <c r="P301" s="483"/>
      <c r="X301" s="437"/>
    </row>
    <row r="302" spans="1:24" ht="23.25" customHeight="1">
      <c r="A302" s="475">
        <f t="shared" si="55"/>
        <v>293</v>
      </c>
      <c r="B302" s="1166"/>
      <c r="C302" s="1021"/>
      <c r="D302" s="985" t="s">
        <v>690</v>
      </c>
      <c r="E302" s="991"/>
      <c r="F302" s="991"/>
      <c r="G302" s="986"/>
      <c r="H302" s="482"/>
      <c r="I302" s="482"/>
      <c r="J302" s="482"/>
      <c r="K302" s="482"/>
      <c r="L302" s="478">
        <f t="shared" si="58"/>
        <v>0</v>
      </c>
      <c r="M302" s="479"/>
      <c r="N302" s="483"/>
      <c r="O302" s="483"/>
      <c r="P302" s="483"/>
      <c r="X302" s="437"/>
    </row>
    <row r="303" spans="1:24" ht="30.75" customHeight="1">
      <c r="A303" s="475">
        <f t="shared" si="55"/>
        <v>294</v>
      </c>
      <c r="B303" s="1166"/>
      <c r="C303" s="1022"/>
      <c r="D303" s="985" t="s">
        <v>224</v>
      </c>
      <c r="E303" s="991"/>
      <c r="F303" s="991"/>
      <c r="G303" s="986"/>
      <c r="H303" s="482"/>
      <c r="I303" s="482"/>
      <c r="J303" s="482"/>
      <c r="K303" s="482"/>
      <c r="L303" s="478">
        <f t="shared" si="58"/>
        <v>0</v>
      </c>
      <c r="M303" s="479"/>
      <c r="N303" s="483"/>
      <c r="O303" s="483"/>
      <c r="P303" s="483"/>
      <c r="X303" s="437"/>
    </row>
    <row r="304" spans="1:24" ht="32.25" customHeight="1">
      <c r="A304" s="475">
        <f t="shared" si="55"/>
        <v>295</v>
      </c>
      <c r="B304" s="1166"/>
      <c r="C304" s="1037" t="s">
        <v>648</v>
      </c>
      <c r="D304" s="1155"/>
      <c r="E304" s="1156"/>
      <c r="F304" s="1156"/>
      <c r="G304" s="1243"/>
      <c r="H304" s="478">
        <f>SUM(H305:H306)</f>
        <v>0</v>
      </c>
      <c r="I304" s="478">
        <f>SUM(I305:I306)</f>
        <v>0</v>
      </c>
      <c r="J304" s="478">
        <f t="shared" ref="J304:P304" si="59">SUM(J305:J306)</f>
        <v>0</v>
      </c>
      <c r="K304" s="478">
        <f t="shared" si="59"/>
        <v>0</v>
      </c>
      <c r="L304" s="478">
        <f t="shared" si="59"/>
        <v>0</v>
      </c>
      <c r="M304" s="479"/>
      <c r="N304" s="480">
        <f t="shared" si="59"/>
        <v>0</v>
      </c>
      <c r="O304" s="480">
        <f t="shared" si="59"/>
        <v>0</v>
      </c>
      <c r="P304" s="480">
        <f t="shared" si="59"/>
        <v>0</v>
      </c>
      <c r="X304" s="437"/>
    </row>
    <row r="305" spans="1:24" ht="24.75" customHeight="1">
      <c r="A305" s="475">
        <f t="shared" si="55"/>
        <v>296</v>
      </c>
      <c r="B305" s="1166"/>
      <c r="C305" s="1020"/>
      <c r="D305" s="985" t="s">
        <v>442</v>
      </c>
      <c r="E305" s="991"/>
      <c r="F305" s="991"/>
      <c r="G305" s="986"/>
      <c r="H305" s="482"/>
      <c r="I305" s="482"/>
      <c r="J305" s="482"/>
      <c r="K305" s="482"/>
      <c r="L305" s="478">
        <f t="shared" ref="L305:L306" si="60">H305+I305-J305+K305</f>
        <v>0</v>
      </c>
      <c r="M305" s="479"/>
      <c r="N305" s="483"/>
      <c r="O305" s="483"/>
      <c r="P305" s="483"/>
      <c r="X305" s="437"/>
    </row>
    <row r="306" spans="1:24" ht="31.5" customHeight="1">
      <c r="A306" s="475">
        <f t="shared" si="55"/>
        <v>297</v>
      </c>
      <c r="B306" s="1166"/>
      <c r="C306" s="1022"/>
      <c r="D306" s="985" t="s">
        <v>112</v>
      </c>
      <c r="E306" s="991"/>
      <c r="F306" s="991"/>
      <c r="G306" s="986"/>
      <c r="H306" s="482"/>
      <c r="I306" s="482"/>
      <c r="J306" s="482"/>
      <c r="K306" s="482"/>
      <c r="L306" s="478">
        <f t="shared" si="60"/>
        <v>0</v>
      </c>
      <c r="M306" s="479"/>
      <c r="N306" s="483"/>
      <c r="O306" s="483"/>
      <c r="P306" s="483"/>
      <c r="X306" s="437"/>
    </row>
    <row r="307" spans="1:24" s="486" customFormat="1" ht="18.75" customHeight="1">
      <c r="A307" s="475">
        <f t="shared" si="55"/>
        <v>298</v>
      </c>
      <c r="B307" s="1166"/>
      <c r="C307" s="1004" t="s">
        <v>112</v>
      </c>
      <c r="D307" s="1005"/>
      <c r="E307" s="1023"/>
      <c r="F307" s="1023"/>
      <c r="G307" s="1024"/>
      <c r="H307" s="476">
        <f>SUM(H308:H312)</f>
        <v>0</v>
      </c>
      <c r="I307" s="476">
        <f>SUM(I308:I312)</f>
        <v>0</v>
      </c>
      <c r="J307" s="476">
        <f t="shared" ref="J307:P307" si="61">SUM(J308:J312)</f>
        <v>0</v>
      </c>
      <c r="K307" s="476">
        <f t="shared" si="61"/>
        <v>0</v>
      </c>
      <c r="L307" s="476">
        <f t="shared" si="61"/>
        <v>0</v>
      </c>
      <c r="M307" s="477"/>
      <c r="N307" s="485">
        <f t="shared" si="61"/>
        <v>0</v>
      </c>
      <c r="O307" s="485">
        <f t="shared" si="61"/>
        <v>0</v>
      </c>
      <c r="P307" s="485">
        <f t="shared" si="61"/>
        <v>0</v>
      </c>
      <c r="Q307" s="437"/>
      <c r="R307" s="437"/>
      <c r="S307" s="437"/>
      <c r="T307" s="437"/>
      <c r="U307" s="437"/>
      <c r="V307" s="437"/>
      <c r="W307" s="437"/>
      <c r="X307" s="437"/>
    </row>
    <row r="308" spans="1:24" s="486" customFormat="1" ht="20.25" customHeight="1">
      <c r="A308" s="475">
        <f t="shared" si="55"/>
        <v>299</v>
      </c>
      <c r="B308" s="1166"/>
      <c r="C308" s="1020"/>
      <c r="D308" s="973" t="s">
        <v>203</v>
      </c>
      <c r="E308" s="991"/>
      <c r="F308" s="991"/>
      <c r="G308" s="986"/>
      <c r="H308" s="482"/>
      <c r="I308" s="482"/>
      <c r="J308" s="482"/>
      <c r="K308" s="482"/>
      <c r="L308" s="478">
        <f t="shared" ref="L308:L312" si="62">H308+I308-J308+K308</f>
        <v>0</v>
      </c>
      <c r="M308" s="479"/>
      <c r="N308" s="483"/>
      <c r="O308" s="483"/>
      <c r="P308" s="483"/>
      <c r="Q308" s="437"/>
      <c r="R308" s="437"/>
      <c r="S308" s="437"/>
      <c r="T308" s="437"/>
      <c r="U308" s="437"/>
      <c r="V308" s="437"/>
      <c r="W308" s="437"/>
      <c r="X308" s="437"/>
    </row>
    <row r="309" spans="1:24" s="486" customFormat="1" ht="20.25" customHeight="1">
      <c r="A309" s="475">
        <f t="shared" si="55"/>
        <v>300</v>
      </c>
      <c r="B309" s="1166"/>
      <c r="C309" s="1021"/>
      <c r="D309" s="973" t="s">
        <v>208</v>
      </c>
      <c r="E309" s="991"/>
      <c r="F309" s="991"/>
      <c r="G309" s="986"/>
      <c r="H309" s="482"/>
      <c r="I309" s="482"/>
      <c r="J309" s="482"/>
      <c r="K309" s="482"/>
      <c r="L309" s="478">
        <f t="shared" si="62"/>
        <v>0</v>
      </c>
      <c r="M309" s="479"/>
      <c r="N309" s="483"/>
      <c r="O309" s="483"/>
      <c r="P309" s="483"/>
      <c r="Q309" s="437"/>
      <c r="R309" s="437"/>
      <c r="S309" s="437"/>
      <c r="T309" s="437"/>
      <c r="U309" s="437"/>
      <c r="V309" s="437"/>
      <c r="W309" s="437"/>
      <c r="X309" s="437"/>
    </row>
    <row r="310" spans="1:24" s="486" customFormat="1" ht="20.25" customHeight="1">
      <c r="A310" s="475">
        <f t="shared" si="55"/>
        <v>301</v>
      </c>
      <c r="B310" s="1166"/>
      <c r="C310" s="1021"/>
      <c r="D310" s="973" t="s">
        <v>443</v>
      </c>
      <c r="E310" s="991"/>
      <c r="F310" s="991"/>
      <c r="G310" s="986"/>
      <c r="H310" s="482"/>
      <c r="I310" s="482"/>
      <c r="J310" s="482"/>
      <c r="K310" s="482"/>
      <c r="L310" s="478">
        <f t="shared" si="62"/>
        <v>0</v>
      </c>
      <c r="M310" s="479"/>
      <c r="N310" s="483"/>
      <c r="O310" s="483"/>
      <c r="P310" s="483"/>
      <c r="Q310" s="437"/>
      <c r="R310" s="437"/>
      <c r="S310" s="437"/>
      <c r="T310" s="437"/>
      <c r="U310" s="437"/>
      <c r="V310" s="437"/>
      <c r="W310" s="437"/>
      <c r="X310" s="437"/>
    </row>
    <row r="311" spans="1:24" s="486" customFormat="1" ht="20.25" customHeight="1">
      <c r="A311" s="475">
        <f t="shared" si="55"/>
        <v>302</v>
      </c>
      <c r="B311" s="1166"/>
      <c r="C311" s="1021"/>
      <c r="D311" s="973" t="s">
        <v>444</v>
      </c>
      <c r="E311" s="991"/>
      <c r="F311" s="991"/>
      <c r="G311" s="986"/>
      <c r="H311" s="482"/>
      <c r="I311" s="482"/>
      <c r="J311" s="482"/>
      <c r="K311" s="482"/>
      <c r="L311" s="478">
        <f t="shared" si="62"/>
        <v>0</v>
      </c>
      <c r="M311" s="479"/>
      <c r="N311" s="483"/>
      <c r="O311" s="483"/>
      <c r="P311" s="483"/>
      <c r="Q311" s="437"/>
      <c r="R311" s="437"/>
      <c r="S311" s="437"/>
      <c r="T311" s="437"/>
      <c r="U311" s="437"/>
      <c r="V311" s="437"/>
      <c r="W311" s="437"/>
      <c r="X311" s="437"/>
    </row>
    <row r="312" spans="1:24" s="486" customFormat="1" ht="20.25" customHeight="1">
      <c r="A312" s="475">
        <f t="shared" si="55"/>
        <v>303</v>
      </c>
      <c r="B312" s="1166"/>
      <c r="C312" s="1022"/>
      <c r="D312" s="973" t="s">
        <v>445</v>
      </c>
      <c r="E312" s="991"/>
      <c r="F312" s="991"/>
      <c r="G312" s="986"/>
      <c r="H312" s="482"/>
      <c r="I312" s="482"/>
      <c r="J312" s="482"/>
      <c r="K312" s="482"/>
      <c r="L312" s="478">
        <f t="shared" si="62"/>
        <v>0</v>
      </c>
      <c r="M312" s="479"/>
      <c r="N312" s="483"/>
      <c r="O312" s="483"/>
      <c r="P312" s="483"/>
      <c r="Q312" s="437"/>
      <c r="R312" s="437"/>
      <c r="S312" s="437"/>
      <c r="T312" s="437"/>
      <c r="U312" s="437"/>
      <c r="V312" s="437"/>
      <c r="W312" s="437"/>
      <c r="X312" s="437"/>
    </row>
    <row r="313" spans="1:24" s="486" customFormat="1" ht="18.75" customHeight="1">
      <c r="A313" s="475">
        <f t="shared" si="55"/>
        <v>304</v>
      </c>
      <c r="B313" s="1166"/>
      <c r="C313" s="1025" t="s">
        <v>446</v>
      </c>
      <c r="D313" s="1026"/>
      <c r="E313" s="996"/>
      <c r="F313" s="996"/>
      <c r="G313" s="1027"/>
      <c r="H313" s="508">
        <f>SUM(H314:H322)</f>
        <v>0</v>
      </c>
      <c r="I313" s="508">
        <f>SUM(I314:I322)</f>
        <v>0</v>
      </c>
      <c r="J313" s="508">
        <f>SUM(J314:J322)</f>
        <v>0</v>
      </c>
      <c r="K313" s="508">
        <f>SUM(K314:K322)</f>
        <v>0</v>
      </c>
      <c r="L313" s="478">
        <f>SUM(L314:L322)</f>
        <v>0</v>
      </c>
      <c r="M313" s="479"/>
      <c r="N313" s="509">
        <f t="shared" ref="N313:P313" si="63">SUM(N314:N322)</f>
        <v>0</v>
      </c>
      <c r="O313" s="509">
        <f t="shared" si="63"/>
        <v>0</v>
      </c>
      <c r="P313" s="509">
        <f t="shared" si="63"/>
        <v>0</v>
      </c>
      <c r="Q313" s="437"/>
      <c r="R313" s="437"/>
      <c r="S313" s="437"/>
      <c r="T313" s="437"/>
      <c r="U313" s="437"/>
      <c r="V313" s="437"/>
      <c r="W313" s="437"/>
      <c r="X313" s="437"/>
    </row>
    <row r="314" spans="1:24" s="486" customFormat="1" ht="21" customHeight="1">
      <c r="A314" s="475">
        <f t="shared" si="55"/>
        <v>305</v>
      </c>
      <c r="B314" s="1166"/>
      <c r="C314" s="1020"/>
      <c r="D314" s="973" t="s">
        <v>11</v>
      </c>
      <c r="E314" s="991"/>
      <c r="F314" s="991"/>
      <c r="G314" s="986"/>
      <c r="H314" s="482"/>
      <c r="I314" s="482"/>
      <c r="J314" s="482"/>
      <c r="K314" s="482"/>
      <c r="L314" s="478">
        <f t="shared" ref="L314:L322" si="64">H314+I314-J314+K314</f>
        <v>0</v>
      </c>
      <c r="M314" s="479"/>
      <c r="N314" s="483"/>
      <c r="O314" s="483"/>
      <c r="P314" s="483"/>
      <c r="Q314" s="437"/>
      <c r="R314" s="437"/>
      <c r="S314" s="437"/>
      <c r="T314" s="437"/>
      <c r="U314" s="437"/>
      <c r="V314" s="437"/>
      <c r="W314" s="437"/>
      <c r="X314" s="437"/>
    </row>
    <row r="315" spans="1:24" s="486" customFormat="1" ht="21" customHeight="1">
      <c r="A315" s="475">
        <f t="shared" si="55"/>
        <v>306</v>
      </c>
      <c r="B315" s="1166"/>
      <c r="C315" s="1021"/>
      <c r="D315" s="973" t="s">
        <v>649</v>
      </c>
      <c r="E315" s="991"/>
      <c r="F315" s="991"/>
      <c r="G315" s="986"/>
      <c r="H315" s="482"/>
      <c r="I315" s="482"/>
      <c r="J315" s="482"/>
      <c r="K315" s="482"/>
      <c r="L315" s="478">
        <f t="shared" si="64"/>
        <v>0</v>
      </c>
      <c r="M315" s="479"/>
      <c r="N315" s="483"/>
      <c r="O315" s="483"/>
      <c r="P315" s="483"/>
      <c r="Q315" s="437"/>
      <c r="R315" s="437"/>
      <c r="S315" s="437"/>
      <c r="T315" s="437"/>
      <c r="U315" s="437"/>
      <c r="V315" s="437"/>
      <c r="W315" s="437"/>
      <c r="X315" s="437"/>
    </row>
    <row r="316" spans="1:24" s="486" customFormat="1" ht="21" customHeight="1">
      <c r="A316" s="475">
        <f t="shared" si="55"/>
        <v>307</v>
      </c>
      <c r="B316" s="1166"/>
      <c r="C316" s="1021"/>
      <c r="D316" s="973" t="s">
        <v>413</v>
      </c>
      <c r="E316" s="991"/>
      <c r="F316" s="991"/>
      <c r="G316" s="986"/>
      <c r="H316" s="482"/>
      <c r="I316" s="482"/>
      <c r="J316" s="482"/>
      <c r="K316" s="482"/>
      <c r="L316" s="478">
        <f t="shared" si="64"/>
        <v>0</v>
      </c>
      <c r="M316" s="479"/>
      <c r="N316" s="483"/>
      <c r="O316" s="483"/>
      <c r="P316" s="483"/>
      <c r="Q316" s="437"/>
      <c r="R316" s="437"/>
      <c r="S316" s="437"/>
      <c r="T316" s="437"/>
      <c r="U316" s="437"/>
      <c r="V316" s="437"/>
      <c r="W316" s="437"/>
      <c r="X316" s="437"/>
    </row>
    <row r="317" spans="1:24" s="486" customFormat="1" ht="27" customHeight="1">
      <c r="A317" s="475">
        <f t="shared" si="55"/>
        <v>308</v>
      </c>
      <c r="B317" s="1166"/>
      <c r="C317" s="1021"/>
      <c r="D317" s="973" t="s">
        <v>408</v>
      </c>
      <c r="E317" s="991"/>
      <c r="F317" s="991"/>
      <c r="G317" s="986"/>
      <c r="H317" s="482"/>
      <c r="I317" s="482"/>
      <c r="J317" s="482"/>
      <c r="K317" s="482"/>
      <c r="L317" s="478">
        <f t="shared" si="64"/>
        <v>0</v>
      </c>
      <c r="M317" s="479"/>
      <c r="N317" s="483"/>
      <c r="O317" s="483"/>
      <c r="P317" s="483"/>
      <c r="Q317" s="437"/>
      <c r="R317" s="437"/>
      <c r="S317" s="437"/>
      <c r="T317" s="437"/>
      <c r="U317" s="437"/>
      <c r="V317" s="437"/>
      <c r="W317" s="437"/>
      <c r="X317" s="437"/>
    </row>
    <row r="318" spans="1:24" s="486" customFormat="1" ht="21" customHeight="1">
      <c r="A318" s="475">
        <f t="shared" si="55"/>
        <v>309</v>
      </c>
      <c r="B318" s="1166"/>
      <c r="C318" s="1021"/>
      <c r="D318" s="973" t="s">
        <v>767</v>
      </c>
      <c r="E318" s="991"/>
      <c r="F318" s="991"/>
      <c r="G318" s="986"/>
      <c r="H318" s="482"/>
      <c r="I318" s="482"/>
      <c r="J318" s="482"/>
      <c r="K318" s="482"/>
      <c r="L318" s="478">
        <f t="shared" si="64"/>
        <v>0</v>
      </c>
      <c r="M318" s="479"/>
      <c r="N318" s="483"/>
      <c r="O318" s="483"/>
      <c r="P318" s="483"/>
      <c r="Q318" s="437"/>
      <c r="R318" s="437"/>
      <c r="S318" s="437"/>
      <c r="T318" s="437"/>
      <c r="U318" s="437"/>
      <c r="V318" s="437"/>
      <c r="W318" s="437"/>
      <c r="X318" s="437"/>
    </row>
    <row r="319" spans="1:24" s="486" customFormat="1" ht="21" customHeight="1">
      <c r="A319" s="475">
        <f t="shared" si="55"/>
        <v>310</v>
      </c>
      <c r="B319" s="1166"/>
      <c r="C319" s="1021"/>
      <c r="D319" s="973" t="s">
        <v>390</v>
      </c>
      <c r="E319" s="991"/>
      <c r="F319" s="991"/>
      <c r="G319" s="986"/>
      <c r="H319" s="482"/>
      <c r="I319" s="482"/>
      <c r="J319" s="482"/>
      <c r="K319" s="482"/>
      <c r="L319" s="478">
        <f t="shared" si="64"/>
        <v>0</v>
      </c>
      <c r="M319" s="479"/>
      <c r="N319" s="483"/>
      <c r="O319" s="483"/>
      <c r="P319" s="483"/>
      <c r="Q319" s="437"/>
      <c r="R319" s="437"/>
      <c r="S319" s="437"/>
      <c r="T319" s="437"/>
      <c r="U319" s="437"/>
      <c r="V319" s="437"/>
      <c r="W319" s="437"/>
      <c r="X319" s="437"/>
    </row>
    <row r="320" spans="1:24" s="486" customFormat="1" ht="21" customHeight="1">
      <c r="A320" s="475">
        <f t="shared" si="55"/>
        <v>311</v>
      </c>
      <c r="B320" s="1166"/>
      <c r="C320" s="1021"/>
      <c r="D320" s="973" t="s">
        <v>223</v>
      </c>
      <c r="E320" s="991"/>
      <c r="F320" s="991"/>
      <c r="G320" s="986"/>
      <c r="H320" s="482"/>
      <c r="I320" s="482"/>
      <c r="J320" s="482"/>
      <c r="K320" s="482"/>
      <c r="L320" s="478">
        <f t="shared" si="64"/>
        <v>0</v>
      </c>
      <c r="M320" s="479"/>
      <c r="N320" s="483"/>
      <c r="O320" s="483"/>
      <c r="P320" s="483"/>
      <c r="Q320" s="437"/>
      <c r="R320" s="437"/>
      <c r="S320" s="437"/>
      <c r="T320" s="437"/>
      <c r="U320" s="437"/>
      <c r="V320" s="437"/>
      <c r="W320" s="437"/>
      <c r="X320" s="437"/>
    </row>
    <row r="321" spans="1:24" s="486" customFormat="1" ht="21" customHeight="1">
      <c r="A321" s="475">
        <f t="shared" si="55"/>
        <v>312</v>
      </c>
      <c r="B321" s="1166"/>
      <c r="C321" s="1021"/>
      <c r="D321" s="973" t="s">
        <v>93</v>
      </c>
      <c r="E321" s="991"/>
      <c r="F321" s="991"/>
      <c r="G321" s="986"/>
      <c r="H321" s="482"/>
      <c r="I321" s="482"/>
      <c r="J321" s="482"/>
      <c r="K321" s="482"/>
      <c r="L321" s="478">
        <f t="shared" si="64"/>
        <v>0</v>
      </c>
      <c r="M321" s="479"/>
      <c r="N321" s="483"/>
      <c r="O321" s="483"/>
      <c r="P321" s="483"/>
      <c r="Q321" s="437"/>
      <c r="R321" s="437"/>
      <c r="S321" s="437"/>
      <c r="T321" s="437"/>
      <c r="U321" s="437"/>
      <c r="V321" s="437"/>
      <c r="W321" s="437"/>
      <c r="X321" s="437"/>
    </row>
    <row r="322" spans="1:24" s="486" customFormat="1" ht="21" customHeight="1">
      <c r="A322" s="475">
        <f t="shared" si="55"/>
        <v>313</v>
      </c>
      <c r="B322" s="1166"/>
      <c r="C322" s="1022"/>
      <c r="D322" s="973" t="s">
        <v>60</v>
      </c>
      <c r="E322" s="991"/>
      <c r="F322" s="991"/>
      <c r="G322" s="986"/>
      <c r="H322" s="482"/>
      <c r="I322" s="482"/>
      <c r="J322" s="482"/>
      <c r="K322" s="482"/>
      <c r="L322" s="478">
        <f t="shared" si="64"/>
        <v>0</v>
      </c>
      <c r="M322" s="479"/>
      <c r="N322" s="483"/>
      <c r="O322" s="483"/>
      <c r="P322" s="483"/>
      <c r="Q322" s="437"/>
      <c r="R322" s="437"/>
      <c r="S322" s="437"/>
      <c r="T322" s="437"/>
      <c r="U322" s="437"/>
      <c r="V322" s="437"/>
      <c r="W322" s="437"/>
      <c r="X322" s="437"/>
    </row>
    <row r="323" spans="1:24" ht="18" customHeight="1">
      <c r="A323" s="475">
        <f t="shared" si="55"/>
        <v>314</v>
      </c>
      <c r="B323" s="1166"/>
      <c r="C323" s="1025" t="s">
        <v>114</v>
      </c>
      <c r="D323" s="1026"/>
      <c r="E323" s="996"/>
      <c r="F323" s="996"/>
      <c r="G323" s="1027"/>
      <c r="H323" s="508">
        <f>SUM(H324:H330)</f>
        <v>0</v>
      </c>
      <c r="I323" s="508">
        <f>SUM(I324:I330)</f>
        <v>0</v>
      </c>
      <c r="J323" s="508">
        <f t="shared" ref="J323:P323" si="65">SUM(J324:J330)</f>
        <v>0</v>
      </c>
      <c r="K323" s="508">
        <f t="shared" si="65"/>
        <v>0</v>
      </c>
      <c r="L323" s="478">
        <f t="shared" si="65"/>
        <v>0</v>
      </c>
      <c r="M323" s="479"/>
      <c r="N323" s="509">
        <f t="shared" si="65"/>
        <v>0</v>
      </c>
      <c r="O323" s="509">
        <f t="shared" si="65"/>
        <v>0</v>
      </c>
      <c r="P323" s="509">
        <f t="shared" si="65"/>
        <v>0</v>
      </c>
      <c r="X323" s="437"/>
    </row>
    <row r="324" spans="1:24" ht="21.75" customHeight="1">
      <c r="A324" s="475">
        <f t="shared" si="55"/>
        <v>315</v>
      </c>
      <c r="B324" s="1166"/>
      <c r="C324" s="1020"/>
      <c r="D324" s="985" t="s">
        <v>422</v>
      </c>
      <c r="E324" s="991"/>
      <c r="F324" s="991"/>
      <c r="G324" s="986"/>
      <c r="H324" s="482"/>
      <c r="I324" s="482"/>
      <c r="J324" s="482"/>
      <c r="K324" s="482"/>
      <c r="L324" s="478">
        <f t="shared" ref="L324:L330" si="66">H324+I324-J324+K324</f>
        <v>0</v>
      </c>
      <c r="M324" s="479"/>
      <c r="N324" s="483"/>
      <c r="O324" s="483"/>
      <c r="P324" s="483"/>
      <c r="X324" s="437"/>
    </row>
    <row r="325" spans="1:24" ht="21.75" customHeight="1">
      <c r="A325" s="475">
        <f t="shared" si="55"/>
        <v>316</v>
      </c>
      <c r="B325" s="1166"/>
      <c r="C325" s="1021"/>
      <c r="D325" s="985" t="s">
        <v>423</v>
      </c>
      <c r="E325" s="991"/>
      <c r="F325" s="991"/>
      <c r="G325" s="986"/>
      <c r="H325" s="482"/>
      <c r="I325" s="482"/>
      <c r="J325" s="482"/>
      <c r="K325" s="482"/>
      <c r="L325" s="478">
        <f t="shared" si="66"/>
        <v>0</v>
      </c>
      <c r="M325" s="479"/>
      <c r="N325" s="483"/>
      <c r="O325" s="483"/>
      <c r="P325" s="483"/>
      <c r="X325" s="437"/>
    </row>
    <row r="326" spans="1:24" ht="21.75" customHeight="1">
      <c r="A326" s="475">
        <f t="shared" si="55"/>
        <v>317</v>
      </c>
      <c r="B326" s="1166"/>
      <c r="C326" s="1021"/>
      <c r="D326" s="985" t="s">
        <v>424</v>
      </c>
      <c r="E326" s="991"/>
      <c r="F326" s="991"/>
      <c r="G326" s="986"/>
      <c r="H326" s="482"/>
      <c r="I326" s="482"/>
      <c r="J326" s="482"/>
      <c r="K326" s="482"/>
      <c r="L326" s="478">
        <f t="shared" si="66"/>
        <v>0</v>
      </c>
      <c r="M326" s="479"/>
      <c r="N326" s="483"/>
      <c r="O326" s="483"/>
      <c r="P326" s="483"/>
      <c r="X326" s="437"/>
    </row>
    <row r="327" spans="1:24" ht="21.75" customHeight="1">
      <c r="A327" s="475">
        <f t="shared" si="55"/>
        <v>318</v>
      </c>
      <c r="B327" s="1166"/>
      <c r="C327" s="1021"/>
      <c r="D327" s="985" t="s">
        <v>425</v>
      </c>
      <c r="E327" s="991"/>
      <c r="F327" s="991"/>
      <c r="G327" s="986"/>
      <c r="H327" s="482"/>
      <c r="I327" s="482"/>
      <c r="J327" s="482"/>
      <c r="K327" s="482"/>
      <c r="L327" s="478">
        <f t="shared" si="66"/>
        <v>0</v>
      </c>
      <c r="M327" s="479"/>
      <c r="N327" s="483"/>
      <c r="O327" s="483"/>
      <c r="P327" s="483"/>
      <c r="X327" s="437"/>
    </row>
    <row r="328" spans="1:24" ht="21.75" customHeight="1">
      <c r="A328" s="475">
        <f t="shared" si="55"/>
        <v>319</v>
      </c>
      <c r="B328" s="1166"/>
      <c r="C328" s="1021"/>
      <c r="D328" s="985" t="s">
        <v>426</v>
      </c>
      <c r="E328" s="991"/>
      <c r="F328" s="991"/>
      <c r="G328" s="986"/>
      <c r="H328" s="482"/>
      <c r="I328" s="482"/>
      <c r="J328" s="482"/>
      <c r="K328" s="482"/>
      <c r="L328" s="478">
        <f t="shared" si="66"/>
        <v>0</v>
      </c>
      <c r="M328" s="479"/>
      <c r="N328" s="483"/>
      <c r="O328" s="483"/>
      <c r="P328" s="483"/>
      <c r="X328" s="437"/>
    </row>
    <row r="329" spans="1:24" ht="21.75" customHeight="1">
      <c r="A329" s="475">
        <f t="shared" si="55"/>
        <v>320</v>
      </c>
      <c r="B329" s="1166"/>
      <c r="C329" s="1021"/>
      <c r="D329" s="985" t="s">
        <v>427</v>
      </c>
      <c r="E329" s="991"/>
      <c r="F329" s="991"/>
      <c r="G329" s="986"/>
      <c r="H329" s="482"/>
      <c r="I329" s="482"/>
      <c r="J329" s="482"/>
      <c r="K329" s="482"/>
      <c r="L329" s="478">
        <f t="shared" si="66"/>
        <v>0</v>
      </c>
      <c r="M329" s="479"/>
      <c r="N329" s="483"/>
      <c r="O329" s="483"/>
      <c r="P329" s="483"/>
      <c r="X329" s="437"/>
    </row>
    <row r="330" spans="1:24" ht="21.75" customHeight="1">
      <c r="A330" s="475">
        <f t="shared" si="55"/>
        <v>321</v>
      </c>
      <c r="B330" s="1166"/>
      <c r="C330" s="1022"/>
      <c r="D330" s="985" t="s">
        <v>60</v>
      </c>
      <c r="E330" s="991"/>
      <c r="F330" s="991"/>
      <c r="G330" s="986"/>
      <c r="H330" s="482"/>
      <c r="I330" s="482"/>
      <c r="J330" s="482"/>
      <c r="K330" s="482"/>
      <c r="L330" s="478">
        <f t="shared" si="66"/>
        <v>0</v>
      </c>
      <c r="M330" s="479"/>
      <c r="N330" s="483"/>
      <c r="O330" s="483"/>
      <c r="P330" s="483"/>
      <c r="X330" s="437"/>
    </row>
    <row r="331" spans="1:24" s="486" customFormat="1" ht="15.75">
      <c r="A331" s="475">
        <f t="shared" si="55"/>
        <v>322</v>
      </c>
      <c r="B331" s="1166"/>
      <c r="C331" s="1025" t="s">
        <v>40</v>
      </c>
      <c r="D331" s="1026"/>
      <c r="E331" s="996"/>
      <c r="F331" s="996"/>
      <c r="G331" s="1027"/>
      <c r="H331" s="510">
        <f>SUM(H332:H336)</f>
        <v>0</v>
      </c>
      <c r="I331" s="510">
        <f t="shared" ref="I331:P331" si="67">SUM(I332:I336)</f>
        <v>0</v>
      </c>
      <c r="J331" s="510">
        <f t="shared" si="67"/>
        <v>0</v>
      </c>
      <c r="K331" s="510">
        <f>SUM(K332:K336)</f>
        <v>0</v>
      </c>
      <c r="L331" s="478">
        <f t="shared" si="67"/>
        <v>0</v>
      </c>
      <c r="M331" s="479"/>
      <c r="N331" s="511">
        <f t="shared" si="67"/>
        <v>0</v>
      </c>
      <c r="O331" s="511">
        <f t="shared" si="67"/>
        <v>0</v>
      </c>
      <c r="P331" s="511">
        <f t="shared" si="67"/>
        <v>0</v>
      </c>
      <c r="Q331" s="437"/>
      <c r="R331" s="437"/>
      <c r="S331" s="437"/>
      <c r="T331" s="437"/>
      <c r="U331" s="437"/>
      <c r="V331" s="437"/>
      <c r="W331" s="437"/>
      <c r="X331" s="437"/>
    </row>
    <row r="332" spans="1:24" s="486" customFormat="1" ht="20.25" customHeight="1">
      <c r="A332" s="475">
        <f t="shared" ref="A332:A395" si="68">A331+1</f>
        <v>323</v>
      </c>
      <c r="B332" s="1166"/>
      <c r="C332" s="1020"/>
      <c r="D332" s="973" t="s">
        <v>96</v>
      </c>
      <c r="E332" s="991"/>
      <c r="F332" s="991"/>
      <c r="G332" s="986"/>
      <c r="H332" s="482"/>
      <c r="I332" s="482"/>
      <c r="J332" s="482"/>
      <c r="K332" s="482"/>
      <c r="L332" s="478">
        <f t="shared" ref="L332:L338" si="69">H332+I332-J332+K332</f>
        <v>0</v>
      </c>
      <c r="M332" s="479"/>
      <c r="N332" s="483"/>
      <c r="O332" s="483"/>
      <c r="P332" s="483"/>
      <c r="Q332" s="437"/>
      <c r="R332" s="437"/>
      <c r="S332" s="437"/>
      <c r="T332" s="437"/>
      <c r="U332" s="437"/>
      <c r="V332" s="437"/>
      <c r="W332" s="437"/>
      <c r="X332" s="437"/>
    </row>
    <row r="333" spans="1:24" s="486" customFormat="1" ht="20.25" customHeight="1">
      <c r="A333" s="475">
        <f t="shared" si="68"/>
        <v>324</v>
      </c>
      <c r="B333" s="1166"/>
      <c r="C333" s="1002"/>
      <c r="D333" s="973" t="s">
        <v>430</v>
      </c>
      <c r="E333" s="991"/>
      <c r="F333" s="991"/>
      <c r="G333" s="986"/>
      <c r="H333" s="482"/>
      <c r="I333" s="482"/>
      <c r="J333" s="482"/>
      <c r="K333" s="482"/>
      <c r="L333" s="478">
        <f t="shared" si="69"/>
        <v>0</v>
      </c>
      <c r="M333" s="479"/>
      <c r="N333" s="483"/>
      <c r="O333" s="483"/>
      <c r="P333" s="483"/>
      <c r="Q333" s="437"/>
      <c r="R333" s="437"/>
      <c r="S333" s="437"/>
      <c r="T333" s="437"/>
      <c r="U333" s="437"/>
      <c r="V333" s="437"/>
      <c r="W333" s="437"/>
      <c r="X333" s="437"/>
    </row>
    <row r="334" spans="1:24" s="486" customFormat="1" ht="20.25" customHeight="1">
      <c r="A334" s="475">
        <f t="shared" si="68"/>
        <v>325</v>
      </c>
      <c r="B334" s="1166"/>
      <c r="C334" s="1002"/>
      <c r="D334" s="985" t="s">
        <v>873</v>
      </c>
      <c r="E334" s="991"/>
      <c r="F334" s="991"/>
      <c r="G334" s="986"/>
      <c r="H334" s="482"/>
      <c r="I334" s="482"/>
      <c r="J334" s="482"/>
      <c r="K334" s="482"/>
      <c r="L334" s="478">
        <f t="shared" si="69"/>
        <v>0</v>
      </c>
      <c r="M334" s="479"/>
      <c r="N334" s="483"/>
      <c r="O334" s="483"/>
      <c r="P334" s="483"/>
      <c r="Q334" s="437"/>
      <c r="R334" s="437"/>
      <c r="S334" s="437"/>
      <c r="T334" s="437"/>
      <c r="U334" s="437"/>
      <c r="V334" s="437"/>
      <c r="W334" s="437"/>
      <c r="X334" s="437"/>
    </row>
    <row r="335" spans="1:24" ht="20.25" customHeight="1">
      <c r="A335" s="475">
        <f t="shared" si="68"/>
        <v>326</v>
      </c>
      <c r="B335" s="1166"/>
      <c r="C335" s="1002"/>
      <c r="D335" s="985" t="s">
        <v>60</v>
      </c>
      <c r="E335" s="991"/>
      <c r="F335" s="991"/>
      <c r="G335" s="986"/>
      <c r="H335" s="482"/>
      <c r="I335" s="482"/>
      <c r="J335" s="482"/>
      <c r="K335" s="482"/>
      <c r="L335" s="478">
        <f t="shared" si="69"/>
        <v>0</v>
      </c>
      <c r="M335" s="479"/>
      <c r="N335" s="483"/>
      <c r="O335" s="483"/>
      <c r="P335" s="483"/>
      <c r="X335" s="437"/>
    </row>
    <row r="336" spans="1:24" ht="21.75" customHeight="1">
      <c r="A336" s="475">
        <f t="shared" si="68"/>
        <v>327</v>
      </c>
      <c r="B336" s="1166"/>
      <c r="C336" s="1002"/>
      <c r="D336" s="1044" t="s">
        <v>286</v>
      </c>
      <c r="E336" s="977"/>
      <c r="F336" s="977"/>
      <c r="G336" s="978"/>
      <c r="H336" s="487"/>
      <c r="I336" s="487"/>
      <c r="J336" s="487"/>
      <c r="K336" s="482"/>
      <c r="L336" s="478">
        <f t="shared" si="69"/>
        <v>0</v>
      </c>
      <c r="M336" s="479"/>
      <c r="N336" s="483"/>
      <c r="O336" s="483"/>
      <c r="P336" s="483"/>
      <c r="X336" s="437"/>
    </row>
    <row r="337" spans="1:26" ht="23.25" customHeight="1">
      <c r="A337" s="475">
        <f t="shared" si="68"/>
        <v>328</v>
      </c>
      <c r="B337" s="1166"/>
      <c r="C337" s="1049" t="s">
        <v>136</v>
      </c>
      <c r="D337" s="1050"/>
      <c r="E337" s="1050"/>
      <c r="F337" s="1050"/>
      <c r="G337" s="1051"/>
      <c r="H337" s="482"/>
      <c r="I337" s="482"/>
      <c r="J337" s="482"/>
      <c r="K337" s="487"/>
      <c r="L337" s="478">
        <f t="shared" si="69"/>
        <v>0</v>
      </c>
      <c r="M337" s="479"/>
      <c r="N337" s="483"/>
      <c r="O337" s="483"/>
      <c r="P337" s="483"/>
      <c r="X337" s="437"/>
    </row>
    <row r="338" spans="1:26" ht="21.75" customHeight="1">
      <c r="A338" s="475">
        <f t="shared" si="68"/>
        <v>329</v>
      </c>
      <c r="B338" s="1166"/>
      <c r="C338" s="1082" t="s">
        <v>1017</v>
      </c>
      <c r="D338" s="1083"/>
      <c r="E338" s="1134"/>
      <c r="F338" s="1134"/>
      <c r="G338" s="1135"/>
      <c r="H338" s="487"/>
      <c r="I338" s="487"/>
      <c r="J338" s="487"/>
      <c r="K338" s="482"/>
      <c r="L338" s="478">
        <f t="shared" si="69"/>
        <v>0</v>
      </c>
      <c r="M338" s="479"/>
      <c r="N338" s="483"/>
      <c r="O338" s="483"/>
      <c r="P338" s="483"/>
      <c r="X338" s="437"/>
    </row>
    <row r="339" spans="1:26" ht="24.75" customHeight="1">
      <c r="A339" s="475">
        <f t="shared" si="68"/>
        <v>330</v>
      </c>
      <c r="B339" s="1204"/>
      <c r="C339" s="1205" t="s">
        <v>115</v>
      </c>
      <c r="D339" s="1205"/>
      <c r="E339" s="1205"/>
      <c r="F339" s="1205"/>
      <c r="G339" s="1206"/>
      <c r="H339" s="512">
        <f>H185+H237+H292+H304+H307+H313+H323+H331+H337-H338</f>
        <v>0</v>
      </c>
      <c r="I339" s="512">
        <f t="shared" ref="I339:L339" si="70">I185+I237+I292+I304+I307+I313+I323+I331+I337-I338</f>
        <v>0</v>
      </c>
      <c r="J339" s="512">
        <f t="shared" si="70"/>
        <v>0</v>
      </c>
      <c r="K339" s="512">
        <f t="shared" si="70"/>
        <v>0</v>
      </c>
      <c r="L339" s="512">
        <f t="shared" si="70"/>
        <v>0</v>
      </c>
      <c r="M339" s="489"/>
      <c r="N339" s="513">
        <f t="shared" ref="N339:P339" si="71">N185+N237+N292+N304+N307+N313+N323+N331+N337-N338</f>
        <v>0</v>
      </c>
      <c r="O339" s="513">
        <f t="shared" si="71"/>
        <v>0</v>
      </c>
      <c r="P339" s="513">
        <f t="shared" si="71"/>
        <v>0</v>
      </c>
      <c r="X339" s="437"/>
    </row>
    <row r="340" spans="1:26" ht="33.75" customHeight="1">
      <c r="A340" s="475">
        <f t="shared" si="68"/>
        <v>331</v>
      </c>
      <c r="B340" s="1119" t="s">
        <v>1025</v>
      </c>
      <c r="C340" s="1119"/>
      <c r="D340" s="1120"/>
      <c r="E340" s="1120"/>
      <c r="F340" s="1120"/>
      <c r="G340" s="1120"/>
      <c r="H340" s="514">
        <f>H120-H183-H339</f>
        <v>0</v>
      </c>
      <c r="I340" s="514">
        <f>I120-I183-I339</f>
        <v>0</v>
      </c>
      <c r="J340" s="514">
        <f>J120-J183-J339</f>
        <v>0</v>
      </c>
      <c r="K340" s="514">
        <f>K120-K183-K339</f>
        <v>0</v>
      </c>
      <c r="L340" s="514">
        <f>L120-L183-L339</f>
        <v>0</v>
      </c>
      <c r="M340" s="479"/>
      <c r="N340" s="515">
        <f t="shared" ref="N340:P340" si="72">N120-N183-N339</f>
        <v>0</v>
      </c>
      <c r="O340" s="515">
        <f t="shared" si="72"/>
        <v>0</v>
      </c>
      <c r="P340" s="515">
        <f t="shared" si="72"/>
        <v>0</v>
      </c>
    </row>
    <row r="341" spans="1:26" ht="33.75" customHeight="1">
      <c r="A341" s="475">
        <f t="shared" si="68"/>
        <v>332</v>
      </c>
      <c r="B341" s="1028" t="s">
        <v>724</v>
      </c>
      <c r="C341" s="1012"/>
      <c r="D341" s="1012"/>
      <c r="E341" s="1012"/>
      <c r="F341" s="1012"/>
      <c r="G341" s="1012"/>
      <c r="H341" s="1012"/>
      <c r="I341" s="1012"/>
      <c r="J341" s="1012"/>
      <c r="K341" s="1012"/>
      <c r="L341" s="1029"/>
      <c r="M341" s="516"/>
      <c r="N341" s="517"/>
      <c r="O341" s="518"/>
      <c r="P341" s="519"/>
    </row>
    <row r="342" spans="1:26" ht="27" customHeight="1">
      <c r="A342" s="475">
        <f t="shared" si="68"/>
        <v>333</v>
      </c>
      <c r="B342" s="1030" t="s">
        <v>119</v>
      </c>
      <c r="C342" s="1015"/>
      <c r="D342" s="1015"/>
      <c r="E342" s="1015"/>
      <c r="F342" s="1015"/>
      <c r="G342" s="1015"/>
      <c r="H342" s="1015"/>
      <c r="I342" s="1015"/>
      <c r="J342" s="1015"/>
      <c r="K342" s="1015"/>
      <c r="L342" s="1016"/>
      <c r="M342" s="520"/>
      <c r="N342" s="521"/>
      <c r="O342" s="522"/>
      <c r="P342" s="523"/>
      <c r="X342" s="437"/>
      <c r="Y342" s="437"/>
      <c r="Z342" s="437"/>
    </row>
    <row r="343" spans="1:26" ht="47.25" customHeight="1">
      <c r="A343" s="475">
        <f t="shared" si="68"/>
        <v>334</v>
      </c>
      <c r="B343" s="1146"/>
      <c r="C343" s="524"/>
      <c r="D343" s="525"/>
      <c r="E343" s="526"/>
      <c r="F343" s="526"/>
      <c r="G343" s="526"/>
      <c r="H343" s="526"/>
      <c r="I343" s="526"/>
      <c r="J343" s="526"/>
      <c r="K343" s="527" t="s">
        <v>346</v>
      </c>
      <c r="L343" s="528" t="s">
        <v>345</v>
      </c>
      <c r="M343" s="529"/>
      <c r="N343" s="530"/>
      <c r="O343" s="531"/>
      <c r="P343" s="532"/>
      <c r="X343" s="437"/>
      <c r="Y343" s="437"/>
      <c r="Z343" s="437"/>
    </row>
    <row r="344" spans="1:26" ht="23.25" customHeight="1">
      <c r="A344" s="475">
        <f t="shared" si="68"/>
        <v>335</v>
      </c>
      <c r="B344" s="1147"/>
      <c r="C344" s="1149" t="s">
        <v>846</v>
      </c>
      <c r="D344" s="1149"/>
      <c r="E344" s="1150"/>
      <c r="F344" s="1150"/>
      <c r="G344" s="1150"/>
      <c r="H344" s="533"/>
      <c r="I344" s="533"/>
      <c r="J344" s="533"/>
      <c r="K344" s="534"/>
      <c r="L344" s="535">
        <f>SUM(L345:L354)</f>
        <v>0</v>
      </c>
      <c r="M344" s="536"/>
      <c r="N344" s="537"/>
      <c r="O344" s="538"/>
      <c r="P344" s="532"/>
      <c r="X344" s="437"/>
      <c r="Y344" s="437"/>
      <c r="Z344" s="437"/>
    </row>
    <row r="345" spans="1:26" ht="27" customHeight="1">
      <c r="A345" s="475">
        <f t="shared" si="68"/>
        <v>336</v>
      </c>
      <c r="B345" s="1147"/>
      <c r="C345" s="1111"/>
      <c r="D345" s="985" t="s">
        <v>214</v>
      </c>
      <c r="E345" s="991"/>
      <c r="F345" s="991"/>
      <c r="G345" s="986"/>
      <c r="H345" s="539"/>
      <c r="I345" s="539"/>
      <c r="J345" s="539"/>
      <c r="K345" s="540"/>
      <c r="L345" s="540">
        <f>L119</f>
        <v>0</v>
      </c>
      <c r="M345" s="541"/>
      <c r="N345" s="542"/>
      <c r="O345" s="543"/>
      <c r="P345" s="532"/>
      <c r="X345" s="437"/>
      <c r="Y345" s="437"/>
      <c r="Z345" s="437"/>
    </row>
    <row r="346" spans="1:26" ht="27.75" customHeight="1">
      <c r="A346" s="475">
        <f t="shared" si="68"/>
        <v>337</v>
      </c>
      <c r="B346" s="1147"/>
      <c r="C346" s="1099"/>
      <c r="D346" s="1043" t="s">
        <v>650</v>
      </c>
      <c r="E346" s="1043"/>
      <c r="F346" s="1043"/>
      <c r="G346" s="1043"/>
      <c r="H346" s="539"/>
      <c r="I346" s="539"/>
      <c r="J346" s="539"/>
      <c r="K346" s="540"/>
      <c r="L346" s="540">
        <f>L70</f>
        <v>0</v>
      </c>
      <c r="M346" s="541"/>
      <c r="N346" s="542"/>
      <c r="O346" s="543"/>
      <c r="P346" s="532"/>
      <c r="X346" s="437"/>
      <c r="Y346" s="437"/>
      <c r="Z346" s="437"/>
    </row>
    <row r="347" spans="1:26" ht="23.25" customHeight="1">
      <c r="A347" s="475">
        <f t="shared" si="68"/>
        <v>338</v>
      </c>
      <c r="B347" s="1147"/>
      <c r="C347" s="1099"/>
      <c r="D347" s="985" t="s">
        <v>33</v>
      </c>
      <c r="E347" s="991"/>
      <c r="F347" s="991"/>
      <c r="G347" s="986"/>
      <c r="H347" s="539"/>
      <c r="I347" s="539"/>
      <c r="J347" s="539"/>
      <c r="K347" s="544"/>
      <c r="L347" s="545"/>
      <c r="M347" s="479"/>
      <c r="N347" s="542"/>
      <c r="O347" s="543"/>
      <c r="P347" s="532"/>
      <c r="X347" s="437"/>
      <c r="Y347" s="437"/>
      <c r="Z347" s="437"/>
    </row>
    <row r="348" spans="1:26" ht="35.25" customHeight="1">
      <c r="A348" s="475">
        <f t="shared" si="68"/>
        <v>339</v>
      </c>
      <c r="B348" s="1147"/>
      <c r="C348" s="1099"/>
      <c r="D348" s="1234" t="s">
        <v>215</v>
      </c>
      <c r="E348" s="1235"/>
      <c r="F348" s="973" t="s">
        <v>845</v>
      </c>
      <c r="G348" s="975"/>
      <c r="H348" s="539"/>
      <c r="I348" s="539"/>
      <c r="J348" s="539"/>
      <c r="K348" s="546"/>
      <c r="L348" s="546"/>
      <c r="M348" s="541"/>
      <c r="N348" s="542"/>
      <c r="O348" s="543"/>
      <c r="P348" s="532"/>
      <c r="X348" s="437"/>
      <c r="Y348" s="437"/>
      <c r="Z348" s="437"/>
    </row>
    <row r="349" spans="1:26" ht="26.25" customHeight="1">
      <c r="A349" s="475">
        <f t="shared" si="68"/>
        <v>340</v>
      </c>
      <c r="B349" s="1147"/>
      <c r="C349" s="1099"/>
      <c r="D349" s="1236"/>
      <c r="E349" s="1237"/>
      <c r="F349" s="973" t="s">
        <v>274</v>
      </c>
      <c r="G349" s="975"/>
      <c r="H349" s="539"/>
      <c r="I349" s="539"/>
      <c r="J349" s="539"/>
      <c r="K349" s="546"/>
      <c r="L349" s="546"/>
      <c r="M349" s="541"/>
      <c r="N349" s="542"/>
      <c r="O349" s="543"/>
      <c r="P349" s="532"/>
      <c r="X349" s="437"/>
      <c r="Y349" s="437"/>
      <c r="Z349" s="437"/>
    </row>
    <row r="350" spans="1:26" ht="30.75" customHeight="1">
      <c r="A350" s="475">
        <f t="shared" si="68"/>
        <v>341</v>
      </c>
      <c r="B350" s="1147"/>
      <c r="C350" s="1099"/>
      <c r="D350" s="1236"/>
      <c r="E350" s="1237"/>
      <c r="F350" s="973" t="s">
        <v>49</v>
      </c>
      <c r="G350" s="975"/>
      <c r="H350" s="539"/>
      <c r="I350" s="539"/>
      <c r="J350" s="539"/>
      <c r="K350" s="544"/>
      <c r="L350" s="544"/>
      <c r="M350" s="541"/>
      <c r="N350" s="542"/>
      <c r="O350" s="543"/>
      <c r="P350" s="532"/>
      <c r="X350" s="437"/>
      <c r="Y350" s="437"/>
      <c r="Z350" s="437"/>
    </row>
    <row r="351" spans="1:26" ht="19.5" customHeight="1">
      <c r="A351" s="475">
        <f t="shared" si="68"/>
        <v>342</v>
      </c>
      <c r="B351" s="1147"/>
      <c r="C351" s="1099"/>
      <c r="D351" s="1236"/>
      <c r="E351" s="1237"/>
      <c r="F351" s="973" t="s">
        <v>771</v>
      </c>
      <c r="G351" s="986"/>
      <c r="H351" s="539"/>
      <c r="I351" s="539"/>
      <c r="J351" s="539"/>
      <c r="K351" s="544"/>
      <c r="L351" s="544"/>
      <c r="M351" s="541"/>
      <c r="N351" s="542"/>
      <c r="O351" s="543"/>
      <c r="P351" s="532"/>
      <c r="X351" s="437"/>
      <c r="Y351" s="437"/>
      <c r="Z351" s="437"/>
    </row>
    <row r="352" spans="1:26" ht="15.75" customHeight="1">
      <c r="A352" s="475">
        <f t="shared" si="68"/>
        <v>343</v>
      </c>
      <c r="B352" s="1147"/>
      <c r="C352" s="1099"/>
      <c r="D352" s="1236"/>
      <c r="E352" s="1237"/>
      <c r="F352" s="973" t="s">
        <v>48</v>
      </c>
      <c r="G352" s="975"/>
      <c r="H352" s="539"/>
      <c r="I352" s="539"/>
      <c r="J352" s="539"/>
      <c r="K352" s="546"/>
      <c r="L352" s="546"/>
      <c r="M352" s="541"/>
      <c r="N352" s="542"/>
      <c r="O352" s="543"/>
      <c r="P352" s="532"/>
      <c r="X352" s="437"/>
      <c r="Y352" s="437"/>
      <c r="Z352" s="437"/>
    </row>
    <row r="353" spans="1:26" ht="49.5" customHeight="1">
      <c r="A353" s="475">
        <f t="shared" si="68"/>
        <v>344</v>
      </c>
      <c r="B353" s="1147"/>
      <c r="C353" s="1099"/>
      <c r="D353" s="1236"/>
      <c r="E353" s="1237"/>
      <c r="F353" s="973" t="s">
        <v>213</v>
      </c>
      <c r="G353" s="975"/>
      <c r="H353" s="547"/>
      <c r="I353" s="547"/>
      <c r="J353" s="547"/>
      <c r="K353" s="544"/>
      <c r="L353" s="545"/>
      <c r="M353" s="479"/>
      <c r="N353" s="542"/>
      <c r="O353" s="543"/>
      <c r="P353" s="532"/>
      <c r="X353" s="437"/>
      <c r="Y353" s="437"/>
      <c r="Z353" s="437"/>
    </row>
    <row r="354" spans="1:26" ht="26.25" customHeight="1">
      <c r="A354" s="475">
        <f t="shared" si="68"/>
        <v>345</v>
      </c>
      <c r="B354" s="1147"/>
      <c r="C354" s="1099"/>
      <c r="D354" s="1238"/>
      <c r="E354" s="1239"/>
      <c r="F354" s="973" t="s">
        <v>770</v>
      </c>
      <c r="G354" s="975"/>
      <c r="H354" s="539"/>
      <c r="I354" s="539"/>
      <c r="J354" s="539"/>
      <c r="K354" s="546"/>
      <c r="L354" s="545"/>
      <c r="M354" s="479"/>
      <c r="N354" s="542"/>
      <c r="O354" s="543"/>
      <c r="P354" s="532"/>
      <c r="X354" s="437"/>
      <c r="Y354" s="437"/>
      <c r="Z354" s="437"/>
    </row>
    <row r="355" spans="1:26" s="506" customFormat="1" ht="22.5" customHeight="1">
      <c r="A355" s="475">
        <f t="shared" si="68"/>
        <v>346</v>
      </c>
      <c r="B355" s="1147"/>
      <c r="C355" s="1136" t="s">
        <v>847</v>
      </c>
      <c r="D355" s="1137"/>
      <c r="E355" s="996"/>
      <c r="F355" s="996"/>
      <c r="G355" s="1027"/>
      <c r="H355" s="533"/>
      <c r="I355" s="533"/>
      <c r="J355" s="533"/>
      <c r="K355" s="548"/>
      <c r="L355" s="549">
        <f>SUM(L356:L385)</f>
        <v>0</v>
      </c>
      <c r="M355" s="550"/>
      <c r="N355" s="551"/>
      <c r="O355" s="552"/>
      <c r="P355" s="553"/>
      <c r="Q355" s="499"/>
      <c r="R355" s="499"/>
      <c r="S355" s="499"/>
      <c r="T355" s="499"/>
      <c r="U355" s="499"/>
      <c r="V355" s="499"/>
      <c r="W355" s="499"/>
      <c r="X355" s="499"/>
      <c r="Y355" s="499"/>
      <c r="Z355" s="499"/>
    </row>
    <row r="356" spans="1:26" ht="27.75" customHeight="1">
      <c r="A356" s="475">
        <f t="shared" si="68"/>
        <v>347</v>
      </c>
      <c r="B356" s="1147"/>
      <c r="C356" s="1111"/>
      <c r="D356" s="1151" t="s">
        <v>217</v>
      </c>
      <c r="E356" s="1151"/>
      <c r="F356" s="985" t="s">
        <v>576</v>
      </c>
      <c r="G356" s="975"/>
      <c r="H356" s="539"/>
      <c r="I356" s="539"/>
      <c r="J356" s="539"/>
      <c r="K356" s="546"/>
      <c r="L356" s="545"/>
      <c r="M356" s="479"/>
      <c r="N356" s="542"/>
      <c r="O356" s="543"/>
      <c r="P356" s="532"/>
      <c r="X356" s="437"/>
      <c r="Y356" s="437"/>
      <c r="Z356" s="437"/>
    </row>
    <row r="357" spans="1:26" ht="18.75" customHeight="1">
      <c r="A357" s="475">
        <f t="shared" si="68"/>
        <v>348</v>
      </c>
      <c r="B357" s="1147"/>
      <c r="C357" s="1099"/>
      <c r="D357" s="1151"/>
      <c r="E357" s="1151"/>
      <c r="F357" s="985" t="s">
        <v>800</v>
      </c>
      <c r="G357" s="975"/>
      <c r="H357" s="539"/>
      <c r="I357" s="539"/>
      <c r="J357" s="539"/>
      <c r="K357" s="546"/>
      <c r="L357" s="545"/>
      <c r="M357" s="479"/>
      <c r="N357" s="542"/>
      <c r="O357" s="543"/>
      <c r="P357" s="532"/>
      <c r="X357" s="437"/>
      <c r="Y357" s="437"/>
      <c r="Z357" s="437"/>
    </row>
    <row r="358" spans="1:26" ht="27.75" customHeight="1">
      <c r="A358" s="475">
        <f t="shared" si="68"/>
        <v>349</v>
      </c>
      <c r="B358" s="1147"/>
      <c r="C358" s="1099"/>
      <c r="D358" s="1151"/>
      <c r="E358" s="1151"/>
      <c r="F358" s="985" t="s">
        <v>44</v>
      </c>
      <c r="G358" s="975"/>
      <c r="H358" s="539"/>
      <c r="I358" s="539"/>
      <c r="J358" s="539"/>
      <c r="K358" s="546"/>
      <c r="L358" s="545"/>
      <c r="M358" s="479"/>
      <c r="N358" s="542"/>
      <c r="O358" s="543"/>
      <c r="P358" s="532"/>
      <c r="X358" s="437"/>
      <c r="Y358" s="437"/>
      <c r="Z358" s="437"/>
    </row>
    <row r="359" spans="1:26" ht="27.75" customHeight="1">
      <c r="A359" s="475">
        <f t="shared" si="68"/>
        <v>350</v>
      </c>
      <c r="B359" s="1147"/>
      <c r="C359" s="1099"/>
      <c r="D359" s="1151"/>
      <c r="E359" s="1151"/>
      <c r="F359" s="985" t="s">
        <v>116</v>
      </c>
      <c r="G359" s="975"/>
      <c r="H359" s="539"/>
      <c r="I359" s="539"/>
      <c r="J359" s="539"/>
      <c r="K359" s="546"/>
      <c r="L359" s="545"/>
      <c r="M359" s="479"/>
      <c r="N359" s="542"/>
      <c r="O359" s="543"/>
      <c r="P359" s="532"/>
      <c r="X359" s="437"/>
      <c r="Y359" s="437"/>
      <c r="Z359" s="437"/>
    </row>
    <row r="360" spans="1:26" ht="27.75" customHeight="1">
      <c r="A360" s="475">
        <f t="shared" si="68"/>
        <v>351</v>
      </c>
      <c r="B360" s="1147"/>
      <c r="C360" s="1099"/>
      <c r="D360" s="1151"/>
      <c r="E360" s="1151"/>
      <c r="F360" s="985" t="s">
        <v>45</v>
      </c>
      <c r="G360" s="975"/>
      <c r="H360" s="539"/>
      <c r="I360" s="539"/>
      <c r="J360" s="539"/>
      <c r="K360" s="544"/>
      <c r="L360" s="545"/>
      <c r="M360" s="479"/>
      <c r="N360" s="542"/>
      <c r="O360" s="543"/>
      <c r="P360" s="532"/>
      <c r="X360" s="437"/>
      <c r="Y360" s="437"/>
      <c r="Z360" s="437"/>
    </row>
    <row r="361" spans="1:26" ht="27.75" customHeight="1">
      <c r="A361" s="475">
        <f t="shared" si="68"/>
        <v>352</v>
      </c>
      <c r="B361" s="1147"/>
      <c r="C361" s="1099"/>
      <c r="D361" s="1151"/>
      <c r="E361" s="1151"/>
      <c r="F361" s="985" t="s">
        <v>46</v>
      </c>
      <c r="G361" s="975"/>
      <c r="H361" s="539"/>
      <c r="I361" s="539"/>
      <c r="J361" s="539"/>
      <c r="K361" s="546"/>
      <c r="L361" s="545"/>
      <c r="M361" s="479"/>
      <c r="N361" s="542"/>
      <c r="O361" s="543"/>
      <c r="P361" s="532"/>
      <c r="X361" s="437"/>
      <c r="Y361" s="437"/>
      <c r="Z361" s="437"/>
    </row>
    <row r="362" spans="1:26" ht="27.75" customHeight="1">
      <c r="A362" s="475">
        <f t="shared" si="68"/>
        <v>353</v>
      </c>
      <c r="B362" s="1147"/>
      <c r="C362" s="1099"/>
      <c r="D362" s="1151"/>
      <c r="E362" s="1151"/>
      <c r="F362" s="985" t="s">
        <v>47</v>
      </c>
      <c r="G362" s="975"/>
      <c r="H362" s="539"/>
      <c r="I362" s="539"/>
      <c r="J362" s="539"/>
      <c r="K362" s="546"/>
      <c r="L362" s="545"/>
      <c r="M362" s="479"/>
      <c r="N362" s="542"/>
      <c r="O362" s="543"/>
      <c r="P362" s="532"/>
      <c r="X362" s="437"/>
      <c r="Y362" s="437"/>
      <c r="Z362" s="437"/>
    </row>
    <row r="363" spans="1:26" ht="27.75" customHeight="1">
      <c r="A363" s="475">
        <f t="shared" si="68"/>
        <v>354</v>
      </c>
      <c r="B363" s="1147"/>
      <c r="C363" s="1099"/>
      <c r="D363" s="1151"/>
      <c r="E363" s="1151"/>
      <c r="F363" s="985" t="s">
        <v>66</v>
      </c>
      <c r="G363" s="975"/>
      <c r="H363" s="539"/>
      <c r="I363" s="539"/>
      <c r="J363" s="539"/>
      <c r="K363" s="544"/>
      <c r="L363" s="545"/>
      <c r="M363" s="479"/>
      <c r="N363" s="542"/>
      <c r="O363" s="543"/>
      <c r="P363" s="532"/>
      <c r="X363" s="437"/>
      <c r="Y363" s="437"/>
      <c r="Z363" s="437"/>
    </row>
    <row r="364" spans="1:26" ht="27.75" customHeight="1">
      <c r="A364" s="475">
        <f t="shared" si="68"/>
        <v>355</v>
      </c>
      <c r="B364" s="1147"/>
      <c r="C364" s="1099"/>
      <c r="D364" s="1151"/>
      <c r="E364" s="1151"/>
      <c r="F364" s="985" t="s">
        <v>67</v>
      </c>
      <c r="G364" s="975"/>
      <c r="H364" s="539"/>
      <c r="I364" s="539"/>
      <c r="J364" s="539"/>
      <c r="K364" s="544"/>
      <c r="L364" s="545"/>
      <c r="M364" s="479"/>
      <c r="N364" s="542"/>
      <c r="O364" s="543"/>
      <c r="P364" s="532"/>
      <c r="X364" s="437"/>
      <c r="Y364" s="437"/>
      <c r="Z364" s="437"/>
    </row>
    <row r="365" spans="1:26" ht="27.75" customHeight="1">
      <c r="A365" s="475">
        <f t="shared" si="68"/>
        <v>356</v>
      </c>
      <c r="B365" s="1147"/>
      <c r="C365" s="1099"/>
      <c r="D365" s="1151"/>
      <c r="E365" s="1151"/>
      <c r="F365" s="973" t="s">
        <v>50</v>
      </c>
      <c r="G365" s="1133"/>
      <c r="H365" s="539"/>
      <c r="I365" s="539"/>
      <c r="J365" s="539"/>
      <c r="K365" s="546"/>
      <c r="L365" s="545"/>
      <c r="M365" s="479"/>
      <c r="N365" s="542"/>
      <c r="O365" s="543"/>
      <c r="P365" s="532"/>
      <c r="X365" s="437"/>
      <c r="Y365" s="437"/>
      <c r="Z365" s="437"/>
    </row>
    <row r="366" spans="1:26" ht="27.75" customHeight="1">
      <c r="A366" s="475">
        <f t="shared" si="68"/>
        <v>357</v>
      </c>
      <c r="B366" s="1147"/>
      <c r="C366" s="1099"/>
      <c r="D366" s="1151"/>
      <c r="E366" s="1151"/>
      <c r="F366" s="985" t="s">
        <v>490</v>
      </c>
      <c r="G366" s="975"/>
      <c r="H366" s="539"/>
      <c r="I366" s="539"/>
      <c r="J366" s="539"/>
      <c r="K366" s="546"/>
      <c r="L366" s="545"/>
      <c r="M366" s="479"/>
      <c r="N366" s="542"/>
      <c r="O366" s="543"/>
      <c r="P366" s="532"/>
      <c r="X366" s="437"/>
      <c r="Y366" s="437"/>
      <c r="Z366" s="437"/>
    </row>
    <row r="367" spans="1:26" ht="27.75" customHeight="1">
      <c r="A367" s="475">
        <f t="shared" si="68"/>
        <v>358</v>
      </c>
      <c r="B367" s="1147"/>
      <c r="C367" s="1099"/>
      <c r="D367" s="1151"/>
      <c r="E367" s="1151"/>
      <c r="F367" s="985" t="s">
        <v>52</v>
      </c>
      <c r="G367" s="975"/>
      <c r="H367" s="539"/>
      <c r="I367" s="539"/>
      <c r="J367" s="539"/>
      <c r="K367" s="544"/>
      <c r="L367" s="545"/>
      <c r="M367" s="479"/>
      <c r="N367" s="542"/>
      <c r="O367" s="543"/>
      <c r="P367" s="532"/>
      <c r="X367" s="437"/>
      <c r="Y367" s="437"/>
      <c r="Z367" s="437"/>
    </row>
    <row r="368" spans="1:26" ht="27.75" customHeight="1">
      <c r="A368" s="475">
        <f t="shared" si="68"/>
        <v>359</v>
      </c>
      <c r="B368" s="1147"/>
      <c r="C368" s="1099"/>
      <c r="D368" s="1151"/>
      <c r="E368" s="1151"/>
      <c r="F368" s="985" t="s">
        <v>55</v>
      </c>
      <c r="G368" s="975"/>
      <c r="H368" s="539"/>
      <c r="I368" s="539"/>
      <c r="J368" s="539"/>
      <c r="K368" s="544"/>
      <c r="L368" s="545"/>
      <c r="M368" s="479"/>
      <c r="N368" s="542"/>
      <c r="O368" s="543"/>
      <c r="P368" s="532"/>
      <c r="X368" s="437"/>
      <c r="Y368" s="437"/>
      <c r="Z368" s="437"/>
    </row>
    <row r="369" spans="1:26" ht="27.75" customHeight="1">
      <c r="A369" s="475">
        <f t="shared" si="68"/>
        <v>360</v>
      </c>
      <c r="B369" s="1147"/>
      <c r="C369" s="1099"/>
      <c r="D369" s="1151"/>
      <c r="E369" s="1151"/>
      <c r="F369" s="973" t="s">
        <v>491</v>
      </c>
      <c r="G369" s="1133"/>
      <c r="H369" s="539"/>
      <c r="I369" s="539"/>
      <c r="J369" s="539"/>
      <c r="K369" s="544"/>
      <c r="L369" s="545"/>
      <c r="M369" s="479"/>
      <c r="N369" s="542"/>
      <c r="O369" s="543"/>
      <c r="P369" s="532"/>
      <c r="X369" s="437"/>
      <c r="Y369" s="437"/>
      <c r="Z369" s="437"/>
    </row>
    <row r="370" spans="1:26" ht="27.75" customHeight="1">
      <c r="A370" s="475">
        <f t="shared" si="68"/>
        <v>361</v>
      </c>
      <c r="B370" s="1147"/>
      <c r="C370" s="1099"/>
      <c r="D370" s="1151"/>
      <c r="E370" s="1151"/>
      <c r="F370" s="985" t="s">
        <v>63</v>
      </c>
      <c r="G370" s="975"/>
      <c r="H370" s="554"/>
      <c r="I370" s="554"/>
      <c r="J370" s="554"/>
      <c r="K370" s="555"/>
      <c r="L370" s="545"/>
      <c r="M370" s="479"/>
      <c r="N370" s="542"/>
      <c r="O370" s="543"/>
      <c r="P370" s="532"/>
      <c r="X370" s="437"/>
      <c r="Y370" s="437"/>
      <c r="Z370" s="437"/>
    </row>
    <row r="371" spans="1:26" ht="36" customHeight="1">
      <c r="A371" s="475">
        <f t="shared" si="68"/>
        <v>362</v>
      </c>
      <c r="B371" s="1147"/>
      <c r="C371" s="1099"/>
      <c r="D371" s="1151"/>
      <c r="E371" s="1151"/>
      <c r="F371" s="985" t="s">
        <v>492</v>
      </c>
      <c r="G371" s="975"/>
      <c r="H371" s="554"/>
      <c r="I371" s="554"/>
      <c r="J371" s="554"/>
      <c r="K371" s="555"/>
      <c r="L371" s="545"/>
      <c r="M371" s="479"/>
      <c r="N371" s="542"/>
      <c r="O371" s="543"/>
      <c r="P371" s="532"/>
      <c r="X371" s="437"/>
      <c r="Y371" s="437"/>
      <c r="Z371" s="437"/>
    </row>
    <row r="372" spans="1:26" ht="27.75" customHeight="1">
      <c r="A372" s="475">
        <f t="shared" si="68"/>
        <v>363</v>
      </c>
      <c r="B372" s="1147"/>
      <c r="C372" s="1099"/>
      <c r="D372" s="1151"/>
      <c r="E372" s="1151"/>
      <c r="F372" s="985" t="s">
        <v>493</v>
      </c>
      <c r="G372" s="975"/>
      <c r="H372" s="539"/>
      <c r="I372" s="539"/>
      <c r="J372" s="539"/>
      <c r="K372" s="546"/>
      <c r="L372" s="545"/>
      <c r="M372" s="479"/>
      <c r="N372" s="542"/>
      <c r="O372" s="543"/>
      <c r="P372" s="532"/>
      <c r="X372" s="437"/>
      <c r="Y372" s="437"/>
      <c r="Z372" s="437"/>
    </row>
    <row r="373" spans="1:26" ht="36" customHeight="1">
      <c r="A373" s="475">
        <f t="shared" si="68"/>
        <v>364</v>
      </c>
      <c r="B373" s="1147"/>
      <c r="C373" s="1099"/>
      <c r="D373" s="1151"/>
      <c r="E373" s="1151"/>
      <c r="F373" s="985" t="s">
        <v>848</v>
      </c>
      <c r="G373" s="975"/>
      <c r="H373" s="554"/>
      <c r="I373" s="554"/>
      <c r="J373" s="554"/>
      <c r="K373" s="555"/>
      <c r="L373" s="545"/>
      <c r="M373" s="479"/>
      <c r="N373" s="542"/>
      <c r="O373" s="543"/>
      <c r="P373" s="532"/>
      <c r="X373" s="437"/>
      <c r="Y373" s="437"/>
      <c r="Z373" s="437"/>
    </row>
    <row r="374" spans="1:26" ht="27.75" customHeight="1">
      <c r="A374" s="475">
        <f t="shared" si="68"/>
        <v>365</v>
      </c>
      <c r="B374" s="1147"/>
      <c r="C374" s="1099"/>
      <c r="D374" s="1151"/>
      <c r="E374" s="1151"/>
      <c r="F374" s="985" t="s">
        <v>651</v>
      </c>
      <c r="G374" s="975"/>
      <c r="H374" s="554"/>
      <c r="I374" s="554"/>
      <c r="J374" s="554"/>
      <c r="K374" s="555"/>
      <c r="L374" s="545"/>
      <c r="M374" s="479"/>
      <c r="N374" s="542"/>
      <c r="O374" s="543"/>
      <c r="P374" s="532"/>
      <c r="X374" s="437"/>
      <c r="Y374" s="437"/>
      <c r="Z374" s="437"/>
    </row>
    <row r="375" spans="1:26" ht="34.5" customHeight="1">
      <c r="A375" s="475">
        <f t="shared" si="68"/>
        <v>366</v>
      </c>
      <c r="B375" s="1147"/>
      <c r="C375" s="1099"/>
      <c r="D375" s="1151"/>
      <c r="E375" s="1151"/>
      <c r="F375" s="985" t="s">
        <v>691</v>
      </c>
      <c r="G375" s="975"/>
      <c r="H375" s="554"/>
      <c r="I375" s="554"/>
      <c r="J375" s="554"/>
      <c r="K375" s="555"/>
      <c r="L375" s="545"/>
      <c r="M375" s="479"/>
      <c r="N375" s="542"/>
      <c r="O375" s="543"/>
      <c r="P375" s="532"/>
      <c r="X375" s="437"/>
      <c r="Y375" s="437"/>
      <c r="Z375" s="437"/>
    </row>
    <row r="376" spans="1:26" ht="58.5" customHeight="1">
      <c r="A376" s="475">
        <f t="shared" si="68"/>
        <v>367</v>
      </c>
      <c r="B376" s="1147"/>
      <c r="C376" s="1099"/>
      <c r="D376" s="1151"/>
      <c r="E376" s="1151"/>
      <c r="F376" s="985" t="s">
        <v>652</v>
      </c>
      <c r="G376" s="975"/>
      <c r="H376" s="539"/>
      <c r="I376" s="539"/>
      <c r="J376" s="539"/>
      <c r="K376" s="544"/>
      <c r="L376" s="545"/>
      <c r="M376" s="479"/>
      <c r="N376" s="542"/>
      <c r="O376" s="543"/>
      <c r="P376" s="532"/>
      <c r="X376" s="437"/>
      <c r="Y376" s="437"/>
      <c r="Z376" s="437"/>
    </row>
    <row r="377" spans="1:26" ht="27.75" customHeight="1">
      <c r="A377" s="475">
        <f t="shared" si="68"/>
        <v>368</v>
      </c>
      <c r="B377" s="1147"/>
      <c r="C377" s="1099"/>
      <c r="D377" s="1151"/>
      <c r="E377" s="1151"/>
      <c r="F377" s="985" t="s">
        <v>69</v>
      </c>
      <c r="G377" s="975"/>
      <c r="H377" s="539"/>
      <c r="I377" s="539"/>
      <c r="J377" s="539"/>
      <c r="K377" s="544"/>
      <c r="L377" s="545"/>
      <c r="M377" s="479"/>
      <c r="N377" s="542"/>
      <c r="O377" s="543"/>
      <c r="P377" s="532"/>
      <c r="X377" s="437"/>
      <c r="Y377" s="437"/>
      <c r="Z377" s="437"/>
    </row>
    <row r="378" spans="1:26" ht="27.75" customHeight="1">
      <c r="A378" s="475">
        <f t="shared" si="68"/>
        <v>369</v>
      </c>
      <c r="B378" s="1147"/>
      <c r="C378" s="1099"/>
      <c r="D378" s="1151"/>
      <c r="E378" s="1151"/>
      <c r="F378" s="985" t="s">
        <v>218</v>
      </c>
      <c r="G378" s="975"/>
      <c r="H378" s="539"/>
      <c r="I378" s="539"/>
      <c r="J378" s="539"/>
      <c r="K378" s="544"/>
      <c r="L378" s="545"/>
      <c r="M378" s="479"/>
      <c r="N378" s="542"/>
      <c r="O378" s="543"/>
      <c r="P378" s="532"/>
      <c r="X378" s="437"/>
      <c r="Y378" s="437"/>
      <c r="Z378" s="437"/>
    </row>
    <row r="379" spans="1:26" ht="21.75" customHeight="1">
      <c r="A379" s="475">
        <f t="shared" si="68"/>
        <v>370</v>
      </c>
      <c r="B379" s="1147"/>
      <c r="C379" s="1099"/>
      <c r="D379" s="1151"/>
      <c r="E379" s="1151"/>
      <c r="F379" s="985" t="s">
        <v>51</v>
      </c>
      <c r="G379" s="975"/>
      <c r="H379" s="539"/>
      <c r="I379" s="539"/>
      <c r="J379" s="539"/>
      <c r="K379" s="546"/>
      <c r="L379" s="545"/>
      <c r="M379" s="479"/>
      <c r="N379" s="542"/>
      <c r="O379" s="543"/>
      <c r="P379" s="532"/>
      <c r="X379" s="437"/>
      <c r="Y379" s="437"/>
      <c r="Z379" s="437"/>
    </row>
    <row r="380" spans="1:26" ht="33.75" customHeight="1">
      <c r="A380" s="475">
        <f t="shared" si="68"/>
        <v>371</v>
      </c>
      <c r="B380" s="1147"/>
      <c r="C380" s="1099"/>
      <c r="D380" s="1151" t="s">
        <v>219</v>
      </c>
      <c r="E380" s="1151"/>
      <c r="F380" s="1031" t="s">
        <v>53</v>
      </c>
      <c r="G380" s="1152"/>
      <c r="H380" s="539"/>
      <c r="I380" s="539"/>
      <c r="J380" s="539"/>
      <c r="K380" s="546"/>
      <c r="L380" s="545"/>
      <c r="M380" s="479"/>
      <c r="N380" s="542"/>
      <c r="O380" s="543"/>
      <c r="P380" s="532"/>
      <c r="X380" s="437"/>
      <c r="Y380" s="437"/>
      <c r="Z380" s="437"/>
    </row>
    <row r="381" spans="1:26" ht="22.5" customHeight="1">
      <c r="A381" s="475">
        <f t="shared" si="68"/>
        <v>372</v>
      </c>
      <c r="B381" s="1147"/>
      <c r="C381" s="1099"/>
      <c r="D381" s="1151"/>
      <c r="E381" s="1151"/>
      <c r="F381" s="973" t="s">
        <v>54</v>
      </c>
      <c r="G381" s="975"/>
      <c r="H381" s="539"/>
      <c r="I381" s="539"/>
      <c r="J381" s="539"/>
      <c r="K381" s="546"/>
      <c r="L381" s="545"/>
      <c r="M381" s="479"/>
      <c r="N381" s="542"/>
      <c r="O381" s="543"/>
      <c r="P381" s="532"/>
      <c r="X381" s="437"/>
      <c r="Y381" s="437"/>
      <c r="Z381" s="437"/>
    </row>
    <row r="382" spans="1:26" ht="31.5" customHeight="1">
      <c r="A382" s="475">
        <f t="shared" si="68"/>
        <v>373</v>
      </c>
      <c r="B382" s="1147"/>
      <c r="C382" s="1099"/>
      <c r="D382" s="1151"/>
      <c r="E382" s="1151"/>
      <c r="F382" s="973" t="s">
        <v>713</v>
      </c>
      <c r="G382" s="975"/>
      <c r="H382" s="539"/>
      <c r="I382" s="539"/>
      <c r="J382" s="539"/>
      <c r="K382" s="556"/>
      <c r="L382" s="478">
        <f>L117</f>
        <v>0</v>
      </c>
      <c r="M382" s="479"/>
      <c r="N382" s="542"/>
      <c r="O382" s="543"/>
      <c r="P382" s="532"/>
      <c r="X382" s="437"/>
      <c r="Y382" s="437"/>
      <c r="Z382" s="437"/>
    </row>
    <row r="383" spans="1:26" ht="27.75" customHeight="1">
      <c r="A383" s="475">
        <f t="shared" si="68"/>
        <v>374</v>
      </c>
      <c r="B383" s="1147"/>
      <c r="C383" s="1099"/>
      <c r="D383" s="1151"/>
      <c r="E383" s="1151"/>
      <c r="F383" s="973" t="s">
        <v>712</v>
      </c>
      <c r="G383" s="975"/>
      <c r="H383" s="539"/>
      <c r="I383" s="539"/>
      <c r="J383" s="539"/>
      <c r="K383" s="556"/>
      <c r="L383" s="478">
        <f>L182+L338</f>
        <v>0</v>
      </c>
      <c r="M383" s="479"/>
      <c r="N383" s="542"/>
      <c r="O383" s="543"/>
      <c r="P383" s="532"/>
      <c r="X383" s="437"/>
      <c r="Y383" s="437"/>
      <c r="Z383" s="437"/>
    </row>
    <row r="384" spans="1:26" ht="30" customHeight="1">
      <c r="A384" s="475">
        <f t="shared" si="68"/>
        <v>375</v>
      </c>
      <c r="B384" s="1147"/>
      <c r="C384" s="1099"/>
      <c r="D384" s="1151"/>
      <c r="E384" s="1151"/>
      <c r="F384" s="973" t="s">
        <v>117</v>
      </c>
      <c r="G384" s="975"/>
      <c r="H384" s="539"/>
      <c r="I384" s="539"/>
      <c r="J384" s="539"/>
      <c r="K384" s="544"/>
      <c r="L384" s="557"/>
      <c r="M384" s="479"/>
      <c r="N384" s="542"/>
      <c r="O384" s="543"/>
      <c r="P384" s="532"/>
      <c r="X384" s="437"/>
      <c r="Y384" s="437"/>
      <c r="Z384" s="437"/>
    </row>
    <row r="385" spans="1:26" ht="21.75" customHeight="1">
      <c r="A385" s="475">
        <f t="shared" si="68"/>
        <v>376</v>
      </c>
      <c r="B385" s="1147"/>
      <c r="C385" s="1099"/>
      <c r="D385" s="1151"/>
      <c r="E385" s="1151"/>
      <c r="F385" s="973" t="s">
        <v>216</v>
      </c>
      <c r="G385" s="975"/>
      <c r="H385" s="539"/>
      <c r="I385" s="539"/>
      <c r="J385" s="539"/>
      <c r="K385" s="544"/>
      <c r="L385" s="557"/>
      <c r="M385" s="479"/>
      <c r="N385" s="542"/>
      <c r="O385" s="543"/>
      <c r="P385" s="532"/>
      <c r="X385" s="437"/>
      <c r="Y385" s="437"/>
      <c r="Z385" s="437"/>
    </row>
    <row r="386" spans="1:26" ht="30" customHeight="1">
      <c r="A386" s="475">
        <f t="shared" si="68"/>
        <v>377</v>
      </c>
      <c r="B386" s="1148"/>
      <c r="C386" s="1207" t="s">
        <v>573</v>
      </c>
      <c r="D386" s="1207"/>
      <c r="E386" s="1208"/>
      <c r="F386" s="1208"/>
      <c r="G386" s="1208"/>
      <c r="H386" s="558"/>
      <c r="I386" s="558"/>
      <c r="J386" s="558"/>
      <c r="K386" s="559"/>
      <c r="L386" s="560">
        <f>H340+I340-L344+L355</f>
        <v>0</v>
      </c>
      <c r="M386" s="561"/>
      <c r="N386" s="562"/>
      <c r="O386" s="543"/>
      <c r="P386" s="532"/>
      <c r="X386" s="437"/>
      <c r="Y386" s="437"/>
      <c r="Z386" s="437"/>
    </row>
    <row r="387" spans="1:26" s="506" customFormat="1" ht="30.75" customHeight="1">
      <c r="A387" s="475">
        <f t="shared" si="68"/>
        <v>378</v>
      </c>
      <c r="B387" s="1159" t="s">
        <v>714</v>
      </c>
      <c r="C387" s="1160"/>
      <c r="D387" s="1160"/>
      <c r="E387" s="1160"/>
      <c r="F387" s="1160"/>
      <c r="G387" s="1160"/>
      <c r="H387" s="1160"/>
      <c r="I387" s="1160"/>
      <c r="J387" s="1160"/>
      <c r="K387" s="1160"/>
      <c r="L387" s="1161"/>
      <c r="M387" s="563"/>
      <c r="N387" s="553"/>
      <c r="O387" s="553"/>
      <c r="P387" s="553"/>
      <c r="Q387" s="499"/>
      <c r="R387" s="499"/>
      <c r="S387" s="499"/>
      <c r="T387" s="499"/>
      <c r="U387" s="499"/>
      <c r="V387" s="499"/>
      <c r="W387" s="499"/>
    </row>
    <row r="388" spans="1:26" s="506" customFormat="1" ht="28.5" customHeight="1">
      <c r="A388" s="475">
        <f t="shared" si="68"/>
        <v>379</v>
      </c>
      <c r="B388" s="1232"/>
      <c r="C388" s="1149" t="s">
        <v>715</v>
      </c>
      <c r="D388" s="1149"/>
      <c r="E388" s="1150"/>
      <c r="F388" s="1150"/>
      <c r="G388" s="1150"/>
      <c r="H388" s="564"/>
      <c r="I388" s="564"/>
      <c r="J388" s="565" t="s">
        <v>71</v>
      </c>
      <c r="K388" s="565" t="s">
        <v>72</v>
      </c>
      <c r="L388" s="566"/>
      <c r="M388" s="567"/>
      <c r="N388" s="553"/>
      <c r="O388" s="553"/>
      <c r="P388" s="553"/>
      <c r="Q388" s="499"/>
      <c r="R388" s="499"/>
      <c r="S388" s="499"/>
      <c r="T388" s="499"/>
      <c r="U388" s="499"/>
      <c r="V388" s="499"/>
      <c r="W388" s="499"/>
      <c r="X388" s="499"/>
    </row>
    <row r="389" spans="1:26" ht="23.25" customHeight="1">
      <c r="A389" s="475">
        <f t="shared" si="68"/>
        <v>380</v>
      </c>
      <c r="B389" s="1002"/>
      <c r="C389" s="1020"/>
      <c r="D389" s="1041" t="s">
        <v>118</v>
      </c>
      <c r="E389" s="1162"/>
      <c r="F389" s="1042" t="s">
        <v>6</v>
      </c>
      <c r="G389" s="1043"/>
      <c r="H389" s="539"/>
      <c r="I389" s="539"/>
      <c r="J389" s="568"/>
      <c r="K389" s="568"/>
      <c r="L389" s="569"/>
      <c r="M389" s="570"/>
      <c r="N389" s="532"/>
      <c r="O389" s="532"/>
      <c r="P389" s="532"/>
      <c r="X389" s="437"/>
    </row>
    <row r="390" spans="1:26" ht="27.75" customHeight="1">
      <c r="A390" s="475">
        <f t="shared" si="68"/>
        <v>381</v>
      </c>
      <c r="B390" s="1002"/>
      <c r="C390" s="1021"/>
      <c r="D390" s="1041"/>
      <c r="E390" s="1162"/>
      <c r="F390" s="1042" t="s">
        <v>11</v>
      </c>
      <c r="G390" s="1043"/>
      <c r="H390" s="539"/>
      <c r="I390" s="539"/>
      <c r="J390" s="568"/>
      <c r="K390" s="568"/>
      <c r="L390" s="569"/>
      <c r="M390" s="570"/>
      <c r="N390" s="532"/>
      <c r="O390" s="532"/>
      <c r="P390" s="532"/>
      <c r="X390" s="437"/>
    </row>
    <row r="391" spans="1:26" ht="18.75" customHeight="1">
      <c r="A391" s="475">
        <f t="shared" si="68"/>
        <v>382</v>
      </c>
      <c r="B391" s="1002"/>
      <c r="C391" s="1021"/>
      <c r="D391" s="1041"/>
      <c r="E391" s="1162"/>
      <c r="F391" s="1042" t="s">
        <v>415</v>
      </c>
      <c r="G391" s="1043"/>
      <c r="H391" s="539"/>
      <c r="I391" s="539"/>
      <c r="J391" s="568"/>
      <c r="K391" s="568"/>
      <c r="L391" s="569"/>
      <c r="M391" s="570"/>
      <c r="N391" s="532"/>
      <c r="O391" s="532"/>
      <c r="P391" s="532"/>
      <c r="X391" s="437"/>
    </row>
    <row r="392" spans="1:26" ht="25.5" customHeight="1">
      <c r="A392" s="475">
        <f t="shared" si="68"/>
        <v>383</v>
      </c>
      <c r="B392" s="1002"/>
      <c r="C392" s="1021"/>
      <c r="D392" s="1041"/>
      <c r="E392" s="1162"/>
      <c r="F392" s="1042" t="s">
        <v>416</v>
      </c>
      <c r="G392" s="1043"/>
      <c r="H392" s="539"/>
      <c r="I392" s="539"/>
      <c r="J392" s="568"/>
      <c r="K392" s="568"/>
      <c r="L392" s="569"/>
      <c r="M392" s="570"/>
      <c r="N392" s="532"/>
      <c r="O392" s="532"/>
      <c r="P392" s="532"/>
      <c r="X392" s="437"/>
    </row>
    <row r="393" spans="1:26" ht="30.75" customHeight="1">
      <c r="A393" s="475">
        <f t="shared" si="68"/>
        <v>384</v>
      </c>
      <c r="B393" s="1002"/>
      <c r="C393" s="1021"/>
      <c r="D393" s="1041"/>
      <c r="E393" s="1162"/>
      <c r="F393" s="1042" t="s">
        <v>417</v>
      </c>
      <c r="G393" s="1043"/>
      <c r="H393" s="539"/>
      <c r="I393" s="539"/>
      <c r="J393" s="568"/>
      <c r="K393" s="568"/>
      <c r="L393" s="569"/>
      <c r="M393" s="570"/>
      <c r="N393" s="571"/>
      <c r="O393" s="532"/>
      <c r="P393" s="532"/>
      <c r="X393" s="437"/>
    </row>
    <row r="394" spans="1:26" ht="38.25" customHeight="1">
      <c r="A394" s="475">
        <f t="shared" si="68"/>
        <v>385</v>
      </c>
      <c r="B394" s="1002"/>
      <c r="C394" s="1021"/>
      <c r="D394" s="1041"/>
      <c r="E394" s="1162"/>
      <c r="F394" s="1042" t="s">
        <v>436</v>
      </c>
      <c r="G394" s="1043"/>
      <c r="H394" s="539"/>
      <c r="I394" s="539"/>
      <c r="J394" s="568"/>
      <c r="K394" s="568"/>
      <c r="L394" s="569"/>
      <c r="M394" s="570"/>
      <c r="N394" s="532"/>
      <c r="O394" s="532"/>
      <c r="P394" s="532"/>
      <c r="X394" s="437"/>
    </row>
    <row r="395" spans="1:26" ht="30.75" customHeight="1">
      <c r="A395" s="475">
        <f t="shared" si="68"/>
        <v>386</v>
      </c>
      <c r="B395" s="1002"/>
      <c r="C395" s="1021"/>
      <c r="D395" s="1041"/>
      <c r="E395" s="1162"/>
      <c r="F395" s="1042" t="s">
        <v>418</v>
      </c>
      <c r="G395" s="1043"/>
      <c r="H395" s="539"/>
      <c r="I395" s="539"/>
      <c r="J395" s="568"/>
      <c r="K395" s="568"/>
      <c r="L395" s="569"/>
      <c r="M395" s="570"/>
      <c r="N395" s="532"/>
      <c r="O395" s="532"/>
      <c r="P395" s="532"/>
      <c r="X395" s="437"/>
    </row>
    <row r="396" spans="1:26" ht="27.75" customHeight="1">
      <c r="A396" s="475">
        <f t="shared" ref="A396:A459" si="73">A395+1</f>
        <v>387</v>
      </c>
      <c r="B396" s="1002"/>
      <c r="C396" s="1021"/>
      <c r="D396" s="1041"/>
      <c r="E396" s="1162"/>
      <c r="F396" s="1042" t="s">
        <v>437</v>
      </c>
      <c r="G396" s="1043"/>
      <c r="H396" s="539"/>
      <c r="I396" s="539"/>
      <c r="J396" s="568"/>
      <c r="K396" s="568"/>
      <c r="L396" s="569"/>
      <c r="M396" s="570"/>
      <c r="N396" s="532"/>
      <c r="O396" s="532"/>
      <c r="P396" s="532"/>
      <c r="X396" s="437"/>
    </row>
    <row r="397" spans="1:26" ht="38.25" customHeight="1">
      <c r="A397" s="475">
        <f t="shared" si="73"/>
        <v>388</v>
      </c>
      <c r="B397" s="1002"/>
      <c r="C397" s="1021"/>
      <c r="D397" s="1041"/>
      <c r="E397" s="1162"/>
      <c r="F397" s="1042" t="s">
        <v>419</v>
      </c>
      <c r="G397" s="1043"/>
      <c r="H397" s="539"/>
      <c r="I397" s="539"/>
      <c r="J397" s="568"/>
      <c r="K397" s="568"/>
      <c r="L397" s="569"/>
      <c r="M397" s="570"/>
      <c r="N397" s="532"/>
      <c r="O397" s="532"/>
      <c r="P397" s="532"/>
      <c r="X397" s="437"/>
    </row>
    <row r="398" spans="1:26" ht="24.75" customHeight="1">
      <c r="A398" s="475">
        <f t="shared" si="73"/>
        <v>389</v>
      </c>
      <c r="B398" s="1002"/>
      <c r="C398" s="1021"/>
      <c r="D398" s="1041"/>
      <c r="E398" s="1162"/>
      <c r="F398" s="1042" t="s">
        <v>420</v>
      </c>
      <c r="G398" s="1043"/>
      <c r="H398" s="539"/>
      <c r="I398" s="539"/>
      <c r="J398" s="568"/>
      <c r="K398" s="568"/>
      <c r="L398" s="569"/>
      <c r="M398" s="570"/>
      <c r="N398" s="532"/>
      <c r="O398" s="532"/>
      <c r="P398" s="532"/>
      <c r="X398" s="437"/>
    </row>
    <row r="399" spans="1:26" ht="38.25" customHeight="1">
      <c r="A399" s="475">
        <f t="shared" si="73"/>
        <v>390</v>
      </c>
      <c r="B399" s="1002"/>
      <c r="C399" s="1021"/>
      <c r="D399" s="1041"/>
      <c r="E399" s="1162"/>
      <c r="F399" s="1042" t="s">
        <v>438</v>
      </c>
      <c r="G399" s="1043"/>
      <c r="H399" s="539"/>
      <c r="I399" s="539"/>
      <c r="J399" s="568"/>
      <c r="K399" s="568"/>
      <c r="L399" s="569"/>
      <c r="M399" s="570"/>
      <c r="N399" s="532"/>
      <c r="O399" s="532"/>
      <c r="P399" s="532"/>
      <c r="X399" s="437"/>
    </row>
    <row r="400" spans="1:26" ht="25.5" customHeight="1">
      <c r="A400" s="475">
        <f t="shared" si="73"/>
        <v>391</v>
      </c>
      <c r="B400" s="1002"/>
      <c r="C400" s="1021"/>
      <c r="D400" s="1041"/>
      <c r="E400" s="1162"/>
      <c r="F400" s="1042" t="s">
        <v>279</v>
      </c>
      <c r="G400" s="1043"/>
      <c r="H400" s="539"/>
      <c r="I400" s="539"/>
      <c r="J400" s="568"/>
      <c r="K400" s="568"/>
      <c r="L400" s="569"/>
      <c r="M400" s="570"/>
      <c r="N400" s="532"/>
      <c r="O400" s="532"/>
      <c r="P400" s="532"/>
      <c r="X400" s="437"/>
    </row>
    <row r="401" spans="1:24" ht="25.5" customHeight="1">
      <c r="A401" s="475">
        <f t="shared" si="73"/>
        <v>392</v>
      </c>
      <c r="B401" s="1002"/>
      <c r="C401" s="1021"/>
      <c r="D401" s="1011" t="s">
        <v>236</v>
      </c>
      <c r="E401" s="1012"/>
      <c r="F401" s="1013"/>
      <c r="G401" s="481" t="s">
        <v>11</v>
      </c>
      <c r="H401" s="539"/>
      <c r="I401" s="539"/>
      <c r="J401" s="568"/>
      <c r="K401" s="568"/>
      <c r="L401" s="569"/>
      <c r="M401" s="570"/>
      <c r="N401" s="532"/>
      <c r="O401" s="532"/>
      <c r="P401" s="532"/>
      <c r="X401" s="437"/>
    </row>
    <row r="402" spans="1:24" ht="25.5" customHeight="1">
      <c r="A402" s="475">
        <f t="shared" si="73"/>
        <v>393</v>
      </c>
      <c r="B402" s="1002"/>
      <c r="C402" s="1021"/>
      <c r="D402" s="1163"/>
      <c r="E402" s="1015"/>
      <c r="F402" s="1016"/>
      <c r="G402" s="481" t="s">
        <v>208</v>
      </c>
      <c r="H402" s="539"/>
      <c r="I402" s="539"/>
      <c r="J402" s="568"/>
      <c r="K402" s="568"/>
      <c r="L402" s="569"/>
      <c r="M402" s="570"/>
      <c r="N402" s="532"/>
      <c r="O402" s="532"/>
      <c r="P402" s="532"/>
      <c r="X402" s="437"/>
    </row>
    <row r="403" spans="1:24" ht="20.25" customHeight="1">
      <c r="A403" s="475">
        <f t="shared" si="73"/>
        <v>394</v>
      </c>
      <c r="B403" s="1002"/>
      <c r="C403" s="1021"/>
      <c r="D403" s="1163"/>
      <c r="E403" s="1015"/>
      <c r="F403" s="1016"/>
      <c r="G403" s="481" t="s">
        <v>203</v>
      </c>
      <c r="H403" s="539"/>
      <c r="I403" s="539"/>
      <c r="J403" s="568"/>
      <c r="K403" s="568"/>
      <c r="L403" s="569"/>
      <c r="M403" s="570"/>
      <c r="N403" s="532"/>
      <c r="O403" s="532"/>
      <c r="P403" s="532"/>
      <c r="X403" s="437"/>
    </row>
    <row r="404" spans="1:24" ht="13.5" customHeight="1">
      <c r="A404" s="475">
        <f t="shared" si="73"/>
        <v>395</v>
      </c>
      <c r="B404" s="1002"/>
      <c r="C404" s="1021"/>
      <c r="D404" s="1163"/>
      <c r="E404" s="1015"/>
      <c r="F404" s="1016"/>
      <c r="G404" s="481" t="s">
        <v>233</v>
      </c>
      <c r="H404" s="539"/>
      <c r="I404" s="539"/>
      <c r="J404" s="568"/>
      <c r="K404" s="568"/>
      <c r="L404" s="569"/>
      <c r="M404" s="570"/>
      <c r="N404" s="532"/>
      <c r="O404" s="532"/>
      <c r="P404" s="532"/>
      <c r="X404" s="437"/>
    </row>
    <row r="405" spans="1:24" ht="22.5" customHeight="1">
      <c r="A405" s="475">
        <f t="shared" si="73"/>
        <v>396</v>
      </c>
      <c r="B405" s="1002"/>
      <c r="C405" s="1021"/>
      <c r="D405" s="1164"/>
      <c r="E405" s="1018"/>
      <c r="F405" s="1019"/>
      <c r="G405" s="481" t="s">
        <v>9</v>
      </c>
      <c r="H405" s="539"/>
      <c r="I405" s="539"/>
      <c r="J405" s="568"/>
      <c r="K405" s="568"/>
      <c r="L405" s="569"/>
      <c r="M405" s="570"/>
      <c r="N405" s="532"/>
      <c r="O405" s="532"/>
      <c r="P405" s="532"/>
      <c r="X405" s="437"/>
    </row>
    <row r="406" spans="1:24" ht="24.75" customHeight="1">
      <c r="A406" s="475">
        <f t="shared" si="73"/>
        <v>397</v>
      </c>
      <c r="B406" s="1002"/>
      <c r="C406" s="1021"/>
      <c r="D406" s="998" t="s">
        <v>237</v>
      </c>
      <c r="E406" s="999"/>
      <c r="F406" s="999"/>
      <c r="G406" s="1000"/>
      <c r="H406" s="572"/>
      <c r="I406" s="572"/>
      <c r="J406" s="568"/>
      <c r="K406" s="568"/>
      <c r="L406" s="569"/>
      <c r="M406" s="570"/>
      <c r="N406" s="532"/>
      <c r="O406" s="532"/>
      <c r="P406" s="532"/>
      <c r="X406" s="437"/>
    </row>
    <row r="407" spans="1:24" ht="29.25" customHeight="1">
      <c r="A407" s="475">
        <f t="shared" si="73"/>
        <v>398</v>
      </c>
      <c r="B407" s="1002"/>
      <c r="C407" s="1021"/>
      <c r="D407" s="1138" t="s">
        <v>232</v>
      </c>
      <c r="E407" s="1139"/>
      <c r="F407" s="988"/>
      <c r="G407" s="573" t="s">
        <v>208</v>
      </c>
      <c r="H407" s="574"/>
      <c r="I407" s="574"/>
      <c r="J407" s="545"/>
      <c r="K407" s="545"/>
      <c r="L407" s="575"/>
      <c r="M407" s="576"/>
      <c r="N407" s="532"/>
      <c r="O407" s="532"/>
      <c r="P407" s="532"/>
      <c r="X407" s="437"/>
    </row>
    <row r="408" spans="1:24" ht="25.5" customHeight="1">
      <c r="A408" s="475">
        <f t="shared" si="73"/>
        <v>399</v>
      </c>
      <c r="B408" s="1002"/>
      <c r="C408" s="1021"/>
      <c r="D408" s="1034"/>
      <c r="E408" s="1140"/>
      <c r="F408" s="1035"/>
      <c r="G408" s="496" t="s">
        <v>444</v>
      </c>
      <c r="H408" s="574"/>
      <c r="I408" s="574"/>
      <c r="J408" s="545"/>
      <c r="K408" s="545"/>
      <c r="L408" s="575"/>
      <c r="M408" s="576"/>
      <c r="N408" s="532"/>
      <c r="O408" s="532"/>
      <c r="P408" s="532"/>
      <c r="X408" s="437"/>
    </row>
    <row r="409" spans="1:24" ht="44.25" customHeight="1">
      <c r="A409" s="475">
        <f t="shared" si="73"/>
        <v>400</v>
      </c>
      <c r="B409" s="1002"/>
      <c r="C409" s="1021"/>
      <c r="D409" s="989"/>
      <c r="E409" s="1141"/>
      <c r="F409" s="990"/>
      <c r="G409" s="496" t="s">
        <v>494</v>
      </c>
      <c r="H409" s="574"/>
      <c r="I409" s="574"/>
      <c r="J409" s="545"/>
      <c r="K409" s="557"/>
      <c r="L409" s="575"/>
      <c r="M409" s="576"/>
      <c r="N409" s="532"/>
      <c r="O409" s="532"/>
      <c r="P409" s="532"/>
      <c r="X409" s="437"/>
    </row>
    <row r="410" spans="1:24" ht="22.5" customHeight="1">
      <c r="A410" s="475">
        <f t="shared" si="73"/>
        <v>401</v>
      </c>
      <c r="B410" s="1002"/>
      <c r="C410" s="1021"/>
      <c r="D410" s="998" t="s">
        <v>83</v>
      </c>
      <c r="E410" s="999"/>
      <c r="F410" s="999"/>
      <c r="G410" s="1000"/>
      <c r="H410" s="572"/>
      <c r="I410" s="572"/>
      <c r="J410" s="545"/>
      <c r="K410" s="557"/>
      <c r="L410" s="575"/>
      <c r="M410" s="576"/>
      <c r="N410" s="532"/>
      <c r="O410" s="532"/>
      <c r="P410" s="532"/>
      <c r="X410" s="437"/>
    </row>
    <row r="411" spans="1:24" ht="38.25" customHeight="1">
      <c r="A411" s="475">
        <f t="shared" si="73"/>
        <v>402</v>
      </c>
      <c r="B411" s="1002"/>
      <c r="C411" s="1021"/>
      <c r="D411" s="998" t="s">
        <v>653</v>
      </c>
      <c r="E411" s="999"/>
      <c r="F411" s="999"/>
      <c r="G411" s="1000"/>
      <c r="H411" s="539"/>
      <c r="I411" s="539"/>
      <c r="J411" s="545"/>
      <c r="K411" s="545"/>
      <c r="L411" s="575"/>
      <c r="M411" s="576"/>
      <c r="N411" s="532"/>
      <c r="O411" s="532"/>
      <c r="P411" s="532"/>
      <c r="X411" s="437"/>
    </row>
    <row r="412" spans="1:24" ht="23.25" customHeight="1">
      <c r="A412" s="475">
        <f t="shared" si="73"/>
        <v>403</v>
      </c>
      <c r="B412" s="1002"/>
      <c r="C412" s="1021"/>
      <c r="D412" s="998" t="s">
        <v>503</v>
      </c>
      <c r="E412" s="999"/>
      <c r="F412" s="999"/>
      <c r="G412" s="1000"/>
      <c r="H412" s="539"/>
      <c r="I412" s="539"/>
      <c r="J412" s="568"/>
      <c r="K412" s="568"/>
      <c r="L412" s="575"/>
      <c r="M412" s="576"/>
      <c r="N412" s="532"/>
      <c r="O412" s="532"/>
      <c r="P412" s="532"/>
      <c r="X412" s="437"/>
    </row>
    <row r="413" spans="1:24" ht="20.25" customHeight="1">
      <c r="A413" s="475">
        <f t="shared" si="73"/>
        <v>404</v>
      </c>
      <c r="B413" s="1002"/>
      <c r="C413" s="1021"/>
      <c r="D413" s="998" t="s">
        <v>56</v>
      </c>
      <c r="E413" s="999"/>
      <c r="F413" s="999"/>
      <c r="G413" s="1000"/>
      <c r="H413" s="539"/>
      <c r="I413" s="539"/>
      <c r="J413" s="545"/>
      <c r="K413" s="545"/>
      <c r="L413" s="575"/>
      <c r="M413" s="576"/>
      <c r="N413" s="532"/>
      <c r="O413" s="532"/>
      <c r="P413" s="532"/>
      <c r="X413" s="437"/>
    </row>
    <row r="414" spans="1:24" ht="21.75" customHeight="1">
      <c r="A414" s="475">
        <f t="shared" si="73"/>
        <v>405</v>
      </c>
      <c r="B414" s="1002"/>
      <c r="C414" s="1021"/>
      <c r="D414" s="998" t="s">
        <v>235</v>
      </c>
      <c r="E414" s="999"/>
      <c r="F414" s="999"/>
      <c r="G414" s="1000"/>
      <c r="H414" s="572"/>
      <c r="I414" s="572"/>
      <c r="J414" s="545"/>
      <c r="K414" s="545"/>
      <c r="L414" s="575"/>
      <c r="M414" s="576"/>
      <c r="N414" s="532"/>
      <c r="O414" s="532"/>
      <c r="P414" s="532"/>
      <c r="X414" s="437"/>
    </row>
    <row r="415" spans="1:24" ht="24.75" customHeight="1">
      <c r="A415" s="475">
        <f t="shared" si="73"/>
        <v>406</v>
      </c>
      <c r="B415" s="1002"/>
      <c r="C415" s="1021"/>
      <c r="D415" s="998" t="s">
        <v>495</v>
      </c>
      <c r="E415" s="999"/>
      <c r="F415" s="999"/>
      <c r="G415" s="1000"/>
      <c r="H415" s="539"/>
      <c r="I415" s="539"/>
      <c r="J415" s="545"/>
      <c r="K415" s="545"/>
      <c r="L415" s="575"/>
      <c r="M415" s="576"/>
      <c r="N415" s="532"/>
      <c r="O415" s="532"/>
      <c r="P415" s="532"/>
      <c r="X415" s="437"/>
    </row>
    <row r="416" spans="1:24" ht="38.25" customHeight="1">
      <c r="A416" s="475">
        <f t="shared" si="73"/>
        <v>407</v>
      </c>
      <c r="B416" s="1002"/>
      <c r="C416" s="1021"/>
      <c r="D416" s="998" t="s">
        <v>723</v>
      </c>
      <c r="E416" s="999"/>
      <c r="F416" s="999"/>
      <c r="G416" s="1000"/>
      <c r="H416" s="539"/>
      <c r="I416" s="539"/>
      <c r="J416" s="557"/>
      <c r="K416" s="557"/>
      <c r="L416" s="575"/>
      <c r="M416" s="576"/>
      <c r="N416" s="532"/>
      <c r="O416" s="532"/>
      <c r="P416" s="532"/>
      <c r="X416" s="437"/>
    </row>
    <row r="417" spans="1:24" ht="48" customHeight="1">
      <c r="A417" s="475">
        <f t="shared" si="73"/>
        <v>408</v>
      </c>
      <c r="B417" s="1002"/>
      <c r="C417" s="1021"/>
      <c r="D417" s="998" t="s">
        <v>70</v>
      </c>
      <c r="E417" s="999"/>
      <c r="F417" s="999"/>
      <c r="G417" s="1000"/>
      <c r="H417" s="539"/>
      <c r="I417" s="539"/>
      <c r="J417" s="545"/>
      <c r="K417" s="545"/>
      <c r="L417" s="575"/>
      <c r="M417" s="576"/>
      <c r="N417" s="532"/>
      <c r="O417" s="532"/>
      <c r="P417" s="532"/>
      <c r="X417" s="437"/>
    </row>
    <row r="418" spans="1:24" ht="38.25" customHeight="1">
      <c r="A418" s="475">
        <f t="shared" si="73"/>
        <v>409</v>
      </c>
      <c r="B418" s="1002"/>
      <c r="C418" s="1021"/>
      <c r="D418" s="998" t="s">
        <v>58</v>
      </c>
      <c r="E418" s="999"/>
      <c r="F418" s="999"/>
      <c r="G418" s="1000"/>
      <c r="H418" s="539"/>
      <c r="I418" s="539"/>
      <c r="J418" s="545"/>
      <c r="K418" s="545"/>
      <c r="L418" s="575"/>
      <c r="M418" s="576"/>
      <c r="N418" s="532"/>
      <c r="O418" s="532"/>
      <c r="P418" s="532"/>
      <c r="X418" s="437"/>
    </row>
    <row r="419" spans="1:24" ht="22.5" customHeight="1">
      <c r="A419" s="475">
        <f t="shared" si="73"/>
        <v>410</v>
      </c>
      <c r="B419" s="1002"/>
      <c r="C419" s="1021"/>
      <c r="D419" s="998" t="s">
        <v>61</v>
      </c>
      <c r="E419" s="999"/>
      <c r="F419" s="999"/>
      <c r="G419" s="1000"/>
      <c r="H419" s="539"/>
      <c r="I419" s="539"/>
      <c r="J419" s="545"/>
      <c r="K419" s="545"/>
      <c r="L419" s="575"/>
      <c r="M419" s="576"/>
      <c r="N419" s="532"/>
      <c r="O419" s="532"/>
      <c r="P419" s="532"/>
      <c r="X419" s="437"/>
    </row>
    <row r="420" spans="1:24" ht="21" customHeight="1">
      <c r="A420" s="475">
        <f t="shared" si="73"/>
        <v>411</v>
      </c>
      <c r="B420" s="1002"/>
      <c r="C420" s="1021"/>
      <c r="D420" s="998" t="s">
        <v>62</v>
      </c>
      <c r="E420" s="999"/>
      <c r="F420" s="999"/>
      <c r="G420" s="1000"/>
      <c r="H420" s="539"/>
      <c r="I420" s="539"/>
      <c r="J420" s="545"/>
      <c r="K420" s="545"/>
      <c r="L420" s="575"/>
      <c r="M420" s="576"/>
      <c r="N420" s="532"/>
      <c r="O420" s="532"/>
      <c r="P420" s="532"/>
      <c r="X420" s="437"/>
    </row>
    <row r="421" spans="1:24" ht="20.25" customHeight="1">
      <c r="A421" s="475">
        <f t="shared" si="73"/>
        <v>412</v>
      </c>
      <c r="B421" s="1002"/>
      <c r="C421" s="1021"/>
      <c r="D421" s="998" t="s">
        <v>65</v>
      </c>
      <c r="E421" s="999"/>
      <c r="F421" s="999"/>
      <c r="G421" s="1000"/>
      <c r="H421" s="539"/>
      <c r="I421" s="539"/>
      <c r="J421" s="545"/>
      <c r="K421" s="545"/>
      <c r="L421" s="575"/>
      <c r="M421" s="576"/>
      <c r="N421" s="532"/>
      <c r="O421" s="532"/>
      <c r="P421" s="532"/>
      <c r="X421" s="437"/>
    </row>
    <row r="422" spans="1:24" ht="18" customHeight="1">
      <c r="A422" s="475">
        <f t="shared" si="73"/>
        <v>413</v>
      </c>
      <c r="B422" s="1002"/>
      <c r="C422" s="1021"/>
      <c r="D422" s="998" t="s">
        <v>68</v>
      </c>
      <c r="E422" s="999"/>
      <c r="F422" s="999"/>
      <c r="G422" s="1000"/>
      <c r="H422" s="539"/>
      <c r="I422" s="539"/>
      <c r="J422" s="545"/>
      <c r="K422" s="545"/>
      <c r="L422" s="575"/>
      <c r="M422" s="576"/>
      <c r="N422" s="532"/>
      <c r="O422" s="532"/>
      <c r="P422" s="532"/>
      <c r="X422" s="437"/>
    </row>
    <row r="423" spans="1:24" ht="38.25" customHeight="1">
      <c r="A423" s="475">
        <f t="shared" si="73"/>
        <v>414</v>
      </c>
      <c r="B423" s="1002"/>
      <c r="C423" s="1021"/>
      <c r="D423" s="998" t="s">
        <v>496</v>
      </c>
      <c r="E423" s="999"/>
      <c r="F423" s="999"/>
      <c r="G423" s="1000"/>
      <c r="H423" s="539"/>
      <c r="I423" s="539"/>
      <c r="J423" s="545"/>
      <c r="K423" s="545"/>
      <c r="L423" s="575"/>
      <c r="M423" s="576"/>
      <c r="N423" s="532"/>
      <c r="O423" s="532"/>
      <c r="P423" s="532"/>
      <c r="X423" s="437"/>
    </row>
    <row r="424" spans="1:24" ht="24" customHeight="1">
      <c r="A424" s="475">
        <f t="shared" si="73"/>
        <v>415</v>
      </c>
      <c r="B424" s="1002"/>
      <c r="C424" s="1021"/>
      <c r="D424" s="998" t="s">
        <v>722</v>
      </c>
      <c r="E424" s="999"/>
      <c r="F424" s="999"/>
      <c r="G424" s="1000"/>
      <c r="H424" s="539"/>
      <c r="I424" s="539"/>
      <c r="J424" s="545"/>
      <c r="K424" s="545"/>
      <c r="L424" s="575"/>
      <c r="M424" s="576"/>
      <c r="N424" s="532"/>
      <c r="O424" s="532"/>
      <c r="P424" s="532"/>
      <c r="X424" s="437"/>
    </row>
    <row r="425" spans="1:24" ht="24" customHeight="1">
      <c r="A425" s="475">
        <f t="shared" si="73"/>
        <v>416</v>
      </c>
      <c r="B425" s="1002"/>
      <c r="C425" s="1233"/>
      <c r="D425" s="1157" t="s">
        <v>716</v>
      </c>
      <c r="E425" s="1157"/>
      <c r="F425" s="1157"/>
      <c r="G425" s="1158"/>
      <c r="H425" s="577"/>
      <c r="I425" s="577"/>
      <c r="J425" s="497">
        <f>SUM(J389:J424)</f>
        <v>0</v>
      </c>
      <c r="K425" s="497">
        <f>SUM(K389:K424)</f>
        <v>0</v>
      </c>
      <c r="L425" s="578"/>
      <c r="M425" s="576"/>
      <c r="N425" s="532"/>
      <c r="O425" s="532"/>
      <c r="P425" s="532"/>
      <c r="X425" s="437"/>
    </row>
    <row r="426" spans="1:24" ht="30.75" customHeight="1">
      <c r="A426" s="475">
        <f t="shared" si="73"/>
        <v>417</v>
      </c>
      <c r="B426" s="1002"/>
      <c r="C426" s="1136" t="s">
        <v>717</v>
      </c>
      <c r="D426" s="1137"/>
      <c r="E426" s="996"/>
      <c r="F426" s="996"/>
      <c r="G426" s="1027"/>
      <c r="H426" s="564"/>
      <c r="I426" s="564"/>
      <c r="J426" s="565" t="s">
        <v>77</v>
      </c>
      <c r="K426" s="565" t="s">
        <v>78</v>
      </c>
      <c r="L426" s="578"/>
      <c r="M426" s="576"/>
      <c r="N426" s="532"/>
      <c r="O426" s="532"/>
      <c r="P426" s="532"/>
      <c r="X426" s="437"/>
    </row>
    <row r="427" spans="1:24" ht="40.5" customHeight="1">
      <c r="A427" s="475">
        <f t="shared" si="73"/>
        <v>418</v>
      </c>
      <c r="B427" s="1002"/>
      <c r="C427" s="1020"/>
      <c r="D427" s="1040" t="s">
        <v>73</v>
      </c>
      <c r="E427" s="1033"/>
      <c r="F427" s="1033"/>
      <c r="G427" s="573" t="s">
        <v>497</v>
      </c>
      <c r="H427" s="574"/>
      <c r="I427" s="574"/>
      <c r="J427" s="557"/>
      <c r="K427" s="557"/>
      <c r="L427" s="575"/>
      <c r="M427" s="576"/>
      <c r="N427" s="532"/>
      <c r="O427" s="532"/>
      <c r="P427" s="532"/>
      <c r="X427" s="437"/>
    </row>
    <row r="428" spans="1:24" ht="22.5" customHeight="1">
      <c r="A428" s="475">
        <f t="shared" si="73"/>
        <v>419</v>
      </c>
      <c r="B428" s="1002"/>
      <c r="C428" s="1021"/>
      <c r="D428" s="1033"/>
      <c r="E428" s="1033"/>
      <c r="F428" s="1033"/>
      <c r="G428" s="573" t="s">
        <v>498</v>
      </c>
      <c r="H428" s="574"/>
      <c r="I428" s="574"/>
      <c r="J428" s="557"/>
      <c r="K428" s="545"/>
      <c r="L428" s="575"/>
      <c r="M428" s="576"/>
      <c r="N428" s="532"/>
      <c r="O428" s="532"/>
      <c r="P428" s="532"/>
      <c r="X428" s="437"/>
    </row>
    <row r="429" spans="1:24" ht="24" customHeight="1">
      <c r="A429" s="475">
        <f t="shared" si="73"/>
        <v>420</v>
      </c>
      <c r="B429" s="1002"/>
      <c r="C429" s="1021"/>
      <c r="D429" s="1033"/>
      <c r="E429" s="1033"/>
      <c r="F429" s="1033"/>
      <c r="G429" s="573" t="s">
        <v>499</v>
      </c>
      <c r="H429" s="574"/>
      <c r="I429" s="574"/>
      <c r="J429" s="557"/>
      <c r="K429" s="545"/>
      <c r="L429" s="575"/>
      <c r="M429" s="576"/>
      <c r="N429" s="532"/>
      <c r="O429" s="532"/>
      <c r="P429" s="532"/>
      <c r="X429" s="437"/>
    </row>
    <row r="430" spans="1:24" ht="20.25" customHeight="1">
      <c r="A430" s="475">
        <f t="shared" si="73"/>
        <v>421</v>
      </c>
      <c r="B430" s="1002"/>
      <c r="C430" s="1021"/>
      <c r="D430" s="1033"/>
      <c r="E430" s="1033"/>
      <c r="F430" s="1033"/>
      <c r="G430" s="573" t="s">
        <v>60</v>
      </c>
      <c r="H430" s="574"/>
      <c r="I430" s="574"/>
      <c r="J430" s="557"/>
      <c r="K430" s="545"/>
      <c r="L430" s="575"/>
      <c r="M430" s="576"/>
      <c r="N430" s="532"/>
      <c r="O430" s="532"/>
      <c r="P430" s="532"/>
      <c r="X430" s="437"/>
    </row>
    <row r="431" spans="1:24" ht="45" customHeight="1">
      <c r="A431" s="475">
        <f t="shared" si="73"/>
        <v>422</v>
      </c>
      <c r="B431" s="1002"/>
      <c r="C431" s="1021"/>
      <c r="D431" s="1066" t="s">
        <v>74</v>
      </c>
      <c r="E431" s="1012"/>
      <c r="F431" s="1013"/>
      <c r="G431" s="573" t="s">
        <v>497</v>
      </c>
      <c r="H431" s="574"/>
      <c r="I431" s="574"/>
      <c r="J431" s="557"/>
      <c r="K431" s="545"/>
      <c r="L431" s="575"/>
      <c r="M431" s="576"/>
      <c r="N431" s="532"/>
      <c r="O431" s="532"/>
      <c r="P431" s="532"/>
      <c r="X431" s="437"/>
    </row>
    <row r="432" spans="1:24" ht="25.5" customHeight="1">
      <c r="A432" s="475">
        <f t="shared" si="73"/>
        <v>423</v>
      </c>
      <c r="B432" s="1002"/>
      <c r="C432" s="1021"/>
      <c r="D432" s="1014"/>
      <c r="E432" s="1067"/>
      <c r="F432" s="1016"/>
      <c r="G432" s="573" t="s">
        <v>498</v>
      </c>
      <c r="H432" s="574"/>
      <c r="I432" s="574"/>
      <c r="J432" s="557"/>
      <c r="K432" s="545"/>
      <c r="L432" s="575"/>
      <c r="M432" s="576"/>
      <c r="N432" s="532"/>
      <c r="O432" s="532"/>
      <c r="P432" s="532"/>
      <c r="X432" s="437"/>
    </row>
    <row r="433" spans="1:24" ht="38.25" customHeight="1">
      <c r="A433" s="475">
        <f t="shared" si="73"/>
        <v>424</v>
      </c>
      <c r="B433" s="1002"/>
      <c r="C433" s="1021"/>
      <c r="D433" s="1014"/>
      <c r="E433" s="1067"/>
      <c r="F433" s="1016"/>
      <c r="G433" s="573" t="s">
        <v>654</v>
      </c>
      <c r="H433" s="574"/>
      <c r="I433" s="574"/>
      <c r="J433" s="557"/>
      <c r="K433" s="545"/>
      <c r="L433" s="575"/>
      <c r="M433" s="576"/>
      <c r="N433" s="532"/>
      <c r="O433" s="532"/>
      <c r="P433" s="532"/>
      <c r="X433" s="437"/>
    </row>
    <row r="434" spans="1:24" ht="24" customHeight="1">
      <c r="A434" s="475">
        <f t="shared" si="73"/>
        <v>425</v>
      </c>
      <c r="B434" s="1002"/>
      <c r="C434" s="1021"/>
      <c r="D434" s="1017"/>
      <c r="E434" s="1018"/>
      <c r="F434" s="1019"/>
      <c r="G434" s="573" t="s">
        <v>60</v>
      </c>
      <c r="H434" s="574"/>
      <c r="I434" s="574"/>
      <c r="J434" s="557"/>
      <c r="K434" s="545"/>
      <c r="L434" s="575"/>
      <c r="M434" s="576"/>
      <c r="N434" s="532"/>
      <c r="O434" s="532"/>
      <c r="P434" s="532"/>
      <c r="X434" s="437"/>
    </row>
    <row r="435" spans="1:24" ht="22.5" customHeight="1">
      <c r="A435" s="475">
        <f t="shared" si="73"/>
        <v>426</v>
      </c>
      <c r="B435" s="1002"/>
      <c r="C435" s="1021"/>
      <c r="D435" s="1066" t="s">
        <v>234</v>
      </c>
      <c r="E435" s="1012"/>
      <c r="F435" s="1013"/>
      <c r="G435" s="579" t="s">
        <v>500</v>
      </c>
      <c r="H435" s="539"/>
      <c r="I435" s="539"/>
      <c r="J435" s="545"/>
      <c r="K435" s="545"/>
      <c r="L435" s="575"/>
      <c r="M435" s="576"/>
      <c r="N435" s="532"/>
      <c r="O435" s="532"/>
      <c r="P435" s="532"/>
      <c r="X435" s="437"/>
    </row>
    <row r="436" spans="1:24" ht="29.25" customHeight="1">
      <c r="A436" s="475">
        <f t="shared" si="73"/>
        <v>427</v>
      </c>
      <c r="B436" s="1002"/>
      <c r="C436" s="1021"/>
      <c r="D436" s="1014"/>
      <c r="E436" s="1067"/>
      <c r="F436" s="1016"/>
      <c r="G436" s="496" t="s">
        <v>444</v>
      </c>
      <c r="H436" s="574"/>
      <c r="I436" s="574"/>
      <c r="J436" s="545"/>
      <c r="K436" s="545"/>
      <c r="L436" s="575"/>
      <c r="M436" s="576"/>
      <c r="N436" s="532"/>
      <c r="O436" s="532"/>
      <c r="P436" s="532"/>
      <c r="X436" s="437"/>
    </row>
    <row r="437" spans="1:24" ht="40.5" customHeight="1">
      <c r="A437" s="475">
        <f t="shared" si="73"/>
        <v>428</v>
      </c>
      <c r="B437" s="1002"/>
      <c r="C437" s="1021"/>
      <c r="D437" s="1017"/>
      <c r="E437" s="1018"/>
      <c r="F437" s="1019"/>
      <c r="G437" s="496" t="s">
        <v>501</v>
      </c>
      <c r="H437" s="574"/>
      <c r="I437" s="574"/>
      <c r="J437" s="545"/>
      <c r="K437" s="545"/>
      <c r="L437" s="575"/>
      <c r="M437" s="576"/>
      <c r="N437" s="532"/>
      <c r="O437" s="532"/>
      <c r="P437" s="532"/>
      <c r="X437" s="437"/>
    </row>
    <row r="438" spans="1:24" ht="24" customHeight="1">
      <c r="A438" s="475">
        <f t="shared" si="73"/>
        <v>429</v>
      </c>
      <c r="B438" s="1002"/>
      <c r="C438" s="1021"/>
      <c r="D438" s="985" t="s">
        <v>82</v>
      </c>
      <c r="E438" s="974"/>
      <c r="F438" s="974"/>
      <c r="G438" s="975"/>
      <c r="H438" s="580"/>
      <c r="I438" s="580"/>
      <c r="J438" s="545"/>
      <c r="K438" s="545"/>
      <c r="L438" s="575"/>
      <c r="M438" s="576"/>
      <c r="N438" s="532"/>
      <c r="O438" s="532"/>
      <c r="P438" s="532"/>
      <c r="X438" s="437"/>
    </row>
    <row r="439" spans="1:24" ht="20.25" customHeight="1">
      <c r="A439" s="475">
        <f t="shared" si="73"/>
        <v>430</v>
      </c>
      <c r="B439" s="1002"/>
      <c r="C439" s="1021"/>
      <c r="D439" s="985" t="s">
        <v>57</v>
      </c>
      <c r="E439" s="974"/>
      <c r="F439" s="974"/>
      <c r="G439" s="975"/>
      <c r="H439" s="539"/>
      <c r="I439" s="539"/>
      <c r="J439" s="545"/>
      <c r="K439" s="545"/>
      <c r="L439" s="575"/>
      <c r="M439" s="576"/>
      <c r="N439" s="532"/>
      <c r="O439" s="532"/>
      <c r="P439" s="532"/>
      <c r="X439" s="437"/>
    </row>
    <row r="440" spans="1:24" ht="24.75" customHeight="1">
      <c r="A440" s="475">
        <f t="shared" si="73"/>
        <v>431</v>
      </c>
      <c r="B440" s="1002"/>
      <c r="C440" s="1021"/>
      <c r="D440" s="985" t="s">
        <v>502</v>
      </c>
      <c r="E440" s="974"/>
      <c r="F440" s="974"/>
      <c r="G440" s="975"/>
      <c r="H440" s="539"/>
      <c r="I440" s="539"/>
      <c r="J440" s="545"/>
      <c r="K440" s="545"/>
      <c r="L440" s="575"/>
      <c r="M440" s="576"/>
      <c r="N440" s="532"/>
      <c r="O440" s="532"/>
      <c r="P440" s="532"/>
      <c r="X440" s="437"/>
    </row>
    <row r="441" spans="1:24" ht="19.5" customHeight="1">
      <c r="A441" s="475">
        <f t="shared" si="73"/>
        <v>432</v>
      </c>
      <c r="B441" s="1002"/>
      <c r="C441" s="1021"/>
      <c r="D441" s="985" t="s">
        <v>264</v>
      </c>
      <c r="E441" s="974"/>
      <c r="F441" s="974"/>
      <c r="G441" s="975"/>
      <c r="H441" s="581"/>
      <c r="I441" s="581"/>
      <c r="J441" s="545"/>
      <c r="K441" s="545"/>
      <c r="L441" s="575"/>
      <c r="M441" s="576"/>
      <c r="N441" s="532"/>
      <c r="O441" s="532"/>
      <c r="P441" s="532"/>
      <c r="X441" s="437"/>
    </row>
    <row r="442" spans="1:24" ht="27" customHeight="1">
      <c r="A442" s="475">
        <f t="shared" si="73"/>
        <v>433</v>
      </c>
      <c r="B442" s="1002"/>
      <c r="C442" s="1021"/>
      <c r="D442" s="985" t="s">
        <v>718</v>
      </c>
      <c r="E442" s="974"/>
      <c r="F442" s="974"/>
      <c r="G442" s="975"/>
      <c r="H442" s="539"/>
      <c r="I442" s="539"/>
      <c r="J442" s="545"/>
      <c r="K442" s="545"/>
      <c r="L442" s="575"/>
      <c r="M442" s="576"/>
      <c r="N442" s="532"/>
      <c r="O442" s="532"/>
      <c r="P442" s="532"/>
      <c r="X442" s="437"/>
    </row>
    <row r="443" spans="1:24" ht="31.5" customHeight="1">
      <c r="A443" s="475">
        <f t="shared" si="73"/>
        <v>434</v>
      </c>
      <c r="B443" s="1002"/>
      <c r="C443" s="1233"/>
      <c r="D443" s="1157" t="s">
        <v>719</v>
      </c>
      <c r="E443" s="1157"/>
      <c r="F443" s="1157"/>
      <c r="G443" s="1158"/>
      <c r="H443" s="577"/>
      <c r="I443" s="577"/>
      <c r="J443" s="497">
        <f>SUM(J427:J442)</f>
        <v>0</v>
      </c>
      <c r="K443" s="497">
        <f>SUM(K427:K442)</f>
        <v>0</v>
      </c>
      <c r="L443" s="578"/>
      <c r="M443" s="576"/>
      <c r="N443" s="532"/>
      <c r="O443" s="532"/>
      <c r="P443" s="532"/>
      <c r="X443" s="437"/>
    </row>
    <row r="444" spans="1:24" ht="31.5" customHeight="1">
      <c r="A444" s="475">
        <f t="shared" si="73"/>
        <v>435</v>
      </c>
      <c r="B444" s="1002"/>
      <c r="C444" s="1136" t="s">
        <v>720</v>
      </c>
      <c r="D444" s="1137"/>
      <c r="E444" s="996"/>
      <c r="F444" s="996"/>
      <c r="G444" s="1027"/>
      <c r="H444" s="1209" t="s">
        <v>682</v>
      </c>
      <c r="I444" s="1210"/>
      <c r="J444" s="1211"/>
      <c r="K444" s="1212" t="s">
        <v>683</v>
      </c>
      <c r="L444" s="1211"/>
      <c r="M444" s="582"/>
      <c r="N444" s="532"/>
      <c r="O444" s="532"/>
      <c r="P444" s="532"/>
      <c r="X444" s="437"/>
    </row>
    <row r="445" spans="1:24" ht="31.5" customHeight="1">
      <c r="A445" s="475">
        <f t="shared" si="73"/>
        <v>436</v>
      </c>
      <c r="B445" s="1002"/>
      <c r="C445" s="1240"/>
      <c r="D445" s="1241"/>
      <c r="E445" s="1241"/>
      <c r="F445" s="1241"/>
      <c r="G445" s="1242"/>
      <c r="H445" s="527" t="s">
        <v>678</v>
      </c>
      <c r="I445" s="527"/>
      <c r="J445" s="565" t="s">
        <v>679</v>
      </c>
      <c r="K445" s="565" t="s">
        <v>680</v>
      </c>
      <c r="L445" s="583" t="s">
        <v>681</v>
      </c>
      <c r="M445" s="584"/>
      <c r="N445" s="532"/>
      <c r="O445" s="532"/>
      <c r="P445" s="532"/>
      <c r="X445" s="437"/>
    </row>
    <row r="446" spans="1:24" ht="37.5" customHeight="1">
      <c r="A446" s="475">
        <f t="shared" si="73"/>
        <v>437</v>
      </c>
      <c r="B446" s="1002"/>
      <c r="C446" s="1020"/>
      <c r="D446" s="1040" t="s">
        <v>655</v>
      </c>
      <c r="E446" s="1033"/>
      <c r="F446" s="1033"/>
      <c r="G446" s="573" t="s">
        <v>504</v>
      </c>
      <c r="H446" s="544"/>
      <c r="I446" s="556"/>
      <c r="J446" s="585"/>
      <c r="K446" s="585"/>
      <c r="L446" s="557"/>
      <c r="M446" s="479"/>
      <c r="N446" s="532"/>
      <c r="O446" s="532"/>
      <c r="P446" s="532"/>
      <c r="X446" s="437"/>
    </row>
    <row r="447" spans="1:24" ht="63.75" customHeight="1">
      <c r="A447" s="475">
        <f t="shared" si="73"/>
        <v>438</v>
      </c>
      <c r="B447" s="1002"/>
      <c r="C447" s="1021"/>
      <c r="D447" s="1033"/>
      <c r="E447" s="1033"/>
      <c r="F447" s="1033"/>
      <c r="G447" s="496" t="s">
        <v>656</v>
      </c>
      <c r="H447" s="544"/>
      <c r="I447" s="556"/>
      <c r="J447" s="585"/>
      <c r="K447" s="585"/>
      <c r="L447" s="557"/>
      <c r="M447" s="479"/>
      <c r="N447" s="532"/>
      <c r="O447" s="532"/>
      <c r="P447" s="532"/>
      <c r="X447" s="437"/>
    </row>
    <row r="448" spans="1:24" ht="25.5" customHeight="1">
      <c r="A448" s="475">
        <f t="shared" si="73"/>
        <v>439</v>
      </c>
      <c r="B448" s="1002"/>
      <c r="C448" s="1021"/>
      <c r="D448" s="1033"/>
      <c r="E448" s="1033"/>
      <c r="F448" s="1033"/>
      <c r="G448" s="573" t="s">
        <v>75</v>
      </c>
      <c r="H448" s="544"/>
      <c r="I448" s="556"/>
      <c r="J448" s="545"/>
      <c r="K448" s="545"/>
      <c r="L448" s="557"/>
      <c r="M448" s="479"/>
      <c r="N448" s="532"/>
      <c r="O448" s="532"/>
      <c r="P448" s="532"/>
      <c r="X448" s="437"/>
    </row>
    <row r="449" spans="1:26" ht="31.5" customHeight="1">
      <c r="A449" s="475">
        <f t="shared" si="73"/>
        <v>440</v>
      </c>
      <c r="B449" s="1002"/>
      <c r="C449" s="1021"/>
      <c r="D449" s="1066" t="s">
        <v>121</v>
      </c>
      <c r="E449" s="1012"/>
      <c r="F449" s="1013"/>
      <c r="G449" s="573" t="s">
        <v>122</v>
      </c>
      <c r="H449" s="544"/>
      <c r="I449" s="556"/>
      <c r="J449" s="545"/>
      <c r="K449" s="545"/>
      <c r="L449" s="557"/>
      <c r="M449" s="479"/>
      <c r="N449" s="532"/>
      <c r="O449" s="532"/>
      <c r="P449" s="532"/>
      <c r="X449" s="437"/>
    </row>
    <row r="450" spans="1:26" ht="48" customHeight="1">
      <c r="A450" s="475">
        <f t="shared" si="73"/>
        <v>441</v>
      </c>
      <c r="B450" s="1002"/>
      <c r="C450" s="1021"/>
      <c r="D450" s="1017"/>
      <c r="E450" s="1018"/>
      <c r="F450" s="1019"/>
      <c r="G450" s="573" t="s">
        <v>59</v>
      </c>
      <c r="H450" s="544"/>
      <c r="I450" s="556"/>
      <c r="J450" s="545"/>
      <c r="K450" s="545"/>
      <c r="L450" s="557"/>
      <c r="M450" s="479"/>
      <c r="N450" s="532"/>
      <c r="O450" s="532"/>
      <c r="P450" s="532"/>
      <c r="X450" s="437"/>
    </row>
    <row r="451" spans="1:26" ht="22.5" customHeight="1">
      <c r="A451" s="475">
        <f t="shared" si="73"/>
        <v>442</v>
      </c>
      <c r="B451" s="1002"/>
      <c r="C451" s="1021"/>
      <c r="D451" s="985" t="s">
        <v>657</v>
      </c>
      <c r="E451" s="974"/>
      <c r="F451" s="974"/>
      <c r="G451" s="975"/>
      <c r="H451" s="544"/>
      <c r="I451" s="556"/>
      <c r="J451" s="545"/>
      <c r="K451" s="545"/>
      <c r="L451" s="557"/>
      <c r="M451" s="479"/>
      <c r="N451" s="532"/>
      <c r="O451" s="532"/>
      <c r="P451" s="532"/>
      <c r="X451" s="437"/>
    </row>
    <row r="452" spans="1:26" ht="38.25" customHeight="1">
      <c r="A452" s="475">
        <f t="shared" si="73"/>
        <v>443</v>
      </c>
      <c r="B452" s="1002"/>
      <c r="C452" s="1021"/>
      <c r="D452" s="985" t="s">
        <v>123</v>
      </c>
      <c r="E452" s="974"/>
      <c r="F452" s="974"/>
      <c r="G452" s="975"/>
      <c r="H452" s="544"/>
      <c r="I452" s="556"/>
      <c r="J452" s="545"/>
      <c r="K452" s="545"/>
      <c r="L452" s="557"/>
      <c r="M452" s="479"/>
      <c r="N452" s="532"/>
      <c r="O452" s="532"/>
      <c r="P452" s="532"/>
      <c r="X452" s="437"/>
    </row>
    <row r="453" spans="1:26" ht="26.25" customHeight="1">
      <c r="A453" s="475">
        <f t="shared" si="73"/>
        <v>444</v>
      </c>
      <c r="B453" s="1002"/>
      <c r="C453" s="1021"/>
      <c r="D453" s="985" t="s">
        <v>505</v>
      </c>
      <c r="E453" s="974"/>
      <c r="F453" s="974"/>
      <c r="G453" s="975"/>
      <c r="H453" s="544"/>
      <c r="I453" s="556"/>
      <c r="J453" s="545"/>
      <c r="K453" s="545"/>
      <c r="L453" s="557"/>
      <c r="M453" s="479"/>
      <c r="N453" s="532"/>
      <c r="O453" s="532"/>
      <c r="P453" s="532"/>
      <c r="X453" s="437"/>
    </row>
    <row r="454" spans="1:26" ht="30.75" customHeight="1">
      <c r="A454" s="475">
        <f t="shared" si="73"/>
        <v>445</v>
      </c>
      <c r="B454" s="1003"/>
      <c r="C454" s="1142"/>
      <c r="D454" s="1157" t="s">
        <v>721</v>
      </c>
      <c r="E454" s="1157"/>
      <c r="F454" s="1157"/>
      <c r="G454" s="1158"/>
      <c r="H454" s="497">
        <f>SUM(H446:H453)</f>
        <v>0</v>
      </c>
      <c r="I454" s="497"/>
      <c r="J454" s="497">
        <f>SUM(J446:J453)</f>
        <v>0</v>
      </c>
      <c r="K454" s="497">
        <f t="shared" ref="K454:L454" si="74">SUM(K446:K453)</f>
        <v>0</v>
      </c>
      <c r="L454" s="497">
        <f t="shared" si="74"/>
        <v>0</v>
      </c>
      <c r="M454" s="489"/>
      <c r="N454" s="532"/>
      <c r="O454" s="532"/>
      <c r="P454" s="532"/>
      <c r="X454" s="437"/>
    </row>
    <row r="455" spans="1:26" ht="29.25" customHeight="1">
      <c r="A455" s="475">
        <f t="shared" si="73"/>
        <v>446</v>
      </c>
      <c r="B455" s="1153" t="s">
        <v>1026</v>
      </c>
      <c r="C455" s="1154"/>
      <c r="D455" s="1154"/>
      <c r="E455" s="1154"/>
      <c r="F455" s="1154"/>
      <c r="G455" s="1154"/>
      <c r="H455" s="586"/>
      <c r="I455" s="586"/>
      <c r="J455" s="586"/>
      <c r="K455" s="587"/>
      <c r="L455" s="514">
        <f>IF((L386+J425-K425-J443+K443+H454-J454+K454-L454)&gt;0,(L386+J425-K425-J443+K443+H454-J454+K454-L454),0)</f>
        <v>0</v>
      </c>
      <c r="M455" s="479"/>
      <c r="N455" s="588">
        <f>IF(N340&gt;=0,N340,0)</f>
        <v>0</v>
      </c>
      <c r="O455" s="588">
        <f t="shared" ref="O455:P455" si="75">IF(O340&gt;=0,O340,0)</f>
        <v>0</v>
      </c>
      <c r="P455" s="588">
        <f t="shared" si="75"/>
        <v>0</v>
      </c>
      <c r="X455" s="437"/>
      <c r="Y455" s="437"/>
    </row>
    <row r="456" spans="1:26" s="486" customFormat="1" ht="21" customHeight="1">
      <c r="A456" s="475">
        <f t="shared" si="73"/>
        <v>447</v>
      </c>
      <c r="B456" s="1153" t="s">
        <v>1027</v>
      </c>
      <c r="C456" s="1154"/>
      <c r="D456" s="1154"/>
      <c r="E456" s="1154"/>
      <c r="F456" s="1154"/>
      <c r="G456" s="1154"/>
      <c r="H456" s="586"/>
      <c r="I456" s="586"/>
      <c r="J456" s="586"/>
      <c r="K456" s="587"/>
      <c r="L456" s="514">
        <f>IF((K425+J443-L386-J425-K443-H454+J454-K454+L454)&gt;0,(K425+J443-L386-J425-K443-H454+J454-K454+L454),0)</f>
        <v>0</v>
      </c>
      <c r="M456" s="479"/>
      <c r="N456" s="588">
        <f>IF(N340&lt;0,N340,0)</f>
        <v>0</v>
      </c>
      <c r="O456" s="588">
        <f t="shared" ref="O456:P456" si="76">IF(O340&lt;0,O340,0)</f>
        <v>0</v>
      </c>
      <c r="P456" s="588">
        <f t="shared" si="76"/>
        <v>0</v>
      </c>
      <c r="Q456" s="437"/>
      <c r="R456" s="437"/>
      <c r="S456" s="437"/>
      <c r="T456" s="437"/>
      <c r="U456" s="437"/>
      <c r="V456" s="437"/>
      <c r="W456" s="437"/>
      <c r="X456" s="437"/>
      <c r="Y456" s="437"/>
      <c r="Z456" s="437"/>
    </row>
    <row r="457" spans="1:26" s="486" customFormat="1" ht="24.75" customHeight="1">
      <c r="A457" s="475">
        <f t="shared" si="73"/>
        <v>448</v>
      </c>
      <c r="B457" s="1215" t="s">
        <v>863</v>
      </c>
      <c r="C457" s="1216"/>
      <c r="D457" s="1216"/>
      <c r="E457" s="1216"/>
      <c r="F457" s="1216"/>
      <c r="G457" s="1216"/>
      <c r="H457" s="589"/>
      <c r="I457" s="589"/>
      <c r="J457" s="589"/>
      <c r="K457" s="590"/>
      <c r="L457" s="591"/>
      <c r="M457" s="592"/>
      <c r="N457" s="593"/>
      <c r="O457" s="593"/>
      <c r="P457" s="594"/>
      <c r="Q457" s="437"/>
      <c r="R457" s="437"/>
      <c r="S457" s="437"/>
      <c r="T457" s="437"/>
      <c r="U457" s="437"/>
      <c r="V457" s="437"/>
      <c r="W457" s="437"/>
      <c r="X457" s="437"/>
      <c r="Y457" s="437"/>
      <c r="Z457" s="437"/>
    </row>
    <row r="458" spans="1:26" s="486" customFormat="1" ht="24.75" customHeight="1">
      <c r="A458" s="475">
        <f t="shared" si="73"/>
        <v>449</v>
      </c>
      <c r="B458" s="1194" t="s">
        <v>866</v>
      </c>
      <c r="C458" s="1195"/>
      <c r="D458" s="1196"/>
      <c r="E458" s="1010" t="s">
        <v>867</v>
      </c>
      <c r="F458" s="1010"/>
      <c r="G458" s="1010"/>
      <c r="H458" s="595"/>
      <c r="I458" s="595"/>
      <c r="J458" s="595"/>
      <c r="K458" s="595"/>
      <c r="L458" s="596"/>
      <c r="M458" s="597"/>
      <c r="N458" s="598"/>
      <c r="O458" s="483"/>
      <c r="P458" s="483"/>
      <c r="Q458" s="437"/>
      <c r="R458" s="437"/>
      <c r="S458" s="437"/>
      <c r="T458" s="437"/>
      <c r="U458" s="437"/>
      <c r="V458" s="437"/>
      <c r="W458" s="437"/>
      <c r="X458" s="437"/>
      <c r="Y458" s="437"/>
      <c r="Z458" s="437"/>
    </row>
    <row r="459" spans="1:26" s="486" customFormat="1" ht="24.75" customHeight="1">
      <c r="A459" s="475">
        <f t="shared" si="73"/>
        <v>450</v>
      </c>
      <c r="B459" s="1197"/>
      <c r="C459" s="1198"/>
      <c r="D459" s="1199"/>
      <c r="E459" s="1010" t="s">
        <v>868</v>
      </c>
      <c r="F459" s="1010"/>
      <c r="G459" s="1010"/>
      <c r="H459" s="595"/>
      <c r="I459" s="595"/>
      <c r="J459" s="595"/>
      <c r="K459" s="595"/>
      <c r="L459" s="596"/>
      <c r="M459" s="597"/>
      <c r="N459" s="598"/>
      <c r="O459" s="483"/>
      <c r="P459" s="483"/>
      <c r="Q459" s="437"/>
      <c r="R459" s="437"/>
      <c r="S459" s="437"/>
      <c r="T459" s="437"/>
      <c r="U459" s="437"/>
      <c r="V459" s="437"/>
      <c r="W459" s="437"/>
      <c r="X459" s="437"/>
      <c r="Y459" s="437"/>
      <c r="Z459" s="437"/>
    </row>
    <row r="460" spans="1:26" s="486" customFormat="1" ht="24.75" customHeight="1">
      <c r="A460" s="475">
        <f t="shared" ref="A460:A522" si="77">A459+1</f>
        <v>451</v>
      </c>
      <c r="B460" s="1200" t="s">
        <v>869</v>
      </c>
      <c r="C460" s="1201"/>
      <c r="D460" s="1201"/>
      <c r="E460" s="1201"/>
      <c r="F460" s="1201"/>
      <c r="G460" s="1201"/>
      <c r="H460" s="599"/>
      <c r="I460" s="599"/>
      <c r="J460" s="599"/>
      <c r="K460" s="599"/>
      <c r="L460" s="600"/>
      <c r="M460" s="592"/>
      <c r="N460" s="601"/>
      <c r="O460" s="602"/>
      <c r="P460" s="603"/>
      <c r="Q460" s="437"/>
      <c r="R460" s="437"/>
      <c r="S460" s="437"/>
      <c r="T460" s="437"/>
      <c r="U460" s="437"/>
      <c r="V460" s="437"/>
      <c r="W460" s="437"/>
      <c r="X460" s="437"/>
      <c r="Y460" s="437"/>
      <c r="Z460" s="437"/>
    </row>
    <row r="461" spans="1:26" s="486" customFormat="1" ht="24.75" customHeight="1">
      <c r="A461" s="475">
        <f t="shared" si="77"/>
        <v>452</v>
      </c>
      <c r="B461" s="1192"/>
      <c r="C461" s="1230" t="s">
        <v>206</v>
      </c>
      <c r="D461" s="1231"/>
      <c r="E461" s="1053" t="s">
        <v>732</v>
      </c>
      <c r="F461" s="1053"/>
      <c r="G461" s="1053"/>
      <c r="H461" s="482"/>
      <c r="I461" s="482"/>
      <c r="J461" s="482"/>
      <c r="K461" s="482"/>
      <c r="L461" s="604">
        <f t="shared" ref="L461:L470" si="78">H461+I461-J461+K461</f>
        <v>0</v>
      </c>
      <c r="M461" s="605"/>
      <c r="N461" s="598"/>
      <c r="O461" s="483"/>
      <c r="P461" s="483"/>
      <c r="Q461" s="437"/>
      <c r="R461" s="437"/>
      <c r="S461" s="437"/>
      <c r="T461" s="437"/>
      <c r="U461" s="437"/>
      <c r="V461" s="437"/>
      <c r="W461" s="437"/>
      <c r="X461" s="437"/>
      <c r="Y461" s="437"/>
      <c r="Z461" s="437"/>
    </row>
    <row r="462" spans="1:26" s="486" customFormat="1" ht="24.75" customHeight="1">
      <c r="A462" s="475">
        <f t="shared" si="77"/>
        <v>453</v>
      </c>
      <c r="B462" s="1193"/>
      <c r="C462" s="1231"/>
      <c r="D462" s="1231"/>
      <c r="E462" s="1053" t="s">
        <v>733</v>
      </c>
      <c r="F462" s="1053"/>
      <c r="G462" s="1053"/>
      <c r="H462" s="482"/>
      <c r="I462" s="482"/>
      <c r="J462" s="482"/>
      <c r="K462" s="482"/>
      <c r="L462" s="604">
        <f t="shared" si="78"/>
        <v>0</v>
      </c>
      <c r="M462" s="605"/>
      <c r="N462" s="598"/>
      <c r="O462" s="483"/>
      <c r="P462" s="483"/>
      <c r="Q462" s="437"/>
      <c r="R462" s="437"/>
      <c r="S462" s="437"/>
      <c r="T462" s="437"/>
      <c r="U462" s="437"/>
      <c r="V462" s="437"/>
      <c r="W462" s="437"/>
      <c r="X462" s="437"/>
      <c r="Y462" s="437"/>
      <c r="Z462" s="437"/>
    </row>
    <row r="463" spans="1:26" s="486" customFormat="1" ht="24.75" customHeight="1">
      <c r="A463" s="475">
        <f t="shared" si="77"/>
        <v>454</v>
      </c>
      <c r="B463" s="1193"/>
      <c r="C463" s="1231"/>
      <c r="D463" s="1231"/>
      <c r="E463" s="1053" t="s">
        <v>734</v>
      </c>
      <c r="F463" s="1053"/>
      <c r="G463" s="1053"/>
      <c r="H463" s="482"/>
      <c r="I463" s="482"/>
      <c r="J463" s="482"/>
      <c r="K463" s="482"/>
      <c r="L463" s="604">
        <f t="shared" si="78"/>
        <v>0</v>
      </c>
      <c r="M463" s="605"/>
      <c r="N463" s="598"/>
      <c r="O463" s="483"/>
      <c r="P463" s="483"/>
      <c r="Q463" s="437"/>
      <c r="R463" s="437"/>
      <c r="S463" s="437"/>
      <c r="T463" s="437"/>
      <c r="U463" s="437"/>
      <c r="V463" s="437"/>
      <c r="W463" s="437"/>
      <c r="X463" s="437"/>
      <c r="Y463" s="437"/>
      <c r="Z463" s="437"/>
    </row>
    <row r="464" spans="1:26" s="486" customFormat="1" ht="24.75" customHeight="1">
      <c r="A464" s="475">
        <f t="shared" si="77"/>
        <v>455</v>
      </c>
      <c r="B464" s="1193"/>
      <c r="C464" s="1231"/>
      <c r="D464" s="1231"/>
      <c r="E464" s="1053" t="s">
        <v>851</v>
      </c>
      <c r="F464" s="1053"/>
      <c r="G464" s="1053"/>
      <c r="H464" s="482"/>
      <c r="I464" s="482"/>
      <c r="J464" s="482"/>
      <c r="K464" s="482"/>
      <c r="L464" s="604">
        <f t="shared" si="78"/>
        <v>0</v>
      </c>
      <c r="M464" s="605"/>
      <c r="N464" s="598"/>
      <c r="O464" s="483"/>
      <c r="P464" s="483"/>
      <c r="Q464" s="437"/>
      <c r="R464" s="437"/>
      <c r="S464" s="437"/>
      <c r="T464" s="437"/>
      <c r="U464" s="437"/>
      <c r="V464" s="437"/>
      <c r="W464" s="437"/>
      <c r="X464" s="437"/>
      <c r="Y464" s="437"/>
      <c r="Z464" s="437"/>
    </row>
    <row r="465" spans="1:26" s="486" customFormat="1" ht="24.75" customHeight="1">
      <c r="A465" s="475">
        <f t="shared" si="77"/>
        <v>456</v>
      </c>
      <c r="B465" s="1193"/>
      <c r="C465" s="1231"/>
      <c r="D465" s="1231"/>
      <c r="E465" s="1053" t="s">
        <v>852</v>
      </c>
      <c r="F465" s="1053"/>
      <c r="G465" s="1053"/>
      <c r="H465" s="482"/>
      <c r="I465" s="482"/>
      <c r="J465" s="482"/>
      <c r="K465" s="482"/>
      <c r="L465" s="604">
        <f t="shared" si="78"/>
        <v>0</v>
      </c>
      <c r="M465" s="605"/>
      <c r="N465" s="598"/>
      <c r="O465" s="483"/>
      <c r="P465" s="483"/>
      <c r="Q465" s="437"/>
      <c r="R465" s="437"/>
      <c r="S465" s="437"/>
      <c r="T465" s="437"/>
      <c r="U465" s="437"/>
      <c r="V465" s="437"/>
      <c r="W465" s="437"/>
      <c r="X465" s="437"/>
      <c r="Y465" s="437"/>
      <c r="Z465" s="437"/>
    </row>
    <row r="466" spans="1:26" s="486" customFormat="1" ht="24.75" customHeight="1">
      <c r="A466" s="475">
        <f t="shared" si="77"/>
        <v>457</v>
      </c>
      <c r="B466" s="1193"/>
      <c r="C466" s="1231"/>
      <c r="D466" s="1231"/>
      <c r="E466" s="1053" t="s">
        <v>735</v>
      </c>
      <c r="F466" s="1053"/>
      <c r="G466" s="1053"/>
      <c r="H466" s="482"/>
      <c r="I466" s="482"/>
      <c r="J466" s="482"/>
      <c r="K466" s="482"/>
      <c r="L466" s="604">
        <f t="shared" si="78"/>
        <v>0</v>
      </c>
      <c r="M466" s="605"/>
      <c r="N466" s="598"/>
      <c r="O466" s="483"/>
      <c r="P466" s="483"/>
      <c r="Q466" s="437"/>
      <c r="R466" s="437"/>
      <c r="S466" s="437"/>
      <c r="T466" s="437"/>
      <c r="U466" s="437"/>
      <c r="V466" s="437"/>
      <c r="W466" s="437"/>
      <c r="X466" s="437"/>
      <c r="Y466" s="437"/>
      <c r="Z466" s="437"/>
    </row>
    <row r="467" spans="1:26" s="486" customFormat="1" ht="24.75" customHeight="1">
      <c r="A467" s="475">
        <f t="shared" si="77"/>
        <v>458</v>
      </c>
      <c r="B467" s="1193"/>
      <c r="C467" s="1231"/>
      <c r="D467" s="1231"/>
      <c r="E467" s="1053" t="s">
        <v>736</v>
      </c>
      <c r="F467" s="1053"/>
      <c r="G467" s="1053"/>
      <c r="H467" s="482"/>
      <c r="I467" s="482"/>
      <c r="J467" s="482"/>
      <c r="K467" s="482"/>
      <c r="L467" s="604">
        <f t="shared" si="78"/>
        <v>0</v>
      </c>
      <c r="M467" s="605"/>
      <c r="N467" s="598"/>
      <c r="O467" s="483"/>
      <c r="P467" s="483"/>
      <c r="Q467" s="491"/>
      <c r="R467" s="437"/>
      <c r="S467" s="437"/>
      <c r="T467" s="437"/>
      <c r="U467" s="437"/>
      <c r="V467" s="437"/>
      <c r="W467" s="437"/>
      <c r="X467" s="437"/>
      <c r="Y467" s="437"/>
      <c r="Z467" s="437"/>
    </row>
    <row r="468" spans="1:26" s="486" customFormat="1" ht="24.75" customHeight="1">
      <c r="A468" s="475">
        <f t="shared" si="77"/>
        <v>459</v>
      </c>
      <c r="B468" s="1193"/>
      <c r="C468" s="1231"/>
      <c r="D468" s="1231"/>
      <c r="E468" s="1228" t="s">
        <v>549</v>
      </c>
      <c r="F468" s="1228"/>
      <c r="G468" s="1228"/>
      <c r="H468" s="606">
        <f>SUM(H461:H467)</f>
        <v>0</v>
      </c>
      <c r="I468" s="487"/>
      <c r="J468" s="487"/>
      <c r="K468" s="487"/>
      <c r="L468" s="606">
        <f t="shared" ref="L468:P468" si="79">SUM(L461:L467)</f>
        <v>0</v>
      </c>
      <c r="M468" s="607"/>
      <c r="N468" s="606">
        <f t="shared" si="79"/>
        <v>0</v>
      </c>
      <c r="O468" s="606">
        <f t="shared" si="79"/>
        <v>0</v>
      </c>
      <c r="P468" s="606">
        <f t="shared" si="79"/>
        <v>0</v>
      </c>
      <c r="Q468" s="491"/>
      <c r="R468" s="437"/>
      <c r="S468" s="437"/>
      <c r="T468" s="437"/>
      <c r="U468" s="437"/>
      <c r="V468" s="437"/>
      <c r="W468" s="437"/>
      <c r="X468" s="437"/>
      <c r="Y468" s="437"/>
      <c r="Z468" s="437"/>
    </row>
    <row r="469" spans="1:26" s="486" customFormat="1" ht="24.75" customHeight="1">
      <c r="A469" s="475">
        <f t="shared" si="77"/>
        <v>460</v>
      </c>
      <c r="B469" s="1193"/>
      <c r="C469" s="1053" t="s">
        <v>207</v>
      </c>
      <c r="D469" s="1053"/>
      <c r="E469" s="1053"/>
      <c r="F469" s="1053"/>
      <c r="G469" s="1053"/>
      <c r="H469" s="482"/>
      <c r="I469" s="482"/>
      <c r="J469" s="482"/>
      <c r="K469" s="482"/>
      <c r="L469" s="604">
        <f t="shared" si="78"/>
        <v>0</v>
      </c>
      <c r="M469" s="605"/>
      <c r="N469" s="598"/>
      <c r="O469" s="483"/>
      <c r="P469" s="483"/>
      <c r="Q469" s="437"/>
      <c r="R469" s="437"/>
      <c r="S469" s="437"/>
      <c r="T469" s="437"/>
      <c r="U469" s="437"/>
      <c r="V469" s="437"/>
      <c r="W469" s="437"/>
      <c r="X469" s="437"/>
      <c r="Y469" s="437"/>
      <c r="Z469" s="437"/>
    </row>
    <row r="470" spans="1:26" s="486" customFormat="1" ht="24.75" customHeight="1">
      <c r="A470" s="475">
        <f t="shared" si="77"/>
        <v>461</v>
      </c>
      <c r="B470" s="1193"/>
      <c r="C470" s="1053" t="s">
        <v>737</v>
      </c>
      <c r="D470" s="1053"/>
      <c r="E470" s="1053"/>
      <c r="F470" s="1053"/>
      <c r="G470" s="1053"/>
      <c r="H470" s="482"/>
      <c r="I470" s="482"/>
      <c r="J470" s="482"/>
      <c r="K470" s="482"/>
      <c r="L470" s="604">
        <f t="shared" si="78"/>
        <v>0</v>
      </c>
      <c r="M470" s="605"/>
      <c r="N470" s="598"/>
      <c r="O470" s="483"/>
      <c r="P470" s="483"/>
      <c r="Q470" s="437"/>
      <c r="R470" s="437"/>
      <c r="S470" s="437"/>
      <c r="T470" s="437"/>
      <c r="U470" s="437"/>
      <c r="V470" s="437"/>
      <c r="W470" s="437"/>
      <c r="X470" s="437"/>
      <c r="Y470" s="437"/>
      <c r="Z470" s="437"/>
    </row>
    <row r="471" spans="1:26" s="486" customFormat="1" ht="24.75" customHeight="1">
      <c r="A471" s="475">
        <f t="shared" si="77"/>
        <v>462</v>
      </c>
      <c r="B471" s="1193"/>
      <c r="C471" s="1228" t="s">
        <v>870</v>
      </c>
      <c r="D471" s="1228"/>
      <c r="E471" s="1228"/>
      <c r="F471" s="1228"/>
      <c r="G471" s="1228"/>
      <c r="H471" s="606">
        <f>H468-H469-H470</f>
        <v>0</v>
      </c>
      <c r="I471" s="487"/>
      <c r="J471" s="487"/>
      <c r="K471" s="487"/>
      <c r="L471" s="606">
        <f>IF(L468-L469-L470&gt;0,L468-L469-L470,0)</f>
        <v>0</v>
      </c>
      <c r="M471" s="607"/>
      <c r="N471" s="606">
        <f t="shared" ref="N471:P471" si="80">IF(N468-N469-N470&gt;0,N468-N469-N470,0)</f>
        <v>0</v>
      </c>
      <c r="O471" s="606">
        <f t="shared" si="80"/>
        <v>0</v>
      </c>
      <c r="P471" s="606">
        <f t="shared" si="80"/>
        <v>0</v>
      </c>
      <c r="Q471" s="437"/>
      <c r="R471" s="437"/>
      <c r="S471" s="437"/>
      <c r="T471" s="437"/>
      <c r="U471" s="437"/>
      <c r="V471" s="437"/>
      <c r="W471" s="437"/>
      <c r="X471" s="437"/>
      <c r="Y471" s="437"/>
      <c r="Z471" s="437"/>
    </row>
    <row r="472" spans="1:26" s="486" customFormat="1" ht="33.75" customHeight="1">
      <c r="A472" s="475">
        <f t="shared" si="77"/>
        <v>463</v>
      </c>
      <c r="B472" s="1119" t="s">
        <v>1029</v>
      </c>
      <c r="C472" s="1119"/>
      <c r="D472" s="1120"/>
      <c r="E472" s="1120"/>
      <c r="F472" s="1120"/>
      <c r="G472" s="1229"/>
      <c r="H472" s="608"/>
      <c r="I472" s="608"/>
      <c r="J472" s="608"/>
      <c r="K472" s="609"/>
      <c r="L472" s="514">
        <f>IF(L455-L456-L458+L459+L471-L53-L54&gt;=0,L455-L456-L458+L459+L471-L53-L54,0)</f>
        <v>0</v>
      </c>
      <c r="M472" s="479"/>
      <c r="N472" s="514">
        <f t="shared" ref="N472:P472" si="81">IF(N455-N456-N458+N459+N471-N53-N54&gt;=0,N455-N456-N458+N459+N471-N53-N54,0)</f>
        <v>0</v>
      </c>
      <c r="O472" s="514">
        <f t="shared" si="81"/>
        <v>0</v>
      </c>
      <c r="P472" s="514">
        <f t="shared" si="81"/>
        <v>0</v>
      </c>
      <c r="Q472" s="437"/>
      <c r="R472" s="437"/>
      <c r="S472" s="437"/>
      <c r="T472" s="437"/>
      <c r="U472" s="437"/>
      <c r="V472" s="437"/>
      <c r="W472" s="437"/>
      <c r="X472" s="437"/>
      <c r="Y472" s="437"/>
      <c r="Z472" s="437"/>
    </row>
    <row r="473" spans="1:26" s="486" customFormat="1" ht="30.75" customHeight="1">
      <c r="A473" s="475">
        <f t="shared" si="77"/>
        <v>464</v>
      </c>
      <c r="B473" s="1119" t="s">
        <v>1030</v>
      </c>
      <c r="C473" s="1119"/>
      <c r="D473" s="1120"/>
      <c r="E473" s="1120"/>
      <c r="F473" s="1120"/>
      <c r="G473" s="1229"/>
      <c r="H473" s="610"/>
      <c r="I473" s="610"/>
      <c r="J473" s="610"/>
      <c r="K473" s="610"/>
      <c r="L473" s="611">
        <f>IF(L456-L455+L458-L459-L471+L53+L54&gt;0,L456-L455+L458-L459-L471+L53+L54,0)</f>
        <v>0</v>
      </c>
      <c r="M473" s="592"/>
      <c r="N473" s="611">
        <f t="shared" ref="N473:P473" si="82">IF(N456-N455+N458-N459-N471+N53+N54&gt;0,N456-N455+N458-N459-N471+N53+N54,0)</f>
        <v>0</v>
      </c>
      <c r="O473" s="611">
        <f t="shared" si="82"/>
        <v>0</v>
      </c>
      <c r="P473" s="611">
        <f t="shared" si="82"/>
        <v>0</v>
      </c>
      <c r="Q473" s="437"/>
      <c r="R473" s="437"/>
      <c r="S473" s="437"/>
      <c r="T473" s="437"/>
      <c r="U473" s="437"/>
      <c r="V473" s="437"/>
      <c r="W473" s="437"/>
      <c r="X473" s="437"/>
      <c r="Y473" s="437"/>
      <c r="Z473" s="437"/>
    </row>
    <row r="474" spans="1:26" s="486" customFormat="1" ht="30.75" customHeight="1">
      <c r="A474" s="475">
        <f t="shared" si="77"/>
        <v>465</v>
      </c>
      <c r="B474" s="1155" t="s">
        <v>201</v>
      </c>
      <c r="C474" s="1156"/>
      <c r="D474" s="1156"/>
      <c r="E474" s="1156"/>
      <c r="F474" s="1156"/>
      <c r="G474" s="1156"/>
      <c r="H474" s="612"/>
      <c r="I474" s="612"/>
      <c r="J474" s="612"/>
      <c r="K474" s="613"/>
      <c r="L474" s="497">
        <f>SUM(L475:L476)</f>
        <v>0</v>
      </c>
      <c r="M474" s="489"/>
      <c r="N474" s="497">
        <f t="shared" ref="N474:P474" si="83">SUM(N475:N476)</f>
        <v>0</v>
      </c>
      <c r="O474" s="497">
        <f t="shared" si="83"/>
        <v>0</v>
      </c>
      <c r="P474" s="497">
        <f t="shared" si="83"/>
        <v>0</v>
      </c>
      <c r="Q474" s="437"/>
      <c r="R474" s="437"/>
      <c r="S474" s="437"/>
      <c r="T474" s="437"/>
      <c r="U474" s="437"/>
      <c r="V474" s="437"/>
      <c r="W474" s="437"/>
      <c r="X474" s="437"/>
      <c r="Y474" s="437"/>
      <c r="Z474" s="437"/>
    </row>
    <row r="475" spans="1:26" s="486" customFormat="1" ht="27.75" customHeight="1">
      <c r="A475" s="475">
        <f t="shared" si="77"/>
        <v>466</v>
      </c>
      <c r="B475" s="1111"/>
      <c r="C475" s="973" t="s">
        <v>252</v>
      </c>
      <c r="D475" s="974"/>
      <c r="E475" s="974"/>
      <c r="F475" s="974"/>
      <c r="G475" s="975"/>
      <c r="H475" s="572"/>
      <c r="I475" s="572"/>
      <c r="J475" s="572"/>
      <c r="K475" s="572"/>
      <c r="L475" s="482"/>
      <c r="M475" s="592"/>
      <c r="N475" s="614"/>
      <c r="O475" s="615"/>
      <c r="P475" s="616"/>
      <c r="Q475" s="437"/>
      <c r="R475" s="437"/>
      <c r="S475" s="437"/>
      <c r="T475" s="437"/>
      <c r="U475" s="437"/>
      <c r="V475" s="437"/>
      <c r="W475" s="437"/>
      <c r="X475" s="437"/>
      <c r="Y475" s="437"/>
      <c r="Z475" s="437"/>
    </row>
    <row r="476" spans="1:26" s="486" customFormat="1" ht="24.75" customHeight="1">
      <c r="A476" s="475">
        <f t="shared" si="77"/>
        <v>467</v>
      </c>
      <c r="B476" s="1099"/>
      <c r="C476" s="973" t="s">
        <v>253</v>
      </c>
      <c r="D476" s="974"/>
      <c r="E476" s="974"/>
      <c r="F476" s="974"/>
      <c r="G476" s="975"/>
      <c r="H476" s="572"/>
      <c r="I476" s="572"/>
      <c r="J476" s="572"/>
      <c r="K476" s="572"/>
      <c r="L476" s="482"/>
      <c r="M476" s="592"/>
      <c r="N476" s="614"/>
      <c r="O476" s="615"/>
      <c r="P476" s="616"/>
      <c r="Q476" s="437"/>
      <c r="R476" s="437"/>
      <c r="S476" s="437"/>
      <c r="T476" s="437"/>
      <c r="U476" s="437"/>
      <c r="V476" s="437"/>
      <c r="W476" s="437"/>
      <c r="X476" s="437"/>
      <c r="Y476" s="437"/>
      <c r="Z476" s="437"/>
    </row>
    <row r="477" spans="1:26" s="486" customFormat="1" ht="24.75" customHeight="1">
      <c r="A477" s="475">
        <f t="shared" si="77"/>
        <v>468</v>
      </c>
      <c r="B477" s="967" t="s">
        <v>1031</v>
      </c>
      <c r="C477" s="968"/>
      <c r="D477" s="968"/>
      <c r="E477" s="968"/>
      <c r="F477" s="968"/>
      <c r="G477" s="969"/>
      <c r="H477" s="617"/>
      <c r="I477" s="617"/>
      <c r="J477" s="617"/>
      <c r="K477" s="617"/>
      <c r="L477" s="618">
        <f>IF(L472-L475-L476&gt;0,L472-L475-L476,0)</f>
        <v>0</v>
      </c>
      <c r="M477" s="592"/>
      <c r="N477" s="618">
        <f t="shared" ref="N477:P477" si="84">IF(N472-N475-N476&gt;0,N472-N475-N476,0)</f>
        <v>0</v>
      </c>
      <c r="O477" s="618">
        <f t="shared" si="84"/>
        <v>0</v>
      </c>
      <c r="P477" s="618">
        <f t="shared" si="84"/>
        <v>0</v>
      </c>
      <c r="Q477" s="437"/>
      <c r="R477" s="437"/>
      <c r="S477" s="437"/>
      <c r="T477" s="437"/>
      <c r="U477" s="437"/>
      <c r="V477" s="437"/>
      <c r="W477" s="437"/>
      <c r="X477" s="437"/>
      <c r="Y477" s="437"/>
      <c r="Z477" s="437"/>
    </row>
    <row r="478" spans="1:26" s="624" customFormat="1" ht="32.25" customHeight="1">
      <c r="A478" s="475">
        <f t="shared" si="77"/>
        <v>469</v>
      </c>
      <c r="B478" s="1100" t="s">
        <v>225</v>
      </c>
      <c r="C478" s="1101"/>
      <c r="D478" s="1167"/>
      <c r="E478" s="1167"/>
      <c r="F478" s="1167"/>
      <c r="G478" s="1167"/>
      <c r="H478" s="619"/>
      <c r="I478" s="619"/>
      <c r="J478" s="619"/>
      <c r="K478" s="619"/>
      <c r="L478" s="497">
        <f>L488+L489</f>
        <v>0</v>
      </c>
      <c r="M478" s="620"/>
      <c r="N478" s="621"/>
      <c r="O478" s="621"/>
      <c r="P478" s="622"/>
      <c r="Q478" s="623"/>
      <c r="R478" s="623"/>
      <c r="S478" s="623"/>
      <c r="T478" s="623"/>
      <c r="U478" s="623"/>
      <c r="V478" s="623"/>
      <c r="W478" s="623"/>
      <c r="X478" s="623"/>
      <c r="Y478" s="623"/>
      <c r="Z478" s="623"/>
    </row>
    <row r="479" spans="1:26" s="624" customFormat="1" ht="24.75" customHeight="1">
      <c r="A479" s="475">
        <f t="shared" si="77"/>
        <v>470</v>
      </c>
      <c r="B479" s="1168"/>
      <c r="C479" s="973" t="s">
        <v>254</v>
      </c>
      <c r="D479" s="974"/>
      <c r="E479" s="974"/>
      <c r="F479" s="974"/>
      <c r="G479" s="975"/>
      <c r="H479" s="572"/>
      <c r="I479" s="572"/>
      <c r="J479" s="572"/>
      <c r="K479" s="572"/>
      <c r="L479" s="482"/>
      <c r="M479" s="592"/>
      <c r="N479" s="625"/>
      <c r="O479" s="625"/>
      <c r="P479" s="626"/>
      <c r="Q479" s="623"/>
      <c r="R479" s="623"/>
      <c r="S479" s="623"/>
      <c r="T479" s="623"/>
      <c r="U479" s="623"/>
      <c r="V479" s="623"/>
      <c r="W479" s="623"/>
      <c r="X479" s="623"/>
      <c r="Y479" s="623"/>
      <c r="Z479" s="623"/>
    </row>
    <row r="480" spans="1:26" s="624" customFormat="1" ht="25.5" customHeight="1">
      <c r="A480" s="475">
        <f t="shared" si="77"/>
        <v>471</v>
      </c>
      <c r="B480" s="1169"/>
      <c r="C480" s="1011" t="s">
        <v>256</v>
      </c>
      <c r="D480" s="1012"/>
      <c r="E480" s="1013"/>
      <c r="F480" s="1031" t="s">
        <v>658</v>
      </c>
      <c r="G480" s="1135"/>
      <c r="H480" s="572"/>
      <c r="I480" s="572"/>
      <c r="J480" s="572"/>
      <c r="K480" s="572"/>
      <c r="L480" s="482"/>
      <c r="M480" s="592"/>
      <c r="N480" s="625"/>
      <c r="O480" s="625"/>
      <c r="P480" s="626"/>
      <c r="Q480" s="623"/>
      <c r="R480" s="623"/>
      <c r="S480" s="623"/>
      <c r="T480" s="623"/>
      <c r="U480" s="623"/>
      <c r="V480" s="623"/>
      <c r="W480" s="623"/>
      <c r="X480" s="623"/>
      <c r="Y480" s="623"/>
      <c r="Z480" s="623"/>
    </row>
    <row r="481" spans="1:26" s="624" customFormat="1" ht="38.25" customHeight="1">
      <c r="A481" s="475">
        <f t="shared" si="77"/>
        <v>472</v>
      </c>
      <c r="B481" s="1169"/>
      <c r="C481" s="1014"/>
      <c r="D481" s="1067"/>
      <c r="E481" s="1016"/>
      <c r="F481" s="998" t="s">
        <v>506</v>
      </c>
      <c r="G481" s="1000"/>
      <c r="H481" s="572"/>
      <c r="I481" s="572"/>
      <c r="J481" s="572"/>
      <c r="K481" s="572"/>
      <c r="L481" s="482"/>
      <c r="M481" s="592"/>
      <c r="N481" s="625"/>
      <c r="O481" s="625"/>
      <c r="P481" s="626"/>
      <c r="Q481" s="623"/>
      <c r="R481" s="623"/>
      <c r="S481" s="623"/>
      <c r="T481" s="623"/>
      <c r="U481" s="623"/>
      <c r="V481" s="623"/>
      <c r="W481" s="623"/>
      <c r="X481" s="623"/>
      <c r="Y481" s="623"/>
      <c r="Z481" s="623"/>
    </row>
    <row r="482" spans="1:26" s="624" customFormat="1" ht="28.5" customHeight="1">
      <c r="A482" s="475">
        <f t="shared" si="77"/>
        <v>473</v>
      </c>
      <c r="B482" s="1169"/>
      <c r="C482" s="1014"/>
      <c r="D482" s="1067"/>
      <c r="E482" s="1016"/>
      <c r="F482" s="998" t="s">
        <v>507</v>
      </c>
      <c r="G482" s="1000"/>
      <c r="H482" s="572"/>
      <c r="I482" s="572"/>
      <c r="J482" s="572"/>
      <c r="K482" s="572"/>
      <c r="L482" s="482"/>
      <c r="M482" s="592"/>
      <c r="N482" s="625"/>
      <c r="O482" s="625"/>
      <c r="P482" s="626"/>
      <c r="Q482" s="623"/>
      <c r="R482" s="623"/>
      <c r="S482" s="623"/>
      <c r="T482" s="623"/>
      <c r="U482" s="623"/>
      <c r="V482" s="623"/>
      <c r="W482" s="623"/>
      <c r="X482" s="623"/>
      <c r="Y482" s="623"/>
      <c r="Z482" s="623"/>
    </row>
    <row r="483" spans="1:26" s="624" customFormat="1" ht="25.5" customHeight="1">
      <c r="A483" s="475">
        <f t="shared" si="77"/>
        <v>474</v>
      </c>
      <c r="B483" s="1169"/>
      <c r="C483" s="1014"/>
      <c r="D483" s="1067"/>
      <c r="E483" s="1016"/>
      <c r="F483" s="998" t="s">
        <v>508</v>
      </c>
      <c r="G483" s="1000"/>
      <c r="H483" s="572"/>
      <c r="I483" s="572"/>
      <c r="J483" s="572"/>
      <c r="K483" s="572"/>
      <c r="L483" s="482"/>
      <c r="M483" s="592"/>
      <c r="N483" s="625"/>
      <c r="O483" s="625"/>
      <c r="P483" s="626"/>
      <c r="Q483" s="623"/>
      <c r="R483" s="623"/>
      <c r="S483" s="623"/>
      <c r="T483" s="623"/>
      <c r="U483" s="623"/>
      <c r="V483" s="623"/>
      <c r="W483" s="623"/>
      <c r="X483" s="623"/>
      <c r="Y483" s="623"/>
      <c r="Z483" s="623"/>
    </row>
    <row r="484" spans="1:26" s="624" customFormat="1" ht="27.75" customHeight="1">
      <c r="A484" s="475">
        <f t="shared" si="77"/>
        <v>475</v>
      </c>
      <c r="B484" s="1169"/>
      <c r="C484" s="1017"/>
      <c r="D484" s="1018"/>
      <c r="E484" s="1019"/>
      <c r="F484" s="998" t="s">
        <v>509</v>
      </c>
      <c r="G484" s="1000"/>
      <c r="H484" s="572"/>
      <c r="I484" s="572"/>
      <c r="J484" s="572"/>
      <c r="K484" s="572"/>
      <c r="L484" s="482"/>
      <c r="M484" s="592"/>
      <c r="N484" s="625"/>
      <c r="O484" s="625"/>
      <c r="P484" s="626"/>
      <c r="Q484" s="623"/>
      <c r="R484" s="623"/>
      <c r="S484" s="623"/>
      <c r="T484" s="623"/>
      <c r="U484" s="623"/>
      <c r="V484" s="623"/>
      <c r="W484" s="623"/>
      <c r="X484" s="623"/>
      <c r="Y484" s="623"/>
      <c r="Z484" s="623"/>
    </row>
    <row r="485" spans="1:26" s="624" customFormat="1" ht="24.75" customHeight="1">
      <c r="A485" s="475">
        <f t="shared" si="77"/>
        <v>476</v>
      </c>
      <c r="B485" s="1169"/>
      <c r="C485" s="973" t="s">
        <v>510</v>
      </c>
      <c r="D485" s="974"/>
      <c r="E485" s="974"/>
      <c r="F485" s="974"/>
      <c r="G485" s="975"/>
      <c r="H485" s="572"/>
      <c r="I485" s="572"/>
      <c r="J485" s="572"/>
      <c r="K485" s="572"/>
      <c r="L485" s="482"/>
      <c r="M485" s="592"/>
      <c r="N485" s="625"/>
      <c r="O485" s="625"/>
      <c r="P485" s="626"/>
      <c r="Q485" s="623"/>
      <c r="R485" s="623"/>
      <c r="S485" s="623"/>
      <c r="T485" s="623"/>
      <c r="U485" s="623"/>
      <c r="V485" s="623"/>
      <c r="W485" s="623"/>
      <c r="X485" s="623"/>
      <c r="Y485" s="623"/>
      <c r="Z485" s="623"/>
    </row>
    <row r="486" spans="1:26" s="624" customFormat="1" ht="23.25" customHeight="1">
      <c r="A486" s="475">
        <f t="shared" si="77"/>
        <v>477</v>
      </c>
      <c r="B486" s="1169"/>
      <c r="C486" s="973" t="s">
        <v>255</v>
      </c>
      <c r="D486" s="974"/>
      <c r="E486" s="974"/>
      <c r="F486" s="974"/>
      <c r="G486" s="975"/>
      <c r="H486" s="572"/>
      <c r="I486" s="572"/>
      <c r="J486" s="572"/>
      <c r="K486" s="572"/>
      <c r="L486" s="482"/>
      <c r="M486" s="592"/>
      <c r="N486" s="625"/>
      <c r="O486" s="625"/>
      <c r="P486" s="626"/>
      <c r="Q486" s="623"/>
      <c r="R486" s="623"/>
      <c r="S486" s="623"/>
      <c r="T486" s="623"/>
      <c r="U486" s="623"/>
      <c r="V486" s="623"/>
      <c r="W486" s="623"/>
      <c r="X486" s="623"/>
      <c r="Y486" s="623"/>
      <c r="Z486" s="623"/>
    </row>
    <row r="487" spans="1:26" s="624" customFormat="1" ht="27" customHeight="1">
      <c r="A487" s="475">
        <f t="shared" si="77"/>
        <v>478</v>
      </c>
      <c r="B487" s="1169"/>
      <c r="C487" s="973" t="s">
        <v>257</v>
      </c>
      <c r="D487" s="974"/>
      <c r="E487" s="974"/>
      <c r="F487" s="974"/>
      <c r="G487" s="975"/>
      <c r="H487" s="572"/>
      <c r="I487" s="572"/>
      <c r="J487" s="572"/>
      <c r="K487" s="572"/>
      <c r="L487" s="478">
        <f>L479-L480-L481-L482-L483-L484-L485-L486</f>
        <v>0</v>
      </c>
      <c r="M487" s="627"/>
      <c r="N487" s="625"/>
      <c r="O487" s="625"/>
      <c r="P487" s="626"/>
      <c r="Q487" s="623"/>
      <c r="R487" s="623"/>
      <c r="S487" s="623"/>
      <c r="T487" s="623"/>
      <c r="U487" s="623"/>
      <c r="V487" s="623"/>
      <c r="W487" s="623"/>
      <c r="X487" s="623"/>
      <c r="Y487" s="623"/>
      <c r="Z487" s="623"/>
    </row>
    <row r="488" spans="1:26" s="624" customFormat="1" ht="28.5" customHeight="1">
      <c r="A488" s="475">
        <f t="shared" si="77"/>
        <v>479</v>
      </c>
      <c r="B488" s="1169"/>
      <c r="C488" s="973" t="s">
        <v>783</v>
      </c>
      <c r="D488" s="974"/>
      <c r="E488" s="974"/>
      <c r="F488" s="974"/>
      <c r="G488" s="975"/>
      <c r="H488" s="572"/>
      <c r="I488" s="572"/>
      <c r="J488" s="572"/>
      <c r="K488" s="572"/>
      <c r="L488" s="478">
        <f>L487*3.5%</f>
        <v>0</v>
      </c>
      <c r="M488" s="627"/>
      <c r="N488" s="625"/>
      <c r="O488" s="625"/>
      <c r="P488" s="626"/>
      <c r="Q488" s="623"/>
      <c r="R488" s="623"/>
      <c r="S488" s="623"/>
      <c r="T488" s="623"/>
      <c r="U488" s="623"/>
      <c r="V488" s="623"/>
      <c r="W488" s="623"/>
      <c r="X488" s="623"/>
      <c r="Y488" s="623"/>
      <c r="Z488" s="623"/>
    </row>
    <row r="489" spans="1:26" s="624" customFormat="1" ht="27" customHeight="1">
      <c r="A489" s="475">
        <f t="shared" si="77"/>
        <v>480</v>
      </c>
      <c r="B489" s="1169"/>
      <c r="C489" s="973" t="s">
        <v>258</v>
      </c>
      <c r="D489" s="974"/>
      <c r="E489" s="974"/>
      <c r="F489" s="974"/>
      <c r="G489" s="975"/>
      <c r="H489" s="572"/>
      <c r="I489" s="572"/>
      <c r="J489" s="572"/>
      <c r="K489" s="572"/>
      <c r="L489" s="482"/>
      <c r="M489" s="592"/>
      <c r="N489" s="625"/>
      <c r="O489" s="625"/>
      <c r="P489" s="626"/>
      <c r="Q489" s="623"/>
      <c r="R489" s="623"/>
      <c r="S489" s="623"/>
      <c r="T489" s="623"/>
      <c r="U489" s="623"/>
      <c r="V489" s="623"/>
      <c r="W489" s="623"/>
      <c r="X489" s="623"/>
      <c r="Y489" s="623"/>
      <c r="Z489" s="623"/>
    </row>
    <row r="490" spans="1:26" s="633" customFormat="1" ht="23.25" customHeight="1">
      <c r="A490" s="475">
        <f t="shared" si="77"/>
        <v>481</v>
      </c>
      <c r="B490" s="1170" t="s">
        <v>221</v>
      </c>
      <c r="C490" s="1170"/>
      <c r="D490" s="1171"/>
      <c r="E490" s="1171"/>
      <c r="F490" s="1171"/>
      <c r="G490" s="1171"/>
      <c r="H490" s="628"/>
      <c r="I490" s="628"/>
      <c r="J490" s="628"/>
      <c r="K490" s="628"/>
      <c r="L490" s="629"/>
      <c r="M490" s="620"/>
      <c r="N490" s="630"/>
      <c r="O490" s="630"/>
      <c r="P490" s="631"/>
      <c r="Q490" s="632"/>
      <c r="R490" s="632"/>
      <c r="S490" s="632"/>
      <c r="T490" s="632"/>
      <c r="U490" s="632"/>
      <c r="V490" s="632"/>
      <c r="W490" s="632"/>
      <c r="X490" s="632"/>
      <c r="Y490" s="632"/>
      <c r="Z490" s="632"/>
    </row>
    <row r="491" spans="1:26" s="633" customFormat="1" ht="33.75" customHeight="1">
      <c r="A491" s="475">
        <f t="shared" si="77"/>
        <v>482</v>
      </c>
      <c r="B491" s="1100" t="s">
        <v>512</v>
      </c>
      <c r="C491" s="1100"/>
      <c r="D491" s="1174"/>
      <c r="E491" s="1174"/>
      <c r="F491" s="1174"/>
      <c r="G491" s="1174"/>
      <c r="H491" s="634"/>
      <c r="I491" s="634"/>
      <c r="J491" s="634"/>
      <c r="K491" s="634"/>
      <c r="L491" s="497">
        <f>SUM(L492:L498)</f>
        <v>0</v>
      </c>
      <c r="M491" s="489"/>
      <c r="N491" s="497">
        <f t="shared" ref="N491:P491" si="85">SUM(N492:N498)</f>
        <v>0</v>
      </c>
      <c r="O491" s="497">
        <f t="shared" si="85"/>
        <v>0</v>
      </c>
      <c r="P491" s="497">
        <f t="shared" si="85"/>
        <v>0</v>
      </c>
      <c r="Q491" s="632"/>
      <c r="R491" s="632"/>
      <c r="S491" s="632"/>
      <c r="T491" s="632"/>
      <c r="U491" s="632"/>
      <c r="V491" s="632"/>
      <c r="W491" s="632"/>
      <c r="X491" s="632"/>
      <c r="Y491" s="632"/>
      <c r="Z491" s="632"/>
    </row>
    <row r="492" spans="1:26" s="624" customFormat="1" ht="23.25" customHeight="1">
      <c r="A492" s="475">
        <f t="shared" si="77"/>
        <v>483</v>
      </c>
      <c r="B492" s="1102"/>
      <c r="C492" s="973" t="s">
        <v>511</v>
      </c>
      <c r="D492" s="974"/>
      <c r="E492" s="974"/>
      <c r="F492" s="974"/>
      <c r="G492" s="975"/>
      <c r="H492" s="580"/>
      <c r="I492" s="580"/>
      <c r="J492" s="580"/>
      <c r="K492" s="580"/>
      <c r="L492" s="635"/>
      <c r="M492" s="636"/>
      <c r="N492" s="637"/>
      <c r="O492" s="621"/>
      <c r="P492" s="622"/>
      <c r="Q492" s="623"/>
      <c r="R492" s="623"/>
      <c r="S492" s="623"/>
      <c r="T492" s="623"/>
      <c r="U492" s="623"/>
      <c r="V492" s="623"/>
      <c r="W492" s="623"/>
      <c r="X492" s="623"/>
      <c r="Y492" s="623"/>
      <c r="Z492" s="623"/>
    </row>
    <row r="493" spans="1:26" s="624" customFormat="1" ht="20.25" customHeight="1">
      <c r="A493" s="475">
        <f t="shared" si="77"/>
        <v>484</v>
      </c>
      <c r="B493" s="1102"/>
      <c r="C493" s="973" t="s">
        <v>513</v>
      </c>
      <c r="D493" s="974"/>
      <c r="E493" s="974"/>
      <c r="F493" s="974"/>
      <c r="G493" s="975"/>
      <c r="H493" s="581"/>
      <c r="I493" s="581"/>
      <c r="J493" s="581"/>
      <c r="K493" s="581"/>
      <c r="L493" s="557"/>
      <c r="M493" s="627"/>
      <c r="N493" s="621"/>
      <c r="O493" s="621"/>
      <c r="P493" s="622"/>
      <c r="Q493" s="623"/>
      <c r="R493" s="623"/>
      <c r="S493" s="623"/>
      <c r="T493" s="623"/>
      <c r="U493" s="623"/>
      <c r="V493" s="623"/>
      <c r="W493" s="623"/>
      <c r="X493" s="623"/>
      <c r="Y493" s="623"/>
      <c r="Z493" s="623"/>
    </row>
    <row r="494" spans="1:26" s="624" customFormat="1" ht="26.25" customHeight="1">
      <c r="A494" s="475">
        <f t="shared" si="77"/>
        <v>485</v>
      </c>
      <c r="B494" s="1102"/>
      <c r="C494" s="973" t="s">
        <v>659</v>
      </c>
      <c r="D494" s="974"/>
      <c r="E494" s="974"/>
      <c r="F494" s="974"/>
      <c r="G494" s="975"/>
      <c r="H494" s="581"/>
      <c r="I494" s="581"/>
      <c r="J494" s="581"/>
      <c r="K494" s="581"/>
      <c r="L494" s="557"/>
      <c r="M494" s="627"/>
      <c r="N494" s="621"/>
      <c r="O494" s="621"/>
      <c r="P494" s="622"/>
      <c r="Q494" s="623"/>
      <c r="R494" s="623"/>
      <c r="S494" s="623"/>
      <c r="T494" s="623"/>
      <c r="U494" s="623"/>
      <c r="V494" s="623"/>
      <c r="W494" s="623"/>
      <c r="X494" s="623"/>
      <c r="Y494" s="623"/>
      <c r="Z494" s="623"/>
    </row>
    <row r="495" spans="1:26" s="624" customFormat="1" ht="26.25" customHeight="1">
      <c r="A495" s="475">
        <f t="shared" si="77"/>
        <v>486</v>
      </c>
      <c r="B495" s="1102"/>
      <c r="C495" s="973" t="s">
        <v>514</v>
      </c>
      <c r="D495" s="974"/>
      <c r="E495" s="974"/>
      <c r="F495" s="974"/>
      <c r="G495" s="975"/>
      <c r="H495" s="581"/>
      <c r="I495" s="581"/>
      <c r="J495" s="581"/>
      <c r="K495" s="581"/>
      <c r="L495" s="557"/>
      <c r="M495" s="627"/>
      <c r="N495" s="621"/>
      <c r="O495" s="621"/>
      <c r="P495" s="622"/>
      <c r="Q495" s="623"/>
      <c r="R495" s="623"/>
      <c r="S495" s="623"/>
      <c r="T495" s="623"/>
      <c r="U495" s="623"/>
      <c r="V495" s="623"/>
      <c r="W495" s="623"/>
      <c r="X495" s="623"/>
      <c r="Y495" s="623"/>
      <c r="Z495" s="623"/>
    </row>
    <row r="496" spans="1:26" s="624" customFormat="1" ht="21" customHeight="1">
      <c r="A496" s="475">
        <f t="shared" si="77"/>
        <v>487</v>
      </c>
      <c r="B496" s="1102"/>
      <c r="C496" s="976" t="s">
        <v>866</v>
      </c>
      <c r="D496" s="977"/>
      <c r="E496" s="978"/>
      <c r="F496" s="985" t="s">
        <v>564</v>
      </c>
      <c r="G496" s="986"/>
      <c r="H496" s="581"/>
      <c r="I496" s="581"/>
      <c r="J496" s="581"/>
      <c r="K496" s="581"/>
      <c r="L496" s="557"/>
      <c r="M496" s="627"/>
      <c r="N496" s="621"/>
      <c r="O496" s="621"/>
      <c r="P496" s="622"/>
      <c r="Q496" s="623"/>
      <c r="R496" s="623"/>
      <c r="S496" s="623"/>
      <c r="T496" s="623"/>
      <c r="U496" s="623"/>
      <c r="V496" s="623"/>
      <c r="W496" s="623"/>
      <c r="X496" s="623"/>
      <c r="Y496" s="623"/>
      <c r="Z496" s="623"/>
    </row>
    <row r="497" spans="1:26" s="624" customFormat="1" ht="21" customHeight="1">
      <c r="A497" s="475">
        <f t="shared" si="77"/>
        <v>488</v>
      </c>
      <c r="B497" s="1102"/>
      <c r="C497" s="979"/>
      <c r="D497" s="980"/>
      <c r="E497" s="981"/>
      <c r="F497" s="985" t="s">
        <v>820</v>
      </c>
      <c r="G497" s="986"/>
      <c r="H497" s="581"/>
      <c r="I497" s="581"/>
      <c r="J497" s="581"/>
      <c r="K497" s="581"/>
      <c r="L497" s="557"/>
      <c r="M497" s="627"/>
      <c r="N497" s="621"/>
      <c r="O497" s="621"/>
      <c r="P497" s="622"/>
      <c r="Q497" s="623"/>
      <c r="R497" s="623"/>
      <c r="S497" s="623"/>
      <c r="T497" s="623"/>
      <c r="U497" s="623"/>
      <c r="V497" s="623"/>
      <c r="W497" s="623"/>
      <c r="X497" s="623"/>
      <c r="Y497" s="623"/>
      <c r="Z497" s="623"/>
    </row>
    <row r="498" spans="1:26" s="624" customFormat="1" ht="21.75" customHeight="1">
      <c r="A498" s="475">
        <f t="shared" si="77"/>
        <v>489</v>
      </c>
      <c r="B498" s="1179"/>
      <c r="C498" s="982"/>
      <c r="D498" s="983"/>
      <c r="E498" s="984"/>
      <c r="F498" s="985" t="s">
        <v>577</v>
      </c>
      <c r="G498" s="986"/>
      <c r="H498" s="581"/>
      <c r="I498" s="581"/>
      <c r="J498" s="581"/>
      <c r="K498" s="581"/>
      <c r="L498" s="557"/>
      <c r="M498" s="627"/>
      <c r="N498" s="637"/>
      <c r="O498" s="621"/>
      <c r="P498" s="622"/>
      <c r="Q498" s="623"/>
      <c r="R498" s="623"/>
      <c r="S498" s="623"/>
      <c r="T498" s="623"/>
      <c r="U498" s="623"/>
      <c r="V498" s="623"/>
      <c r="W498" s="623"/>
      <c r="X498" s="623"/>
      <c r="Y498" s="623"/>
      <c r="Z498" s="623"/>
    </row>
    <row r="499" spans="1:26" s="624" customFormat="1" ht="21.75" customHeight="1">
      <c r="A499" s="475">
        <f t="shared" si="77"/>
        <v>490</v>
      </c>
      <c r="B499" s="964" t="s">
        <v>1028</v>
      </c>
      <c r="C499" s="965"/>
      <c r="D499" s="965"/>
      <c r="E499" s="965"/>
      <c r="F499" s="965"/>
      <c r="G499" s="966"/>
      <c r="H499" s="638"/>
      <c r="I499" s="638"/>
      <c r="J499" s="638"/>
      <c r="K499" s="638"/>
      <c r="L499" s="639">
        <f>MAX(L477,L478)-L490+L491</f>
        <v>0</v>
      </c>
      <c r="M499" s="627"/>
      <c r="N499" s="639">
        <f t="shared" ref="N499:P499" si="86">MAX(N477,N478)-N490+N491</f>
        <v>0</v>
      </c>
      <c r="O499" s="639">
        <f t="shared" si="86"/>
        <v>0</v>
      </c>
      <c r="P499" s="639">
        <f t="shared" si="86"/>
        <v>0</v>
      </c>
      <c r="Q499" s="623"/>
      <c r="R499" s="623"/>
      <c r="S499" s="623"/>
      <c r="T499" s="623"/>
      <c r="U499" s="623"/>
      <c r="V499" s="623"/>
      <c r="W499" s="623"/>
      <c r="X499" s="623"/>
      <c r="Y499" s="623"/>
      <c r="Z499" s="623"/>
    </row>
    <row r="500" spans="1:26" s="624" customFormat="1" ht="21.75" customHeight="1">
      <c r="A500" s="475">
        <f t="shared" si="77"/>
        <v>491</v>
      </c>
      <c r="B500" s="964" t="s">
        <v>968</v>
      </c>
      <c r="C500" s="965"/>
      <c r="D500" s="965"/>
      <c r="E500" s="965"/>
      <c r="F500" s="965"/>
      <c r="G500" s="966"/>
      <c r="H500" s="638"/>
      <c r="I500" s="638"/>
      <c r="J500" s="638"/>
      <c r="K500" s="638"/>
      <c r="L500" s="640">
        <f>L9*L499</f>
        <v>0</v>
      </c>
      <c r="M500" s="627"/>
      <c r="N500" s="640">
        <f>N9*N499</f>
        <v>0</v>
      </c>
      <c r="O500" s="640">
        <f>O9*O499</f>
        <v>0</v>
      </c>
      <c r="P500" s="640">
        <f>P9*P499</f>
        <v>0</v>
      </c>
      <c r="Q500" s="623"/>
      <c r="R500" s="623"/>
      <c r="S500" s="623"/>
      <c r="T500" s="623"/>
      <c r="U500" s="623"/>
      <c r="V500" s="623"/>
      <c r="W500" s="623"/>
      <c r="X500" s="623"/>
      <c r="Y500" s="623"/>
      <c r="Z500" s="623"/>
    </row>
    <row r="501" spans="1:26" s="633" customFormat="1" ht="34.5" customHeight="1">
      <c r="A501" s="475">
        <f t="shared" si="77"/>
        <v>492</v>
      </c>
      <c r="B501" s="1100" t="s">
        <v>263</v>
      </c>
      <c r="C501" s="1100"/>
      <c r="D501" s="1174"/>
      <c r="E501" s="1174"/>
      <c r="F501" s="1174"/>
      <c r="G501" s="1174"/>
      <c r="H501" s="641"/>
      <c r="I501" s="641"/>
      <c r="J501" s="641"/>
      <c r="K501" s="641"/>
      <c r="L501" s="497">
        <f>L504-L507-L508-L509</f>
        <v>0</v>
      </c>
      <c r="M501" s="620"/>
      <c r="N501" s="642"/>
      <c r="O501" s="642"/>
      <c r="P501" s="632"/>
      <c r="Q501" s="632"/>
      <c r="R501" s="632"/>
      <c r="S501" s="632"/>
      <c r="T501" s="632"/>
      <c r="U501" s="632"/>
      <c r="V501" s="632"/>
      <c r="W501" s="632"/>
      <c r="X501" s="632"/>
      <c r="Y501" s="632"/>
      <c r="Z501" s="632"/>
    </row>
    <row r="502" spans="1:26" s="633" customFormat="1" ht="23.25" customHeight="1">
      <c r="A502" s="475">
        <f t="shared" si="77"/>
        <v>493</v>
      </c>
      <c r="B502" s="1176"/>
      <c r="C502" s="973" t="s">
        <v>259</v>
      </c>
      <c r="D502" s="974"/>
      <c r="E502" s="974"/>
      <c r="F502" s="974"/>
      <c r="G502" s="975"/>
      <c r="H502" s="580"/>
      <c r="I502" s="580"/>
      <c r="J502" s="580"/>
      <c r="K502" s="580"/>
      <c r="L502" s="557"/>
      <c r="M502" s="627"/>
      <c r="N502" s="642"/>
      <c r="O502" s="642"/>
      <c r="P502" s="632"/>
      <c r="Q502" s="632"/>
      <c r="R502" s="632"/>
      <c r="S502" s="632"/>
      <c r="T502" s="632"/>
      <c r="U502" s="632"/>
      <c r="V502" s="632"/>
      <c r="W502" s="632"/>
      <c r="X502" s="632"/>
      <c r="Y502" s="632"/>
      <c r="Z502" s="632"/>
    </row>
    <row r="503" spans="1:26" s="633" customFormat="1" ht="24" customHeight="1">
      <c r="A503" s="475">
        <f t="shared" si="77"/>
        <v>494</v>
      </c>
      <c r="B503" s="1169"/>
      <c r="C503" s="973" t="s">
        <v>260</v>
      </c>
      <c r="D503" s="974"/>
      <c r="E503" s="974"/>
      <c r="F503" s="974"/>
      <c r="G503" s="975"/>
      <c r="H503" s="580"/>
      <c r="I503" s="580"/>
      <c r="J503" s="580"/>
      <c r="K503" s="580"/>
      <c r="L503" s="557"/>
      <c r="M503" s="627"/>
      <c r="N503" s="642"/>
      <c r="O503" s="642"/>
      <c r="P503" s="632"/>
      <c r="Q503" s="632"/>
      <c r="R503" s="632"/>
      <c r="S503" s="632"/>
      <c r="T503" s="632"/>
      <c r="U503" s="632"/>
      <c r="V503" s="632"/>
      <c r="W503" s="632"/>
      <c r="X503" s="632"/>
      <c r="Y503" s="632"/>
      <c r="Z503" s="632"/>
    </row>
    <row r="504" spans="1:26" s="633" customFormat="1" ht="27" customHeight="1">
      <c r="A504" s="475">
        <f t="shared" si="77"/>
        <v>495</v>
      </c>
      <c r="B504" s="1169"/>
      <c r="C504" s="1049" t="s">
        <v>339</v>
      </c>
      <c r="D504" s="1172"/>
      <c r="E504" s="1172"/>
      <c r="F504" s="1172"/>
      <c r="G504" s="1173"/>
      <c r="H504" s="643"/>
      <c r="I504" s="643"/>
      <c r="J504" s="643"/>
      <c r="K504" s="643"/>
      <c r="L504" s="629">
        <f>SUM(L502:L503)</f>
        <v>0</v>
      </c>
      <c r="M504" s="620"/>
      <c r="N504" s="642"/>
      <c r="O504" s="642"/>
      <c r="P504" s="632"/>
      <c r="Q504" s="632"/>
      <c r="R504" s="632"/>
      <c r="S504" s="632"/>
      <c r="T504" s="632"/>
      <c r="U504" s="632"/>
      <c r="V504" s="632"/>
      <c r="W504" s="632"/>
      <c r="X504" s="632"/>
      <c r="Y504" s="632"/>
      <c r="Z504" s="632"/>
    </row>
    <row r="505" spans="1:26" s="633" customFormat="1" ht="29.25" customHeight="1">
      <c r="A505" s="475">
        <f t="shared" si="77"/>
        <v>496</v>
      </c>
      <c r="B505" s="1169"/>
      <c r="C505" s="973" t="s">
        <v>261</v>
      </c>
      <c r="D505" s="974"/>
      <c r="E505" s="974"/>
      <c r="F505" s="974"/>
      <c r="G505" s="975"/>
      <c r="H505" s="580"/>
      <c r="I505" s="580"/>
      <c r="J505" s="580"/>
      <c r="K505" s="580"/>
      <c r="L505" s="557"/>
      <c r="M505" s="627"/>
      <c r="N505" s="642"/>
      <c r="O505" s="642"/>
      <c r="P505" s="632"/>
      <c r="Q505" s="632"/>
      <c r="R505" s="632"/>
      <c r="S505" s="632"/>
      <c r="T505" s="632"/>
      <c r="U505" s="632"/>
      <c r="V505" s="632"/>
      <c r="W505" s="632"/>
      <c r="X505" s="632"/>
      <c r="Y505" s="632"/>
      <c r="Z505" s="632"/>
    </row>
    <row r="506" spans="1:26" s="633" customFormat="1" ht="25.5" customHeight="1">
      <c r="A506" s="475">
        <f t="shared" si="77"/>
        <v>497</v>
      </c>
      <c r="B506" s="1169"/>
      <c r="C506" s="973" t="s">
        <v>262</v>
      </c>
      <c r="D506" s="974"/>
      <c r="E506" s="974"/>
      <c r="F506" s="974"/>
      <c r="G506" s="975"/>
      <c r="H506" s="580"/>
      <c r="I506" s="580"/>
      <c r="J506" s="580"/>
      <c r="K506" s="580"/>
      <c r="L506" s="557"/>
      <c r="M506" s="627"/>
      <c r="N506" s="642"/>
      <c r="O506" s="642"/>
      <c r="P506" s="632"/>
      <c r="Q506" s="632"/>
      <c r="R506" s="632"/>
      <c r="S506" s="632"/>
      <c r="T506" s="632"/>
      <c r="U506" s="632"/>
      <c r="V506" s="632"/>
      <c r="W506" s="632"/>
      <c r="X506" s="632"/>
      <c r="Y506" s="632"/>
      <c r="Z506" s="632"/>
    </row>
    <row r="507" spans="1:26" s="633" customFormat="1" ht="27" customHeight="1">
      <c r="A507" s="475">
        <f t="shared" si="77"/>
        <v>498</v>
      </c>
      <c r="B507" s="1169"/>
      <c r="C507" s="1049" t="s">
        <v>341</v>
      </c>
      <c r="D507" s="1172"/>
      <c r="E507" s="1172"/>
      <c r="F507" s="1172"/>
      <c r="G507" s="1173"/>
      <c r="H507" s="643"/>
      <c r="I507" s="643"/>
      <c r="J507" s="643"/>
      <c r="K507" s="643"/>
      <c r="L507" s="629">
        <f>SUM(L505:L506)</f>
        <v>0</v>
      </c>
      <c r="M507" s="620"/>
      <c r="N507" s="642"/>
      <c r="O507" s="642"/>
      <c r="P507" s="632"/>
      <c r="Q507" s="632"/>
      <c r="R507" s="632"/>
      <c r="S507" s="632"/>
      <c r="T507" s="632"/>
      <c r="U507" s="632"/>
      <c r="V507" s="632"/>
      <c r="W507" s="632"/>
      <c r="X507" s="632"/>
      <c r="Y507" s="632"/>
      <c r="Z507" s="632"/>
    </row>
    <row r="508" spans="1:26" s="633" customFormat="1" ht="28.5" customHeight="1">
      <c r="A508" s="475">
        <f t="shared" si="77"/>
        <v>499</v>
      </c>
      <c r="B508" s="1169"/>
      <c r="C508" s="973" t="s">
        <v>338</v>
      </c>
      <c r="D508" s="974"/>
      <c r="E508" s="974"/>
      <c r="F508" s="974"/>
      <c r="G508" s="975"/>
      <c r="H508" s="574"/>
      <c r="I508" s="574"/>
      <c r="J508" s="574"/>
      <c r="K508" s="574"/>
      <c r="L508" s="557"/>
      <c r="M508" s="627"/>
      <c r="N508" s="642"/>
      <c r="O508" s="642"/>
      <c r="P508" s="632"/>
      <c r="Q508" s="632"/>
      <c r="R508" s="632"/>
      <c r="S508" s="632"/>
      <c r="T508" s="632"/>
      <c r="U508" s="632"/>
      <c r="V508" s="632"/>
      <c r="W508" s="632"/>
      <c r="X508" s="632"/>
      <c r="Y508" s="632"/>
      <c r="Z508" s="632"/>
    </row>
    <row r="509" spans="1:26" s="633" customFormat="1" ht="27" customHeight="1">
      <c r="A509" s="475">
        <f t="shared" si="77"/>
        <v>500</v>
      </c>
      <c r="B509" s="1169"/>
      <c r="C509" s="973" t="s">
        <v>344</v>
      </c>
      <c r="D509" s="974"/>
      <c r="E509" s="974"/>
      <c r="F509" s="974"/>
      <c r="G509" s="975"/>
      <c r="H509" s="574"/>
      <c r="I509" s="574"/>
      <c r="J509" s="574"/>
      <c r="K509" s="574"/>
      <c r="L509" s="557"/>
      <c r="M509" s="627"/>
      <c r="N509" s="642"/>
      <c r="O509" s="642"/>
      <c r="P509" s="632"/>
      <c r="Q509" s="632"/>
      <c r="R509" s="632"/>
      <c r="S509" s="632"/>
      <c r="T509" s="632"/>
      <c r="U509" s="632"/>
      <c r="V509" s="632"/>
      <c r="W509" s="632"/>
      <c r="X509" s="632"/>
      <c r="Y509" s="632"/>
      <c r="Z509" s="632"/>
    </row>
    <row r="510" spans="1:26" s="633" customFormat="1" ht="27" customHeight="1">
      <c r="A510" s="475">
        <f t="shared" si="77"/>
        <v>501</v>
      </c>
      <c r="B510" s="644"/>
      <c r="C510" s="973" t="s">
        <v>1022</v>
      </c>
      <c r="D510" s="974"/>
      <c r="E510" s="974"/>
      <c r="F510" s="974"/>
      <c r="G510" s="975"/>
      <c r="H510" s="645"/>
      <c r="I510" s="645"/>
      <c r="J510" s="645"/>
      <c r="K510" s="645"/>
      <c r="L510" s="646"/>
      <c r="M510" s="627"/>
      <c r="N510" s="642"/>
      <c r="O510" s="642"/>
      <c r="P510" s="632"/>
      <c r="Q510" s="632"/>
      <c r="R510" s="632"/>
      <c r="S510" s="632"/>
      <c r="T510" s="632"/>
      <c r="U510" s="632"/>
      <c r="V510" s="632"/>
      <c r="W510" s="632"/>
      <c r="X510" s="632"/>
      <c r="Y510" s="632"/>
      <c r="Z510" s="632"/>
    </row>
    <row r="511" spans="1:26" s="633" customFormat="1" ht="27" customHeight="1">
      <c r="A511" s="475">
        <f t="shared" si="77"/>
        <v>502</v>
      </c>
      <c r="B511" s="644"/>
      <c r="C511" s="973" t="s">
        <v>1023</v>
      </c>
      <c r="D511" s="974"/>
      <c r="E511" s="974"/>
      <c r="F511" s="974"/>
      <c r="G511" s="975"/>
      <c r="H511" s="645"/>
      <c r="I511" s="645"/>
      <c r="J511" s="645"/>
      <c r="K511" s="645"/>
      <c r="L511" s="646"/>
      <c r="M511" s="627"/>
      <c r="N511" s="642"/>
      <c r="O511" s="642"/>
      <c r="P511" s="632"/>
      <c r="Q511" s="632"/>
      <c r="R511" s="632"/>
      <c r="S511" s="632"/>
      <c r="T511" s="632"/>
      <c r="U511" s="632"/>
      <c r="V511" s="632"/>
      <c r="W511" s="632"/>
      <c r="X511" s="632"/>
      <c r="Y511" s="632"/>
      <c r="Z511" s="632"/>
    </row>
    <row r="512" spans="1:26" s="486" customFormat="1" ht="21.75" customHeight="1">
      <c r="A512" s="475">
        <f t="shared" si="77"/>
        <v>503</v>
      </c>
      <c r="B512" s="1049" t="s">
        <v>205</v>
      </c>
      <c r="C512" s="1008"/>
      <c r="D512" s="1008"/>
      <c r="E512" s="1008"/>
      <c r="F512" s="1008"/>
      <c r="G512" s="1009"/>
      <c r="H512" s="572"/>
      <c r="I512" s="572"/>
      <c r="J512" s="572"/>
      <c r="K512" s="572"/>
      <c r="L512" s="647"/>
      <c r="M512" s="648"/>
      <c r="N512" s="649"/>
      <c r="O512" s="650"/>
      <c r="P512" s="437"/>
      <c r="Q512" s="437"/>
      <c r="R512" s="437"/>
      <c r="S512" s="437"/>
      <c r="T512" s="437"/>
      <c r="U512" s="437"/>
      <c r="V512" s="437"/>
      <c r="W512" s="437"/>
      <c r="X512" s="437"/>
      <c r="Y512" s="437"/>
      <c r="Z512" s="437"/>
    </row>
    <row r="513" spans="1:26" s="486" customFormat="1" ht="21.75" customHeight="1">
      <c r="A513" s="475">
        <f t="shared" si="77"/>
        <v>504</v>
      </c>
      <c r="B513" s="973" t="s">
        <v>858</v>
      </c>
      <c r="C513" s="1008"/>
      <c r="D513" s="1008"/>
      <c r="E513" s="1008"/>
      <c r="F513" s="1008"/>
      <c r="G513" s="1009"/>
      <c r="H513" s="572"/>
      <c r="I513" s="572"/>
      <c r="J513" s="572"/>
      <c r="K513" s="572"/>
      <c r="L513" s="647"/>
      <c r="M513" s="648"/>
      <c r="N513" s="649"/>
      <c r="O513" s="650"/>
      <c r="P513" s="437"/>
      <c r="Q513" s="437"/>
      <c r="R513" s="437"/>
      <c r="S513" s="437"/>
      <c r="T513" s="437"/>
      <c r="U513" s="437"/>
      <c r="V513" s="437"/>
      <c r="W513" s="437"/>
      <c r="X513" s="437"/>
      <c r="Y513" s="437"/>
      <c r="Z513" s="437"/>
    </row>
    <row r="514" spans="1:26" s="486" customFormat="1" ht="35.25" customHeight="1">
      <c r="A514" s="475">
        <f t="shared" si="77"/>
        <v>505</v>
      </c>
      <c r="B514" s="973" t="s">
        <v>834</v>
      </c>
      <c r="C514" s="991"/>
      <c r="D514" s="991"/>
      <c r="E514" s="991"/>
      <c r="F514" s="991"/>
      <c r="G514" s="986"/>
      <c r="H514" s="572"/>
      <c r="I514" s="572"/>
      <c r="J514" s="572"/>
      <c r="K514" s="572"/>
      <c r="L514" s="647"/>
      <c r="M514" s="648"/>
      <c r="N514" s="649"/>
      <c r="O514" s="650"/>
      <c r="P514" s="437"/>
      <c r="Q514" s="437"/>
      <c r="R514" s="437"/>
      <c r="S514" s="437"/>
      <c r="T514" s="437"/>
      <c r="U514" s="437"/>
      <c r="V514" s="437"/>
      <c r="W514" s="437"/>
      <c r="X514" s="437"/>
      <c r="Y514" s="437"/>
      <c r="Z514" s="437"/>
    </row>
    <row r="515" spans="1:26" s="486" customFormat="1" ht="21.75" customHeight="1">
      <c r="A515" s="475">
        <f t="shared" si="77"/>
        <v>506</v>
      </c>
      <c r="B515" s="973" t="s">
        <v>833</v>
      </c>
      <c r="C515" s="991"/>
      <c r="D515" s="991"/>
      <c r="E515" s="991"/>
      <c r="F515" s="991"/>
      <c r="G515" s="986"/>
      <c r="H515" s="572"/>
      <c r="I515" s="572"/>
      <c r="J515" s="572"/>
      <c r="K515" s="572"/>
      <c r="L515" s="647"/>
      <c r="M515" s="648"/>
      <c r="N515" s="649"/>
      <c r="O515" s="650"/>
      <c r="P515" s="437"/>
      <c r="Q515" s="437"/>
      <c r="R515" s="437"/>
      <c r="S515" s="437"/>
      <c r="T515" s="437"/>
      <c r="U515" s="437"/>
      <c r="V515" s="437"/>
      <c r="W515" s="437"/>
      <c r="X515" s="437"/>
      <c r="Y515" s="437"/>
      <c r="Z515" s="437"/>
    </row>
    <row r="516" spans="1:26" s="486" customFormat="1" ht="21.75" customHeight="1">
      <c r="A516" s="475">
        <f t="shared" si="77"/>
        <v>507</v>
      </c>
      <c r="B516" s="973" t="s">
        <v>832</v>
      </c>
      <c r="C516" s="991"/>
      <c r="D516" s="991"/>
      <c r="E516" s="991"/>
      <c r="F516" s="991"/>
      <c r="G516" s="986"/>
      <c r="H516" s="572"/>
      <c r="I516" s="572"/>
      <c r="J516" s="572"/>
      <c r="K516" s="572"/>
      <c r="L516" s="647"/>
      <c r="M516" s="648"/>
      <c r="N516" s="649"/>
      <c r="O516" s="650"/>
      <c r="P516" s="437"/>
      <c r="Q516" s="437"/>
      <c r="R516" s="437"/>
      <c r="S516" s="437"/>
      <c r="T516" s="437"/>
      <c r="U516" s="437"/>
      <c r="V516" s="437"/>
      <c r="W516" s="437"/>
      <c r="X516" s="437"/>
      <c r="Y516" s="437"/>
      <c r="Z516" s="437"/>
    </row>
    <row r="517" spans="1:26" s="486" customFormat="1" ht="21.75" customHeight="1">
      <c r="A517" s="475">
        <f t="shared" si="77"/>
        <v>508</v>
      </c>
      <c r="B517" s="973" t="s">
        <v>830</v>
      </c>
      <c r="C517" s="991"/>
      <c r="D517" s="991"/>
      <c r="E517" s="991"/>
      <c r="F517" s="991"/>
      <c r="G517" s="986"/>
      <c r="H517" s="572"/>
      <c r="I517" s="572"/>
      <c r="J517" s="572"/>
      <c r="K517" s="572"/>
      <c r="L517" s="647"/>
      <c r="M517" s="648"/>
      <c r="N517" s="649"/>
      <c r="O517" s="650"/>
      <c r="P517" s="437"/>
      <c r="Q517" s="437"/>
      <c r="R517" s="437"/>
      <c r="S517" s="437"/>
      <c r="T517" s="437"/>
      <c r="U517" s="437"/>
      <c r="V517" s="437"/>
      <c r="W517" s="437"/>
      <c r="X517" s="437"/>
      <c r="Y517" s="437"/>
      <c r="Z517" s="437"/>
    </row>
    <row r="518" spans="1:26" s="486" customFormat="1" ht="32.25" customHeight="1">
      <c r="A518" s="475">
        <f t="shared" si="77"/>
        <v>509</v>
      </c>
      <c r="B518" s="973" t="s">
        <v>831</v>
      </c>
      <c r="C518" s="991"/>
      <c r="D518" s="991"/>
      <c r="E518" s="991"/>
      <c r="F518" s="991"/>
      <c r="G518" s="986"/>
      <c r="H518" s="572"/>
      <c r="I518" s="572"/>
      <c r="J518" s="572"/>
      <c r="K518" s="572"/>
      <c r="L518" s="647"/>
      <c r="M518" s="648"/>
      <c r="N518" s="649"/>
      <c r="O518" s="650"/>
      <c r="P518" s="437"/>
      <c r="Q518" s="437"/>
      <c r="R518" s="437"/>
      <c r="S518" s="437"/>
      <c r="T518" s="437"/>
      <c r="U518" s="437"/>
      <c r="V518" s="437"/>
      <c r="W518" s="437"/>
      <c r="X518" s="437"/>
      <c r="Y518" s="437"/>
      <c r="Z518" s="437"/>
    </row>
    <row r="519" spans="1:26" s="486" customFormat="1" ht="35.25" customHeight="1">
      <c r="A519" s="475">
        <f t="shared" si="77"/>
        <v>510</v>
      </c>
      <c r="B519" s="973" t="s">
        <v>810</v>
      </c>
      <c r="C519" s="991"/>
      <c r="D519" s="991"/>
      <c r="E519" s="991"/>
      <c r="F519" s="991"/>
      <c r="G519" s="986"/>
      <c r="H519" s="572"/>
      <c r="I519" s="572"/>
      <c r="J519" s="572"/>
      <c r="K519" s="572"/>
      <c r="L519" s="647"/>
      <c r="M519" s="648"/>
      <c r="N519" s="649"/>
      <c r="O519" s="650"/>
      <c r="P519" s="437"/>
      <c r="Q519" s="437"/>
      <c r="R519" s="437"/>
      <c r="S519" s="437"/>
      <c r="T519" s="437"/>
      <c r="U519" s="437"/>
      <c r="V519" s="437"/>
      <c r="W519" s="437"/>
      <c r="X519" s="437"/>
      <c r="Y519" s="437"/>
      <c r="Z519" s="437"/>
    </row>
    <row r="520" spans="1:26" s="486" customFormat="1" ht="21.75" customHeight="1">
      <c r="A520" s="475">
        <f t="shared" si="77"/>
        <v>511</v>
      </c>
      <c r="B520" s="1011" t="s">
        <v>811</v>
      </c>
      <c r="C520" s="1012"/>
      <c r="D520" s="1012"/>
      <c r="E520" s="1013"/>
      <c r="F520" s="1010" t="s">
        <v>812</v>
      </c>
      <c r="G520" s="986"/>
      <c r="H520" s="572"/>
      <c r="I520" s="572"/>
      <c r="J520" s="572"/>
      <c r="K520" s="572"/>
      <c r="L520" s="647"/>
      <c r="M520" s="648"/>
      <c r="N520" s="649"/>
      <c r="O520" s="650"/>
      <c r="P520" s="437"/>
      <c r="Q520" s="437"/>
      <c r="R520" s="437"/>
      <c r="S520" s="437"/>
      <c r="T520" s="437"/>
      <c r="U520" s="437"/>
      <c r="V520" s="437"/>
      <c r="W520" s="437"/>
      <c r="X520" s="437"/>
      <c r="Y520" s="437"/>
      <c r="Z520" s="437"/>
    </row>
    <row r="521" spans="1:26" s="486" customFormat="1" ht="21.75" customHeight="1">
      <c r="A521" s="475">
        <f t="shared" si="77"/>
        <v>512</v>
      </c>
      <c r="B521" s="1014"/>
      <c r="C521" s="1015"/>
      <c r="D521" s="1015"/>
      <c r="E521" s="1016"/>
      <c r="F521" s="1010" t="s">
        <v>736</v>
      </c>
      <c r="G521" s="986"/>
      <c r="H521" s="572"/>
      <c r="I521" s="572"/>
      <c r="J521" s="572"/>
      <c r="K521" s="572"/>
      <c r="L521" s="647"/>
      <c r="M521" s="648"/>
      <c r="N521" s="649"/>
      <c r="O521" s="650"/>
      <c r="P521" s="437"/>
      <c r="Q521" s="437"/>
      <c r="R521" s="437"/>
      <c r="S521" s="437"/>
      <c r="T521" s="437"/>
      <c r="U521" s="437"/>
      <c r="V521" s="437"/>
      <c r="W521" s="437"/>
      <c r="X521" s="437"/>
      <c r="Y521" s="437"/>
      <c r="Z521" s="437"/>
    </row>
    <row r="522" spans="1:26" s="486" customFormat="1" ht="21.75" customHeight="1">
      <c r="A522" s="475">
        <f t="shared" si="77"/>
        <v>513</v>
      </c>
      <c r="B522" s="1014"/>
      <c r="C522" s="1015"/>
      <c r="D522" s="1015"/>
      <c r="E522" s="1016"/>
      <c r="F522" s="1010" t="s">
        <v>813</v>
      </c>
      <c r="G522" s="986"/>
      <c r="H522" s="572"/>
      <c r="I522" s="572"/>
      <c r="J522" s="572"/>
      <c r="K522" s="572"/>
      <c r="L522" s="647"/>
      <c r="M522" s="648"/>
      <c r="N522" s="649"/>
      <c r="O522" s="650"/>
      <c r="P522" s="437"/>
      <c r="Q522" s="437"/>
      <c r="R522" s="437"/>
      <c r="S522" s="437"/>
      <c r="T522" s="437"/>
      <c r="U522" s="437"/>
      <c r="V522" s="437"/>
      <c r="W522" s="437"/>
      <c r="X522" s="437"/>
      <c r="Y522" s="437"/>
      <c r="Z522" s="437"/>
    </row>
    <row r="523" spans="1:26" s="486" customFormat="1" ht="21.75" customHeight="1">
      <c r="A523" s="475">
        <f t="shared" ref="A523:A582" si="87">A522+1</f>
        <v>514</v>
      </c>
      <c r="B523" s="1014"/>
      <c r="C523" s="1015"/>
      <c r="D523" s="1015"/>
      <c r="E523" s="1016"/>
      <c r="F523" s="973" t="s">
        <v>814</v>
      </c>
      <c r="G523" s="986"/>
      <c r="H523" s="572"/>
      <c r="I523" s="572"/>
      <c r="J523" s="572"/>
      <c r="K523" s="572"/>
      <c r="L523" s="647"/>
      <c r="M523" s="648"/>
      <c r="N523" s="649"/>
      <c r="O523" s="650"/>
      <c r="P523" s="437"/>
      <c r="Q523" s="437"/>
      <c r="R523" s="437"/>
      <c r="S523" s="437"/>
      <c r="T523" s="437"/>
      <c r="U523" s="437"/>
      <c r="V523" s="437"/>
      <c r="W523" s="437"/>
      <c r="X523" s="437"/>
      <c r="Y523" s="437"/>
      <c r="Z523" s="437"/>
    </row>
    <row r="524" spans="1:26" s="486" customFormat="1" ht="21.75" customHeight="1">
      <c r="A524" s="475">
        <f t="shared" si="87"/>
        <v>515</v>
      </c>
      <c r="B524" s="1017"/>
      <c r="C524" s="1018"/>
      <c r="D524" s="1018"/>
      <c r="E524" s="1019"/>
      <c r="F524" s="1010" t="s">
        <v>828</v>
      </c>
      <c r="G524" s="986"/>
      <c r="H524" s="572"/>
      <c r="I524" s="572"/>
      <c r="J524" s="572"/>
      <c r="K524" s="572"/>
      <c r="L524" s="651">
        <f>SUM(L520:L523)</f>
        <v>0</v>
      </c>
      <c r="M524" s="652"/>
      <c r="N524" s="649"/>
      <c r="O524" s="650"/>
      <c r="P524" s="437"/>
      <c r="Q524" s="437"/>
      <c r="R524" s="437"/>
      <c r="S524" s="437"/>
      <c r="T524" s="437"/>
      <c r="U524" s="437"/>
      <c r="V524" s="437"/>
      <c r="W524" s="437"/>
      <c r="X524" s="437"/>
      <c r="Y524" s="437"/>
      <c r="Z524" s="437"/>
    </row>
    <row r="525" spans="1:26" s="486" customFormat="1" ht="21.75" customHeight="1">
      <c r="A525" s="475">
        <f t="shared" si="87"/>
        <v>516</v>
      </c>
      <c r="B525" s="1011" t="s">
        <v>815</v>
      </c>
      <c r="C525" s="1012"/>
      <c r="D525" s="1012"/>
      <c r="E525" s="1013"/>
      <c r="F525" s="973" t="s">
        <v>812</v>
      </c>
      <c r="G525" s="986"/>
      <c r="H525" s="572"/>
      <c r="I525" s="572"/>
      <c r="J525" s="572"/>
      <c r="K525" s="572"/>
      <c r="L525" s="647"/>
      <c r="M525" s="648"/>
      <c r="N525" s="649"/>
      <c r="O525" s="650"/>
      <c r="P525" s="437"/>
      <c r="Q525" s="437"/>
      <c r="R525" s="437"/>
      <c r="S525" s="437"/>
      <c r="T525" s="437"/>
      <c r="U525" s="437"/>
      <c r="V525" s="437"/>
      <c r="W525" s="437"/>
      <c r="X525" s="437"/>
      <c r="Y525" s="437"/>
      <c r="Z525" s="437"/>
    </row>
    <row r="526" spans="1:26" s="486" customFormat="1" ht="21.75" customHeight="1">
      <c r="A526" s="475">
        <f t="shared" si="87"/>
        <v>517</v>
      </c>
      <c r="B526" s="1014"/>
      <c r="C526" s="1015"/>
      <c r="D526" s="1015"/>
      <c r="E526" s="1016"/>
      <c r="F526" s="973" t="s">
        <v>736</v>
      </c>
      <c r="G526" s="986"/>
      <c r="H526" s="572"/>
      <c r="I526" s="572"/>
      <c r="J526" s="572"/>
      <c r="K526" s="572"/>
      <c r="L526" s="647"/>
      <c r="M526" s="648"/>
      <c r="N526" s="649"/>
      <c r="O526" s="650"/>
      <c r="P526" s="437"/>
      <c r="Q526" s="437"/>
      <c r="R526" s="437"/>
      <c r="S526" s="437"/>
      <c r="T526" s="437"/>
      <c r="U526" s="437"/>
      <c r="V526" s="437"/>
      <c r="W526" s="437"/>
      <c r="X526" s="437"/>
      <c r="Y526" s="437"/>
      <c r="Z526" s="437"/>
    </row>
    <row r="527" spans="1:26" s="486" customFormat="1" ht="21.75" customHeight="1">
      <c r="A527" s="475">
        <f t="shared" si="87"/>
        <v>518</v>
      </c>
      <c r="B527" s="1014"/>
      <c r="C527" s="1015"/>
      <c r="D527" s="1015"/>
      <c r="E527" s="1016"/>
      <c r="F527" s="973" t="s">
        <v>816</v>
      </c>
      <c r="G527" s="986"/>
      <c r="H527" s="572"/>
      <c r="I527" s="572"/>
      <c r="J527" s="572"/>
      <c r="K527" s="572"/>
      <c r="L527" s="647"/>
      <c r="M527" s="648"/>
      <c r="N527" s="649"/>
      <c r="O527" s="650"/>
      <c r="P527" s="437"/>
      <c r="Q527" s="437"/>
      <c r="R527" s="437"/>
      <c r="S527" s="437"/>
      <c r="T527" s="437"/>
      <c r="U527" s="437"/>
      <c r="V527" s="437"/>
      <c r="W527" s="437"/>
      <c r="X527" s="437"/>
      <c r="Y527" s="437"/>
      <c r="Z527" s="437"/>
    </row>
    <row r="528" spans="1:26" s="486" customFormat="1" ht="21.75" customHeight="1">
      <c r="A528" s="475">
        <f t="shared" si="87"/>
        <v>519</v>
      </c>
      <c r="B528" s="1014"/>
      <c r="C528" s="1015"/>
      <c r="D528" s="1015"/>
      <c r="E528" s="1016"/>
      <c r="F528" s="973" t="s">
        <v>813</v>
      </c>
      <c r="G528" s="986"/>
      <c r="H528" s="572"/>
      <c r="I528" s="572"/>
      <c r="J528" s="572"/>
      <c r="K528" s="572"/>
      <c r="L528" s="647"/>
      <c r="M528" s="648"/>
      <c r="N528" s="649"/>
      <c r="O528" s="650"/>
      <c r="P528" s="437"/>
      <c r="Q528" s="437"/>
      <c r="R528" s="437"/>
      <c r="S528" s="437"/>
      <c r="T528" s="437"/>
      <c r="U528" s="437"/>
      <c r="V528" s="437"/>
      <c r="W528" s="437"/>
      <c r="X528" s="437"/>
      <c r="Y528" s="437"/>
      <c r="Z528" s="437"/>
    </row>
    <row r="529" spans="1:26" s="486" customFormat="1" ht="21.75" customHeight="1">
      <c r="A529" s="475">
        <f t="shared" si="87"/>
        <v>520</v>
      </c>
      <c r="B529" s="1014"/>
      <c r="C529" s="1015"/>
      <c r="D529" s="1015"/>
      <c r="E529" s="1016"/>
      <c r="F529" s="973" t="s">
        <v>817</v>
      </c>
      <c r="G529" s="986"/>
      <c r="H529" s="572"/>
      <c r="I529" s="572"/>
      <c r="J529" s="572"/>
      <c r="K529" s="572"/>
      <c r="L529" s="647"/>
      <c r="M529" s="648"/>
      <c r="N529" s="649"/>
      <c r="O529" s="650"/>
      <c r="P529" s="437"/>
      <c r="Q529" s="437"/>
      <c r="R529" s="437"/>
      <c r="S529" s="437"/>
      <c r="T529" s="437"/>
      <c r="U529" s="437"/>
      <c r="V529" s="437"/>
      <c r="W529" s="437"/>
      <c r="X529" s="437"/>
      <c r="Y529" s="437"/>
      <c r="Z529" s="437"/>
    </row>
    <row r="530" spans="1:26" s="486" customFormat="1" ht="21.75" customHeight="1">
      <c r="A530" s="475">
        <f t="shared" si="87"/>
        <v>521</v>
      </c>
      <c r="B530" s="1014"/>
      <c r="C530" s="1015"/>
      <c r="D530" s="1015"/>
      <c r="E530" s="1016"/>
      <c r="F530" s="973" t="s">
        <v>815</v>
      </c>
      <c r="G530" s="986"/>
      <c r="H530" s="572"/>
      <c r="I530" s="572"/>
      <c r="J530" s="572"/>
      <c r="K530" s="572"/>
      <c r="L530" s="647"/>
      <c r="M530" s="648"/>
      <c r="N530" s="649"/>
      <c r="O530" s="650"/>
      <c r="P530" s="437"/>
      <c r="Q530" s="437"/>
      <c r="R530" s="437"/>
      <c r="S530" s="437"/>
      <c r="T530" s="437"/>
      <c r="U530" s="437"/>
      <c r="V530" s="437"/>
      <c r="W530" s="437"/>
      <c r="X530" s="437"/>
      <c r="Y530" s="437"/>
      <c r="Z530" s="437"/>
    </row>
    <row r="531" spans="1:26" s="486" customFormat="1" ht="21.75" customHeight="1">
      <c r="A531" s="475">
        <f t="shared" si="87"/>
        <v>522</v>
      </c>
      <c r="B531" s="1017"/>
      <c r="C531" s="1018"/>
      <c r="D531" s="1018"/>
      <c r="E531" s="1019"/>
      <c r="F531" s="973" t="s">
        <v>829</v>
      </c>
      <c r="G531" s="986"/>
      <c r="H531" s="572"/>
      <c r="I531" s="572"/>
      <c r="J531" s="572"/>
      <c r="K531" s="572"/>
      <c r="L531" s="651">
        <f>SUM(L525:L530)</f>
        <v>0</v>
      </c>
      <c r="M531" s="652"/>
      <c r="N531" s="649"/>
      <c r="O531" s="650"/>
      <c r="P531" s="437"/>
      <c r="Q531" s="437"/>
      <c r="R531" s="437"/>
      <c r="S531" s="437"/>
      <c r="T531" s="437"/>
      <c r="U531" s="437"/>
      <c r="V531" s="437"/>
      <c r="W531" s="437"/>
      <c r="X531" s="437"/>
      <c r="Y531" s="437"/>
      <c r="Z531" s="437"/>
    </row>
    <row r="532" spans="1:26" s="486" customFormat="1" ht="21.75" customHeight="1">
      <c r="A532" s="475">
        <f t="shared" si="87"/>
        <v>523</v>
      </c>
      <c r="B532" s="973" t="s">
        <v>819</v>
      </c>
      <c r="C532" s="991"/>
      <c r="D532" s="991"/>
      <c r="E532" s="991"/>
      <c r="F532" s="991"/>
      <c r="G532" s="986"/>
      <c r="H532" s="572"/>
      <c r="I532" s="572"/>
      <c r="J532" s="572"/>
      <c r="K532" s="572"/>
      <c r="L532" s="651">
        <f>L524+L531</f>
        <v>0</v>
      </c>
      <c r="M532" s="652"/>
      <c r="N532" s="649"/>
      <c r="O532" s="650"/>
      <c r="P532" s="437"/>
      <c r="Q532" s="437"/>
      <c r="R532" s="437"/>
      <c r="S532" s="437"/>
      <c r="T532" s="437"/>
      <c r="U532" s="437"/>
      <c r="V532" s="437"/>
      <c r="W532" s="437"/>
      <c r="X532" s="437"/>
      <c r="Y532" s="437"/>
      <c r="Z532" s="437"/>
    </row>
    <row r="533" spans="1:26" s="486" customFormat="1" ht="21.75" customHeight="1">
      <c r="A533" s="475">
        <f t="shared" si="87"/>
        <v>524</v>
      </c>
      <c r="B533" s="973" t="s">
        <v>826</v>
      </c>
      <c r="C533" s="991"/>
      <c r="D533" s="991"/>
      <c r="E533" s="991"/>
      <c r="F533" s="991"/>
      <c r="G533" s="986"/>
      <c r="H533" s="572"/>
      <c r="I533" s="572"/>
      <c r="J533" s="572"/>
      <c r="K533" s="572"/>
      <c r="L533" s="647"/>
      <c r="M533" s="648"/>
      <c r="N533" s="649"/>
      <c r="O533" s="650"/>
      <c r="P533" s="437"/>
      <c r="Q533" s="437"/>
      <c r="R533" s="437"/>
      <c r="S533" s="437"/>
      <c r="T533" s="437"/>
      <c r="U533" s="437"/>
      <c r="V533" s="437"/>
      <c r="W533" s="437"/>
      <c r="X533" s="437"/>
      <c r="Y533" s="437"/>
      <c r="Z533" s="437"/>
    </row>
    <row r="534" spans="1:26" s="486" customFormat="1" ht="21.75" customHeight="1">
      <c r="A534" s="475">
        <f t="shared" si="87"/>
        <v>525</v>
      </c>
      <c r="B534" s="973" t="s">
        <v>827</v>
      </c>
      <c r="C534" s="991"/>
      <c r="D534" s="991"/>
      <c r="E534" s="991"/>
      <c r="F534" s="991"/>
      <c r="G534" s="986"/>
      <c r="H534" s="572"/>
      <c r="I534" s="572"/>
      <c r="J534" s="572"/>
      <c r="K534" s="572"/>
      <c r="L534" s="647"/>
      <c r="M534" s="648"/>
      <c r="N534" s="649"/>
      <c r="O534" s="650"/>
      <c r="P534" s="437"/>
      <c r="Q534" s="437"/>
      <c r="R534" s="437"/>
      <c r="S534" s="437"/>
      <c r="T534" s="437"/>
      <c r="U534" s="437"/>
      <c r="V534" s="437"/>
      <c r="W534" s="437"/>
      <c r="X534" s="437"/>
      <c r="Y534" s="437"/>
      <c r="Z534" s="437"/>
    </row>
    <row r="535" spans="1:26" s="486" customFormat="1" ht="21.75" customHeight="1">
      <c r="A535" s="475">
        <f t="shared" si="87"/>
        <v>526</v>
      </c>
      <c r="B535" s="973" t="s">
        <v>818</v>
      </c>
      <c r="C535" s="991"/>
      <c r="D535" s="991"/>
      <c r="E535" s="991"/>
      <c r="F535" s="991"/>
      <c r="G535" s="986"/>
      <c r="H535" s="572"/>
      <c r="I535" s="572"/>
      <c r="J535" s="572"/>
      <c r="K535" s="572"/>
      <c r="L535" s="647"/>
      <c r="M535" s="648"/>
      <c r="N535" s="649"/>
      <c r="O535" s="650"/>
      <c r="P535" s="437"/>
      <c r="Q535" s="437"/>
      <c r="R535" s="437"/>
      <c r="S535" s="437"/>
      <c r="T535" s="437"/>
      <c r="U535" s="437"/>
      <c r="V535" s="437"/>
      <c r="W535" s="437"/>
      <c r="X535" s="437"/>
      <c r="Y535" s="437"/>
      <c r="Z535" s="437"/>
    </row>
    <row r="536" spans="1:26" s="486" customFormat="1" ht="19.5" customHeight="1">
      <c r="A536" s="475">
        <f t="shared" si="87"/>
        <v>527</v>
      </c>
      <c r="B536" s="1121" t="s">
        <v>125</v>
      </c>
      <c r="C536" s="1121"/>
      <c r="D536" s="1122"/>
      <c r="E536" s="1122"/>
      <c r="F536" s="1122"/>
      <c r="G536" s="1122"/>
      <c r="H536" s="1121" t="s">
        <v>400</v>
      </c>
      <c r="I536" s="1121"/>
      <c r="J536" s="1122"/>
      <c r="K536" s="653"/>
      <c r="L536" s="654"/>
      <c r="M536" s="655"/>
      <c r="N536" s="650"/>
      <c r="O536" s="650"/>
      <c r="P536" s="437"/>
      <c r="Q536" s="437"/>
      <c r="R536" s="437"/>
      <c r="S536" s="437"/>
      <c r="T536" s="437"/>
      <c r="U536" s="437"/>
      <c r="V536" s="437"/>
      <c r="W536" s="437"/>
      <c r="X536" s="437"/>
      <c r="Y536" s="437"/>
      <c r="Z536" s="437"/>
    </row>
    <row r="537" spans="1:26" s="486" customFormat="1" ht="32.25" customHeight="1">
      <c r="A537" s="475">
        <f t="shared" si="87"/>
        <v>528</v>
      </c>
      <c r="B537" s="1188"/>
      <c r="C537" s="1188"/>
      <c r="D537" s="1188"/>
      <c r="E537" s="1188"/>
      <c r="F537" s="1188"/>
      <c r="G537" s="1188"/>
      <c r="H537" s="656" t="s">
        <v>550</v>
      </c>
      <c r="I537" s="656" t="s">
        <v>808</v>
      </c>
      <c r="J537" s="656" t="s">
        <v>853</v>
      </c>
      <c r="K537" s="653"/>
      <c r="L537" s="654"/>
      <c r="M537" s="655"/>
      <c r="N537" s="650"/>
      <c r="O537" s="650"/>
      <c r="P537" s="437"/>
      <c r="Q537" s="437"/>
      <c r="R537" s="437"/>
      <c r="S537" s="437"/>
      <c r="T537" s="437"/>
      <c r="U537" s="437"/>
      <c r="V537" s="437"/>
      <c r="W537" s="437"/>
      <c r="X537" s="437"/>
      <c r="Y537" s="437"/>
      <c r="Z537" s="437"/>
    </row>
    <row r="538" spans="1:26" ht="25.5" customHeight="1">
      <c r="A538" s="475">
        <f t="shared" si="87"/>
        <v>529</v>
      </c>
      <c r="B538" s="1189"/>
      <c r="C538" s="1175" t="s">
        <v>574</v>
      </c>
      <c r="D538" s="1040"/>
      <c r="E538" s="1052" t="s">
        <v>126</v>
      </c>
      <c r="F538" s="1052"/>
      <c r="G538" s="1052"/>
      <c r="H538" s="657"/>
      <c r="I538" s="657"/>
      <c r="J538" s="658"/>
      <c r="K538" s="539"/>
      <c r="L538" s="659"/>
      <c r="N538" s="454"/>
      <c r="X538" s="437"/>
      <c r="Y538" s="437"/>
      <c r="Z538" s="437"/>
    </row>
    <row r="539" spans="1:26" ht="24" customHeight="1">
      <c r="A539" s="475">
        <f t="shared" si="87"/>
        <v>530</v>
      </c>
      <c r="B539" s="1190"/>
      <c r="C539" s="1175"/>
      <c r="D539" s="1040"/>
      <c r="E539" s="1052" t="s">
        <v>127</v>
      </c>
      <c r="F539" s="1052"/>
      <c r="G539" s="1052"/>
      <c r="H539" s="657"/>
      <c r="I539" s="657"/>
      <c r="J539" s="660"/>
      <c r="K539" s="661"/>
      <c r="L539" s="659"/>
      <c r="N539" s="454"/>
      <c r="X539" s="437"/>
      <c r="Y539" s="437"/>
      <c r="Z539" s="437"/>
    </row>
    <row r="540" spans="1:26" ht="24" customHeight="1">
      <c r="A540" s="475">
        <f t="shared" si="87"/>
        <v>531</v>
      </c>
      <c r="B540" s="1190"/>
      <c r="C540" s="1175"/>
      <c r="D540" s="1040"/>
      <c r="E540" s="1052" t="s">
        <v>551</v>
      </c>
      <c r="F540" s="1052"/>
      <c r="G540" s="1052"/>
      <c r="H540" s="657"/>
      <c r="I540" s="657"/>
      <c r="J540" s="658"/>
      <c r="K540" s="661"/>
      <c r="L540" s="659"/>
      <c r="N540" s="454"/>
      <c r="X540" s="437"/>
      <c r="Y540" s="437"/>
      <c r="Z540" s="437"/>
    </row>
    <row r="541" spans="1:26" ht="32.25" customHeight="1">
      <c r="A541" s="475">
        <f t="shared" si="87"/>
        <v>532</v>
      </c>
      <c r="B541" s="1190"/>
      <c r="C541" s="1175"/>
      <c r="D541" s="1040"/>
      <c r="E541" s="1052" t="s">
        <v>552</v>
      </c>
      <c r="F541" s="1052"/>
      <c r="G541" s="1052"/>
      <c r="H541" s="657"/>
      <c r="I541" s="657"/>
      <c r="J541" s="658"/>
      <c r="K541" s="661"/>
      <c r="L541" s="659"/>
      <c r="N541" s="454"/>
      <c r="X541" s="437"/>
      <c r="Y541" s="437"/>
      <c r="Z541" s="437"/>
    </row>
    <row r="542" spans="1:26" ht="32.25" customHeight="1">
      <c r="A542" s="475">
        <f t="shared" si="87"/>
        <v>533</v>
      </c>
      <c r="B542" s="1190"/>
      <c r="C542" s="1175"/>
      <c r="D542" s="1040"/>
      <c r="E542" s="1052" t="s">
        <v>553</v>
      </c>
      <c r="F542" s="1052"/>
      <c r="G542" s="1052"/>
      <c r="H542" s="657"/>
      <c r="I542" s="657"/>
      <c r="J542" s="658"/>
      <c r="K542" s="661"/>
      <c r="L542" s="659"/>
      <c r="N542" s="454"/>
      <c r="X542" s="437"/>
      <c r="Y542" s="437"/>
      <c r="Z542" s="437"/>
    </row>
    <row r="543" spans="1:26" ht="32.25" customHeight="1">
      <c r="A543" s="475">
        <f t="shared" si="87"/>
        <v>534</v>
      </c>
      <c r="B543" s="1190"/>
      <c r="C543" s="1175"/>
      <c r="D543" s="1040"/>
      <c r="E543" s="1052" t="s">
        <v>554</v>
      </c>
      <c r="F543" s="1052"/>
      <c r="G543" s="1052"/>
      <c r="H543" s="657"/>
      <c r="I543" s="657"/>
      <c r="J543" s="658"/>
      <c r="K543" s="661"/>
      <c r="L543" s="659"/>
      <c r="N543" s="454"/>
      <c r="X543" s="437"/>
      <c r="Y543" s="437"/>
      <c r="Z543" s="437"/>
    </row>
    <row r="544" spans="1:26" ht="24" customHeight="1">
      <c r="A544" s="475">
        <f t="shared" si="87"/>
        <v>535</v>
      </c>
      <c r="B544" s="1190"/>
      <c r="C544" s="1175" t="s">
        <v>575</v>
      </c>
      <c r="D544" s="1175"/>
      <c r="E544" s="1052" t="s">
        <v>560</v>
      </c>
      <c r="F544" s="1052"/>
      <c r="G544" s="1052"/>
      <c r="H544" s="657"/>
      <c r="I544" s="657"/>
      <c r="J544" s="658"/>
      <c r="K544" s="539"/>
      <c r="L544" s="659"/>
      <c r="N544" s="454"/>
      <c r="X544" s="437"/>
      <c r="Y544" s="437"/>
      <c r="Z544" s="437"/>
    </row>
    <row r="545" spans="1:26" ht="19.5" customHeight="1">
      <c r="A545" s="475">
        <f t="shared" si="87"/>
        <v>536</v>
      </c>
      <c r="B545" s="1190"/>
      <c r="C545" s="1175"/>
      <c r="D545" s="1175"/>
      <c r="E545" s="1052" t="s">
        <v>555</v>
      </c>
      <c r="F545" s="1052"/>
      <c r="G545" s="1052"/>
      <c r="H545" s="662"/>
      <c r="I545" s="662"/>
      <c r="J545" s="662"/>
      <c r="K545" s="539"/>
      <c r="L545" s="659"/>
      <c r="N545" s="454"/>
      <c r="X545" s="437"/>
      <c r="Y545" s="437"/>
      <c r="Z545" s="437"/>
    </row>
    <row r="546" spans="1:26" ht="21.75" customHeight="1">
      <c r="A546" s="475">
        <f t="shared" si="87"/>
        <v>537</v>
      </c>
      <c r="B546" s="1190"/>
      <c r="C546" s="1175"/>
      <c r="D546" s="1175"/>
      <c r="E546" s="1052" t="s">
        <v>558</v>
      </c>
      <c r="F546" s="1052"/>
      <c r="G546" s="1052"/>
      <c r="H546" s="657"/>
      <c r="I546" s="657"/>
      <c r="J546" s="658"/>
      <c r="K546" s="539"/>
      <c r="L546" s="659"/>
      <c r="N546" s="454"/>
      <c r="X546" s="437"/>
      <c r="Y546" s="437"/>
      <c r="Z546" s="437"/>
    </row>
    <row r="547" spans="1:26" ht="21" customHeight="1">
      <c r="A547" s="475">
        <f t="shared" si="87"/>
        <v>538</v>
      </c>
      <c r="B547" s="1190"/>
      <c r="C547" s="1175"/>
      <c r="D547" s="1175"/>
      <c r="E547" s="1052" t="s">
        <v>556</v>
      </c>
      <c r="F547" s="1052"/>
      <c r="G547" s="1052"/>
      <c r="H547" s="657"/>
      <c r="I547" s="657"/>
      <c r="J547" s="658"/>
      <c r="K547" s="539"/>
      <c r="L547" s="659"/>
      <c r="N547" s="454"/>
      <c r="X547" s="437"/>
      <c r="Y547" s="437"/>
      <c r="Z547" s="437"/>
    </row>
    <row r="548" spans="1:26" ht="23.25" customHeight="1">
      <c r="A548" s="475">
        <f t="shared" si="87"/>
        <v>539</v>
      </c>
      <c r="B548" s="1190"/>
      <c r="C548" s="1175"/>
      <c r="D548" s="1175"/>
      <c r="E548" s="1052" t="s">
        <v>557</v>
      </c>
      <c r="F548" s="1052"/>
      <c r="G548" s="1052"/>
      <c r="H548" s="657"/>
      <c r="I548" s="657"/>
      <c r="J548" s="658"/>
      <c r="K548" s="539"/>
      <c r="L548" s="659"/>
      <c r="N548" s="454"/>
      <c r="X548" s="437"/>
      <c r="Y548" s="437"/>
      <c r="Z548" s="437"/>
    </row>
    <row r="549" spans="1:26" ht="28.5" customHeight="1">
      <c r="A549" s="475">
        <f t="shared" si="87"/>
        <v>540</v>
      </c>
      <c r="B549" s="1190"/>
      <c r="C549" s="1175"/>
      <c r="D549" s="1175"/>
      <c r="E549" s="1052" t="s">
        <v>559</v>
      </c>
      <c r="F549" s="1052"/>
      <c r="G549" s="1052"/>
      <c r="H549" s="657"/>
      <c r="I549" s="657"/>
      <c r="J549" s="658"/>
      <c r="K549" s="539"/>
      <c r="L549" s="659"/>
      <c r="N549" s="454"/>
      <c r="X549" s="437"/>
      <c r="Y549" s="437"/>
      <c r="Z549" s="437"/>
    </row>
    <row r="550" spans="1:26" ht="27.75" customHeight="1">
      <c r="A550" s="475">
        <f t="shared" si="87"/>
        <v>541</v>
      </c>
      <c r="B550" s="1191"/>
      <c r="C550" s="1180" t="s">
        <v>563</v>
      </c>
      <c r="D550" s="1181"/>
      <c r="E550" s="1181"/>
      <c r="F550" s="1181"/>
      <c r="G550" s="1181"/>
      <c r="H550" s="663">
        <f>IF(SUM(H538:H549)-SUM(I538:I549)&gt;0,SUM(H538:H549)-SUM(I538:I549),0)</f>
        <v>0</v>
      </c>
      <c r="I550" s="663">
        <f>IF(SUM(I538:I549)-SUM(H538:H549)&gt;0,SUM(I538:I549)-SUM(H538:H549),0)</f>
        <v>0</v>
      </c>
      <c r="J550" s="664">
        <f>SUM(J538:J549)</f>
        <v>0</v>
      </c>
      <c r="K550" s="653"/>
      <c r="L550" s="654"/>
      <c r="M550" s="655"/>
      <c r="N550" s="454"/>
      <c r="X550" s="437"/>
      <c r="Y550" s="437"/>
      <c r="Z550" s="437"/>
    </row>
    <row r="551" spans="1:26" ht="33.75" customHeight="1">
      <c r="A551" s="475">
        <f t="shared" si="87"/>
        <v>542</v>
      </c>
      <c r="B551" s="1182" t="s">
        <v>128</v>
      </c>
      <c r="C551" s="1183"/>
      <c r="D551" s="1183"/>
      <c r="E551" s="1183"/>
      <c r="F551" s="1183"/>
      <c r="G551" s="1183"/>
      <c r="H551" s="665">
        <f>IF(H340+(H550-I550+J550)&gt;0,H340+(H550-I550+J550),0)</f>
        <v>0</v>
      </c>
      <c r="I551" s="665">
        <f>IF(H340+(H550-I550+J550)&lt;0,(H340+(H550-I550+J550))*(-1),0)</f>
        <v>0</v>
      </c>
      <c r="J551" s="666"/>
      <c r="K551" s="667"/>
      <c r="L551" s="668"/>
      <c r="N551" s="454"/>
      <c r="X551" s="437"/>
      <c r="Y551" s="437"/>
      <c r="Z551" s="437"/>
    </row>
    <row r="552" spans="1:26" ht="33.75" customHeight="1">
      <c r="A552" s="475">
        <f t="shared" si="87"/>
        <v>543</v>
      </c>
      <c r="B552" s="1037" t="s">
        <v>684</v>
      </c>
      <c r="C552" s="1185"/>
      <c r="D552" s="1185"/>
      <c r="E552" s="1185"/>
      <c r="F552" s="1185"/>
      <c r="G552" s="1185"/>
      <c r="H552" s="669" t="s">
        <v>400</v>
      </c>
      <c r="I552" s="670"/>
      <c r="J552" s="671"/>
      <c r="K552" s="672"/>
      <c r="L552" s="673"/>
      <c r="N552" s="454"/>
      <c r="X552" s="437"/>
      <c r="Y552" s="437"/>
      <c r="Z552" s="437"/>
    </row>
    <row r="553" spans="1:26" ht="33.75" customHeight="1">
      <c r="A553" s="475">
        <f t="shared" si="87"/>
        <v>544</v>
      </c>
      <c r="B553" s="674"/>
      <c r="C553" s="1032" t="s">
        <v>1033</v>
      </c>
      <c r="D553" s="1032"/>
      <c r="E553" s="1032"/>
      <c r="F553" s="1184" t="s">
        <v>1035</v>
      </c>
      <c r="G553" s="1184"/>
      <c r="H553" s="675"/>
      <c r="I553" s="676"/>
      <c r="J553" s="677"/>
      <c r="K553" s="678"/>
      <c r="L553" s="659"/>
      <c r="N553" s="454"/>
      <c r="X553" s="437"/>
      <c r="Y553" s="437"/>
      <c r="Z553" s="437"/>
    </row>
    <row r="554" spans="1:26" ht="33.75" customHeight="1">
      <c r="A554" s="475">
        <f t="shared" si="87"/>
        <v>545</v>
      </c>
      <c r="B554" s="679"/>
      <c r="C554" s="1186"/>
      <c r="D554" s="1186"/>
      <c r="E554" s="1186"/>
      <c r="F554" s="1184" t="s">
        <v>1032</v>
      </c>
      <c r="G554" s="1184"/>
      <c r="H554" s="680"/>
      <c r="I554" s="681"/>
      <c r="J554" s="682"/>
      <c r="K554" s="683"/>
      <c r="L554" s="532"/>
      <c r="N554" s="454"/>
      <c r="X554" s="437"/>
      <c r="Y554" s="437"/>
      <c r="Z554" s="437"/>
    </row>
    <row r="555" spans="1:26" ht="33.75" customHeight="1">
      <c r="A555" s="475">
        <f t="shared" si="87"/>
        <v>546</v>
      </c>
      <c r="B555" s="679"/>
      <c r="C555" s="1186"/>
      <c r="D555" s="1186"/>
      <c r="E555" s="1186"/>
      <c r="F555" s="1184" t="s">
        <v>1034</v>
      </c>
      <c r="G555" s="1184"/>
      <c r="H555" s="680"/>
      <c r="I555" s="681"/>
      <c r="J555" s="682"/>
      <c r="K555" s="683"/>
      <c r="L555" s="532"/>
      <c r="N555" s="454"/>
      <c r="X555" s="437"/>
      <c r="Y555" s="437"/>
      <c r="Z555" s="437"/>
    </row>
    <row r="556" spans="1:26" ht="33.75" customHeight="1">
      <c r="A556" s="475">
        <f t="shared" si="87"/>
        <v>547</v>
      </c>
      <c r="B556" s="674"/>
      <c r="C556" s="1032"/>
      <c r="D556" s="1032"/>
      <c r="E556" s="1032"/>
      <c r="F556" s="1184" t="s">
        <v>1036</v>
      </c>
      <c r="G556" s="1184"/>
      <c r="H556" s="675"/>
      <c r="I556" s="676"/>
      <c r="J556" s="677"/>
      <c r="K556" s="678"/>
      <c r="L556" s="659"/>
      <c r="N556" s="454"/>
      <c r="X556" s="437"/>
      <c r="Y556" s="437"/>
      <c r="Z556" s="437"/>
    </row>
    <row r="557" spans="1:26" ht="33.75" customHeight="1">
      <c r="A557" s="475">
        <f t="shared" si="87"/>
        <v>548</v>
      </c>
      <c r="B557" s="674"/>
      <c r="C557" s="1053" t="s">
        <v>685</v>
      </c>
      <c r="D557" s="1053"/>
      <c r="E557" s="1053"/>
      <c r="F557" s="1053"/>
      <c r="G557" s="1053"/>
      <c r="H557" s="675"/>
      <c r="I557" s="676"/>
      <c r="J557" s="677"/>
      <c r="K557" s="678"/>
      <c r="L557" s="659"/>
      <c r="N557" s="454"/>
      <c r="X557" s="437"/>
      <c r="Y557" s="437"/>
      <c r="Z557" s="437"/>
    </row>
    <row r="558" spans="1:26" ht="33.75" customHeight="1">
      <c r="A558" s="475">
        <f t="shared" si="87"/>
        <v>549</v>
      </c>
      <c r="B558" s="684"/>
      <c r="C558" s="1053" t="s">
        <v>730</v>
      </c>
      <c r="D558" s="1053"/>
      <c r="E558" s="1053"/>
      <c r="F558" s="1053"/>
      <c r="G558" s="1053"/>
      <c r="H558" s="675"/>
      <c r="I558" s="676"/>
      <c r="J558" s="677"/>
      <c r="K558" s="678"/>
      <c r="L558" s="659"/>
      <c r="N558" s="454"/>
      <c r="X558" s="437"/>
      <c r="Y558" s="437"/>
      <c r="Z558" s="437"/>
    </row>
    <row r="559" spans="1:26" ht="33.75" customHeight="1">
      <c r="A559" s="475">
        <f t="shared" si="87"/>
        <v>550</v>
      </c>
      <c r="B559" s="685"/>
      <c r="C559" s="1187" t="s">
        <v>686</v>
      </c>
      <c r="D559" s="1187"/>
      <c r="E559" s="1187"/>
      <c r="F559" s="1187"/>
      <c r="G559" s="1187"/>
      <c r="H559" s="686">
        <f>H553+H554-H556+H557-H558</f>
        <v>0</v>
      </c>
      <c r="I559" s="687"/>
      <c r="J559" s="688"/>
      <c r="K559" s="689"/>
      <c r="L559" s="690"/>
      <c r="M559" s="691"/>
      <c r="N559" s="454"/>
      <c r="X559" s="437"/>
      <c r="Y559" s="437"/>
      <c r="Z559" s="437"/>
    </row>
    <row r="560" spans="1:26" s="437" customFormat="1" ht="33.75" customHeight="1">
      <c r="A560" s="475">
        <f t="shared" si="87"/>
        <v>551</v>
      </c>
      <c r="B560" s="1177" t="s">
        <v>781</v>
      </c>
      <c r="C560" s="1178"/>
      <c r="D560" s="1178"/>
      <c r="E560" s="1178"/>
      <c r="F560" s="1178"/>
      <c r="G560" s="1178"/>
      <c r="H560" s="692" t="s">
        <v>400</v>
      </c>
      <c r="I560" s="692" t="s">
        <v>809</v>
      </c>
      <c r="J560" s="693"/>
      <c r="K560" s="694"/>
      <c r="L560" s="695" t="s">
        <v>401</v>
      </c>
      <c r="M560" s="696"/>
      <c r="N560" s="454"/>
    </row>
    <row r="561" spans="1:26" s="437" customFormat="1" ht="22.5" customHeight="1">
      <c r="A561" s="475">
        <f t="shared" si="87"/>
        <v>552</v>
      </c>
      <c r="B561" s="1165"/>
      <c r="C561" s="1226" t="s">
        <v>29</v>
      </c>
      <c r="D561" s="1227"/>
      <c r="E561" s="973" t="s">
        <v>660</v>
      </c>
      <c r="F561" s="991"/>
      <c r="G561" s="986"/>
      <c r="H561" s="697"/>
      <c r="I561" s="697"/>
      <c r="J561" s="698"/>
      <c r="K561" s="699"/>
      <c r="L561" s="700"/>
      <c r="M561" s="701"/>
      <c r="N561" s="454"/>
    </row>
    <row r="562" spans="1:26" s="437" customFormat="1" ht="22.5" customHeight="1">
      <c r="A562" s="475">
        <f t="shared" si="87"/>
        <v>553</v>
      </c>
      <c r="B562" s="1166"/>
      <c r="C562" s="1227"/>
      <c r="D562" s="1227"/>
      <c r="E562" s="973" t="s">
        <v>794</v>
      </c>
      <c r="F562" s="991"/>
      <c r="G562" s="986"/>
      <c r="H562" s="572"/>
      <c r="I562" s="572"/>
      <c r="J562" s="702"/>
      <c r="K562" s="703"/>
      <c r="L562" s="700"/>
      <c r="M562" s="701"/>
      <c r="N562" s="454"/>
    </row>
    <row r="563" spans="1:26" s="437" customFormat="1" ht="22.5" customHeight="1">
      <c r="A563" s="475">
        <f t="shared" si="87"/>
        <v>554</v>
      </c>
      <c r="B563" s="1166"/>
      <c r="C563" s="1227"/>
      <c r="D563" s="1227"/>
      <c r="E563" s="973" t="s">
        <v>776</v>
      </c>
      <c r="F563" s="991"/>
      <c r="G563" s="986"/>
      <c r="H563" s="697"/>
      <c r="I563" s="697"/>
      <c r="J563" s="702"/>
      <c r="K563" s="703"/>
      <c r="L563" s="700"/>
      <c r="M563" s="701"/>
      <c r="N563" s="454"/>
    </row>
    <row r="564" spans="1:26" s="486" customFormat="1" ht="21.75" customHeight="1">
      <c r="A564" s="475">
        <f t="shared" si="87"/>
        <v>555</v>
      </c>
      <c r="B564" s="1166"/>
      <c r="C564" s="1227"/>
      <c r="D564" s="1227"/>
      <c r="E564" s="973" t="s">
        <v>516</v>
      </c>
      <c r="F564" s="991"/>
      <c r="G564" s="986"/>
      <c r="H564" s="481"/>
      <c r="I564" s="481"/>
      <c r="J564" s="704"/>
      <c r="K564" s="705"/>
      <c r="L564" s="575"/>
      <c r="M564" s="706"/>
      <c r="N564" s="707"/>
      <c r="O564" s="649"/>
      <c r="P564" s="437"/>
      <c r="Q564" s="437"/>
      <c r="R564" s="437"/>
      <c r="S564" s="437"/>
      <c r="T564" s="437"/>
      <c r="U564" s="437"/>
      <c r="V564" s="437"/>
      <c r="W564" s="437"/>
      <c r="X564" s="437"/>
      <c r="Y564" s="437"/>
      <c r="Z564" s="437"/>
    </row>
    <row r="565" spans="1:26" s="486" customFormat="1" ht="29.25" customHeight="1">
      <c r="A565" s="475">
        <f t="shared" si="87"/>
        <v>556</v>
      </c>
      <c r="B565" s="1166"/>
      <c r="C565" s="1227"/>
      <c r="D565" s="1227"/>
      <c r="E565" s="973" t="s">
        <v>775</v>
      </c>
      <c r="F565" s="991"/>
      <c r="G565" s="986"/>
      <c r="H565" s="481"/>
      <c r="I565" s="481"/>
      <c r="J565" s="704"/>
      <c r="K565" s="705"/>
      <c r="L565" s="575"/>
      <c r="M565" s="706"/>
      <c r="N565" s="707"/>
      <c r="O565" s="649"/>
      <c r="P565" s="437"/>
      <c r="Q565" s="437"/>
      <c r="R565" s="437"/>
      <c r="S565" s="437"/>
      <c r="T565" s="437"/>
      <c r="U565" s="437"/>
      <c r="V565" s="437"/>
      <c r="W565" s="437"/>
      <c r="X565" s="437"/>
      <c r="Y565" s="437"/>
      <c r="Z565" s="437"/>
    </row>
    <row r="566" spans="1:26" s="486" customFormat="1" ht="29.25" customHeight="1">
      <c r="A566" s="475">
        <f t="shared" si="87"/>
        <v>557</v>
      </c>
      <c r="B566" s="1166"/>
      <c r="C566" s="1227"/>
      <c r="D566" s="1227"/>
      <c r="E566" s="973" t="s">
        <v>517</v>
      </c>
      <c r="F566" s="991"/>
      <c r="G566" s="986"/>
      <c r="H566" s="481"/>
      <c r="I566" s="481"/>
      <c r="J566" s="704"/>
      <c r="K566" s="705"/>
      <c r="L566" s="575"/>
      <c r="M566" s="706"/>
      <c r="N566" s="707"/>
      <c r="O566" s="649"/>
      <c r="P566" s="437"/>
      <c r="Q566" s="437"/>
      <c r="R566" s="437"/>
      <c r="S566" s="437"/>
      <c r="T566" s="437"/>
      <c r="U566" s="437"/>
      <c r="V566" s="437"/>
      <c r="W566" s="437"/>
      <c r="X566" s="437"/>
      <c r="Y566" s="437"/>
      <c r="Z566" s="437"/>
    </row>
    <row r="567" spans="1:26" s="486" customFormat="1" ht="35.25" customHeight="1">
      <c r="A567" s="475">
        <f t="shared" si="87"/>
        <v>558</v>
      </c>
      <c r="B567" s="1166"/>
      <c r="C567" s="1227"/>
      <c r="D567" s="1227"/>
      <c r="E567" s="973" t="s">
        <v>518</v>
      </c>
      <c r="F567" s="991"/>
      <c r="G567" s="986"/>
      <c r="H567" s="481"/>
      <c r="I567" s="481"/>
      <c r="J567" s="704"/>
      <c r="K567" s="705"/>
      <c r="L567" s="575"/>
      <c r="M567" s="706"/>
      <c r="N567" s="707"/>
      <c r="O567" s="707"/>
      <c r="P567" s="437"/>
      <c r="Q567" s="437"/>
      <c r="R567" s="437"/>
      <c r="S567" s="437"/>
      <c r="T567" s="437"/>
      <c r="U567" s="437"/>
      <c r="V567" s="437"/>
      <c r="W567" s="437"/>
      <c r="X567" s="437"/>
      <c r="Y567" s="437"/>
      <c r="Z567" s="437"/>
    </row>
    <row r="568" spans="1:26" s="437" customFormat="1" ht="27" customHeight="1">
      <c r="A568" s="475">
        <f t="shared" si="87"/>
        <v>559</v>
      </c>
      <c r="B568" s="1166"/>
      <c r="C568" s="1218" t="s">
        <v>692</v>
      </c>
      <c r="D568" s="1219"/>
      <c r="E568" s="973" t="s">
        <v>661</v>
      </c>
      <c r="F568" s="991"/>
      <c r="G568" s="986"/>
      <c r="H568" s="697"/>
      <c r="I568" s="697"/>
      <c r="J568" s="702"/>
      <c r="K568" s="703"/>
      <c r="L568" s="700"/>
      <c r="M568" s="701"/>
      <c r="N568" s="454"/>
    </row>
    <row r="569" spans="1:26" ht="48" customHeight="1">
      <c r="A569" s="475">
        <f t="shared" si="87"/>
        <v>560</v>
      </c>
      <c r="B569" s="1166"/>
      <c r="C569" s="1220"/>
      <c r="D569" s="1221"/>
      <c r="E569" s="973" t="s">
        <v>520</v>
      </c>
      <c r="F569" s="991"/>
      <c r="G569" s="986"/>
      <c r="H569" s="481"/>
      <c r="I569" s="481"/>
      <c r="J569" s="704"/>
      <c r="K569" s="705"/>
      <c r="L569" s="708"/>
      <c r="M569" s="706"/>
      <c r="N569" s="707"/>
      <c r="O569" s="649"/>
      <c r="X569" s="437"/>
      <c r="Y569" s="437"/>
      <c r="Z569" s="437"/>
    </row>
    <row r="570" spans="1:26" ht="47.25" customHeight="1">
      <c r="A570" s="475">
        <f t="shared" si="87"/>
        <v>561</v>
      </c>
      <c r="B570" s="1166"/>
      <c r="C570" s="1220"/>
      <c r="D570" s="1221"/>
      <c r="E570" s="973" t="s">
        <v>519</v>
      </c>
      <c r="F570" s="991"/>
      <c r="G570" s="986"/>
      <c r="H570" s="481"/>
      <c r="I570" s="481"/>
      <c r="J570" s="704"/>
      <c r="K570" s="705"/>
      <c r="L570" s="575"/>
      <c r="M570" s="706"/>
      <c r="N570" s="707"/>
      <c r="O570" s="649"/>
      <c r="X570" s="437"/>
      <c r="Y570" s="437"/>
      <c r="Z570" s="437"/>
    </row>
    <row r="571" spans="1:26" ht="30.75" customHeight="1">
      <c r="A571" s="475">
        <f t="shared" si="87"/>
        <v>562</v>
      </c>
      <c r="B571" s="1166"/>
      <c r="C571" s="1220"/>
      <c r="D571" s="1221"/>
      <c r="E571" s="973" t="s">
        <v>515</v>
      </c>
      <c r="F571" s="991"/>
      <c r="G571" s="986"/>
      <c r="H571" s="481"/>
      <c r="I571" s="481"/>
      <c r="J571" s="704"/>
      <c r="K571" s="705"/>
      <c r="L571" s="575"/>
      <c r="M571" s="706"/>
      <c r="N571" s="707"/>
      <c r="O571" s="649"/>
      <c r="X571" s="437"/>
      <c r="Y571" s="437"/>
      <c r="Z571" s="437"/>
    </row>
    <row r="572" spans="1:26" s="437" customFormat="1" ht="35.25" customHeight="1">
      <c r="A572" s="475">
        <f t="shared" si="87"/>
        <v>563</v>
      </c>
      <c r="B572" s="1166"/>
      <c r="C572" s="1222"/>
      <c r="D572" s="1223"/>
      <c r="E572" s="973" t="s">
        <v>521</v>
      </c>
      <c r="F572" s="991"/>
      <c r="G572" s="986"/>
      <c r="H572" s="697"/>
      <c r="I572" s="697"/>
      <c r="J572" s="702"/>
      <c r="K572" s="703"/>
      <c r="L572" s="709"/>
      <c r="M572" s="701"/>
      <c r="N572" s="454"/>
    </row>
    <row r="573" spans="1:26" s="437" customFormat="1" ht="35.25" customHeight="1">
      <c r="A573" s="475">
        <f t="shared" si="87"/>
        <v>564</v>
      </c>
      <c r="B573" s="1166"/>
      <c r="C573" s="1222"/>
      <c r="D573" s="1223"/>
      <c r="E573" s="973" t="s">
        <v>522</v>
      </c>
      <c r="F573" s="991"/>
      <c r="G573" s="986"/>
      <c r="H573" s="697"/>
      <c r="I573" s="697"/>
      <c r="J573" s="702"/>
      <c r="K573" s="703"/>
      <c r="L573" s="709"/>
      <c r="M573" s="701"/>
      <c r="N573" s="454"/>
    </row>
    <row r="574" spans="1:26" ht="34.5" customHeight="1">
      <c r="A574" s="475">
        <f t="shared" si="87"/>
        <v>565</v>
      </c>
      <c r="B574" s="1166"/>
      <c r="C574" s="1224"/>
      <c r="D574" s="1225"/>
      <c r="E574" s="973" t="s">
        <v>874</v>
      </c>
      <c r="F574" s="991"/>
      <c r="G574" s="986"/>
      <c r="H574" s="539"/>
      <c r="I574" s="539"/>
      <c r="J574" s="704"/>
      <c r="K574" s="705"/>
      <c r="L574" s="708"/>
      <c r="M574" s="706"/>
      <c r="N574" s="710"/>
      <c r="O574" s="650"/>
      <c r="X574" s="437"/>
      <c r="Y574" s="437"/>
      <c r="Z574" s="437"/>
    </row>
    <row r="575" spans="1:26" s="437" customFormat="1" ht="26.25" customHeight="1">
      <c r="A575" s="475">
        <f t="shared" si="87"/>
        <v>566</v>
      </c>
      <c r="B575" s="1166"/>
      <c r="C575" s="1213" t="s">
        <v>249</v>
      </c>
      <c r="D575" s="1214"/>
      <c r="E575" s="973" t="s">
        <v>198</v>
      </c>
      <c r="F575" s="991"/>
      <c r="G575" s="986"/>
      <c r="H575" s="481"/>
      <c r="I575" s="481"/>
      <c r="J575" s="704"/>
      <c r="K575" s="705"/>
      <c r="L575" s="708"/>
      <c r="M575" s="706"/>
      <c r="N575" s="454"/>
    </row>
    <row r="576" spans="1:26" s="437" customFormat="1" ht="28.5" customHeight="1">
      <c r="A576" s="475">
        <f t="shared" si="87"/>
        <v>567</v>
      </c>
      <c r="B576" s="1166"/>
      <c r="C576" s="1214"/>
      <c r="D576" s="1214"/>
      <c r="E576" s="973" t="s">
        <v>199</v>
      </c>
      <c r="F576" s="991"/>
      <c r="G576" s="986"/>
      <c r="H576" s="481"/>
      <c r="I576" s="481"/>
      <c r="J576" s="704"/>
      <c r="K576" s="705"/>
      <c r="L576" s="708"/>
      <c r="M576" s="706"/>
      <c r="N576" s="454"/>
    </row>
    <row r="577" spans="1:14" s="437" customFormat="1" ht="24.75" customHeight="1">
      <c r="A577" s="475">
        <f t="shared" si="87"/>
        <v>568</v>
      </c>
      <c r="B577" s="1166"/>
      <c r="C577" s="1214"/>
      <c r="D577" s="1214"/>
      <c r="E577" s="973" t="s">
        <v>200</v>
      </c>
      <c r="F577" s="991"/>
      <c r="G577" s="986"/>
      <c r="H577" s="481"/>
      <c r="I577" s="481"/>
      <c r="J577" s="704"/>
      <c r="K577" s="705"/>
      <c r="L577" s="708"/>
      <c r="M577" s="706"/>
      <c r="N577" s="454"/>
    </row>
    <row r="578" spans="1:14" s="437" customFormat="1" ht="36" customHeight="1">
      <c r="A578" s="475">
        <f t="shared" si="87"/>
        <v>569</v>
      </c>
      <c r="B578" s="1166"/>
      <c r="C578" s="1214"/>
      <c r="D578" s="1214"/>
      <c r="E578" s="973" t="s">
        <v>731</v>
      </c>
      <c r="F578" s="991"/>
      <c r="G578" s="986"/>
      <c r="H578" s="697"/>
      <c r="I578" s="697"/>
      <c r="J578" s="702"/>
      <c r="K578" s="703"/>
      <c r="L578" s="708"/>
      <c r="M578" s="706"/>
      <c r="N578" s="454"/>
    </row>
    <row r="579" spans="1:14" s="437" customFormat="1" ht="23.25" customHeight="1">
      <c r="A579" s="475">
        <f t="shared" si="87"/>
        <v>570</v>
      </c>
      <c r="B579" s="1166"/>
      <c r="C579" s="1214"/>
      <c r="D579" s="1214"/>
      <c r="E579" s="1217" t="s">
        <v>662</v>
      </c>
      <c r="F579" s="1013"/>
      <c r="G579" s="711" t="s">
        <v>206</v>
      </c>
      <c r="H579" s="712"/>
      <c r="I579" s="712"/>
      <c r="J579" s="713"/>
      <c r="K579" s="714"/>
      <c r="L579" s="715"/>
      <c r="M579" s="716"/>
      <c r="N579" s="454"/>
    </row>
    <row r="580" spans="1:14" s="437" customFormat="1" ht="22.5" customHeight="1">
      <c r="A580" s="475">
        <f t="shared" si="87"/>
        <v>571</v>
      </c>
      <c r="B580" s="1166"/>
      <c r="C580" s="1214"/>
      <c r="D580" s="1214"/>
      <c r="E580" s="1014"/>
      <c r="F580" s="1016"/>
      <c r="G580" s="711" t="s">
        <v>334</v>
      </c>
      <c r="H580" s="712"/>
      <c r="I580" s="712"/>
      <c r="J580" s="713"/>
      <c r="K580" s="714"/>
      <c r="L580" s="715"/>
      <c r="M580" s="716"/>
      <c r="N580" s="454"/>
    </row>
    <row r="581" spans="1:14" s="437" customFormat="1" ht="22.5" customHeight="1">
      <c r="A581" s="475">
        <f t="shared" si="87"/>
        <v>572</v>
      </c>
      <c r="B581" s="1166"/>
      <c r="C581" s="1214"/>
      <c r="D581" s="1214"/>
      <c r="E581" s="1014"/>
      <c r="F581" s="1016"/>
      <c r="G581" s="711" t="s">
        <v>335</v>
      </c>
      <c r="H581" s="712"/>
      <c r="I581" s="712"/>
      <c r="J581" s="713"/>
      <c r="K581" s="714"/>
      <c r="L581" s="715"/>
      <c r="M581" s="716"/>
      <c r="N581" s="454"/>
    </row>
    <row r="582" spans="1:14" s="437" customFormat="1" ht="20.25" customHeight="1">
      <c r="A582" s="475">
        <f t="shared" si="87"/>
        <v>573</v>
      </c>
      <c r="B582" s="1166"/>
      <c r="C582" s="1214"/>
      <c r="D582" s="1214"/>
      <c r="E582" s="1014"/>
      <c r="F582" s="1016"/>
      <c r="G582" s="711" t="s">
        <v>336</v>
      </c>
      <c r="H582" s="712"/>
      <c r="I582" s="712"/>
      <c r="J582" s="713"/>
      <c r="K582" s="714"/>
      <c r="L582" s="715"/>
      <c r="M582" s="716"/>
      <c r="N582" s="454"/>
    </row>
    <row r="583" spans="1:14" s="437" customFormat="1" ht="23.25" customHeight="1">
      <c r="A583" s="475">
        <f t="shared" ref="A583" si="88">A582+1</f>
        <v>574</v>
      </c>
      <c r="B583" s="1166"/>
      <c r="C583" s="1214"/>
      <c r="D583" s="1214"/>
      <c r="E583" s="1017"/>
      <c r="F583" s="1019"/>
      <c r="G583" s="711" t="s">
        <v>337</v>
      </c>
      <c r="H583" s="712"/>
      <c r="I583" s="712"/>
      <c r="J583" s="717"/>
      <c r="K583" s="718"/>
      <c r="L583" s="715"/>
      <c r="M583" s="716"/>
      <c r="N583" s="454"/>
    </row>
  </sheetData>
  <dataConsolidate/>
  <mergeCells count="569">
    <mergeCell ref="F555:G555"/>
    <mergeCell ref="B473:G473"/>
    <mergeCell ref="F554:G554"/>
    <mergeCell ref="C304:G304"/>
    <mergeCell ref="D422:G422"/>
    <mergeCell ref="D423:G423"/>
    <mergeCell ref="D424:G424"/>
    <mergeCell ref="D416:G416"/>
    <mergeCell ref="D417:G417"/>
    <mergeCell ref="D418:G418"/>
    <mergeCell ref="D419:G419"/>
    <mergeCell ref="D420:G420"/>
    <mergeCell ref="D325:G325"/>
    <mergeCell ref="D326:G326"/>
    <mergeCell ref="D327:G327"/>
    <mergeCell ref="D328:G328"/>
    <mergeCell ref="D329:G329"/>
    <mergeCell ref="D330:G330"/>
    <mergeCell ref="D332:G332"/>
    <mergeCell ref="D333:G333"/>
    <mergeCell ref="D316:G316"/>
    <mergeCell ref="D317:G317"/>
    <mergeCell ref="D318:G318"/>
    <mergeCell ref="D319:G319"/>
    <mergeCell ref="D320:G320"/>
    <mergeCell ref="D322:G322"/>
    <mergeCell ref="D348:E354"/>
    <mergeCell ref="D347:G347"/>
    <mergeCell ref="F351:G351"/>
    <mergeCell ref="C444:G445"/>
    <mergeCell ref="D306:G306"/>
    <mergeCell ref="D308:G308"/>
    <mergeCell ref="C469:G469"/>
    <mergeCell ref="D309:G309"/>
    <mergeCell ref="D310:G310"/>
    <mergeCell ref="D311:G311"/>
    <mergeCell ref="D312:G312"/>
    <mergeCell ref="D314:G314"/>
    <mergeCell ref="D315:G315"/>
    <mergeCell ref="C331:G331"/>
    <mergeCell ref="D336:G336"/>
    <mergeCell ref="D335:G335"/>
    <mergeCell ref="D449:F450"/>
    <mergeCell ref="D438:G438"/>
    <mergeCell ref="D439:G439"/>
    <mergeCell ref="F399:G399"/>
    <mergeCell ref="B455:G455"/>
    <mergeCell ref="D411:G411"/>
    <mergeCell ref="B472:G472"/>
    <mergeCell ref="D425:G425"/>
    <mergeCell ref="C461:D468"/>
    <mergeCell ref="E461:G461"/>
    <mergeCell ref="E462:G462"/>
    <mergeCell ref="E463:G463"/>
    <mergeCell ref="E464:G464"/>
    <mergeCell ref="E465:G465"/>
    <mergeCell ref="E466:G466"/>
    <mergeCell ref="E467:G467"/>
    <mergeCell ref="E468:G468"/>
    <mergeCell ref="D451:G451"/>
    <mergeCell ref="D452:G452"/>
    <mergeCell ref="D453:G453"/>
    <mergeCell ref="B388:B454"/>
    <mergeCell ref="C427:C443"/>
    <mergeCell ref="C389:C425"/>
    <mergeCell ref="D454:G454"/>
    <mergeCell ref="D427:F430"/>
    <mergeCell ref="D431:F434"/>
    <mergeCell ref="D435:F437"/>
    <mergeCell ref="D446:F448"/>
    <mergeCell ref="H444:J444"/>
    <mergeCell ref="K444:L444"/>
    <mergeCell ref="C575:D583"/>
    <mergeCell ref="E561:G561"/>
    <mergeCell ref="E562:G562"/>
    <mergeCell ref="B457:G457"/>
    <mergeCell ref="E571:G571"/>
    <mergeCell ref="E569:G569"/>
    <mergeCell ref="E570:G570"/>
    <mergeCell ref="E572:G572"/>
    <mergeCell ref="E578:G578"/>
    <mergeCell ref="E579:F583"/>
    <mergeCell ref="C568:D574"/>
    <mergeCell ref="E568:G568"/>
    <mergeCell ref="C561:D567"/>
    <mergeCell ref="E544:G544"/>
    <mergeCell ref="C506:G506"/>
    <mergeCell ref="E545:G545"/>
    <mergeCell ref="E546:G546"/>
    <mergeCell ref="C502:G502"/>
    <mergeCell ref="C503:G503"/>
    <mergeCell ref="C504:G504"/>
    <mergeCell ref="C505:G505"/>
    <mergeCell ref="F480:G480"/>
    <mergeCell ref="B461:B471"/>
    <mergeCell ref="B458:D459"/>
    <mergeCell ref="E458:G458"/>
    <mergeCell ref="E459:G459"/>
    <mergeCell ref="B460:G460"/>
    <mergeCell ref="C332:C336"/>
    <mergeCell ref="C337:G337"/>
    <mergeCell ref="B185:B339"/>
    <mergeCell ref="C339:G339"/>
    <mergeCell ref="D186:G186"/>
    <mergeCell ref="C185:G185"/>
    <mergeCell ref="E187:F190"/>
    <mergeCell ref="C386:G386"/>
    <mergeCell ref="F377:G377"/>
    <mergeCell ref="E195:G195"/>
    <mergeCell ref="D187:D190"/>
    <mergeCell ref="E222:F223"/>
    <mergeCell ref="F224:G224"/>
    <mergeCell ref="F225:G225"/>
    <mergeCell ref="F226:G226"/>
    <mergeCell ref="F227:G227"/>
    <mergeCell ref="D324:G324"/>
    <mergeCell ref="C470:G470"/>
    <mergeCell ref="C471:G471"/>
    <mergeCell ref="B492:B498"/>
    <mergeCell ref="E547:G547"/>
    <mergeCell ref="E564:G564"/>
    <mergeCell ref="E565:G565"/>
    <mergeCell ref="E566:G566"/>
    <mergeCell ref="E567:G567"/>
    <mergeCell ref="E548:G548"/>
    <mergeCell ref="E549:G549"/>
    <mergeCell ref="C550:G550"/>
    <mergeCell ref="E563:G563"/>
    <mergeCell ref="B551:G551"/>
    <mergeCell ref="F553:G553"/>
    <mergeCell ref="F556:G556"/>
    <mergeCell ref="B552:G552"/>
    <mergeCell ref="C553:E556"/>
    <mergeCell ref="C557:G557"/>
    <mergeCell ref="C558:G558"/>
    <mergeCell ref="C559:G559"/>
    <mergeCell ref="C510:G510"/>
    <mergeCell ref="C511:G511"/>
    <mergeCell ref="B536:G537"/>
    <mergeCell ref="B538:B550"/>
    <mergeCell ref="C538:D543"/>
    <mergeCell ref="B501:G501"/>
    <mergeCell ref="C507:G507"/>
    <mergeCell ref="C508:G508"/>
    <mergeCell ref="B491:G491"/>
    <mergeCell ref="F484:G484"/>
    <mergeCell ref="E574:G574"/>
    <mergeCell ref="E575:G575"/>
    <mergeCell ref="E576:G576"/>
    <mergeCell ref="E577:G577"/>
    <mergeCell ref="C492:G492"/>
    <mergeCell ref="C493:G493"/>
    <mergeCell ref="C509:G509"/>
    <mergeCell ref="C544:D549"/>
    <mergeCell ref="E538:G538"/>
    <mergeCell ref="E539:G539"/>
    <mergeCell ref="E540:G540"/>
    <mergeCell ref="E541:G541"/>
    <mergeCell ref="E542:G542"/>
    <mergeCell ref="E543:G543"/>
    <mergeCell ref="B512:G512"/>
    <mergeCell ref="B502:B509"/>
    <mergeCell ref="B532:G532"/>
    <mergeCell ref="B533:G533"/>
    <mergeCell ref="B534:G534"/>
    <mergeCell ref="B535:G535"/>
    <mergeCell ref="B475:B476"/>
    <mergeCell ref="B478:G478"/>
    <mergeCell ref="B479:B489"/>
    <mergeCell ref="B490:G490"/>
    <mergeCell ref="C487:G487"/>
    <mergeCell ref="C488:G488"/>
    <mergeCell ref="C489:G489"/>
    <mergeCell ref="C480:E484"/>
    <mergeCell ref="F483:G483"/>
    <mergeCell ref="C485:G485"/>
    <mergeCell ref="C486:G486"/>
    <mergeCell ref="C476:G476"/>
    <mergeCell ref="F482:G482"/>
    <mergeCell ref="C426:G426"/>
    <mergeCell ref="D413:G413"/>
    <mergeCell ref="D414:G414"/>
    <mergeCell ref="D415:G415"/>
    <mergeCell ref="C494:G494"/>
    <mergeCell ref="F481:G481"/>
    <mergeCell ref="D43:G43"/>
    <mergeCell ref="B456:G456"/>
    <mergeCell ref="B474:G474"/>
    <mergeCell ref="D443:G443"/>
    <mergeCell ref="B387:L387"/>
    <mergeCell ref="C388:G388"/>
    <mergeCell ref="D389:E400"/>
    <mergeCell ref="D401:F405"/>
    <mergeCell ref="F389:G389"/>
    <mergeCell ref="F390:G390"/>
    <mergeCell ref="F391:G391"/>
    <mergeCell ref="F392:G392"/>
    <mergeCell ref="F393:G393"/>
    <mergeCell ref="F394:G394"/>
    <mergeCell ref="F395:G395"/>
    <mergeCell ref="F396:G396"/>
    <mergeCell ref="F397:G397"/>
    <mergeCell ref="D442:G442"/>
    <mergeCell ref="F400:G400"/>
    <mergeCell ref="D406:G406"/>
    <mergeCell ref="D407:F409"/>
    <mergeCell ref="D410:G410"/>
    <mergeCell ref="F398:G398"/>
    <mergeCell ref="C446:C454"/>
    <mergeCell ref="B8:G8"/>
    <mergeCell ref="E25:G25"/>
    <mergeCell ref="B343:B386"/>
    <mergeCell ref="C344:G344"/>
    <mergeCell ref="C345:C354"/>
    <mergeCell ref="C356:C385"/>
    <mergeCell ref="D346:G346"/>
    <mergeCell ref="D356:E379"/>
    <mergeCell ref="D380:E385"/>
    <mergeCell ref="F348:G348"/>
    <mergeCell ref="F349:G349"/>
    <mergeCell ref="F350:G350"/>
    <mergeCell ref="F352:G352"/>
    <mergeCell ref="F369:G369"/>
    <mergeCell ref="F370:G370"/>
    <mergeCell ref="F371:G371"/>
    <mergeCell ref="F380:G380"/>
    <mergeCell ref="F372:G372"/>
    <mergeCell ref="F374:G374"/>
    <mergeCell ref="F375:G375"/>
    <mergeCell ref="F376:G376"/>
    <mergeCell ref="D305:G305"/>
    <mergeCell ref="D181:G181"/>
    <mergeCell ref="G1:L6"/>
    <mergeCell ref="F361:G361"/>
    <mergeCell ref="F362:G362"/>
    <mergeCell ref="F363:G363"/>
    <mergeCell ref="F364:G364"/>
    <mergeCell ref="F365:G365"/>
    <mergeCell ref="F366:G366"/>
    <mergeCell ref="F367:G367"/>
    <mergeCell ref="F368:G368"/>
    <mergeCell ref="C338:G338"/>
    <mergeCell ref="F353:G353"/>
    <mergeCell ref="F354:G354"/>
    <mergeCell ref="C355:G355"/>
    <mergeCell ref="F356:G356"/>
    <mergeCell ref="F357:G357"/>
    <mergeCell ref="F358:G358"/>
    <mergeCell ref="E31:G31"/>
    <mergeCell ref="E32:G32"/>
    <mergeCell ref="D321:G321"/>
    <mergeCell ref="F359:G359"/>
    <mergeCell ref="F360:G360"/>
    <mergeCell ref="B340:G340"/>
    <mergeCell ref="E27:G27"/>
    <mergeCell ref="E28:G28"/>
    <mergeCell ref="H536:J536"/>
    <mergeCell ref="C169:G169"/>
    <mergeCell ref="D145:F146"/>
    <mergeCell ref="D147:F148"/>
    <mergeCell ref="D149:F150"/>
    <mergeCell ref="D151:F152"/>
    <mergeCell ref="D153:G153"/>
    <mergeCell ref="E276:G276"/>
    <mergeCell ref="E277:F278"/>
    <mergeCell ref="F167:G167"/>
    <mergeCell ref="F168:G168"/>
    <mergeCell ref="F382:G382"/>
    <mergeCell ref="F383:G383"/>
    <mergeCell ref="F384:G384"/>
    <mergeCell ref="D412:G412"/>
    <mergeCell ref="C479:G479"/>
    <mergeCell ref="D421:G421"/>
    <mergeCell ref="C475:G475"/>
    <mergeCell ref="F373:G373"/>
    <mergeCell ref="D440:G440"/>
    <mergeCell ref="D441:G441"/>
    <mergeCell ref="C186:C236"/>
    <mergeCell ref="E208:G208"/>
    <mergeCell ref="E209:G209"/>
    <mergeCell ref="D72:G72"/>
    <mergeCell ref="D74:G74"/>
    <mergeCell ref="B11:B120"/>
    <mergeCell ref="C11:G11"/>
    <mergeCell ref="D13:D34"/>
    <mergeCell ref="D35:G35"/>
    <mergeCell ref="D36:D38"/>
    <mergeCell ref="E13:F18"/>
    <mergeCell ref="E19:F24"/>
    <mergeCell ref="D76:G76"/>
    <mergeCell ref="D77:G77"/>
    <mergeCell ref="C55:G55"/>
    <mergeCell ref="C56:C60"/>
    <mergeCell ref="C62:C69"/>
    <mergeCell ref="C61:G61"/>
    <mergeCell ref="E33:G33"/>
    <mergeCell ref="E34:G34"/>
    <mergeCell ref="E36:G36"/>
    <mergeCell ref="E37:G37"/>
    <mergeCell ref="E38:G38"/>
    <mergeCell ref="C39:G39"/>
    <mergeCell ref="C12:C38"/>
    <mergeCell ref="D12:G12"/>
    <mergeCell ref="E26:G26"/>
    <mergeCell ref="D98:G98"/>
    <mergeCell ref="D99:G99"/>
    <mergeCell ref="E29:G29"/>
    <mergeCell ref="C71:C78"/>
    <mergeCell ref="C70:G70"/>
    <mergeCell ref="C79:G79"/>
    <mergeCell ref="C40:C46"/>
    <mergeCell ref="C48:C54"/>
    <mergeCell ref="C47:G47"/>
    <mergeCell ref="D40:G40"/>
    <mergeCell ref="D41:G41"/>
    <mergeCell ref="D42:G42"/>
    <mergeCell ref="D44:G44"/>
    <mergeCell ref="D45:G45"/>
    <mergeCell ref="D46:G46"/>
    <mergeCell ref="D48:G48"/>
    <mergeCell ref="D49:G49"/>
    <mergeCell ref="D50:F51"/>
    <mergeCell ref="D53:F54"/>
    <mergeCell ref="C101:C104"/>
    <mergeCell ref="E30:G30"/>
    <mergeCell ref="D67:G67"/>
    <mergeCell ref="D68:G68"/>
    <mergeCell ref="D69:G69"/>
    <mergeCell ref="D71:G71"/>
    <mergeCell ref="D106:G106"/>
    <mergeCell ref="D107:G107"/>
    <mergeCell ref="D108:G108"/>
    <mergeCell ref="C105:G105"/>
    <mergeCell ref="D101:G101"/>
    <mergeCell ref="D102:G102"/>
    <mergeCell ref="D103:G103"/>
    <mergeCell ref="D104:G104"/>
    <mergeCell ref="C80:C91"/>
    <mergeCell ref="C92:G92"/>
    <mergeCell ref="C93:C99"/>
    <mergeCell ref="D85:G85"/>
    <mergeCell ref="D86:G86"/>
    <mergeCell ref="D87:G87"/>
    <mergeCell ref="D88:G88"/>
    <mergeCell ref="D89:G89"/>
    <mergeCell ref="D90:G90"/>
    <mergeCell ref="D91:G91"/>
    <mergeCell ref="D73:G73"/>
    <mergeCell ref="D80:G80"/>
    <mergeCell ref="D81:G81"/>
    <mergeCell ref="D82:G82"/>
    <mergeCell ref="D83:G83"/>
    <mergeCell ref="D84:G84"/>
    <mergeCell ref="D75:G75"/>
    <mergeCell ref="D78:G78"/>
    <mergeCell ref="C100:G100"/>
    <mergeCell ref="D56:G56"/>
    <mergeCell ref="D57:G57"/>
    <mergeCell ref="D58:G58"/>
    <mergeCell ref="D59:G59"/>
    <mergeCell ref="D60:G60"/>
    <mergeCell ref="D62:G62"/>
    <mergeCell ref="D63:G63"/>
    <mergeCell ref="D65:G65"/>
    <mergeCell ref="D66:G66"/>
    <mergeCell ref="D64:G64"/>
    <mergeCell ref="C106:C111"/>
    <mergeCell ref="B122:B183"/>
    <mergeCell ref="C183:G183"/>
    <mergeCell ref="D154:F155"/>
    <mergeCell ref="D156:E168"/>
    <mergeCell ref="F156:G156"/>
    <mergeCell ref="F157:G157"/>
    <mergeCell ref="F158:G158"/>
    <mergeCell ref="F159:G159"/>
    <mergeCell ref="F160:G160"/>
    <mergeCell ref="F161:G161"/>
    <mergeCell ref="F162:G162"/>
    <mergeCell ref="F163:G163"/>
    <mergeCell ref="F164:G164"/>
    <mergeCell ref="F165:G165"/>
    <mergeCell ref="F166:G166"/>
    <mergeCell ref="D177:E179"/>
    <mergeCell ref="F174:G174"/>
    <mergeCell ref="F178:G178"/>
    <mergeCell ref="D110:G110"/>
    <mergeCell ref="D111:G111"/>
    <mergeCell ref="C112:G112"/>
    <mergeCell ref="C113:G113"/>
    <mergeCell ref="D109:G109"/>
    <mergeCell ref="D132:F133"/>
    <mergeCell ref="D134:F135"/>
    <mergeCell ref="D136:G136"/>
    <mergeCell ref="D138:G138"/>
    <mergeCell ref="F177:G177"/>
    <mergeCell ref="D93:G93"/>
    <mergeCell ref="D94:G94"/>
    <mergeCell ref="D95:G95"/>
    <mergeCell ref="D96:G96"/>
    <mergeCell ref="D97:G97"/>
    <mergeCell ref="D173:G173"/>
    <mergeCell ref="C122:G122"/>
    <mergeCell ref="E116:G116"/>
    <mergeCell ref="D114:G114"/>
    <mergeCell ref="E117:G117"/>
    <mergeCell ref="C120:G120"/>
    <mergeCell ref="E118:G118"/>
    <mergeCell ref="C119:G119"/>
    <mergeCell ref="C114:C118"/>
    <mergeCell ref="D115:D118"/>
    <mergeCell ref="E115:G115"/>
    <mergeCell ref="D140:F143"/>
    <mergeCell ref="D137:G137"/>
    <mergeCell ref="C123:C138"/>
    <mergeCell ref="C182:G182"/>
    <mergeCell ref="E192:G192"/>
    <mergeCell ref="E193:G193"/>
    <mergeCell ref="D191:G191"/>
    <mergeCell ref="D192:D211"/>
    <mergeCell ref="C140:C143"/>
    <mergeCell ref="C145:C168"/>
    <mergeCell ref="C144:G144"/>
    <mergeCell ref="C139:G139"/>
    <mergeCell ref="D170:G170"/>
    <mergeCell ref="D171:G171"/>
    <mergeCell ref="D172:G172"/>
    <mergeCell ref="D180:G180"/>
    <mergeCell ref="F179:G179"/>
    <mergeCell ref="F175:G175"/>
    <mergeCell ref="F176:G176"/>
    <mergeCell ref="D174:E176"/>
    <mergeCell ref="C170:C181"/>
    <mergeCell ref="D123:G123"/>
    <mergeCell ref="D124:F127"/>
    <mergeCell ref="D128:F131"/>
    <mergeCell ref="F228:G228"/>
    <mergeCell ref="E194:G194"/>
    <mergeCell ref="E196:G196"/>
    <mergeCell ref="E197:F199"/>
    <mergeCell ref="E200:F202"/>
    <mergeCell ref="E203:F205"/>
    <mergeCell ref="E206:G206"/>
    <mergeCell ref="E207:G207"/>
    <mergeCell ref="E217:G217"/>
    <mergeCell ref="E210:G210"/>
    <mergeCell ref="E211:G211"/>
    <mergeCell ref="E213:F214"/>
    <mergeCell ref="E215:F216"/>
    <mergeCell ref="D212:G212"/>
    <mergeCell ref="D213:D236"/>
    <mergeCell ref="E218:F219"/>
    <mergeCell ref="E220:F221"/>
    <mergeCell ref="F229:G229"/>
    <mergeCell ref="E224:E236"/>
    <mergeCell ref="F230:G230"/>
    <mergeCell ref="F231:G231"/>
    <mergeCell ref="F232:G232"/>
    <mergeCell ref="F233:G233"/>
    <mergeCell ref="F234:G234"/>
    <mergeCell ref="D297:G297"/>
    <mergeCell ref="D239:D242"/>
    <mergeCell ref="D244:D266"/>
    <mergeCell ref="D243:G243"/>
    <mergeCell ref="D299:G299"/>
    <mergeCell ref="D293:F294"/>
    <mergeCell ref="D295:G295"/>
    <mergeCell ref="C292:G292"/>
    <mergeCell ref="C293:C303"/>
    <mergeCell ref="E279:E291"/>
    <mergeCell ref="E260:G260"/>
    <mergeCell ref="E261:G261"/>
    <mergeCell ref="E262:G262"/>
    <mergeCell ref="E263:G263"/>
    <mergeCell ref="E264:G264"/>
    <mergeCell ref="E268:F269"/>
    <mergeCell ref="F235:G235"/>
    <mergeCell ref="F236:G236"/>
    <mergeCell ref="F287:G287"/>
    <mergeCell ref="F288:G288"/>
    <mergeCell ref="F279:G279"/>
    <mergeCell ref="F280:G280"/>
    <mergeCell ref="F281:G281"/>
    <mergeCell ref="D267:G267"/>
    <mergeCell ref="E265:G265"/>
    <mergeCell ref="E266:G266"/>
    <mergeCell ref="E247:G247"/>
    <mergeCell ref="D238:G238"/>
    <mergeCell ref="E239:F242"/>
    <mergeCell ref="E244:G244"/>
    <mergeCell ref="E245:G245"/>
    <mergeCell ref="E246:G246"/>
    <mergeCell ref="E248:G248"/>
    <mergeCell ref="E249:F251"/>
    <mergeCell ref="E252:F254"/>
    <mergeCell ref="E255:F257"/>
    <mergeCell ref="E258:G258"/>
    <mergeCell ref="E259:G259"/>
    <mergeCell ref="F385:G385"/>
    <mergeCell ref="F291:G291"/>
    <mergeCell ref="D268:D291"/>
    <mergeCell ref="E274:F275"/>
    <mergeCell ref="C324:C330"/>
    <mergeCell ref="C314:C322"/>
    <mergeCell ref="C308:C312"/>
    <mergeCell ref="C305:C306"/>
    <mergeCell ref="C307:G307"/>
    <mergeCell ref="C313:G313"/>
    <mergeCell ref="C323:G323"/>
    <mergeCell ref="F284:G284"/>
    <mergeCell ref="B341:L341"/>
    <mergeCell ref="B342:L342"/>
    <mergeCell ref="F378:G378"/>
    <mergeCell ref="F379:G379"/>
    <mergeCell ref="F381:G381"/>
    <mergeCell ref="F289:G289"/>
    <mergeCell ref="F290:G290"/>
    <mergeCell ref="D300:G300"/>
    <mergeCell ref="D301:G301"/>
    <mergeCell ref="D302:G302"/>
    <mergeCell ref="D296:G296"/>
    <mergeCell ref="D298:G298"/>
    <mergeCell ref="E573:G573"/>
    <mergeCell ref="B513:G513"/>
    <mergeCell ref="F524:G524"/>
    <mergeCell ref="F523:G523"/>
    <mergeCell ref="B515:G515"/>
    <mergeCell ref="B514:G514"/>
    <mergeCell ref="B525:E531"/>
    <mergeCell ref="F525:G525"/>
    <mergeCell ref="F526:G526"/>
    <mergeCell ref="F527:G527"/>
    <mergeCell ref="B516:G516"/>
    <mergeCell ref="B517:G517"/>
    <mergeCell ref="B518:G518"/>
    <mergeCell ref="B519:G519"/>
    <mergeCell ref="B520:E524"/>
    <mergeCell ref="F520:G520"/>
    <mergeCell ref="F521:G521"/>
    <mergeCell ref="F522:G522"/>
    <mergeCell ref="F528:G528"/>
    <mergeCell ref="F529:G529"/>
    <mergeCell ref="F531:G531"/>
    <mergeCell ref="B561:B583"/>
    <mergeCell ref="F530:G530"/>
    <mergeCell ref="B560:G560"/>
    <mergeCell ref="B499:G499"/>
    <mergeCell ref="B500:G500"/>
    <mergeCell ref="B477:G477"/>
    <mergeCell ref="N8:P8"/>
    <mergeCell ref="C495:G495"/>
    <mergeCell ref="C496:E498"/>
    <mergeCell ref="F496:G496"/>
    <mergeCell ref="F497:G497"/>
    <mergeCell ref="F498:G498"/>
    <mergeCell ref="E270:F271"/>
    <mergeCell ref="F282:G282"/>
    <mergeCell ref="F283:G283"/>
    <mergeCell ref="D303:G303"/>
    <mergeCell ref="F285:G285"/>
    <mergeCell ref="E272:F273"/>
    <mergeCell ref="F286:G286"/>
    <mergeCell ref="B10:G10"/>
    <mergeCell ref="B121:G121"/>
    <mergeCell ref="B184:G184"/>
    <mergeCell ref="D52:G52"/>
    <mergeCell ref="D334:G334"/>
    <mergeCell ref="D345:G345"/>
    <mergeCell ref="C238:C291"/>
    <mergeCell ref="C237:G237"/>
  </mergeCells>
  <dataValidations count="23">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B65942:JC65946 SX65942:SY65946 ACT65942:ACU65946 AMP65942:AMQ65946 AWL65942:AWM65946 BGH65942:BGI65946 BQD65942:BQE65946 BZZ65942:CAA65946 CJV65942:CJW65946 CTR65942:CTS65946 DDN65942:DDO65946 DNJ65942:DNK65946 DXF65942:DXG65946 EHB65942:EHC65946 EQX65942:EQY65946 FAT65942:FAU65946 FKP65942:FKQ65946 FUL65942:FUM65946 GEH65942:GEI65946 GOD65942:GOE65946 GXZ65942:GYA65946 HHV65942:HHW65946 HRR65942:HRS65946 IBN65942:IBO65946 ILJ65942:ILK65946 IVF65942:IVG65946 JFB65942:JFC65946 JOX65942:JOY65946 JYT65942:JYU65946 KIP65942:KIQ65946 KSL65942:KSM65946 LCH65942:LCI65946 LMD65942:LME65946 LVZ65942:LWA65946 MFV65942:MFW65946 MPR65942:MPS65946 MZN65942:MZO65946 NJJ65942:NJK65946 NTF65942:NTG65946 ODB65942:ODC65946 OMX65942:OMY65946 OWT65942:OWU65946 PGP65942:PGQ65946 PQL65942:PQM65946 QAH65942:QAI65946 QKD65942:QKE65946 QTZ65942:QUA65946 RDV65942:RDW65946 RNR65942:RNS65946 RXN65942:RXO65946 SHJ65942:SHK65946 SRF65942:SRG65946 TBB65942:TBC65946 TKX65942:TKY65946 TUT65942:TUU65946 UEP65942:UEQ65946 UOL65942:UOM65946 UYH65942:UYI65946 VID65942:VIE65946 VRZ65942:VSA65946 WBV65942:WBW65946 WLR65942:WLS65946 WVN65942:WVO65946 JB131478:JC131482 SX131478:SY131482 ACT131478:ACU131482 AMP131478:AMQ131482 AWL131478:AWM131482 BGH131478:BGI131482 BQD131478:BQE131482 BZZ131478:CAA131482 CJV131478:CJW131482 CTR131478:CTS131482 DDN131478:DDO131482 DNJ131478:DNK131482 DXF131478:DXG131482 EHB131478:EHC131482 EQX131478:EQY131482 FAT131478:FAU131482 FKP131478:FKQ131482 FUL131478:FUM131482 GEH131478:GEI131482 GOD131478:GOE131482 GXZ131478:GYA131482 HHV131478:HHW131482 HRR131478:HRS131482 IBN131478:IBO131482 ILJ131478:ILK131482 IVF131478:IVG131482 JFB131478:JFC131482 JOX131478:JOY131482 JYT131478:JYU131482 KIP131478:KIQ131482 KSL131478:KSM131482 LCH131478:LCI131482 LMD131478:LME131482 LVZ131478:LWA131482 MFV131478:MFW131482 MPR131478:MPS131482 MZN131478:MZO131482 NJJ131478:NJK131482 NTF131478:NTG131482 ODB131478:ODC131482 OMX131478:OMY131482 OWT131478:OWU131482 PGP131478:PGQ131482 PQL131478:PQM131482 QAH131478:QAI131482 QKD131478:QKE131482 QTZ131478:QUA131482 RDV131478:RDW131482 RNR131478:RNS131482 RXN131478:RXO131482 SHJ131478:SHK131482 SRF131478:SRG131482 TBB131478:TBC131482 TKX131478:TKY131482 TUT131478:TUU131482 UEP131478:UEQ131482 UOL131478:UOM131482 UYH131478:UYI131482 VID131478:VIE131482 VRZ131478:VSA131482 WBV131478:WBW131482 WLR131478:WLS131482 WVN131478:WVO131482 JB197014:JC197018 SX197014:SY197018 ACT197014:ACU197018 AMP197014:AMQ197018 AWL197014:AWM197018 BGH197014:BGI197018 BQD197014:BQE197018 BZZ197014:CAA197018 CJV197014:CJW197018 CTR197014:CTS197018 DDN197014:DDO197018 DNJ197014:DNK197018 DXF197014:DXG197018 EHB197014:EHC197018 EQX197014:EQY197018 FAT197014:FAU197018 FKP197014:FKQ197018 FUL197014:FUM197018 GEH197014:GEI197018 GOD197014:GOE197018 GXZ197014:GYA197018 HHV197014:HHW197018 HRR197014:HRS197018 IBN197014:IBO197018 ILJ197014:ILK197018 IVF197014:IVG197018 JFB197014:JFC197018 JOX197014:JOY197018 JYT197014:JYU197018 KIP197014:KIQ197018 KSL197014:KSM197018 LCH197014:LCI197018 LMD197014:LME197018 LVZ197014:LWA197018 MFV197014:MFW197018 MPR197014:MPS197018 MZN197014:MZO197018 NJJ197014:NJK197018 NTF197014:NTG197018 ODB197014:ODC197018 OMX197014:OMY197018 OWT197014:OWU197018 PGP197014:PGQ197018 PQL197014:PQM197018 QAH197014:QAI197018 QKD197014:QKE197018 QTZ197014:QUA197018 RDV197014:RDW197018 RNR197014:RNS197018 RXN197014:RXO197018 SHJ197014:SHK197018 SRF197014:SRG197018 TBB197014:TBC197018 TKX197014:TKY197018 TUT197014:TUU197018 UEP197014:UEQ197018 UOL197014:UOM197018 UYH197014:UYI197018 VID197014:VIE197018 VRZ197014:VSA197018 WBV197014:WBW197018 WLR197014:WLS197018 WVN197014:WVO197018 JB262550:JC262554 SX262550:SY262554 ACT262550:ACU262554 AMP262550:AMQ262554 AWL262550:AWM262554 BGH262550:BGI262554 BQD262550:BQE262554 BZZ262550:CAA262554 CJV262550:CJW262554 CTR262550:CTS262554 DDN262550:DDO262554 DNJ262550:DNK262554 DXF262550:DXG262554 EHB262550:EHC262554 EQX262550:EQY262554 FAT262550:FAU262554 FKP262550:FKQ262554 FUL262550:FUM262554 GEH262550:GEI262554 GOD262550:GOE262554 GXZ262550:GYA262554 HHV262550:HHW262554 HRR262550:HRS262554 IBN262550:IBO262554 ILJ262550:ILK262554 IVF262550:IVG262554 JFB262550:JFC262554 JOX262550:JOY262554 JYT262550:JYU262554 KIP262550:KIQ262554 KSL262550:KSM262554 LCH262550:LCI262554 LMD262550:LME262554 LVZ262550:LWA262554 MFV262550:MFW262554 MPR262550:MPS262554 MZN262550:MZO262554 NJJ262550:NJK262554 NTF262550:NTG262554 ODB262550:ODC262554 OMX262550:OMY262554 OWT262550:OWU262554 PGP262550:PGQ262554 PQL262550:PQM262554 QAH262550:QAI262554 QKD262550:QKE262554 QTZ262550:QUA262554 RDV262550:RDW262554 RNR262550:RNS262554 RXN262550:RXO262554 SHJ262550:SHK262554 SRF262550:SRG262554 TBB262550:TBC262554 TKX262550:TKY262554 TUT262550:TUU262554 UEP262550:UEQ262554 UOL262550:UOM262554 UYH262550:UYI262554 VID262550:VIE262554 VRZ262550:VSA262554 WBV262550:WBW262554 WLR262550:WLS262554 WVN262550:WVO262554 JB328086:JC328090 SX328086:SY328090 ACT328086:ACU328090 AMP328086:AMQ328090 AWL328086:AWM328090 BGH328086:BGI328090 BQD328086:BQE328090 BZZ328086:CAA328090 CJV328086:CJW328090 CTR328086:CTS328090 DDN328086:DDO328090 DNJ328086:DNK328090 DXF328086:DXG328090 EHB328086:EHC328090 EQX328086:EQY328090 FAT328086:FAU328090 FKP328086:FKQ328090 FUL328086:FUM328090 GEH328086:GEI328090 GOD328086:GOE328090 GXZ328086:GYA328090 HHV328086:HHW328090 HRR328086:HRS328090 IBN328086:IBO328090 ILJ328086:ILK328090 IVF328086:IVG328090 JFB328086:JFC328090 JOX328086:JOY328090 JYT328086:JYU328090 KIP328086:KIQ328090 KSL328086:KSM328090 LCH328086:LCI328090 LMD328086:LME328090 LVZ328086:LWA328090 MFV328086:MFW328090 MPR328086:MPS328090 MZN328086:MZO328090 NJJ328086:NJK328090 NTF328086:NTG328090 ODB328086:ODC328090 OMX328086:OMY328090 OWT328086:OWU328090 PGP328086:PGQ328090 PQL328086:PQM328090 QAH328086:QAI328090 QKD328086:QKE328090 QTZ328086:QUA328090 RDV328086:RDW328090 RNR328086:RNS328090 RXN328086:RXO328090 SHJ328086:SHK328090 SRF328086:SRG328090 TBB328086:TBC328090 TKX328086:TKY328090 TUT328086:TUU328090 UEP328086:UEQ328090 UOL328086:UOM328090 UYH328086:UYI328090 VID328086:VIE328090 VRZ328086:VSA328090 WBV328086:WBW328090 WLR328086:WLS328090 WVN328086:WVO328090 JB393622:JC393626 SX393622:SY393626 ACT393622:ACU393626 AMP393622:AMQ393626 AWL393622:AWM393626 BGH393622:BGI393626 BQD393622:BQE393626 BZZ393622:CAA393626 CJV393622:CJW393626 CTR393622:CTS393626 DDN393622:DDO393626 DNJ393622:DNK393626 DXF393622:DXG393626 EHB393622:EHC393626 EQX393622:EQY393626 FAT393622:FAU393626 FKP393622:FKQ393626 FUL393622:FUM393626 GEH393622:GEI393626 GOD393622:GOE393626 GXZ393622:GYA393626 HHV393622:HHW393626 HRR393622:HRS393626 IBN393622:IBO393626 ILJ393622:ILK393626 IVF393622:IVG393626 JFB393622:JFC393626 JOX393622:JOY393626 JYT393622:JYU393626 KIP393622:KIQ393626 KSL393622:KSM393626 LCH393622:LCI393626 LMD393622:LME393626 LVZ393622:LWA393626 MFV393622:MFW393626 MPR393622:MPS393626 MZN393622:MZO393626 NJJ393622:NJK393626 NTF393622:NTG393626 ODB393622:ODC393626 OMX393622:OMY393626 OWT393622:OWU393626 PGP393622:PGQ393626 PQL393622:PQM393626 QAH393622:QAI393626 QKD393622:QKE393626 QTZ393622:QUA393626 RDV393622:RDW393626 RNR393622:RNS393626 RXN393622:RXO393626 SHJ393622:SHK393626 SRF393622:SRG393626 TBB393622:TBC393626 TKX393622:TKY393626 TUT393622:TUU393626 UEP393622:UEQ393626 UOL393622:UOM393626 UYH393622:UYI393626 VID393622:VIE393626 VRZ393622:VSA393626 WBV393622:WBW393626 WLR393622:WLS393626 WVN393622:WVO393626 JB459158:JC459162 SX459158:SY459162 ACT459158:ACU459162 AMP459158:AMQ459162 AWL459158:AWM459162 BGH459158:BGI459162 BQD459158:BQE459162 BZZ459158:CAA459162 CJV459158:CJW459162 CTR459158:CTS459162 DDN459158:DDO459162 DNJ459158:DNK459162 DXF459158:DXG459162 EHB459158:EHC459162 EQX459158:EQY459162 FAT459158:FAU459162 FKP459158:FKQ459162 FUL459158:FUM459162 GEH459158:GEI459162 GOD459158:GOE459162 GXZ459158:GYA459162 HHV459158:HHW459162 HRR459158:HRS459162 IBN459158:IBO459162 ILJ459158:ILK459162 IVF459158:IVG459162 JFB459158:JFC459162 JOX459158:JOY459162 JYT459158:JYU459162 KIP459158:KIQ459162 KSL459158:KSM459162 LCH459158:LCI459162 LMD459158:LME459162 LVZ459158:LWA459162 MFV459158:MFW459162 MPR459158:MPS459162 MZN459158:MZO459162 NJJ459158:NJK459162 NTF459158:NTG459162 ODB459158:ODC459162 OMX459158:OMY459162 OWT459158:OWU459162 PGP459158:PGQ459162 PQL459158:PQM459162 QAH459158:QAI459162 QKD459158:QKE459162 QTZ459158:QUA459162 RDV459158:RDW459162 RNR459158:RNS459162 RXN459158:RXO459162 SHJ459158:SHK459162 SRF459158:SRG459162 TBB459158:TBC459162 TKX459158:TKY459162 TUT459158:TUU459162 UEP459158:UEQ459162 UOL459158:UOM459162 UYH459158:UYI459162 VID459158:VIE459162 VRZ459158:VSA459162 WBV459158:WBW459162 WLR459158:WLS459162 WVN459158:WVO459162 JB524694:JC524698 SX524694:SY524698 ACT524694:ACU524698 AMP524694:AMQ524698 AWL524694:AWM524698 BGH524694:BGI524698 BQD524694:BQE524698 BZZ524694:CAA524698 CJV524694:CJW524698 CTR524694:CTS524698 DDN524694:DDO524698 DNJ524694:DNK524698 DXF524694:DXG524698 EHB524694:EHC524698 EQX524694:EQY524698 FAT524694:FAU524698 FKP524694:FKQ524698 FUL524694:FUM524698 GEH524694:GEI524698 GOD524694:GOE524698 GXZ524694:GYA524698 HHV524694:HHW524698 HRR524694:HRS524698 IBN524694:IBO524698 ILJ524694:ILK524698 IVF524694:IVG524698 JFB524694:JFC524698 JOX524694:JOY524698 JYT524694:JYU524698 KIP524694:KIQ524698 KSL524694:KSM524698 LCH524694:LCI524698 LMD524694:LME524698 LVZ524694:LWA524698 MFV524694:MFW524698 MPR524694:MPS524698 MZN524694:MZO524698 NJJ524694:NJK524698 NTF524694:NTG524698 ODB524694:ODC524698 OMX524694:OMY524698 OWT524694:OWU524698 PGP524694:PGQ524698 PQL524694:PQM524698 QAH524694:QAI524698 QKD524694:QKE524698 QTZ524694:QUA524698 RDV524694:RDW524698 RNR524694:RNS524698 RXN524694:RXO524698 SHJ524694:SHK524698 SRF524694:SRG524698 TBB524694:TBC524698 TKX524694:TKY524698 TUT524694:TUU524698 UEP524694:UEQ524698 UOL524694:UOM524698 UYH524694:UYI524698 VID524694:VIE524698 VRZ524694:VSA524698 WBV524694:WBW524698 WLR524694:WLS524698 WVN524694:WVO524698 JB590230:JC590234 SX590230:SY590234 ACT590230:ACU590234 AMP590230:AMQ590234 AWL590230:AWM590234 BGH590230:BGI590234 BQD590230:BQE590234 BZZ590230:CAA590234 CJV590230:CJW590234 CTR590230:CTS590234 DDN590230:DDO590234 DNJ590230:DNK590234 DXF590230:DXG590234 EHB590230:EHC590234 EQX590230:EQY590234 FAT590230:FAU590234 FKP590230:FKQ590234 FUL590230:FUM590234 GEH590230:GEI590234 GOD590230:GOE590234 GXZ590230:GYA590234 HHV590230:HHW590234 HRR590230:HRS590234 IBN590230:IBO590234 ILJ590230:ILK590234 IVF590230:IVG590234 JFB590230:JFC590234 JOX590230:JOY590234 JYT590230:JYU590234 KIP590230:KIQ590234 KSL590230:KSM590234 LCH590230:LCI590234 LMD590230:LME590234 LVZ590230:LWA590234 MFV590230:MFW590234 MPR590230:MPS590234 MZN590230:MZO590234 NJJ590230:NJK590234 NTF590230:NTG590234 ODB590230:ODC590234 OMX590230:OMY590234 OWT590230:OWU590234 PGP590230:PGQ590234 PQL590230:PQM590234 QAH590230:QAI590234 QKD590230:QKE590234 QTZ590230:QUA590234 RDV590230:RDW590234 RNR590230:RNS590234 RXN590230:RXO590234 SHJ590230:SHK590234 SRF590230:SRG590234 TBB590230:TBC590234 TKX590230:TKY590234 TUT590230:TUU590234 UEP590230:UEQ590234 UOL590230:UOM590234 UYH590230:UYI590234 VID590230:VIE590234 VRZ590230:VSA590234 WBV590230:WBW590234 WLR590230:WLS590234 WVN590230:WVO590234 JB655766:JC655770 SX655766:SY655770 ACT655766:ACU655770 AMP655766:AMQ655770 AWL655766:AWM655770 BGH655766:BGI655770 BQD655766:BQE655770 BZZ655766:CAA655770 CJV655766:CJW655770 CTR655766:CTS655770 DDN655766:DDO655770 DNJ655766:DNK655770 DXF655766:DXG655770 EHB655766:EHC655770 EQX655766:EQY655770 FAT655766:FAU655770 FKP655766:FKQ655770 FUL655766:FUM655770 GEH655766:GEI655770 GOD655766:GOE655770 GXZ655766:GYA655770 HHV655766:HHW655770 HRR655766:HRS655770 IBN655766:IBO655770 ILJ655766:ILK655770 IVF655766:IVG655770 JFB655766:JFC655770 JOX655766:JOY655770 JYT655766:JYU655770 KIP655766:KIQ655770 KSL655766:KSM655770 LCH655766:LCI655770 LMD655766:LME655770 LVZ655766:LWA655770 MFV655766:MFW655770 MPR655766:MPS655770 MZN655766:MZO655770 NJJ655766:NJK655770 NTF655766:NTG655770 ODB655766:ODC655770 OMX655766:OMY655770 OWT655766:OWU655770 PGP655766:PGQ655770 PQL655766:PQM655770 QAH655766:QAI655770 QKD655766:QKE655770 QTZ655766:QUA655770 RDV655766:RDW655770 RNR655766:RNS655770 RXN655766:RXO655770 SHJ655766:SHK655770 SRF655766:SRG655770 TBB655766:TBC655770 TKX655766:TKY655770 TUT655766:TUU655770 UEP655766:UEQ655770 UOL655766:UOM655770 UYH655766:UYI655770 VID655766:VIE655770 VRZ655766:VSA655770 WBV655766:WBW655770 WLR655766:WLS655770 WVN655766:WVO655770 JB721302:JC721306 SX721302:SY721306 ACT721302:ACU721306 AMP721302:AMQ721306 AWL721302:AWM721306 BGH721302:BGI721306 BQD721302:BQE721306 BZZ721302:CAA721306 CJV721302:CJW721306 CTR721302:CTS721306 DDN721302:DDO721306 DNJ721302:DNK721306 DXF721302:DXG721306 EHB721302:EHC721306 EQX721302:EQY721306 FAT721302:FAU721306 FKP721302:FKQ721306 FUL721302:FUM721306 GEH721302:GEI721306 GOD721302:GOE721306 GXZ721302:GYA721306 HHV721302:HHW721306 HRR721302:HRS721306 IBN721302:IBO721306 ILJ721302:ILK721306 IVF721302:IVG721306 JFB721302:JFC721306 JOX721302:JOY721306 JYT721302:JYU721306 KIP721302:KIQ721306 KSL721302:KSM721306 LCH721302:LCI721306 LMD721302:LME721306 LVZ721302:LWA721306 MFV721302:MFW721306 MPR721302:MPS721306 MZN721302:MZO721306 NJJ721302:NJK721306 NTF721302:NTG721306 ODB721302:ODC721306 OMX721302:OMY721306 OWT721302:OWU721306 PGP721302:PGQ721306 PQL721302:PQM721306 QAH721302:QAI721306 QKD721302:QKE721306 QTZ721302:QUA721306 RDV721302:RDW721306 RNR721302:RNS721306 RXN721302:RXO721306 SHJ721302:SHK721306 SRF721302:SRG721306 TBB721302:TBC721306 TKX721302:TKY721306 TUT721302:TUU721306 UEP721302:UEQ721306 UOL721302:UOM721306 UYH721302:UYI721306 VID721302:VIE721306 VRZ721302:VSA721306 WBV721302:WBW721306 WLR721302:WLS721306 WVN721302:WVO721306 JB786838:JC786842 SX786838:SY786842 ACT786838:ACU786842 AMP786838:AMQ786842 AWL786838:AWM786842 BGH786838:BGI786842 BQD786838:BQE786842 BZZ786838:CAA786842 CJV786838:CJW786842 CTR786838:CTS786842 DDN786838:DDO786842 DNJ786838:DNK786842 DXF786838:DXG786842 EHB786838:EHC786842 EQX786838:EQY786842 FAT786838:FAU786842 FKP786838:FKQ786842 FUL786838:FUM786842 GEH786838:GEI786842 GOD786838:GOE786842 GXZ786838:GYA786842 HHV786838:HHW786842 HRR786838:HRS786842 IBN786838:IBO786842 ILJ786838:ILK786842 IVF786838:IVG786842 JFB786838:JFC786842 JOX786838:JOY786842 JYT786838:JYU786842 KIP786838:KIQ786842 KSL786838:KSM786842 LCH786838:LCI786842 LMD786838:LME786842 LVZ786838:LWA786842 MFV786838:MFW786842 MPR786838:MPS786842 MZN786838:MZO786842 NJJ786838:NJK786842 NTF786838:NTG786842 ODB786838:ODC786842 OMX786838:OMY786842 OWT786838:OWU786842 PGP786838:PGQ786842 PQL786838:PQM786842 QAH786838:QAI786842 QKD786838:QKE786842 QTZ786838:QUA786842 RDV786838:RDW786842 RNR786838:RNS786842 RXN786838:RXO786842 SHJ786838:SHK786842 SRF786838:SRG786842 TBB786838:TBC786842 TKX786838:TKY786842 TUT786838:TUU786842 UEP786838:UEQ786842 UOL786838:UOM786842 UYH786838:UYI786842 VID786838:VIE786842 VRZ786838:VSA786842 WBV786838:WBW786842 WLR786838:WLS786842 WVN786838:WVO786842 JB852374:JC852378 SX852374:SY852378 ACT852374:ACU852378 AMP852374:AMQ852378 AWL852374:AWM852378 BGH852374:BGI852378 BQD852374:BQE852378 BZZ852374:CAA852378 CJV852374:CJW852378 CTR852374:CTS852378 DDN852374:DDO852378 DNJ852374:DNK852378 DXF852374:DXG852378 EHB852374:EHC852378 EQX852374:EQY852378 FAT852374:FAU852378 FKP852374:FKQ852378 FUL852374:FUM852378 GEH852374:GEI852378 GOD852374:GOE852378 GXZ852374:GYA852378 HHV852374:HHW852378 HRR852374:HRS852378 IBN852374:IBO852378 ILJ852374:ILK852378 IVF852374:IVG852378 JFB852374:JFC852378 JOX852374:JOY852378 JYT852374:JYU852378 KIP852374:KIQ852378 KSL852374:KSM852378 LCH852374:LCI852378 LMD852374:LME852378 LVZ852374:LWA852378 MFV852374:MFW852378 MPR852374:MPS852378 MZN852374:MZO852378 NJJ852374:NJK852378 NTF852374:NTG852378 ODB852374:ODC852378 OMX852374:OMY852378 OWT852374:OWU852378 PGP852374:PGQ852378 PQL852374:PQM852378 QAH852374:QAI852378 QKD852374:QKE852378 QTZ852374:QUA852378 RDV852374:RDW852378 RNR852374:RNS852378 RXN852374:RXO852378 SHJ852374:SHK852378 SRF852374:SRG852378 TBB852374:TBC852378 TKX852374:TKY852378 TUT852374:TUU852378 UEP852374:UEQ852378 UOL852374:UOM852378 UYH852374:UYI852378 VID852374:VIE852378 VRZ852374:VSA852378 WBV852374:WBW852378 WLR852374:WLS852378 WVN852374:WVO852378 JB917910:JC917914 SX917910:SY917914 ACT917910:ACU917914 AMP917910:AMQ917914 AWL917910:AWM917914 BGH917910:BGI917914 BQD917910:BQE917914 BZZ917910:CAA917914 CJV917910:CJW917914 CTR917910:CTS917914 DDN917910:DDO917914 DNJ917910:DNK917914 DXF917910:DXG917914 EHB917910:EHC917914 EQX917910:EQY917914 FAT917910:FAU917914 FKP917910:FKQ917914 FUL917910:FUM917914 GEH917910:GEI917914 GOD917910:GOE917914 GXZ917910:GYA917914 HHV917910:HHW917914 HRR917910:HRS917914 IBN917910:IBO917914 ILJ917910:ILK917914 IVF917910:IVG917914 JFB917910:JFC917914 JOX917910:JOY917914 JYT917910:JYU917914 KIP917910:KIQ917914 KSL917910:KSM917914 LCH917910:LCI917914 LMD917910:LME917914 LVZ917910:LWA917914 MFV917910:MFW917914 MPR917910:MPS917914 MZN917910:MZO917914 NJJ917910:NJK917914 NTF917910:NTG917914 ODB917910:ODC917914 OMX917910:OMY917914 OWT917910:OWU917914 PGP917910:PGQ917914 PQL917910:PQM917914 QAH917910:QAI917914 QKD917910:QKE917914 QTZ917910:QUA917914 RDV917910:RDW917914 RNR917910:RNS917914 RXN917910:RXO917914 SHJ917910:SHK917914 SRF917910:SRG917914 TBB917910:TBC917914 TKX917910:TKY917914 TUT917910:TUU917914 UEP917910:UEQ917914 UOL917910:UOM917914 UYH917910:UYI917914 VID917910:VIE917914 VRZ917910:VSA917914 WBV917910:WBW917914 WLR917910:WLS917914 WVN917910:WVO917914 JB983446:JC983450 SX983446:SY983450 ACT983446:ACU983450 AMP983446:AMQ983450 AWL983446:AWM983450 BGH983446:BGI983450 BQD983446:BQE983450 BZZ983446:CAA983450 CJV983446:CJW983450 CTR983446:CTS983450 DDN983446:DDO983450 DNJ983446:DNK983450 DXF983446:DXG983450 EHB983446:EHC983450 EQX983446:EQY983450 FAT983446:FAU983450 FKP983446:FKQ983450 FUL983446:FUM983450 GEH983446:GEI983450 GOD983446:GOE983450 GXZ983446:GYA983450 HHV983446:HHW983450 HRR983446:HRS983450 IBN983446:IBO983450 ILJ983446:ILK983450 IVF983446:IVG983450 JFB983446:JFC983450 JOX983446:JOY983450 JYT983446:JYU983450 KIP983446:KIQ983450 KSL983446:KSM983450 LCH983446:LCI983450 LMD983446:LME983450 LVZ983446:LWA983450 MFV983446:MFW983450 MPR983446:MPS983450 MZN983446:MZO983450 NJJ983446:NJK983450 NTF983446:NTG983450 ODB983446:ODC983450 OMX983446:OMY983450 OWT983446:OWU983450 PGP983446:PGQ983450 PQL983446:PQM983450 QAH983446:QAI983450 QKD983446:QKE983450 QTZ983446:QUA983450 RDV983446:RDW983450 RNR983446:RNS983450 RXN983446:RXO983450 SHJ983446:SHK983450 SRF983446:SRG983450 TBB983446:TBC983450 TKX983446:TKY983450 TUT983446:TUU983450 UEP983446:UEQ983450 UOL983446:UOM983450 UYH983446:UYI983450 VID983446:VIE983450 VRZ983446:VSA983450 WBV983446:WBW983450 WLR983446:WLS983450 WVN983446:WVO983450"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B65941 SX65941 ACT65941 AMP65941 AWL65941 BGH65941 BQD65941 BZZ65941 CJV65941 CTR65941 DDN65941 DNJ65941 DXF65941 EHB65941 EQX65941 FAT65941 FKP65941 FUL65941 GEH65941 GOD65941 GXZ65941 HHV65941 HRR65941 IBN65941 ILJ65941 IVF65941 JFB65941 JOX65941 JYT65941 KIP65941 KSL65941 LCH65941 LMD65941 LVZ65941 MFV65941 MPR65941 MZN65941 NJJ65941 NTF65941 ODB65941 OMX65941 OWT65941 PGP65941 PQL65941 QAH65941 QKD65941 QTZ65941 RDV65941 RNR65941 RXN65941 SHJ65941 SRF65941 TBB65941 TKX65941 TUT65941 UEP65941 UOL65941 UYH65941 VID65941 VRZ65941 WBV65941 WLR65941 WVN65941 JB131477 SX131477 ACT131477 AMP131477 AWL131477 BGH131477 BQD131477 BZZ131477 CJV131477 CTR131477 DDN131477 DNJ131477 DXF131477 EHB131477 EQX131477 FAT131477 FKP131477 FUL131477 GEH131477 GOD131477 GXZ131477 HHV131477 HRR131477 IBN131477 ILJ131477 IVF131477 JFB131477 JOX131477 JYT131477 KIP131477 KSL131477 LCH131477 LMD131477 LVZ131477 MFV131477 MPR131477 MZN131477 NJJ131477 NTF131477 ODB131477 OMX131477 OWT131477 PGP131477 PQL131477 QAH131477 QKD131477 QTZ131477 RDV131477 RNR131477 RXN131477 SHJ131477 SRF131477 TBB131477 TKX131477 TUT131477 UEP131477 UOL131477 UYH131477 VID131477 VRZ131477 WBV131477 WLR131477 WVN131477 JB197013 SX197013 ACT197013 AMP197013 AWL197013 BGH197013 BQD197013 BZZ197013 CJV197013 CTR197013 DDN197013 DNJ197013 DXF197013 EHB197013 EQX197013 FAT197013 FKP197013 FUL197013 GEH197013 GOD197013 GXZ197013 HHV197013 HRR197013 IBN197013 ILJ197013 IVF197013 JFB197013 JOX197013 JYT197013 KIP197013 KSL197013 LCH197013 LMD197013 LVZ197013 MFV197013 MPR197013 MZN197013 NJJ197013 NTF197013 ODB197013 OMX197013 OWT197013 PGP197013 PQL197013 QAH197013 QKD197013 QTZ197013 RDV197013 RNR197013 RXN197013 SHJ197013 SRF197013 TBB197013 TKX197013 TUT197013 UEP197013 UOL197013 UYH197013 VID197013 VRZ197013 WBV197013 WLR197013 WVN197013 JB262549 SX262549 ACT262549 AMP262549 AWL262549 BGH262549 BQD262549 BZZ262549 CJV262549 CTR262549 DDN262549 DNJ262549 DXF262549 EHB262549 EQX262549 FAT262549 FKP262549 FUL262549 GEH262549 GOD262549 GXZ262549 HHV262549 HRR262549 IBN262549 ILJ262549 IVF262549 JFB262549 JOX262549 JYT262549 KIP262549 KSL262549 LCH262549 LMD262549 LVZ262549 MFV262549 MPR262549 MZN262549 NJJ262549 NTF262549 ODB262549 OMX262549 OWT262549 PGP262549 PQL262549 QAH262549 QKD262549 QTZ262549 RDV262549 RNR262549 RXN262549 SHJ262549 SRF262549 TBB262549 TKX262549 TUT262549 UEP262549 UOL262549 UYH262549 VID262549 VRZ262549 WBV262549 WLR262549 WVN262549 JB328085 SX328085 ACT328085 AMP328085 AWL328085 BGH328085 BQD328085 BZZ328085 CJV328085 CTR328085 DDN328085 DNJ328085 DXF328085 EHB328085 EQX328085 FAT328085 FKP328085 FUL328085 GEH328085 GOD328085 GXZ328085 HHV328085 HRR328085 IBN328085 ILJ328085 IVF328085 JFB328085 JOX328085 JYT328085 KIP328085 KSL328085 LCH328085 LMD328085 LVZ328085 MFV328085 MPR328085 MZN328085 NJJ328085 NTF328085 ODB328085 OMX328085 OWT328085 PGP328085 PQL328085 QAH328085 QKD328085 QTZ328085 RDV328085 RNR328085 RXN328085 SHJ328085 SRF328085 TBB328085 TKX328085 TUT328085 UEP328085 UOL328085 UYH328085 VID328085 VRZ328085 WBV328085 WLR328085 WVN328085 JB393621 SX393621 ACT393621 AMP393621 AWL393621 BGH393621 BQD393621 BZZ393621 CJV393621 CTR393621 DDN393621 DNJ393621 DXF393621 EHB393621 EQX393621 FAT393621 FKP393621 FUL393621 GEH393621 GOD393621 GXZ393621 HHV393621 HRR393621 IBN393621 ILJ393621 IVF393621 JFB393621 JOX393621 JYT393621 KIP393621 KSL393621 LCH393621 LMD393621 LVZ393621 MFV393621 MPR393621 MZN393621 NJJ393621 NTF393621 ODB393621 OMX393621 OWT393621 PGP393621 PQL393621 QAH393621 QKD393621 QTZ393621 RDV393621 RNR393621 RXN393621 SHJ393621 SRF393621 TBB393621 TKX393621 TUT393621 UEP393621 UOL393621 UYH393621 VID393621 VRZ393621 WBV393621 WLR393621 WVN393621 JB459157 SX459157 ACT459157 AMP459157 AWL459157 BGH459157 BQD459157 BZZ459157 CJV459157 CTR459157 DDN459157 DNJ459157 DXF459157 EHB459157 EQX459157 FAT459157 FKP459157 FUL459157 GEH459157 GOD459157 GXZ459157 HHV459157 HRR459157 IBN459157 ILJ459157 IVF459157 JFB459157 JOX459157 JYT459157 KIP459157 KSL459157 LCH459157 LMD459157 LVZ459157 MFV459157 MPR459157 MZN459157 NJJ459157 NTF459157 ODB459157 OMX459157 OWT459157 PGP459157 PQL459157 QAH459157 QKD459157 QTZ459157 RDV459157 RNR459157 RXN459157 SHJ459157 SRF459157 TBB459157 TKX459157 TUT459157 UEP459157 UOL459157 UYH459157 VID459157 VRZ459157 WBV459157 WLR459157 WVN459157 JB524693 SX524693 ACT524693 AMP524693 AWL524693 BGH524693 BQD524693 BZZ524693 CJV524693 CTR524693 DDN524693 DNJ524693 DXF524693 EHB524693 EQX524693 FAT524693 FKP524693 FUL524693 GEH524693 GOD524693 GXZ524693 HHV524693 HRR524693 IBN524693 ILJ524693 IVF524693 JFB524693 JOX524693 JYT524693 KIP524693 KSL524693 LCH524693 LMD524693 LVZ524693 MFV524693 MPR524693 MZN524693 NJJ524693 NTF524693 ODB524693 OMX524693 OWT524693 PGP524693 PQL524693 QAH524693 QKD524693 QTZ524693 RDV524693 RNR524693 RXN524693 SHJ524693 SRF524693 TBB524693 TKX524693 TUT524693 UEP524693 UOL524693 UYH524693 VID524693 VRZ524693 WBV524693 WLR524693 WVN524693 JB590229 SX590229 ACT590229 AMP590229 AWL590229 BGH590229 BQD590229 BZZ590229 CJV590229 CTR590229 DDN590229 DNJ590229 DXF590229 EHB590229 EQX590229 FAT590229 FKP590229 FUL590229 GEH590229 GOD590229 GXZ590229 HHV590229 HRR590229 IBN590229 ILJ590229 IVF590229 JFB590229 JOX590229 JYT590229 KIP590229 KSL590229 LCH590229 LMD590229 LVZ590229 MFV590229 MPR590229 MZN590229 NJJ590229 NTF590229 ODB590229 OMX590229 OWT590229 PGP590229 PQL590229 QAH590229 QKD590229 QTZ590229 RDV590229 RNR590229 RXN590229 SHJ590229 SRF590229 TBB590229 TKX590229 TUT590229 UEP590229 UOL590229 UYH590229 VID590229 VRZ590229 WBV590229 WLR590229 WVN590229 JB655765 SX655765 ACT655765 AMP655765 AWL655765 BGH655765 BQD655765 BZZ655765 CJV655765 CTR655765 DDN655765 DNJ655765 DXF655765 EHB655765 EQX655765 FAT655765 FKP655765 FUL655765 GEH655765 GOD655765 GXZ655765 HHV655765 HRR655765 IBN655765 ILJ655765 IVF655765 JFB655765 JOX655765 JYT655765 KIP655765 KSL655765 LCH655765 LMD655765 LVZ655765 MFV655765 MPR655765 MZN655765 NJJ655765 NTF655765 ODB655765 OMX655765 OWT655765 PGP655765 PQL655765 QAH655765 QKD655765 QTZ655765 RDV655765 RNR655765 RXN655765 SHJ655765 SRF655765 TBB655765 TKX655765 TUT655765 UEP655765 UOL655765 UYH655765 VID655765 VRZ655765 WBV655765 WLR655765 WVN655765 JB721301 SX721301 ACT721301 AMP721301 AWL721301 BGH721301 BQD721301 BZZ721301 CJV721301 CTR721301 DDN721301 DNJ721301 DXF721301 EHB721301 EQX721301 FAT721301 FKP721301 FUL721301 GEH721301 GOD721301 GXZ721301 HHV721301 HRR721301 IBN721301 ILJ721301 IVF721301 JFB721301 JOX721301 JYT721301 KIP721301 KSL721301 LCH721301 LMD721301 LVZ721301 MFV721301 MPR721301 MZN721301 NJJ721301 NTF721301 ODB721301 OMX721301 OWT721301 PGP721301 PQL721301 QAH721301 QKD721301 QTZ721301 RDV721301 RNR721301 RXN721301 SHJ721301 SRF721301 TBB721301 TKX721301 TUT721301 UEP721301 UOL721301 UYH721301 VID721301 VRZ721301 WBV721301 WLR721301 WVN721301 JB786837 SX786837 ACT786837 AMP786837 AWL786837 BGH786837 BQD786837 BZZ786837 CJV786837 CTR786837 DDN786837 DNJ786837 DXF786837 EHB786837 EQX786837 FAT786837 FKP786837 FUL786837 GEH786837 GOD786837 GXZ786837 HHV786837 HRR786837 IBN786837 ILJ786837 IVF786837 JFB786837 JOX786837 JYT786837 KIP786837 KSL786837 LCH786837 LMD786837 LVZ786837 MFV786837 MPR786837 MZN786837 NJJ786837 NTF786837 ODB786837 OMX786837 OWT786837 PGP786837 PQL786837 QAH786837 QKD786837 QTZ786837 RDV786837 RNR786837 RXN786837 SHJ786837 SRF786837 TBB786837 TKX786837 TUT786837 UEP786837 UOL786837 UYH786837 VID786837 VRZ786837 WBV786837 WLR786837 WVN786837 JB852373 SX852373 ACT852373 AMP852373 AWL852373 BGH852373 BQD852373 BZZ852373 CJV852373 CTR852373 DDN852373 DNJ852373 DXF852373 EHB852373 EQX852373 FAT852373 FKP852373 FUL852373 GEH852373 GOD852373 GXZ852373 HHV852373 HRR852373 IBN852373 ILJ852373 IVF852373 JFB852373 JOX852373 JYT852373 KIP852373 KSL852373 LCH852373 LMD852373 LVZ852373 MFV852373 MPR852373 MZN852373 NJJ852373 NTF852373 ODB852373 OMX852373 OWT852373 PGP852373 PQL852373 QAH852373 QKD852373 QTZ852373 RDV852373 RNR852373 RXN852373 SHJ852373 SRF852373 TBB852373 TKX852373 TUT852373 UEP852373 UOL852373 UYH852373 VID852373 VRZ852373 WBV852373 WLR852373 WVN852373 JB917909 SX917909 ACT917909 AMP917909 AWL917909 BGH917909 BQD917909 BZZ917909 CJV917909 CTR917909 DDN917909 DNJ917909 DXF917909 EHB917909 EQX917909 FAT917909 FKP917909 FUL917909 GEH917909 GOD917909 GXZ917909 HHV917909 HRR917909 IBN917909 ILJ917909 IVF917909 JFB917909 JOX917909 JYT917909 KIP917909 KSL917909 LCH917909 LMD917909 LVZ917909 MFV917909 MPR917909 MZN917909 NJJ917909 NTF917909 ODB917909 OMX917909 OWT917909 PGP917909 PQL917909 QAH917909 QKD917909 QTZ917909 RDV917909 RNR917909 RXN917909 SHJ917909 SRF917909 TBB917909 TKX917909 TUT917909 UEP917909 UOL917909 UYH917909 VID917909 VRZ917909 WBV917909 WLR917909 WVN917909 JB983445 SX983445 ACT983445 AMP983445 AWL983445 BGH983445 BQD983445 BZZ983445 CJV983445 CTR983445 DDN983445 DNJ983445 DXF983445 EHB983445 EQX983445 FAT983445 FKP983445 FUL983445 GEH983445 GOD983445 GXZ983445 HHV983445 HRR983445 IBN983445 ILJ983445 IVF983445 JFB983445 JOX983445 JYT983445 KIP983445 KSL983445 LCH983445 LMD983445 LVZ983445 MFV983445 MPR983445 MZN983445 NJJ983445 NTF983445 ODB983445 OMX983445 OWT983445 PGP983445 PQL983445 QAH983445 QKD983445 QTZ983445 RDV983445 RNR983445 RXN983445 SHJ983445 SRF983445 TBB983445 TKX983445 TUT983445 UEP983445 UOL983445 UYH983445 VID983445 VRZ983445 WBV983445 WLR983445 WVN983445 JE456:JE537 TA456:TA537 ACW456:ACW537 AMS456:AMS537 AWO456:AWO537 BGK456:BGK537 BQG456:BQG537 CAC456:CAC537 CJY456:CJY537 CTU456:CTU537 DDQ456:DDQ537 DNM456:DNM537 DXI456:DXI537 EHE456:EHE537 ERA456:ERA537 FAW456:FAW537 FKS456:FKS537 FUO456:FUO537 GEK456:GEK537 GOG456:GOG537 GYC456:GYC537 HHY456:HHY537 HRU456:HRU537 IBQ456:IBQ537 ILM456:ILM537 IVI456:IVI537 JFE456:JFE537 JPA456:JPA537 JYW456:JYW537 KIS456:KIS537 KSO456:KSO537 LCK456:LCK537 LMG456:LMG537 LWC456:LWC537 MFY456:MFY537 MPU456:MPU537 MZQ456:MZQ537 NJM456:NJM537 NTI456:NTI537 ODE456:ODE537 ONA456:ONA537 OWW456:OWW537 PGS456:PGS537 PQO456:PQO537 QAK456:QAK537 QKG456:QKG537 QUC456:QUC537 RDY456:RDY537 RNU456:RNU537 RXQ456:RXQ537 SHM456:SHM537 SRI456:SRI537 TBE456:TBE537 TLA456:TLA537 TUW456:TUW537 UES456:UES537 UOO456:UOO537 UYK456:UYK537 VIG456:VIG537 VSC456:VSC537 WBY456:WBY537 WLU456:WLU537 WVQ456:WVQ537"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C65941 SY65941 ACU65941 AMQ65941 AWM65941 BGI65941 BQE65941 CAA65941 CJW65941 CTS65941 DDO65941 DNK65941 DXG65941 EHC65941 EQY65941 FAU65941 FKQ65941 FUM65941 GEI65941 GOE65941 GYA65941 HHW65941 HRS65941 IBO65941 ILK65941 IVG65941 JFC65941 JOY65941 JYU65941 KIQ65941 KSM65941 LCI65941 LME65941 LWA65941 MFW65941 MPS65941 MZO65941 NJK65941 NTG65941 ODC65941 OMY65941 OWU65941 PGQ65941 PQM65941 QAI65941 QKE65941 QUA65941 RDW65941 RNS65941 RXO65941 SHK65941 SRG65941 TBC65941 TKY65941 TUU65941 UEQ65941 UOM65941 UYI65941 VIE65941 VSA65941 WBW65941 WLS65941 WVO65941 JC131477 SY131477 ACU131477 AMQ131477 AWM131477 BGI131477 BQE131477 CAA131477 CJW131477 CTS131477 DDO131477 DNK131477 DXG131477 EHC131477 EQY131477 FAU131477 FKQ131477 FUM131477 GEI131477 GOE131477 GYA131477 HHW131477 HRS131477 IBO131477 ILK131477 IVG131477 JFC131477 JOY131477 JYU131477 KIQ131477 KSM131477 LCI131477 LME131477 LWA131477 MFW131477 MPS131477 MZO131477 NJK131477 NTG131477 ODC131477 OMY131477 OWU131477 PGQ131477 PQM131477 QAI131477 QKE131477 QUA131477 RDW131477 RNS131477 RXO131477 SHK131477 SRG131477 TBC131477 TKY131477 TUU131477 UEQ131477 UOM131477 UYI131477 VIE131477 VSA131477 WBW131477 WLS131477 WVO131477 JC197013 SY197013 ACU197013 AMQ197013 AWM197013 BGI197013 BQE197013 CAA197013 CJW197013 CTS197013 DDO197013 DNK197013 DXG197013 EHC197013 EQY197013 FAU197013 FKQ197013 FUM197013 GEI197013 GOE197013 GYA197013 HHW197013 HRS197013 IBO197013 ILK197013 IVG197013 JFC197013 JOY197013 JYU197013 KIQ197013 KSM197013 LCI197013 LME197013 LWA197013 MFW197013 MPS197013 MZO197013 NJK197013 NTG197013 ODC197013 OMY197013 OWU197013 PGQ197013 PQM197013 QAI197013 QKE197013 QUA197013 RDW197013 RNS197013 RXO197013 SHK197013 SRG197013 TBC197013 TKY197013 TUU197013 UEQ197013 UOM197013 UYI197013 VIE197013 VSA197013 WBW197013 WLS197013 WVO197013 JC262549 SY262549 ACU262549 AMQ262549 AWM262549 BGI262549 BQE262549 CAA262549 CJW262549 CTS262549 DDO262549 DNK262549 DXG262549 EHC262549 EQY262549 FAU262549 FKQ262549 FUM262549 GEI262549 GOE262549 GYA262549 HHW262549 HRS262549 IBO262549 ILK262549 IVG262549 JFC262549 JOY262549 JYU262549 KIQ262549 KSM262549 LCI262549 LME262549 LWA262549 MFW262549 MPS262549 MZO262549 NJK262549 NTG262549 ODC262549 OMY262549 OWU262549 PGQ262549 PQM262549 QAI262549 QKE262549 QUA262549 RDW262549 RNS262549 RXO262549 SHK262549 SRG262549 TBC262549 TKY262549 TUU262549 UEQ262549 UOM262549 UYI262549 VIE262549 VSA262549 WBW262549 WLS262549 WVO262549 JC328085 SY328085 ACU328085 AMQ328085 AWM328085 BGI328085 BQE328085 CAA328085 CJW328085 CTS328085 DDO328085 DNK328085 DXG328085 EHC328085 EQY328085 FAU328085 FKQ328085 FUM328085 GEI328085 GOE328085 GYA328085 HHW328085 HRS328085 IBO328085 ILK328085 IVG328085 JFC328085 JOY328085 JYU328085 KIQ328085 KSM328085 LCI328085 LME328085 LWA328085 MFW328085 MPS328085 MZO328085 NJK328085 NTG328085 ODC328085 OMY328085 OWU328085 PGQ328085 PQM328085 QAI328085 QKE328085 QUA328085 RDW328085 RNS328085 RXO328085 SHK328085 SRG328085 TBC328085 TKY328085 TUU328085 UEQ328085 UOM328085 UYI328085 VIE328085 VSA328085 WBW328085 WLS328085 WVO328085 JC393621 SY393621 ACU393621 AMQ393621 AWM393621 BGI393621 BQE393621 CAA393621 CJW393621 CTS393621 DDO393621 DNK393621 DXG393621 EHC393621 EQY393621 FAU393621 FKQ393621 FUM393621 GEI393621 GOE393621 GYA393621 HHW393621 HRS393621 IBO393621 ILK393621 IVG393621 JFC393621 JOY393621 JYU393621 KIQ393621 KSM393621 LCI393621 LME393621 LWA393621 MFW393621 MPS393621 MZO393621 NJK393621 NTG393621 ODC393621 OMY393621 OWU393621 PGQ393621 PQM393621 QAI393621 QKE393621 QUA393621 RDW393621 RNS393621 RXO393621 SHK393621 SRG393621 TBC393621 TKY393621 TUU393621 UEQ393621 UOM393621 UYI393621 VIE393621 VSA393621 WBW393621 WLS393621 WVO393621 JC459157 SY459157 ACU459157 AMQ459157 AWM459157 BGI459157 BQE459157 CAA459157 CJW459157 CTS459157 DDO459157 DNK459157 DXG459157 EHC459157 EQY459157 FAU459157 FKQ459157 FUM459157 GEI459157 GOE459157 GYA459157 HHW459157 HRS459157 IBO459157 ILK459157 IVG459157 JFC459157 JOY459157 JYU459157 KIQ459157 KSM459157 LCI459157 LME459157 LWA459157 MFW459157 MPS459157 MZO459157 NJK459157 NTG459157 ODC459157 OMY459157 OWU459157 PGQ459157 PQM459157 QAI459157 QKE459157 QUA459157 RDW459157 RNS459157 RXO459157 SHK459157 SRG459157 TBC459157 TKY459157 TUU459157 UEQ459157 UOM459157 UYI459157 VIE459157 VSA459157 WBW459157 WLS459157 WVO459157 JC524693 SY524693 ACU524693 AMQ524693 AWM524693 BGI524693 BQE524693 CAA524693 CJW524693 CTS524693 DDO524693 DNK524693 DXG524693 EHC524693 EQY524693 FAU524693 FKQ524693 FUM524693 GEI524693 GOE524693 GYA524693 HHW524693 HRS524693 IBO524693 ILK524693 IVG524693 JFC524693 JOY524693 JYU524693 KIQ524693 KSM524693 LCI524693 LME524693 LWA524693 MFW524693 MPS524693 MZO524693 NJK524693 NTG524693 ODC524693 OMY524693 OWU524693 PGQ524693 PQM524693 QAI524693 QKE524693 QUA524693 RDW524693 RNS524693 RXO524693 SHK524693 SRG524693 TBC524693 TKY524693 TUU524693 UEQ524693 UOM524693 UYI524693 VIE524693 VSA524693 WBW524693 WLS524693 WVO524693 JC590229 SY590229 ACU590229 AMQ590229 AWM590229 BGI590229 BQE590229 CAA590229 CJW590229 CTS590229 DDO590229 DNK590229 DXG590229 EHC590229 EQY590229 FAU590229 FKQ590229 FUM590229 GEI590229 GOE590229 GYA590229 HHW590229 HRS590229 IBO590229 ILK590229 IVG590229 JFC590229 JOY590229 JYU590229 KIQ590229 KSM590229 LCI590229 LME590229 LWA590229 MFW590229 MPS590229 MZO590229 NJK590229 NTG590229 ODC590229 OMY590229 OWU590229 PGQ590229 PQM590229 QAI590229 QKE590229 QUA590229 RDW590229 RNS590229 RXO590229 SHK590229 SRG590229 TBC590229 TKY590229 TUU590229 UEQ590229 UOM590229 UYI590229 VIE590229 VSA590229 WBW590229 WLS590229 WVO590229 JC655765 SY655765 ACU655765 AMQ655765 AWM655765 BGI655765 BQE655765 CAA655765 CJW655765 CTS655765 DDO655765 DNK655765 DXG655765 EHC655765 EQY655765 FAU655765 FKQ655765 FUM655765 GEI655765 GOE655765 GYA655765 HHW655765 HRS655765 IBO655765 ILK655765 IVG655765 JFC655765 JOY655765 JYU655765 KIQ655765 KSM655765 LCI655765 LME655765 LWA655765 MFW655765 MPS655765 MZO655765 NJK655765 NTG655765 ODC655765 OMY655765 OWU655765 PGQ655765 PQM655765 QAI655765 QKE655765 QUA655765 RDW655765 RNS655765 RXO655765 SHK655765 SRG655765 TBC655765 TKY655765 TUU655765 UEQ655765 UOM655765 UYI655765 VIE655765 VSA655765 WBW655765 WLS655765 WVO655765 JC721301 SY721301 ACU721301 AMQ721301 AWM721301 BGI721301 BQE721301 CAA721301 CJW721301 CTS721301 DDO721301 DNK721301 DXG721301 EHC721301 EQY721301 FAU721301 FKQ721301 FUM721301 GEI721301 GOE721301 GYA721301 HHW721301 HRS721301 IBO721301 ILK721301 IVG721301 JFC721301 JOY721301 JYU721301 KIQ721301 KSM721301 LCI721301 LME721301 LWA721301 MFW721301 MPS721301 MZO721301 NJK721301 NTG721301 ODC721301 OMY721301 OWU721301 PGQ721301 PQM721301 QAI721301 QKE721301 QUA721301 RDW721301 RNS721301 RXO721301 SHK721301 SRG721301 TBC721301 TKY721301 TUU721301 UEQ721301 UOM721301 UYI721301 VIE721301 VSA721301 WBW721301 WLS721301 WVO721301 JC786837 SY786837 ACU786837 AMQ786837 AWM786837 BGI786837 BQE786837 CAA786837 CJW786837 CTS786837 DDO786837 DNK786837 DXG786837 EHC786837 EQY786837 FAU786837 FKQ786837 FUM786837 GEI786837 GOE786837 GYA786837 HHW786837 HRS786837 IBO786837 ILK786837 IVG786837 JFC786837 JOY786837 JYU786837 KIQ786837 KSM786837 LCI786837 LME786837 LWA786837 MFW786837 MPS786837 MZO786837 NJK786837 NTG786837 ODC786837 OMY786837 OWU786837 PGQ786837 PQM786837 QAI786837 QKE786837 QUA786837 RDW786837 RNS786837 RXO786837 SHK786837 SRG786837 TBC786837 TKY786837 TUU786837 UEQ786837 UOM786837 UYI786837 VIE786837 VSA786837 WBW786837 WLS786837 WVO786837 JC852373 SY852373 ACU852373 AMQ852373 AWM852373 BGI852373 BQE852373 CAA852373 CJW852373 CTS852373 DDO852373 DNK852373 DXG852373 EHC852373 EQY852373 FAU852373 FKQ852373 FUM852373 GEI852373 GOE852373 GYA852373 HHW852373 HRS852373 IBO852373 ILK852373 IVG852373 JFC852373 JOY852373 JYU852373 KIQ852373 KSM852373 LCI852373 LME852373 LWA852373 MFW852373 MPS852373 MZO852373 NJK852373 NTG852373 ODC852373 OMY852373 OWU852373 PGQ852373 PQM852373 QAI852373 QKE852373 QUA852373 RDW852373 RNS852373 RXO852373 SHK852373 SRG852373 TBC852373 TKY852373 TUU852373 UEQ852373 UOM852373 UYI852373 VIE852373 VSA852373 WBW852373 WLS852373 WVO852373 JC917909 SY917909 ACU917909 AMQ917909 AWM917909 BGI917909 BQE917909 CAA917909 CJW917909 CTS917909 DDO917909 DNK917909 DXG917909 EHC917909 EQY917909 FAU917909 FKQ917909 FUM917909 GEI917909 GOE917909 GYA917909 HHW917909 HRS917909 IBO917909 ILK917909 IVG917909 JFC917909 JOY917909 JYU917909 KIQ917909 KSM917909 LCI917909 LME917909 LWA917909 MFW917909 MPS917909 MZO917909 NJK917909 NTG917909 ODC917909 OMY917909 OWU917909 PGQ917909 PQM917909 QAI917909 QKE917909 QUA917909 RDW917909 RNS917909 RXO917909 SHK917909 SRG917909 TBC917909 TKY917909 TUU917909 UEQ917909 UOM917909 UYI917909 VIE917909 VSA917909 WBW917909 WLS917909 WVO917909 JC983445 SY983445 ACU983445 AMQ983445 AWM983445 BGI983445 BQE983445 CAA983445 CJW983445 CTS983445 DDO983445 DNK983445 DXG983445 EHC983445 EQY983445 FAU983445 FKQ983445 FUM983445 GEI983445 GOE983445 GYA983445 HHW983445 HRS983445 IBO983445 ILK983445 IVG983445 JFC983445 JOY983445 JYU983445 KIQ983445 KSM983445 LCI983445 LME983445 LWA983445 MFW983445 MPS983445 MZO983445 NJK983445 NTG983445 ODC983445 OMY983445 OWU983445 PGQ983445 PQM983445 QAI983445 QKE983445 QUA983445 RDW983445 RNS983445 RXO983445 SHK983445 SRG983445 TBC983445 TKY983445 TUU983445 UEQ983445 UOM983445 UYI983445 VIE983445 VSA983445 WBW983445 WLS983445 WVO983445 JF456:JF537 TB456:TB537 ACX456:ACX537 AMT456:AMT537 AWP456:AWP537 BGL456:BGL537 BQH456:BQH537 CAD456:CAD537 CJZ456:CJZ537 CTV456:CTV537 DDR456:DDR537 DNN456:DNN537 DXJ456:DXJ537 EHF456:EHF537 ERB456:ERB537 FAX456:FAX537 FKT456:FKT537 FUP456:FUP537 GEL456:GEL537 GOH456:GOH537 GYD456:GYD537 HHZ456:HHZ537 HRV456:HRV537 IBR456:IBR537 ILN456:ILN537 IVJ456:IVJ537 JFF456:JFF537 JPB456:JPB537 JYX456:JYX537 KIT456:KIT537 KSP456:KSP537 LCL456:LCL537 LMH456:LMH537 LWD456:LWD537 MFZ456:MFZ537 MPV456:MPV537 MZR456:MZR537 NJN456:NJN537 NTJ456:NTJ537 ODF456:ODF537 ONB456:ONB537 OWX456:OWX537 PGT456:PGT537 PQP456:PQP537 QAL456:QAL537 QKH456:QKH537 QUD456:QUD537 RDZ456:RDZ537 RNV456:RNV537 RXR456:RXR537 SHN456:SHN537 SRJ456:SRJ537 TBF456:TBF537 TLB456:TLB537 TUX456:TUX537 UET456:UET537 UOP456:UOP537 UYL456:UYL537 VIH456:VIH537 VSD456:VSD537 WBZ456:WBZ537 WLV456:WLV537 WVR456:WVR537"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B65947:JC65965 SX65947:SY65965 ACT65947:ACU65965 AMP65947:AMQ65965 AWL65947:AWM65965 BGH65947:BGI65965 BQD65947:BQE65965 BZZ65947:CAA65965 CJV65947:CJW65965 CTR65947:CTS65965 DDN65947:DDO65965 DNJ65947:DNK65965 DXF65947:DXG65965 EHB65947:EHC65965 EQX65947:EQY65965 FAT65947:FAU65965 FKP65947:FKQ65965 FUL65947:FUM65965 GEH65947:GEI65965 GOD65947:GOE65965 GXZ65947:GYA65965 HHV65947:HHW65965 HRR65947:HRS65965 IBN65947:IBO65965 ILJ65947:ILK65965 IVF65947:IVG65965 JFB65947:JFC65965 JOX65947:JOY65965 JYT65947:JYU65965 KIP65947:KIQ65965 KSL65947:KSM65965 LCH65947:LCI65965 LMD65947:LME65965 LVZ65947:LWA65965 MFV65947:MFW65965 MPR65947:MPS65965 MZN65947:MZO65965 NJJ65947:NJK65965 NTF65947:NTG65965 ODB65947:ODC65965 OMX65947:OMY65965 OWT65947:OWU65965 PGP65947:PGQ65965 PQL65947:PQM65965 QAH65947:QAI65965 QKD65947:QKE65965 QTZ65947:QUA65965 RDV65947:RDW65965 RNR65947:RNS65965 RXN65947:RXO65965 SHJ65947:SHK65965 SRF65947:SRG65965 TBB65947:TBC65965 TKX65947:TKY65965 TUT65947:TUU65965 UEP65947:UEQ65965 UOL65947:UOM65965 UYH65947:UYI65965 VID65947:VIE65965 VRZ65947:VSA65965 WBV65947:WBW65965 WLR65947:WLS65965 WVN65947:WVO65965 JB131483:JC131501 SX131483:SY131501 ACT131483:ACU131501 AMP131483:AMQ131501 AWL131483:AWM131501 BGH131483:BGI131501 BQD131483:BQE131501 BZZ131483:CAA131501 CJV131483:CJW131501 CTR131483:CTS131501 DDN131483:DDO131501 DNJ131483:DNK131501 DXF131483:DXG131501 EHB131483:EHC131501 EQX131483:EQY131501 FAT131483:FAU131501 FKP131483:FKQ131501 FUL131483:FUM131501 GEH131483:GEI131501 GOD131483:GOE131501 GXZ131483:GYA131501 HHV131483:HHW131501 HRR131483:HRS131501 IBN131483:IBO131501 ILJ131483:ILK131501 IVF131483:IVG131501 JFB131483:JFC131501 JOX131483:JOY131501 JYT131483:JYU131501 KIP131483:KIQ131501 KSL131483:KSM131501 LCH131483:LCI131501 LMD131483:LME131501 LVZ131483:LWA131501 MFV131483:MFW131501 MPR131483:MPS131501 MZN131483:MZO131501 NJJ131483:NJK131501 NTF131483:NTG131501 ODB131483:ODC131501 OMX131483:OMY131501 OWT131483:OWU131501 PGP131483:PGQ131501 PQL131483:PQM131501 QAH131483:QAI131501 QKD131483:QKE131501 QTZ131483:QUA131501 RDV131483:RDW131501 RNR131483:RNS131501 RXN131483:RXO131501 SHJ131483:SHK131501 SRF131483:SRG131501 TBB131483:TBC131501 TKX131483:TKY131501 TUT131483:TUU131501 UEP131483:UEQ131501 UOL131483:UOM131501 UYH131483:UYI131501 VID131483:VIE131501 VRZ131483:VSA131501 WBV131483:WBW131501 WLR131483:WLS131501 WVN131483:WVO131501 JB197019:JC197037 SX197019:SY197037 ACT197019:ACU197037 AMP197019:AMQ197037 AWL197019:AWM197037 BGH197019:BGI197037 BQD197019:BQE197037 BZZ197019:CAA197037 CJV197019:CJW197037 CTR197019:CTS197037 DDN197019:DDO197037 DNJ197019:DNK197037 DXF197019:DXG197037 EHB197019:EHC197037 EQX197019:EQY197037 FAT197019:FAU197037 FKP197019:FKQ197037 FUL197019:FUM197037 GEH197019:GEI197037 GOD197019:GOE197037 GXZ197019:GYA197037 HHV197019:HHW197037 HRR197019:HRS197037 IBN197019:IBO197037 ILJ197019:ILK197037 IVF197019:IVG197037 JFB197019:JFC197037 JOX197019:JOY197037 JYT197019:JYU197037 KIP197019:KIQ197037 KSL197019:KSM197037 LCH197019:LCI197037 LMD197019:LME197037 LVZ197019:LWA197037 MFV197019:MFW197037 MPR197019:MPS197037 MZN197019:MZO197037 NJJ197019:NJK197037 NTF197019:NTG197037 ODB197019:ODC197037 OMX197019:OMY197037 OWT197019:OWU197037 PGP197019:PGQ197037 PQL197019:PQM197037 QAH197019:QAI197037 QKD197019:QKE197037 QTZ197019:QUA197037 RDV197019:RDW197037 RNR197019:RNS197037 RXN197019:RXO197037 SHJ197019:SHK197037 SRF197019:SRG197037 TBB197019:TBC197037 TKX197019:TKY197037 TUT197019:TUU197037 UEP197019:UEQ197037 UOL197019:UOM197037 UYH197019:UYI197037 VID197019:VIE197037 VRZ197019:VSA197037 WBV197019:WBW197037 WLR197019:WLS197037 WVN197019:WVO197037 JB262555:JC262573 SX262555:SY262573 ACT262555:ACU262573 AMP262555:AMQ262573 AWL262555:AWM262573 BGH262555:BGI262573 BQD262555:BQE262573 BZZ262555:CAA262573 CJV262555:CJW262573 CTR262555:CTS262573 DDN262555:DDO262573 DNJ262555:DNK262573 DXF262555:DXG262573 EHB262555:EHC262573 EQX262555:EQY262573 FAT262555:FAU262573 FKP262555:FKQ262573 FUL262555:FUM262573 GEH262555:GEI262573 GOD262555:GOE262573 GXZ262555:GYA262573 HHV262555:HHW262573 HRR262555:HRS262573 IBN262555:IBO262573 ILJ262555:ILK262573 IVF262555:IVG262573 JFB262555:JFC262573 JOX262555:JOY262573 JYT262555:JYU262573 KIP262555:KIQ262573 KSL262555:KSM262573 LCH262555:LCI262573 LMD262555:LME262573 LVZ262555:LWA262573 MFV262555:MFW262573 MPR262555:MPS262573 MZN262555:MZO262573 NJJ262555:NJK262573 NTF262555:NTG262573 ODB262555:ODC262573 OMX262555:OMY262573 OWT262555:OWU262573 PGP262555:PGQ262573 PQL262555:PQM262573 QAH262555:QAI262573 QKD262555:QKE262573 QTZ262555:QUA262573 RDV262555:RDW262573 RNR262555:RNS262573 RXN262555:RXO262573 SHJ262555:SHK262573 SRF262555:SRG262573 TBB262555:TBC262573 TKX262555:TKY262573 TUT262555:TUU262573 UEP262555:UEQ262573 UOL262555:UOM262573 UYH262555:UYI262573 VID262555:VIE262573 VRZ262555:VSA262573 WBV262555:WBW262573 WLR262555:WLS262573 WVN262555:WVO262573 JB328091:JC328109 SX328091:SY328109 ACT328091:ACU328109 AMP328091:AMQ328109 AWL328091:AWM328109 BGH328091:BGI328109 BQD328091:BQE328109 BZZ328091:CAA328109 CJV328091:CJW328109 CTR328091:CTS328109 DDN328091:DDO328109 DNJ328091:DNK328109 DXF328091:DXG328109 EHB328091:EHC328109 EQX328091:EQY328109 FAT328091:FAU328109 FKP328091:FKQ328109 FUL328091:FUM328109 GEH328091:GEI328109 GOD328091:GOE328109 GXZ328091:GYA328109 HHV328091:HHW328109 HRR328091:HRS328109 IBN328091:IBO328109 ILJ328091:ILK328109 IVF328091:IVG328109 JFB328091:JFC328109 JOX328091:JOY328109 JYT328091:JYU328109 KIP328091:KIQ328109 KSL328091:KSM328109 LCH328091:LCI328109 LMD328091:LME328109 LVZ328091:LWA328109 MFV328091:MFW328109 MPR328091:MPS328109 MZN328091:MZO328109 NJJ328091:NJK328109 NTF328091:NTG328109 ODB328091:ODC328109 OMX328091:OMY328109 OWT328091:OWU328109 PGP328091:PGQ328109 PQL328091:PQM328109 QAH328091:QAI328109 QKD328091:QKE328109 QTZ328091:QUA328109 RDV328091:RDW328109 RNR328091:RNS328109 RXN328091:RXO328109 SHJ328091:SHK328109 SRF328091:SRG328109 TBB328091:TBC328109 TKX328091:TKY328109 TUT328091:TUU328109 UEP328091:UEQ328109 UOL328091:UOM328109 UYH328091:UYI328109 VID328091:VIE328109 VRZ328091:VSA328109 WBV328091:WBW328109 WLR328091:WLS328109 WVN328091:WVO328109 JB393627:JC393645 SX393627:SY393645 ACT393627:ACU393645 AMP393627:AMQ393645 AWL393627:AWM393645 BGH393627:BGI393645 BQD393627:BQE393645 BZZ393627:CAA393645 CJV393627:CJW393645 CTR393627:CTS393645 DDN393627:DDO393645 DNJ393627:DNK393645 DXF393627:DXG393645 EHB393627:EHC393645 EQX393627:EQY393645 FAT393627:FAU393645 FKP393627:FKQ393645 FUL393627:FUM393645 GEH393627:GEI393645 GOD393627:GOE393645 GXZ393627:GYA393645 HHV393627:HHW393645 HRR393627:HRS393645 IBN393627:IBO393645 ILJ393627:ILK393645 IVF393627:IVG393645 JFB393627:JFC393645 JOX393627:JOY393645 JYT393627:JYU393645 KIP393627:KIQ393645 KSL393627:KSM393645 LCH393627:LCI393645 LMD393627:LME393645 LVZ393627:LWA393645 MFV393627:MFW393645 MPR393627:MPS393645 MZN393627:MZO393645 NJJ393627:NJK393645 NTF393627:NTG393645 ODB393627:ODC393645 OMX393627:OMY393645 OWT393627:OWU393645 PGP393627:PGQ393645 PQL393627:PQM393645 QAH393627:QAI393645 QKD393627:QKE393645 QTZ393627:QUA393645 RDV393627:RDW393645 RNR393627:RNS393645 RXN393627:RXO393645 SHJ393627:SHK393645 SRF393627:SRG393645 TBB393627:TBC393645 TKX393627:TKY393645 TUT393627:TUU393645 UEP393627:UEQ393645 UOL393627:UOM393645 UYH393627:UYI393645 VID393627:VIE393645 VRZ393627:VSA393645 WBV393627:WBW393645 WLR393627:WLS393645 WVN393627:WVO393645 JB459163:JC459181 SX459163:SY459181 ACT459163:ACU459181 AMP459163:AMQ459181 AWL459163:AWM459181 BGH459163:BGI459181 BQD459163:BQE459181 BZZ459163:CAA459181 CJV459163:CJW459181 CTR459163:CTS459181 DDN459163:DDO459181 DNJ459163:DNK459181 DXF459163:DXG459181 EHB459163:EHC459181 EQX459163:EQY459181 FAT459163:FAU459181 FKP459163:FKQ459181 FUL459163:FUM459181 GEH459163:GEI459181 GOD459163:GOE459181 GXZ459163:GYA459181 HHV459163:HHW459181 HRR459163:HRS459181 IBN459163:IBO459181 ILJ459163:ILK459181 IVF459163:IVG459181 JFB459163:JFC459181 JOX459163:JOY459181 JYT459163:JYU459181 KIP459163:KIQ459181 KSL459163:KSM459181 LCH459163:LCI459181 LMD459163:LME459181 LVZ459163:LWA459181 MFV459163:MFW459181 MPR459163:MPS459181 MZN459163:MZO459181 NJJ459163:NJK459181 NTF459163:NTG459181 ODB459163:ODC459181 OMX459163:OMY459181 OWT459163:OWU459181 PGP459163:PGQ459181 PQL459163:PQM459181 QAH459163:QAI459181 QKD459163:QKE459181 QTZ459163:QUA459181 RDV459163:RDW459181 RNR459163:RNS459181 RXN459163:RXO459181 SHJ459163:SHK459181 SRF459163:SRG459181 TBB459163:TBC459181 TKX459163:TKY459181 TUT459163:TUU459181 UEP459163:UEQ459181 UOL459163:UOM459181 UYH459163:UYI459181 VID459163:VIE459181 VRZ459163:VSA459181 WBV459163:WBW459181 WLR459163:WLS459181 WVN459163:WVO459181 JB524699:JC524717 SX524699:SY524717 ACT524699:ACU524717 AMP524699:AMQ524717 AWL524699:AWM524717 BGH524699:BGI524717 BQD524699:BQE524717 BZZ524699:CAA524717 CJV524699:CJW524717 CTR524699:CTS524717 DDN524699:DDO524717 DNJ524699:DNK524717 DXF524699:DXG524717 EHB524699:EHC524717 EQX524699:EQY524717 FAT524699:FAU524717 FKP524699:FKQ524717 FUL524699:FUM524717 GEH524699:GEI524717 GOD524699:GOE524717 GXZ524699:GYA524717 HHV524699:HHW524717 HRR524699:HRS524717 IBN524699:IBO524717 ILJ524699:ILK524717 IVF524699:IVG524717 JFB524699:JFC524717 JOX524699:JOY524717 JYT524699:JYU524717 KIP524699:KIQ524717 KSL524699:KSM524717 LCH524699:LCI524717 LMD524699:LME524717 LVZ524699:LWA524717 MFV524699:MFW524717 MPR524699:MPS524717 MZN524699:MZO524717 NJJ524699:NJK524717 NTF524699:NTG524717 ODB524699:ODC524717 OMX524699:OMY524717 OWT524699:OWU524717 PGP524699:PGQ524717 PQL524699:PQM524717 QAH524699:QAI524717 QKD524699:QKE524717 QTZ524699:QUA524717 RDV524699:RDW524717 RNR524699:RNS524717 RXN524699:RXO524717 SHJ524699:SHK524717 SRF524699:SRG524717 TBB524699:TBC524717 TKX524699:TKY524717 TUT524699:TUU524717 UEP524699:UEQ524717 UOL524699:UOM524717 UYH524699:UYI524717 VID524699:VIE524717 VRZ524699:VSA524717 WBV524699:WBW524717 WLR524699:WLS524717 WVN524699:WVO524717 JB590235:JC590253 SX590235:SY590253 ACT590235:ACU590253 AMP590235:AMQ590253 AWL590235:AWM590253 BGH590235:BGI590253 BQD590235:BQE590253 BZZ590235:CAA590253 CJV590235:CJW590253 CTR590235:CTS590253 DDN590235:DDO590253 DNJ590235:DNK590253 DXF590235:DXG590253 EHB590235:EHC590253 EQX590235:EQY590253 FAT590235:FAU590253 FKP590235:FKQ590253 FUL590235:FUM590253 GEH590235:GEI590253 GOD590235:GOE590253 GXZ590235:GYA590253 HHV590235:HHW590253 HRR590235:HRS590253 IBN590235:IBO590253 ILJ590235:ILK590253 IVF590235:IVG590253 JFB590235:JFC590253 JOX590235:JOY590253 JYT590235:JYU590253 KIP590235:KIQ590253 KSL590235:KSM590253 LCH590235:LCI590253 LMD590235:LME590253 LVZ590235:LWA590253 MFV590235:MFW590253 MPR590235:MPS590253 MZN590235:MZO590253 NJJ590235:NJK590253 NTF590235:NTG590253 ODB590235:ODC590253 OMX590235:OMY590253 OWT590235:OWU590253 PGP590235:PGQ590253 PQL590235:PQM590253 QAH590235:QAI590253 QKD590235:QKE590253 QTZ590235:QUA590253 RDV590235:RDW590253 RNR590235:RNS590253 RXN590235:RXO590253 SHJ590235:SHK590253 SRF590235:SRG590253 TBB590235:TBC590253 TKX590235:TKY590253 TUT590235:TUU590253 UEP590235:UEQ590253 UOL590235:UOM590253 UYH590235:UYI590253 VID590235:VIE590253 VRZ590235:VSA590253 WBV590235:WBW590253 WLR590235:WLS590253 WVN590235:WVO590253 JB655771:JC655789 SX655771:SY655789 ACT655771:ACU655789 AMP655771:AMQ655789 AWL655771:AWM655789 BGH655771:BGI655789 BQD655771:BQE655789 BZZ655771:CAA655789 CJV655771:CJW655789 CTR655771:CTS655789 DDN655771:DDO655789 DNJ655771:DNK655789 DXF655771:DXG655789 EHB655771:EHC655789 EQX655771:EQY655789 FAT655771:FAU655789 FKP655771:FKQ655789 FUL655771:FUM655789 GEH655771:GEI655789 GOD655771:GOE655789 GXZ655771:GYA655789 HHV655771:HHW655789 HRR655771:HRS655789 IBN655771:IBO655789 ILJ655771:ILK655789 IVF655771:IVG655789 JFB655771:JFC655789 JOX655771:JOY655789 JYT655771:JYU655789 KIP655771:KIQ655789 KSL655771:KSM655789 LCH655771:LCI655789 LMD655771:LME655789 LVZ655771:LWA655789 MFV655771:MFW655789 MPR655771:MPS655789 MZN655771:MZO655789 NJJ655771:NJK655789 NTF655771:NTG655789 ODB655771:ODC655789 OMX655771:OMY655789 OWT655771:OWU655789 PGP655771:PGQ655789 PQL655771:PQM655789 QAH655771:QAI655789 QKD655771:QKE655789 QTZ655771:QUA655789 RDV655771:RDW655789 RNR655771:RNS655789 RXN655771:RXO655789 SHJ655771:SHK655789 SRF655771:SRG655789 TBB655771:TBC655789 TKX655771:TKY655789 TUT655771:TUU655789 UEP655771:UEQ655789 UOL655771:UOM655789 UYH655771:UYI655789 VID655771:VIE655789 VRZ655771:VSA655789 WBV655771:WBW655789 WLR655771:WLS655789 WVN655771:WVO655789 JB721307:JC721325 SX721307:SY721325 ACT721307:ACU721325 AMP721307:AMQ721325 AWL721307:AWM721325 BGH721307:BGI721325 BQD721307:BQE721325 BZZ721307:CAA721325 CJV721307:CJW721325 CTR721307:CTS721325 DDN721307:DDO721325 DNJ721307:DNK721325 DXF721307:DXG721325 EHB721307:EHC721325 EQX721307:EQY721325 FAT721307:FAU721325 FKP721307:FKQ721325 FUL721307:FUM721325 GEH721307:GEI721325 GOD721307:GOE721325 GXZ721307:GYA721325 HHV721307:HHW721325 HRR721307:HRS721325 IBN721307:IBO721325 ILJ721307:ILK721325 IVF721307:IVG721325 JFB721307:JFC721325 JOX721307:JOY721325 JYT721307:JYU721325 KIP721307:KIQ721325 KSL721307:KSM721325 LCH721307:LCI721325 LMD721307:LME721325 LVZ721307:LWA721325 MFV721307:MFW721325 MPR721307:MPS721325 MZN721307:MZO721325 NJJ721307:NJK721325 NTF721307:NTG721325 ODB721307:ODC721325 OMX721307:OMY721325 OWT721307:OWU721325 PGP721307:PGQ721325 PQL721307:PQM721325 QAH721307:QAI721325 QKD721307:QKE721325 QTZ721307:QUA721325 RDV721307:RDW721325 RNR721307:RNS721325 RXN721307:RXO721325 SHJ721307:SHK721325 SRF721307:SRG721325 TBB721307:TBC721325 TKX721307:TKY721325 TUT721307:TUU721325 UEP721307:UEQ721325 UOL721307:UOM721325 UYH721307:UYI721325 VID721307:VIE721325 VRZ721307:VSA721325 WBV721307:WBW721325 WLR721307:WLS721325 WVN721307:WVO721325 JB786843:JC786861 SX786843:SY786861 ACT786843:ACU786861 AMP786843:AMQ786861 AWL786843:AWM786861 BGH786843:BGI786861 BQD786843:BQE786861 BZZ786843:CAA786861 CJV786843:CJW786861 CTR786843:CTS786861 DDN786843:DDO786861 DNJ786843:DNK786861 DXF786843:DXG786861 EHB786843:EHC786861 EQX786843:EQY786861 FAT786843:FAU786861 FKP786843:FKQ786861 FUL786843:FUM786861 GEH786843:GEI786861 GOD786843:GOE786861 GXZ786843:GYA786861 HHV786843:HHW786861 HRR786843:HRS786861 IBN786843:IBO786861 ILJ786843:ILK786861 IVF786843:IVG786861 JFB786843:JFC786861 JOX786843:JOY786861 JYT786843:JYU786861 KIP786843:KIQ786861 KSL786843:KSM786861 LCH786843:LCI786861 LMD786843:LME786861 LVZ786843:LWA786861 MFV786843:MFW786861 MPR786843:MPS786861 MZN786843:MZO786861 NJJ786843:NJK786861 NTF786843:NTG786861 ODB786843:ODC786861 OMX786843:OMY786861 OWT786843:OWU786861 PGP786843:PGQ786861 PQL786843:PQM786861 QAH786843:QAI786861 QKD786843:QKE786861 QTZ786843:QUA786861 RDV786843:RDW786861 RNR786843:RNS786861 RXN786843:RXO786861 SHJ786843:SHK786861 SRF786843:SRG786861 TBB786843:TBC786861 TKX786843:TKY786861 TUT786843:TUU786861 UEP786843:UEQ786861 UOL786843:UOM786861 UYH786843:UYI786861 VID786843:VIE786861 VRZ786843:VSA786861 WBV786843:WBW786861 WLR786843:WLS786861 WVN786843:WVO786861 JB852379:JC852397 SX852379:SY852397 ACT852379:ACU852397 AMP852379:AMQ852397 AWL852379:AWM852397 BGH852379:BGI852397 BQD852379:BQE852397 BZZ852379:CAA852397 CJV852379:CJW852397 CTR852379:CTS852397 DDN852379:DDO852397 DNJ852379:DNK852397 DXF852379:DXG852397 EHB852379:EHC852397 EQX852379:EQY852397 FAT852379:FAU852397 FKP852379:FKQ852397 FUL852379:FUM852397 GEH852379:GEI852397 GOD852379:GOE852397 GXZ852379:GYA852397 HHV852379:HHW852397 HRR852379:HRS852397 IBN852379:IBO852397 ILJ852379:ILK852397 IVF852379:IVG852397 JFB852379:JFC852397 JOX852379:JOY852397 JYT852379:JYU852397 KIP852379:KIQ852397 KSL852379:KSM852397 LCH852379:LCI852397 LMD852379:LME852397 LVZ852379:LWA852397 MFV852379:MFW852397 MPR852379:MPS852397 MZN852379:MZO852397 NJJ852379:NJK852397 NTF852379:NTG852397 ODB852379:ODC852397 OMX852379:OMY852397 OWT852379:OWU852397 PGP852379:PGQ852397 PQL852379:PQM852397 QAH852379:QAI852397 QKD852379:QKE852397 QTZ852379:QUA852397 RDV852379:RDW852397 RNR852379:RNS852397 RXN852379:RXO852397 SHJ852379:SHK852397 SRF852379:SRG852397 TBB852379:TBC852397 TKX852379:TKY852397 TUT852379:TUU852397 UEP852379:UEQ852397 UOL852379:UOM852397 UYH852379:UYI852397 VID852379:VIE852397 VRZ852379:VSA852397 WBV852379:WBW852397 WLR852379:WLS852397 WVN852379:WVO852397 JB917915:JC917933 SX917915:SY917933 ACT917915:ACU917933 AMP917915:AMQ917933 AWL917915:AWM917933 BGH917915:BGI917933 BQD917915:BQE917933 BZZ917915:CAA917933 CJV917915:CJW917933 CTR917915:CTS917933 DDN917915:DDO917933 DNJ917915:DNK917933 DXF917915:DXG917933 EHB917915:EHC917933 EQX917915:EQY917933 FAT917915:FAU917933 FKP917915:FKQ917933 FUL917915:FUM917933 GEH917915:GEI917933 GOD917915:GOE917933 GXZ917915:GYA917933 HHV917915:HHW917933 HRR917915:HRS917933 IBN917915:IBO917933 ILJ917915:ILK917933 IVF917915:IVG917933 JFB917915:JFC917933 JOX917915:JOY917933 JYT917915:JYU917933 KIP917915:KIQ917933 KSL917915:KSM917933 LCH917915:LCI917933 LMD917915:LME917933 LVZ917915:LWA917933 MFV917915:MFW917933 MPR917915:MPS917933 MZN917915:MZO917933 NJJ917915:NJK917933 NTF917915:NTG917933 ODB917915:ODC917933 OMX917915:OMY917933 OWT917915:OWU917933 PGP917915:PGQ917933 PQL917915:PQM917933 QAH917915:QAI917933 QKD917915:QKE917933 QTZ917915:QUA917933 RDV917915:RDW917933 RNR917915:RNS917933 RXN917915:RXO917933 SHJ917915:SHK917933 SRF917915:SRG917933 TBB917915:TBC917933 TKX917915:TKY917933 TUT917915:TUU917933 UEP917915:UEQ917933 UOL917915:UOM917933 UYH917915:UYI917933 VID917915:VIE917933 VRZ917915:VSA917933 WBV917915:WBW917933 WLR917915:WLS917933 WVN917915:WVO917933 JB983451:JC983469 SX983451:SY983469 ACT983451:ACU983469 AMP983451:AMQ983469 AWL983451:AWM983469 BGH983451:BGI983469 BQD983451:BQE983469 BZZ983451:CAA983469 CJV983451:CJW983469 CTR983451:CTS983469 DDN983451:DDO983469 DNJ983451:DNK983469 DXF983451:DXG983469 EHB983451:EHC983469 EQX983451:EQY983469 FAT983451:FAU983469 FKP983451:FKQ983469 FUL983451:FUM983469 GEH983451:GEI983469 GOD983451:GOE983469 GXZ983451:GYA983469 HHV983451:HHW983469 HRR983451:HRS983469 IBN983451:IBO983469 ILJ983451:ILK983469 IVF983451:IVG983469 JFB983451:JFC983469 JOX983451:JOY983469 JYT983451:JYU983469 KIP983451:KIQ983469 KSL983451:KSM983469 LCH983451:LCI983469 LMD983451:LME983469 LVZ983451:LWA983469 MFV983451:MFW983469 MPR983451:MPS983469 MZN983451:MZO983469 NJJ983451:NJK983469 NTF983451:NTG983469 ODB983451:ODC983469 OMX983451:OMY983469 OWT983451:OWU983469 PGP983451:PGQ983469 PQL983451:PQM983469 QAH983451:QAI983469 QKD983451:QKE983469 QTZ983451:QUA983469 RDV983451:RDW983469 RNR983451:RNS983469 RXN983451:RXO983469 SHJ983451:SHK983469 SRF983451:SRG983469 TBB983451:TBC983469 TKX983451:TKY983469 TUT983451:TUU983469 UEP983451:UEQ983469 UOL983451:UOM983469 UYH983451:UYI983469 VID983451:VIE983469 VRZ983451:VSA983469 WBV983451:WBW983469 WLR983451:WLS983469 WVN983451:WVO983469"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596 JE65596:JF65596 TA65596:TB65596 ACW65596:ACX65596 AMS65596:AMT65596 AWO65596:AWP65596 BGK65596:BGL65596 BQG65596:BQH65596 CAC65596:CAD65596 CJY65596:CJZ65596 CTU65596:CTV65596 DDQ65596:DDR65596 DNM65596:DNN65596 DXI65596:DXJ65596 EHE65596:EHF65596 ERA65596:ERB65596 FAW65596:FAX65596 FKS65596:FKT65596 FUO65596:FUP65596 GEK65596:GEL65596 GOG65596:GOH65596 GYC65596:GYD65596 HHY65596:HHZ65596 HRU65596:HRV65596 IBQ65596:IBR65596 ILM65596:ILN65596 IVI65596:IVJ65596 JFE65596:JFF65596 JPA65596:JPB65596 JYW65596:JYX65596 KIS65596:KIT65596 KSO65596:KSP65596 LCK65596:LCL65596 LMG65596:LMH65596 LWC65596:LWD65596 MFY65596:MFZ65596 MPU65596:MPV65596 MZQ65596:MZR65596 NJM65596:NJN65596 NTI65596:NTJ65596 ODE65596:ODF65596 ONA65596:ONB65596 OWW65596:OWX65596 PGS65596:PGT65596 PQO65596:PQP65596 QAK65596:QAL65596 QKG65596:QKH65596 QUC65596:QUD65596 RDY65596:RDZ65596 RNU65596:RNV65596 RXQ65596:RXR65596 SHM65596:SHN65596 SRI65596:SRJ65596 TBE65596:TBF65596 TLA65596:TLB65596 TUW65596:TUX65596 UES65596:UET65596 UOO65596:UOP65596 UYK65596:UYL65596 VIG65596:VIH65596 VSC65596:VSD65596 WBY65596:WBZ65596 WLU65596:WLV65596 WVQ65596:WVR65596 J131132 JE131132:JF131132 TA131132:TB131132 ACW131132:ACX131132 AMS131132:AMT131132 AWO131132:AWP131132 BGK131132:BGL131132 BQG131132:BQH131132 CAC131132:CAD131132 CJY131132:CJZ131132 CTU131132:CTV131132 DDQ131132:DDR131132 DNM131132:DNN131132 DXI131132:DXJ131132 EHE131132:EHF131132 ERA131132:ERB131132 FAW131132:FAX131132 FKS131132:FKT131132 FUO131132:FUP131132 GEK131132:GEL131132 GOG131132:GOH131132 GYC131132:GYD131132 HHY131132:HHZ131132 HRU131132:HRV131132 IBQ131132:IBR131132 ILM131132:ILN131132 IVI131132:IVJ131132 JFE131132:JFF131132 JPA131132:JPB131132 JYW131132:JYX131132 KIS131132:KIT131132 KSO131132:KSP131132 LCK131132:LCL131132 LMG131132:LMH131132 LWC131132:LWD131132 MFY131132:MFZ131132 MPU131132:MPV131132 MZQ131132:MZR131132 NJM131132:NJN131132 NTI131132:NTJ131132 ODE131132:ODF131132 ONA131132:ONB131132 OWW131132:OWX131132 PGS131132:PGT131132 PQO131132:PQP131132 QAK131132:QAL131132 QKG131132:QKH131132 QUC131132:QUD131132 RDY131132:RDZ131132 RNU131132:RNV131132 RXQ131132:RXR131132 SHM131132:SHN131132 SRI131132:SRJ131132 TBE131132:TBF131132 TLA131132:TLB131132 TUW131132:TUX131132 UES131132:UET131132 UOO131132:UOP131132 UYK131132:UYL131132 VIG131132:VIH131132 VSC131132:VSD131132 WBY131132:WBZ131132 WLU131132:WLV131132 WVQ131132:WVR131132 J196668 JE196668:JF196668 TA196668:TB196668 ACW196668:ACX196668 AMS196668:AMT196668 AWO196668:AWP196668 BGK196668:BGL196668 BQG196668:BQH196668 CAC196668:CAD196668 CJY196668:CJZ196668 CTU196668:CTV196668 DDQ196668:DDR196668 DNM196668:DNN196668 DXI196668:DXJ196668 EHE196668:EHF196668 ERA196668:ERB196668 FAW196668:FAX196668 FKS196668:FKT196668 FUO196668:FUP196668 GEK196668:GEL196668 GOG196668:GOH196668 GYC196668:GYD196668 HHY196668:HHZ196668 HRU196668:HRV196668 IBQ196668:IBR196668 ILM196668:ILN196668 IVI196668:IVJ196668 JFE196668:JFF196668 JPA196668:JPB196668 JYW196668:JYX196668 KIS196668:KIT196668 KSO196668:KSP196668 LCK196668:LCL196668 LMG196668:LMH196668 LWC196668:LWD196668 MFY196668:MFZ196668 MPU196668:MPV196668 MZQ196668:MZR196668 NJM196668:NJN196668 NTI196668:NTJ196668 ODE196668:ODF196668 ONA196668:ONB196668 OWW196668:OWX196668 PGS196668:PGT196668 PQO196668:PQP196668 QAK196668:QAL196668 QKG196668:QKH196668 QUC196668:QUD196668 RDY196668:RDZ196668 RNU196668:RNV196668 RXQ196668:RXR196668 SHM196668:SHN196668 SRI196668:SRJ196668 TBE196668:TBF196668 TLA196668:TLB196668 TUW196668:TUX196668 UES196668:UET196668 UOO196668:UOP196668 UYK196668:UYL196668 VIG196668:VIH196668 VSC196668:VSD196668 WBY196668:WBZ196668 WLU196668:WLV196668 WVQ196668:WVR196668 J262204 JE262204:JF262204 TA262204:TB262204 ACW262204:ACX262204 AMS262204:AMT262204 AWO262204:AWP262204 BGK262204:BGL262204 BQG262204:BQH262204 CAC262204:CAD262204 CJY262204:CJZ262204 CTU262204:CTV262204 DDQ262204:DDR262204 DNM262204:DNN262204 DXI262204:DXJ262204 EHE262204:EHF262204 ERA262204:ERB262204 FAW262204:FAX262204 FKS262204:FKT262204 FUO262204:FUP262204 GEK262204:GEL262204 GOG262204:GOH262204 GYC262204:GYD262204 HHY262204:HHZ262204 HRU262204:HRV262204 IBQ262204:IBR262204 ILM262204:ILN262204 IVI262204:IVJ262204 JFE262204:JFF262204 JPA262204:JPB262204 JYW262204:JYX262204 KIS262204:KIT262204 KSO262204:KSP262204 LCK262204:LCL262204 LMG262204:LMH262204 LWC262204:LWD262204 MFY262204:MFZ262204 MPU262204:MPV262204 MZQ262204:MZR262204 NJM262204:NJN262204 NTI262204:NTJ262204 ODE262204:ODF262204 ONA262204:ONB262204 OWW262204:OWX262204 PGS262204:PGT262204 PQO262204:PQP262204 QAK262204:QAL262204 QKG262204:QKH262204 QUC262204:QUD262204 RDY262204:RDZ262204 RNU262204:RNV262204 RXQ262204:RXR262204 SHM262204:SHN262204 SRI262204:SRJ262204 TBE262204:TBF262204 TLA262204:TLB262204 TUW262204:TUX262204 UES262204:UET262204 UOO262204:UOP262204 UYK262204:UYL262204 VIG262204:VIH262204 VSC262204:VSD262204 WBY262204:WBZ262204 WLU262204:WLV262204 WVQ262204:WVR262204 J327740 JE327740:JF327740 TA327740:TB327740 ACW327740:ACX327740 AMS327740:AMT327740 AWO327740:AWP327740 BGK327740:BGL327740 BQG327740:BQH327740 CAC327740:CAD327740 CJY327740:CJZ327740 CTU327740:CTV327740 DDQ327740:DDR327740 DNM327740:DNN327740 DXI327740:DXJ327740 EHE327740:EHF327740 ERA327740:ERB327740 FAW327740:FAX327740 FKS327740:FKT327740 FUO327740:FUP327740 GEK327740:GEL327740 GOG327740:GOH327740 GYC327740:GYD327740 HHY327740:HHZ327740 HRU327740:HRV327740 IBQ327740:IBR327740 ILM327740:ILN327740 IVI327740:IVJ327740 JFE327740:JFF327740 JPA327740:JPB327740 JYW327740:JYX327740 KIS327740:KIT327740 KSO327740:KSP327740 LCK327740:LCL327740 LMG327740:LMH327740 LWC327740:LWD327740 MFY327740:MFZ327740 MPU327740:MPV327740 MZQ327740:MZR327740 NJM327740:NJN327740 NTI327740:NTJ327740 ODE327740:ODF327740 ONA327740:ONB327740 OWW327740:OWX327740 PGS327740:PGT327740 PQO327740:PQP327740 QAK327740:QAL327740 QKG327740:QKH327740 QUC327740:QUD327740 RDY327740:RDZ327740 RNU327740:RNV327740 RXQ327740:RXR327740 SHM327740:SHN327740 SRI327740:SRJ327740 TBE327740:TBF327740 TLA327740:TLB327740 TUW327740:TUX327740 UES327740:UET327740 UOO327740:UOP327740 UYK327740:UYL327740 VIG327740:VIH327740 VSC327740:VSD327740 WBY327740:WBZ327740 WLU327740:WLV327740 WVQ327740:WVR327740 J393276 JE393276:JF393276 TA393276:TB393276 ACW393276:ACX393276 AMS393276:AMT393276 AWO393276:AWP393276 BGK393276:BGL393276 BQG393276:BQH393276 CAC393276:CAD393276 CJY393276:CJZ393276 CTU393276:CTV393276 DDQ393276:DDR393276 DNM393276:DNN393276 DXI393276:DXJ393276 EHE393276:EHF393276 ERA393276:ERB393276 FAW393276:FAX393276 FKS393276:FKT393276 FUO393276:FUP393276 GEK393276:GEL393276 GOG393276:GOH393276 GYC393276:GYD393276 HHY393276:HHZ393276 HRU393276:HRV393276 IBQ393276:IBR393276 ILM393276:ILN393276 IVI393276:IVJ393276 JFE393276:JFF393276 JPA393276:JPB393276 JYW393276:JYX393276 KIS393276:KIT393276 KSO393276:KSP393276 LCK393276:LCL393276 LMG393276:LMH393276 LWC393276:LWD393276 MFY393276:MFZ393276 MPU393276:MPV393276 MZQ393276:MZR393276 NJM393276:NJN393276 NTI393276:NTJ393276 ODE393276:ODF393276 ONA393276:ONB393276 OWW393276:OWX393276 PGS393276:PGT393276 PQO393276:PQP393276 QAK393276:QAL393276 QKG393276:QKH393276 QUC393276:QUD393276 RDY393276:RDZ393276 RNU393276:RNV393276 RXQ393276:RXR393276 SHM393276:SHN393276 SRI393276:SRJ393276 TBE393276:TBF393276 TLA393276:TLB393276 TUW393276:TUX393276 UES393276:UET393276 UOO393276:UOP393276 UYK393276:UYL393276 VIG393276:VIH393276 VSC393276:VSD393276 WBY393276:WBZ393276 WLU393276:WLV393276 WVQ393276:WVR393276 J458812 JE458812:JF458812 TA458812:TB458812 ACW458812:ACX458812 AMS458812:AMT458812 AWO458812:AWP458812 BGK458812:BGL458812 BQG458812:BQH458812 CAC458812:CAD458812 CJY458812:CJZ458812 CTU458812:CTV458812 DDQ458812:DDR458812 DNM458812:DNN458812 DXI458812:DXJ458812 EHE458812:EHF458812 ERA458812:ERB458812 FAW458812:FAX458812 FKS458812:FKT458812 FUO458812:FUP458812 GEK458812:GEL458812 GOG458812:GOH458812 GYC458812:GYD458812 HHY458812:HHZ458812 HRU458812:HRV458812 IBQ458812:IBR458812 ILM458812:ILN458812 IVI458812:IVJ458812 JFE458812:JFF458812 JPA458812:JPB458812 JYW458812:JYX458812 KIS458812:KIT458812 KSO458812:KSP458812 LCK458812:LCL458812 LMG458812:LMH458812 LWC458812:LWD458812 MFY458812:MFZ458812 MPU458812:MPV458812 MZQ458812:MZR458812 NJM458812:NJN458812 NTI458812:NTJ458812 ODE458812:ODF458812 ONA458812:ONB458812 OWW458812:OWX458812 PGS458812:PGT458812 PQO458812:PQP458812 QAK458812:QAL458812 QKG458812:QKH458812 QUC458812:QUD458812 RDY458812:RDZ458812 RNU458812:RNV458812 RXQ458812:RXR458812 SHM458812:SHN458812 SRI458812:SRJ458812 TBE458812:TBF458812 TLA458812:TLB458812 TUW458812:TUX458812 UES458812:UET458812 UOO458812:UOP458812 UYK458812:UYL458812 VIG458812:VIH458812 VSC458812:VSD458812 WBY458812:WBZ458812 WLU458812:WLV458812 WVQ458812:WVR458812 J524348 JE524348:JF524348 TA524348:TB524348 ACW524348:ACX524348 AMS524348:AMT524348 AWO524348:AWP524348 BGK524348:BGL524348 BQG524348:BQH524348 CAC524348:CAD524348 CJY524348:CJZ524348 CTU524348:CTV524348 DDQ524348:DDR524348 DNM524348:DNN524348 DXI524348:DXJ524348 EHE524348:EHF524348 ERA524348:ERB524348 FAW524348:FAX524348 FKS524348:FKT524348 FUO524348:FUP524348 GEK524348:GEL524348 GOG524348:GOH524348 GYC524348:GYD524348 HHY524348:HHZ524348 HRU524348:HRV524348 IBQ524348:IBR524348 ILM524348:ILN524348 IVI524348:IVJ524348 JFE524348:JFF524348 JPA524348:JPB524348 JYW524348:JYX524348 KIS524348:KIT524348 KSO524348:KSP524348 LCK524348:LCL524348 LMG524348:LMH524348 LWC524348:LWD524348 MFY524348:MFZ524348 MPU524348:MPV524348 MZQ524348:MZR524348 NJM524348:NJN524348 NTI524348:NTJ524348 ODE524348:ODF524348 ONA524348:ONB524348 OWW524348:OWX524348 PGS524348:PGT524348 PQO524348:PQP524348 QAK524348:QAL524348 QKG524348:QKH524348 QUC524348:QUD524348 RDY524348:RDZ524348 RNU524348:RNV524348 RXQ524348:RXR524348 SHM524348:SHN524348 SRI524348:SRJ524348 TBE524348:TBF524348 TLA524348:TLB524348 TUW524348:TUX524348 UES524348:UET524348 UOO524348:UOP524348 UYK524348:UYL524348 VIG524348:VIH524348 VSC524348:VSD524348 WBY524348:WBZ524348 WLU524348:WLV524348 WVQ524348:WVR524348 J589884 JE589884:JF589884 TA589884:TB589884 ACW589884:ACX589884 AMS589884:AMT589884 AWO589884:AWP589884 BGK589884:BGL589884 BQG589884:BQH589884 CAC589884:CAD589884 CJY589884:CJZ589884 CTU589884:CTV589884 DDQ589884:DDR589884 DNM589884:DNN589884 DXI589884:DXJ589884 EHE589884:EHF589884 ERA589884:ERB589884 FAW589884:FAX589884 FKS589884:FKT589884 FUO589884:FUP589884 GEK589884:GEL589884 GOG589884:GOH589884 GYC589884:GYD589884 HHY589884:HHZ589884 HRU589884:HRV589884 IBQ589884:IBR589884 ILM589884:ILN589884 IVI589884:IVJ589884 JFE589884:JFF589884 JPA589884:JPB589884 JYW589884:JYX589884 KIS589884:KIT589884 KSO589884:KSP589884 LCK589884:LCL589884 LMG589884:LMH589884 LWC589884:LWD589884 MFY589884:MFZ589884 MPU589884:MPV589884 MZQ589884:MZR589884 NJM589884:NJN589884 NTI589884:NTJ589884 ODE589884:ODF589884 ONA589884:ONB589884 OWW589884:OWX589884 PGS589884:PGT589884 PQO589884:PQP589884 QAK589884:QAL589884 QKG589884:QKH589884 QUC589884:QUD589884 RDY589884:RDZ589884 RNU589884:RNV589884 RXQ589884:RXR589884 SHM589884:SHN589884 SRI589884:SRJ589884 TBE589884:TBF589884 TLA589884:TLB589884 TUW589884:TUX589884 UES589884:UET589884 UOO589884:UOP589884 UYK589884:UYL589884 VIG589884:VIH589884 VSC589884:VSD589884 WBY589884:WBZ589884 WLU589884:WLV589884 WVQ589884:WVR589884 J655420 JE655420:JF655420 TA655420:TB655420 ACW655420:ACX655420 AMS655420:AMT655420 AWO655420:AWP655420 BGK655420:BGL655420 BQG655420:BQH655420 CAC655420:CAD655420 CJY655420:CJZ655420 CTU655420:CTV655420 DDQ655420:DDR655420 DNM655420:DNN655420 DXI655420:DXJ655420 EHE655420:EHF655420 ERA655420:ERB655420 FAW655420:FAX655420 FKS655420:FKT655420 FUO655420:FUP655420 GEK655420:GEL655420 GOG655420:GOH655420 GYC655420:GYD655420 HHY655420:HHZ655420 HRU655420:HRV655420 IBQ655420:IBR655420 ILM655420:ILN655420 IVI655420:IVJ655420 JFE655420:JFF655420 JPA655420:JPB655420 JYW655420:JYX655420 KIS655420:KIT655420 KSO655420:KSP655420 LCK655420:LCL655420 LMG655420:LMH655420 LWC655420:LWD655420 MFY655420:MFZ655420 MPU655420:MPV655420 MZQ655420:MZR655420 NJM655420:NJN655420 NTI655420:NTJ655420 ODE655420:ODF655420 ONA655420:ONB655420 OWW655420:OWX655420 PGS655420:PGT655420 PQO655420:PQP655420 QAK655420:QAL655420 QKG655420:QKH655420 QUC655420:QUD655420 RDY655420:RDZ655420 RNU655420:RNV655420 RXQ655420:RXR655420 SHM655420:SHN655420 SRI655420:SRJ655420 TBE655420:TBF655420 TLA655420:TLB655420 TUW655420:TUX655420 UES655420:UET655420 UOO655420:UOP655420 UYK655420:UYL655420 VIG655420:VIH655420 VSC655420:VSD655420 WBY655420:WBZ655420 WLU655420:WLV655420 WVQ655420:WVR655420 J720956 JE720956:JF720956 TA720956:TB720956 ACW720956:ACX720956 AMS720956:AMT720956 AWO720956:AWP720956 BGK720956:BGL720956 BQG720956:BQH720956 CAC720956:CAD720956 CJY720956:CJZ720956 CTU720956:CTV720956 DDQ720956:DDR720956 DNM720956:DNN720956 DXI720956:DXJ720956 EHE720956:EHF720956 ERA720956:ERB720956 FAW720956:FAX720956 FKS720956:FKT720956 FUO720956:FUP720956 GEK720956:GEL720956 GOG720956:GOH720956 GYC720956:GYD720956 HHY720956:HHZ720956 HRU720956:HRV720956 IBQ720956:IBR720956 ILM720956:ILN720956 IVI720956:IVJ720956 JFE720956:JFF720956 JPA720956:JPB720956 JYW720956:JYX720956 KIS720956:KIT720956 KSO720956:KSP720956 LCK720956:LCL720956 LMG720956:LMH720956 LWC720956:LWD720956 MFY720956:MFZ720956 MPU720956:MPV720956 MZQ720956:MZR720956 NJM720956:NJN720956 NTI720956:NTJ720956 ODE720956:ODF720956 ONA720956:ONB720956 OWW720956:OWX720956 PGS720956:PGT720956 PQO720956:PQP720956 QAK720956:QAL720956 QKG720956:QKH720956 QUC720956:QUD720956 RDY720956:RDZ720956 RNU720956:RNV720956 RXQ720956:RXR720956 SHM720956:SHN720956 SRI720956:SRJ720956 TBE720956:TBF720956 TLA720956:TLB720956 TUW720956:TUX720956 UES720956:UET720956 UOO720956:UOP720956 UYK720956:UYL720956 VIG720956:VIH720956 VSC720956:VSD720956 WBY720956:WBZ720956 WLU720956:WLV720956 WVQ720956:WVR720956 J786492 JE786492:JF786492 TA786492:TB786492 ACW786492:ACX786492 AMS786492:AMT786492 AWO786492:AWP786492 BGK786492:BGL786492 BQG786492:BQH786492 CAC786492:CAD786492 CJY786492:CJZ786492 CTU786492:CTV786492 DDQ786492:DDR786492 DNM786492:DNN786492 DXI786492:DXJ786492 EHE786492:EHF786492 ERA786492:ERB786492 FAW786492:FAX786492 FKS786492:FKT786492 FUO786492:FUP786492 GEK786492:GEL786492 GOG786492:GOH786492 GYC786492:GYD786492 HHY786492:HHZ786492 HRU786492:HRV786492 IBQ786492:IBR786492 ILM786492:ILN786492 IVI786492:IVJ786492 JFE786492:JFF786492 JPA786492:JPB786492 JYW786492:JYX786492 KIS786492:KIT786492 KSO786492:KSP786492 LCK786492:LCL786492 LMG786492:LMH786492 LWC786492:LWD786492 MFY786492:MFZ786492 MPU786492:MPV786492 MZQ786492:MZR786492 NJM786492:NJN786492 NTI786492:NTJ786492 ODE786492:ODF786492 ONA786492:ONB786492 OWW786492:OWX786492 PGS786492:PGT786492 PQO786492:PQP786492 QAK786492:QAL786492 QKG786492:QKH786492 QUC786492:QUD786492 RDY786492:RDZ786492 RNU786492:RNV786492 RXQ786492:RXR786492 SHM786492:SHN786492 SRI786492:SRJ786492 TBE786492:TBF786492 TLA786492:TLB786492 TUW786492:TUX786492 UES786492:UET786492 UOO786492:UOP786492 UYK786492:UYL786492 VIG786492:VIH786492 VSC786492:VSD786492 WBY786492:WBZ786492 WLU786492:WLV786492 WVQ786492:WVR786492 J852028 JE852028:JF852028 TA852028:TB852028 ACW852028:ACX852028 AMS852028:AMT852028 AWO852028:AWP852028 BGK852028:BGL852028 BQG852028:BQH852028 CAC852028:CAD852028 CJY852028:CJZ852028 CTU852028:CTV852028 DDQ852028:DDR852028 DNM852028:DNN852028 DXI852028:DXJ852028 EHE852028:EHF852028 ERA852028:ERB852028 FAW852028:FAX852028 FKS852028:FKT852028 FUO852028:FUP852028 GEK852028:GEL852028 GOG852028:GOH852028 GYC852028:GYD852028 HHY852028:HHZ852028 HRU852028:HRV852028 IBQ852028:IBR852028 ILM852028:ILN852028 IVI852028:IVJ852028 JFE852028:JFF852028 JPA852028:JPB852028 JYW852028:JYX852028 KIS852028:KIT852028 KSO852028:KSP852028 LCK852028:LCL852028 LMG852028:LMH852028 LWC852028:LWD852028 MFY852028:MFZ852028 MPU852028:MPV852028 MZQ852028:MZR852028 NJM852028:NJN852028 NTI852028:NTJ852028 ODE852028:ODF852028 ONA852028:ONB852028 OWW852028:OWX852028 PGS852028:PGT852028 PQO852028:PQP852028 QAK852028:QAL852028 QKG852028:QKH852028 QUC852028:QUD852028 RDY852028:RDZ852028 RNU852028:RNV852028 RXQ852028:RXR852028 SHM852028:SHN852028 SRI852028:SRJ852028 TBE852028:TBF852028 TLA852028:TLB852028 TUW852028:TUX852028 UES852028:UET852028 UOO852028:UOP852028 UYK852028:UYL852028 VIG852028:VIH852028 VSC852028:VSD852028 WBY852028:WBZ852028 WLU852028:WLV852028 WVQ852028:WVR852028 J917564 JE917564:JF917564 TA917564:TB917564 ACW917564:ACX917564 AMS917564:AMT917564 AWO917564:AWP917564 BGK917564:BGL917564 BQG917564:BQH917564 CAC917564:CAD917564 CJY917564:CJZ917564 CTU917564:CTV917564 DDQ917564:DDR917564 DNM917564:DNN917564 DXI917564:DXJ917564 EHE917564:EHF917564 ERA917564:ERB917564 FAW917564:FAX917564 FKS917564:FKT917564 FUO917564:FUP917564 GEK917564:GEL917564 GOG917564:GOH917564 GYC917564:GYD917564 HHY917564:HHZ917564 HRU917564:HRV917564 IBQ917564:IBR917564 ILM917564:ILN917564 IVI917564:IVJ917564 JFE917564:JFF917564 JPA917564:JPB917564 JYW917564:JYX917564 KIS917564:KIT917564 KSO917564:KSP917564 LCK917564:LCL917564 LMG917564:LMH917564 LWC917564:LWD917564 MFY917564:MFZ917564 MPU917564:MPV917564 MZQ917564:MZR917564 NJM917564:NJN917564 NTI917564:NTJ917564 ODE917564:ODF917564 ONA917564:ONB917564 OWW917564:OWX917564 PGS917564:PGT917564 PQO917564:PQP917564 QAK917564:QAL917564 QKG917564:QKH917564 QUC917564:QUD917564 RDY917564:RDZ917564 RNU917564:RNV917564 RXQ917564:RXR917564 SHM917564:SHN917564 SRI917564:SRJ917564 TBE917564:TBF917564 TLA917564:TLB917564 TUW917564:TUX917564 UES917564:UET917564 UOO917564:UOP917564 UYK917564:UYL917564 VIG917564:VIH917564 VSC917564:VSD917564 WBY917564:WBZ917564 WLU917564:WLV917564 WVQ917564:WVR917564 J983100 JE983100:JF983100 TA983100:TB983100 ACW983100:ACX983100 AMS983100:AMT983100 AWO983100:AWP983100 BGK983100:BGL983100 BQG983100:BQH983100 CAC983100:CAD983100 CJY983100:CJZ983100 CTU983100:CTV983100 DDQ983100:DDR983100 DNM983100:DNN983100 DXI983100:DXJ983100 EHE983100:EHF983100 ERA983100:ERB983100 FAW983100:FAX983100 FKS983100:FKT983100 FUO983100:FUP983100 GEK983100:GEL983100 GOG983100:GOH983100 GYC983100:GYD983100 HHY983100:HHZ983100 HRU983100:HRV983100 IBQ983100:IBR983100 ILM983100:ILN983100 IVI983100:IVJ983100 JFE983100:JFF983100 JPA983100:JPB983100 JYW983100:JYX983100 KIS983100:KIT983100 KSO983100:KSP983100 LCK983100:LCL983100 LMG983100:LMH983100 LWC983100:LWD983100 MFY983100:MFZ983100 MPU983100:MPV983100 MZQ983100:MZR983100 NJM983100:NJN983100 NTI983100:NTJ983100 ODE983100:ODF983100 ONA983100:ONB983100 OWW983100:OWX983100 PGS983100:PGT983100 PQO983100:PQP983100 QAK983100:QAL983100 QKG983100:QKH983100 QUC983100:QUD983100 RDY983100:RDZ983100 RNU983100:RNV983100 RXQ983100:RXR983100 SHM983100:SHN983100 SRI983100:SRJ983100 TBE983100:TBF983100 TLA983100:TLB983100 TUW983100:TUX983100 UES983100:UET983100 UOO983100:UOP983100 UYK983100:UYL983100 VIG983100:VIH983100 VSC983100:VSD983100 WBY983100:WBZ983100 WLU983100:WLV983100 WVQ983100:WVR983100"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B65596:JC65596 SX65596:SY65596 ACT65596:ACU65596 AMP65596:AMQ65596 AWL65596:AWM65596 BGH65596:BGI65596 BQD65596:BQE65596 BZZ65596:CAA65596 CJV65596:CJW65596 CTR65596:CTS65596 DDN65596:DDO65596 DNJ65596:DNK65596 DXF65596:DXG65596 EHB65596:EHC65596 EQX65596:EQY65596 FAT65596:FAU65596 FKP65596:FKQ65596 FUL65596:FUM65596 GEH65596:GEI65596 GOD65596:GOE65596 GXZ65596:GYA65596 HHV65596:HHW65596 HRR65596:HRS65596 IBN65596:IBO65596 ILJ65596:ILK65596 IVF65596:IVG65596 JFB65596:JFC65596 JOX65596:JOY65596 JYT65596:JYU65596 KIP65596:KIQ65596 KSL65596:KSM65596 LCH65596:LCI65596 LMD65596:LME65596 LVZ65596:LWA65596 MFV65596:MFW65596 MPR65596:MPS65596 MZN65596:MZO65596 NJJ65596:NJK65596 NTF65596:NTG65596 ODB65596:ODC65596 OMX65596:OMY65596 OWT65596:OWU65596 PGP65596:PGQ65596 PQL65596:PQM65596 QAH65596:QAI65596 QKD65596:QKE65596 QTZ65596:QUA65596 RDV65596:RDW65596 RNR65596:RNS65596 RXN65596:RXO65596 SHJ65596:SHK65596 SRF65596:SRG65596 TBB65596:TBC65596 TKX65596:TKY65596 TUT65596:TUU65596 UEP65596:UEQ65596 UOL65596:UOM65596 UYH65596:UYI65596 VID65596:VIE65596 VRZ65596:VSA65596 WBV65596:WBW65596 WLR65596:WLS65596 WVN65596:WVO65596 JB131132:JC131132 SX131132:SY131132 ACT131132:ACU131132 AMP131132:AMQ131132 AWL131132:AWM131132 BGH131132:BGI131132 BQD131132:BQE131132 BZZ131132:CAA131132 CJV131132:CJW131132 CTR131132:CTS131132 DDN131132:DDO131132 DNJ131132:DNK131132 DXF131132:DXG131132 EHB131132:EHC131132 EQX131132:EQY131132 FAT131132:FAU131132 FKP131132:FKQ131132 FUL131132:FUM131132 GEH131132:GEI131132 GOD131132:GOE131132 GXZ131132:GYA131132 HHV131132:HHW131132 HRR131132:HRS131132 IBN131132:IBO131132 ILJ131132:ILK131132 IVF131132:IVG131132 JFB131132:JFC131132 JOX131132:JOY131132 JYT131132:JYU131132 KIP131132:KIQ131132 KSL131132:KSM131132 LCH131132:LCI131132 LMD131132:LME131132 LVZ131132:LWA131132 MFV131132:MFW131132 MPR131132:MPS131132 MZN131132:MZO131132 NJJ131132:NJK131132 NTF131132:NTG131132 ODB131132:ODC131132 OMX131132:OMY131132 OWT131132:OWU131132 PGP131132:PGQ131132 PQL131132:PQM131132 QAH131132:QAI131132 QKD131132:QKE131132 QTZ131132:QUA131132 RDV131132:RDW131132 RNR131132:RNS131132 RXN131132:RXO131132 SHJ131132:SHK131132 SRF131132:SRG131132 TBB131132:TBC131132 TKX131132:TKY131132 TUT131132:TUU131132 UEP131132:UEQ131132 UOL131132:UOM131132 UYH131132:UYI131132 VID131132:VIE131132 VRZ131132:VSA131132 WBV131132:WBW131132 WLR131132:WLS131132 WVN131132:WVO131132 JB196668:JC196668 SX196668:SY196668 ACT196668:ACU196668 AMP196668:AMQ196668 AWL196668:AWM196668 BGH196668:BGI196668 BQD196668:BQE196668 BZZ196668:CAA196668 CJV196668:CJW196668 CTR196668:CTS196668 DDN196668:DDO196668 DNJ196668:DNK196668 DXF196668:DXG196668 EHB196668:EHC196668 EQX196668:EQY196668 FAT196668:FAU196668 FKP196668:FKQ196668 FUL196668:FUM196668 GEH196668:GEI196668 GOD196668:GOE196668 GXZ196668:GYA196668 HHV196668:HHW196668 HRR196668:HRS196668 IBN196668:IBO196668 ILJ196668:ILK196668 IVF196668:IVG196668 JFB196668:JFC196668 JOX196668:JOY196668 JYT196668:JYU196668 KIP196668:KIQ196668 KSL196668:KSM196668 LCH196668:LCI196668 LMD196668:LME196668 LVZ196668:LWA196668 MFV196668:MFW196668 MPR196668:MPS196668 MZN196668:MZO196668 NJJ196668:NJK196668 NTF196668:NTG196668 ODB196668:ODC196668 OMX196668:OMY196668 OWT196668:OWU196668 PGP196668:PGQ196668 PQL196668:PQM196668 QAH196668:QAI196668 QKD196668:QKE196668 QTZ196668:QUA196668 RDV196668:RDW196668 RNR196668:RNS196668 RXN196668:RXO196668 SHJ196668:SHK196668 SRF196668:SRG196668 TBB196668:TBC196668 TKX196668:TKY196668 TUT196668:TUU196668 UEP196668:UEQ196668 UOL196668:UOM196668 UYH196668:UYI196668 VID196668:VIE196668 VRZ196668:VSA196668 WBV196668:WBW196668 WLR196668:WLS196668 WVN196668:WVO196668 JB262204:JC262204 SX262204:SY262204 ACT262204:ACU262204 AMP262204:AMQ262204 AWL262204:AWM262204 BGH262204:BGI262204 BQD262204:BQE262204 BZZ262204:CAA262204 CJV262204:CJW262204 CTR262204:CTS262204 DDN262204:DDO262204 DNJ262204:DNK262204 DXF262204:DXG262204 EHB262204:EHC262204 EQX262204:EQY262204 FAT262204:FAU262204 FKP262204:FKQ262204 FUL262204:FUM262204 GEH262204:GEI262204 GOD262204:GOE262204 GXZ262204:GYA262204 HHV262204:HHW262204 HRR262204:HRS262204 IBN262204:IBO262204 ILJ262204:ILK262204 IVF262204:IVG262204 JFB262204:JFC262204 JOX262204:JOY262204 JYT262204:JYU262204 KIP262204:KIQ262204 KSL262204:KSM262204 LCH262204:LCI262204 LMD262204:LME262204 LVZ262204:LWA262204 MFV262204:MFW262204 MPR262204:MPS262204 MZN262204:MZO262204 NJJ262204:NJK262204 NTF262204:NTG262204 ODB262204:ODC262204 OMX262204:OMY262204 OWT262204:OWU262204 PGP262204:PGQ262204 PQL262204:PQM262204 QAH262204:QAI262204 QKD262204:QKE262204 QTZ262204:QUA262204 RDV262204:RDW262204 RNR262204:RNS262204 RXN262204:RXO262204 SHJ262204:SHK262204 SRF262204:SRG262204 TBB262204:TBC262204 TKX262204:TKY262204 TUT262204:TUU262204 UEP262204:UEQ262204 UOL262204:UOM262204 UYH262204:UYI262204 VID262204:VIE262204 VRZ262204:VSA262204 WBV262204:WBW262204 WLR262204:WLS262204 WVN262204:WVO262204 JB327740:JC327740 SX327740:SY327740 ACT327740:ACU327740 AMP327740:AMQ327740 AWL327740:AWM327740 BGH327740:BGI327740 BQD327740:BQE327740 BZZ327740:CAA327740 CJV327740:CJW327740 CTR327740:CTS327740 DDN327740:DDO327740 DNJ327740:DNK327740 DXF327740:DXG327740 EHB327740:EHC327740 EQX327740:EQY327740 FAT327740:FAU327740 FKP327740:FKQ327740 FUL327740:FUM327740 GEH327740:GEI327740 GOD327740:GOE327740 GXZ327740:GYA327740 HHV327740:HHW327740 HRR327740:HRS327740 IBN327740:IBO327740 ILJ327740:ILK327740 IVF327740:IVG327740 JFB327740:JFC327740 JOX327740:JOY327740 JYT327740:JYU327740 KIP327740:KIQ327740 KSL327740:KSM327740 LCH327740:LCI327740 LMD327740:LME327740 LVZ327740:LWA327740 MFV327740:MFW327740 MPR327740:MPS327740 MZN327740:MZO327740 NJJ327740:NJK327740 NTF327740:NTG327740 ODB327740:ODC327740 OMX327740:OMY327740 OWT327740:OWU327740 PGP327740:PGQ327740 PQL327740:PQM327740 QAH327740:QAI327740 QKD327740:QKE327740 QTZ327740:QUA327740 RDV327740:RDW327740 RNR327740:RNS327740 RXN327740:RXO327740 SHJ327740:SHK327740 SRF327740:SRG327740 TBB327740:TBC327740 TKX327740:TKY327740 TUT327740:TUU327740 UEP327740:UEQ327740 UOL327740:UOM327740 UYH327740:UYI327740 VID327740:VIE327740 VRZ327740:VSA327740 WBV327740:WBW327740 WLR327740:WLS327740 WVN327740:WVO327740 JB393276:JC393276 SX393276:SY393276 ACT393276:ACU393276 AMP393276:AMQ393276 AWL393276:AWM393276 BGH393276:BGI393276 BQD393276:BQE393276 BZZ393276:CAA393276 CJV393276:CJW393276 CTR393276:CTS393276 DDN393276:DDO393276 DNJ393276:DNK393276 DXF393276:DXG393276 EHB393276:EHC393276 EQX393276:EQY393276 FAT393276:FAU393276 FKP393276:FKQ393276 FUL393276:FUM393276 GEH393276:GEI393276 GOD393276:GOE393276 GXZ393276:GYA393276 HHV393276:HHW393276 HRR393276:HRS393276 IBN393276:IBO393276 ILJ393276:ILK393276 IVF393276:IVG393276 JFB393276:JFC393276 JOX393276:JOY393276 JYT393276:JYU393276 KIP393276:KIQ393276 KSL393276:KSM393276 LCH393276:LCI393276 LMD393276:LME393276 LVZ393276:LWA393276 MFV393276:MFW393276 MPR393276:MPS393276 MZN393276:MZO393276 NJJ393276:NJK393276 NTF393276:NTG393276 ODB393276:ODC393276 OMX393276:OMY393276 OWT393276:OWU393276 PGP393276:PGQ393276 PQL393276:PQM393276 QAH393276:QAI393276 QKD393276:QKE393276 QTZ393276:QUA393276 RDV393276:RDW393276 RNR393276:RNS393276 RXN393276:RXO393276 SHJ393276:SHK393276 SRF393276:SRG393276 TBB393276:TBC393276 TKX393276:TKY393276 TUT393276:TUU393276 UEP393276:UEQ393276 UOL393276:UOM393276 UYH393276:UYI393276 VID393276:VIE393276 VRZ393276:VSA393276 WBV393276:WBW393276 WLR393276:WLS393276 WVN393276:WVO393276 JB458812:JC458812 SX458812:SY458812 ACT458812:ACU458812 AMP458812:AMQ458812 AWL458812:AWM458812 BGH458812:BGI458812 BQD458812:BQE458812 BZZ458812:CAA458812 CJV458812:CJW458812 CTR458812:CTS458812 DDN458812:DDO458812 DNJ458812:DNK458812 DXF458812:DXG458812 EHB458812:EHC458812 EQX458812:EQY458812 FAT458812:FAU458812 FKP458812:FKQ458812 FUL458812:FUM458812 GEH458812:GEI458812 GOD458812:GOE458812 GXZ458812:GYA458812 HHV458812:HHW458812 HRR458812:HRS458812 IBN458812:IBO458812 ILJ458812:ILK458812 IVF458812:IVG458812 JFB458812:JFC458812 JOX458812:JOY458812 JYT458812:JYU458812 KIP458812:KIQ458812 KSL458812:KSM458812 LCH458812:LCI458812 LMD458812:LME458812 LVZ458812:LWA458812 MFV458812:MFW458812 MPR458812:MPS458812 MZN458812:MZO458812 NJJ458812:NJK458812 NTF458812:NTG458812 ODB458812:ODC458812 OMX458812:OMY458812 OWT458812:OWU458812 PGP458812:PGQ458812 PQL458812:PQM458812 QAH458812:QAI458812 QKD458812:QKE458812 QTZ458812:QUA458812 RDV458812:RDW458812 RNR458812:RNS458812 RXN458812:RXO458812 SHJ458812:SHK458812 SRF458812:SRG458812 TBB458812:TBC458812 TKX458812:TKY458812 TUT458812:TUU458812 UEP458812:UEQ458812 UOL458812:UOM458812 UYH458812:UYI458812 VID458812:VIE458812 VRZ458812:VSA458812 WBV458812:WBW458812 WLR458812:WLS458812 WVN458812:WVO458812 JB524348:JC524348 SX524348:SY524348 ACT524348:ACU524348 AMP524348:AMQ524348 AWL524348:AWM524348 BGH524348:BGI524348 BQD524348:BQE524348 BZZ524348:CAA524348 CJV524348:CJW524348 CTR524348:CTS524348 DDN524348:DDO524348 DNJ524348:DNK524348 DXF524348:DXG524348 EHB524348:EHC524348 EQX524348:EQY524348 FAT524348:FAU524348 FKP524348:FKQ524348 FUL524348:FUM524348 GEH524348:GEI524348 GOD524348:GOE524348 GXZ524348:GYA524348 HHV524348:HHW524348 HRR524348:HRS524348 IBN524348:IBO524348 ILJ524348:ILK524348 IVF524348:IVG524348 JFB524348:JFC524348 JOX524348:JOY524348 JYT524348:JYU524348 KIP524348:KIQ524348 KSL524348:KSM524348 LCH524348:LCI524348 LMD524348:LME524348 LVZ524348:LWA524348 MFV524348:MFW524348 MPR524348:MPS524348 MZN524348:MZO524348 NJJ524348:NJK524348 NTF524348:NTG524348 ODB524348:ODC524348 OMX524348:OMY524348 OWT524348:OWU524348 PGP524348:PGQ524348 PQL524348:PQM524348 QAH524348:QAI524348 QKD524348:QKE524348 QTZ524348:QUA524348 RDV524348:RDW524348 RNR524348:RNS524348 RXN524348:RXO524348 SHJ524348:SHK524348 SRF524348:SRG524348 TBB524348:TBC524348 TKX524348:TKY524348 TUT524348:TUU524348 UEP524348:UEQ524348 UOL524348:UOM524348 UYH524348:UYI524348 VID524348:VIE524348 VRZ524348:VSA524348 WBV524348:WBW524348 WLR524348:WLS524348 WVN524348:WVO524348 JB589884:JC589884 SX589884:SY589884 ACT589884:ACU589884 AMP589884:AMQ589884 AWL589884:AWM589884 BGH589884:BGI589884 BQD589884:BQE589884 BZZ589884:CAA589884 CJV589884:CJW589884 CTR589884:CTS589884 DDN589884:DDO589884 DNJ589884:DNK589884 DXF589884:DXG589884 EHB589884:EHC589884 EQX589884:EQY589884 FAT589884:FAU589884 FKP589884:FKQ589884 FUL589884:FUM589884 GEH589884:GEI589884 GOD589884:GOE589884 GXZ589884:GYA589884 HHV589884:HHW589884 HRR589884:HRS589884 IBN589884:IBO589884 ILJ589884:ILK589884 IVF589884:IVG589884 JFB589884:JFC589884 JOX589884:JOY589884 JYT589884:JYU589884 KIP589884:KIQ589884 KSL589884:KSM589884 LCH589884:LCI589884 LMD589884:LME589884 LVZ589884:LWA589884 MFV589884:MFW589884 MPR589884:MPS589884 MZN589884:MZO589884 NJJ589884:NJK589884 NTF589884:NTG589884 ODB589884:ODC589884 OMX589884:OMY589884 OWT589884:OWU589884 PGP589884:PGQ589884 PQL589884:PQM589884 QAH589884:QAI589884 QKD589884:QKE589884 QTZ589884:QUA589884 RDV589884:RDW589884 RNR589884:RNS589884 RXN589884:RXO589884 SHJ589884:SHK589884 SRF589884:SRG589884 TBB589884:TBC589884 TKX589884:TKY589884 TUT589884:TUU589884 UEP589884:UEQ589884 UOL589884:UOM589884 UYH589884:UYI589884 VID589884:VIE589884 VRZ589884:VSA589884 WBV589884:WBW589884 WLR589884:WLS589884 WVN589884:WVO589884 JB655420:JC655420 SX655420:SY655420 ACT655420:ACU655420 AMP655420:AMQ655420 AWL655420:AWM655420 BGH655420:BGI655420 BQD655420:BQE655420 BZZ655420:CAA655420 CJV655420:CJW655420 CTR655420:CTS655420 DDN655420:DDO655420 DNJ655420:DNK655420 DXF655420:DXG655420 EHB655420:EHC655420 EQX655420:EQY655420 FAT655420:FAU655420 FKP655420:FKQ655420 FUL655420:FUM655420 GEH655420:GEI655420 GOD655420:GOE655420 GXZ655420:GYA655420 HHV655420:HHW655420 HRR655420:HRS655420 IBN655420:IBO655420 ILJ655420:ILK655420 IVF655420:IVG655420 JFB655420:JFC655420 JOX655420:JOY655420 JYT655420:JYU655420 KIP655420:KIQ655420 KSL655420:KSM655420 LCH655420:LCI655420 LMD655420:LME655420 LVZ655420:LWA655420 MFV655420:MFW655420 MPR655420:MPS655420 MZN655420:MZO655420 NJJ655420:NJK655420 NTF655420:NTG655420 ODB655420:ODC655420 OMX655420:OMY655420 OWT655420:OWU655420 PGP655420:PGQ655420 PQL655420:PQM655420 QAH655420:QAI655420 QKD655420:QKE655420 QTZ655420:QUA655420 RDV655420:RDW655420 RNR655420:RNS655420 RXN655420:RXO655420 SHJ655420:SHK655420 SRF655420:SRG655420 TBB655420:TBC655420 TKX655420:TKY655420 TUT655420:TUU655420 UEP655420:UEQ655420 UOL655420:UOM655420 UYH655420:UYI655420 VID655420:VIE655420 VRZ655420:VSA655420 WBV655420:WBW655420 WLR655420:WLS655420 WVN655420:WVO655420 JB720956:JC720956 SX720956:SY720956 ACT720956:ACU720956 AMP720956:AMQ720956 AWL720956:AWM720956 BGH720956:BGI720956 BQD720956:BQE720956 BZZ720956:CAA720956 CJV720956:CJW720956 CTR720956:CTS720956 DDN720956:DDO720956 DNJ720956:DNK720956 DXF720956:DXG720956 EHB720956:EHC720956 EQX720956:EQY720956 FAT720956:FAU720956 FKP720956:FKQ720956 FUL720956:FUM720956 GEH720956:GEI720956 GOD720956:GOE720956 GXZ720956:GYA720956 HHV720956:HHW720956 HRR720956:HRS720956 IBN720956:IBO720956 ILJ720956:ILK720956 IVF720956:IVG720956 JFB720956:JFC720956 JOX720956:JOY720956 JYT720956:JYU720956 KIP720956:KIQ720956 KSL720956:KSM720956 LCH720956:LCI720956 LMD720956:LME720956 LVZ720956:LWA720956 MFV720956:MFW720956 MPR720956:MPS720956 MZN720956:MZO720956 NJJ720956:NJK720956 NTF720956:NTG720956 ODB720956:ODC720956 OMX720956:OMY720956 OWT720956:OWU720956 PGP720956:PGQ720956 PQL720956:PQM720956 QAH720956:QAI720956 QKD720956:QKE720956 QTZ720956:QUA720956 RDV720956:RDW720956 RNR720956:RNS720956 RXN720956:RXO720956 SHJ720956:SHK720956 SRF720956:SRG720956 TBB720956:TBC720956 TKX720956:TKY720956 TUT720956:TUU720956 UEP720956:UEQ720956 UOL720956:UOM720956 UYH720956:UYI720956 VID720956:VIE720956 VRZ720956:VSA720956 WBV720956:WBW720956 WLR720956:WLS720956 WVN720956:WVO720956 JB786492:JC786492 SX786492:SY786492 ACT786492:ACU786492 AMP786492:AMQ786492 AWL786492:AWM786492 BGH786492:BGI786492 BQD786492:BQE786492 BZZ786492:CAA786492 CJV786492:CJW786492 CTR786492:CTS786492 DDN786492:DDO786492 DNJ786492:DNK786492 DXF786492:DXG786492 EHB786492:EHC786492 EQX786492:EQY786492 FAT786492:FAU786492 FKP786492:FKQ786492 FUL786492:FUM786492 GEH786492:GEI786492 GOD786492:GOE786492 GXZ786492:GYA786492 HHV786492:HHW786492 HRR786492:HRS786492 IBN786492:IBO786492 ILJ786492:ILK786492 IVF786492:IVG786492 JFB786492:JFC786492 JOX786492:JOY786492 JYT786492:JYU786492 KIP786492:KIQ786492 KSL786492:KSM786492 LCH786492:LCI786492 LMD786492:LME786492 LVZ786492:LWA786492 MFV786492:MFW786492 MPR786492:MPS786492 MZN786492:MZO786492 NJJ786492:NJK786492 NTF786492:NTG786492 ODB786492:ODC786492 OMX786492:OMY786492 OWT786492:OWU786492 PGP786492:PGQ786492 PQL786492:PQM786492 QAH786492:QAI786492 QKD786492:QKE786492 QTZ786492:QUA786492 RDV786492:RDW786492 RNR786492:RNS786492 RXN786492:RXO786492 SHJ786492:SHK786492 SRF786492:SRG786492 TBB786492:TBC786492 TKX786492:TKY786492 TUT786492:TUU786492 UEP786492:UEQ786492 UOL786492:UOM786492 UYH786492:UYI786492 VID786492:VIE786492 VRZ786492:VSA786492 WBV786492:WBW786492 WLR786492:WLS786492 WVN786492:WVO786492 JB852028:JC852028 SX852028:SY852028 ACT852028:ACU852028 AMP852028:AMQ852028 AWL852028:AWM852028 BGH852028:BGI852028 BQD852028:BQE852028 BZZ852028:CAA852028 CJV852028:CJW852028 CTR852028:CTS852028 DDN852028:DDO852028 DNJ852028:DNK852028 DXF852028:DXG852028 EHB852028:EHC852028 EQX852028:EQY852028 FAT852028:FAU852028 FKP852028:FKQ852028 FUL852028:FUM852028 GEH852028:GEI852028 GOD852028:GOE852028 GXZ852028:GYA852028 HHV852028:HHW852028 HRR852028:HRS852028 IBN852028:IBO852028 ILJ852028:ILK852028 IVF852028:IVG852028 JFB852028:JFC852028 JOX852028:JOY852028 JYT852028:JYU852028 KIP852028:KIQ852028 KSL852028:KSM852028 LCH852028:LCI852028 LMD852028:LME852028 LVZ852028:LWA852028 MFV852028:MFW852028 MPR852028:MPS852028 MZN852028:MZO852028 NJJ852028:NJK852028 NTF852028:NTG852028 ODB852028:ODC852028 OMX852028:OMY852028 OWT852028:OWU852028 PGP852028:PGQ852028 PQL852028:PQM852028 QAH852028:QAI852028 QKD852028:QKE852028 QTZ852028:QUA852028 RDV852028:RDW852028 RNR852028:RNS852028 RXN852028:RXO852028 SHJ852028:SHK852028 SRF852028:SRG852028 TBB852028:TBC852028 TKX852028:TKY852028 TUT852028:TUU852028 UEP852028:UEQ852028 UOL852028:UOM852028 UYH852028:UYI852028 VID852028:VIE852028 VRZ852028:VSA852028 WBV852028:WBW852028 WLR852028:WLS852028 WVN852028:WVO852028 JB917564:JC917564 SX917564:SY917564 ACT917564:ACU917564 AMP917564:AMQ917564 AWL917564:AWM917564 BGH917564:BGI917564 BQD917564:BQE917564 BZZ917564:CAA917564 CJV917564:CJW917564 CTR917564:CTS917564 DDN917564:DDO917564 DNJ917564:DNK917564 DXF917564:DXG917564 EHB917564:EHC917564 EQX917564:EQY917564 FAT917564:FAU917564 FKP917564:FKQ917564 FUL917564:FUM917564 GEH917564:GEI917564 GOD917564:GOE917564 GXZ917564:GYA917564 HHV917564:HHW917564 HRR917564:HRS917564 IBN917564:IBO917564 ILJ917564:ILK917564 IVF917564:IVG917564 JFB917564:JFC917564 JOX917564:JOY917564 JYT917564:JYU917564 KIP917564:KIQ917564 KSL917564:KSM917564 LCH917564:LCI917564 LMD917564:LME917564 LVZ917564:LWA917564 MFV917564:MFW917564 MPR917564:MPS917564 MZN917564:MZO917564 NJJ917564:NJK917564 NTF917564:NTG917564 ODB917564:ODC917564 OMX917564:OMY917564 OWT917564:OWU917564 PGP917564:PGQ917564 PQL917564:PQM917564 QAH917564:QAI917564 QKD917564:QKE917564 QTZ917564:QUA917564 RDV917564:RDW917564 RNR917564:RNS917564 RXN917564:RXO917564 SHJ917564:SHK917564 SRF917564:SRG917564 TBB917564:TBC917564 TKX917564:TKY917564 TUT917564:TUU917564 UEP917564:UEQ917564 UOL917564:UOM917564 UYH917564:UYI917564 VID917564:VIE917564 VRZ917564:VSA917564 WBV917564:WBW917564 WLR917564:WLS917564 WVN917564:WVO917564 JB983100:JC983100 SX983100:SY983100 ACT983100:ACU983100 AMP983100:AMQ983100 AWL983100:AWM983100 BGH983100:BGI983100 BQD983100:BQE983100 BZZ983100:CAA983100 CJV983100:CJW983100 CTR983100:CTS983100 DDN983100:DDO983100 DNJ983100:DNK983100 DXF983100:DXG983100 EHB983100:EHC983100 EQX983100:EQY983100 FAT983100:FAU983100 FKP983100:FKQ983100 FUL983100:FUM983100 GEH983100:GEI983100 GOD983100:GOE983100 GXZ983100:GYA983100 HHV983100:HHW983100 HRR983100:HRS983100 IBN983100:IBO983100 ILJ983100:ILK983100 IVF983100:IVG983100 JFB983100:JFC983100 JOX983100:JOY983100 JYT983100:JYU983100 KIP983100:KIQ983100 KSL983100:KSM983100 LCH983100:LCI983100 LMD983100:LME983100 LVZ983100:LWA983100 MFV983100:MFW983100 MPR983100:MPS983100 MZN983100:MZO983100 NJJ983100:NJK983100 NTF983100:NTG983100 ODB983100:ODC983100 OMX983100:OMY983100 OWT983100:OWU983100 PGP983100:PGQ983100 PQL983100:PQM983100 QAH983100:QAI983100 QKD983100:QKE983100 QTZ983100:QUA983100 RDV983100:RDW983100 RNR983100:RNS983100 RXN983100:RXO983100 SHJ983100:SHK983100 SRF983100:SRG983100 TBB983100:TBC983100 TKX983100:TKY983100 TUT983100:TUU983100 UEP983100:UEQ983100 UOL983100:UOM983100 UYH983100:UYI983100 VID983100:VIE983100 VRZ983100:VSA983100 WBV983100:WBW983100 WLR983100:WLS983100 WVN983100:WVO983100"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33:J65834 JE65833:JF65834 TA65833:TB65834 ACW65833:ACX65834 AMS65833:AMT65834 AWO65833:AWP65834 BGK65833:BGL65834 BQG65833:BQH65834 CAC65833:CAD65834 CJY65833:CJZ65834 CTU65833:CTV65834 DDQ65833:DDR65834 DNM65833:DNN65834 DXI65833:DXJ65834 EHE65833:EHF65834 ERA65833:ERB65834 FAW65833:FAX65834 FKS65833:FKT65834 FUO65833:FUP65834 GEK65833:GEL65834 GOG65833:GOH65834 GYC65833:GYD65834 HHY65833:HHZ65834 HRU65833:HRV65834 IBQ65833:IBR65834 ILM65833:ILN65834 IVI65833:IVJ65834 JFE65833:JFF65834 JPA65833:JPB65834 JYW65833:JYX65834 KIS65833:KIT65834 KSO65833:KSP65834 LCK65833:LCL65834 LMG65833:LMH65834 LWC65833:LWD65834 MFY65833:MFZ65834 MPU65833:MPV65834 MZQ65833:MZR65834 NJM65833:NJN65834 NTI65833:NTJ65834 ODE65833:ODF65834 ONA65833:ONB65834 OWW65833:OWX65834 PGS65833:PGT65834 PQO65833:PQP65834 QAK65833:QAL65834 QKG65833:QKH65834 QUC65833:QUD65834 RDY65833:RDZ65834 RNU65833:RNV65834 RXQ65833:RXR65834 SHM65833:SHN65834 SRI65833:SRJ65834 TBE65833:TBF65834 TLA65833:TLB65834 TUW65833:TUX65834 UES65833:UET65834 UOO65833:UOP65834 UYK65833:UYL65834 VIG65833:VIH65834 VSC65833:VSD65834 WBY65833:WBZ65834 WLU65833:WLV65834 WVQ65833:WVR65834 J131369:J131370 JE131369:JF131370 TA131369:TB131370 ACW131369:ACX131370 AMS131369:AMT131370 AWO131369:AWP131370 BGK131369:BGL131370 BQG131369:BQH131370 CAC131369:CAD131370 CJY131369:CJZ131370 CTU131369:CTV131370 DDQ131369:DDR131370 DNM131369:DNN131370 DXI131369:DXJ131370 EHE131369:EHF131370 ERA131369:ERB131370 FAW131369:FAX131370 FKS131369:FKT131370 FUO131369:FUP131370 GEK131369:GEL131370 GOG131369:GOH131370 GYC131369:GYD131370 HHY131369:HHZ131370 HRU131369:HRV131370 IBQ131369:IBR131370 ILM131369:ILN131370 IVI131369:IVJ131370 JFE131369:JFF131370 JPA131369:JPB131370 JYW131369:JYX131370 KIS131369:KIT131370 KSO131369:KSP131370 LCK131369:LCL131370 LMG131369:LMH131370 LWC131369:LWD131370 MFY131369:MFZ131370 MPU131369:MPV131370 MZQ131369:MZR131370 NJM131369:NJN131370 NTI131369:NTJ131370 ODE131369:ODF131370 ONA131369:ONB131370 OWW131369:OWX131370 PGS131369:PGT131370 PQO131369:PQP131370 QAK131369:QAL131370 QKG131369:QKH131370 QUC131369:QUD131370 RDY131369:RDZ131370 RNU131369:RNV131370 RXQ131369:RXR131370 SHM131369:SHN131370 SRI131369:SRJ131370 TBE131369:TBF131370 TLA131369:TLB131370 TUW131369:TUX131370 UES131369:UET131370 UOO131369:UOP131370 UYK131369:UYL131370 VIG131369:VIH131370 VSC131369:VSD131370 WBY131369:WBZ131370 WLU131369:WLV131370 WVQ131369:WVR131370 J196905:J196906 JE196905:JF196906 TA196905:TB196906 ACW196905:ACX196906 AMS196905:AMT196906 AWO196905:AWP196906 BGK196905:BGL196906 BQG196905:BQH196906 CAC196905:CAD196906 CJY196905:CJZ196906 CTU196905:CTV196906 DDQ196905:DDR196906 DNM196905:DNN196906 DXI196905:DXJ196906 EHE196905:EHF196906 ERA196905:ERB196906 FAW196905:FAX196906 FKS196905:FKT196906 FUO196905:FUP196906 GEK196905:GEL196906 GOG196905:GOH196906 GYC196905:GYD196906 HHY196905:HHZ196906 HRU196905:HRV196906 IBQ196905:IBR196906 ILM196905:ILN196906 IVI196905:IVJ196906 JFE196905:JFF196906 JPA196905:JPB196906 JYW196905:JYX196906 KIS196905:KIT196906 KSO196905:KSP196906 LCK196905:LCL196906 LMG196905:LMH196906 LWC196905:LWD196906 MFY196905:MFZ196906 MPU196905:MPV196906 MZQ196905:MZR196906 NJM196905:NJN196906 NTI196905:NTJ196906 ODE196905:ODF196906 ONA196905:ONB196906 OWW196905:OWX196906 PGS196905:PGT196906 PQO196905:PQP196906 QAK196905:QAL196906 QKG196905:QKH196906 QUC196905:QUD196906 RDY196905:RDZ196906 RNU196905:RNV196906 RXQ196905:RXR196906 SHM196905:SHN196906 SRI196905:SRJ196906 TBE196905:TBF196906 TLA196905:TLB196906 TUW196905:TUX196906 UES196905:UET196906 UOO196905:UOP196906 UYK196905:UYL196906 VIG196905:VIH196906 VSC196905:VSD196906 WBY196905:WBZ196906 WLU196905:WLV196906 WVQ196905:WVR196906 J262441:J262442 JE262441:JF262442 TA262441:TB262442 ACW262441:ACX262442 AMS262441:AMT262442 AWO262441:AWP262442 BGK262441:BGL262442 BQG262441:BQH262442 CAC262441:CAD262442 CJY262441:CJZ262442 CTU262441:CTV262442 DDQ262441:DDR262442 DNM262441:DNN262442 DXI262441:DXJ262442 EHE262441:EHF262442 ERA262441:ERB262442 FAW262441:FAX262442 FKS262441:FKT262442 FUO262441:FUP262442 GEK262441:GEL262442 GOG262441:GOH262442 GYC262441:GYD262442 HHY262441:HHZ262442 HRU262441:HRV262442 IBQ262441:IBR262442 ILM262441:ILN262442 IVI262441:IVJ262442 JFE262441:JFF262442 JPA262441:JPB262442 JYW262441:JYX262442 KIS262441:KIT262442 KSO262441:KSP262442 LCK262441:LCL262442 LMG262441:LMH262442 LWC262441:LWD262442 MFY262441:MFZ262442 MPU262441:MPV262442 MZQ262441:MZR262442 NJM262441:NJN262442 NTI262441:NTJ262442 ODE262441:ODF262442 ONA262441:ONB262442 OWW262441:OWX262442 PGS262441:PGT262442 PQO262441:PQP262442 QAK262441:QAL262442 QKG262441:QKH262442 QUC262441:QUD262442 RDY262441:RDZ262442 RNU262441:RNV262442 RXQ262441:RXR262442 SHM262441:SHN262442 SRI262441:SRJ262442 TBE262441:TBF262442 TLA262441:TLB262442 TUW262441:TUX262442 UES262441:UET262442 UOO262441:UOP262442 UYK262441:UYL262442 VIG262441:VIH262442 VSC262441:VSD262442 WBY262441:WBZ262442 WLU262441:WLV262442 WVQ262441:WVR262442 J327977:J327978 JE327977:JF327978 TA327977:TB327978 ACW327977:ACX327978 AMS327977:AMT327978 AWO327977:AWP327978 BGK327977:BGL327978 BQG327977:BQH327978 CAC327977:CAD327978 CJY327977:CJZ327978 CTU327977:CTV327978 DDQ327977:DDR327978 DNM327977:DNN327978 DXI327977:DXJ327978 EHE327977:EHF327978 ERA327977:ERB327978 FAW327977:FAX327978 FKS327977:FKT327978 FUO327977:FUP327978 GEK327977:GEL327978 GOG327977:GOH327978 GYC327977:GYD327978 HHY327977:HHZ327978 HRU327977:HRV327978 IBQ327977:IBR327978 ILM327977:ILN327978 IVI327977:IVJ327978 JFE327977:JFF327978 JPA327977:JPB327978 JYW327977:JYX327978 KIS327977:KIT327978 KSO327977:KSP327978 LCK327977:LCL327978 LMG327977:LMH327978 LWC327977:LWD327978 MFY327977:MFZ327978 MPU327977:MPV327978 MZQ327977:MZR327978 NJM327977:NJN327978 NTI327977:NTJ327978 ODE327977:ODF327978 ONA327977:ONB327978 OWW327977:OWX327978 PGS327977:PGT327978 PQO327977:PQP327978 QAK327977:QAL327978 QKG327977:QKH327978 QUC327977:QUD327978 RDY327977:RDZ327978 RNU327977:RNV327978 RXQ327977:RXR327978 SHM327977:SHN327978 SRI327977:SRJ327978 TBE327977:TBF327978 TLA327977:TLB327978 TUW327977:TUX327978 UES327977:UET327978 UOO327977:UOP327978 UYK327977:UYL327978 VIG327977:VIH327978 VSC327977:VSD327978 WBY327977:WBZ327978 WLU327977:WLV327978 WVQ327977:WVR327978 J393513:J393514 JE393513:JF393514 TA393513:TB393514 ACW393513:ACX393514 AMS393513:AMT393514 AWO393513:AWP393514 BGK393513:BGL393514 BQG393513:BQH393514 CAC393513:CAD393514 CJY393513:CJZ393514 CTU393513:CTV393514 DDQ393513:DDR393514 DNM393513:DNN393514 DXI393513:DXJ393514 EHE393513:EHF393514 ERA393513:ERB393514 FAW393513:FAX393514 FKS393513:FKT393514 FUO393513:FUP393514 GEK393513:GEL393514 GOG393513:GOH393514 GYC393513:GYD393514 HHY393513:HHZ393514 HRU393513:HRV393514 IBQ393513:IBR393514 ILM393513:ILN393514 IVI393513:IVJ393514 JFE393513:JFF393514 JPA393513:JPB393514 JYW393513:JYX393514 KIS393513:KIT393514 KSO393513:KSP393514 LCK393513:LCL393514 LMG393513:LMH393514 LWC393513:LWD393514 MFY393513:MFZ393514 MPU393513:MPV393514 MZQ393513:MZR393514 NJM393513:NJN393514 NTI393513:NTJ393514 ODE393513:ODF393514 ONA393513:ONB393514 OWW393513:OWX393514 PGS393513:PGT393514 PQO393513:PQP393514 QAK393513:QAL393514 QKG393513:QKH393514 QUC393513:QUD393514 RDY393513:RDZ393514 RNU393513:RNV393514 RXQ393513:RXR393514 SHM393513:SHN393514 SRI393513:SRJ393514 TBE393513:TBF393514 TLA393513:TLB393514 TUW393513:TUX393514 UES393513:UET393514 UOO393513:UOP393514 UYK393513:UYL393514 VIG393513:VIH393514 VSC393513:VSD393514 WBY393513:WBZ393514 WLU393513:WLV393514 WVQ393513:WVR393514 J459049:J459050 JE459049:JF459050 TA459049:TB459050 ACW459049:ACX459050 AMS459049:AMT459050 AWO459049:AWP459050 BGK459049:BGL459050 BQG459049:BQH459050 CAC459049:CAD459050 CJY459049:CJZ459050 CTU459049:CTV459050 DDQ459049:DDR459050 DNM459049:DNN459050 DXI459049:DXJ459050 EHE459049:EHF459050 ERA459049:ERB459050 FAW459049:FAX459050 FKS459049:FKT459050 FUO459049:FUP459050 GEK459049:GEL459050 GOG459049:GOH459050 GYC459049:GYD459050 HHY459049:HHZ459050 HRU459049:HRV459050 IBQ459049:IBR459050 ILM459049:ILN459050 IVI459049:IVJ459050 JFE459049:JFF459050 JPA459049:JPB459050 JYW459049:JYX459050 KIS459049:KIT459050 KSO459049:KSP459050 LCK459049:LCL459050 LMG459049:LMH459050 LWC459049:LWD459050 MFY459049:MFZ459050 MPU459049:MPV459050 MZQ459049:MZR459050 NJM459049:NJN459050 NTI459049:NTJ459050 ODE459049:ODF459050 ONA459049:ONB459050 OWW459049:OWX459050 PGS459049:PGT459050 PQO459049:PQP459050 QAK459049:QAL459050 QKG459049:QKH459050 QUC459049:QUD459050 RDY459049:RDZ459050 RNU459049:RNV459050 RXQ459049:RXR459050 SHM459049:SHN459050 SRI459049:SRJ459050 TBE459049:TBF459050 TLA459049:TLB459050 TUW459049:TUX459050 UES459049:UET459050 UOO459049:UOP459050 UYK459049:UYL459050 VIG459049:VIH459050 VSC459049:VSD459050 WBY459049:WBZ459050 WLU459049:WLV459050 WVQ459049:WVR459050 J524585:J524586 JE524585:JF524586 TA524585:TB524586 ACW524585:ACX524586 AMS524585:AMT524586 AWO524585:AWP524586 BGK524585:BGL524586 BQG524585:BQH524586 CAC524585:CAD524586 CJY524585:CJZ524586 CTU524585:CTV524586 DDQ524585:DDR524586 DNM524585:DNN524586 DXI524585:DXJ524586 EHE524585:EHF524586 ERA524585:ERB524586 FAW524585:FAX524586 FKS524585:FKT524586 FUO524585:FUP524586 GEK524585:GEL524586 GOG524585:GOH524586 GYC524585:GYD524586 HHY524585:HHZ524586 HRU524585:HRV524586 IBQ524585:IBR524586 ILM524585:ILN524586 IVI524585:IVJ524586 JFE524585:JFF524586 JPA524585:JPB524586 JYW524585:JYX524586 KIS524585:KIT524586 KSO524585:KSP524586 LCK524585:LCL524586 LMG524585:LMH524586 LWC524585:LWD524586 MFY524585:MFZ524586 MPU524585:MPV524586 MZQ524585:MZR524586 NJM524585:NJN524586 NTI524585:NTJ524586 ODE524585:ODF524586 ONA524585:ONB524586 OWW524585:OWX524586 PGS524585:PGT524586 PQO524585:PQP524586 QAK524585:QAL524586 QKG524585:QKH524586 QUC524585:QUD524586 RDY524585:RDZ524586 RNU524585:RNV524586 RXQ524585:RXR524586 SHM524585:SHN524586 SRI524585:SRJ524586 TBE524585:TBF524586 TLA524585:TLB524586 TUW524585:TUX524586 UES524585:UET524586 UOO524585:UOP524586 UYK524585:UYL524586 VIG524585:VIH524586 VSC524585:VSD524586 WBY524585:WBZ524586 WLU524585:WLV524586 WVQ524585:WVR524586 J590121:J590122 JE590121:JF590122 TA590121:TB590122 ACW590121:ACX590122 AMS590121:AMT590122 AWO590121:AWP590122 BGK590121:BGL590122 BQG590121:BQH590122 CAC590121:CAD590122 CJY590121:CJZ590122 CTU590121:CTV590122 DDQ590121:DDR590122 DNM590121:DNN590122 DXI590121:DXJ590122 EHE590121:EHF590122 ERA590121:ERB590122 FAW590121:FAX590122 FKS590121:FKT590122 FUO590121:FUP590122 GEK590121:GEL590122 GOG590121:GOH590122 GYC590121:GYD590122 HHY590121:HHZ590122 HRU590121:HRV590122 IBQ590121:IBR590122 ILM590121:ILN590122 IVI590121:IVJ590122 JFE590121:JFF590122 JPA590121:JPB590122 JYW590121:JYX590122 KIS590121:KIT590122 KSO590121:KSP590122 LCK590121:LCL590122 LMG590121:LMH590122 LWC590121:LWD590122 MFY590121:MFZ590122 MPU590121:MPV590122 MZQ590121:MZR590122 NJM590121:NJN590122 NTI590121:NTJ590122 ODE590121:ODF590122 ONA590121:ONB590122 OWW590121:OWX590122 PGS590121:PGT590122 PQO590121:PQP590122 QAK590121:QAL590122 QKG590121:QKH590122 QUC590121:QUD590122 RDY590121:RDZ590122 RNU590121:RNV590122 RXQ590121:RXR590122 SHM590121:SHN590122 SRI590121:SRJ590122 TBE590121:TBF590122 TLA590121:TLB590122 TUW590121:TUX590122 UES590121:UET590122 UOO590121:UOP590122 UYK590121:UYL590122 VIG590121:VIH590122 VSC590121:VSD590122 WBY590121:WBZ590122 WLU590121:WLV590122 WVQ590121:WVR590122 J655657:J655658 JE655657:JF655658 TA655657:TB655658 ACW655657:ACX655658 AMS655657:AMT655658 AWO655657:AWP655658 BGK655657:BGL655658 BQG655657:BQH655658 CAC655657:CAD655658 CJY655657:CJZ655658 CTU655657:CTV655658 DDQ655657:DDR655658 DNM655657:DNN655658 DXI655657:DXJ655658 EHE655657:EHF655658 ERA655657:ERB655658 FAW655657:FAX655658 FKS655657:FKT655658 FUO655657:FUP655658 GEK655657:GEL655658 GOG655657:GOH655658 GYC655657:GYD655658 HHY655657:HHZ655658 HRU655657:HRV655658 IBQ655657:IBR655658 ILM655657:ILN655658 IVI655657:IVJ655658 JFE655657:JFF655658 JPA655657:JPB655658 JYW655657:JYX655658 KIS655657:KIT655658 KSO655657:KSP655658 LCK655657:LCL655658 LMG655657:LMH655658 LWC655657:LWD655658 MFY655657:MFZ655658 MPU655657:MPV655658 MZQ655657:MZR655658 NJM655657:NJN655658 NTI655657:NTJ655658 ODE655657:ODF655658 ONA655657:ONB655658 OWW655657:OWX655658 PGS655657:PGT655658 PQO655657:PQP655658 QAK655657:QAL655658 QKG655657:QKH655658 QUC655657:QUD655658 RDY655657:RDZ655658 RNU655657:RNV655658 RXQ655657:RXR655658 SHM655657:SHN655658 SRI655657:SRJ655658 TBE655657:TBF655658 TLA655657:TLB655658 TUW655657:TUX655658 UES655657:UET655658 UOO655657:UOP655658 UYK655657:UYL655658 VIG655657:VIH655658 VSC655657:VSD655658 WBY655657:WBZ655658 WLU655657:WLV655658 WVQ655657:WVR655658 J721193:J721194 JE721193:JF721194 TA721193:TB721194 ACW721193:ACX721194 AMS721193:AMT721194 AWO721193:AWP721194 BGK721193:BGL721194 BQG721193:BQH721194 CAC721193:CAD721194 CJY721193:CJZ721194 CTU721193:CTV721194 DDQ721193:DDR721194 DNM721193:DNN721194 DXI721193:DXJ721194 EHE721193:EHF721194 ERA721193:ERB721194 FAW721193:FAX721194 FKS721193:FKT721194 FUO721193:FUP721194 GEK721193:GEL721194 GOG721193:GOH721194 GYC721193:GYD721194 HHY721193:HHZ721194 HRU721193:HRV721194 IBQ721193:IBR721194 ILM721193:ILN721194 IVI721193:IVJ721194 JFE721193:JFF721194 JPA721193:JPB721194 JYW721193:JYX721194 KIS721193:KIT721194 KSO721193:KSP721194 LCK721193:LCL721194 LMG721193:LMH721194 LWC721193:LWD721194 MFY721193:MFZ721194 MPU721193:MPV721194 MZQ721193:MZR721194 NJM721193:NJN721194 NTI721193:NTJ721194 ODE721193:ODF721194 ONA721193:ONB721194 OWW721193:OWX721194 PGS721193:PGT721194 PQO721193:PQP721194 QAK721193:QAL721194 QKG721193:QKH721194 QUC721193:QUD721194 RDY721193:RDZ721194 RNU721193:RNV721194 RXQ721193:RXR721194 SHM721193:SHN721194 SRI721193:SRJ721194 TBE721193:TBF721194 TLA721193:TLB721194 TUW721193:TUX721194 UES721193:UET721194 UOO721193:UOP721194 UYK721193:UYL721194 VIG721193:VIH721194 VSC721193:VSD721194 WBY721193:WBZ721194 WLU721193:WLV721194 WVQ721193:WVR721194 J786729:J786730 JE786729:JF786730 TA786729:TB786730 ACW786729:ACX786730 AMS786729:AMT786730 AWO786729:AWP786730 BGK786729:BGL786730 BQG786729:BQH786730 CAC786729:CAD786730 CJY786729:CJZ786730 CTU786729:CTV786730 DDQ786729:DDR786730 DNM786729:DNN786730 DXI786729:DXJ786730 EHE786729:EHF786730 ERA786729:ERB786730 FAW786729:FAX786730 FKS786729:FKT786730 FUO786729:FUP786730 GEK786729:GEL786730 GOG786729:GOH786730 GYC786729:GYD786730 HHY786729:HHZ786730 HRU786729:HRV786730 IBQ786729:IBR786730 ILM786729:ILN786730 IVI786729:IVJ786730 JFE786729:JFF786730 JPA786729:JPB786730 JYW786729:JYX786730 KIS786729:KIT786730 KSO786729:KSP786730 LCK786729:LCL786730 LMG786729:LMH786730 LWC786729:LWD786730 MFY786729:MFZ786730 MPU786729:MPV786730 MZQ786729:MZR786730 NJM786729:NJN786730 NTI786729:NTJ786730 ODE786729:ODF786730 ONA786729:ONB786730 OWW786729:OWX786730 PGS786729:PGT786730 PQO786729:PQP786730 QAK786729:QAL786730 QKG786729:QKH786730 QUC786729:QUD786730 RDY786729:RDZ786730 RNU786729:RNV786730 RXQ786729:RXR786730 SHM786729:SHN786730 SRI786729:SRJ786730 TBE786729:TBF786730 TLA786729:TLB786730 TUW786729:TUX786730 UES786729:UET786730 UOO786729:UOP786730 UYK786729:UYL786730 VIG786729:VIH786730 VSC786729:VSD786730 WBY786729:WBZ786730 WLU786729:WLV786730 WVQ786729:WVR786730 J852265:J852266 JE852265:JF852266 TA852265:TB852266 ACW852265:ACX852266 AMS852265:AMT852266 AWO852265:AWP852266 BGK852265:BGL852266 BQG852265:BQH852266 CAC852265:CAD852266 CJY852265:CJZ852266 CTU852265:CTV852266 DDQ852265:DDR852266 DNM852265:DNN852266 DXI852265:DXJ852266 EHE852265:EHF852266 ERA852265:ERB852266 FAW852265:FAX852266 FKS852265:FKT852266 FUO852265:FUP852266 GEK852265:GEL852266 GOG852265:GOH852266 GYC852265:GYD852266 HHY852265:HHZ852266 HRU852265:HRV852266 IBQ852265:IBR852266 ILM852265:ILN852266 IVI852265:IVJ852266 JFE852265:JFF852266 JPA852265:JPB852266 JYW852265:JYX852266 KIS852265:KIT852266 KSO852265:KSP852266 LCK852265:LCL852266 LMG852265:LMH852266 LWC852265:LWD852266 MFY852265:MFZ852266 MPU852265:MPV852266 MZQ852265:MZR852266 NJM852265:NJN852266 NTI852265:NTJ852266 ODE852265:ODF852266 ONA852265:ONB852266 OWW852265:OWX852266 PGS852265:PGT852266 PQO852265:PQP852266 QAK852265:QAL852266 QKG852265:QKH852266 QUC852265:QUD852266 RDY852265:RDZ852266 RNU852265:RNV852266 RXQ852265:RXR852266 SHM852265:SHN852266 SRI852265:SRJ852266 TBE852265:TBF852266 TLA852265:TLB852266 TUW852265:TUX852266 UES852265:UET852266 UOO852265:UOP852266 UYK852265:UYL852266 VIG852265:VIH852266 VSC852265:VSD852266 WBY852265:WBZ852266 WLU852265:WLV852266 WVQ852265:WVR852266 J917801:J917802 JE917801:JF917802 TA917801:TB917802 ACW917801:ACX917802 AMS917801:AMT917802 AWO917801:AWP917802 BGK917801:BGL917802 BQG917801:BQH917802 CAC917801:CAD917802 CJY917801:CJZ917802 CTU917801:CTV917802 DDQ917801:DDR917802 DNM917801:DNN917802 DXI917801:DXJ917802 EHE917801:EHF917802 ERA917801:ERB917802 FAW917801:FAX917802 FKS917801:FKT917802 FUO917801:FUP917802 GEK917801:GEL917802 GOG917801:GOH917802 GYC917801:GYD917802 HHY917801:HHZ917802 HRU917801:HRV917802 IBQ917801:IBR917802 ILM917801:ILN917802 IVI917801:IVJ917802 JFE917801:JFF917802 JPA917801:JPB917802 JYW917801:JYX917802 KIS917801:KIT917802 KSO917801:KSP917802 LCK917801:LCL917802 LMG917801:LMH917802 LWC917801:LWD917802 MFY917801:MFZ917802 MPU917801:MPV917802 MZQ917801:MZR917802 NJM917801:NJN917802 NTI917801:NTJ917802 ODE917801:ODF917802 ONA917801:ONB917802 OWW917801:OWX917802 PGS917801:PGT917802 PQO917801:PQP917802 QAK917801:QAL917802 QKG917801:QKH917802 QUC917801:QUD917802 RDY917801:RDZ917802 RNU917801:RNV917802 RXQ917801:RXR917802 SHM917801:SHN917802 SRI917801:SRJ917802 TBE917801:TBF917802 TLA917801:TLB917802 TUW917801:TUX917802 UES917801:UET917802 UOO917801:UOP917802 UYK917801:UYL917802 VIG917801:VIH917802 VSC917801:VSD917802 WBY917801:WBZ917802 WLU917801:WLV917802 WVQ917801:WVR917802 J983337:J983338 JE983337:JF983338 TA983337:TB983338 ACW983337:ACX983338 AMS983337:AMT983338 AWO983337:AWP983338 BGK983337:BGL983338 BQG983337:BQH983338 CAC983337:CAD983338 CJY983337:CJZ983338 CTU983337:CTV983338 DDQ983337:DDR983338 DNM983337:DNN983338 DXI983337:DXJ983338 EHE983337:EHF983338 ERA983337:ERB983338 FAW983337:FAX983338 FKS983337:FKT983338 FUO983337:FUP983338 GEK983337:GEL983338 GOG983337:GOH983338 GYC983337:GYD983338 HHY983337:HHZ983338 HRU983337:HRV983338 IBQ983337:IBR983338 ILM983337:ILN983338 IVI983337:IVJ983338 JFE983337:JFF983338 JPA983337:JPB983338 JYW983337:JYX983338 KIS983337:KIT983338 KSO983337:KSP983338 LCK983337:LCL983338 LMG983337:LMH983338 LWC983337:LWD983338 MFY983337:MFZ983338 MPU983337:MPV983338 MZQ983337:MZR983338 NJM983337:NJN983338 NTI983337:NTJ983338 ODE983337:ODF983338 ONA983337:ONB983338 OWW983337:OWX983338 PGS983337:PGT983338 PQO983337:PQP983338 QAK983337:QAL983338 QKG983337:QKH983338 QUC983337:QUD983338 RDY983337:RDZ983338 RNU983337:RNV983338 RXQ983337:RXR983338 SHM983337:SHN983338 SRI983337:SRJ983338 TBE983337:TBF983338 TLA983337:TLB983338 TUW983337:TUX983338 UES983337:UET983338 UOO983337:UOP983338 UYK983337:UYL983338 VIG983337:VIH983338 VSC983337:VSD983338 WBY983337:WBZ983338 WLU983337:WLV983338 WVQ983337:WVR983338 J65875:J65876 JE65875:JF65876 TA65875:TB65876 ACW65875:ACX65876 AMS65875:AMT65876 AWO65875:AWP65876 BGK65875:BGL65876 BQG65875:BQH65876 CAC65875:CAD65876 CJY65875:CJZ65876 CTU65875:CTV65876 DDQ65875:DDR65876 DNM65875:DNN65876 DXI65875:DXJ65876 EHE65875:EHF65876 ERA65875:ERB65876 FAW65875:FAX65876 FKS65875:FKT65876 FUO65875:FUP65876 GEK65875:GEL65876 GOG65875:GOH65876 GYC65875:GYD65876 HHY65875:HHZ65876 HRU65875:HRV65876 IBQ65875:IBR65876 ILM65875:ILN65876 IVI65875:IVJ65876 JFE65875:JFF65876 JPA65875:JPB65876 JYW65875:JYX65876 KIS65875:KIT65876 KSO65875:KSP65876 LCK65875:LCL65876 LMG65875:LMH65876 LWC65875:LWD65876 MFY65875:MFZ65876 MPU65875:MPV65876 MZQ65875:MZR65876 NJM65875:NJN65876 NTI65875:NTJ65876 ODE65875:ODF65876 ONA65875:ONB65876 OWW65875:OWX65876 PGS65875:PGT65876 PQO65875:PQP65876 QAK65875:QAL65876 QKG65875:QKH65876 QUC65875:QUD65876 RDY65875:RDZ65876 RNU65875:RNV65876 RXQ65875:RXR65876 SHM65875:SHN65876 SRI65875:SRJ65876 TBE65875:TBF65876 TLA65875:TLB65876 TUW65875:TUX65876 UES65875:UET65876 UOO65875:UOP65876 UYK65875:UYL65876 VIG65875:VIH65876 VSC65875:VSD65876 WBY65875:WBZ65876 WLU65875:WLV65876 WVQ65875:WVR65876 J131411:J131412 JE131411:JF131412 TA131411:TB131412 ACW131411:ACX131412 AMS131411:AMT131412 AWO131411:AWP131412 BGK131411:BGL131412 BQG131411:BQH131412 CAC131411:CAD131412 CJY131411:CJZ131412 CTU131411:CTV131412 DDQ131411:DDR131412 DNM131411:DNN131412 DXI131411:DXJ131412 EHE131411:EHF131412 ERA131411:ERB131412 FAW131411:FAX131412 FKS131411:FKT131412 FUO131411:FUP131412 GEK131411:GEL131412 GOG131411:GOH131412 GYC131411:GYD131412 HHY131411:HHZ131412 HRU131411:HRV131412 IBQ131411:IBR131412 ILM131411:ILN131412 IVI131411:IVJ131412 JFE131411:JFF131412 JPA131411:JPB131412 JYW131411:JYX131412 KIS131411:KIT131412 KSO131411:KSP131412 LCK131411:LCL131412 LMG131411:LMH131412 LWC131411:LWD131412 MFY131411:MFZ131412 MPU131411:MPV131412 MZQ131411:MZR131412 NJM131411:NJN131412 NTI131411:NTJ131412 ODE131411:ODF131412 ONA131411:ONB131412 OWW131411:OWX131412 PGS131411:PGT131412 PQO131411:PQP131412 QAK131411:QAL131412 QKG131411:QKH131412 QUC131411:QUD131412 RDY131411:RDZ131412 RNU131411:RNV131412 RXQ131411:RXR131412 SHM131411:SHN131412 SRI131411:SRJ131412 TBE131411:TBF131412 TLA131411:TLB131412 TUW131411:TUX131412 UES131411:UET131412 UOO131411:UOP131412 UYK131411:UYL131412 VIG131411:VIH131412 VSC131411:VSD131412 WBY131411:WBZ131412 WLU131411:WLV131412 WVQ131411:WVR131412 J196947:J196948 JE196947:JF196948 TA196947:TB196948 ACW196947:ACX196948 AMS196947:AMT196948 AWO196947:AWP196948 BGK196947:BGL196948 BQG196947:BQH196948 CAC196947:CAD196948 CJY196947:CJZ196948 CTU196947:CTV196948 DDQ196947:DDR196948 DNM196947:DNN196948 DXI196947:DXJ196948 EHE196947:EHF196948 ERA196947:ERB196948 FAW196947:FAX196948 FKS196947:FKT196948 FUO196947:FUP196948 GEK196947:GEL196948 GOG196947:GOH196948 GYC196947:GYD196948 HHY196947:HHZ196948 HRU196947:HRV196948 IBQ196947:IBR196948 ILM196947:ILN196948 IVI196947:IVJ196948 JFE196947:JFF196948 JPA196947:JPB196948 JYW196947:JYX196948 KIS196947:KIT196948 KSO196947:KSP196948 LCK196947:LCL196948 LMG196947:LMH196948 LWC196947:LWD196948 MFY196947:MFZ196948 MPU196947:MPV196948 MZQ196947:MZR196948 NJM196947:NJN196948 NTI196947:NTJ196948 ODE196947:ODF196948 ONA196947:ONB196948 OWW196947:OWX196948 PGS196947:PGT196948 PQO196947:PQP196948 QAK196947:QAL196948 QKG196947:QKH196948 QUC196947:QUD196948 RDY196947:RDZ196948 RNU196947:RNV196948 RXQ196947:RXR196948 SHM196947:SHN196948 SRI196947:SRJ196948 TBE196947:TBF196948 TLA196947:TLB196948 TUW196947:TUX196948 UES196947:UET196948 UOO196947:UOP196948 UYK196947:UYL196948 VIG196947:VIH196948 VSC196947:VSD196948 WBY196947:WBZ196948 WLU196947:WLV196948 WVQ196947:WVR196948 J262483:J262484 JE262483:JF262484 TA262483:TB262484 ACW262483:ACX262484 AMS262483:AMT262484 AWO262483:AWP262484 BGK262483:BGL262484 BQG262483:BQH262484 CAC262483:CAD262484 CJY262483:CJZ262484 CTU262483:CTV262484 DDQ262483:DDR262484 DNM262483:DNN262484 DXI262483:DXJ262484 EHE262483:EHF262484 ERA262483:ERB262484 FAW262483:FAX262484 FKS262483:FKT262484 FUO262483:FUP262484 GEK262483:GEL262484 GOG262483:GOH262484 GYC262483:GYD262484 HHY262483:HHZ262484 HRU262483:HRV262484 IBQ262483:IBR262484 ILM262483:ILN262484 IVI262483:IVJ262484 JFE262483:JFF262484 JPA262483:JPB262484 JYW262483:JYX262484 KIS262483:KIT262484 KSO262483:KSP262484 LCK262483:LCL262484 LMG262483:LMH262484 LWC262483:LWD262484 MFY262483:MFZ262484 MPU262483:MPV262484 MZQ262483:MZR262484 NJM262483:NJN262484 NTI262483:NTJ262484 ODE262483:ODF262484 ONA262483:ONB262484 OWW262483:OWX262484 PGS262483:PGT262484 PQO262483:PQP262484 QAK262483:QAL262484 QKG262483:QKH262484 QUC262483:QUD262484 RDY262483:RDZ262484 RNU262483:RNV262484 RXQ262483:RXR262484 SHM262483:SHN262484 SRI262483:SRJ262484 TBE262483:TBF262484 TLA262483:TLB262484 TUW262483:TUX262484 UES262483:UET262484 UOO262483:UOP262484 UYK262483:UYL262484 VIG262483:VIH262484 VSC262483:VSD262484 WBY262483:WBZ262484 WLU262483:WLV262484 WVQ262483:WVR262484 J328019:J328020 JE328019:JF328020 TA328019:TB328020 ACW328019:ACX328020 AMS328019:AMT328020 AWO328019:AWP328020 BGK328019:BGL328020 BQG328019:BQH328020 CAC328019:CAD328020 CJY328019:CJZ328020 CTU328019:CTV328020 DDQ328019:DDR328020 DNM328019:DNN328020 DXI328019:DXJ328020 EHE328019:EHF328020 ERA328019:ERB328020 FAW328019:FAX328020 FKS328019:FKT328020 FUO328019:FUP328020 GEK328019:GEL328020 GOG328019:GOH328020 GYC328019:GYD328020 HHY328019:HHZ328020 HRU328019:HRV328020 IBQ328019:IBR328020 ILM328019:ILN328020 IVI328019:IVJ328020 JFE328019:JFF328020 JPA328019:JPB328020 JYW328019:JYX328020 KIS328019:KIT328020 KSO328019:KSP328020 LCK328019:LCL328020 LMG328019:LMH328020 LWC328019:LWD328020 MFY328019:MFZ328020 MPU328019:MPV328020 MZQ328019:MZR328020 NJM328019:NJN328020 NTI328019:NTJ328020 ODE328019:ODF328020 ONA328019:ONB328020 OWW328019:OWX328020 PGS328019:PGT328020 PQO328019:PQP328020 QAK328019:QAL328020 QKG328019:QKH328020 QUC328019:QUD328020 RDY328019:RDZ328020 RNU328019:RNV328020 RXQ328019:RXR328020 SHM328019:SHN328020 SRI328019:SRJ328020 TBE328019:TBF328020 TLA328019:TLB328020 TUW328019:TUX328020 UES328019:UET328020 UOO328019:UOP328020 UYK328019:UYL328020 VIG328019:VIH328020 VSC328019:VSD328020 WBY328019:WBZ328020 WLU328019:WLV328020 WVQ328019:WVR328020 J393555:J393556 JE393555:JF393556 TA393555:TB393556 ACW393555:ACX393556 AMS393555:AMT393556 AWO393555:AWP393556 BGK393555:BGL393556 BQG393555:BQH393556 CAC393555:CAD393556 CJY393555:CJZ393556 CTU393555:CTV393556 DDQ393555:DDR393556 DNM393555:DNN393556 DXI393555:DXJ393556 EHE393555:EHF393556 ERA393555:ERB393556 FAW393555:FAX393556 FKS393555:FKT393556 FUO393555:FUP393556 GEK393555:GEL393556 GOG393555:GOH393556 GYC393555:GYD393556 HHY393555:HHZ393556 HRU393555:HRV393556 IBQ393555:IBR393556 ILM393555:ILN393556 IVI393555:IVJ393556 JFE393555:JFF393556 JPA393555:JPB393556 JYW393555:JYX393556 KIS393555:KIT393556 KSO393555:KSP393556 LCK393555:LCL393556 LMG393555:LMH393556 LWC393555:LWD393556 MFY393555:MFZ393556 MPU393555:MPV393556 MZQ393555:MZR393556 NJM393555:NJN393556 NTI393555:NTJ393556 ODE393555:ODF393556 ONA393555:ONB393556 OWW393555:OWX393556 PGS393555:PGT393556 PQO393555:PQP393556 QAK393555:QAL393556 QKG393555:QKH393556 QUC393555:QUD393556 RDY393555:RDZ393556 RNU393555:RNV393556 RXQ393555:RXR393556 SHM393555:SHN393556 SRI393555:SRJ393556 TBE393555:TBF393556 TLA393555:TLB393556 TUW393555:TUX393556 UES393555:UET393556 UOO393555:UOP393556 UYK393555:UYL393556 VIG393555:VIH393556 VSC393555:VSD393556 WBY393555:WBZ393556 WLU393555:WLV393556 WVQ393555:WVR393556 J459091:J459092 JE459091:JF459092 TA459091:TB459092 ACW459091:ACX459092 AMS459091:AMT459092 AWO459091:AWP459092 BGK459091:BGL459092 BQG459091:BQH459092 CAC459091:CAD459092 CJY459091:CJZ459092 CTU459091:CTV459092 DDQ459091:DDR459092 DNM459091:DNN459092 DXI459091:DXJ459092 EHE459091:EHF459092 ERA459091:ERB459092 FAW459091:FAX459092 FKS459091:FKT459092 FUO459091:FUP459092 GEK459091:GEL459092 GOG459091:GOH459092 GYC459091:GYD459092 HHY459091:HHZ459092 HRU459091:HRV459092 IBQ459091:IBR459092 ILM459091:ILN459092 IVI459091:IVJ459092 JFE459091:JFF459092 JPA459091:JPB459092 JYW459091:JYX459092 KIS459091:KIT459092 KSO459091:KSP459092 LCK459091:LCL459092 LMG459091:LMH459092 LWC459091:LWD459092 MFY459091:MFZ459092 MPU459091:MPV459092 MZQ459091:MZR459092 NJM459091:NJN459092 NTI459091:NTJ459092 ODE459091:ODF459092 ONA459091:ONB459092 OWW459091:OWX459092 PGS459091:PGT459092 PQO459091:PQP459092 QAK459091:QAL459092 QKG459091:QKH459092 QUC459091:QUD459092 RDY459091:RDZ459092 RNU459091:RNV459092 RXQ459091:RXR459092 SHM459091:SHN459092 SRI459091:SRJ459092 TBE459091:TBF459092 TLA459091:TLB459092 TUW459091:TUX459092 UES459091:UET459092 UOO459091:UOP459092 UYK459091:UYL459092 VIG459091:VIH459092 VSC459091:VSD459092 WBY459091:WBZ459092 WLU459091:WLV459092 WVQ459091:WVR459092 J524627:J524628 JE524627:JF524628 TA524627:TB524628 ACW524627:ACX524628 AMS524627:AMT524628 AWO524627:AWP524628 BGK524627:BGL524628 BQG524627:BQH524628 CAC524627:CAD524628 CJY524627:CJZ524628 CTU524627:CTV524628 DDQ524627:DDR524628 DNM524627:DNN524628 DXI524627:DXJ524628 EHE524627:EHF524628 ERA524627:ERB524628 FAW524627:FAX524628 FKS524627:FKT524628 FUO524627:FUP524628 GEK524627:GEL524628 GOG524627:GOH524628 GYC524627:GYD524628 HHY524627:HHZ524628 HRU524627:HRV524628 IBQ524627:IBR524628 ILM524627:ILN524628 IVI524627:IVJ524628 JFE524627:JFF524628 JPA524627:JPB524628 JYW524627:JYX524628 KIS524627:KIT524628 KSO524627:KSP524628 LCK524627:LCL524628 LMG524627:LMH524628 LWC524627:LWD524628 MFY524627:MFZ524628 MPU524627:MPV524628 MZQ524627:MZR524628 NJM524627:NJN524628 NTI524627:NTJ524628 ODE524627:ODF524628 ONA524627:ONB524628 OWW524627:OWX524628 PGS524627:PGT524628 PQO524627:PQP524628 QAK524627:QAL524628 QKG524627:QKH524628 QUC524627:QUD524628 RDY524627:RDZ524628 RNU524627:RNV524628 RXQ524627:RXR524628 SHM524627:SHN524628 SRI524627:SRJ524628 TBE524627:TBF524628 TLA524627:TLB524628 TUW524627:TUX524628 UES524627:UET524628 UOO524627:UOP524628 UYK524627:UYL524628 VIG524627:VIH524628 VSC524627:VSD524628 WBY524627:WBZ524628 WLU524627:WLV524628 WVQ524627:WVR524628 J590163:J590164 JE590163:JF590164 TA590163:TB590164 ACW590163:ACX590164 AMS590163:AMT590164 AWO590163:AWP590164 BGK590163:BGL590164 BQG590163:BQH590164 CAC590163:CAD590164 CJY590163:CJZ590164 CTU590163:CTV590164 DDQ590163:DDR590164 DNM590163:DNN590164 DXI590163:DXJ590164 EHE590163:EHF590164 ERA590163:ERB590164 FAW590163:FAX590164 FKS590163:FKT590164 FUO590163:FUP590164 GEK590163:GEL590164 GOG590163:GOH590164 GYC590163:GYD590164 HHY590163:HHZ590164 HRU590163:HRV590164 IBQ590163:IBR590164 ILM590163:ILN590164 IVI590163:IVJ590164 JFE590163:JFF590164 JPA590163:JPB590164 JYW590163:JYX590164 KIS590163:KIT590164 KSO590163:KSP590164 LCK590163:LCL590164 LMG590163:LMH590164 LWC590163:LWD590164 MFY590163:MFZ590164 MPU590163:MPV590164 MZQ590163:MZR590164 NJM590163:NJN590164 NTI590163:NTJ590164 ODE590163:ODF590164 ONA590163:ONB590164 OWW590163:OWX590164 PGS590163:PGT590164 PQO590163:PQP590164 QAK590163:QAL590164 QKG590163:QKH590164 QUC590163:QUD590164 RDY590163:RDZ590164 RNU590163:RNV590164 RXQ590163:RXR590164 SHM590163:SHN590164 SRI590163:SRJ590164 TBE590163:TBF590164 TLA590163:TLB590164 TUW590163:TUX590164 UES590163:UET590164 UOO590163:UOP590164 UYK590163:UYL590164 VIG590163:VIH590164 VSC590163:VSD590164 WBY590163:WBZ590164 WLU590163:WLV590164 WVQ590163:WVR590164 J655699:J655700 JE655699:JF655700 TA655699:TB655700 ACW655699:ACX655700 AMS655699:AMT655700 AWO655699:AWP655700 BGK655699:BGL655700 BQG655699:BQH655700 CAC655699:CAD655700 CJY655699:CJZ655700 CTU655699:CTV655700 DDQ655699:DDR655700 DNM655699:DNN655700 DXI655699:DXJ655700 EHE655699:EHF655700 ERA655699:ERB655700 FAW655699:FAX655700 FKS655699:FKT655700 FUO655699:FUP655700 GEK655699:GEL655700 GOG655699:GOH655700 GYC655699:GYD655700 HHY655699:HHZ655700 HRU655699:HRV655700 IBQ655699:IBR655700 ILM655699:ILN655700 IVI655699:IVJ655700 JFE655699:JFF655700 JPA655699:JPB655700 JYW655699:JYX655700 KIS655699:KIT655700 KSO655699:KSP655700 LCK655699:LCL655700 LMG655699:LMH655700 LWC655699:LWD655700 MFY655699:MFZ655700 MPU655699:MPV655700 MZQ655699:MZR655700 NJM655699:NJN655700 NTI655699:NTJ655700 ODE655699:ODF655700 ONA655699:ONB655700 OWW655699:OWX655700 PGS655699:PGT655700 PQO655699:PQP655700 QAK655699:QAL655700 QKG655699:QKH655700 QUC655699:QUD655700 RDY655699:RDZ655700 RNU655699:RNV655700 RXQ655699:RXR655700 SHM655699:SHN655700 SRI655699:SRJ655700 TBE655699:TBF655700 TLA655699:TLB655700 TUW655699:TUX655700 UES655699:UET655700 UOO655699:UOP655700 UYK655699:UYL655700 VIG655699:VIH655700 VSC655699:VSD655700 WBY655699:WBZ655700 WLU655699:WLV655700 WVQ655699:WVR655700 J721235:J721236 JE721235:JF721236 TA721235:TB721236 ACW721235:ACX721236 AMS721235:AMT721236 AWO721235:AWP721236 BGK721235:BGL721236 BQG721235:BQH721236 CAC721235:CAD721236 CJY721235:CJZ721236 CTU721235:CTV721236 DDQ721235:DDR721236 DNM721235:DNN721236 DXI721235:DXJ721236 EHE721235:EHF721236 ERA721235:ERB721236 FAW721235:FAX721236 FKS721235:FKT721236 FUO721235:FUP721236 GEK721235:GEL721236 GOG721235:GOH721236 GYC721235:GYD721236 HHY721235:HHZ721236 HRU721235:HRV721236 IBQ721235:IBR721236 ILM721235:ILN721236 IVI721235:IVJ721236 JFE721235:JFF721236 JPA721235:JPB721236 JYW721235:JYX721236 KIS721235:KIT721236 KSO721235:KSP721236 LCK721235:LCL721236 LMG721235:LMH721236 LWC721235:LWD721236 MFY721235:MFZ721236 MPU721235:MPV721236 MZQ721235:MZR721236 NJM721235:NJN721236 NTI721235:NTJ721236 ODE721235:ODF721236 ONA721235:ONB721236 OWW721235:OWX721236 PGS721235:PGT721236 PQO721235:PQP721236 QAK721235:QAL721236 QKG721235:QKH721236 QUC721235:QUD721236 RDY721235:RDZ721236 RNU721235:RNV721236 RXQ721235:RXR721236 SHM721235:SHN721236 SRI721235:SRJ721236 TBE721235:TBF721236 TLA721235:TLB721236 TUW721235:TUX721236 UES721235:UET721236 UOO721235:UOP721236 UYK721235:UYL721236 VIG721235:VIH721236 VSC721235:VSD721236 WBY721235:WBZ721236 WLU721235:WLV721236 WVQ721235:WVR721236 J786771:J786772 JE786771:JF786772 TA786771:TB786772 ACW786771:ACX786772 AMS786771:AMT786772 AWO786771:AWP786772 BGK786771:BGL786772 BQG786771:BQH786772 CAC786771:CAD786772 CJY786771:CJZ786772 CTU786771:CTV786772 DDQ786771:DDR786772 DNM786771:DNN786772 DXI786771:DXJ786772 EHE786771:EHF786772 ERA786771:ERB786772 FAW786771:FAX786772 FKS786771:FKT786772 FUO786771:FUP786772 GEK786771:GEL786772 GOG786771:GOH786772 GYC786771:GYD786772 HHY786771:HHZ786772 HRU786771:HRV786772 IBQ786771:IBR786772 ILM786771:ILN786772 IVI786771:IVJ786772 JFE786771:JFF786772 JPA786771:JPB786772 JYW786771:JYX786772 KIS786771:KIT786772 KSO786771:KSP786772 LCK786771:LCL786772 LMG786771:LMH786772 LWC786771:LWD786772 MFY786771:MFZ786772 MPU786771:MPV786772 MZQ786771:MZR786772 NJM786771:NJN786772 NTI786771:NTJ786772 ODE786771:ODF786772 ONA786771:ONB786772 OWW786771:OWX786772 PGS786771:PGT786772 PQO786771:PQP786772 QAK786771:QAL786772 QKG786771:QKH786772 QUC786771:QUD786772 RDY786771:RDZ786772 RNU786771:RNV786772 RXQ786771:RXR786772 SHM786771:SHN786772 SRI786771:SRJ786772 TBE786771:TBF786772 TLA786771:TLB786772 TUW786771:TUX786772 UES786771:UET786772 UOO786771:UOP786772 UYK786771:UYL786772 VIG786771:VIH786772 VSC786771:VSD786772 WBY786771:WBZ786772 WLU786771:WLV786772 WVQ786771:WVR786772 J852307:J852308 JE852307:JF852308 TA852307:TB852308 ACW852307:ACX852308 AMS852307:AMT852308 AWO852307:AWP852308 BGK852307:BGL852308 BQG852307:BQH852308 CAC852307:CAD852308 CJY852307:CJZ852308 CTU852307:CTV852308 DDQ852307:DDR852308 DNM852307:DNN852308 DXI852307:DXJ852308 EHE852307:EHF852308 ERA852307:ERB852308 FAW852307:FAX852308 FKS852307:FKT852308 FUO852307:FUP852308 GEK852307:GEL852308 GOG852307:GOH852308 GYC852307:GYD852308 HHY852307:HHZ852308 HRU852307:HRV852308 IBQ852307:IBR852308 ILM852307:ILN852308 IVI852307:IVJ852308 JFE852307:JFF852308 JPA852307:JPB852308 JYW852307:JYX852308 KIS852307:KIT852308 KSO852307:KSP852308 LCK852307:LCL852308 LMG852307:LMH852308 LWC852307:LWD852308 MFY852307:MFZ852308 MPU852307:MPV852308 MZQ852307:MZR852308 NJM852307:NJN852308 NTI852307:NTJ852308 ODE852307:ODF852308 ONA852307:ONB852308 OWW852307:OWX852308 PGS852307:PGT852308 PQO852307:PQP852308 QAK852307:QAL852308 QKG852307:QKH852308 QUC852307:QUD852308 RDY852307:RDZ852308 RNU852307:RNV852308 RXQ852307:RXR852308 SHM852307:SHN852308 SRI852307:SRJ852308 TBE852307:TBF852308 TLA852307:TLB852308 TUW852307:TUX852308 UES852307:UET852308 UOO852307:UOP852308 UYK852307:UYL852308 VIG852307:VIH852308 VSC852307:VSD852308 WBY852307:WBZ852308 WLU852307:WLV852308 WVQ852307:WVR852308 J917843:J917844 JE917843:JF917844 TA917843:TB917844 ACW917843:ACX917844 AMS917843:AMT917844 AWO917843:AWP917844 BGK917843:BGL917844 BQG917843:BQH917844 CAC917843:CAD917844 CJY917843:CJZ917844 CTU917843:CTV917844 DDQ917843:DDR917844 DNM917843:DNN917844 DXI917843:DXJ917844 EHE917843:EHF917844 ERA917843:ERB917844 FAW917843:FAX917844 FKS917843:FKT917844 FUO917843:FUP917844 GEK917843:GEL917844 GOG917843:GOH917844 GYC917843:GYD917844 HHY917843:HHZ917844 HRU917843:HRV917844 IBQ917843:IBR917844 ILM917843:ILN917844 IVI917843:IVJ917844 JFE917843:JFF917844 JPA917843:JPB917844 JYW917843:JYX917844 KIS917843:KIT917844 KSO917843:KSP917844 LCK917843:LCL917844 LMG917843:LMH917844 LWC917843:LWD917844 MFY917843:MFZ917844 MPU917843:MPV917844 MZQ917843:MZR917844 NJM917843:NJN917844 NTI917843:NTJ917844 ODE917843:ODF917844 ONA917843:ONB917844 OWW917843:OWX917844 PGS917843:PGT917844 PQO917843:PQP917844 QAK917843:QAL917844 QKG917843:QKH917844 QUC917843:QUD917844 RDY917843:RDZ917844 RNU917843:RNV917844 RXQ917843:RXR917844 SHM917843:SHN917844 SRI917843:SRJ917844 TBE917843:TBF917844 TLA917843:TLB917844 TUW917843:TUX917844 UES917843:UET917844 UOO917843:UOP917844 UYK917843:UYL917844 VIG917843:VIH917844 VSC917843:VSD917844 WBY917843:WBZ917844 WLU917843:WLV917844 WVQ917843:WVR917844 J983379:J983380 JE983379:JF983380 TA983379:TB983380 ACW983379:ACX983380 AMS983379:AMT983380 AWO983379:AWP983380 BGK983379:BGL983380 BQG983379:BQH983380 CAC983379:CAD983380 CJY983379:CJZ983380 CTU983379:CTV983380 DDQ983379:DDR983380 DNM983379:DNN983380 DXI983379:DXJ983380 EHE983379:EHF983380 ERA983379:ERB983380 FAW983379:FAX983380 FKS983379:FKT983380 FUO983379:FUP983380 GEK983379:GEL983380 GOG983379:GOH983380 GYC983379:GYD983380 HHY983379:HHZ983380 HRU983379:HRV983380 IBQ983379:IBR983380 ILM983379:ILN983380 IVI983379:IVJ983380 JFE983379:JFF983380 JPA983379:JPB983380 JYW983379:JYX983380 KIS983379:KIT983380 KSO983379:KSP983380 LCK983379:LCL983380 LMG983379:LMH983380 LWC983379:LWD983380 MFY983379:MFZ983380 MPU983379:MPV983380 MZQ983379:MZR983380 NJM983379:NJN983380 NTI983379:NTJ983380 ODE983379:ODF983380 ONA983379:ONB983380 OWW983379:OWX983380 PGS983379:PGT983380 PQO983379:PQP983380 QAK983379:QAL983380 QKG983379:QKH983380 QUC983379:QUD983380 RDY983379:RDZ983380 RNU983379:RNV983380 RXQ983379:RXR983380 SHM983379:SHN983380 SRI983379:SRJ983380 TBE983379:TBF983380 TLA983379:TLB983380 TUW983379:TUX983380 UES983379:UET983380 UOO983379:UOP983380 UYK983379:UYL983380 VIG983379:VIH983380 VSC983379:VSD983380 WBY983379:WBZ983380 WLU983379:WLV983380 WVQ983379:WVR983380"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C65833:JC65834 SY65833:SY65834 ACU65833:ACU65834 AMQ65833:AMQ65834 AWM65833:AWM65834 BGI65833:BGI65834 BQE65833:BQE65834 CAA65833:CAA65834 CJW65833:CJW65834 CTS65833:CTS65834 DDO65833:DDO65834 DNK65833:DNK65834 DXG65833:DXG65834 EHC65833:EHC65834 EQY65833:EQY65834 FAU65833:FAU65834 FKQ65833:FKQ65834 FUM65833:FUM65834 GEI65833:GEI65834 GOE65833:GOE65834 GYA65833:GYA65834 HHW65833:HHW65834 HRS65833:HRS65834 IBO65833:IBO65834 ILK65833:ILK65834 IVG65833:IVG65834 JFC65833:JFC65834 JOY65833:JOY65834 JYU65833:JYU65834 KIQ65833:KIQ65834 KSM65833:KSM65834 LCI65833:LCI65834 LME65833:LME65834 LWA65833:LWA65834 MFW65833:MFW65834 MPS65833:MPS65834 MZO65833:MZO65834 NJK65833:NJK65834 NTG65833:NTG65834 ODC65833:ODC65834 OMY65833:OMY65834 OWU65833:OWU65834 PGQ65833:PGQ65834 PQM65833:PQM65834 QAI65833:QAI65834 QKE65833:QKE65834 QUA65833:QUA65834 RDW65833:RDW65834 RNS65833:RNS65834 RXO65833:RXO65834 SHK65833:SHK65834 SRG65833:SRG65834 TBC65833:TBC65834 TKY65833:TKY65834 TUU65833:TUU65834 UEQ65833:UEQ65834 UOM65833:UOM65834 UYI65833:UYI65834 VIE65833:VIE65834 VSA65833:VSA65834 WBW65833:WBW65834 WLS65833:WLS65834 WVO65833:WVO65834 JC131369:JC131370 SY131369:SY131370 ACU131369:ACU131370 AMQ131369:AMQ131370 AWM131369:AWM131370 BGI131369:BGI131370 BQE131369:BQE131370 CAA131369:CAA131370 CJW131369:CJW131370 CTS131369:CTS131370 DDO131369:DDO131370 DNK131369:DNK131370 DXG131369:DXG131370 EHC131369:EHC131370 EQY131369:EQY131370 FAU131369:FAU131370 FKQ131369:FKQ131370 FUM131369:FUM131370 GEI131369:GEI131370 GOE131369:GOE131370 GYA131369:GYA131370 HHW131369:HHW131370 HRS131369:HRS131370 IBO131369:IBO131370 ILK131369:ILK131370 IVG131369:IVG131370 JFC131369:JFC131370 JOY131369:JOY131370 JYU131369:JYU131370 KIQ131369:KIQ131370 KSM131369:KSM131370 LCI131369:LCI131370 LME131369:LME131370 LWA131369:LWA131370 MFW131369:MFW131370 MPS131369:MPS131370 MZO131369:MZO131370 NJK131369:NJK131370 NTG131369:NTG131370 ODC131369:ODC131370 OMY131369:OMY131370 OWU131369:OWU131370 PGQ131369:PGQ131370 PQM131369:PQM131370 QAI131369:QAI131370 QKE131369:QKE131370 QUA131369:QUA131370 RDW131369:RDW131370 RNS131369:RNS131370 RXO131369:RXO131370 SHK131369:SHK131370 SRG131369:SRG131370 TBC131369:TBC131370 TKY131369:TKY131370 TUU131369:TUU131370 UEQ131369:UEQ131370 UOM131369:UOM131370 UYI131369:UYI131370 VIE131369:VIE131370 VSA131369:VSA131370 WBW131369:WBW131370 WLS131369:WLS131370 WVO131369:WVO131370 JC196905:JC196906 SY196905:SY196906 ACU196905:ACU196906 AMQ196905:AMQ196906 AWM196905:AWM196906 BGI196905:BGI196906 BQE196905:BQE196906 CAA196905:CAA196906 CJW196905:CJW196906 CTS196905:CTS196906 DDO196905:DDO196906 DNK196905:DNK196906 DXG196905:DXG196906 EHC196905:EHC196906 EQY196905:EQY196906 FAU196905:FAU196906 FKQ196905:FKQ196906 FUM196905:FUM196906 GEI196905:GEI196906 GOE196905:GOE196906 GYA196905:GYA196906 HHW196905:HHW196906 HRS196905:HRS196906 IBO196905:IBO196906 ILK196905:ILK196906 IVG196905:IVG196906 JFC196905:JFC196906 JOY196905:JOY196906 JYU196905:JYU196906 KIQ196905:KIQ196906 KSM196905:KSM196906 LCI196905:LCI196906 LME196905:LME196906 LWA196905:LWA196906 MFW196905:MFW196906 MPS196905:MPS196906 MZO196905:MZO196906 NJK196905:NJK196906 NTG196905:NTG196906 ODC196905:ODC196906 OMY196905:OMY196906 OWU196905:OWU196906 PGQ196905:PGQ196906 PQM196905:PQM196906 QAI196905:QAI196906 QKE196905:QKE196906 QUA196905:QUA196906 RDW196905:RDW196906 RNS196905:RNS196906 RXO196905:RXO196906 SHK196905:SHK196906 SRG196905:SRG196906 TBC196905:TBC196906 TKY196905:TKY196906 TUU196905:TUU196906 UEQ196905:UEQ196906 UOM196905:UOM196906 UYI196905:UYI196906 VIE196905:VIE196906 VSA196905:VSA196906 WBW196905:WBW196906 WLS196905:WLS196906 WVO196905:WVO196906 JC262441:JC262442 SY262441:SY262442 ACU262441:ACU262442 AMQ262441:AMQ262442 AWM262441:AWM262442 BGI262441:BGI262442 BQE262441:BQE262442 CAA262441:CAA262442 CJW262441:CJW262442 CTS262441:CTS262442 DDO262441:DDO262442 DNK262441:DNK262442 DXG262441:DXG262442 EHC262441:EHC262442 EQY262441:EQY262442 FAU262441:FAU262442 FKQ262441:FKQ262442 FUM262441:FUM262442 GEI262441:GEI262442 GOE262441:GOE262442 GYA262441:GYA262442 HHW262441:HHW262442 HRS262441:HRS262442 IBO262441:IBO262442 ILK262441:ILK262442 IVG262441:IVG262442 JFC262441:JFC262442 JOY262441:JOY262442 JYU262441:JYU262442 KIQ262441:KIQ262442 KSM262441:KSM262442 LCI262441:LCI262442 LME262441:LME262442 LWA262441:LWA262442 MFW262441:MFW262442 MPS262441:MPS262442 MZO262441:MZO262442 NJK262441:NJK262442 NTG262441:NTG262442 ODC262441:ODC262442 OMY262441:OMY262442 OWU262441:OWU262442 PGQ262441:PGQ262442 PQM262441:PQM262442 QAI262441:QAI262442 QKE262441:QKE262442 QUA262441:QUA262442 RDW262441:RDW262442 RNS262441:RNS262442 RXO262441:RXO262442 SHK262441:SHK262442 SRG262441:SRG262442 TBC262441:TBC262442 TKY262441:TKY262442 TUU262441:TUU262442 UEQ262441:UEQ262442 UOM262441:UOM262442 UYI262441:UYI262442 VIE262441:VIE262442 VSA262441:VSA262442 WBW262441:WBW262442 WLS262441:WLS262442 WVO262441:WVO262442 JC327977:JC327978 SY327977:SY327978 ACU327977:ACU327978 AMQ327977:AMQ327978 AWM327977:AWM327978 BGI327977:BGI327978 BQE327977:BQE327978 CAA327977:CAA327978 CJW327977:CJW327978 CTS327977:CTS327978 DDO327977:DDO327978 DNK327977:DNK327978 DXG327977:DXG327978 EHC327977:EHC327978 EQY327977:EQY327978 FAU327977:FAU327978 FKQ327977:FKQ327978 FUM327977:FUM327978 GEI327977:GEI327978 GOE327977:GOE327978 GYA327977:GYA327978 HHW327977:HHW327978 HRS327977:HRS327978 IBO327977:IBO327978 ILK327977:ILK327978 IVG327977:IVG327978 JFC327977:JFC327978 JOY327977:JOY327978 JYU327977:JYU327978 KIQ327977:KIQ327978 KSM327977:KSM327978 LCI327977:LCI327978 LME327977:LME327978 LWA327977:LWA327978 MFW327977:MFW327978 MPS327977:MPS327978 MZO327977:MZO327978 NJK327977:NJK327978 NTG327977:NTG327978 ODC327977:ODC327978 OMY327977:OMY327978 OWU327977:OWU327978 PGQ327977:PGQ327978 PQM327977:PQM327978 QAI327977:QAI327978 QKE327977:QKE327978 QUA327977:QUA327978 RDW327977:RDW327978 RNS327977:RNS327978 RXO327977:RXO327978 SHK327977:SHK327978 SRG327977:SRG327978 TBC327977:TBC327978 TKY327977:TKY327978 TUU327977:TUU327978 UEQ327977:UEQ327978 UOM327977:UOM327978 UYI327977:UYI327978 VIE327977:VIE327978 VSA327977:VSA327978 WBW327977:WBW327978 WLS327977:WLS327978 WVO327977:WVO327978 JC393513:JC393514 SY393513:SY393514 ACU393513:ACU393514 AMQ393513:AMQ393514 AWM393513:AWM393514 BGI393513:BGI393514 BQE393513:BQE393514 CAA393513:CAA393514 CJW393513:CJW393514 CTS393513:CTS393514 DDO393513:DDO393514 DNK393513:DNK393514 DXG393513:DXG393514 EHC393513:EHC393514 EQY393513:EQY393514 FAU393513:FAU393514 FKQ393513:FKQ393514 FUM393513:FUM393514 GEI393513:GEI393514 GOE393513:GOE393514 GYA393513:GYA393514 HHW393513:HHW393514 HRS393513:HRS393514 IBO393513:IBO393514 ILK393513:ILK393514 IVG393513:IVG393514 JFC393513:JFC393514 JOY393513:JOY393514 JYU393513:JYU393514 KIQ393513:KIQ393514 KSM393513:KSM393514 LCI393513:LCI393514 LME393513:LME393514 LWA393513:LWA393514 MFW393513:MFW393514 MPS393513:MPS393514 MZO393513:MZO393514 NJK393513:NJK393514 NTG393513:NTG393514 ODC393513:ODC393514 OMY393513:OMY393514 OWU393513:OWU393514 PGQ393513:PGQ393514 PQM393513:PQM393514 QAI393513:QAI393514 QKE393513:QKE393514 QUA393513:QUA393514 RDW393513:RDW393514 RNS393513:RNS393514 RXO393513:RXO393514 SHK393513:SHK393514 SRG393513:SRG393514 TBC393513:TBC393514 TKY393513:TKY393514 TUU393513:TUU393514 UEQ393513:UEQ393514 UOM393513:UOM393514 UYI393513:UYI393514 VIE393513:VIE393514 VSA393513:VSA393514 WBW393513:WBW393514 WLS393513:WLS393514 WVO393513:WVO393514 JC459049:JC459050 SY459049:SY459050 ACU459049:ACU459050 AMQ459049:AMQ459050 AWM459049:AWM459050 BGI459049:BGI459050 BQE459049:BQE459050 CAA459049:CAA459050 CJW459049:CJW459050 CTS459049:CTS459050 DDO459049:DDO459050 DNK459049:DNK459050 DXG459049:DXG459050 EHC459049:EHC459050 EQY459049:EQY459050 FAU459049:FAU459050 FKQ459049:FKQ459050 FUM459049:FUM459050 GEI459049:GEI459050 GOE459049:GOE459050 GYA459049:GYA459050 HHW459049:HHW459050 HRS459049:HRS459050 IBO459049:IBO459050 ILK459049:ILK459050 IVG459049:IVG459050 JFC459049:JFC459050 JOY459049:JOY459050 JYU459049:JYU459050 KIQ459049:KIQ459050 KSM459049:KSM459050 LCI459049:LCI459050 LME459049:LME459050 LWA459049:LWA459050 MFW459049:MFW459050 MPS459049:MPS459050 MZO459049:MZO459050 NJK459049:NJK459050 NTG459049:NTG459050 ODC459049:ODC459050 OMY459049:OMY459050 OWU459049:OWU459050 PGQ459049:PGQ459050 PQM459049:PQM459050 QAI459049:QAI459050 QKE459049:QKE459050 QUA459049:QUA459050 RDW459049:RDW459050 RNS459049:RNS459050 RXO459049:RXO459050 SHK459049:SHK459050 SRG459049:SRG459050 TBC459049:TBC459050 TKY459049:TKY459050 TUU459049:TUU459050 UEQ459049:UEQ459050 UOM459049:UOM459050 UYI459049:UYI459050 VIE459049:VIE459050 VSA459049:VSA459050 WBW459049:WBW459050 WLS459049:WLS459050 WVO459049:WVO459050 JC524585:JC524586 SY524585:SY524586 ACU524585:ACU524586 AMQ524585:AMQ524586 AWM524585:AWM524586 BGI524585:BGI524586 BQE524585:BQE524586 CAA524585:CAA524586 CJW524585:CJW524586 CTS524585:CTS524586 DDO524585:DDO524586 DNK524585:DNK524586 DXG524585:DXG524586 EHC524585:EHC524586 EQY524585:EQY524586 FAU524585:FAU524586 FKQ524585:FKQ524586 FUM524585:FUM524586 GEI524585:GEI524586 GOE524585:GOE524586 GYA524585:GYA524586 HHW524585:HHW524586 HRS524585:HRS524586 IBO524585:IBO524586 ILK524585:ILK524586 IVG524585:IVG524586 JFC524585:JFC524586 JOY524585:JOY524586 JYU524585:JYU524586 KIQ524585:KIQ524586 KSM524585:KSM524586 LCI524585:LCI524586 LME524585:LME524586 LWA524585:LWA524586 MFW524585:MFW524586 MPS524585:MPS524586 MZO524585:MZO524586 NJK524585:NJK524586 NTG524585:NTG524586 ODC524585:ODC524586 OMY524585:OMY524586 OWU524585:OWU524586 PGQ524585:PGQ524586 PQM524585:PQM524586 QAI524585:QAI524586 QKE524585:QKE524586 QUA524585:QUA524586 RDW524585:RDW524586 RNS524585:RNS524586 RXO524585:RXO524586 SHK524585:SHK524586 SRG524585:SRG524586 TBC524585:TBC524586 TKY524585:TKY524586 TUU524585:TUU524586 UEQ524585:UEQ524586 UOM524585:UOM524586 UYI524585:UYI524586 VIE524585:VIE524586 VSA524585:VSA524586 WBW524585:WBW524586 WLS524585:WLS524586 WVO524585:WVO524586 JC590121:JC590122 SY590121:SY590122 ACU590121:ACU590122 AMQ590121:AMQ590122 AWM590121:AWM590122 BGI590121:BGI590122 BQE590121:BQE590122 CAA590121:CAA590122 CJW590121:CJW590122 CTS590121:CTS590122 DDO590121:DDO590122 DNK590121:DNK590122 DXG590121:DXG590122 EHC590121:EHC590122 EQY590121:EQY590122 FAU590121:FAU590122 FKQ590121:FKQ590122 FUM590121:FUM590122 GEI590121:GEI590122 GOE590121:GOE590122 GYA590121:GYA590122 HHW590121:HHW590122 HRS590121:HRS590122 IBO590121:IBO590122 ILK590121:ILK590122 IVG590121:IVG590122 JFC590121:JFC590122 JOY590121:JOY590122 JYU590121:JYU590122 KIQ590121:KIQ590122 KSM590121:KSM590122 LCI590121:LCI590122 LME590121:LME590122 LWA590121:LWA590122 MFW590121:MFW590122 MPS590121:MPS590122 MZO590121:MZO590122 NJK590121:NJK590122 NTG590121:NTG590122 ODC590121:ODC590122 OMY590121:OMY590122 OWU590121:OWU590122 PGQ590121:PGQ590122 PQM590121:PQM590122 QAI590121:QAI590122 QKE590121:QKE590122 QUA590121:QUA590122 RDW590121:RDW590122 RNS590121:RNS590122 RXO590121:RXO590122 SHK590121:SHK590122 SRG590121:SRG590122 TBC590121:TBC590122 TKY590121:TKY590122 TUU590121:TUU590122 UEQ590121:UEQ590122 UOM590121:UOM590122 UYI590121:UYI590122 VIE590121:VIE590122 VSA590121:VSA590122 WBW590121:WBW590122 WLS590121:WLS590122 WVO590121:WVO590122 JC655657:JC655658 SY655657:SY655658 ACU655657:ACU655658 AMQ655657:AMQ655658 AWM655657:AWM655658 BGI655657:BGI655658 BQE655657:BQE655658 CAA655657:CAA655658 CJW655657:CJW655658 CTS655657:CTS655658 DDO655657:DDO655658 DNK655657:DNK655658 DXG655657:DXG655658 EHC655657:EHC655658 EQY655657:EQY655658 FAU655657:FAU655658 FKQ655657:FKQ655658 FUM655657:FUM655658 GEI655657:GEI655658 GOE655657:GOE655658 GYA655657:GYA655658 HHW655657:HHW655658 HRS655657:HRS655658 IBO655657:IBO655658 ILK655657:ILK655658 IVG655657:IVG655658 JFC655657:JFC655658 JOY655657:JOY655658 JYU655657:JYU655658 KIQ655657:KIQ655658 KSM655657:KSM655658 LCI655657:LCI655658 LME655657:LME655658 LWA655657:LWA655658 MFW655657:MFW655658 MPS655657:MPS655658 MZO655657:MZO655658 NJK655657:NJK655658 NTG655657:NTG655658 ODC655657:ODC655658 OMY655657:OMY655658 OWU655657:OWU655658 PGQ655657:PGQ655658 PQM655657:PQM655658 QAI655657:QAI655658 QKE655657:QKE655658 QUA655657:QUA655658 RDW655657:RDW655658 RNS655657:RNS655658 RXO655657:RXO655658 SHK655657:SHK655658 SRG655657:SRG655658 TBC655657:TBC655658 TKY655657:TKY655658 TUU655657:TUU655658 UEQ655657:UEQ655658 UOM655657:UOM655658 UYI655657:UYI655658 VIE655657:VIE655658 VSA655657:VSA655658 WBW655657:WBW655658 WLS655657:WLS655658 WVO655657:WVO655658 JC721193:JC721194 SY721193:SY721194 ACU721193:ACU721194 AMQ721193:AMQ721194 AWM721193:AWM721194 BGI721193:BGI721194 BQE721193:BQE721194 CAA721193:CAA721194 CJW721193:CJW721194 CTS721193:CTS721194 DDO721193:DDO721194 DNK721193:DNK721194 DXG721193:DXG721194 EHC721193:EHC721194 EQY721193:EQY721194 FAU721193:FAU721194 FKQ721193:FKQ721194 FUM721193:FUM721194 GEI721193:GEI721194 GOE721193:GOE721194 GYA721193:GYA721194 HHW721193:HHW721194 HRS721193:HRS721194 IBO721193:IBO721194 ILK721193:ILK721194 IVG721193:IVG721194 JFC721193:JFC721194 JOY721193:JOY721194 JYU721193:JYU721194 KIQ721193:KIQ721194 KSM721193:KSM721194 LCI721193:LCI721194 LME721193:LME721194 LWA721193:LWA721194 MFW721193:MFW721194 MPS721193:MPS721194 MZO721193:MZO721194 NJK721193:NJK721194 NTG721193:NTG721194 ODC721193:ODC721194 OMY721193:OMY721194 OWU721193:OWU721194 PGQ721193:PGQ721194 PQM721193:PQM721194 QAI721193:QAI721194 QKE721193:QKE721194 QUA721193:QUA721194 RDW721193:RDW721194 RNS721193:RNS721194 RXO721193:RXO721194 SHK721193:SHK721194 SRG721193:SRG721194 TBC721193:TBC721194 TKY721193:TKY721194 TUU721193:TUU721194 UEQ721193:UEQ721194 UOM721193:UOM721194 UYI721193:UYI721194 VIE721193:VIE721194 VSA721193:VSA721194 WBW721193:WBW721194 WLS721193:WLS721194 WVO721193:WVO721194 JC786729:JC786730 SY786729:SY786730 ACU786729:ACU786730 AMQ786729:AMQ786730 AWM786729:AWM786730 BGI786729:BGI786730 BQE786729:BQE786730 CAA786729:CAA786730 CJW786729:CJW786730 CTS786729:CTS786730 DDO786729:DDO786730 DNK786729:DNK786730 DXG786729:DXG786730 EHC786729:EHC786730 EQY786729:EQY786730 FAU786729:FAU786730 FKQ786729:FKQ786730 FUM786729:FUM786730 GEI786729:GEI786730 GOE786729:GOE786730 GYA786729:GYA786730 HHW786729:HHW786730 HRS786729:HRS786730 IBO786729:IBO786730 ILK786729:ILK786730 IVG786729:IVG786730 JFC786729:JFC786730 JOY786729:JOY786730 JYU786729:JYU786730 KIQ786729:KIQ786730 KSM786729:KSM786730 LCI786729:LCI786730 LME786729:LME786730 LWA786729:LWA786730 MFW786729:MFW786730 MPS786729:MPS786730 MZO786729:MZO786730 NJK786729:NJK786730 NTG786729:NTG786730 ODC786729:ODC786730 OMY786729:OMY786730 OWU786729:OWU786730 PGQ786729:PGQ786730 PQM786729:PQM786730 QAI786729:QAI786730 QKE786729:QKE786730 QUA786729:QUA786730 RDW786729:RDW786730 RNS786729:RNS786730 RXO786729:RXO786730 SHK786729:SHK786730 SRG786729:SRG786730 TBC786729:TBC786730 TKY786729:TKY786730 TUU786729:TUU786730 UEQ786729:UEQ786730 UOM786729:UOM786730 UYI786729:UYI786730 VIE786729:VIE786730 VSA786729:VSA786730 WBW786729:WBW786730 WLS786729:WLS786730 WVO786729:WVO786730 JC852265:JC852266 SY852265:SY852266 ACU852265:ACU852266 AMQ852265:AMQ852266 AWM852265:AWM852266 BGI852265:BGI852266 BQE852265:BQE852266 CAA852265:CAA852266 CJW852265:CJW852266 CTS852265:CTS852266 DDO852265:DDO852266 DNK852265:DNK852266 DXG852265:DXG852266 EHC852265:EHC852266 EQY852265:EQY852266 FAU852265:FAU852266 FKQ852265:FKQ852266 FUM852265:FUM852266 GEI852265:GEI852266 GOE852265:GOE852266 GYA852265:GYA852266 HHW852265:HHW852266 HRS852265:HRS852266 IBO852265:IBO852266 ILK852265:ILK852266 IVG852265:IVG852266 JFC852265:JFC852266 JOY852265:JOY852266 JYU852265:JYU852266 KIQ852265:KIQ852266 KSM852265:KSM852266 LCI852265:LCI852266 LME852265:LME852266 LWA852265:LWA852266 MFW852265:MFW852266 MPS852265:MPS852266 MZO852265:MZO852266 NJK852265:NJK852266 NTG852265:NTG852266 ODC852265:ODC852266 OMY852265:OMY852266 OWU852265:OWU852266 PGQ852265:PGQ852266 PQM852265:PQM852266 QAI852265:QAI852266 QKE852265:QKE852266 QUA852265:QUA852266 RDW852265:RDW852266 RNS852265:RNS852266 RXO852265:RXO852266 SHK852265:SHK852266 SRG852265:SRG852266 TBC852265:TBC852266 TKY852265:TKY852266 TUU852265:TUU852266 UEQ852265:UEQ852266 UOM852265:UOM852266 UYI852265:UYI852266 VIE852265:VIE852266 VSA852265:VSA852266 WBW852265:WBW852266 WLS852265:WLS852266 WVO852265:WVO852266 JC917801:JC917802 SY917801:SY917802 ACU917801:ACU917802 AMQ917801:AMQ917802 AWM917801:AWM917802 BGI917801:BGI917802 BQE917801:BQE917802 CAA917801:CAA917802 CJW917801:CJW917802 CTS917801:CTS917802 DDO917801:DDO917802 DNK917801:DNK917802 DXG917801:DXG917802 EHC917801:EHC917802 EQY917801:EQY917802 FAU917801:FAU917802 FKQ917801:FKQ917802 FUM917801:FUM917802 GEI917801:GEI917802 GOE917801:GOE917802 GYA917801:GYA917802 HHW917801:HHW917802 HRS917801:HRS917802 IBO917801:IBO917802 ILK917801:ILK917802 IVG917801:IVG917802 JFC917801:JFC917802 JOY917801:JOY917802 JYU917801:JYU917802 KIQ917801:KIQ917802 KSM917801:KSM917802 LCI917801:LCI917802 LME917801:LME917802 LWA917801:LWA917802 MFW917801:MFW917802 MPS917801:MPS917802 MZO917801:MZO917802 NJK917801:NJK917802 NTG917801:NTG917802 ODC917801:ODC917802 OMY917801:OMY917802 OWU917801:OWU917802 PGQ917801:PGQ917802 PQM917801:PQM917802 QAI917801:QAI917802 QKE917801:QKE917802 QUA917801:QUA917802 RDW917801:RDW917802 RNS917801:RNS917802 RXO917801:RXO917802 SHK917801:SHK917802 SRG917801:SRG917802 TBC917801:TBC917802 TKY917801:TKY917802 TUU917801:TUU917802 UEQ917801:UEQ917802 UOM917801:UOM917802 UYI917801:UYI917802 VIE917801:VIE917802 VSA917801:VSA917802 WBW917801:WBW917802 WLS917801:WLS917802 WVO917801:WVO917802 JC983337:JC983338 SY983337:SY983338 ACU983337:ACU983338 AMQ983337:AMQ983338 AWM983337:AWM983338 BGI983337:BGI983338 BQE983337:BQE983338 CAA983337:CAA983338 CJW983337:CJW983338 CTS983337:CTS983338 DDO983337:DDO983338 DNK983337:DNK983338 DXG983337:DXG983338 EHC983337:EHC983338 EQY983337:EQY983338 FAU983337:FAU983338 FKQ983337:FKQ983338 FUM983337:FUM983338 GEI983337:GEI983338 GOE983337:GOE983338 GYA983337:GYA983338 HHW983337:HHW983338 HRS983337:HRS983338 IBO983337:IBO983338 ILK983337:ILK983338 IVG983337:IVG983338 JFC983337:JFC983338 JOY983337:JOY983338 JYU983337:JYU983338 KIQ983337:KIQ983338 KSM983337:KSM983338 LCI983337:LCI983338 LME983337:LME983338 LWA983337:LWA983338 MFW983337:MFW983338 MPS983337:MPS983338 MZO983337:MZO983338 NJK983337:NJK983338 NTG983337:NTG983338 ODC983337:ODC983338 OMY983337:OMY983338 OWU983337:OWU983338 PGQ983337:PGQ983338 PQM983337:PQM983338 QAI983337:QAI983338 QKE983337:QKE983338 QUA983337:QUA983338 RDW983337:RDW983338 RNS983337:RNS983338 RXO983337:RXO983338 SHK983337:SHK983338 SRG983337:SRG983338 TBC983337:TBC983338 TKY983337:TKY983338 TUU983337:TUU983338 UEQ983337:UEQ983338 UOM983337:UOM983338 UYI983337:UYI983338 VIE983337:VIE983338 VSA983337:VSA983338 WBW983337:WBW983338 WLS983337:WLS983338 WVO983337:WVO983338 JC65875:JC65876 SY65875:SY65876 ACU65875:ACU65876 AMQ65875:AMQ65876 AWM65875:AWM65876 BGI65875:BGI65876 BQE65875:BQE65876 CAA65875:CAA65876 CJW65875:CJW65876 CTS65875:CTS65876 DDO65875:DDO65876 DNK65875:DNK65876 DXG65875:DXG65876 EHC65875:EHC65876 EQY65875:EQY65876 FAU65875:FAU65876 FKQ65875:FKQ65876 FUM65875:FUM65876 GEI65875:GEI65876 GOE65875:GOE65876 GYA65875:GYA65876 HHW65875:HHW65876 HRS65875:HRS65876 IBO65875:IBO65876 ILK65875:ILK65876 IVG65875:IVG65876 JFC65875:JFC65876 JOY65875:JOY65876 JYU65875:JYU65876 KIQ65875:KIQ65876 KSM65875:KSM65876 LCI65875:LCI65876 LME65875:LME65876 LWA65875:LWA65876 MFW65875:MFW65876 MPS65875:MPS65876 MZO65875:MZO65876 NJK65875:NJK65876 NTG65875:NTG65876 ODC65875:ODC65876 OMY65875:OMY65876 OWU65875:OWU65876 PGQ65875:PGQ65876 PQM65875:PQM65876 QAI65875:QAI65876 QKE65875:QKE65876 QUA65875:QUA65876 RDW65875:RDW65876 RNS65875:RNS65876 RXO65875:RXO65876 SHK65875:SHK65876 SRG65875:SRG65876 TBC65875:TBC65876 TKY65875:TKY65876 TUU65875:TUU65876 UEQ65875:UEQ65876 UOM65875:UOM65876 UYI65875:UYI65876 VIE65875:VIE65876 VSA65875:VSA65876 WBW65875:WBW65876 WLS65875:WLS65876 WVO65875:WVO65876 JC131411:JC131412 SY131411:SY131412 ACU131411:ACU131412 AMQ131411:AMQ131412 AWM131411:AWM131412 BGI131411:BGI131412 BQE131411:BQE131412 CAA131411:CAA131412 CJW131411:CJW131412 CTS131411:CTS131412 DDO131411:DDO131412 DNK131411:DNK131412 DXG131411:DXG131412 EHC131411:EHC131412 EQY131411:EQY131412 FAU131411:FAU131412 FKQ131411:FKQ131412 FUM131411:FUM131412 GEI131411:GEI131412 GOE131411:GOE131412 GYA131411:GYA131412 HHW131411:HHW131412 HRS131411:HRS131412 IBO131411:IBO131412 ILK131411:ILK131412 IVG131411:IVG131412 JFC131411:JFC131412 JOY131411:JOY131412 JYU131411:JYU131412 KIQ131411:KIQ131412 KSM131411:KSM131412 LCI131411:LCI131412 LME131411:LME131412 LWA131411:LWA131412 MFW131411:MFW131412 MPS131411:MPS131412 MZO131411:MZO131412 NJK131411:NJK131412 NTG131411:NTG131412 ODC131411:ODC131412 OMY131411:OMY131412 OWU131411:OWU131412 PGQ131411:PGQ131412 PQM131411:PQM131412 QAI131411:QAI131412 QKE131411:QKE131412 QUA131411:QUA131412 RDW131411:RDW131412 RNS131411:RNS131412 RXO131411:RXO131412 SHK131411:SHK131412 SRG131411:SRG131412 TBC131411:TBC131412 TKY131411:TKY131412 TUU131411:TUU131412 UEQ131411:UEQ131412 UOM131411:UOM131412 UYI131411:UYI131412 VIE131411:VIE131412 VSA131411:VSA131412 WBW131411:WBW131412 WLS131411:WLS131412 WVO131411:WVO131412 JC196947:JC196948 SY196947:SY196948 ACU196947:ACU196948 AMQ196947:AMQ196948 AWM196947:AWM196948 BGI196947:BGI196948 BQE196947:BQE196948 CAA196947:CAA196948 CJW196947:CJW196948 CTS196947:CTS196948 DDO196947:DDO196948 DNK196947:DNK196948 DXG196947:DXG196948 EHC196947:EHC196948 EQY196947:EQY196948 FAU196947:FAU196948 FKQ196947:FKQ196948 FUM196947:FUM196948 GEI196947:GEI196948 GOE196947:GOE196948 GYA196947:GYA196948 HHW196947:HHW196948 HRS196947:HRS196948 IBO196947:IBO196948 ILK196947:ILK196948 IVG196947:IVG196948 JFC196947:JFC196948 JOY196947:JOY196948 JYU196947:JYU196948 KIQ196947:KIQ196948 KSM196947:KSM196948 LCI196947:LCI196948 LME196947:LME196948 LWA196947:LWA196948 MFW196947:MFW196948 MPS196947:MPS196948 MZO196947:MZO196948 NJK196947:NJK196948 NTG196947:NTG196948 ODC196947:ODC196948 OMY196947:OMY196948 OWU196947:OWU196948 PGQ196947:PGQ196948 PQM196947:PQM196948 QAI196947:QAI196948 QKE196947:QKE196948 QUA196947:QUA196948 RDW196947:RDW196948 RNS196947:RNS196948 RXO196947:RXO196948 SHK196947:SHK196948 SRG196947:SRG196948 TBC196947:TBC196948 TKY196947:TKY196948 TUU196947:TUU196948 UEQ196947:UEQ196948 UOM196947:UOM196948 UYI196947:UYI196948 VIE196947:VIE196948 VSA196947:VSA196948 WBW196947:WBW196948 WLS196947:WLS196948 WVO196947:WVO196948 JC262483:JC262484 SY262483:SY262484 ACU262483:ACU262484 AMQ262483:AMQ262484 AWM262483:AWM262484 BGI262483:BGI262484 BQE262483:BQE262484 CAA262483:CAA262484 CJW262483:CJW262484 CTS262483:CTS262484 DDO262483:DDO262484 DNK262483:DNK262484 DXG262483:DXG262484 EHC262483:EHC262484 EQY262483:EQY262484 FAU262483:FAU262484 FKQ262483:FKQ262484 FUM262483:FUM262484 GEI262483:GEI262484 GOE262483:GOE262484 GYA262483:GYA262484 HHW262483:HHW262484 HRS262483:HRS262484 IBO262483:IBO262484 ILK262483:ILK262484 IVG262483:IVG262484 JFC262483:JFC262484 JOY262483:JOY262484 JYU262483:JYU262484 KIQ262483:KIQ262484 KSM262483:KSM262484 LCI262483:LCI262484 LME262483:LME262484 LWA262483:LWA262484 MFW262483:MFW262484 MPS262483:MPS262484 MZO262483:MZO262484 NJK262483:NJK262484 NTG262483:NTG262484 ODC262483:ODC262484 OMY262483:OMY262484 OWU262483:OWU262484 PGQ262483:PGQ262484 PQM262483:PQM262484 QAI262483:QAI262484 QKE262483:QKE262484 QUA262483:QUA262484 RDW262483:RDW262484 RNS262483:RNS262484 RXO262483:RXO262484 SHK262483:SHK262484 SRG262483:SRG262484 TBC262483:TBC262484 TKY262483:TKY262484 TUU262483:TUU262484 UEQ262483:UEQ262484 UOM262483:UOM262484 UYI262483:UYI262484 VIE262483:VIE262484 VSA262483:VSA262484 WBW262483:WBW262484 WLS262483:WLS262484 WVO262483:WVO262484 JC328019:JC328020 SY328019:SY328020 ACU328019:ACU328020 AMQ328019:AMQ328020 AWM328019:AWM328020 BGI328019:BGI328020 BQE328019:BQE328020 CAA328019:CAA328020 CJW328019:CJW328020 CTS328019:CTS328020 DDO328019:DDO328020 DNK328019:DNK328020 DXG328019:DXG328020 EHC328019:EHC328020 EQY328019:EQY328020 FAU328019:FAU328020 FKQ328019:FKQ328020 FUM328019:FUM328020 GEI328019:GEI328020 GOE328019:GOE328020 GYA328019:GYA328020 HHW328019:HHW328020 HRS328019:HRS328020 IBO328019:IBO328020 ILK328019:ILK328020 IVG328019:IVG328020 JFC328019:JFC328020 JOY328019:JOY328020 JYU328019:JYU328020 KIQ328019:KIQ328020 KSM328019:KSM328020 LCI328019:LCI328020 LME328019:LME328020 LWA328019:LWA328020 MFW328019:MFW328020 MPS328019:MPS328020 MZO328019:MZO328020 NJK328019:NJK328020 NTG328019:NTG328020 ODC328019:ODC328020 OMY328019:OMY328020 OWU328019:OWU328020 PGQ328019:PGQ328020 PQM328019:PQM328020 QAI328019:QAI328020 QKE328019:QKE328020 QUA328019:QUA328020 RDW328019:RDW328020 RNS328019:RNS328020 RXO328019:RXO328020 SHK328019:SHK328020 SRG328019:SRG328020 TBC328019:TBC328020 TKY328019:TKY328020 TUU328019:TUU328020 UEQ328019:UEQ328020 UOM328019:UOM328020 UYI328019:UYI328020 VIE328019:VIE328020 VSA328019:VSA328020 WBW328019:WBW328020 WLS328019:WLS328020 WVO328019:WVO328020 JC393555:JC393556 SY393555:SY393556 ACU393555:ACU393556 AMQ393555:AMQ393556 AWM393555:AWM393556 BGI393555:BGI393556 BQE393555:BQE393556 CAA393555:CAA393556 CJW393555:CJW393556 CTS393555:CTS393556 DDO393555:DDO393556 DNK393555:DNK393556 DXG393555:DXG393556 EHC393555:EHC393556 EQY393555:EQY393556 FAU393555:FAU393556 FKQ393555:FKQ393556 FUM393555:FUM393556 GEI393555:GEI393556 GOE393555:GOE393556 GYA393555:GYA393556 HHW393555:HHW393556 HRS393555:HRS393556 IBO393555:IBO393556 ILK393555:ILK393556 IVG393555:IVG393556 JFC393555:JFC393556 JOY393555:JOY393556 JYU393555:JYU393556 KIQ393555:KIQ393556 KSM393555:KSM393556 LCI393555:LCI393556 LME393555:LME393556 LWA393555:LWA393556 MFW393555:MFW393556 MPS393555:MPS393556 MZO393555:MZO393556 NJK393555:NJK393556 NTG393555:NTG393556 ODC393555:ODC393556 OMY393555:OMY393556 OWU393555:OWU393556 PGQ393555:PGQ393556 PQM393555:PQM393556 QAI393555:QAI393556 QKE393555:QKE393556 QUA393555:QUA393556 RDW393555:RDW393556 RNS393555:RNS393556 RXO393555:RXO393556 SHK393555:SHK393556 SRG393555:SRG393556 TBC393555:TBC393556 TKY393555:TKY393556 TUU393555:TUU393556 UEQ393555:UEQ393556 UOM393555:UOM393556 UYI393555:UYI393556 VIE393555:VIE393556 VSA393555:VSA393556 WBW393555:WBW393556 WLS393555:WLS393556 WVO393555:WVO393556 JC459091:JC459092 SY459091:SY459092 ACU459091:ACU459092 AMQ459091:AMQ459092 AWM459091:AWM459092 BGI459091:BGI459092 BQE459091:BQE459092 CAA459091:CAA459092 CJW459091:CJW459092 CTS459091:CTS459092 DDO459091:DDO459092 DNK459091:DNK459092 DXG459091:DXG459092 EHC459091:EHC459092 EQY459091:EQY459092 FAU459091:FAU459092 FKQ459091:FKQ459092 FUM459091:FUM459092 GEI459091:GEI459092 GOE459091:GOE459092 GYA459091:GYA459092 HHW459091:HHW459092 HRS459091:HRS459092 IBO459091:IBO459092 ILK459091:ILK459092 IVG459091:IVG459092 JFC459091:JFC459092 JOY459091:JOY459092 JYU459091:JYU459092 KIQ459091:KIQ459092 KSM459091:KSM459092 LCI459091:LCI459092 LME459091:LME459092 LWA459091:LWA459092 MFW459091:MFW459092 MPS459091:MPS459092 MZO459091:MZO459092 NJK459091:NJK459092 NTG459091:NTG459092 ODC459091:ODC459092 OMY459091:OMY459092 OWU459091:OWU459092 PGQ459091:PGQ459092 PQM459091:PQM459092 QAI459091:QAI459092 QKE459091:QKE459092 QUA459091:QUA459092 RDW459091:RDW459092 RNS459091:RNS459092 RXO459091:RXO459092 SHK459091:SHK459092 SRG459091:SRG459092 TBC459091:TBC459092 TKY459091:TKY459092 TUU459091:TUU459092 UEQ459091:UEQ459092 UOM459091:UOM459092 UYI459091:UYI459092 VIE459091:VIE459092 VSA459091:VSA459092 WBW459091:WBW459092 WLS459091:WLS459092 WVO459091:WVO459092 JC524627:JC524628 SY524627:SY524628 ACU524627:ACU524628 AMQ524627:AMQ524628 AWM524627:AWM524628 BGI524627:BGI524628 BQE524627:BQE524628 CAA524627:CAA524628 CJW524627:CJW524628 CTS524627:CTS524628 DDO524627:DDO524628 DNK524627:DNK524628 DXG524627:DXG524628 EHC524627:EHC524628 EQY524627:EQY524628 FAU524627:FAU524628 FKQ524627:FKQ524628 FUM524627:FUM524628 GEI524627:GEI524628 GOE524627:GOE524628 GYA524627:GYA524628 HHW524627:HHW524628 HRS524627:HRS524628 IBO524627:IBO524628 ILK524627:ILK524628 IVG524627:IVG524628 JFC524627:JFC524628 JOY524627:JOY524628 JYU524627:JYU524628 KIQ524627:KIQ524628 KSM524627:KSM524628 LCI524627:LCI524628 LME524627:LME524628 LWA524627:LWA524628 MFW524627:MFW524628 MPS524627:MPS524628 MZO524627:MZO524628 NJK524627:NJK524628 NTG524627:NTG524628 ODC524627:ODC524628 OMY524627:OMY524628 OWU524627:OWU524628 PGQ524627:PGQ524628 PQM524627:PQM524628 QAI524627:QAI524628 QKE524627:QKE524628 QUA524627:QUA524628 RDW524627:RDW524628 RNS524627:RNS524628 RXO524627:RXO524628 SHK524627:SHK524628 SRG524627:SRG524628 TBC524627:TBC524628 TKY524627:TKY524628 TUU524627:TUU524628 UEQ524627:UEQ524628 UOM524627:UOM524628 UYI524627:UYI524628 VIE524627:VIE524628 VSA524627:VSA524628 WBW524627:WBW524628 WLS524627:WLS524628 WVO524627:WVO524628 JC590163:JC590164 SY590163:SY590164 ACU590163:ACU590164 AMQ590163:AMQ590164 AWM590163:AWM590164 BGI590163:BGI590164 BQE590163:BQE590164 CAA590163:CAA590164 CJW590163:CJW590164 CTS590163:CTS590164 DDO590163:DDO590164 DNK590163:DNK590164 DXG590163:DXG590164 EHC590163:EHC590164 EQY590163:EQY590164 FAU590163:FAU590164 FKQ590163:FKQ590164 FUM590163:FUM590164 GEI590163:GEI590164 GOE590163:GOE590164 GYA590163:GYA590164 HHW590163:HHW590164 HRS590163:HRS590164 IBO590163:IBO590164 ILK590163:ILK590164 IVG590163:IVG590164 JFC590163:JFC590164 JOY590163:JOY590164 JYU590163:JYU590164 KIQ590163:KIQ590164 KSM590163:KSM590164 LCI590163:LCI590164 LME590163:LME590164 LWA590163:LWA590164 MFW590163:MFW590164 MPS590163:MPS590164 MZO590163:MZO590164 NJK590163:NJK590164 NTG590163:NTG590164 ODC590163:ODC590164 OMY590163:OMY590164 OWU590163:OWU590164 PGQ590163:PGQ590164 PQM590163:PQM590164 QAI590163:QAI590164 QKE590163:QKE590164 QUA590163:QUA590164 RDW590163:RDW590164 RNS590163:RNS590164 RXO590163:RXO590164 SHK590163:SHK590164 SRG590163:SRG590164 TBC590163:TBC590164 TKY590163:TKY590164 TUU590163:TUU590164 UEQ590163:UEQ590164 UOM590163:UOM590164 UYI590163:UYI590164 VIE590163:VIE590164 VSA590163:VSA590164 WBW590163:WBW590164 WLS590163:WLS590164 WVO590163:WVO590164 JC655699:JC655700 SY655699:SY655700 ACU655699:ACU655700 AMQ655699:AMQ655700 AWM655699:AWM655700 BGI655699:BGI655700 BQE655699:BQE655700 CAA655699:CAA655700 CJW655699:CJW655700 CTS655699:CTS655700 DDO655699:DDO655700 DNK655699:DNK655700 DXG655699:DXG655700 EHC655699:EHC655700 EQY655699:EQY655700 FAU655699:FAU655700 FKQ655699:FKQ655700 FUM655699:FUM655700 GEI655699:GEI655700 GOE655699:GOE655700 GYA655699:GYA655700 HHW655699:HHW655700 HRS655699:HRS655700 IBO655699:IBO655700 ILK655699:ILK655700 IVG655699:IVG655700 JFC655699:JFC655700 JOY655699:JOY655700 JYU655699:JYU655700 KIQ655699:KIQ655700 KSM655699:KSM655700 LCI655699:LCI655700 LME655699:LME655700 LWA655699:LWA655700 MFW655699:MFW655700 MPS655699:MPS655700 MZO655699:MZO655700 NJK655699:NJK655700 NTG655699:NTG655700 ODC655699:ODC655700 OMY655699:OMY655700 OWU655699:OWU655700 PGQ655699:PGQ655700 PQM655699:PQM655700 QAI655699:QAI655700 QKE655699:QKE655700 QUA655699:QUA655700 RDW655699:RDW655700 RNS655699:RNS655700 RXO655699:RXO655700 SHK655699:SHK655700 SRG655699:SRG655700 TBC655699:TBC655700 TKY655699:TKY655700 TUU655699:TUU655700 UEQ655699:UEQ655700 UOM655699:UOM655700 UYI655699:UYI655700 VIE655699:VIE655700 VSA655699:VSA655700 WBW655699:WBW655700 WLS655699:WLS655700 WVO655699:WVO655700 JC721235:JC721236 SY721235:SY721236 ACU721235:ACU721236 AMQ721235:AMQ721236 AWM721235:AWM721236 BGI721235:BGI721236 BQE721235:BQE721236 CAA721235:CAA721236 CJW721235:CJW721236 CTS721235:CTS721236 DDO721235:DDO721236 DNK721235:DNK721236 DXG721235:DXG721236 EHC721235:EHC721236 EQY721235:EQY721236 FAU721235:FAU721236 FKQ721235:FKQ721236 FUM721235:FUM721236 GEI721235:GEI721236 GOE721235:GOE721236 GYA721235:GYA721236 HHW721235:HHW721236 HRS721235:HRS721236 IBO721235:IBO721236 ILK721235:ILK721236 IVG721235:IVG721236 JFC721235:JFC721236 JOY721235:JOY721236 JYU721235:JYU721236 KIQ721235:KIQ721236 KSM721235:KSM721236 LCI721235:LCI721236 LME721235:LME721236 LWA721235:LWA721236 MFW721235:MFW721236 MPS721235:MPS721236 MZO721235:MZO721236 NJK721235:NJK721236 NTG721235:NTG721236 ODC721235:ODC721236 OMY721235:OMY721236 OWU721235:OWU721236 PGQ721235:PGQ721236 PQM721235:PQM721236 QAI721235:QAI721236 QKE721235:QKE721236 QUA721235:QUA721236 RDW721235:RDW721236 RNS721235:RNS721236 RXO721235:RXO721236 SHK721235:SHK721236 SRG721235:SRG721236 TBC721235:TBC721236 TKY721235:TKY721236 TUU721235:TUU721236 UEQ721235:UEQ721236 UOM721235:UOM721236 UYI721235:UYI721236 VIE721235:VIE721236 VSA721235:VSA721236 WBW721235:WBW721236 WLS721235:WLS721236 WVO721235:WVO721236 JC786771:JC786772 SY786771:SY786772 ACU786771:ACU786772 AMQ786771:AMQ786772 AWM786771:AWM786772 BGI786771:BGI786772 BQE786771:BQE786772 CAA786771:CAA786772 CJW786771:CJW786772 CTS786771:CTS786772 DDO786771:DDO786772 DNK786771:DNK786772 DXG786771:DXG786772 EHC786771:EHC786772 EQY786771:EQY786772 FAU786771:FAU786772 FKQ786771:FKQ786772 FUM786771:FUM786772 GEI786771:GEI786772 GOE786771:GOE786772 GYA786771:GYA786772 HHW786771:HHW786772 HRS786771:HRS786772 IBO786771:IBO786772 ILK786771:ILK786772 IVG786771:IVG786772 JFC786771:JFC786772 JOY786771:JOY786772 JYU786771:JYU786772 KIQ786771:KIQ786772 KSM786771:KSM786772 LCI786771:LCI786772 LME786771:LME786772 LWA786771:LWA786772 MFW786771:MFW786772 MPS786771:MPS786772 MZO786771:MZO786772 NJK786771:NJK786772 NTG786771:NTG786772 ODC786771:ODC786772 OMY786771:OMY786772 OWU786771:OWU786772 PGQ786771:PGQ786772 PQM786771:PQM786772 QAI786771:QAI786772 QKE786771:QKE786772 QUA786771:QUA786772 RDW786771:RDW786772 RNS786771:RNS786772 RXO786771:RXO786772 SHK786771:SHK786772 SRG786771:SRG786772 TBC786771:TBC786772 TKY786771:TKY786772 TUU786771:TUU786772 UEQ786771:UEQ786772 UOM786771:UOM786772 UYI786771:UYI786772 VIE786771:VIE786772 VSA786771:VSA786772 WBW786771:WBW786772 WLS786771:WLS786772 WVO786771:WVO786772 JC852307:JC852308 SY852307:SY852308 ACU852307:ACU852308 AMQ852307:AMQ852308 AWM852307:AWM852308 BGI852307:BGI852308 BQE852307:BQE852308 CAA852307:CAA852308 CJW852307:CJW852308 CTS852307:CTS852308 DDO852307:DDO852308 DNK852307:DNK852308 DXG852307:DXG852308 EHC852307:EHC852308 EQY852307:EQY852308 FAU852307:FAU852308 FKQ852307:FKQ852308 FUM852307:FUM852308 GEI852307:GEI852308 GOE852307:GOE852308 GYA852307:GYA852308 HHW852307:HHW852308 HRS852307:HRS852308 IBO852307:IBO852308 ILK852307:ILK852308 IVG852307:IVG852308 JFC852307:JFC852308 JOY852307:JOY852308 JYU852307:JYU852308 KIQ852307:KIQ852308 KSM852307:KSM852308 LCI852307:LCI852308 LME852307:LME852308 LWA852307:LWA852308 MFW852307:MFW852308 MPS852307:MPS852308 MZO852307:MZO852308 NJK852307:NJK852308 NTG852307:NTG852308 ODC852307:ODC852308 OMY852307:OMY852308 OWU852307:OWU852308 PGQ852307:PGQ852308 PQM852307:PQM852308 QAI852307:QAI852308 QKE852307:QKE852308 QUA852307:QUA852308 RDW852307:RDW852308 RNS852307:RNS852308 RXO852307:RXO852308 SHK852307:SHK852308 SRG852307:SRG852308 TBC852307:TBC852308 TKY852307:TKY852308 TUU852307:TUU852308 UEQ852307:UEQ852308 UOM852307:UOM852308 UYI852307:UYI852308 VIE852307:VIE852308 VSA852307:VSA852308 WBW852307:WBW852308 WLS852307:WLS852308 WVO852307:WVO852308 JC917843:JC917844 SY917843:SY917844 ACU917843:ACU917844 AMQ917843:AMQ917844 AWM917843:AWM917844 BGI917843:BGI917844 BQE917843:BQE917844 CAA917843:CAA917844 CJW917843:CJW917844 CTS917843:CTS917844 DDO917843:DDO917844 DNK917843:DNK917844 DXG917843:DXG917844 EHC917843:EHC917844 EQY917843:EQY917844 FAU917843:FAU917844 FKQ917843:FKQ917844 FUM917843:FUM917844 GEI917843:GEI917844 GOE917843:GOE917844 GYA917843:GYA917844 HHW917843:HHW917844 HRS917843:HRS917844 IBO917843:IBO917844 ILK917843:ILK917844 IVG917843:IVG917844 JFC917843:JFC917844 JOY917843:JOY917844 JYU917843:JYU917844 KIQ917843:KIQ917844 KSM917843:KSM917844 LCI917843:LCI917844 LME917843:LME917844 LWA917843:LWA917844 MFW917843:MFW917844 MPS917843:MPS917844 MZO917843:MZO917844 NJK917843:NJK917844 NTG917843:NTG917844 ODC917843:ODC917844 OMY917843:OMY917844 OWU917843:OWU917844 PGQ917843:PGQ917844 PQM917843:PQM917844 QAI917843:QAI917844 QKE917843:QKE917844 QUA917843:QUA917844 RDW917843:RDW917844 RNS917843:RNS917844 RXO917843:RXO917844 SHK917843:SHK917844 SRG917843:SRG917844 TBC917843:TBC917844 TKY917843:TKY917844 TUU917843:TUU917844 UEQ917843:UEQ917844 UOM917843:UOM917844 UYI917843:UYI917844 VIE917843:VIE917844 VSA917843:VSA917844 WBW917843:WBW917844 WLS917843:WLS917844 WVO917843:WVO917844 JC983379:JC983380 SY983379:SY983380 ACU983379:ACU983380 AMQ983379:AMQ983380 AWM983379:AWM983380 BGI983379:BGI983380 BQE983379:BQE983380 CAA983379:CAA983380 CJW983379:CJW983380 CTS983379:CTS983380 DDO983379:DDO983380 DNK983379:DNK983380 DXG983379:DXG983380 EHC983379:EHC983380 EQY983379:EQY983380 FAU983379:FAU983380 FKQ983379:FKQ983380 FUM983379:FUM983380 GEI983379:GEI983380 GOE983379:GOE983380 GYA983379:GYA983380 HHW983379:HHW983380 HRS983379:HRS983380 IBO983379:IBO983380 ILK983379:ILK983380 IVG983379:IVG983380 JFC983379:JFC983380 JOY983379:JOY983380 JYU983379:JYU983380 KIQ983379:KIQ983380 KSM983379:KSM983380 LCI983379:LCI983380 LME983379:LME983380 LWA983379:LWA983380 MFW983379:MFW983380 MPS983379:MPS983380 MZO983379:MZO983380 NJK983379:NJK983380 NTG983379:NTG983380 ODC983379:ODC983380 OMY983379:OMY983380 OWU983379:OWU983380 PGQ983379:PGQ983380 PQM983379:PQM983380 QAI983379:QAI983380 QKE983379:QKE983380 QUA983379:QUA983380 RDW983379:RDW983380 RNS983379:RNS983380 RXO983379:RXO983380 SHK983379:SHK983380 SRG983379:SRG983380 TBC983379:TBC983380 TKY983379:TKY983380 TUU983379:TUU983380 UEQ983379:UEQ983380 UOM983379:UOM983380 UYI983379:UYI983380 VIE983379:VIE983380 VSA983379:VSA983380 WBW983379:WBW983380 WLS983379:WLS983380 WVO983379:WVO983380" xr:uid="{00000000-0002-0000-0200-000007000000}">
      <formula1>0</formula1>
    </dataValidation>
    <dataValidation operator="greaterThanOrEqual" allowBlank="1" showInputMessage="1" showErrorMessage="1" error="Valor debe ser mayor o igual que 0" sqref="JA65937:JG65937 SW65937:TC65937 ACS65937:ACY65937 AMO65937:AMU65937 AWK65937:AWQ65937 BGG65937:BGM65937 BQC65937:BQI65937 BZY65937:CAE65937 CJU65937:CKA65937 CTQ65937:CTW65937 DDM65937:DDS65937 DNI65937:DNO65937 DXE65937:DXK65937 EHA65937:EHG65937 EQW65937:ERC65937 FAS65937:FAY65937 FKO65937:FKU65937 FUK65937:FUQ65937 GEG65937:GEM65937 GOC65937:GOI65937 GXY65937:GYE65937 HHU65937:HIA65937 HRQ65937:HRW65937 IBM65937:IBS65937 ILI65937:ILO65937 IVE65937:IVK65937 JFA65937:JFG65937 JOW65937:JPC65937 JYS65937:JYY65937 KIO65937:KIU65937 KSK65937:KSQ65937 LCG65937:LCM65937 LMC65937:LMI65937 LVY65937:LWE65937 MFU65937:MGA65937 MPQ65937:MPW65937 MZM65937:MZS65937 NJI65937:NJO65937 NTE65937:NTK65937 ODA65937:ODG65937 OMW65937:ONC65937 OWS65937:OWY65937 PGO65937:PGU65937 PQK65937:PQQ65937 QAG65937:QAM65937 QKC65937:QKI65937 QTY65937:QUE65937 RDU65937:REA65937 RNQ65937:RNW65937 RXM65937:RXS65937 SHI65937:SHO65937 SRE65937:SRK65937 TBA65937:TBG65937 TKW65937:TLC65937 TUS65937:TUY65937 UEO65937:UEU65937 UOK65937:UOQ65937 UYG65937:UYM65937 VIC65937:VII65937 VRY65937:VSE65937 WBU65937:WCA65937 WLQ65937:WLW65937 WVM65937:WVS65937 JA131473:JG131473 SW131473:TC131473 ACS131473:ACY131473 AMO131473:AMU131473 AWK131473:AWQ131473 BGG131473:BGM131473 BQC131473:BQI131473 BZY131473:CAE131473 CJU131473:CKA131473 CTQ131473:CTW131473 DDM131473:DDS131473 DNI131473:DNO131473 DXE131473:DXK131473 EHA131473:EHG131473 EQW131473:ERC131473 FAS131473:FAY131473 FKO131473:FKU131473 FUK131473:FUQ131473 GEG131473:GEM131473 GOC131473:GOI131473 GXY131473:GYE131473 HHU131473:HIA131473 HRQ131473:HRW131473 IBM131473:IBS131473 ILI131473:ILO131473 IVE131473:IVK131473 JFA131473:JFG131473 JOW131473:JPC131473 JYS131473:JYY131473 KIO131473:KIU131473 KSK131473:KSQ131473 LCG131473:LCM131473 LMC131473:LMI131473 LVY131473:LWE131473 MFU131473:MGA131473 MPQ131473:MPW131473 MZM131473:MZS131473 NJI131473:NJO131473 NTE131473:NTK131473 ODA131473:ODG131473 OMW131473:ONC131473 OWS131473:OWY131473 PGO131473:PGU131473 PQK131473:PQQ131473 QAG131473:QAM131473 QKC131473:QKI131473 QTY131473:QUE131473 RDU131473:REA131473 RNQ131473:RNW131473 RXM131473:RXS131473 SHI131473:SHO131473 SRE131473:SRK131473 TBA131473:TBG131473 TKW131473:TLC131473 TUS131473:TUY131473 UEO131473:UEU131473 UOK131473:UOQ131473 UYG131473:UYM131473 VIC131473:VII131473 VRY131473:VSE131473 WBU131473:WCA131473 WLQ131473:WLW131473 WVM131473:WVS131473 JA197009:JG197009 SW197009:TC197009 ACS197009:ACY197009 AMO197009:AMU197009 AWK197009:AWQ197009 BGG197009:BGM197009 BQC197009:BQI197009 BZY197009:CAE197009 CJU197009:CKA197009 CTQ197009:CTW197009 DDM197009:DDS197009 DNI197009:DNO197009 DXE197009:DXK197009 EHA197009:EHG197009 EQW197009:ERC197009 FAS197009:FAY197009 FKO197009:FKU197009 FUK197009:FUQ197009 GEG197009:GEM197009 GOC197009:GOI197009 GXY197009:GYE197009 HHU197009:HIA197009 HRQ197009:HRW197009 IBM197009:IBS197009 ILI197009:ILO197009 IVE197009:IVK197009 JFA197009:JFG197009 JOW197009:JPC197009 JYS197009:JYY197009 KIO197009:KIU197009 KSK197009:KSQ197009 LCG197009:LCM197009 LMC197009:LMI197009 LVY197009:LWE197009 MFU197009:MGA197009 MPQ197009:MPW197009 MZM197009:MZS197009 NJI197009:NJO197009 NTE197009:NTK197009 ODA197009:ODG197009 OMW197009:ONC197009 OWS197009:OWY197009 PGO197009:PGU197009 PQK197009:PQQ197009 QAG197009:QAM197009 QKC197009:QKI197009 QTY197009:QUE197009 RDU197009:REA197009 RNQ197009:RNW197009 RXM197009:RXS197009 SHI197009:SHO197009 SRE197009:SRK197009 TBA197009:TBG197009 TKW197009:TLC197009 TUS197009:TUY197009 UEO197009:UEU197009 UOK197009:UOQ197009 UYG197009:UYM197009 VIC197009:VII197009 VRY197009:VSE197009 WBU197009:WCA197009 WLQ197009:WLW197009 WVM197009:WVS197009 JA262545:JG262545 SW262545:TC262545 ACS262545:ACY262545 AMO262545:AMU262545 AWK262545:AWQ262545 BGG262545:BGM262545 BQC262545:BQI262545 BZY262545:CAE262545 CJU262545:CKA262545 CTQ262545:CTW262545 DDM262545:DDS262545 DNI262545:DNO262545 DXE262545:DXK262545 EHA262545:EHG262545 EQW262545:ERC262545 FAS262545:FAY262545 FKO262545:FKU262545 FUK262545:FUQ262545 GEG262545:GEM262545 GOC262545:GOI262545 GXY262545:GYE262545 HHU262545:HIA262545 HRQ262545:HRW262545 IBM262545:IBS262545 ILI262545:ILO262545 IVE262545:IVK262545 JFA262545:JFG262545 JOW262545:JPC262545 JYS262545:JYY262545 KIO262545:KIU262545 KSK262545:KSQ262545 LCG262545:LCM262545 LMC262545:LMI262545 LVY262545:LWE262545 MFU262545:MGA262545 MPQ262545:MPW262545 MZM262545:MZS262545 NJI262545:NJO262545 NTE262545:NTK262545 ODA262545:ODG262545 OMW262545:ONC262545 OWS262545:OWY262545 PGO262545:PGU262545 PQK262545:PQQ262545 QAG262545:QAM262545 QKC262545:QKI262545 QTY262545:QUE262545 RDU262545:REA262545 RNQ262545:RNW262545 RXM262545:RXS262545 SHI262545:SHO262545 SRE262545:SRK262545 TBA262545:TBG262545 TKW262545:TLC262545 TUS262545:TUY262545 UEO262545:UEU262545 UOK262545:UOQ262545 UYG262545:UYM262545 VIC262545:VII262545 VRY262545:VSE262545 WBU262545:WCA262545 WLQ262545:WLW262545 WVM262545:WVS262545 JA328081:JG328081 SW328081:TC328081 ACS328081:ACY328081 AMO328081:AMU328081 AWK328081:AWQ328081 BGG328081:BGM328081 BQC328081:BQI328081 BZY328081:CAE328081 CJU328081:CKA328081 CTQ328081:CTW328081 DDM328081:DDS328081 DNI328081:DNO328081 DXE328081:DXK328081 EHA328081:EHG328081 EQW328081:ERC328081 FAS328081:FAY328081 FKO328081:FKU328081 FUK328081:FUQ328081 GEG328081:GEM328081 GOC328081:GOI328081 GXY328081:GYE328081 HHU328081:HIA328081 HRQ328081:HRW328081 IBM328081:IBS328081 ILI328081:ILO328081 IVE328081:IVK328081 JFA328081:JFG328081 JOW328081:JPC328081 JYS328081:JYY328081 KIO328081:KIU328081 KSK328081:KSQ328081 LCG328081:LCM328081 LMC328081:LMI328081 LVY328081:LWE328081 MFU328081:MGA328081 MPQ328081:MPW328081 MZM328081:MZS328081 NJI328081:NJO328081 NTE328081:NTK328081 ODA328081:ODG328081 OMW328081:ONC328081 OWS328081:OWY328081 PGO328081:PGU328081 PQK328081:PQQ328081 QAG328081:QAM328081 QKC328081:QKI328081 QTY328081:QUE328081 RDU328081:REA328081 RNQ328081:RNW328081 RXM328081:RXS328081 SHI328081:SHO328081 SRE328081:SRK328081 TBA328081:TBG328081 TKW328081:TLC328081 TUS328081:TUY328081 UEO328081:UEU328081 UOK328081:UOQ328081 UYG328081:UYM328081 VIC328081:VII328081 VRY328081:VSE328081 WBU328081:WCA328081 WLQ328081:WLW328081 WVM328081:WVS328081 JA393617:JG393617 SW393617:TC393617 ACS393617:ACY393617 AMO393617:AMU393617 AWK393617:AWQ393617 BGG393617:BGM393617 BQC393617:BQI393617 BZY393617:CAE393617 CJU393617:CKA393617 CTQ393617:CTW393617 DDM393617:DDS393617 DNI393617:DNO393617 DXE393617:DXK393617 EHA393617:EHG393617 EQW393617:ERC393617 FAS393617:FAY393617 FKO393617:FKU393617 FUK393617:FUQ393617 GEG393617:GEM393617 GOC393617:GOI393617 GXY393617:GYE393617 HHU393617:HIA393617 HRQ393617:HRW393617 IBM393617:IBS393617 ILI393617:ILO393617 IVE393617:IVK393617 JFA393617:JFG393617 JOW393617:JPC393617 JYS393617:JYY393617 KIO393617:KIU393617 KSK393617:KSQ393617 LCG393617:LCM393617 LMC393617:LMI393617 LVY393617:LWE393617 MFU393617:MGA393617 MPQ393617:MPW393617 MZM393617:MZS393617 NJI393617:NJO393617 NTE393617:NTK393617 ODA393617:ODG393617 OMW393617:ONC393617 OWS393617:OWY393617 PGO393617:PGU393617 PQK393617:PQQ393617 QAG393617:QAM393617 QKC393617:QKI393617 QTY393617:QUE393617 RDU393617:REA393617 RNQ393617:RNW393617 RXM393617:RXS393617 SHI393617:SHO393617 SRE393617:SRK393617 TBA393617:TBG393617 TKW393617:TLC393617 TUS393617:TUY393617 UEO393617:UEU393617 UOK393617:UOQ393617 UYG393617:UYM393617 VIC393617:VII393617 VRY393617:VSE393617 WBU393617:WCA393617 WLQ393617:WLW393617 WVM393617:WVS393617 JA459153:JG459153 SW459153:TC459153 ACS459153:ACY459153 AMO459153:AMU459153 AWK459153:AWQ459153 BGG459153:BGM459153 BQC459153:BQI459153 BZY459153:CAE459153 CJU459153:CKA459153 CTQ459153:CTW459153 DDM459153:DDS459153 DNI459153:DNO459153 DXE459153:DXK459153 EHA459153:EHG459153 EQW459153:ERC459153 FAS459153:FAY459153 FKO459153:FKU459153 FUK459153:FUQ459153 GEG459153:GEM459153 GOC459153:GOI459153 GXY459153:GYE459153 HHU459153:HIA459153 HRQ459153:HRW459153 IBM459153:IBS459153 ILI459153:ILO459153 IVE459153:IVK459153 JFA459153:JFG459153 JOW459153:JPC459153 JYS459153:JYY459153 KIO459153:KIU459153 KSK459153:KSQ459153 LCG459153:LCM459153 LMC459153:LMI459153 LVY459153:LWE459153 MFU459153:MGA459153 MPQ459153:MPW459153 MZM459153:MZS459153 NJI459153:NJO459153 NTE459153:NTK459153 ODA459153:ODG459153 OMW459153:ONC459153 OWS459153:OWY459153 PGO459153:PGU459153 PQK459153:PQQ459153 QAG459153:QAM459153 QKC459153:QKI459153 QTY459153:QUE459153 RDU459153:REA459153 RNQ459153:RNW459153 RXM459153:RXS459153 SHI459153:SHO459153 SRE459153:SRK459153 TBA459153:TBG459153 TKW459153:TLC459153 TUS459153:TUY459153 UEO459153:UEU459153 UOK459153:UOQ459153 UYG459153:UYM459153 VIC459153:VII459153 VRY459153:VSE459153 WBU459153:WCA459153 WLQ459153:WLW459153 WVM459153:WVS459153 JA524689:JG524689 SW524689:TC524689 ACS524689:ACY524689 AMO524689:AMU524689 AWK524689:AWQ524689 BGG524689:BGM524689 BQC524689:BQI524689 BZY524689:CAE524689 CJU524689:CKA524689 CTQ524689:CTW524689 DDM524689:DDS524689 DNI524689:DNO524689 DXE524689:DXK524689 EHA524689:EHG524689 EQW524689:ERC524689 FAS524689:FAY524689 FKO524689:FKU524689 FUK524689:FUQ524689 GEG524689:GEM524689 GOC524689:GOI524689 GXY524689:GYE524689 HHU524689:HIA524689 HRQ524689:HRW524689 IBM524689:IBS524689 ILI524689:ILO524689 IVE524689:IVK524689 JFA524689:JFG524689 JOW524689:JPC524689 JYS524689:JYY524689 KIO524689:KIU524689 KSK524689:KSQ524689 LCG524689:LCM524689 LMC524689:LMI524689 LVY524689:LWE524689 MFU524689:MGA524689 MPQ524689:MPW524689 MZM524689:MZS524689 NJI524689:NJO524689 NTE524689:NTK524689 ODA524689:ODG524689 OMW524689:ONC524689 OWS524689:OWY524689 PGO524689:PGU524689 PQK524689:PQQ524689 QAG524689:QAM524689 QKC524689:QKI524689 QTY524689:QUE524689 RDU524689:REA524689 RNQ524689:RNW524689 RXM524689:RXS524689 SHI524689:SHO524689 SRE524689:SRK524689 TBA524689:TBG524689 TKW524689:TLC524689 TUS524689:TUY524689 UEO524689:UEU524689 UOK524689:UOQ524689 UYG524689:UYM524689 VIC524689:VII524689 VRY524689:VSE524689 WBU524689:WCA524689 WLQ524689:WLW524689 WVM524689:WVS524689 JA590225:JG590225 SW590225:TC590225 ACS590225:ACY590225 AMO590225:AMU590225 AWK590225:AWQ590225 BGG590225:BGM590225 BQC590225:BQI590225 BZY590225:CAE590225 CJU590225:CKA590225 CTQ590225:CTW590225 DDM590225:DDS590225 DNI590225:DNO590225 DXE590225:DXK590225 EHA590225:EHG590225 EQW590225:ERC590225 FAS590225:FAY590225 FKO590225:FKU590225 FUK590225:FUQ590225 GEG590225:GEM590225 GOC590225:GOI590225 GXY590225:GYE590225 HHU590225:HIA590225 HRQ590225:HRW590225 IBM590225:IBS590225 ILI590225:ILO590225 IVE590225:IVK590225 JFA590225:JFG590225 JOW590225:JPC590225 JYS590225:JYY590225 KIO590225:KIU590225 KSK590225:KSQ590225 LCG590225:LCM590225 LMC590225:LMI590225 LVY590225:LWE590225 MFU590225:MGA590225 MPQ590225:MPW590225 MZM590225:MZS590225 NJI590225:NJO590225 NTE590225:NTK590225 ODA590225:ODG590225 OMW590225:ONC590225 OWS590225:OWY590225 PGO590225:PGU590225 PQK590225:PQQ590225 QAG590225:QAM590225 QKC590225:QKI590225 QTY590225:QUE590225 RDU590225:REA590225 RNQ590225:RNW590225 RXM590225:RXS590225 SHI590225:SHO590225 SRE590225:SRK590225 TBA590225:TBG590225 TKW590225:TLC590225 TUS590225:TUY590225 UEO590225:UEU590225 UOK590225:UOQ590225 UYG590225:UYM590225 VIC590225:VII590225 VRY590225:VSE590225 WBU590225:WCA590225 WLQ590225:WLW590225 WVM590225:WVS590225 JA655761:JG655761 SW655761:TC655761 ACS655761:ACY655761 AMO655761:AMU655761 AWK655761:AWQ655761 BGG655761:BGM655761 BQC655761:BQI655761 BZY655761:CAE655761 CJU655761:CKA655761 CTQ655761:CTW655761 DDM655761:DDS655761 DNI655761:DNO655761 DXE655761:DXK655761 EHA655761:EHG655761 EQW655761:ERC655761 FAS655761:FAY655761 FKO655761:FKU655761 FUK655761:FUQ655761 GEG655761:GEM655761 GOC655761:GOI655761 GXY655761:GYE655761 HHU655761:HIA655761 HRQ655761:HRW655761 IBM655761:IBS655761 ILI655761:ILO655761 IVE655761:IVK655761 JFA655761:JFG655761 JOW655761:JPC655761 JYS655761:JYY655761 KIO655761:KIU655761 KSK655761:KSQ655761 LCG655761:LCM655761 LMC655761:LMI655761 LVY655761:LWE655761 MFU655761:MGA655761 MPQ655761:MPW655761 MZM655761:MZS655761 NJI655761:NJO655761 NTE655761:NTK655761 ODA655761:ODG655761 OMW655761:ONC655761 OWS655761:OWY655761 PGO655761:PGU655761 PQK655761:PQQ655761 QAG655761:QAM655761 QKC655761:QKI655761 QTY655761:QUE655761 RDU655761:REA655761 RNQ655761:RNW655761 RXM655761:RXS655761 SHI655761:SHO655761 SRE655761:SRK655761 TBA655761:TBG655761 TKW655761:TLC655761 TUS655761:TUY655761 UEO655761:UEU655761 UOK655761:UOQ655761 UYG655761:UYM655761 VIC655761:VII655761 VRY655761:VSE655761 WBU655761:WCA655761 WLQ655761:WLW655761 WVM655761:WVS655761 JA721297:JG721297 SW721297:TC721297 ACS721297:ACY721297 AMO721297:AMU721297 AWK721297:AWQ721297 BGG721297:BGM721297 BQC721297:BQI721297 BZY721297:CAE721297 CJU721297:CKA721297 CTQ721297:CTW721297 DDM721297:DDS721297 DNI721297:DNO721297 DXE721297:DXK721297 EHA721297:EHG721297 EQW721297:ERC721297 FAS721297:FAY721297 FKO721297:FKU721297 FUK721297:FUQ721297 GEG721297:GEM721297 GOC721297:GOI721297 GXY721297:GYE721297 HHU721297:HIA721297 HRQ721297:HRW721297 IBM721297:IBS721297 ILI721297:ILO721297 IVE721297:IVK721297 JFA721297:JFG721297 JOW721297:JPC721297 JYS721297:JYY721297 KIO721297:KIU721297 KSK721297:KSQ721297 LCG721297:LCM721297 LMC721297:LMI721297 LVY721297:LWE721297 MFU721297:MGA721297 MPQ721297:MPW721297 MZM721297:MZS721297 NJI721297:NJO721297 NTE721297:NTK721297 ODA721297:ODG721297 OMW721297:ONC721297 OWS721297:OWY721297 PGO721297:PGU721297 PQK721297:PQQ721297 QAG721297:QAM721297 QKC721297:QKI721297 QTY721297:QUE721297 RDU721297:REA721297 RNQ721297:RNW721297 RXM721297:RXS721297 SHI721297:SHO721297 SRE721297:SRK721297 TBA721297:TBG721297 TKW721297:TLC721297 TUS721297:TUY721297 UEO721297:UEU721297 UOK721297:UOQ721297 UYG721297:UYM721297 VIC721297:VII721297 VRY721297:VSE721297 WBU721297:WCA721297 WLQ721297:WLW721297 WVM721297:WVS721297 JA786833:JG786833 SW786833:TC786833 ACS786833:ACY786833 AMO786833:AMU786833 AWK786833:AWQ786833 BGG786833:BGM786833 BQC786833:BQI786833 BZY786833:CAE786833 CJU786833:CKA786833 CTQ786833:CTW786833 DDM786833:DDS786833 DNI786833:DNO786833 DXE786833:DXK786833 EHA786833:EHG786833 EQW786833:ERC786833 FAS786833:FAY786833 FKO786833:FKU786833 FUK786833:FUQ786833 GEG786833:GEM786833 GOC786833:GOI786833 GXY786833:GYE786833 HHU786833:HIA786833 HRQ786833:HRW786833 IBM786833:IBS786833 ILI786833:ILO786833 IVE786833:IVK786833 JFA786833:JFG786833 JOW786833:JPC786833 JYS786833:JYY786833 KIO786833:KIU786833 KSK786833:KSQ786833 LCG786833:LCM786833 LMC786833:LMI786833 LVY786833:LWE786833 MFU786833:MGA786833 MPQ786833:MPW786833 MZM786833:MZS786833 NJI786833:NJO786833 NTE786833:NTK786833 ODA786833:ODG786833 OMW786833:ONC786833 OWS786833:OWY786833 PGO786833:PGU786833 PQK786833:PQQ786833 QAG786833:QAM786833 QKC786833:QKI786833 QTY786833:QUE786833 RDU786833:REA786833 RNQ786833:RNW786833 RXM786833:RXS786833 SHI786833:SHO786833 SRE786833:SRK786833 TBA786833:TBG786833 TKW786833:TLC786833 TUS786833:TUY786833 UEO786833:UEU786833 UOK786833:UOQ786833 UYG786833:UYM786833 VIC786833:VII786833 VRY786833:VSE786833 WBU786833:WCA786833 WLQ786833:WLW786833 WVM786833:WVS786833 JA852369:JG852369 SW852369:TC852369 ACS852369:ACY852369 AMO852369:AMU852369 AWK852369:AWQ852369 BGG852369:BGM852369 BQC852369:BQI852369 BZY852369:CAE852369 CJU852369:CKA852369 CTQ852369:CTW852369 DDM852369:DDS852369 DNI852369:DNO852369 DXE852369:DXK852369 EHA852369:EHG852369 EQW852369:ERC852369 FAS852369:FAY852369 FKO852369:FKU852369 FUK852369:FUQ852369 GEG852369:GEM852369 GOC852369:GOI852369 GXY852369:GYE852369 HHU852369:HIA852369 HRQ852369:HRW852369 IBM852369:IBS852369 ILI852369:ILO852369 IVE852369:IVK852369 JFA852369:JFG852369 JOW852369:JPC852369 JYS852369:JYY852369 KIO852369:KIU852369 KSK852369:KSQ852369 LCG852369:LCM852369 LMC852369:LMI852369 LVY852369:LWE852369 MFU852369:MGA852369 MPQ852369:MPW852369 MZM852369:MZS852369 NJI852369:NJO852369 NTE852369:NTK852369 ODA852369:ODG852369 OMW852369:ONC852369 OWS852369:OWY852369 PGO852369:PGU852369 PQK852369:PQQ852369 QAG852369:QAM852369 QKC852369:QKI852369 QTY852369:QUE852369 RDU852369:REA852369 RNQ852369:RNW852369 RXM852369:RXS852369 SHI852369:SHO852369 SRE852369:SRK852369 TBA852369:TBG852369 TKW852369:TLC852369 TUS852369:TUY852369 UEO852369:UEU852369 UOK852369:UOQ852369 UYG852369:UYM852369 VIC852369:VII852369 VRY852369:VSE852369 WBU852369:WCA852369 WLQ852369:WLW852369 WVM852369:WVS852369 JA917905:JG917905 SW917905:TC917905 ACS917905:ACY917905 AMO917905:AMU917905 AWK917905:AWQ917905 BGG917905:BGM917905 BQC917905:BQI917905 BZY917905:CAE917905 CJU917905:CKA917905 CTQ917905:CTW917905 DDM917905:DDS917905 DNI917905:DNO917905 DXE917905:DXK917905 EHA917905:EHG917905 EQW917905:ERC917905 FAS917905:FAY917905 FKO917905:FKU917905 FUK917905:FUQ917905 GEG917905:GEM917905 GOC917905:GOI917905 GXY917905:GYE917905 HHU917905:HIA917905 HRQ917905:HRW917905 IBM917905:IBS917905 ILI917905:ILO917905 IVE917905:IVK917905 JFA917905:JFG917905 JOW917905:JPC917905 JYS917905:JYY917905 KIO917905:KIU917905 KSK917905:KSQ917905 LCG917905:LCM917905 LMC917905:LMI917905 LVY917905:LWE917905 MFU917905:MGA917905 MPQ917905:MPW917905 MZM917905:MZS917905 NJI917905:NJO917905 NTE917905:NTK917905 ODA917905:ODG917905 OMW917905:ONC917905 OWS917905:OWY917905 PGO917905:PGU917905 PQK917905:PQQ917905 QAG917905:QAM917905 QKC917905:QKI917905 QTY917905:QUE917905 RDU917905:REA917905 RNQ917905:RNW917905 RXM917905:RXS917905 SHI917905:SHO917905 SRE917905:SRK917905 TBA917905:TBG917905 TKW917905:TLC917905 TUS917905:TUY917905 UEO917905:UEU917905 UOK917905:UOQ917905 UYG917905:UYM917905 VIC917905:VII917905 VRY917905:VSE917905 WBU917905:WCA917905 WLQ917905:WLW917905 WVM917905:WVS917905 JA983441:JG983441 SW983441:TC983441 ACS983441:ACY983441 AMO983441:AMU983441 AWK983441:AWQ983441 BGG983441:BGM983441 BQC983441:BQI983441 BZY983441:CAE983441 CJU983441:CKA983441 CTQ983441:CTW983441 DDM983441:DDS983441 DNI983441:DNO983441 DXE983441:DXK983441 EHA983441:EHG983441 EQW983441:ERC983441 FAS983441:FAY983441 FKO983441:FKU983441 FUK983441:FUQ983441 GEG983441:GEM983441 GOC983441:GOI983441 GXY983441:GYE983441 HHU983441:HIA983441 HRQ983441:HRW983441 IBM983441:IBS983441 ILI983441:ILO983441 IVE983441:IVK983441 JFA983441:JFG983441 JOW983441:JPC983441 JYS983441:JYY983441 KIO983441:KIU983441 KSK983441:KSQ983441 LCG983441:LCM983441 LMC983441:LMI983441 LVY983441:LWE983441 MFU983441:MGA983441 MPQ983441:MPW983441 MZM983441:MZS983441 NJI983441:NJO983441 NTE983441:NTK983441 ODA983441:ODG983441 OMW983441:ONC983441 OWS983441:OWY983441 PGO983441:PGU983441 PQK983441:PQQ983441 QAG983441:QAM983441 QKC983441:QKI983441 QTY983441:QUE983441 RDU983441:REA983441 RNQ983441:RNW983441 RXM983441:RXS983441 SHI983441:SHO983441 SRE983441:SRK983441 TBA983441:TBG983441 TKW983441:TLC983441 TUS983441:TUY983441 UEO983441:UEU983441 UOK983441:UOQ983441 UYG983441:UYM983441 VIC983441:VII983441 VRY983441:VSE983441 WBU983441:WCA983441 WLQ983441:WLW983441 WVM983441:WVS983441 JA65939:JG65939 SW65939:TC65939 ACS65939:ACY65939 AMO65939:AMU65939 AWK65939:AWQ65939 BGG65939:BGM65939 BQC65939:BQI65939 BZY65939:CAE65939 CJU65939:CKA65939 CTQ65939:CTW65939 DDM65939:DDS65939 DNI65939:DNO65939 DXE65939:DXK65939 EHA65939:EHG65939 EQW65939:ERC65939 FAS65939:FAY65939 FKO65939:FKU65939 FUK65939:FUQ65939 GEG65939:GEM65939 GOC65939:GOI65939 GXY65939:GYE65939 HHU65939:HIA65939 HRQ65939:HRW65939 IBM65939:IBS65939 ILI65939:ILO65939 IVE65939:IVK65939 JFA65939:JFG65939 JOW65939:JPC65939 JYS65939:JYY65939 KIO65939:KIU65939 KSK65939:KSQ65939 LCG65939:LCM65939 LMC65939:LMI65939 LVY65939:LWE65939 MFU65939:MGA65939 MPQ65939:MPW65939 MZM65939:MZS65939 NJI65939:NJO65939 NTE65939:NTK65939 ODA65939:ODG65939 OMW65939:ONC65939 OWS65939:OWY65939 PGO65939:PGU65939 PQK65939:PQQ65939 QAG65939:QAM65939 QKC65939:QKI65939 QTY65939:QUE65939 RDU65939:REA65939 RNQ65939:RNW65939 RXM65939:RXS65939 SHI65939:SHO65939 SRE65939:SRK65939 TBA65939:TBG65939 TKW65939:TLC65939 TUS65939:TUY65939 UEO65939:UEU65939 UOK65939:UOQ65939 UYG65939:UYM65939 VIC65939:VII65939 VRY65939:VSE65939 WBU65939:WCA65939 WLQ65939:WLW65939 WVM65939:WVS65939 JA131475:JG131475 SW131475:TC131475 ACS131475:ACY131475 AMO131475:AMU131475 AWK131475:AWQ131475 BGG131475:BGM131475 BQC131475:BQI131475 BZY131475:CAE131475 CJU131475:CKA131475 CTQ131475:CTW131475 DDM131475:DDS131475 DNI131475:DNO131475 DXE131475:DXK131475 EHA131475:EHG131475 EQW131475:ERC131475 FAS131475:FAY131475 FKO131475:FKU131475 FUK131475:FUQ131475 GEG131475:GEM131475 GOC131475:GOI131475 GXY131475:GYE131475 HHU131475:HIA131475 HRQ131475:HRW131475 IBM131475:IBS131475 ILI131475:ILO131475 IVE131475:IVK131475 JFA131475:JFG131475 JOW131475:JPC131475 JYS131475:JYY131475 KIO131475:KIU131475 KSK131475:KSQ131475 LCG131475:LCM131475 LMC131475:LMI131475 LVY131475:LWE131475 MFU131475:MGA131475 MPQ131475:MPW131475 MZM131475:MZS131475 NJI131475:NJO131475 NTE131475:NTK131475 ODA131475:ODG131475 OMW131475:ONC131475 OWS131475:OWY131475 PGO131475:PGU131475 PQK131475:PQQ131475 QAG131475:QAM131475 QKC131475:QKI131475 QTY131475:QUE131475 RDU131475:REA131475 RNQ131475:RNW131475 RXM131475:RXS131475 SHI131475:SHO131475 SRE131475:SRK131475 TBA131475:TBG131475 TKW131475:TLC131475 TUS131475:TUY131475 UEO131475:UEU131475 UOK131475:UOQ131475 UYG131475:UYM131475 VIC131475:VII131475 VRY131475:VSE131475 WBU131475:WCA131475 WLQ131475:WLW131475 WVM131475:WVS131475 JA197011:JG197011 SW197011:TC197011 ACS197011:ACY197011 AMO197011:AMU197011 AWK197011:AWQ197011 BGG197011:BGM197011 BQC197011:BQI197011 BZY197011:CAE197011 CJU197011:CKA197011 CTQ197011:CTW197011 DDM197011:DDS197011 DNI197011:DNO197011 DXE197011:DXK197011 EHA197011:EHG197011 EQW197011:ERC197011 FAS197011:FAY197011 FKO197011:FKU197011 FUK197011:FUQ197011 GEG197011:GEM197011 GOC197011:GOI197011 GXY197011:GYE197011 HHU197011:HIA197011 HRQ197011:HRW197011 IBM197011:IBS197011 ILI197011:ILO197011 IVE197011:IVK197011 JFA197011:JFG197011 JOW197011:JPC197011 JYS197011:JYY197011 KIO197011:KIU197011 KSK197011:KSQ197011 LCG197011:LCM197011 LMC197011:LMI197011 LVY197011:LWE197011 MFU197011:MGA197011 MPQ197011:MPW197011 MZM197011:MZS197011 NJI197011:NJO197011 NTE197011:NTK197011 ODA197011:ODG197011 OMW197011:ONC197011 OWS197011:OWY197011 PGO197011:PGU197011 PQK197011:PQQ197011 QAG197011:QAM197011 QKC197011:QKI197011 QTY197011:QUE197011 RDU197011:REA197011 RNQ197011:RNW197011 RXM197011:RXS197011 SHI197011:SHO197011 SRE197011:SRK197011 TBA197011:TBG197011 TKW197011:TLC197011 TUS197011:TUY197011 UEO197011:UEU197011 UOK197011:UOQ197011 UYG197011:UYM197011 VIC197011:VII197011 VRY197011:VSE197011 WBU197011:WCA197011 WLQ197011:WLW197011 WVM197011:WVS197011 JA262547:JG262547 SW262547:TC262547 ACS262547:ACY262547 AMO262547:AMU262547 AWK262547:AWQ262547 BGG262547:BGM262547 BQC262547:BQI262547 BZY262547:CAE262547 CJU262547:CKA262547 CTQ262547:CTW262547 DDM262547:DDS262547 DNI262547:DNO262547 DXE262547:DXK262547 EHA262547:EHG262547 EQW262547:ERC262547 FAS262547:FAY262547 FKO262547:FKU262547 FUK262547:FUQ262547 GEG262547:GEM262547 GOC262547:GOI262547 GXY262547:GYE262547 HHU262547:HIA262547 HRQ262547:HRW262547 IBM262547:IBS262547 ILI262547:ILO262547 IVE262547:IVK262547 JFA262547:JFG262547 JOW262547:JPC262547 JYS262547:JYY262547 KIO262547:KIU262547 KSK262547:KSQ262547 LCG262547:LCM262547 LMC262547:LMI262547 LVY262547:LWE262547 MFU262547:MGA262547 MPQ262547:MPW262547 MZM262547:MZS262547 NJI262547:NJO262547 NTE262547:NTK262547 ODA262547:ODG262547 OMW262547:ONC262547 OWS262547:OWY262547 PGO262547:PGU262547 PQK262547:PQQ262547 QAG262547:QAM262547 QKC262547:QKI262547 QTY262547:QUE262547 RDU262547:REA262547 RNQ262547:RNW262547 RXM262547:RXS262547 SHI262547:SHO262547 SRE262547:SRK262547 TBA262547:TBG262547 TKW262547:TLC262547 TUS262547:TUY262547 UEO262547:UEU262547 UOK262547:UOQ262547 UYG262547:UYM262547 VIC262547:VII262547 VRY262547:VSE262547 WBU262547:WCA262547 WLQ262547:WLW262547 WVM262547:WVS262547 JA328083:JG328083 SW328083:TC328083 ACS328083:ACY328083 AMO328083:AMU328083 AWK328083:AWQ328083 BGG328083:BGM328083 BQC328083:BQI328083 BZY328083:CAE328083 CJU328083:CKA328083 CTQ328083:CTW328083 DDM328083:DDS328083 DNI328083:DNO328083 DXE328083:DXK328083 EHA328083:EHG328083 EQW328083:ERC328083 FAS328083:FAY328083 FKO328083:FKU328083 FUK328083:FUQ328083 GEG328083:GEM328083 GOC328083:GOI328083 GXY328083:GYE328083 HHU328083:HIA328083 HRQ328083:HRW328083 IBM328083:IBS328083 ILI328083:ILO328083 IVE328083:IVK328083 JFA328083:JFG328083 JOW328083:JPC328083 JYS328083:JYY328083 KIO328083:KIU328083 KSK328083:KSQ328083 LCG328083:LCM328083 LMC328083:LMI328083 LVY328083:LWE328083 MFU328083:MGA328083 MPQ328083:MPW328083 MZM328083:MZS328083 NJI328083:NJO328083 NTE328083:NTK328083 ODA328083:ODG328083 OMW328083:ONC328083 OWS328083:OWY328083 PGO328083:PGU328083 PQK328083:PQQ328083 QAG328083:QAM328083 QKC328083:QKI328083 QTY328083:QUE328083 RDU328083:REA328083 RNQ328083:RNW328083 RXM328083:RXS328083 SHI328083:SHO328083 SRE328083:SRK328083 TBA328083:TBG328083 TKW328083:TLC328083 TUS328083:TUY328083 UEO328083:UEU328083 UOK328083:UOQ328083 UYG328083:UYM328083 VIC328083:VII328083 VRY328083:VSE328083 WBU328083:WCA328083 WLQ328083:WLW328083 WVM328083:WVS328083 JA393619:JG393619 SW393619:TC393619 ACS393619:ACY393619 AMO393619:AMU393619 AWK393619:AWQ393619 BGG393619:BGM393619 BQC393619:BQI393619 BZY393619:CAE393619 CJU393619:CKA393619 CTQ393619:CTW393619 DDM393619:DDS393619 DNI393619:DNO393619 DXE393619:DXK393619 EHA393619:EHG393619 EQW393619:ERC393619 FAS393619:FAY393619 FKO393619:FKU393619 FUK393619:FUQ393619 GEG393619:GEM393619 GOC393619:GOI393619 GXY393619:GYE393619 HHU393619:HIA393619 HRQ393619:HRW393619 IBM393619:IBS393619 ILI393619:ILO393619 IVE393619:IVK393619 JFA393619:JFG393619 JOW393619:JPC393619 JYS393619:JYY393619 KIO393619:KIU393619 KSK393619:KSQ393619 LCG393619:LCM393619 LMC393619:LMI393619 LVY393619:LWE393619 MFU393619:MGA393619 MPQ393619:MPW393619 MZM393619:MZS393619 NJI393619:NJO393619 NTE393619:NTK393619 ODA393619:ODG393619 OMW393619:ONC393619 OWS393619:OWY393619 PGO393619:PGU393619 PQK393619:PQQ393619 QAG393619:QAM393619 QKC393619:QKI393619 QTY393619:QUE393619 RDU393619:REA393619 RNQ393619:RNW393619 RXM393619:RXS393619 SHI393619:SHO393619 SRE393619:SRK393619 TBA393619:TBG393619 TKW393619:TLC393619 TUS393619:TUY393619 UEO393619:UEU393619 UOK393619:UOQ393619 UYG393619:UYM393619 VIC393619:VII393619 VRY393619:VSE393619 WBU393619:WCA393619 WLQ393619:WLW393619 WVM393619:WVS393619 JA459155:JG459155 SW459155:TC459155 ACS459155:ACY459155 AMO459155:AMU459155 AWK459155:AWQ459155 BGG459155:BGM459155 BQC459155:BQI459155 BZY459155:CAE459155 CJU459155:CKA459155 CTQ459155:CTW459155 DDM459155:DDS459155 DNI459155:DNO459155 DXE459155:DXK459155 EHA459155:EHG459155 EQW459155:ERC459155 FAS459155:FAY459155 FKO459155:FKU459155 FUK459155:FUQ459155 GEG459155:GEM459155 GOC459155:GOI459155 GXY459155:GYE459155 HHU459155:HIA459155 HRQ459155:HRW459155 IBM459155:IBS459155 ILI459155:ILO459155 IVE459155:IVK459155 JFA459155:JFG459155 JOW459155:JPC459155 JYS459155:JYY459155 KIO459155:KIU459155 KSK459155:KSQ459155 LCG459155:LCM459155 LMC459155:LMI459155 LVY459155:LWE459155 MFU459155:MGA459155 MPQ459155:MPW459155 MZM459155:MZS459155 NJI459155:NJO459155 NTE459155:NTK459155 ODA459155:ODG459155 OMW459155:ONC459155 OWS459155:OWY459155 PGO459155:PGU459155 PQK459155:PQQ459155 QAG459155:QAM459155 QKC459155:QKI459155 QTY459155:QUE459155 RDU459155:REA459155 RNQ459155:RNW459155 RXM459155:RXS459155 SHI459155:SHO459155 SRE459155:SRK459155 TBA459155:TBG459155 TKW459155:TLC459155 TUS459155:TUY459155 UEO459155:UEU459155 UOK459155:UOQ459155 UYG459155:UYM459155 VIC459155:VII459155 VRY459155:VSE459155 WBU459155:WCA459155 WLQ459155:WLW459155 WVM459155:WVS459155 JA524691:JG524691 SW524691:TC524691 ACS524691:ACY524691 AMO524691:AMU524691 AWK524691:AWQ524691 BGG524691:BGM524691 BQC524691:BQI524691 BZY524691:CAE524691 CJU524691:CKA524691 CTQ524691:CTW524691 DDM524691:DDS524691 DNI524691:DNO524691 DXE524691:DXK524691 EHA524691:EHG524691 EQW524691:ERC524691 FAS524691:FAY524691 FKO524691:FKU524691 FUK524691:FUQ524691 GEG524691:GEM524691 GOC524691:GOI524691 GXY524691:GYE524691 HHU524691:HIA524691 HRQ524691:HRW524691 IBM524691:IBS524691 ILI524691:ILO524691 IVE524691:IVK524691 JFA524691:JFG524691 JOW524691:JPC524691 JYS524691:JYY524691 KIO524691:KIU524691 KSK524691:KSQ524691 LCG524691:LCM524691 LMC524691:LMI524691 LVY524691:LWE524691 MFU524691:MGA524691 MPQ524691:MPW524691 MZM524691:MZS524691 NJI524691:NJO524691 NTE524691:NTK524691 ODA524691:ODG524691 OMW524691:ONC524691 OWS524691:OWY524691 PGO524691:PGU524691 PQK524691:PQQ524691 QAG524691:QAM524691 QKC524691:QKI524691 QTY524691:QUE524691 RDU524691:REA524691 RNQ524691:RNW524691 RXM524691:RXS524691 SHI524691:SHO524691 SRE524691:SRK524691 TBA524691:TBG524691 TKW524691:TLC524691 TUS524691:TUY524691 UEO524691:UEU524691 UOK524691:UOQ524691 UYG524691:UYM524691 VIC524691:VII524691 VRY524691:VSE524691 WBU524691:WCA524691 WLQ524691:WLW524691 WVM524691:WVS524691 JA590227:JG590227 SW590227:TC590227 ACS590227:ACY590227 AMO590227:AMU590227 AWK590227:AWQ590227 BGG590227:BGM590227 BQC590227:BQI590227 BZY590227:CAE590227 CJU590227:CKA590227 CTQ590227:CTW590227 DDM590227:DDS590227 DNI590227:DNO590227 DXE590227:DXK590227 EHA590227:EHG590227 EQW590227:ERC590227 FAS590227:FAY590227 FKO590227:FKU590227 FUK590227:FUQ590227 GEG590227:GEM590227 GOC590227:GOI590227 GXY590227:GYE590227 HHU590227:HIA590227 HRQ590227:HRW590227 IBM590227:IBS590227 ILI590227:ILO590227 IVE590227:IVK590227 JFA590227:JFG590227 JOW590227:JPC590227 JYS590227:JYY590227 KIO590227:KIU590227 KSK590227:KSQ590227 LCG590227:LCM590227 LMC590227:LMI590227 LVY590227:LWE590227 MFU590227:MGA590227 MPQ590227:MPW590227 MZM590227:MZS590227 NJI590227:NJO590227 NTE590227:NTK590227 ODA590227:ODG590227 OMW590227:ONC590227 OWS590227:OWY590227 PGO590227:PGU590227 PQK590227:PQQ590227 QAG590227:QAM590227 QKC590227:QKI590227 QTY590227:QUE590227 RDU590227:REA590227 RNQ590227:RNW590227 RXM590227:RXS590227 SHI590227:SHO590227 SRE590227:SRK590227 TBA590227:TBG590227 TKW590227:TLC590227 TUS590227:TUY590227 UEO590227:UEU590227 UOK590227:UOQ590227 UYG590227:UYM590227 VIC590227:VII590227 VRY590227:VSE590227 WBU590227:WCA590227 WLQ590227:WLW590227 WVM590227:WVS590227 JA655763:JG655763 SW655763:TC655763 ACS655763:ACY655763 AMO655763:AMU655763 AWK655763:AWQ655763 BGG655763:BGM655763 BQC655763:BQI655763 BZY655763:CAE655763 CJU655763:CKA655763 CTQ655763:CTW655763 DDM655763:DDS655763 DNI655763:DNO655763 DXE655763:DXK655763 EHA655763:EHG655763 EQW655763:ERC655763 FAS655763:FAY655763 FKO655763:FKU655763 FUK655763:FUQ655763 GEG655763:GEM655763 GOC655763:GOI655763 GXY655763:GYE655763 HHU655763:HIA655763 HRQ655763:HRW655763 IBM655763:IBS655763 ILI655763:ILO655763 IVE655763:IVK655763 JFA655763:JFG655763 JOW655763:JPC655763 JYS655763:JYY655763 KIO655763:KIU655763 KSK655763:KSQ655763 LCG655763:LCM655763 LMC655763:LMI655763 LVY655763:LWE655763 MFU655763:MGA655763 MPQ655763:MPW655763 MZM655763:MZS655763 NJI655763:NJO655763 NTE655763:NTK655763 ODA655763:ODG655763 OMW655763:ONC655763 OWS655763:OWY655763 PGO655763:PGU655763 PQK655763:PQQ655763 QAG655763:QAM655763 QKC655763:QKI655763 QTY655763:QUE655763 RDU655763:REA655763 RNQ655763:RNW655763 RXM655763:RXS655763 SHI655763:SHO655763 SRE655763:SRK655763 TBA655763:TBG655763 TKW655763:TLC655763 TUS655763:TUY655763 UEO655763:UEU655763 UOK655763:UOQ655763 UYG655763:UYM655763 VIC655763:VII655763 VRY655763:VSE655763 WBU655763:WCA655763 WLQ655763:WLW655763 WVM655763:WVS655763 JA721299:JG721299 SW721299:TC721299 ACS721299:ACY721299 AMO721299:AMU721299 AWK721299:AWQ721299 BGG721299:BGM721299 BQC721299:BQI721299 BZY721299:CAE721299 CJU721299:CKA721299 CTQ721299:CTW721299 DDM721299:DDS721299 DNI721299:DNO721299 DXE721299:DXK721299 EHA721299:EHG721299 EQW721299:ERC721299 FAS721299:FAY721299 FKO721299:FKU721299 FUK721299:FUQ721299 GEG721299:GEM721299 GOC721299:GOI721299 GXY721299:GYE721299 HHU721299:HIA721299 HRQ721299:HRW721299 IBM721299:IBS721299 ILI721299:ILO721299 IVE721299:IVK721299 JFA721299:JFG721299 JOW721299:JPC721299 JYS721299:JYY721299 KIO721299:KIU721299 KSK721299:KSQ721299 LCG721299:LCM721299 LMC721299:LMI721299 LVY721299:LWE721299 MFU721299:MGA721299 MPQ721299:MPW721299 MZM721299:MZS721299 NJI721299:NJO721299 NTE721299:NTK721299 ODA721299:ODG721299 OMW721299:ONC721299 OWS721299:OWY721299 PGO721299:PGU721299 PQK721299:PQQ721299 QAG721299:QAM721299 QKC721299:QKI721299 QTY721299:QUE721299 RDU721299:REA721299 RNQ721299:RNW721299 RXM721299:RXS721299 SHI721299:SHO721299 SRE721299:SRK721299 TBA721299:TBG721299 TKW721299:TLC721299 TUS721299:TUY721299 UEO721299:UEU721299 UOK721299:UOQ721299 UYG721299:UYM721299 VIC721299:VII721299 VRY721299:VSE721299 WBU721299:WCA721299 WLQ721299:WLW721299 WVM721299:WVS721299 JA786835:JG786835 SW786835:TC786835 ACS786835:ACY786835 AMO786835:AMU786835 AWK786835:AWQ786835 BGG786835:BGM786835 BQC786835:BQI786835 BZY786835:CAE786835 CJU786835:CKA786835 CTQ786835:CTW786835 DDM786835:DDS786835 DNI786835:DNO786835 DXE786835:DXK786835 EHA786835:EHG786835 EQW786835:ERC786835 FAS786835:FAY786835 FKO786835:FKU786835 FUK786835:FUQ786835 GEG786835:GEM786835 GOC786835:GOI786835 GXY786835:GYE786835 HHU786835:HIA786835 HRQ786835:HRW786835 IBM786835:IBS786835 ILI786835:ILO786835 IVE786835:IVK786835 JFA786835:JFG786835 JOW786835:JPC786835 JYS786835:JYY786835 KIO786835:KIU786835 KSK786835:KSQ786835 LCG786835:LCM786835 LMC786835:LMI786835 LVY786835:LWE786835 MFU786835:MGA786835 MPQ786835:MPW786835 MZM786835:MZS786835 NJI786835:NJO786835 NTE786835:NTK786835 ODA786835:ODG786835 OMW786835:ONC786835 OWS786835:OWY786835 PGO786835:PGU786835 PQK786835:PQQ786835 QAG786835:QAM786835 QKC786835:QKI786835 QTY786835:QUE786835 RDU786835:REA786835 RNQ786835:RNW786835 RXM786835:RXS786835 SHI786835:SHO786835 SRE786835:SRK786835 TBA786835:TBG786835 TKW786835:TLC786835 TUS786835:TUY786835 UEO786835:UEU786835 UOK786835:UOQ786835 UYG786835:UYM786835 VIC786835:VII786835 VRY786835:VSE786835 WBU786835:WCA786835 WLQ786835:WLW786835 WVM786835:WVS786835 JA852371:JG852371 SW852371:TC852371 ACS852371:ACY852371 AMO852371:AMU852371 AWK852371:AWQ852371 BGG852371:BGM852371 BQC852371:BQI852371 BZY852371:CAE852371 CJU852371:CKA852371 CTQ852371:CTW852371 DDM852371:DDS852371 DNI852371:DNO852371 DXE852371:DXK852371 EHA852371:EHG852371 EQW852371:ERC852371 FAS852371:FAY852371 FKO852371:FKU852371 FUK852371:FUQ852371 GEG852371:GEM852371 GOC852371:GOI852371 GXY852371:GYE852371 HHU852371:HIA852371 HRQ852371:HRW852371 IBM852371:IBS852371 ILI852371:ILO852371 IVE852371:IVK852371 JFA852371:JFG852371 JOW852371:JPC852371 JYS852371:JYY852371 KIO852371:KIU852371 KSK852371:KSQ852371 LCG852371:LCM852371 LMC852371:LMI852371 LVY852371:LWE852371 MFU852371:MGA852371 MPQ852371:MPW852371 MZM852371:MZS852371 NJI852371:NJO852371 NTE852371:NTK852371 ODA852371:ODG852371 OMW852371:ONC852371 OWS852371:OWY852371 PGO852371:PGU852371 PQK852371:PQQ852371 QAG852371:QAM852371 QKC852371:QKI852371 QTY852371:QUE852371 RDU852371:REA852371 RNQ852371:RNW852371 RXM852371:RXS852371 SHI852371:SHO852371 SRE852371:SRK852371 TBA852371:TBG852371 TKW852371:TLC852371 TUS852371:TUY852371 UEO852371:UEU852371 UOK852371:UOQ852371 UYG852371:UYM852371 VIC852371:VII852371 VRY852371:VSE852371 WBU852371:WCA852371 WLQ852371:WLW852371 WVM852371:WVS852371 JA917907:JG917907 SW917907:TC917907 ACS917907:ACY917907 AMO917907:AMU917907 AWK917907:AWQ917907 BGG917907:BGM917907 BQC917907:BQI917907 BZY917907:CAE917907 CJU917907:CKA917907 CTQ917907:CTW917907 DDM917907:DDS917907 DNI917907:DNO917907 DXE917907:DXK917907 EHA917907:EHG917907 EQW917907:ERC917907 FAS917907:FAY917907 FKO917907:FKU917907 FUK917907:FUQ917907 GEG917907:GEM917907 GOC917907:GOI917907 GXY917907:GYE917907 HHU917907:HIA917907 HRQ917907:HRW917907 IBM917907:IBS917907 ILI917907:ILO917907 IVE917907:IVK917907 JFA917907:JFG917907 JOW917907:JPC917907 JYS917907:JYY917907 KIO917907:KIU917907 KSK917907:KSQ917907 LCG917907:LCM917907 LMC917907:LMI917907 LVY917907:LWE917907 MFU917907:MGA917907 MPQ917907:MPW917907 MZM917907:MZS917907 NJI917907:NJO917907 NTE917907:NTK917907 ODA917907:ODG917907 OMW917907:ONC917907 OWS917907:OWY917907 PGO917907:PGU917907 PQK917907:PQQ917907 QAG917907:QAM917907 QKC917907:QKI917907 QTY917907:QUE917907 RDU917907:REA917907 RNQ917907:RNW917907 RXM917907:RXS917907 SHI917907:SHO917907 SRE917907:SRK917907 TBA917907:TBG917907 TKW917907:TLC917907 TUS917907:TUY917907 UEO917907:UEU917907 UOK917907:UOQ917907 UYG917907:UYM917907 VIC917907:VII917907 VRY917907:VSE917907 WBU917907:WCA917907 WLQ917907:WLW917907 WVM917907:WVS917907 JA983443:JG983443 SW983443:TC983443 ACS983443:ACY983443 AMO983443:AMU983443 AWK983443:AWQ983443 BGG983443:BGM983443 BQC983443:BQI983443 BZY983443:CAE983443 CJU983443:CKA983443 CTQ983443:CTW983443 DDM983443:DDS983443 DNI983443:DNO983443 DXE983443:DXK983443 EHA983443:EHG983443 EQW983443:ERC983443 FAS983443:FAY983443 FKO983443:FKU983443 FUK983443:FUQ983443 GEG983443:GEM983443 GOC983443:GOI983443 GXY983443:GYE983443 HHU983443:HIA983443 HRQ983443:HRW983443 IBM983443:IBS983443 ILI983443:ILO983443 IVE983443:IVK983443 JFA983443:JFG983443 JOW983443:JPC983443 JYS983443:JYY983443 KIO983443:KIU983443 KSK983443:KSQ983443 LCG983443:LCM983443 LMC983443:LMI983443 LVY983443:LWE983443 MFU983443:MGA983443 MPQ983443:MPW983443 MZM983443:MZS983443 NJI983443:NJO983443 NTE983443:NTK983443 ODA983443:ODG983443 OMW983443:ONC983443 OWS983443:OWY983443 PGO983443:PGU983443 PQK983443:PQQ983443 QAG983443:QAM983443 QKC983443:QKI983443 QTY983443:QUE983443 RDU983443:REA983443 RNQ983443:RNW983443 RXM983443:RXS983443 SHI983443:SHO983443 SRE983443:SRK983443 TBA983443:TBG983443 TKW983443:TLC983443 TUS983443:TUY983443 UEO983443:UEU983443 UOK983443:UOQ983443 UYG983443:UYM983443 VIC983443:VII983443 VRY983443:VSE983443 WBU983443:WCA983443 WLQ983443:WLW983443 WVM983443:WVS983443 JA65972:JF65975 SW65972:TB65975 ACS65972:ACX65975 AMO65972:AMT65975 AWK65972:AWP65975 BGG65972:BGL65975 BQC65972:BQH65975 BZY65972:CAD65975 CJU65972:CJZ65975 CTQ65972:CTV65975 DDM65972:DDR65975 DNI65972:DNN65975 DXE65972:DXJ65975 EHA65972:EHF65975 EQW65972:ERB65975 FAS65972:FAX65975 FKO65972:FKT65975 FUK65972:FUP65975 GEG65972:GEL65975 GOC65972:GOH65975 GXY65972:GYD65975 HHU65972:HHZ65975 HRQ65972:HRV65975 IBM65972:IBR65975 ILI65972:ILN65975 IVE65972:IVJ65975 JFA65972:JFF65975 JOW65972:JPB65975 JYS65972:JYX65975 KIO65972:KIT65975 KSK65972:KSP65975 LCG65972:LCL65975 LMC65972:LMH65975 LVY65972:LWD65975 MFU65972:MFZ65975 MPQ65972:MPV65975 MZM65972:MZR65975 NJI65972:NJN65975 NTE65972:NTJ65975 ODA65972:ODF65975 OMW65972:ONB65975 OWS65972:OWX65975 PGO65972:PGT65975 PQK65972:PQP65975 QAG65972:QAL65975 QKC65972:QKH65975 QTY65972:QUD65975 RDU65972:RDZ65975 RNQ65972:RNV65975 RXM65972:RXR65975 SHI65972:SHN65975 SRE65972:SRJ65975 TBA65972:TBF65975 TKW65972:TLB65975 TUS65972:TUX65975 UEO65972:UET65975 UOK65972:UOP65975 UYG65972:UYL65975 VIC65972:VIH65975 VRY65972:VSD65975 WBU65972:WBZ65975 WLQ65972:WLV65975 WVM65972:WVR65975 JA131508:JF131511 SW131508:TB131511 ACS131508:ACX131511 AMO131508:AMT131511 AWK131508:AWP131511 BGG131508:BGL131511 BQC131508:BQH131511 BZY131508:CAD131511 CJU131508:CJZ131511 CTQ131508:CTV131511 DDM131508:DDR131511 DNI131508:DNN131511 DXE131508:DXJ131511 EHA131508:EHF131511 EQW131508:ERB131511 FAS131508:FAX131511 FKO131508:FKT131511 FUK131508:FUP131511 GEG131508:GEL131511 GOC131508:GOH131511 GXY131508:GYD131511 HHU131508:HHZ131511 HRQ131508:HRV131511 IBM131508:IBR131511 ILI131508:ILN131511 IVE131508:IVJ131511 JFA131508:JFF131511 JOW131508:JPB131511 JYS131508:JYX131511 KIO131508:KIT131511 KSK131508:KSP131511 LCG131508:LCL131511 LMC131508:LMH131511 LVY131508:LWD131511 MFU131508:MFZ131511 MPQ131508:MPV131511 MZM131508:MZR131511 NJI131508:NJN131511 NTE131508:NTJ131511 ODA131508:ODF131511 OMW131508:ONB131511 OWS131508:OWX131511 PGO131508:PGT131511 PQK131508:PQP131511 QAG131508:QAL131511 QKC131508:QKH131511 QTY131508:QUD131511 RDU131508:RDZ131511 RNQ131508:RNV131511 RXM131508:RXR131511 SHI131508:SHN131511 SRE131508:SRJ131511 TBA131508:TBF131511 TKW131508:TLB131511 TUS131508:TUX131511 UEO131508:UET131511 UOK131508:UOP131511 UYG131508:UYL131511 VIC131508:VIH131511 VRY131508:VSD131511 WBU131508:WBZ131511 WLQ131508:WLV131511 WVM131508:WVR131511 JA197044:JF197047 SW197044:TB197047 ACS197044:ACX197047 AMO197044:AMT197047 AWK197044:AWP197047 BGG197044:BGL197047 BQC197044:BQH197047 BZY197044:CAD197047 CJU197044:CJZ197047 CTQ197044:CTV197047 DDM197044:DDR197047 DNI197044:DNN197047 DXE197044:DXJ197047 EHA197044:EHF197047 EQW197044:ERB197047 FAS197044:FAX197047 FKO197044:FKT197047 FUK197044:FUP197047 GEG197044:GEL197047 GOC197044:GOH197047 GXY197044:GYD197047 HHU197044:HHZ197047 HRQ197044:HRV197047 IBM197044:IBR197047 ILI197044:ILN197047 IVE197044:IVJ197047 JFA197044:JFF197047 JOW197044:JPB197047 JYS197044:JYX197047 KIO197044:KIT197047 KSK197044:KSP197047 LCG197044:LCL197047 LMC197044:LMH197047 LVY197044:LWD197047 MFU197044:MFZ197047 MPQ197044:MPV197047 MZM197044:MZR197047 NJI197044:NJN197047 NTE197044:NTJ197047 ODA197044:ODF197047 OMW197044:ONB197047 OWS197044:OWX197047 PGO197044:PGT197047 PQK197044:PQP197047 QAG197044:QAL197047 QKC197044:QKH197047 QTY197044:QUD197047 RDU197044:RDZ197047 RNQ197044:RNV197047 RXM197044:RXR197047 SHI197044:SHN197047 SRE197044:SRJ197047 TBA197044:TBF197047 TKW197044:TLB197047 TUS197044:TUX197047 UEO197044:UET197047 UOK197044:UOP197047 UYG197044:UYL197047 VIC197044:VIH197047 VRY197044:VSD197047 WBU197044:WBZ197047 WLQ197044:WLV197047 WVM197044:WVR197047 JA262580:JF262583 SW262580:TB262583 ACS262580:ACX262583 AMO262580:AMT262583 AWK262580:AWP262583 BGG262580:BGL262583 BQC262580:BQH262583 BZY262580:CAD262583 CJU262580:CJZ262583 CTQ262580:CTV262583 DDM262580:DDR262583 DNI262580:DNN262583 DXE262580:DXJ262583 EHA262580:EHF262583 EQW262580:ERB262583 FAS262580:FAX262583 FKO262580:FKT262583 FUK262580:FUP262583 GEG262580:GEL262583 GOC262580:GOH262583 GXY262580:GYD262583 HHU262580:HHZ262583 HRQ262580:HRV262583 IBM262580:IBR262583 ILI262580:ILN262583 IVE262580:IVJ262583 JFA262580:JFF262583 JOW262580:JPB262583 JYS262580:JYX262583 KIO262580:KIT262583 KSK262580:KSP262583 LCG262580:LCL262583 LMC262580:LMH262583 LVY262580:LWD262583 MFU262580:MFZ262583 MPQ262580:MPV262583 MZM262580:MZR262583 NJI262580:NJN262583 NTE262580:NTJ262583 ODA262580:ODF262583 OMW262580:ONB262583 OWS262580:OWX262583 PGO262580:PGT262583 PQK262580:PQP262583 QAG262580:QAL262583 QKC262580:QKH262583 QTY262580:QUD262583 RDU262580:RDZ262583 RNQ262580:RNV262583 RXM262580:RXR262583 SHI262580:SHN262583 SRE262580:SRJ262583 TBA262580:TBF262583 TKW262580:TLB262583 TUS262580:TUX262583 UEO262580:UET262583 UOK262580:UOP262583 UYG262580:UYL262583 VIC262580:VIH262583 VRY262580:VSD262583 WBU262580:WBZ262583 WLQ262580:WLV262583 WVM262580:WVR262583 JA328116:JF328119 SW328116:TB328119 ACS328116:ACX328119 AMO328116:AMT328119 AWK328116:AWP328119 BGG328116:BGL328119 BQC328116:BQH328119 BZY328116:CAD328119 CJU328116:CJZ328119 CTQ328116:CTV328119 DDM328116:DDR328119 DNI328116:DNN328119 DXE328116:DXJ328119 EHA328116:EHF328119 EQW328116:ERB328119 FAS328116:FAX328119 FKO328116:FKT328119 FUK328116:FUP328119 GEG328116:GEL328119 GOC328116:GOH328119 GXY328116:GYD328119 HHU328116:HHZ328119 HRQ328116:HRV328119 IBM328116:IBR328119 ILI328116:ILN328119 IVE328116:IVJ328119 JFA328116:JFF328119 JOW328116:JPB328119 JYS328116:JYX328119 KIO328116:KIT328119 KSK328116:KSP328119 LCG328116:LCL328119 LMC328116:LMH328119 LVY328116:LWD328119 MFU328116:MFZ328119 MPQ328116:MPV328119 MZM328116:MZR328119 NJI328116:NJN328119 NTE328116:NTJ328119 ODA328116:ODF328119 OMW328116:ONB328119 OWS328116:OWX328119 PGO328116:PGT328119 PQK328116:PQP328119 QAG328116:QAL328119 QKC328116:QKH328119 QTY328116:QUD328119 RDU328116:RDZ328119 RNQ328116:RNV328119 RXM328116:RXR328119 SHI328116:SHN328119 SRE328116:SRJ328119 TBA328116:TBF328119 TKW328116:TLB328119 TUS328116:TUX328119 UEO328116:UET328119 UOK328116:UOP328119 UYG328116:UYL328119 VIC328116:VIH328119 VRY328116:VSD328119 WBU328116:WBZ328119 WLQ328116:WLV328119 WVM328116:WVR328119 JA393652:JF393655 SW393652:TB393655 ACS393652:ACX393655 AMO393652:AMT393655 AWK393652:AWP393655 BGG393652:BGL393655 BQC393652:BQH393655 BZY393652:CAD393655 CJU393652:CJZ393655 CTQ393652:CTV393655 DDM393652:DDR393655 DNI393652:DNN393655 DXE393652:DXJ393655 EHA393652:EHF393655 EQW393652:ERB393655 FAS393652:FAX393655 FKO393652:FKT393655 FUK393652:FUP393655 GEG393652:GEL393655 GOC393652:GOH393655 GXY393652:GYD393655 HHU393652:HHZ393655 HRQ393652:HRV393655 IBM393652:IBR393655 ILI393652:ILN393655 IVE393652:IVJ393655 JFA393652:JFF393655 JOW393652:JPB393655 JYS393652:JYX393655 KIO393652:KIT393655 KSK393652:KSP393655 LCG393652:LCL393655 LMC393652:LMH393655 LVY393652:LWD393655 MFU393652:MFZ393655 MPQ393652:MPV393655 MZM393652:MZR393655 NJI393652:NJN393655 NTE393652:NTJ393655 ODA393652:ODF393655 OMW393652:ONB393655 OWS393652:OWX393655 PGO393652:PGT393655 PQK393652:PQP393655 QAG393652:QAL393655 QKC393652:QKH393655 QTY393652:QUD393655 RDU393652:RDZ393655 RNQ393652:RNV393655 RXM393652:RXR393655 SHI393652:SHN393655 SRE393652:SRJ393655 TBA393652:TBF393655 TKW393652:TLB393655 TUS393652:TUX393655 UEO393652:UET393655 UOK393652:UOP393655 UYG393652:UYL393655 VIC393652:VIH393655 VRY393652:VSD393655 WBU393652:WBZ393655 WLQ393652:WLV393655 WVM393652:WVR393655 JA459188:JF459191 SW459188:TB459191 ACS459188:ACX459191 AMO459188:AMT459191 AWK459188:AWP459191 BGG459188:BGL459191 BQC459188:BQH459191 BZY459188:CAD459191 CJU459188:CJZ459191 CTQ459188:CTV459191 DDM459188:DDR459191 DNI459188:DNN459191 DXE459188:DXJ459191 EHA459188:EHF459191 EQW459188:ERB459191 FAS459188:FAX459191 FKO459188:FKT459191 FUK459188:FUP459191 GEG459188:GEL459191 GOC459188:GOH459191 GXY459188:GYD459191 HHU459188:HHZ459191 HRQ459188:HRV459191 IBM459188:IBR459191 ILI459188:ILN459191 IVE459188:IVJ459191 JFA459188:JFF459191 JOW459188:JPB459191 JYS459188:JYX459191 KIO459188:KIT459191 KSK459188:KSP459191 LCG459188:LCL459191 LMC459188:LMH459191 LVY459188:LWD459191 MFU459188:MFZ459191 MPQ459188:MPV459191 MZM459188:MZR459191 NJI459188:NJN459191 NTE459188:NTJ459191 ODA459188:ODF459191 OMW459188:ONB459191 OWS459188:OWX459191 PGO459188:PGT459191 PQK459188:PQP459191 QAG459188:QAL459191 QKC459188:QKH459191 QTY459188:QUD459191 RDU459188:RDZ459191 RNQ459188:RNV459191 RXM459188:RXR459191 SHI459188:SHN459191 SRE459188:SRJ459191 TBA459188:TBF459191 TKW459188:TLB459191 TUS459188:TUX459191 UEO459188:UET459191 UOK459188:UOP459191 UYG459188:UYL459191 VIC459188:VIH459191 VRY459188:VSD459191 WBU459188:WBZ459191 WLQ459188:WLV459191 WVM459188:WVR459191 JA524724:JF524727 SW524724:TB524727 ACS524724:ACX524727 AMO524724:AMT524727 AWK524724:AWP524727 BGG524724:BGL524727 BQC524724:BQH524727 BZY524724:CAD524727 CJU524724:CJZ524727 CTQ524724:CTV524727 DDM524724:DDR524727 DNI524724:DNN524727 DXE524724:DXJ524727 EHA524724:EHF524727 EQW524724:ERB524727 FAS524724:FAX524727 FKO524724:FKT524727 FUK524724:FUP524727 GEG524724:GEL524727 GOC524724:GOH524727 GXY524724:GYD524727 HHU524724:HHZ524727 HRQ524724:HRV524727 IBM524724:IBR524727 ILI524724:ILN524727 IVE524724:IVJ524727 JFA524724:JFF524727 JOW524724:JPB524727 JYS524724:JYX524727 KIO524724:KIT524727 KSK524724:KSP524727 LCG524724:LCL524727 LMC524724:LMH524727 LVY524724:LWD524727 MFU524724:MFZ524727 MPQ524724:MPV524727 MZM524724:MZR524727 NJI524724:NJN524727 NTE524724:NTJ524727 ODA524724:ODF524727 OMW524724:ONB524727 OWS524724:OWX524727 PGO524724:PGT524727 PQK524724:PQP524727 QAG524724:QAL524727 QKC524724:QKH524727 QTY524724:QUD524727 RDU524724:RDZ524727 RNQ524724:RNV524727 RXM524724:RXR524727 SHI524724:SHN524727 SRE524724:SRJ524727 TBA524724:TBF524727 TKW524724:TLB524727 TUS524724:TUX524727 UEO524724:UET524727 UOK524724:UOP524727 UYG524724:UYL524727 VIC524724:VIH524727 VRY524724:VSD524727 WBU524724:WBZ524727 WLQ524724:WLV524727 WVM524724:WVR524727 JA590260:JF590263 SW590260:TB590263 ACS590260:ACX590263 AMO590260:AMT590263 AWK590260:AWP590263 BGG590260:BGL590263 BQC590260:BQH590263 BZY590260:CAD590263 CJU590260:CJZ590263 CTQ590260:CTV590263 DDM590260:DDR590263 DNI590260:DNN590263 DXE590260:DXJ590263 EHA590260:EHF590263 EQW590260:ERB590263 FAS590260:FAX590263 FKO590260:FKT590263 FUK590260:FUP590263 GEG590260:GEL590263 GOC590260:GOH590263 GXY590260:GYD590263 HHU590260:HHZ590263 HRQ590260:HRV590263 IBM590260:IBR590263 ILI590260:ILN590263 IVE590260:IVJ590263 JFA590260:JFF590263 JOW590260:JPB590263 JYS590260:JYX590263 KIO590260:KIT590263 KSK590260:KSP590263 LCG590260:LCL590263 LMC590260:LMH590263 LVY590260:LWD590263 MFU590260:MFZ590263 MPQ590260:MPV590263 MZM590260:MZR590263 NJI590260:NJN590263 NTE590260:NTJ590263 ODA590260:ODF590263 OMW590260:ONB590263 OWS590260:OWX590263 PGO590260:PGT590263 PQK590260:PQP590263 QAG590260:QAL590263 QKC590260:QKH590263 QTY590260:QUD590263 RDU590260:RDZ590263 RNQ590260:RNV590263 RXM590260:RXR590263 SHI590260:SHN590263 SRE590260:SRJ590263 TBA590260:TBF590263 TKW590260:TLB590263 TUS590260:TUX590263 UEO590260:UET590263 UOK590260:UOP590263 UYG590260:UYL590263 VIC590260:VIH590263 VRY590260:VSD590263 WBU590260:WBZ590263 WLQ590260:WLV590263 WVM590260:WVR590263 JA655796:JF655799 SW655796:TB655799 ACS655796:ACX655799 AMO655796:AMT655799 AWK655796:AWP655799 BGG655796:BGL655799 BQC655796:BQH655799 BZY655796:CAD655799 CJU655796:CJZ655799 CTQ655796:CTV655799 DDM655796:DDR655799 DNI655796:DNN655799 DXE655796:DXJ655799 EHA655796:EHF655799 EQW655796:ERB655799 FAS655796:FAX655799 FKO655796:FKT655799 FUK655796:FUP655799 GEG655796:GEL655799 GOC655796:GOH655799 GXY655796:GYD655799 HHU655796:HHZ655799 HRQ655796:HRV655799 IBM655796:IBR655799 ILI655796:ILN655799 IVE655796:IVJ655799 JFA655796:JFF655799 JOW655796:JPB655799 JYS655796:JYX655799 KIO655796:KIT655799 KSK655796:KSP655799 LCG655796:LCL655799 LMC655796:LMH655799 LVY655796:LWD655799 MFU655796:MFZ655799 MPQ655796:MPV655799 MZM655796:MZR655799 NJI655796:NJN655799 NTE655796:NTJ655799 ODA655796:ODF655799 OMW655796:ONB655799 OWS655796:OWX655799 PGO655796:PGT655799 PQK655796:PQP655799 QAG655796:QAL655799 QKC655796:QKH655799 QTY655796:QUD655799 RDU655796:RDZ655799 RNQ655796:RNV655799 RXM655796:RXR655799 SHI655796:SHN655799 SRE655796:SRJ655799 TBA655796:TBF655799 TKW655796:TLB655799 TUS655796:TUX655799 UEO655796:UET655799 UOK655796:UOP655799 UYG655796:UYL655799 VIC655796:VIH655799 VRY655796:VSD655799 WBU655796:WBZ655799 WLQ655796:WLV655799 WVM655796:WVR655799 JA721332:JF721335 SW721332:TB721335 ACS721332:ACX721335 AMO721332:AMT721335 AWK721332:AWP721335 BGG721332:BGL721335 BQC721332:BQH721335 BZY721332:CAD721335 CJU721332:CJZ721335 CTQ721332:CTV721335 DDM721332:DDR721335 DNI721332:DNN721335 DXE721332:DXJ721335 EHA721332:EHF721335 EQW721332:ERB721335 FAS721332:FAX721335 FKO721332:FKT721335 FUK721332:FUP721335 GEG721332:GEL721335 GOC721332:GOH721335 GXY721332:GYD721335 HHU721332:HHZ721335 HRQ721332:HRV721335 IBM721332:IBR721335 ILI721332:ILN721335 IVE721332:IVJ721335 JFA721332:JFF721335 JOW721332:JPB721335 JYS721332:JYX721335 KIO721332:KIT721335 KSK721332:KSP721335 LCG721332:LCL721335 LMC721332:LMH721335 LVY721332:LWD721335 MFU721332:MFZ721335 MPQ721332:MPV721335 MZM721332:MZR721335 NJI721332:NJN721335 NTE721332:NTJ721335 ODA721332:ODF721335 OMW721332:ONB721335 OWS721332:OWX721335 PGO721332:PGT721335 PQK721332:PQP721335 QAG721332:QAL721335 QKC721332:QKH721335 QTY721332:QUD721335 RDU721332:RDZ721335 RNQ721332:RNV721335 RXM721332:RXR721335 SHI721332:SHN721335 SRE721332:SRJ721335 TBA721332:TBF721335 TKW721332:TLB721335 TUS721332:TUX721335 UEO721332:UET721335 UOK721332:UOP721335 UYG721332:UYL721335 VIC721332:VIH721335 VRY721332:VSD721335 WBU721332:WBZ721335 WLQ721332:WLV721335 WVM721332:WVR721335 JA786868:JF786871 SW786868:TB786871 ACS786868:ACX786871 AMO786868:AMT786871 AWK786868:AWP786871 BGG786868:BGL786871 BQC786868:BQH786871 BZY786868:CAD786871 CJU786868:CJZ786871 CTQ786868:CTV786871 DDM786868:DDR786871 DNI786868:DNN786871 DXE786868:DXJ786871 EHA786868:EHF786871 EQW786868:ERB786871 FAS786868:FAX786871 FKO786868:FKT786871 FUK786868:FUP786871 GEG786868:GEL786871 GOC786868:GOH786871 GXY786868:GYD786871 HHU786868:HHZ786871 HRQ786868:HRV786871 IBM786868:IBR786871 ILI786868:ILN786871 IVE786868:IVJ786871 JFA786868:JFF786871 JOW786868:JPB786871 JYS786868:JYX786871 KIO786868:KIT786871 KSK786868:KSP786871 LCG786868:LCL786871 LMC786868:LMH786871 LVY786868:LWD786871 MFU786868:MFZ786871 MPQ786868:MPV786871 MZM786868:MZR786871 NJI786868:NJN786871 NTE786868:NTJ786871 ODA786868:ODF786871 OMW786868:ONB786871 OWS786868:OWX786871 PGO786868:PGT786871 PQK786868:PQP786871 QAG786868:QAL786871 QKC786868:QKH786871 QTY786868:QUD786871 RDU786868:RDZ786871 RNQ786868:RNV786871 RXM786868:RXR786871 SHI786868:SHN786871 SRE786868:SRJ786871 TBA786868:TBF786871 TKW786868:TLB786871 TUS786868:TUX786871 UEO786868:UET786871 UOK786868:UOP786871 UYG786868:UYL786871 VIC786868:VIH786871 VRY786868:VSD786871 WBU786868:WBZ786871 WLQ786868:WLV786871 WVM786868:WVR786871 JA852404:JF852407 SW852404:TB852407 ACS852404:ACX852407 AMO852404:AMT852407 AWK852404:AWP852407 BGG852404:BGL852407 BQC852404:BQH852407 BZY852404:CAD852407 CJU852404:CJZ852407 CTQ852404:CTV852407 DDM852404:DDR852407 DNI852404:DNN852407 DXE852404:DXJ852407 EHA852404:EHF852407 EQW852404:ERB852407 FAS852404:FAX852407 FKO852404:FKT852407 FUK852404:FUP852407 GEG852404:GEL852407 GOC852404:GOH852407 GXY852404:GYD852407 HHU852404:HHZ852407 HRQ852404:HRV852407 IBM852404:IBR852407 ILI852404:ILN852407 IVE852404:IVJ852407 JFA852404:JFF852407 JOW852404:JPB852407 JYS852404:JYX852407 KIO852404:KIT852407 KSK852404:KSP852407 LCG852404:LCL852407 LMC852404:LMH852407 LVY852404:LWD852407 MFU852404:MFZ852407 MPQ852404:MPV852407 MZM852404:MZR852407 NJI852404:NJN852407 NTE852404:NTJ852407 ODA852404:ODF852407 OMW852404:ONB852407 OWS852404:OWX852407 PGO852404:PGT852407 PQK852404:PQP852407 QAG852404:QAL852407 QKC852404:QKH852407 QTY852404:QUD852407 RDU852404:RDZ852407 RNQ852404:RNV852407 RXM852404:RXR852407 SHI852404:SHN852407 SRE852404:SRJ852407 TBA852404:TBF852407 TKW852404:TLB852407 TUS852404:TUX852407 UEO852404:UET852407 UOK852404:UOP852407 UYG852404:UYL852407 VIC852404:VIH852407 VRY852404:VSD852407 WBU852404:WBZ852407 WLQ852404:WLV852407 WVM852404:WVR852407 JA917940:JF917943 SW917940:TB917943 ACS917940:ACX917943 AMO917940:AMT917943 AWK917940:AWP917943 BGG917940:BGL917943 BQC917940:BQH917943 BZY917940:CAD917943 CJU917940:CJZ917943 CTQ917940:CTV917943 DDM917940:DDR917943 DNI917940:DNN917943 DXE917940:DXJ917943 EHA917940:EHF917943 EQW917940:ERB917943 FAS917940:FAX917943 FKO917940:FKT917943 FUK917940:FUP917943 GEG917940:GEL917943 GOC917940:GOH917943 GXY917940:GYD917943 HHU917940:HHZ917943 HRQ917940:HRV917943 IBM917940:IBR917943 ILI917940:ILN917943 IVE917940:IVJ917943 JFA917940:JFF917943 JOW917940:JPB917943 JYS917940:JYX917943 KIO917940:KIT917943 KSK917940:KSP917943 LCG917940:LCL917943 LMC917940:LMH917943 LVY917940:LWD917943 MFU917940:MFZ917943 MPQ917940:MPV917943 MZM917940:MZR917943 NJI917940:NJN917943 NTE917940:NTJ917943 ODA917940:ODF917943 OMW917940:ONB917943 OWS917940:OWX917943 PGO917940:PGT917943 PQK917940:PQP917943 QAG917940:QAL917943 QKC917940:QKH917943 QTY917940:QUD917943 RDU917940:RDZ917943 RNQ917940:RNV917943 RXM917940:RXR917943 SHI917940:SHN917943 SRE917940:SRJ917943 TBA917940:TBF917943 TKW917940:TLB917943 TUS917940:TUX917943 UEO917940:UET917943 UOK917940:UOP917943 UYG917940:UYL917943 VIC917940:VIH917943 VRY917940:VSD917943 WBU917940:WBZ917943 WLQ917940:WLV917943 WVM917940:WVR917943 JA983476:JF983479 SW983476:TB983479 ACS983476:ACX983479 AMO983476:AMT983479 AWK983476:AWP983479 BGG983476:BGL983479 BQC983476:BQH983479 BZY983476:CAD983479 CJU983476:CJZ983479 CTQ983476:CTV983479 DDM983476:DDR983479 DNI983476:DNN983479 DXE983476:DXJ983479 EHA983476:EHF983479 EQW983476:ERB983479 FAS983476:FAX983479 FKO983476:FKT983479 FUK983476:FUP983479 GEG983476:GEL983479 GOC983476:GOH983479 GXY983476:GYD983479 HHU983476:HHZ983479 HRQ983476:HRV983479 IBM983476:IBR983479 ILI983476:ILN983479 IVE983476:IVJ983479 JFA983476:JFF983479 JOW983476:JPB983479 JYS983476:JYX983479 KIO983476:KIT983479 KSK983476:KSP983479 LCG983476:LCL983479 LMC983476:LMH983479 LVY983476:LWD983479 MFU983476:MFZ983479 MPQ983476:MPV983479 MZM983476:MZR983479 NJI983476:NJN983479 NTE983476:NTJ983479 ODA983476:ODF983479 OMW983476:ONB983479 OWS983476:OWX983479 PGO983476:PGT983479 PQK983476:PQP983479 QAG983476:QAL983479 QKC983476:QKH983479 QTY983476:QUD983479 RDU983476:RDZ983479 RNQ983476:RNV983479 RXM983476:RXR983479 SHI983476:SHN983479 SRE983476:SRJ983479 TBA983476:TBF983479 TKW983476:TLB983479 TUS983476:TUX983479 UEO983476:UET983479 UOK983476:UOP983479 UYG983476:UYL983479 VIC983476:VIH983479 VRY983476:VSD983479 WBU983476:WBZ983479 WLQ983476:WLV983479 WVM983476:WVR983479 K65974:K65975 JG65974:JG65975 TC65974:TC65975 ACY65974:ACY65975 AMU65974:AMU65975 AWQ65974:AWQ65975 BGM65974:BGM65975 BQI65974:BQI65975 CAE65974:CAE65975 CKA65974:CKA65975 CTW65974:CTW65975 DDS65974:DDS65975 DNO65974:DNO65975 DXK65974:DXK65975 EHG65974:EHG65975 ERC65974:ERC65975 FAY65974:FAY65975 FKU65974:FKU65975 FUQ65974:FUQ65975 GEM65974:GEM65975 GOI65974:GOI65975 GYE65974:GYE65975 HIA65974:HIA65975 HRW65974:HRW65975 IBS65974:IBS65975 ILO65974:ILO65975 IVK65974:IVK65975 JFG65974:JFG65975 JPC65974:JPC65975 JYY65974:JYY65975 KIU65974:KIU65975 KSQ65974:KSQ65975 LCM65974:LCM65975 LMI65974:LMI65975 LWE65974:LWE65975 MGA65974:MGA65975 MPW65974:MPW65975 MZS65974:MZS65975 NJO65974:NJO65975 NTK65974:NTK65975 ODG65974:ODG65975 ONC65974:ONC65975 OWY65974:OWY65975 PGU65974:PGU65975 PQQ65974:PQQ65975 QAM65974:QAM65975 QKI65974:QKI65975 QUE65974:QUE65975 REA65974:REA65975 RNW65974:RNW65975 RXS65974:RXS65975 SHO65974:SHO65975 SRK65974:SRK65975 TBG65974:TBG65975 TLC65974:TLC65975 TUY65974:TUY65975 UEU65974:UEU65975 UOQ65974:UOQ65975 UYM65974:UYM65975 VII65974:VII65975 VSE65974:VSE65975 WCA65974:WCA65975 WLW65974:WLW65975 WVS65974:WVS65975 K131510:K131511 JG131510:JG131511 TC131510:TC131511 ACY131510:ACY131511 AMU131510:AMU131511 AWQ131510:AWQ131511 BGM131510:BGM131511 BQI131510:BQI131511 CAE131510:CAE131511 CKA131510:CKA131511 CTW131510:CTW131511 DDS131510:DDS131511 DNO131510:DNO131511 DXK131510:DXK131511 EHG131510:EHG131511 ERC131510:ERC131511 FAY131510:FAY131511 FKU131510:FKU131511 FUQ131510:FUQ131511 GEM131510:GEM131511 GOI131510:GOI131511 GYE131510:GYE131511 HIA131510:HIA131511 HRW131510:HRW131511 IBS131510:IBS131511 ILO131510:ILO131511 IVK131510:IVK131511 JFG131510:JFG131511 JPC131510:JPC131511 JYY131510:JYY131511 KIU131510:KIU131511 KSQ131510:KSQ131511 LCM131510:LCM131511 LMI131510:LMI131511 LWE131510:LWE131511 MGA131510:MGA131511 MPW131510:MPW131511 MZS131510:MZS131511 NJO131510:NJO131511 NTK131510:NTK131511 ODG131510:ODG131511 ONC131510:ONC131511 OWY131510:OWY131511 PGU131510:PGU131511 PQQ131510:PQQ131511 QAM131510:QAM131511 QKI131510:QKI131511 QUE131510:QUE131511 REA131510:REA131511 RNW131510:RNW131511 RXS131510:RXS131511 SHO131510:SHO131511 SRK131510:SRK131511 TBG131510:TBG131511 TLC131510:TLC131511 TUY131510:TUY131511 UEU131510:UEU131511 UOQ131510:UOQ131511 UYM131510:UYM131511 VII131510:VII131511 VSE131510:VSE131511 WCA131510:WCA131511 WLW131510:WLW131511 WVS131510:WVS131511 K197046:K197047 JG197046:JG197047 TC197046:TC197047 ACY197046:ACY197047 AMU197046:AMU197047 AWQ197046:AWQ197047 BGM197046:BGM197047 BQI197046:BQI197047 CAE197046:CAE197047 CKA197046:CKA197047 CTW197046:CTW197047 DDS197046:DDS197047 DNO197046:DNO197047 DXK197046:DXK197047 EHG197046:EHG197047 ERC197046:ERC197047 FAY197046:FAY197047 FKU197046:FKU197047 FUQ197046:FUQ197047 GEM197046:GEM197047 GOI197046:GOI197047 GYE197046:GYE197047 HIA197046:HIA197047 HRW197046:HRW197047 IBS197046:IBS197047 ILO197046:ILO197047 IVK197046:IVK197047 JFG197046:JFG197047 JPC197046:JPC197047 JYY197046:JYY197047 KIU197046:KIU197047 KSQ197046:KSQ197047 LCM197046:LCM197047 LMI197046:LMI197047 LWE197046:LWE197047 MGA197046:MGA197047 MPW197046:MPW197047 MZS197046:MZS197047 NJO197046:NJO197047 NTK197046:NTK197047 ODG197046:ODG197047 ONC197046:ONC197047 OWY197046:OWY197047 PGU197046:PGU197047 PQQ197046:PQQ197047 QAM197046:QAM197047 QKI197046:QKI197047 QUE197046:QUE197047 REA197046:REA197047 RNW197046:RNW197047 RXS197046:RXS197047 SHO197046:SHO197047 SRK197046:SRK197047 TBG197046:TBG197047 TLC197046:TLC197047 TUY197046:TUY197047 UEU197046:UEU197047 UOQ197046:UOQ197047 UYM197046:UYM197047 VII197046:VII197047 VSE197046:VSE197047 WCA197046:WCA197047 WLW197046:WLW197047 WVS197046:WVS197047 K262582:K262583 JG262582:JG262583 TC262582:TC262583 ACY262582:ACY262583 AMU262582:AMU262583 AWQ262582:AWQ262583 BGM262582:BGM262583 BQI262582:BQI262583 CAE262582:CAE262583 CKA262582:CKA262583 CTW262582:CTW262583 DDS262582:DDS262583 DNO262582:DNO262583 DXK262582:DXK262583 EHG262582:EHG262583 ERC262582:ERC262583 FAY262582:FAY262583 FKU262582:FKU262583 FUQ262582:FUQ262583 GEM262582:GEM262583 GOI262582:GOI262583 GYE262582:GYE262583 HIA262582:HIA262583 HRW262582:HRW262583 IBS262582:IBS262583 ILO262582:ILO262583 IVK262582:IVK262583 JFG262582:JFG262583 JPC262582:JPC262583 JYY262582:JYY262583 KIU262582:KIU262583 KSQ262582:KSQ262583 LCM262582:LCM262583 LMI262582:LMI262583 LWE262582:LWE262583 MGA262582:MGA262583 MPW262582:MPW262583 MZS262582:MZS262583 NJO262582:NJO262583 NTK262582:NTK262583 ODG262582:ODG262583 ONC262582:ONC262583 OWY262582:OWY262583 PGU262582:PGU262583 PQQ262582:PQQ262583 QAM262582:QAM262583 QKI262582:QKI262583 QUE262582:QUE262583 REA262582:REA262583 RNW262582:RNW262583 RXS262582:RXS262583 SHO262582:SHO262583 SRK262582:SRK262583 TBG262582:TBG262583 TLC262582:TLC262583 TUY262582:TUY262583 UEU262582:UEU262583 UOQ262582:UOQ262583 UYM262582:UYM262583 VII262582:VII262583 VSE262582:VSE262583 WCA262582:WCA262583 WLW262582:WLW262583 WVS262582:WVS262583 K328118:K328119 JG328118:JG328119 TC328118:TC328119 ACY328118:ACY328119 AMU328118:AMU328119 AWQ328118:AWQ328119 BGM328118:BGM328119 BQI328118:BQI328119 CAE328118:CAE328119 CKA328118:CKA328119 CTW328118:CTW328119 DDS328118:DDS328119 DNO328118:DNO328119 DXK328118:DXK328119 EHG328118:EHG328119 ERC328118:ERC328119 FAY328118:FAY328119 FKU328118:FKU328119 FUQ328118:FUQ328119 GEM328118:GEM328119 GOI328118:GOI328119 GYE328118:GYE328119 HIA328118:HIA328119 HRW328118:HRW328119 IBS328118:IBS328119 ILO328118:ILO328119 IVK328118:IVK328119 JFG328118:JFG328119 JPC328118:JPC328119 JYY328118:JYY328119 KIU328118:KIU328119 KSQ328118:KSQ328119 LCM328118:LCM328119 LMI328118:LMI328119 LWE328118:LWE328119 MGA328118:MGA328119 MPW328118:MPW328119 MZS328118:MZS328119 NJO328118:NJO328119 NTK328118:NTK328119 ODG328118:ODG328119 ONC328118:ONC328119 OWY328118:OWY328119 PGU328118:PGU328119 PQQ328118:PQQ328119 QAM328118:QAM328119 QKI328118:QKI328119 QUE328118:QUE328119 REA328118:REA328119 RNW328118:RNW328119 RXS328118:RXS328119 SHO328118:SHO328119 SRK328118:SRK328119 TBG328118:TBG328119 TLC328118:TLC328119 TUY328118:TUY328119 UEU328118:UEU328119 UOQ328118:UOQ328119 UYM328118:UYM328119 VII328118:VII328119 VSE328118:VSE328119 WCA328118:WCA328119 WLW328118:WLW328119 WVS328118:WVS328119 K393654:K393655 JG393654:JG393655 TC393654:TC393655 ACY393654:ACY393655 AMU393654:AMU393655 AWQ393654:AWQ393655 BGM393654:BGM393655 BQI393654:BQI393655 CAE393654:CAE393655 CKA393654:CKA393655 CTW393654:CTW393655 DDS393654:DDS393655 DNO393654:DNO393655 DXK393654:DXK393655 EHG393654:EHG393655 ERC393654:ERC393655 FAY393654:FAY393655 FKU393654:FKU393655 FUQ393654:FUQ393655 GEM393654:GEM393655 GOI393654:GOI393655 GYE393654:GYE393655 HIA393654:HIA393655 HRW393654:HRW393655 IBS393654:IBS393655 ILO393654:ILO393655 IVK393654:IVK393655 JFG393654:JFG393655 JPC393654:JPC393655 JYY393654:JYY393655 KIU393654:KIU393655 KSQ393654:KSQ393655 LCM393654:LCM393655 LMI393654:LMI393655 LWE393654:LWE393655 MGA393654:MGA393655 MPW393654:MPW393655 MZS393654:MZS393655 NJO393654:NJO393655 NTK393654:NTK393655 ODG393654:ODG393655 ONC393654:ONC393655 OWY393654:OWY393655 PGU393654:PGU393655 PQQ393654:PQQ393655 QAM393654:QAM393655 QKI393654:QKI393655 QUE393654:QUE393655 REA393654:REA393655 RNW393654:RNW393655 RXS393654:RXS393655 SHO393654:SHO393655 SRK393654:SRK393655 TBG393654:TBG393655 TLC393654:TLC393655 TUY393654:TUY393655 UEU393654:UEU393655 UOQ393654:UOQ393655 UYM393654:UYM393655 VII393654:VII393655 VSE393654:VSE393655 WCA393654:WCA393655 WLW393654:WLW393655 WVS393654:WVS393655 K459190:K459191 JG459190:JG459191 TC459190:TC459191 ACY459190:ACY459191 AMU459190:AMU459191 AWQ459190:AWQ459191 BGM459190:BGM459191 BQI459190:BQI459191 CAE459190:CAE459191 CKA459190:CKA459191 CTW459190:CTW459191 DDS459190:DDS459191 DNO459190:DNO459191 DXK459190:DXK459191 EHG459190:EHG459191 ERC459190:ERC459191 FAY459190:FAY459191 FKU459190:FKU459191 FUQ459190:FUQ459191 GEM459190:GEM459191 GOI459190:GOI459191 GYE459190:GYE459191 HIA459190:HIA459191 HRW459190:HRW459191 IBS459190:IBS459191 ILO459190:ILO459191 IVK459190:IVK459191 JFG459190:JFG459191 JPC459190:JPC459191 JYY459190:JYY459191 KIU459190:KIU459191 KSQ459190:KSQ459191 LCM459190:LCM459191 LMI459190:LMI459191 LWE459190:LWE459191 MGA459190:MGA459191 MPW459190:MPW459191 MZS459190:MZS459191 NJO459190:NJO459191 NTK459190:NTK459191 ODG459190:ODG459191 ONC459190:ONC459191 OWY459190:OWY459191 PGU459190:PGU459191 PQQ459190:PQQ459191 QAM459190:QAM459191 QKI459190:QKI459191 QUE459190:QUE459191 REA459190:REA459191 RNW459190:RNW459191 RXS459190:RXS459191 SHO459190:SHO459191 SRK459190:SRK459191 TBG459190:TBG459191 TLC459190:TLC459191 TUY459190:TUY459191 UEU459190:UEU459191 UOQ459190:UOQ459191 UYM459190:UYM459191 VII459190:VII459191 VSE459190:VSE459191 WCA459190:WCA459191 WLW459190:WLW459191 WVS459190:WVS459191 K524726:K524727 JG524726:JG524727 TC524726:TC524727 ACY524726:ACY524727 AMU524726:AMU524727 AWQ524726:AWQ524727 BGM524726:BGM524727 BQI524726:BQI524727 CAE524726:CAE524727 CKA524726:CKA524727 CTW524726:CTW524727 DDS524726:DDS524727 DNO524726:DNO524727 DXK524726:DXK524727 EHG524726:EHG524727 ERC524726:ERC524727 FAY524726:FAY524727 FKU524726:FKU524727 FUQ524726:FUQ524727 GEM524726:GEM524727 GOI524726:GOI524727 GYE524726:GYE524727 HIA524726:HIA524727 HRW524726:HRW524727 IBS524726:IBS524727 ILO524726:ILO524727 IVK524726:IVK524727 JFG524726:JFG524727 JPC524726:JPC524727 JYY524726:JYY524727 KIU524726:KIU524727 KSQ524726:KSQ524727 LCM524726:LCM524727 LMI524726:LMI524727 LWE524726:LWE524727 MGA524726:MGA524727 MPW524726:MPW524727 MZS524726:MZS524727 NJO524726:NJO524727 NTK524726:NTK524727 ODG524726:ODG524727 ONC524726:ONC524727 OWY524726:OWY524727 PGU524726:PGU524727 PQQ524726:PQQ524727 QAM524726:QAM524727 QKI524726:QKI524727 QUE524726:QUE524727 REA524726:REA524727 RNW524726:RNW524727 RXS524726:RXS524727 SHO524726:SHO524727 SRK524726:SRK524727 TBG524726:TBG524727 TLC524726:TLC524727 TUY524726:TUY524727 UEU524726:UEU524727 UOQ524726:UOQ524727 UYM524726:UYM524727 VII524726:VII524727 VSE524726:VSE524727 WCA524726:WCA524727 WLW524726:WLW524727 WVS524726:WVS524727 K590262:K590263 JG590262:JG590263 TC590262:TC590263 ACY590262:ACY590263 AMU590262:AMU590263 AWQ590262:AWQ590263 BGM590262:BGM590263 BQI590262:BQI590263 CAE590262:CAE590263 CKA590262:CKA590263 CTW590262:CTW590263 DDS590262:DDS590263 DNO590262:DNO590263 DXK590262:DXK590263 EHG590262:EHG590263 ERC590262:ERC590263 FAY590262:FAY590263 FKU590262:FKU590263 FUQ590262:FUQ590263 GEM590262:GEM590263 GOI590262:GOI590263 GYE590262:GYE590263 HIA590262:HIA590263 HRW590262:HRW590263 IBS590262:IBS590263 ILO590262:ILO590263 IVK590262:IVK590263 JFG590262:JFG590263 JPC590262:JPC590263 JYY590262:JYY590263 KIU590262:KIU590263 KSQ590262:KSQ590263 LCM590262:LCM590263 LMI590262:LMI590263 LWE590262:LWE590263 MGA590262:MGA590263 MPW590262:MPW590263 MZS590262:MZS590263 NJO590262:NJO590263 NTK590262:NTK590263 ODG590262:ODG590263 ONC590262:ONC590263 OWY590262:OWY590263 PGU590262:PGU590263 PQQ590262:PQQ590263 QAM590262:QAM590263 QKI590262:QKI590263 QUE590262:QUE590263 REA590262:REA590263 RNW590262:RNW590263 RXS590262:RXS590263 SHO590262:SHO590263 SRK590262:SRK590263 TBG590262:TBG590263 TLC590262:TLC590263 TUY590262:TUY590263 UEU590262:UEU590263 UOQ590262:UOQ590263 UYM590262:UYM590263 VII590262:VII590263 VSE590262:VSE590263 WCA590262:WCA590263 WLW590262:WLW590263 WVS590262:WVS590263 K655798:K655799 JG655798:JG655799 TC655798:TC655799 ACY655798:ACY655799 AMU655798:AMU655799 AWQ655798:AWQ655799 BGM655798:BGM655799 BQI655798:BQI655799 CAE655798:CAE655799 CKA655798:CKA655799 CTW655798:CTW655799 DDS655798:DDS655799 DNO655798:DNO655799 DXK655798:DXK655799 EHG655798:EHG655799 ERC655798:ERC655799 FAY655798:FAY655799 FKU655798:FKU655799 FUQ655798:FUQ655799 GEM655798:GEM655799 GOI655798:GOI655799 GYE655798:GYE655799 HIA655798:HIA655799 HRW655798:HRW655799 IBS655798:IBS655799 ILO655798:ILO655799 IVK655798:IVK655799 JFG655798:JFG655799 JPC655798:JPC655799 JYY655798:JYY655799 KIU655798:KIU655799 KSQ655798:KSQ655799 LCM655798:LCM655799 LMI655798:LMI655799 LWE655798:LWE655799 MGA655798:MGA655799 MPW655798:MPW655799 MZS655798:MZS655799 NJO655798:NJO655799 NTK655798:NTK655799 ODG655798:ODG655799 ONC655798:ONC655799 OWY655798:OWY655799 PGU655798:PGU655799 PQQ655798:PQQ655799 QAM655798:QAM655799 QKI655798:QKI655799 QUE655798:QUE655799 REA655798:REA655799 RNW655798:RNW655799 RXS655798:RXS655799 SHO655798:SHO655799 SRK655798:SRK655799 TBG655798:TBG655799 TLC655798:TLC655799 TUY655798:TUY655799 UEU655798:UEU655799 UOQ655798:UOQ655799 UYM655798:UYM655799 VII655798:VII655799 VSE655798:VSE655799 WCA655798:WCA655799 WLW655798:WLW655799 WVS655798:WVS655799 K721334:K721335 JG721334:JG721335 TC721334:TC721335 ACY721334:ACY721335 AMU721334:AMU721335 AWQ721334:AWQ721335 BGM721334:BGM721335 BQI721334:BQI721335 CAE721334:CAE721335 CKA721334:CKA721335 CTW721334:CTW721335 DDS721334:DDS721335 DNO721334:DNO721335 DXK721334:DXK721335 EHG721334:EHG721335 ERC721334:ERC721335 FAY721334:FAY721335 FKU721334:FKU721335 FUQ721334:FUQ721335 GEM721334:GEM721335 GOI721334:GOI721335 GYE721334:GYE721335 HIA721334:HIA721335 HRW721334:HRW721335 IBS721334:IBS721335 ILO721334:ILO721335 IVK721334:IVK721335 JFG721334:JFG721335 JPC721334:JPC721335 JYY721334:JYY721335 KIU721334:KIU721335 KSQ721334:KSQ721335 LCM721334:LCM721335 LMI721334:LMI721335 LWE721334:LWE721335 MGA721334:MGA721335 MPW721334:MPW721335 MZS721334:MZS721335 NJO721334:NJO721335 NTK721334:NTK721335 ODG721334:ODG721335 ONC721334:ONC721335 OWY721334:OWY721335 PGU721334:PGU721335 PQQ721334:PQQ721335 QAM721334:QAM721335 QKI721334:QKI721335 QUE721334:QUE721335 REA721334:REA721335 RNW721334:RNW721335 RXS721334:RXS721335 SHO721334:SHO721335 SRK721334:SRK721335 TBG721334:TBG721335 TLC721334:TLC721335 TUY721334:TUY721335 UEU721334:UEU721335 UOQ721334:UOQ721335 UYM721334:UYM721335 VII721334:VII721335 VSE721334:VSE721335 WCA721334:WCA721335 WLW721334:WLW721335 WVS721334:WVS721335 K786870:K786871 JG786870:JG786871 TC786870:TC786871 ACY786870:ACY786871 AMU786870:AMU786871 AWQ786870:AWQ786871 BGM786870:BGM786871 BQI786870:BQI786871 CAE786870:CAE786871 CKA786870:CKA786871 CTW786870:CTW786871 DDS786870:DDS786871 DNO786870:DNO786871 DXK786870:DXK786871 EHG786870:EHG786871 ERC786870:ERC786871 FAY786870:FAY786871 FKU786870:FKU786871 FUQ786870:FUQ786871 GEM786870:GEM786871 GOI786870:GOI786871 GYE786870:GYE786871 HIA786870:HIA786871 HRW786870:HRW786871 IBS786870:IBS786871 ILO786870:ILO786871 IVK786870:IVK786871 JFG786870:JFG786871 JPC786870:JPC786871 JYY786870:JYY786871 KIU786870:KIU786871 KSQ786870:KSQ786871 LCM786870:LCM786871 LMI786870:LMI786871 LWE786870:LWE786871 MGA786870:MGA786871 MPW786870:MPW786871 MZS786870:MZS786871 NJO786870:NJO786871 NTK786870:NTK786871 ODG786870:ODG786871 ONC786870:ONC786871 OWY786870:OWY786871 PGU786870:PGU786871 PQQ786870:PQQ786871 QAM786870:QAM786871 QKI786870:QKI786871 QUE786870:QUE786871 REA786870:REA786871 RNW786870:RNW786871 RXS786870:RXS786871 SHO786870:SHO786871 SRK786870:SRK786871 TBG786870:TBG786871 TLC786870:TLC786871 TUY786870:TUY786871 UEU786870:UEU786871 UOQ786870:UOQ786871 UYM786870:UYM786871 VII786870:VII786871 VSE786870:VSE786871 WCA786870:WCA786871 WLW786870:WLW786871 WVS786870:WVS786871 K852406:K852407 JG852406:JG852407 TC852406:TC852407 ACY852406:ACY852407 AMU852406:AMU852407 AWQ852406:AWQ852407 BGM852406:BGM852407 BQI852406:BQI852407 CAE852406:CAE852407 CKA852406:CKA852407 CTW852406:CTW852407 DDS852406:DDS852407 DNO852406:DNO852407 DXK852406:DXK852407 EHG852406:EHG852407 ERC852406:ERC852407 FAY852406:FAY852407 FKU852406:FKU852407 FUQ852406:FUQ852407 GEM852406:GEM852407 GOI852406:GOI852407 GYE852406:GYE852407 HIA852406:HIA852407 HRW852406:HRW852407 IBS852406:IBS852407 ILO852406:ILO852407 IVK852406:IVK852407 JFG852406:JFG852407 JPC852406:JPC852407 JYY852406:JYY852407 KIU852406:KIU852407 KSQ852406:KSQ852407 LCM852406:LCM852407 LMI852406:LMI852407 LWE852406:LWE852407 MGA852406:MGA852407 MPW852406:MPW852407 MZS852406:MZS852407 NJO852406:NJO852407 NTK852406:NTK852407 ODG852406:ODG852407 ONC852406:ONC852407 OWY852406:OWY852407 PGU852406:PGU852407 PQQ852406:PQQ852407 QAM852406:QAM852407 QKI852406:QKI852407 QUE852406:QUE852407 REA852406:REA852407 RNW852406:RNW852407 RXS852406:RXS852407 SHO852406:SHO852407 SRK852406:SRK852407 TBG852406:TBG852407 TLC852406:TLC852407 TUY852406:TUY852407 UEU852406:UEU852407 UOQ852406:UOQ852407 UYM852406:UYM852407 VII852406:VII852407 VSE852406:VSE852407 WCA852406:WCA852407 WLW852406:WLW852407 WVS852406:WVS852407 K917942:K917943 JG917942:JG917943 TC917942:TC917943 ACY917942:ACY917943 AMU917942:AMU917943 AWQ917942:AWQ917943 BGM917942:BGM917943 BQI917942:BQI917943 CAE917942:CAE917943 CKA917942:CKA917943 CTW917942:CTW917943 DDS917942:DDS917943 DNO917942:DNO917943 DXK917942:DXK917943 EHG917942:EHG917943 ERC917942:ERC917943 FAY917942:FAY917943 FKU917942:FKU917943 FUQ917942:FUQ917943 GEM917942:GEM917943 GOI917942:GOI917943 GYE917942:GYE917943 HIA917942:HIA917943 HRW917942:HRW917943 IBS917942:IBS917943 ILO917942:ILO917943 IVK917942:IVK917943 JFG917942:JFG917943 JPC917942:JPC917943 JYY917942:JYY917943 KIU917942:KIU917943 KSQ917942:KSQ917943 LCM917942:LCM917943 LMI917942:LMI917943 LWE917942:LWE917943 MGA917942:MGA917943 MPW917942:MPW917943 MZS917942:MZS917943 NJO917942:NJO917943 NTK917942:NTK917943 ODG917942:ODG917943 ONC917942:ONC917943 OWY917942:OWY917943 PGU917942:PGU917943 PQQ917942:PQQ917943 QAM917942:QAM917943 QKI917942:QKI917943 QUE917942:QUE917943 REA917942:REA917943 RNW917942:RNW917943 RXS917942:RXS917943 SHO917942:SHO917943 SRK917942:SRK917943 TBG917942:TBG917943 TLC917942:TLC917943 TUY917942:TUY917943 UEU917942:UEU917943 UOQ917942:UOQ917943 UYM917942:UYM917943 VII917942:VII917943 VSE917942:VSE917943 WCA917942:WCA917943 WLW917942:WLW917943 WVS917942:WVS917943 K983478:K983479 JG983478:JG983479 TC983478:TC983479 ACY983478:ACY983479 AMU983478:AMU983479 AWQ983478:AWQ983479 BGM983478:BGM983479 BQI983478:BQI983479 CAE983478:CAE983479 CKA983478:CKA983479 CTW983478:CTW983479 DDS983478:DDS983479 DNO983478:DNO983479 DXK983478:DXK983479 EHG983478:EHG983479 ERC983478:ERC983479 FAY983478:FAY983479 FKU983478:FKU983479 FUQ983478:FUQ983479 GEM983478:GEM983479 GOI983478:GOI983479 GYE983478:GYE983479 HIA983478:HIA983479 HRW983478:HRW983479 IBS983478:IBS983479 ILO983478:ILO983479 IVK983478:IVK983479 JFG983478:JFG983479 JPC983478:JPC983479 JYY983478:JYY983479 KIU983478:KIU983479 KSQ983478:KSQ983479 LCM983478:LCM983479 LMI983478:LMI983479 LWE983478:LWE983479 MGA983478:MGA983479 MPW983478:MPW983479 MZS983478:MZS983479 NJO983478:NJO983479 NTK983478:NTK983479 ODG983478:ODG983479 ONC983478:ONC983479 OWY983478:OWY983479 PGU983478:PGU983479 PQQ983478:PQQ983479 QAM983478:QAM983479 QKI983478:QKI983479 QUE983478:QUE983479 REA983478:REA983479 RNW983478:RNW983479 RXS983478:RXS983479 SHO983478:SHO983479 SRK983478:SRK983479 TBG983478:TBG983479 TLC983478:TLC983479 TUY983478:TUY983479 UEU983478:UEU983479 UOQ983478:UOQ983479 UYM983478:UYM983479 VII983478:VII983479 VSE983478:VSE983479 WCA983478:WCA983479 WLW983478:WLW983479 WVS983478:WVS983479 JE65970:JG65970 TA65970:TC65970 ACW65970:ACY65970 AMS65970:AMU65970 AWO65970:AWQ65970 BGK65970:BGM65970 BQG65970:BQI65970 CAC65970:CAE65970 CJY65970:CKA65970 CTU65970:CTW65970 DDQ65970:DDS65970 DNM65970:DNO65970 DXI65970:DXK65970 EHE65970:EHG65970 ERA65970:ERC65970 FAW65970:FAY65970 FKS65970:FKU65970 FUO65970:FUQ65970 GEK65970:GEM65970 GOG65970:GOI65970 GYC65970:GYE65970 HHY65970:HIA65970 HRU65970:HRW65970 IBQ65970:IBS65970 ILM65970:ILO65970 IVI65970:IVK65970 JFE65970:JFG65970 JPA65970:JPC65970 JYW65970:JYY65970 KIS65970:KIU65970 KSO65970:KSQ65970 LCK65970:LCM65970 LMG65970:LMI65970 LWC65970:LWE65970 MFY65970:MGA65970 MPU65970:MPW65970 MZQ65970:MZS65970 NJM65970:NJO65970 NTI65970:NTK65970 ODE65970:ODG65970 ONA65970:ONC65970 OWW65970:OWY65970 PGS65970:PGU65970 PQO65970:PQQ65970 QAK65970:QAM65970 QKG65970:QKI65970 QUC65970:QUE65970 RDY65970:REA65970 RNU65970:RNW65970 RXQ65970:RXS65970 SHM65970:SHO65970 SRI65970:SRK65970 TBE65970:TBG65970 TLA65970:TLC65970 TUW65970:TUY65970 UES65970:UEU65970 UOO65970:UOQ65970 UYK65970:UYM65970 VIG65970:VII65970 VSC65970:VSE65970 WBY65970:WCA65970 WLU65970:WLW65970 WVQ65970:WVS65970 JE131506:JG131506 TA131506:TC131506 ACW131506:ACY131506 AMS131506:AMU131506 AWO131506:AWQ131506 BGK131506:BGM131506 BQG131506:BQI131506 CAC131506:CAE131506 CJY131506:CKA131506 CTU131506:CTW131506 DDQ131506:DDS131506 DNM131506:DNO131506 DXI131506:DXK131506 EHE131506:EHG131506 ERA131506:ERC131506 FAW131506:FAY131506 FKS131506:FKU131506 FUO131506:FUQ131506 GEK131506:GEM131506 GOG131506:GOI131506 GYC131506:GYE131506 HHY131506:HIA131506 HRU131506:HRW131506 IBQ131506:IBS131506 ILM131506:ILO131506 IVI131506:IVK131506 JFE131506:JFG131506 JPA131506:JPC131506 JYW131506:JYY131506 KIS131506:KIU131506 KSO131506:KSQ131506 LCK131506:LCM131506 LMG131506:LMI131506 LWC131506:LWE131506 MFY131506:MGA131506 MPU131506:MPW131506 MZQ131506:MZS131506 NJM131506:NJO131506 NTI131506:NTK131506 ODE131506:ODG131506 ONA131506:ONC131506 OWW131506:OWY131506 PGS131506:PGU131506 PQO131506:PQQ131506 QAK131506:QAM131506 QKG131506:QKI131506 QUC131506:QUE131506 RDY131506:REA131506 RNU131506:RNW131506 RXQ131506:RXS131506 SHM131506:SHO131506 SRI131506:SRK131506 TBE131506:TBG131506 TLA131506:TLC131506 TUW131506:TUY131506 UES131506:UEU131506 UOO131506:UOQ131506 UYK131506:UYM131506 VIG131506:VII131506 VSC131506:VSE131506 WBY131506:WCA131506 WLU131506:WLW131506 WVQ131506:WVS131506 JE197042:JG197042 TA197042:TC197042 ACW197042:ACY197042 AMS197042:AMU197042 AWO197042:AWQ197042 BGK197042:BGM197042 BQG197042:BQI197042 CAC197042:CAE197042 CJY197042:CKA197042 CTU197042:CTW197042 DDQ197042:DDS197042 DNM197042:DNO197042 DXI197042:DXK197042 EHE197042:EHG197042 ERA197042:ERC197042 FAW197042:FAY197042 FKS197042:FKU197042 FUO197042:FUQ197042 GEK197042:GEM197042 GOG197042:GOI197042 GYC197042:GYE197042 HHY197042:HIA197042 HRU197042:HRW197042 IBQ197042:IBS197042 ILM197042:ILO197042 IVI197042:IVK197042 JFE197042:JFG197042 JPA197042:JPC197042 JYW197042:JYY197042 KIS197042:KIU197042 KSO197042:KSQ197042 LCK197042:LCM197042 LMG197042:LMI197042 LWC197042:LWE197042 MFY197042:MGA197042 MPU197042:MPW197042 MZQ197042:MZS197042 NJM197042:NJO197042 NTI197042:NTK197042 ODE197042:ODG197042 ONA197042:ONC197042 OWW197042:OWY197042 PGS197042:PGU197042 PQO197042:PQQ197042 QAK197042:QAM197042 QKG197042:QKI197042 QUC197042:QUE197042 RDY197042:REA197042 RNU197042:RNW197042 RXQ197042:RXS197042 SHM197042:SHO197042 SRI197042:SRK197042 TBE197042:TBG197042 TLA197042:TLC197042 TUW197042:TUY197042 UES197042:UEU197042 UOO197042:UOQ197042 UYK197042:UYM197042 VIG197042:VII197042 VSC197042:VSE197042 WBY197042:WCA197042 WLU197042:WLW197042 WVQ197042:WVS197042 JE262578:JG262578 TA262578:TC262578 ACW262578:ACY262578 AMS262578:AMU262578 AWO262578:AWQ262578 BGK262578:BGM262578 BQG262578:BQI262578 CAC262578:CAE262578 CJY262578:CKA262578 CTU262578:CTW262578 DDQ262578:DDS262578 DNM262578:DNO262578 DXI262578:DXK262578 EHE262578:EHG262578 ERA262578:ERC262578 FAW262578:FAY262578 FKS262578:FKU262578 FUO262578:FUQ262578 GEK262578:GEM262578 GOG262578:GOI262578 GYC262578:GYE262578 HHY262578:HIA262578 HRU262578:HRW262578 IBQ262578:IBS262578 ILM262578:ILO262578 IVI262578:IVK262578 JFE262578:JFG262578 JPA262578:JPC262578 JYW262578:JYY262578 KIS262578:KIU262578 KSO262578:KSQ262578 LCK262578:LCM262578 LMG262578:LMI262578 LWC262578:LWE262578 MFY262578:MGA262578 MPU262578:MPW262578 MZQ262578:MZS262578 NJM262578:NJO262578 NTI262578:NTK262578 ODE262578:ODG262578 ONA262578:ONC262578 OWW262578:OWY262578 PGS262578:PGU262578 PQO262578:PQQ262578 QAK262578:QAM262578 QKG262578:QKI262578 QUC262578:QUE262578 RDY262578:REA262578 RNU262578:RNW262578 RXQ262578:RXS262578 SHM262578:SHO262578 SRI262578:SRK262578 TBE262578:TBG262578 TLA262578:TLC262578 TUW262578:TUY262578 UES262578:UEU262578 UOO262578:UOQ262578 UYK262578:UYM262578 VIG262578:VII262578 VSC262578:VSE262578 WBY262578:WCA262578 WLU262578:WLW262578 WVQ262578:WVS262578 JE328114:JG328114 TA328114:TC328114 ACW328114:ACY328114 AMS328114:AMU328114 AWO328114:AWQ328114 BGK328114:BGM328114 BQG328114:BQI328114 CAC328114:CAE328114 CJY328114:CKA328114 CTU328114:CTW328114 DDQ328114:DDS328114 DNM328114:DNO328114 DXI328114:DXK328114 EHE328114:EHG328114 ERA328114:ERC328114 FAW328114:FAY328114 FKS328114:FKU328114 FUO328114:FUQ328114 GEK328114:GEM328114 GOG328114:GOI328114 GYC328114:GYE328114 HHY328114:HIA328114 HRU328114:HRW328114 IBQ328114:IBS328114 ILM328114:ILO328114 IVI328114:IVK328114 JFE328114:JFG328114 JPA328114:JPC328114 JYW328114:JYY328114 KIS328114:KIU328114 KSO328114:KSQ328114 LCK328114:LCM328114 LMG328114:LMI328114 LWC328114:LWE328114 MFY328114:MGA328114 MPU328114:MPW328114 MZQ328114:MZS328114 NJM328114:NJO328114 NTI328114:NTK328114 ODE328114:ODG328114 ONA328114:ONC328114 OWW328114:OWY328114 PGS328114:PGU328114 PQO328114:PQQ328114 QAK328114:QAM328114 QKG328114:QKI328114 QUC328114:QUE328114 RDY328114:REA328114 RNU328114:RNW328114 RXQ328114:RXS328114 SHM328114:SHO328114 SRI328114:SRK328114 TBE328114:TBG328114 TLA328114:TLC328114 TUW328114:TUY328114 UES328114:UEU328114 UOO328114:UOQ328114 UYK328114:UYM328114 VIG328114:VII328114 VSC328114:VSE328114 WBY328114:WCA328114 WLU328114:WLW328114 WVQ328114:WVS328114 JE393650:JG393650 TA393650:TC393650 ACW393650:ACY393650 AMS393650:AMU393650 AWO393650:AWQ393650 BGK393650:BGM393650 BQG393650:BQI393650 CAC393650:CAE393650 CJY393650:CKA393650 CTU393650:CTW393650 DDQ393650:DDS393650 DNM393650:DNO393650 DXI393650:DXK393650 EHE393650:EHG393650 ERA393650:ERC393650 FAW393650:FAY393650 FKS393650:FKU393650 FUO393650:FUQ393650 GEK393650:GEM393650 GOG393650:GOI393650 GYC393650:GYE393650 HHY393650:HIA393650 HRU393650:HRW393650 IBQ393650:IBS393650 ILM393650:ILO393650 IVI393650:IVK393650 JFE393650:JFG393650 JPA393650:JPC393650 JYW393650:JYY393650 KIS393650:KIU393650 KSO393650:KSQ393650 LCK393650:LCM393650 LMG393650:LMI393650 LWC393650:LWE393650 MFY393650:MGA393650 MPU393650:MPW393650 MZQ393650:MZS393650 NJM393650:NJO393650 NTI393650:NTK393650 ODE393650:ODG393650 ONA393650:ONC393650 OWW393650:OWY393650 PGS393650:PGU393650 PQO393650:PQQ393650 QAK393650:QAM393650 QKG393650:QKI393650 QUC393650:QUE393650 RDY393650:REA393650 RNU393650:RNW393650 RXQ393650:RXS393650 SHM393650:SHO393650 SRI393650:SRK393650 TBE393650:TBG393650 TLA393650:TLC393650 TUW393650:TUY393650 UES393650:UEU393650 UOO393650:UOQ393650 UYK393650:UYM393650 VIG393650:VII393650 VSC393650:VSE393650 WBY393650:WCA393650 WLU393650:WLW393650 WVQ393650:WVS393650 JE459186:JG459186 TA459186:TC459186 ACW459186:ACY459186 AMS459186:AMU459186 AWO459186:AWQ459186 BGK459186:BGM459186 BQG459186:BQI459186 CAC459186:CAE459186 CJY459186:CKA459186 CTU459186:CTW459186 DDQ459186:DDS459186 DNM459186:DNO459186 DXI459186:DXK459186 EHE459186:EHG459186 ERA459186:ERC459186 FAW459186:FAY459186 FKS459186:FKU459186 FUO459186:FUQ459186 GEK459186:GEM459186 GOG459186:GOI459186 GYC459186:GYE459186 HHY459186:HIA459186 HRU459186:HRW459186 IBQ459186:IBS459186 ILM459186:ILO459186 IVI459186:IVK459186 JFE459186:JFG459186 JPA459186:JPC459186 JYW459186:JYY459186 KIS459186:KIU459186 KSO459186:KSQ459186 LCK459186:LCM459186 LMG459186:LMI459186 LWC459186:LWE459186 MFY459186:MGA459186 MPU459186:MPW459186 MZQ459186:MZS459186 NJM459186:NJO459186 NTI459186:NTK459186 ODE459186:ODG459186 ONA459186:ONC459186 OWW459186:OWY459186 PGS459186:PGU459186 PQO459186:PQQ459186 QAK459186:QAM459186 QKG459186:QKI459186 QUC459186:QUE459186 RDY459186:REA459186 RNU459186:RNW459186 RXQ459186:RXS459186 SHM459186:SHO459186 SRI459186:SRK459186 TBE459186:TBG459186 TLA459186:TLC459186 TUW459186:TUY459186 UES459186:UEU459186 UOO459186:UOQ459186 UYK459186:UYM459186 VIG459186:VII459186 VSC459186:VSE459186 WBY459186:WCA459186 WLU459186:WLW459186 WVQ459186:WVS459186 JE524722:JG524722 TA524722:TC524722 ACW524722:ACY524722 AMS524722:AMU524722 AWO524722:AWQ524722 BGK524722:BGM524722 BQG524722:BQI524722 CAC524722:CAE524722 CJY524722:CKA524722 CTU524722:CTW524722 DDQ524722:DDS524722 DNM524722:DNO524722 DXI524722:DXK524722 EHE524722:EHG524722 ERA524722:ERC524722 FAW524722:FAY524722 FKS524722:FKU524722 FUO524722:FUQ524722 GEK524722:GEM524722 GOG524722:GOI524722 GYC524722:GYE524722 HHY524722:HIA524722 HRU524722:HRW524722 IBQ524722:IBS524722 ILM524722:ILO524722 IVI524722:IVK524722 JFE524722:JFG524722 JPA524722:JPC524722 JYW524722:JYY524722 KIS524722:KIU524722 KSO524722:KSQ524722 LCK524722:LCM524722 LMG524722:LMI524722 LWC524722:LWE524722 MFY524722:MGA524722 MPU524722:MPW524722 MZQ524722:MZS524722 NJM524722:NJO524722 NTI524722:NTK524722 ODE524722:ODG524722 ONA524722:ONC524722 OWW524722:OWY524722 PGS524722:PGU524722 PQO524722:PQQ524722 QAK524722:QAM524722 QKG524722:QKI524722 QUC524722:QUE524722 RDY524722:REA524722 RNU524722:RNW524722 RXQ524722:RXS524722 SHM524722:SHO524722 SRI524722:SRK524722 TBE524722:TBG524722 TLA524722:TLC524722 TUW524722:TUY524722 UES524722:UEU524722 UOO524722:UOQ524722 UYK524722:UYM524722 VIG524722:VII524722 VSC524722:VSE524722 WBY524722:WCA524722 WLU524722:WLW524722 WVQ524722:WVS524722 JE590258:JG590258 TA590258:TC590258 ACW590258:ACY590258 AMS590258:AMU590258 AWO590258:AWQ590258 BGK590258:BGM590258 BQG590258:BQI590258 CAC590258:CAE590258 CJY590258:CKA590258 CTU590258:CTW590258 DDQ590258:DDS590258 DNM590258:DNO590258 DXI590258:DXK590258 EHE590258:EHG590258 ERA590258:ERC590258 FAW590258:FAY590258 FKS590258:FKU590258 FUO590258:FUQ590258 GEK590258:GEM590258 GOG590258:GOI590258 GYC590258:GYE590258 HHY590258:HIA590258 HRU590258:HRW590258 IBQ590258:IBS590258 ILM590258:ILO590258 IVI590258:IVK590258 JFE590258:JFG590258 JPA590258:JPC590258 JYW590258:JYY590258 KIS590258:KIU590258 KSO590258:KSQ590258 LCK590258:LCM590258 LMG590258:LMI590258 LWC590258:LWE590258 MFY590258:MGA590258 MPU590258:MPW590258 MZQ590258:MZS590258 NJM590258:NJO590258 NTI590258:NTK590258 ODE590258:ODG590258 ONA590258:ONC590258 OWW590258:OWY590258 PGS590258:PGU590258 PQO590258:PQQ590258 QAK590258:QAM590258 QKG590258:QKI590258 QUC590258:QUE590258 RDY590258:REA590258 RNU590258:RNW590258 RXQ590258:RXS590258 SHM590258:SHO590258 SRI590258:SRK590258 TBE590258:TBG590258 TLA590258:TLC590258 TUW590258:TUY590258 UES590258:UEU590258 UOO590258:UOQ590258 UYK590258:UYM590258 VIG590258:VII590258 VSC590258:VSE590258 WBY590258:WCA590258 WLU590258:WLW590258 WVQ590258:WVS590258 JE655794:JG655794 TA655794:TC655794 ACW655794:ACY655794 AMS655794:AMU655794 AWO655794:AWQ655794 BGK655794:BGM655794 BQG655794:BQI655794 CAC655794:CAE655794 CJY655794:CKA655794 CTU655794:CTW655794 DDQ655794:DDS655794 DNM655794:DNO655794 DXI655794:DXK655794 EHE655794:EHG655794 ERA655794:ERC655794 FAW655794:FAY655794 FKS655794:FKU655794 FUO655794:FUQ655794 GEK655794:GEM655794 GOG655794:GOI655794 GYC655794:GYE655794 HHY655794:HIA655794 HRU655794:HRW655794 IBQ655794:IBS655794 ILM655794:ILO655794 IVI655794:IVK655794 JFE655794:JFG655794 JPA655794:JPC655794 JYW655794:JYY655794 KIS655794:KIU655794 KSO655794:KSQ655794 LCK655794:LCM655794 LMG655794:LMI655794 LWC655794:LWE655794 MFY655794:MGA655794 MPU655794:MPW655794 MZQ655794:MZS655794 NJM655794:NJO655794 NTI655794:NTK655794 ODE655794:ODG655794 ONA655794:ONC655794 OWW655794:OWY655794 PGS655794:PGU655794 PQO655794:PQQ655794 QAK655794:QAM655794 QKG655794:QKI655794 QUC655794:QUE655794 RDY655794:REA655794 RNU655794:RNW655794 RXQ655794:RXS655794 SHM655794:SHO655794 SRI655794:SRK655794 TBE655794:TBG655794 TLA655794:TLC655794 TUW655794:TUY655794 UES655794:UEU655794 UOO655794:UOQ655794 UYK655794:UYM655794 VIG655794:VII655794 VSC655794:VSE655794 WBY655794:WCA655794 WLU655794:WLW655794 WVQ655794:WVS655794 JE721330:JG721330 TA721330:TC721330 ACW721330:ACY721330 AMS721330:AMU721330 AWO721330:AWQ721330 BGK721330:BGM721330 BQG721330:BQI721330 CAC721330:CAE721330 CJY721330:CKA721330 CTU721330:CTW721330 DDQ721330:DDS721330 DNM721330:DNO721330 DXI721330:DXK721330 EHE721330:EHG721330 ERA721330:ERC721330 FAW721330:FAY721330 FKS721330:FKU721330 FUO721330:FUQ721330 GEK721330:GEM721330 GOG721330:GOI721330 GYC721330:GYE721330 HHY721330:HIA721330 HRU721330:HRW721330 IBQ721330:IBS721330 ILM721330:ILO721330 IVI721330:IVK721330 JFE721330:JFG721330 JPA721330:JPC721330 JYW721330:JYY721330 KIS721330:KIU721330 KSO721330:KSQ721330 LCK721330:LCM721330 LMG721330:LMI721330 LWC721330:LWE721330 MFY721330:MGA721330 MPU721330:MPW721330 MZQ721330:MZS721330 NJM721330:NJO721330 NTI721330:NTK721330 ODE721330:ODG721330 ONA721330:ONC721330 OWW721330:OWY721330 PGS721330:PGU721330 PQO721330:PQQ721330 QAK721330:QAM721330 QKG721330:QKI721330 QUC721330:QUE721330 RDY721330:REA721330 RNU721330:RNW721330 RXQ721330:RXS721330 SHM721330:SHO721330 SRI721330:SRK721330 TBE721330:TBG721330 TLA721330:TLC721330 TUW721330:TUY721330 UES721330:UEU721330 UOO721330:UOQ721330 UYK721330:UYM721330 VIG721330:VII721330 VSC721330:VSE721330 WBY721330:WCA721330 WLU721330:WLW721330 WVQ721330:WVS721330 JE786866:JG786866 TA786866:TC786866 ACW786866:ACY786866 AMS786866:AMU786866 AWO786866:AWQ786866 BGK786866:BGM786866 BQG786866:BQI786866 CAC786866:CAE786866 CJY786866:CKA786866 CTU786866:CTW786866 DDQ786866:DDS786866 DNM786866:DNO786866 DXI786866:DXK786866 EHE786866:EHG786866 ERA786866:ERC786866 FAW786866:FAY786866 FKS786866:FKU786866 FUO786866:FUQ786866 GEK786866:GEM786866 GOG786866:GOI786866 GYC786866:GYE786866 HHY786866:HIA786866 HRU786866:HRW786866 IBQ786866:IBS786866 ILM786866:ILO786866 IVI786866:IVK786866 JFE786866:JFG786866 JPA786866:JPC786866 JYW786866:JYY786866 KIS786866:KIU786866 KSO786866:KSQ786866 LCK786866:LCM786866 LMG786866:LMI786866 LWC786866:LWE786866 MFY786866:MGA786866 MPU786866:MPW786866 MZQ786866:MZS786866 NJM786866:NJO786866 NTI786866:NTK786866 ODE786866:ODG786866 ONA786866:ONC786866 OWW786866:OWY786866 PGS786866:PGU786866 PQO786866:PQQ786866 QAK786866:QAM786866 QKG786866:QKI786866 QUC786866:QUE786866 RDY786866:REA786866 RNU786866:RNW786866 RXQ786866:RXS786866 SHM786866:SHO786866 SRI786866:SRK786866 TBE786866:TBG786866 TLA786866:TLC786866 TUW786866:TUY786866 UES786866:UEU786866 UOO786866:UOQ786866 UYK786866:UYM786866 VIG786866:VII786866 VSC786866:VSE786866 WBY786866:WCA786866 WLU786866:WLW786866 WVQ786866:WVS786866 JE852402:JG852402 TA852402:TC852402 ACW852402:ACY852402 AMS852402:AMU852402 AWO852402:AWQ852402 BGK852402:BGM852402 BQG852402:BQI852402 CAC852402:CAE852402 CJY852402:CKA852402 CTU852402:CTW852402 DDQ852402:DDS852402 DNM852402:DNO852402 DXI852402:DXK852402 EHE852402:EHG852402 ERA852402:ERC852402 FAW852402:FAY852402 FKS852402:FKU852402 FUO852402:FUQ852402 GEK852402:GEM852402 GOG852402:GOI852402 GYC852402:GYE852402 HHY852402:HIA852402 HRU852402:HRW852402 IBQ852402:IBS852402 ILM852402:ILO852402 IVI852402:IVK852402 JFE852402:JFG852402 JPA852402:JPC852402 JYW852402:JYY852402 KIS852402:KIU852402 KSO852402:KSQ852402 LCK852402:LCM852402 LMG852402:LMI852402 LWC852402:LWE852402 MFY852402:MGA852402 MPU852402:MPW852402 MZQ852402:MZS852402 NJM852402:NJO852402 NTI852402:NTK852402 ODE852402:ODG852402 ONA852402:ONC852402 OWW852402:OWY852402 PGS852402:PGU852402 PQO852402:PQQ852402 QAK852402:QAM852402 QKG852402:QKI852402 QUC852402:QUE852402 RDY852402:REA852402 RNU852402:RNW852402 RXQ852402:RXS852402 SHM852402:SHO852402 SRI852402:SRK852402 TBE852402:TBG852402 TLA852402:TLC852402 TUW852402:TUY852402 UES852402:UEU852402 UOO852402:UOQ852402 UYK852402:UYM852402 VIG852402:VII852402 VSC852402:VSE852402 WBY852402:WCA852402 WLU852402:WLW852402 WVQ852402:WVS852402 JE917938:JG917938 TA917938:TC917938 ACW917938:ACY917938 AMS917938:AMU917938 AWO917938:AWQ917938 BGK917938:BGM917938 BQG917938:BQI917938 CAC917938:CAE917938 CJY917938:CKA917938 CTU917938:CTW917938 DDQ917938:DDS917938 DNM917938:DNO917938 DXI917938:DXK917938 EHE917938:EHG917938 ERA917938:ERC917938 FAW917938:FAY917938 FKS917938:FKU917938 FUO917938:FUQ917938 GEK917938:GEM917938 GOG917938:GOI917938 GYC917938:GYE917938 HHY917938:HIA917938 HRU917938:HRW917938 IBQ917938:IBS917938 ILM917938:ILO917938 IVI917938:IVK917938 JFE917938:JFG917938 JPA917938:JPC917938 JYW917938:JYY917938 KIS917938:KIU917938 KSO917938:KSQ917938 LCK917938:LCM917938 LMG917938:LMI917938 LWC917938:LWE917938 MFY917938:MGA917938 MPU917938:MPW917938 MZQ917938:MZS917938 NJM917938:NJO917938 NTI917938:NTK917938 ODE917938:ODG917938 ONA917938:ONC917938 OWW917938:OWY917938 PGS917938:PGU917938 PQO917938:PQQ917938 QAK917938:QAM917938 QKG917938:QKI917938 QUC917938:QUE917938 RDY917938:REA917938 RNU917938:RNW917938 RXQ917938:RXS917938 SHM917938:SHO917938 SRI917938:SRK917938 TBE917938:TBG917938 TLA917938:TLC917938 TUW917938:TUY917938 UES917938:UEU917938 UOO917938:UOQ917938 UYK917938:UYM917938 VIG917938:VII917938 VSC917938:VSE917938 WBY917938:WCA917938 WLU917938:WLW917938 WVQ917938:WVS917938 JE983474:JG983474 TA983474:TC983474 ACW983474:ACY983474 AMS983474:AMU983474 AWO983474:AWQ983474 BGK983474:BGM983474 BQG983474:BQI983474 CAC983474:CAE983474 CJY983474:CKA983474 CTU983474:CTW983474 DDQ983474:DDS983474 DNM983474:DNO983474 DXI983474:DXK983474 EHE983474:EHG983474 ERA983474:ERC983474 FAW983474:FAY983474 FKS983474:FKU983474 FUO983474:FUQ983474 GEK983474:GEM983474 GOG983474:GOI983474 GYC983474:GYE983474 HHY983474:HIA983474 HRU983474:HRW983474 IBQ983474:IBS983474 ILM983474:ILO983474 IVI983474:IVK983474 JFE983474:JFG983474 JPA983474:JPC983474 JYW983474:JYY983474 KIS983474:KIU983474 KSO983474:KSQ983474 LCK983474:LCM983474 LMG983474:LMI983474 LWC983474:LWE983474 MFY983474:MGA983474 MPU983474:MPW983474 MZQ983474:MZS983474 NJM983474:NJO983474 NTI983474:NTK983474 ODE983474:ODG983474 ONA983474:ONC983474 OWW983474:OWY983474 PGS983474:PGU983474 PQO983474:PQQ983474 QAK983474:QAM983474 QKG983474:QKI983474 QUC983474:QUE983474 RDY983474:REA983474 RNU983474:RNW983474 RXQ983474:RXS983474 SHM983474:SHO983474 SRI983474:SRK983474 TBE983474:TBG983474 TLA983474:TLC983474 TUW983474:TUY983474 UES983474:UEU983474 UOO983474:UOQ983474 UYK983474:UYM983474 VIG983474:VII983474 VSC983474:VSE983474 WBY983474:WCA983474 WLU983474:WLW983474 WVQ983474:WVS983474 H983476:J983479 H917940:J917943 H852404:J852407 H786868:J786871 H721332:J721335 H655796:J655799 H590260:J590263 H524724:J524727 H459188:J459191 H393652:J393655 H328116:J328119 H262580:J262583 H197044:J197047 H131508:J131511 H65972:J65975 H65937:K65937 H131473:K131473 H197009:K197009 H262545:K262545 H328081:K328081 H393617:K393617 H459153:K459153 H524689:K524689 H590225:K590225 H655761:K655761 H721297:K721297 H786833:K786833 H852369:K852369 H917905:K917905 H983441:K983441 H65939:K65939 H131475:K131475 H197011:K197011 H262547:K262547 H328083:K328083 H393619:K393619 H459155:K459155 H524691:K524691 H590227:K590227 H655763:K655763 H721299:K721299 H786835:K786835 H852371:K852371 H917907:K917907 H983443:K983443 J983474:K983474 J917938:K917938 J852402:K852402 J786866:K786866 J721330:K721330 J655794:K655794 J590258:K590258 J524722:K524722 J459186:K459186 J393650:K393650 J328114:K328114 J262578:K262578 J197042:K197042 J131506:K131506 J65970:K65970 J388:K388 J407:K411 J445:J454 ACT407:ACZ454 AMP407:AMV454 AWL407:AWR454 BGH407:BGN454 BQD407:BQJ454 BZZ407:CAF454 CJV407:CKB454 CTR407:CTX454 DDN407:DDT454 DNJ407:DNP454 DXF407:DXL454 EHB407:EHH454 EQX407:ERD454 FAT407:FAZ454 FKP407:FKV454 FUL407:FUR454 GEH407:GEN454 GOD407:GOJ454 GXZ407:GYF454 HHV407:HIB454 HRR407:HRX454 IBN407:IBT454 ILJ407:ILP454 IVF407:IVL454 JFB407:JFH454 JOX407:JPD454 JYT407:JYZ454 KIP407:KIV454 KSL407:KSR454 LCH407:LCN454 LMD407:LMJ454 LVZ407:LWF454 MFV407:MGB454 MPR407:MPX454 MZN407:MZT454 NJJ407:NJP454 NTF407:NTL454 ODB407:ODH454 OMX407:OND454 OWT407:OWZ454 PGP407:PGV454 PQL407:PQR454 QAH407:QAN454 QKD407:QKJ454 QTZ407:QUF454 RDV407:REB454 RNR407:RNX454 RXN407:RXT454 SHJ407:SHP454 SRF407:SRL454 TBB407:TBH454 TKX407:TLD454 TUT407:TUZ454 UEP407:UEV454 UOL407:UOR454 UYH407:UYN454 VID407:VIJ454 VRZ407:VSF454 WBV407:WCB454 WLR407:WLX454 WVN407:WVT454 JB407:JH454 SX407:TD454 SX388:TD388 SW387:TC387 ACT388:ACZ388 ACS387:ACY387 AMP388:AMV388 AMO387:AMU387 AWL388:AWR388 AWK387:AWQ387 BGH388:BGN388 BGG387:BGM387 BQD388:BQJ388 BQC387:BQI387 BZZ388:CAF388 BZY387:CAE387 CJV388:CKB388 CJU387:CKA387 CTR388:CTX388 CTQ387:CTW387 DDN388:DDT388 DDM387:DDS387 DNJ388:DNP388 DNI387:DNO387 DXF388:DXL388 DXE387:DXK387 EHB388:EHH388 EHA387:EHG387 EQX388:ERD388 EQW387:ERC387 FAT388:FAZ388 FAS387:FAY387 FKP388:FKV388 FKO387:FKU387 FUL388:FUR388 FUK387:FUQ387 GEH388:GEN388 GEG387:GEM387 GOD388:GOJ388 GOC387:GOI387 GXZ388:GYF388 GXY387:GYE387 HHV388:HIB388 HHU387:HIA387 HRR388:HRX388 HRQ387:HRW387 IBN388:IBT388 IBM387:IBS387 ILJ388:ILP388 ILI387:ILO387 IVF388:IVL388 IVE387:IVK387 JFB388:JFH388 JFA387:JFG387 JOX388:JPD388 JOW387:JPC387 JYT388:JYZ388 JYS387:JYY387 KIP388:KIV388 KIO387:KIU387 KSL388:KSR388 KSK387:KSQ387 LCH388:LCN388 LCG387:LCM387 LMD388:LMJ388 LMC387:LMI387 LVZ388:LWF388 LVY387:LWE387 MFV388:MGB388 MFU387:MGA387 MPR388:MPX388 MPQ387:MPW387 MZN388:MZT388 MZM387:MZS387 NJJ388:NJP388 NJI387:NJO387 NTF388:NTL388 NTE387:NTK387 ODB388:ODH388 ODA387:ODG387 OMX388:OND388 OMW387:ONC387 OWT388:OWZ388 OWS387:OWY387 PGP388:PGV388 PGO387:PGU387 PQL388:PQR388 PQK387:PQQ387 QAH388:QAN388 QAG387:QAM387 QKD388:QKJ388 QKC387:QKI387 QTZ388:QUF388 QTY387:QUE387 RDV388:REB388 RDU387:REA387 RNR388:RNX388 RNQ387:RNW387 RXN388:RXT388 RXM387:RXS387 SHJ388:SHP388 SHI387:SHO387 SRF388:SRL388 SRE387:SRK387 TBB388:TBH388 TBA387:TBG387 TKX388:TLD388 TKW387:TLC387 TUT388:TUZ388 TUS387:TUY387 UEP388:UEV388 UEO387:UEU387 UOL388:UOR388 UOK387:UOQ387 UYH388:UYN388 UYG387:UYM387 VID388:VIJ388 VIC387:VII387 VRZ388:VSF388 VRY387:VSE387 WBV388:WCB388 WBU387:WCA387 WLR388:WLX388 WLQ387:WLW387 WVN388:WVT388 WVM387:WVS387 JB388:JH388 JA387:JG387 L445:M454 L407:M443 H454:I454 N491:P491 J413:K426 K444:K454 L343:M344 L347:M347 L353:M386 SZ342:TF386 ACV342:ADB386 AMR342:AMX386 AWN342:AWT386 BGJ342:BGP386 BQF342:BQL386 CAB342:CAH386 CJX342:CKD386 CTT342:CTZ386 DDP342:DDV386 DNL342:DNR386 DXH342:DXN386 EHD342:EHJ386 EQZ342:ERF386 FAV342:FBB386 FKR342:FKX386 FUN342:FUT386 GEJ342:GEP386 GOF342:GOL386 GYB342:GYH386 HHX342:HID386 HRT342:HRZ386 IBP342:IBV386 ILL342:ILR386 IVH342:IVN386 JFD342:JFJ386 JOZ342:JPF386 JYV342:JZB386 KIR342:KIX386 KSN342:KST386 LCJ342:LCP386 LMF342:LML386 LWB342:LWH386 MFX342:MGD386 MPT342:MPZ386 MZP342:MZV386 NJL342:NJR386 NTH342:NTN386 ODD342:ODJ386 OMZ342:ONF386 OWV342:OXB386 PGR342:PGX386 PQN342:PQT386 QAJ342:QAP386 QKF342:QKL386 QUB342:QUH386 RDX342:RED386 RNT342:RNZ386 RXP342:RXV386 SHL342:SHR386 SRH342:SRN386 TBD342:TBJ386 TKZ342:TLF386 TUV342:TVB386 UER342:UEX386 UON342:UOT386 UYJ342:UYP386 VIF342:VIL386 VSB342:VSH386 WBX342:WCD386 WLT342:WLZ386 WVP342:WVV386 JD342:JJ386 N343:O386 M490:M511 L490:L499 L501:L511 SW340:TC341 ACS340:ACY341 AMO340:AMU341 AWK340:AWQ341 BGG340:BGM341 BQC340:BQI341 BZY340:CAE341 CJU340:CKA341 CTQ340:CTW341 DDM340:DDS341 DNI340:DNO341 DXE340:DXK341 EHA340:EHG341 EQW340:ERC341 FAS340:FAY341 FKO340:FKU341 FUK340:FUQ341 GEG340:GEM341 GOC340:GOI341 GXY340:GYE341 HHU340:HIA341 HRQ340:HRW341 IBM340:IBS341 ILI340:ILO341 IVE340:IVK341 JFA340:JFG341 JOW340:JPC341 JYS340:JYY341 KIO340:KIU341 KSK340:KSQ341 LCG340:LCM341 LMC340:LMI341 LVY340:LWE341 MFU340:MGA341 MPQ340:MPW341 MZM340:MZS341 NJI340:NJO341 NTE340:NTK341 ODA340:ODG341 OMW340:ONC341 OWS340:OWY341 PGO340:PGU341 PQK340:PQQ341 QAG340:QAM341 QKC340:QKI341 QTY340:QUE341 RDU340:REA341 RNQ340:RNW341 RXM340:RXS341 SHI340:SHO341 SRE340:SRK341 TBA340:TBG341 TKW340:TLC341 TUS340:TUY341 UEO340:UEU341 UOK340:UOQ341 UYG340:UYM341 VIC340:VII341 VRY340:VSE341 WBU340:WCA341 WLQ340:WLW341 WVM340:WVS341 JA340:JG341 N499:P499" xr:uid="{00000000-0002-0000-0200-000008000000}"/>
    <dataValidation operator="greaterThanOrEqual" allowBlank="1" showInputMessage="1" showErrorMessage="1" error="Valor debe ser mayor o igual 0" sqref="H65695:I65695 JA65695 SW65695 ACS65695 AMO65695 AWK65695 BGG65695 BQC65695 BZY65695 CJU65695 CTQ65695 DDM65695 DNI65695 DXE65695 EHA65695 EQW65695 FAS65695 FKO65695 FUK65695 GEG65695 GOC65695 GXY65695 HHU65695 HRQ65695 IBM65695 ILI65695 IVE65695 JFA65695 JOW65695 JYS65695 KIO65695 KSK65695 LCG65695 LMC65695 LVY65695 MFU65695 MPQ65695 MZM65695 NJI65695 NTE65695 ODA65695 OMW65695 OWS65695 PGO65695 PQK65695 QAG65695 QKC65695 QTY65695 RDU65695 RNQ65695 RXM65695 SHI65695 SRE65695 TBA65695 TKW65695 TUS65695 UEO65695 UOK65695 UYG65695 VIC65695 VRY65695 WBU65695 WLQ65695 WVM65695 H131231:I131231 JA131231 SW131231 ACS131231 AMO131231 AWK131231 BGG131231 BQC131231 BZY131231 CJU131231 CTQ131231 DDM131231 DNI131231 DXE131231 EHA131231 EQW131231 FAS131231 FKO131231 FUK131231 GEG131231 GOC131231 GXY131231 HHU131231 HRQ131231 IBM131231 ILI131231 IVE131231 JFA131231 JOW131231 JYS131231 KIO131231 KSK131231 LCG131231 LMC131231 LVY131231 MFU131231 MPQ131231 MZM131231 NJI131231 NTE131231 ODA131231 OMW131231 OWS131231 PGO131231 PQK131231 QAG131231 QKC131231 QTY131231 RDU131231 RNQ131231 RXM131231 SHI131231 SRE131231 TBA131231 TKW131231 TUS131231 UEO131231 UOK131231 UYG131231 VIC131231 VRY131231 WBU131231 WLQ131231 WVM131231 H196767:I196767 JA196767 SW196767 ACS196767 AMO196767 AWK196767 BGG196767 BQC196767 BZY196767 CJU196767 CTQ196767 DDM196767 DNI196767 DXE196767 EHA196767 EQW196767 FAS196767 FKO196767 FUK196767 GEG196767 GOC196767 GXY196767 HHU196767 HRQ196767 IBM196767 ILI196767 IVE196767 JFA196767 JOW196767 JYS196767 KIO196767 KSK196767 LCG196767 LMC196767 LVY196767 MFU196767 MPQ196767 MZM196767 NJI196767 NTE196767 ODA196767 OMW196767 OWS196767 PGO196767 PQK196767 QAG196767 QKC196767 QTY196767 RDU196767 RNQ196767 RXM196767 SHI196767 SRE196767 TBA196767 TKW196767 TUS196767 UEO196767 UOK196767 UYG196767 VIC196767 VRY196767 WBU196767 WLQ196767 WVM196767 H262303:I262303 JA262303 SW262303 ACS262303 AMO262303 AWK262303 BGG262303 BQC262303 BZY262303 CJU262303 CTQ262303 DDM262303 DNI262303 DXE262303 EHA262303 EQW262303 FAS262303 FKO262303 FUK262303 GEG262303 GOC262303 GXY262303 HHU262303 HRQ262303 IBM262303 ILI262303 IVE262303 JFA262303 JOW262303 JYS262303 KIO262303 KSK262303 LCG262303 LMC262303 LVY262303 MFU262303 MPQ262303 MZM262303 NJI262303 NTE262303 ODA262303 OMW262303 OWS262303 PGO262303 PQK262303 QAG262303 QKC262303 QTY262303 RDU262303 RNQ262303 RXM262303 SHI262303 SRE262303 TBA262303 TKW262303 TUS262303 UEO262303 UOK262303 UYG262303 VIC262303 VRY262303 WBU262303 WLQ262303 WVM262303 H327839:I327839 JA327839 SW327839 ACS327839 AMO327839 AWK327839 BGG327839 BQC327839 BZY327839 CJU327839 CTQ327839 DDM327839 DNI327839 DXE327839 EHA327839 EQW327839 FAS327839 FKO327839 FUK327839 GEG327839 GOC327839 GXY327839 HHU327839 HRQ327839 IBM327839 ILI327839 IVE327839 JFA327839 JOW327839 JYS327839 KIO327839 KSK327839 LCG327839 LMC327839 LVY327839 MFU327839 MPQ327839 MZM327839 NJI327839 NTE327839 ODA327839 OMW327839 OWS327839 PGO327839 PQK327839 QAG327839 QKC327839 QTY327839 RDU327839 RNQ327839 RXM327839 SHI327839 SRE327839 TBA327839 TKW327839 TUS327839 UEO327839 UOK327839 UYG327839 VIC327839 VRY327839 WBU327839 WLQ327839 WVM327839 H393375:I393375 JA393375 SW393375 ACS393375 AMO393375 AWK393375 BGG393375 BQC393375 BZY393375 CJU393375 CTQ393375 DDM393375 DNI393375 DXE393375 EHA393375 EQW393375 FAS393375 FKO393375 FUK393375 GEG393375 GOC393375 GXY393375 HHU393375 HRQ393375 IBM393375 ILI393375 IVE393375 JFA393375 JOW393375 JYS393375 KIO393375 KSK393375 LCG393375 LMC393375 LVY393375 MFU393375 MPQ393375 MZM393375 NJI393375 NTE393375 ODA393375 OMW393375 OWS393375 PGO393375 PQK393375 QAG393375 QKC393375 QTY393375 RDU393375 RNQ393375 RXM393375 SHI393375 SRE393375 TBA393375 TKW393375 TUS393375 UEO393375 UOK393375 UYG393375 VIC393375 VRY393375 WBU393375 WLQ393375 WVM393375 H458911:I458911 JA458911 SW458911 ACS458911 AMO458911 AWK458911 BGG458911 BQC458911 BZY458911 CJU458911 CTQ458911 DDM458911 DNI458911 DXE458911 EHA458911 EQW458911 FAS458911 FKO458911 FUK458911 GEG458911 GOC458911 GXY458911 HHU458911 HRQ458911 IBM458911 ILI458911 IVE458911 JFA458911 JOW458911 JYS458911 KIO458911 KSK458911 LCG458911 LMC458911 LVY458911 MFU458911 MPQ458911 MZM458911 NJI458911 NTE458911 ODA458911 OMW458911 OWS458911 PGO458911 PQK458911 QAG458911 QKC458911 QTY458911 RDU458911 RNQ458911 RXM458911 SHI458911 SRE458911 TBA458911 TKW458911 TUS458911 UEO458911 UOK458911 UYG458911 VIC458911 VRY458911 WBU458911 WLQ458911 WVM458911 H524447:I524447 JA524447 SW524447 ACS524447 AMO524447 AWK524447 BGG524447 BQC524447 BZY524447 CJU524447 CTQ524447 DDM524447 DNI524447 DXE524447 EHA524447 EQW524447 FAS524447 FKO524447 FUK524447 GEG524447 GOC524447 GXY524447 HHU524447 HRQ524447 IBM524447 ILI524447 IVE524447 JFA524447 JOW524447 JYS524447 KIO524447 KSK524447 LCG524447 LMC524447 LVY524447 MFU524447 MPQ524447 MZM524447 NJI524447 NTE524447 ODA524447 OMW524447 OWS524447 PGO524447 PQK524447 QAG524447 QKC524447 QTY524447 RDU524447 RNQ524447 RXM524447 SHI524447 SRE524447 TBA524447 TKW524447 TUS524447 UEO524447 UOK524447 UYG524447 VIC524447 VRY524447 WBU524447 WLQ524447 WVM524447 H589983:I589983 JA589983 SW589983 ACS589983 AMO589983 AWK589983 BGG589983 BQC589983 BZY589983 CJU589983 CTQ589983 DDM589983 DNI589983 DXE589983 EHA589983 EQW589983 FAS589983 FKO589983 FUK589983 GEG589983 GOC589983 GXY589983 HHU589983 HRQ589983 IBM589983 ILI589983 IVE589983 JFA589983 JOW589983 JYS589983 KIO589983 KSK589983 LCG589983 LMC589983 LVY589983 MFU589983 MPQ589983 MZM589983 NJI589983 NTE589983 ODA589983 OMW589983 OWS589983 PGO589983 PQK589983 QAG589983 QKC589983 QTY589983 RDU589983 RNQ589983 RXM589983 SHI589983 SRE589983 TBA589983 TKW589983 TUS589983 UEO589983 UOK589983 UYG589983 VIC589983 VRY589983 WBU589983 WLQ589983 WVM589983 H655519:I655519 JA655519 SW655519 ACS655519 AMO655519 AWK655519 BGG655519 BQC655519 BZY655519 CJU655519 CTQ655519 DDM655519 DNI655519 DXE655519 EHA655519 EQW655519 FAS655519 FKO655519 FUK655519 GEG655519 GOC655519 GXY655519 HHU655519 HRQ655519 IBM655519 ILI655519 IVE655519 JFA655519 JOW655519 JYS655519 KIO655519 KSK655519 LCG655519 LMC655519 LVY655519 MFU655519 MPQ655519 MZM655519 NJI655519 NTE655519 ODA655519 OMW655519 OWS655519 PGO655519 PQK655519 QAG655519 QKC655519 QTY655519 RDU655519 RNQ655519 RXM655519 SHI655519 SRE655519 TBA655519 TKW655519 TUS655519 UEO655519 UOK655519 UYG655519 VIC655519 VRY655519 WBU655519 WLQ655519 WVM655519 H721055:I721055 JA721055 SW721055 ACS721055 AMO721055 AWK721055 BGG721055 BQC721055 BZY721055 CJU721055 CTQ721055 DDM721055 DNI721055 DXE721055 EHA721055 EQW721055 FAS721055 FKO721055 FUK721055 GEG721055 GOC721055 GXY721055 HHU721055 HRQ721055 IBM721055 ILI721055 IVE721055 JFA721055 JOW721055 JYS721055 KIO721055 KSK721055 LCG721055 LMC721055 LVY721055 MFU721055 MPQ721055 MZM721055 NJI721055 NTE721055 ODA721055 OMW721055 OWS721055 PGO721055 PQK721055 QAG721055 QKC721055 QTY721055 RDU721055 RNQ721055 RXM721055 SHI721055 SRE721055 TBA721055 TKW721055 TUS721055 UEO721055 UOK721055 UYG721055 VIC721055 VRY721055 WBU721055 WLQ721055 WVM721055 H786591:I786591 JA786591 SW786591 ACS786591 AMO786591 AWK786591 BGG786591 BQC786591 BZY786591 CJU786591 CTQ786591 DDM786591 DNI786591 DXE786591 EHA786591 EQW786591 FAS786591 FKO786591 FUK786591 GEG786591 GOC786591 GXY786591 HHU786591 HRQ786591 IBM786591 ILI786591 IVE786591 JFA786591 JOW786591 JYS786591 KIO786591 KSK786591 LCG786591 LMC786591 LVY786591 MFU786591 MPQ786591 MZM786591 NJI786591 NTE786591 ODA786591 OMW786591 OWS786591 PGO786591 PQK786591 QAG786591 QKC786591 QTY786591 RDU786591 RNQ786591 RXM786591 SHI786591 SRE786591 TBA786591 TKW786591 TUS786591 UEO786591 UOK786591 UYG786591 VIC786591 VRY786591 WBU786591 WLQ786591 WVM786591 H852127:I852127 JA852127 SW852127 ACS852127 AMO852127 AWK852127 BGG852127 BQC852127 BZY852127 CJU852127 CTQ852127 DDM852127 DNI852127 DXE852127 EHA852127 EQW852127 FAS852127 FKO852127 FUK852127 GEG852127 GOC852127 GXY852127 HHU852127 HRQ852127 IBM852127 ILI852127 IVE852127 JFA852127 JOW852127 JYS852127 KIO852127 KSK852127 LCG852127 LMC852127 LVY852127 MFU852127 MPQ852127 MZM852127 NJI852127 NTE852127 ODA852127 OMW852127 OWS852127 PGO852127 PQK852127 QAG852127 QKC852127 QTY852127 RDU852127 RNQ852127 RXM852127 SHI852127 SRE852127 TBA852127 TKW852127 TUS852127 UEO852127 UOK852127 UYG852127 VIC852127 VRY852127 WBU852127 WLQ852127 WVM852127 H917663:I917663 JA917663 SW917663 ACS917663 AMO917663 AWK917663 BGG917663 BQC917663 BZY917663 CJU917663 CTQ917663 DDM917663 DNI917663 DXE917663 EHA917663 EQW917663 FAS917663 FKO917663 FUK917663 GEG917663 GOC917663 GXY917663 HHU917663 HRQ917663 IBM917663 ILI917663 IVE917663 JFA917663 JOW917663 JYS917663 KIO917663 KSK917663 LCG917663 LMC917663 LVY917663 MFU917663 MPQ917663 MZM917663 NJI917663 NTE917663 ODA917663 OMW917663 OWS917663 PGO917663 PQK917663 QAG917663 QKC917663 QTY917663 RDU917663 RNQ917663 RXM917663 SHI917663 SRE917663 TBA917663 TKW917663 TUS917663 UEO917663 UOK917663 UYG917663 VIC917663 VRY917663 WBU917663 WLQ917663 WVM917663 H983199:I983199 JA983199 SW983199 ACS983199 AMO983199 AWK983199 BGG983199 BQC983199 BZY983199 CJU983199 CTQ983199 DDM983199 DNI983199 DXE983199 EHA983199 EQW983199 FAS983199 FKO983199 FUK983199 GEG983199 GOC983199 GXY983199 HHU983199 HRQ983199 IBM983199 ILI983199 IVE983199 JFA983199 JOW983199 JYS983199 KIO983199 KSK983199 LCG983199 LMC983199 LVY983199 MFU983199 MPQ983199 MZM983199 NJI983199 NTE983199 ODA983199 OMW983199 OWS983199 PGO983199 PQK983199 QAG983199 QKC983199 QTY983199 RDU983199 RNQ983199 RXM983199 SHI983199 SRE983199 TBA983199 TKW983199 TUS983199 UEO983199 UOK983199 UYG983199 VIC983199 VRY983199 WBU983199 WLQ983199 WVM983199 H65682:I65682 JA65682 SW65682 ACS65682 AMO65682 AWK65682 BGG65682 BQC65682 BZY65682 CJU65682 CTQ65682 DDM65682 DNI65682 DXE65682 EHA65682 EQW65682 FAS65682 FKO65682 FUK65682 GEG65682 GOC65682 GXY65682 HHU65682 HRQ65682 IBM65682 ILI65682 IVE65682 JFA65682 JOW65682 JYS65682 KIO65682 KSK65682 LCG65682 LMC65682 LVY65682 MFU65682 MPQ65682 MZM65682 NJI65682 NTE65682 ODA65682 OMW65682 OWS65682 PGO65682 PQK65682 QAG65682 QKC65682 QTY65682 RDU65682 RNQ65682 RXM65682 SHI65682 SRE65682 TBA65682 TKW65682 TUS65682 UEO65682 UOK65682 UYG65682 VIC65682 VRY65682 WBU65682 WLQ65682 WVM65682 H131218:I131218 JA131218 SW131218 ACS131218 AMO131218 AWK131218 BGG131218 BQC131218 BZY131218 CJU131218 CTQ131218 DDM131218 DNI131218 DXE131218 EHA131218 EQW131218 FAS131218 FKO131218 FUK131218 GEG131218 GOC131218 GXY131218 HHU131218 HRQ131218 IBM131218 ILI131218 IVE131218 JFA131218 JOW131218 JYS131218 KIO131218 KSK131218 LCG131218 LMC131218 LVY131218 MFU131218 MPQ131218 MZM131218 NJI131218 NTE131218 ODA131218 OMW131218 OWS131218 PGO131218 PQK131218 QAG131218 QKC131218 QTY131218 RDU131218 RNQ131218 RXM131218 SHI131218 SRE131218 TBA131218 TKW131218 TUS131218 UEO131218 UOK131218 UYG131218 VIC131218 VRY131218 WBU131218 WLQ131218 WVM131218 H196754:I196754 JA196754 SW196754 ACS196754 AMO196754 AWK196754 BGG196754 BQC196754 BZY196754 CJU196754 CTQ196754 DDM196754 DNI196754 DXE196754 EHA196754 EQW196754 FAS196754 FKO196754 FUK196754 GEG196754 GOC196754 GXY196754 HHU196754 HRQ196754 IBM196754 ILI196754 IVE196754 JFA196754 JOW196754 JYS196754 KIO196754 KSK196754 LCG196754 LMC196754 LVY196754 MFU196754 MPQ196754 MZM196754 NJI196754 NTE196754 ODA196754 OMW196754 OWS196754 PGO196754 PQK196754 QAG196754 QKC196754 QTY196754 RDU196754 RNQ196754 RXM196754 SHI196754 SRE196754 TBA196754 TKW196754 TUS196754 UEO196754 UOK196754 UYG196754 VIC196754 VRY196754 WBU196754 WLQ196754 WVM196754 H262290:I262290 JA262290 SW262290 ACS262290 AMO262290 AWK262290 BGG262290 BQC262290 BZY262290 CJU262290 CTQ262290 DDM262290 DNI262290 DXE262290 EHA262290 EQW262290 FAS262290 FKO262290 FUK262290 GEG262290 GOC262290 GXY262290 HHU262290 HRQ262290 IBM262290 ILI262290 IVE262290 JFA262290 JOW262290 JYS262290 KIO262290 KSK262290 LCG262290 LMC262290 LVY262290 MFU262290 MPQ262290 MZM262290 NJI262290 NTE262290 ODA262290 OMW262290 OWS262290 PGO262290 PQK262290 QAG262290 QKC262290 QTY262290 RDU262290 RNQ262290 RXM262290 SHI262290 SRE262290 TBA262290 TKW262290 TUS262290 UEO262290 UOK262290 UYG262290 VIC262290 VRY262290 WBU262290 WLQ262290 WVM262290 H327826:I327826 JA327826 SW327826 ACS327826 AMO327826 AWK327826 BGG327826 BQC327826 BZY327826 CJU327826 CTQ327826 DDM327826 DNI327826 DXE327826 EHA327826 EQW327826 FAS327826 FKO327826 FUK327826 GEG327826 GOC327826 GXY327826 HHU327826 HRQ327826 IBM327826 ILI327826 IVE327826 JFA327826 JOW327826 JYS327826 KIO327826 KSK327826 LCG327826 LMC327826 LVY327826 MFU327826 MPQ327826 MZM327826 NJI327826 NTE327826 ODA327826 OMW327826 OWS327826 PGO327826 PQK327826 QAG327826 QKC327826 QTY327826 RDU327826 RNQ327826 RXM327826 SHI327826 SRE327826 TBA327826 TKW327826 TUS327826 UEO327826 UOK327826 UYG327826 VIC327826 VRY327826 WBU327826 WLQ327826 WVM327826 H393362:I393362 JA393362 SW393362 ACS393362 AMO393362 AWK393362 BGG393362 BQC393362 BZY393362 CJU393362 CTQ393362 DDM393362 DNI393362 DXE393362 EHA393362 EQW393362 FAS393362 FKO393362 FUK393362 GEG393362 GOC393362 GXY393362 HHU393362 HRQ393362 IBM393362 ILI393362 IVE393362 JFA393362 JOW393362 JYS393362 KIO393362 KSK393362 LCG393362 LMC393362 LVY393362 MFU393362 MPQ393362 MZM393362 NJI393362 NTE393362 ODA393362 OMW393362 OWS393362 PGO393362 PQK393362 QAG393362 QKC393362 QTY393362 RDU393362 RNQ393362 RXM393362 SHI393362 SRE393362 TBA393362 TKW393362 TUS393362 UEO393362 UOK393362 UYG393362 VIC393362 VRY393362 WBU393362 WLQ393362 WVM393362 H458898:I458898 JA458898 SW458898 ACS458898 AMO458898 AWK458898 BGG458898 BQC458898 BZY458898 CJU458898 CTQ458898 DDM458898 DNI458898 DXE458898 EHA458898 EQW458898 FAS458898 FKO458898 FUK458898 GEG458898 GOC458898 GXY458898 HHU458898 HRQ458898 IBM458898 ILI458898 IVE458898 JFA458898 JOW458898 JYS458898 KIO458898 KSK458898 LCG458898 LMC458898 LVY458898 MFU458898 MPQ458898 MZM458898 NJI458898 NTE458898 ODA458898 OMW458898 OWS458898 PGO458898 PQK458898 QAG458898 QKC458898 QTY458898 RDU458898 RNQ458898 RXM458898 SHI458898 SRE458898 TBA458898 TKW458898 TUS458898 UEO458898 UOK458898 UYG458898 VIC458898 VRY458898 WBU458898 WLQ458898 WVM458898 H524434:I524434 JA524434 SW524434 ACS524434 AMO524434 AWK524434 BGG524434 BQC524434 BZY524434 CJU524434 CTQ524434 DDM524434 DNI524434 DXE524434 EHA524434 EQW524434 FAS524434 FKO524434 FUK524434 GEG524434 GOC524434 GXY524434 HHU524434 HRQ524434 IBM524434 ILI524434 IVE524434 JFA524434 JOW524434 JYS524434 KIO524434 KSK524434 LCG524434 LMC524434 LVY524434 MFU524434 MPQ524434 MZM524434 NJI524434 NTE524434 ODA524434 OMW524434 OWS524434 PGO524434 PQK524434 QAG524434 QKC524434 QTY524434 RDU524434 RNQ524434 RXM524434 SHI524434 SRE524434 TBA524434 TKW524434 TUS524434 UEO524434 UOK524434 UYG524434 VIC524434 VRY524434 WBU524434 WLQ524434 WVM524434 H589970:I589970 JA589970 SW589970 ACS589970 AMO589970 AWK589970 BGG589970 BQC589970 BZY589970 CJU589970 CTQ589970 DDM589970 DNI589970 DXE589970 EHA589970 EQW589970 FAS589970 FKO589970 FUK589970 GEG589970 GOC589970 GXY589970 HHU589970 HRQ589970 IBM589970 ILI589970 IVE589970 JFA589970 JOW589970 JYS589970 KIO589970 KSK589970 LCG589970 LMC589970 LVY589970 MFU589970 MPQ589970 MZM589970 NJI589970 NTE589970 ODA589970 OMW589970 OWS589970 PGO589970 PQK589970 QAG589970 QKC589970 QTY589970 RDU589970 RNQ589970 RXM589970 SHI589970 SRE589970 TBA589970 TKW589970 TUS589970 UEO589970 UOK589970 UYG589970 VIC589970 VRY589970 WBU589970 WLQ589970 WVM589970 H655506:I655506 JA655506 SW655506 ACS655506 AMO655506 AWK655506 BGG655506 BQC655506 BZY655506 CJU655506 CTQ655506 DDM655506 DNI655506 DXE655506 EHA655506 EQW655506 FAS655506 FKO655506 FUK655506 GEG655506 GOC655506 GXY655506 HHU655506 HRQ655506 IBM655506 ILI655506 IVE655506 JFA655506 JOW655506 JYS655506 KIO655506 KSK655506 LCG655506 LMC655506 LVY655506 MFU655506 MPQ655506 MZM655506 NJI655506 NTE655506 ODA655506 OMW655506 OWS655506 PGO655506 PQK655506 QAG655506 QKC655506 QTY655506 RDU655506 RNQ655506 RXM655506 SHI655506 SRE655506 TBA655506 TKW655506 TUS655506 UEO655506 UOK655506 UYG655506 VIC655506 VRY655506 WBU655506 WLQ655506 WVM655506 H721042:I721042 JA721042 SW721042 ACS721042 AMO721042 AWK721042 BGG721042 BQC721042 BZY721042 CJU721042 CTQ721042 DDM721042 DNI721042 DXE721042 EHA721042 EQW721042 FAS721042 FKO721042 FUK721042 GEG721042 GOC721042 GXY721042 HHU721042 HRQ721042 IBM721042 ILI721042 IVE721042 JFA721042 JOW721042 JYS721042 KIO721042 KSK721042 LCG721042 LMC721042 LVY721042 MFU721042 MPQ721042 MZM721042 NJI721042 NTE721042 ODA721042 OMW721042 OWS721042 PGO721042 PQK721042 QAG721042 QKC721042 QTY721042 RDU721042 RNQ721042 RXM721042 SHI721042 SRE721042 TBA721042 TKW721042 TUS721042 UEO721042 UOK721042 UYG721042 VIC721042 VRY721042 WBU721042 WLQ721042 WVM721042 H786578:I786578 JA786578 SW786578 ACS786578 AMO786578 AWK786578 BGG786578 BQC786578 BZY786578 CJU786578 CTQ786578 DDM786578 DNI786578 DXE786578 EHA786578 EQW786578 FAS786578 FKO786578 FUK786578 GEG786578 GOC786578 GXY786578 HHU786578 HRQ786578 IBM786578 ILI786578 IVE786578 JFA786578 JOW786578 JYS786578 KIO786578 KSK786578 LCG786578 LMC786578 LVY786578 MFU786578 MPQ786578 MZM786578 NJI786578 NTE786578 ODA786578 OMW786578 OWS786578 PGO786578 PQK786578 QAG786578 QKC786578 QTY786578 RDU786578 RNQ786578 RXM786578 SHI786578 SRE786578 TBA786578 TKW786578 TUS786578 UEO786578 UOK786578 UYG786578 VIC786578 VRY786578 WBU786578 WLQ786578 WVM786578 H852114:I852114 JA852114 SW852114 ACS852114 AMO852114 AWK852114 BGG852114 BQC852114 BZY852114 CJU852114 CTQ852114 DDM852114 DNI852114 DXE852114 EHA852114 EQW852114 FAS852114 FKO852114 FUK852114 GEG852114 GOC852114 GXY852114 HHU852114 HRQ852114 IBM852114 ILI852114 IVE852114 JFA852114 JOW852114 JYS852114 KIO852114 KSK852114 LCG852114 LMC852114 LVY852114 MFU852114 MPQ852114 MZM852114 NJI852114 NTE852114 ODA852114 OMW852114 OWS852114 PGO852114 PQK852114 QAG852114 QKC852114 QTY852114 RDU852114 RNQ852114 RXM852114 SHI852114 SRE852114 TBA852114 TKW852114 TUS852114 UEO852114 UOK852114 UYG852114 VIC852114 VRY852114 WBU852114 WLQ852114 WVM852114 H917650:I917650 JA917650 SW917650 ACS917650 AMO917650 AWK917650 BGG917650 BQC917650 BZY917650 CJU917650 CTQ917650 DDM917650 DNI917650 DXE917650 EHA917650 EQW917650 FAS917650 FKO917650 FUK917650 GEG917650 GOC917650 GXY917650 HHU917650 HRQ917650 IBM917650 ILI917650 IVE917650 JFA917650 JOW917650 JYS917650 KIO917650 KSK917650 LCG917650 LMC917650 LVY917650 MFU917650 MPQ917650 MZM917650 NJI917650 NTE917650 ODA917650 OMW917650 OWS917650 PGO917650 PQK917650 QAG917650 QKC917650 QTY917650 RDU917650 RNQ917650 RXM917650 SHI917650 SRE917650 TBA917650 TKW917650 TUS917650 UEO917650 UOK917650 UYG917650 VIC917650 VRY917650 WBU917650 WLQ917650 WVM917650 H983186:I983186 JA983186 SW983186 ACS983186 AMO983186 AWK983186 BGG983186 BQC983186 BZY983186 CJU983186 CTQ983186 DDM983186 DNI983186 DXE983186 EHA983186 EQW983186 FAS983186 FKO983186 FUK983186 GEG983186 GOC983186 GXY983186 HHU983186 HRQ983186 IBM983186 ILI983186 IVE983186 JFA983186 JOW983186 JYS983186 KIO983186 KSK983186 LCG983186 LMC983186 LVY983186 MFU983186 MPQ983186 MZM983186 NJI983186 NTE983186 ODA983186 OMW983186 OWS983186 PGO983186 PQK983186 QAG983186 QKC983186 QTY983186 RDU983186 RNQ983186 RXM983186 SHI983186 SRE983186 TBA983186 TKW983186 TUS983186 UEO983186 UOK983186 UYG983186 VIC983186 VRY983186 WBU983186 WLQ983186 WVM983186" xr:uid="{00000000-0002-0000-0200-000009000000}"/>
    <dataValidation allowBlank="1" showInputMessage="1" showErrorMessage="1" prompt="Razón Social" sqref="F65479:G65479 IZ65479 SV65479 ACR65479 AMN65479 AWJ65479 BGF65479 BQB65479 BZX65479 CJT65479 CTP65479 DDL65479 DNH65479 DXD65479 EGZ65479 EQV65479 FAR65479 FKN65479 FUJ65479 GEF65479 GOB65479 GXX65479 HHT65479 HRP65479 IBL65479 ILH65479 IVD65479 JEZ65479 JOV65479 JYR65479 KIN65479 KSJ65479 LCF65479 LMB65479 LVX65479 MFT65479 MPP65479 MZL65479 NJH65479 NTD65479 OCZ65479 OMV65479 OWR65479 PGN65479 PQJ65479 QAF65479 QKB65479 QTX65479 RDT65479 RNP65479 RXL65479 SHH65479 SRD65479 TAZ65479 TKV65479 TUR65479 UEN65479 UOJ65479 UYF65479 VIB65479 VRX65479 WBT65479 WLP65479 WVL65479 F131015:G131015 IZ131015 SV131015 ACR131015 AMN131015 AWJ131015 BGF131015 BQB131015 BZX131015 CJT131015 CTP131015 DDL131015 DNH131015 DXD131015 EGZ131015 EQV131015 FAR131015 FKN131015 FUJ131015 GEF131015 GOB131015 GXX131015 HHT131015 HRP131015 IBL131015 ILH131015 IVD131015 JEZ131015 JOV131015 JYR131015 KIN131015 KSJ131015 LCF131015 LMB131015 LVX131015 MFT131015 MPP131015 MZL131015 NJH131015 NTD131015 OCZ131015 OMV131015 OWR131015 PGN131015 PQJ131015 QAF131015 QKB131015 QTX131015 RDT131015 RNP131015 RXL131015 SHH131015 SRD131015 TAZ131015 TKV131015 TUR131015 UEN131015 UOJ131015 UYF131015 VIB131015 VRX131015 WBT131015 WLP131015 WVL131015 F196551:G196551 IZ196551 SV196551 ACR196551 AMN196551 AWJ196551 BGF196551 BQB196551 BZX196551 CJT196551 CTP196551 DDL196551 DNH196551 DXD196551 EGZ196551 EQV196551 FAR196551 FKN196551 FUJ196551 GEF196551 GOB196551 GXX196551 HHT196551 HRP196551 IBL196551 ILH196551 IVD196551 JEZ196551 JOV196551 JYR196551 KIN196551 KSJ196551 LCF196551 LMB196551 LVX196551 MFT196551 MPP196551 MZL196551 NJH196551 NTD196551 OCZ196551 OMV196551 OWR196551 PGN196551 PQJ196551 QAF196551 QKB196551 QTX196551 RDT196551 RNP196551 RXL196551 SHH196551 SRD196551 TAZ196551 TKV196551 TUR196551 UEN196551 UOJ196551 UYF196551 VIB196551 VRX196551 WBT196551 WLP196551 WVL196551 F262087:G262087 IZ262087 SV262087 ACR262087 AMN262087 AWJ262087 BGF262087 BQB262087 BZX262087 CJT262087 CTP262087 DDL262087 DNH262087 DXD262087 EGZ262087 EQV262087 FAR262087 FKN262087 FUJ262087 GEF262087 GOB262087 GXX262087 HHT262087 HRP262087 IBL262087 ILH262087 IVD262087 JEZ262087 JOV262087 JYR262087 KIN262087 KSJ262087 LCF262087 LMB262087 LVX262087 MFT262087 MPP262087 MZL262087 NJH262087 NTD262087 OCZ262087 OMV262087 OWR262087 PGN262087 PQJ262087 QAF262087 QKB262087 QTX262087 RDT262087 RNP262087 RXL262087 SHH262087 SRD262087 TAZ262087 TKV262087 TUR262087 UEN262087 UOJ262087 UYF262087 VIB262087 VRX262087 WBT262087 WLP262087 WVL262087 F327623:G327623 IZ327623 SV327623 ACR327623 AMN327623 AWJ327623 BGF327623 BQB327623 BZX327623 CJT327623 CTP327623 DDL327623 DNH327623 DXD327623 EGZ327623 EQV327623 FAR327623 FKN327623 FUJ327623 GEF327623 GOB327623 GXX327623 HHT327623 HRP327623 IBL327623 ILH327623 IVD327623 JEZ327623 JOV327623 JYR327623 KIN327623 KSJ327623 LCF327623 LMB327623 LVX327623 MFT327623 MPP327623 MZL327623 NJH327623 NTD327623 OCZ327623 OMV327623 OWR327623 PGN327623 PQJ327623 QAF327623 QKB327623 QTX327623 RDT327623 RNP327623 RXL327623 SHH327623 SRD327623 TAZ327623 TKV327623 TUR327623 UEN327623 UOJ327623 UYF327623 VIB327623 VRX327623 WBT327623 WLP327623 WVL327623 F393159:G393159 IZ393159 SV393159 ACR393159 AMN393159 AWJ393159 BGF393159 BQB393159 BZX393159 CJT393159 CTP393159 DDL393159 DNH393159 DXD393159 EGZ393159 EQV393159 FAR393159 FKN393159 FUJ393159 GEF393159 GOB393159 GXX393159 HHT393159 HRP393159 IBL393159 ILH393159 IVD393159 JEZ393159 JOV393159 JYR393159 KIN393159 KSJ393159 LCF393159 LMB393159 LVX393159 MFT393159 MPP393159 MZL393159 NJH393159 NTD393159 OCZ393159 OMV393159 OWR393159 PGN393159 PQJ393159 QAF393159 QKB393159 QTX393159 RDT393159 RNP393159 RXL393159 SHH393159 SRD393159 TAZ393159 TKV393159 TUR393159 UEN393159 UOJ393159 UYF393159 VIB393159 VRX393159 WBT393159 WLP393159 WVL393159 F458695:G458695 IZ458695 SV458695 ACR458695 AMN458695 AWJ458695 BGF458695 BQB458695 BZX458695 CJT458695 CTP458695 DDL458695 DNH458695 DXD458695 EGZ458695 EQV458695 FAR458695 FKN458695 FUJ458695 GEF458695 GOB458695 GXX458695 HHT458695 HRP458695 IBL458695 ILH458695 IVD458695 JEZ458695 JOV458695 JYR458695 KIN458695 KSJ458695 LCF458695 LMB458695 LVX458695 MFT458695 MPP458695 MZL458695 NJH458695 NTD458695 OCZ458695 OMV458695 OWR458695 PGN458695 PQJ458695 QAF458695 QKB458695 QTX458695 RDT458695 RNP458695 RXL458695 SHH458695 SRD458695 TAZ458695 TKV458695 TUR458695 UEN458695 UOJ458695 UYF458695 VIB458695 VRX458695 WBT458695 WLP458695 WVL458695 F524231:G524231 IZ524231 SV524231 ACR524231 AMN524231 AWJ524231 BGF524231 BQB524231 BZX524231 CJT524231 CTP524231 DDL524231 DNH524231 DXD524231 EGZ524231 EQV524231 FAR524231 FKN524231 FUJ524231 GEF524231 GOB524231 GXX524231 HHT524231 HRP524231 IBL524231 ILH524231 IVD524231 JEZ524231 JOV524231 JYR524231 KIN524231 KSJ524231 LCF524231 LMB524231 LVX524231 MFT524231 MPP524231 MZL524231 NJH524231 NTD524231 OCZ524231 OMV524231 OWR524231 PGN524231 PQJ524231 QAF524231 QKB524231 QTX524231 RDT524231 RNP524231 RXL524231 SHH524231 SRD524231 TAZ524231 TKV524231 TUR524231 UEN524231 UOJ524231 UYF524231 VIB524231 VRX524231 WBT524231 WLP524231 WVL524231 F589767:G589767 IZ589767 SV589767 ACR589767 AMN589767 AWJ589767 BGF589767 BQB589767 BZX589767 CJT589767 CTP589767 DDL589767 DNH589767 DXD589767 EGZ589767 EQV589767 FAR589767 FKN589767 FUJ589767 GEF589767 GOB589767 GXX589767 HHT589767 HRP589767 IBL589767 ILH589767 IVD589767 JEZ589767 JOV589767 JYR589767 KIN589767 KSJ589767 LCF589767 LMB589767 LVX589767 MFT589767 MPP589767 MZL589767 NJH589767 NTD589767 OCZ589767 OMV589767 OWR589767 PGN589767 PQJ589767 QAF589767 QKB589767 QTX589767 RDT589767 RNP589767 RXL589767 SHH589767 SRD589767 TAZ589767 TKV589767 TUR589767 UEN589767 UOJ589767 UYF589767 VIB589767 VRX589767 WBT589767 WLP589767 WVL589767 F655303:G655303 IZ655303 SV655303 ACR655303 AMN655303 AWJ655303 BGF655303 BQB655303 BZX655303 CJT655303 CTP655303 DDL655303 DNH655303 DXD655303 EGZ655303 EQV655303 FAR655303 FKN655303 FUJ655303 GEF655303 GOB655303 GXX655303 HHT655303 HRP655303 IBL655303 ILH655303 IVD655303 JEZ655303 JOV655303 JYR655303 KIN655303 KSJ655303 LCF655303 LMB655303 LVX655303 MFT655303 MPP655303 MZL655303 NJH655303 NTD655303 OCZ655303 OMV655303 OWR655303 PGN655303 PQJ655303 QAF655303 QKB655303 QTX655303 RDT655303 RNP655303 RXL655303 SHH655303 SRD655303 TAZ655303 TKV655303 TUR655303 UEN655303 UOJ655303 UYF655303 VIB655303 VRX655303 WBT655303 WLP655303 WVL655303 F720839:G720839 IZ720839 SV720839 ACR720839 AMN720839 AWJ720839 BGF720839 BQB720839 BZX720839 CJT720839 CTP720839 DDL720839 DNH720839 DXD720839 EGZ720839 EQV720839 FAR720839 FKN720839 FUJ720839 GEF720839 GOB720839 GXX720839 HHT720839 HRP720839 IBL720839 ILH720839 IVD720839 JEZ720839 JOV720839 JYR720839 KIN720839 KSJ720839 LCF720839 LMB720839 LVX720839 MFT720839 MPP720839 MZL720839 NJH720839 NTD720839 OCZ720839 OMV720839 OWR720839 PGN720839 PQJ720839 QAF720839 QKB720839 QTX720839 RDT720839 RNP720839 RXL720839 SHH720839 SRD720839 TAZ720839 TKV720839 TUR720839 UEN720839 UOJ720839 UYF720839 VIB720839 VRX720839 WBT720839 WLP720839 WVL720839 F786375:G786375 IZ786375 SV786375 ACR786375 AMN786375 AWJ786375 BGF786375 BQB786375 BZX786375 CJT786375 CTP786375 DDL786375 DNH786375 DXD786375 EGZ786375 EQV786375 FAR786375 FKN786375 FUJ786375 GEF786375 GOB786375 GXX786375 HHT786375 HRP786375 IBL786375 ILH786375 IVD786375 JEZ786375 JOV786375 JYR786375 KIN786375 KSJ786375 LCF786375 LMB786375 LVX786375 MFT786375 MPP786375 MZL786375 NJH786375 NTD786375 OCZ786375 OMV786375 OWR786375 PGN786375 PQJ786375 QAF786375 QKB786375 QTX786375 RDT786375 RNP786375 RXL786375 SHH786375 SRD786375 TAZ786375 TKV786375 TUR786375 UEN786375 UOJ786375 UYF786375 VIB786375 VRX786375 WBT786375 WLP786375 WVL786375 F851911:G851911 IZ851911 SV851911 ACR851911 AMN851911 AWJ851911 BGF851911 BQB851911 BZX851911 CJT851911 CTP851911 DDL851911 DNH851911 DXD851911 EGZ851911 EQV851911 FAR851911 FKN851911 FUJ851911 GEF851911 GOB851911 GXX851911 HHT851911 HRP851911 IBL851911 ILH851911 IVD851911 JEZ851911 JOV851911 JYR851911 KIN851911 KSJ851911 LCF851911 LMB851911 LVX851911 MFT851911 MPP851911 MZL851911 NJH851911 NTD851911 OCZ851911 OMV851911 OWR851911 PGN851911 PQJ851911 QAF851911 QKB851911 QTX851911 RDT851911 RNP851911 RXL851911 SHH851911 SRD851911 TAZ851911 TKV851911 TUR851911 UEN851911 UOJ851911 UYF851911 VIB851911 VRX851911 WBT851911 WLP851911 WVL851911 F917447:G917447 IZ917447 SV917447 ACR917447 AMN917447 AWJ917447 BGF917447 BQB917447 BZX917447 CJT917447 CTP917447 DDL917447 DNH917447 DXD917447 EGZ917447 EQV917447 FAR917447 FKN917447 FUJ917447 GEF917447 GOB917447 GXX917447 HHT917447 HRP917447 IBL917447 ILH917447 IVD917447 JEZ917447 JOV917447 JYR917447 KIN917447 KSJ917447 LCF917447 LMB917447 LVX917447 MFT917447 MPP917447 MZL917447 NJH917447 NTD917447 OCZ917447 OMV917447 OWR917447 PGN917447 PQJ917447 QAF917447 QKB917447 QTX917447 RDT917447 RNP917447 RXL917447 SHH917447 SRD917447 TAZ917447 TKV917447 TUR917447 UEN917447 UOJ917447 UYF917447 VIB917447 VRX917447 WBT917447 WLP917447 WVL917447 F982983:G982983 IZ982983 SV982983 ACR982983 AMN982983 AWJ982983 BGF982983 BQB982983 BZX982983 CJT982983 CTP982983 DDL982983 DNH982983 DXD982983 EGZ982983 EQV982983 FAR982983 FKN982983 FUJ982983 GEF982983 GOB982983 GXX982983 HHT982983 HRP982983 IBL982983 ILH982983 IVD982983 JEZ982983 JOV982983 JYR982983 KIN982983 KSJ982983 LCF982983 LMB982983 LVX982983 MFT982983 MPP982983 MZL982983 NJH982983 NTD982983 OCZ982983 OMV982983 OWR982983 PGN982983 PQJ982983 QAF982983 QKB982983 QTX982983 RDT982983 RNP982983 RXL982983 SHH982983 SRD982983 TAZ982983 TKV982983 TUR982983 UEN982983 UOJ982983 UYF982983 VIB982983 VRX982983 WBT982983 WLP982983 WVL982983" xr:uid="{00000000-0002-0000-0200-00000A000000}"/>
    <dataValidation allowBlank="1" showInputMessage="1" showErrorMessage="1" prompt="NIT" sqref="F65480:G65480 IZ65480 SV65480 ACR65480 AMN65480 AWJ65480 BGF65480 BQB65480 BZX65480 CJT65480 CTP65480 DDL65480 DNH65480 DXD65480 EGZ65480 EQV65480 FAR65480 FKN65480 FUJ65480 GEF65480 GOB65480 GXX65480 HHT65480 HRP65480 IBL65480 ILH65480 IVD65480 JEZ65480 JOV65480 JYR65480 KIN65480 KSJ65480 LCF65480 LMB65480 LVX65480 MFT65480 MPP65480 MZL65480 NJH65480 NTD65480 OCZ65480 OMV65480 OWR65480 PGN65480 PQJ65480 QAF65480 QKB65480 QTX65480 RDT65480 RNP65480 RXL65480 SHH65480 SRD65480 TAZ65480 TKV65480 TUR65480 UEN65480 UOJ65480 UYF65480 VIB65480 VRX65480 WBT65480 WLP65480 WVL65480 F131016:G131016 IZ131016 SV131016 ACR131016 AMN131016 AWJ131016 BGF131016 BQB131016 BZX131016 CJT131016 CTP131016 DDL131016 DNH131016 DXD131016 EGZ131016 EQV131016 FAR131016 FKN131016 FUJ131016 GEF131016 GOB131016 GXX131016 HHT131016 HRP131016 IBL131016 ILH131016 IVD131016 JEZ131016 JOV131016 JYR131016 KIN131016 KSJ131016 LCF131016 LMB131016 LVX131016 MFT131016 MPP131016 MZL131016 NJH131016 NTD131016 OCZ131016 OMV131016 OWR131016 PGN131016 PQJ131016 QAF131016 QKB131016 QTX131016 RDT131016 RNP131016 RXL131016 SHH131016 SRD131016 TAZ131016 TKV131016 TUR131016 UEN131016 UOJ131016 UYF131016 VIB131016 VRX131016 WBT131016 WLP131016 WVL131016 F196552:G196552 IZ196552 SV196552 ACR196552 AMN196552 AWJ196552 BGF196552 BQB196552 BZX196552 CJT196552 CTP196552 DDL196552 DNH196552 DXD196552 EGZ196552 EQV196552 FAR196552 FKN196552 FUJ196552 GEF196552 GOB196552 GXX196552 HHT196552 HRP196552 IBL196552 ILH196552 IVD196552 JEZ196552 JOV196552 JYR196552 KIN196552 KSJ196552 LCF196552 LMB196552 LVX196552 MFT196552 MPP196552 MZL196552 NJH196552 NTD196552 OCZ196552 OMV196552 OWR196552 PGN196552 PQJ196552 QAF196552 QKB196552 QTX196552 RDT196552 RNP196552 RXL196552 SHH196552 SRD196552 TAZ196552 TKV196552 TUR196552 UEN196552 UOJ196552 UYF196552 VIB196552 VRX196552 WBT196552 WLP196552 WVL196552 F262088:G262088 IZ262088 SV262088 ACR262088 AMN262088 AWJ262088 BGF262088 BQB262088 BZX262088 CJT262088 CTP262088 DDL262088 DNH262088 DXD262088 EGZ262088 EQV262088 FAR262088 FKN262088 FUJ262088 GEF262088 GOB262088 GXX262088 HHT262088 HRP262088 IBL262088 ILH262088 IVD262088 JEZ262088 JOV262088 JYR262088 KIN262088 KSJ262088 LCF262088 LMB262088 LVX262088 MFT262088 MPP262088 MZL262088 NJH262088 NTD262088 OCZ262088 OMV262088 OWR262088 PGN262088 PQJ262088 QAF262088 QKB262088 QTX262088 RDT262088 RNP262088 RXL262088 SHH262088 SRD262088 TAZ262088 TKV262088 TUR262088 UEN262088 UOJ262088 UYF262088 VIB262088 VRX262088 WBT262088 WLP262088 WVL262088 F327624:G327624 IZ327624 SV327624 ACR327624 AMN327624 AWJ327624 BGF327624 BQB327624 BZX327624 CJT327624 CTP327624 DDL327624 DNH327624 DXD327624 EGZ327624 EQV327624 FAR327624 FKN327624 FUJ327624 GEF327624 GOB327624 GXX327624 HHT327624 HRP327624 IBL327624 ILH327624 IVD327624 JEZ327624 JOV327624 JYR327624 KIN327624 KSJ327624 LCF327624 LMB327624 LVX327624 MFT327624 MPP327624 MZL327624 NJH327624 NTD327624 OCZ327624 OMV327624 OWR327624 PGN327624 PQJ327624 QAF327624 QKB327624 QTX327624 RDT327624 RNP327624 RXL327624 SHH327624 SRD327624 TAZ327624 TKV327624 TUR327624 UEN327624 UOJ327624 UYF327624 VIB327624 VRX327624 WBT327624 WLP327624 WVL327624 F393160:G393160 IZ393160 SV393160 ACR393160 AMN393160 AWJ393160 BGF393160 BQB393160 BZX393160 CJT393160 CTP393160 DDL393160 DNH393160 DXD393160 EGZ393160 EQV393160 FAR393160 FKN393160 FUJ393160 GEF393160 GOB393160 GXX393160 HHT393160 HRP393160 IBL393160 ILH393160 IVD393160 JEZ393160 JOV393160 JYR393160 KIN393160 KSJ393160 LCF393160 LMB393160 LVX393160 MFT393160 MPP393160 MZL393160 NJH393160 NTD393160 OCZ393160 OMV393160 OWR393160 PGN393160 PQJ393160 QAF393160 QKB393160 QTX393160 RDT393160 RNP393160 RXL393160 SHH393160 SRD393160 TAZ393160 TKV393160 TUR393160 UEN393160 UOJ393160 UYF393160 VIB393160 VRX393160 WBT393160 WLP393160 WVL393160 F458696:G458696 IZ458696 SV458696 ACR458696 AMN458696 AWJ458696 BGF458696 BQB458696 BZX458696 CJT458696 CTP458696 DDL458696 DNH458696 DXD458696 EGZ458696 EQV458696 FAR458696 FKN458696 FUJ458696 GEF458696 GOB458696 GXX458696 HHT458696 HRP458696 IBL458696 ILH458696 IVD458696 JEZ458696 JOV458696 JYR458696 KIN458696 KSJ458696 LCF458696 LMB458696 LVX458696 MFT458696 MPP458696 MZL458696 NJH458696 NTD458696 OCZ458696 OMV458696 OWR458696 PGN458696 PQJ458696 QAF458696 QKB458696 QTX458696 RDT458696 RNP458696 RXL458696 SHH458696 SRD458696 TAZ458696 TKV458696 TUR458696 UEN458696 UOJ458696 UYF458696 VIB458696 VRX458696 WBT458696 WLP458696 WVL458696 F524232:G524232 IZ524232 SV524232 ACR524232 AMN524232 AWJ524232 BGF524232 BQB524232 BZX524232 CJT524232 CTP524232 DDL524232 DNH524232 DXD524232 EGZ524232 EQV524232 FAR524232 FKN524232 FUJ524232 GEF524232 GOB524232 GXX524232 HHT524232 HRP524232 IBL524232 ILH524232 IVD524232 JEZ524232 JOV524232 JYR524232 KIN524232 KSJ524232 LCF524232 LMB524232 LVX524232 MFT524232 MPP524232 MZL524232 NJH524232 NTD524232 OCZ524232 OMV524232 OWR524232 PGN524232 PQJ524232 QAF524232 QKB524232 QTX524232 RDT524232 RNP524232 RXL524232 SHH524232 SRD524232 TAZ524232 TKV524232 TUR524232 UEN524232 UOJ524232 UYF524232 VIB524232 VRX524232 WBT524232 WLP524232 WVL524232 F589768:G589768 IZ589768 SV589768 ACR589768 AMN589768 AWJ589768 BGF589768 BQB589768 BZX589768 CJT589768 CTP589768 DDL589768 DNH589768 DXD589768 EGZ589768 EQV589768 FAR589768 FKN589768 FUJ589768 GEF589768 GOB589768 GXX589768 HHT589768 HRP589768 IBL589768 ILH589768 IVD589768 JEZ589768 JOV589768 JYR589768 KIN589768 KSJ589768 LCF589768 LMB589768 LVX589768 MFT589768 MPP589768 MZL589768 NJH589768 NTD589768 OCZ589768 OMV589768 OWR589768 PGN589768 PQJ589768 QAF589768 QKB589768 QTX589768 RDT589768 RNP589768 RXL589768 SHH589768 SRD589768 TAZ589768 TKV589768 TUR589768 UEN589768 UOJ589768 UYF589768 VIB589768 VRX589768 WBT589768 WLP589768 WVL589768 F655304:G655304 IZ655304 SV655304 ACR655304 AMN655304 AWJ655304 BGF655304 BQB655304 BZX655304 CJT655304 CTP655304 DDL655304 DNH655304 DXD655304 EGZ655304 EQV655304 FAR655304 FKN655304 FUJ655304 GEF655304 GOB655304 GXX655304 HHT655304 HRP655304 IBL655304 ILH655304 IVD655304 JEZ655304 JOV655304 JYR655304 KIN655304 KSJ655304 LCF655304 LMB655304 LVX655304 MFT655304 MPP655304 MZL655304 NJH655304 NTD655304 OCZ655304 OMV655304 OWR655304 PGN655304 PQJ655304 QAF655304 QKB655304 QTX655304 RDT655304 RNP655304 RXL655304 SHH655304 SRD655304 TAZ655304 TKV655304 TUR655304 UEN655304 UOJ655304 UYF655304 VIB655304 VRX655304 WBT655304 WLP655304 WVL655304 F720840:G720840 IZ720840 SV720840 ACR720840 AMN720840 AWJ720840 BGF720840 BQB720840 BZX720840 CJT720840 CTP720840 DDL720840 DNH720840 DXD720840 EGZ720840 EQV720840 FAR720840 FKN720840 FUJ720840 GEF720840 GOB720840 GXX720840 HHT720840 HRP720840 IBL720840 ILH720840 IVD720840 JEZ720840 JOV720840 JYR720840 KIN720840 KSJ720840 LCF720840 LMB720840 LVX720840 MFT720840 MPP720840 MZL720840 NJH720840 NTD720840 OCZ720840 OMV720840 OWR720840 PGN720840 PQJ720840 QAF720840 QKB720840 QTX720840 RDT720840 RNP720840 RXL720840 SHH720840 SRD720840 TAZ720840 TKV720840 TUR720840 UEN720840 UOJ720840 UYF720840 VIB720840 VRX720840 WBT720840 WLP720840 WVL720840 F786376:G786376 IZ786376 SV786376 ACR786376 AMN786376 AWJ786376 BGF786376 BQB786376 BZX786376 CJT786376 CTP786376 DDL786376 DNH786376 DXD786376 EGZ786376 EQV786376 FAR786376 FKN786376 FUJ786376 GEF786376 GOB786376 GXX786376 HHT786376 HRP786376 IBL786376 ILH786376 IVD786376 JEZ786376 JOV786376 JYR786376 KIN786376 KSJ786376 LCF786376 LMB786376 LVX786376 MFT786376 MPP786376 MZL786376 NJH786376 NTD786376 OCZ786376 OMV786376 OWR786376 PGN786376 PQJ786376 QAF786376 QKB786376 QTX786376 RDT786376 RNP786376 RXL786376 SHH786376 SRD786376 TAZ786376 TKV786376 TUR786376 UEN786376 UOJ786376 UYF786376 VIB786376 VRX786376 WBT786376 WLP786376 WVL786376 F851912:G851912 IZ851912 SV851912 ACR851912 AMN851912 AWJ851912 BGF851912 BQB851912 BZX851912 CJT851912 CTP851912 DDL851912 DNH851912 DXD851912 EGZ851912 EQV851912 FAR851912 FKN851912 FUJ851912 GEF851912 GOB851912 GXX851912 HHT851912 HRP851912 IBL851912 ILH851912 IVD851912 JEZ851912 JOV851912 JYR851912 KIN851912 KSJ851912 LCF851912 LMB851912 LVX851912 MFT851912 MPP851912 MZL851912 NJH851912 NTD851912 OCZ851912 OMV851912 OWR851912 PGN851912 PQJ851912 QAF851912 QKB851912 QTX851912 RDT851912 RNP851912 RXL851912 SHH851912 SRD851912 TAZ851912 TKV851912 TUR851912 UEN851912 UOJ851912 UYF851912 VIB851912 VRX851912 WBT851912 WLP851912 WVL851912 F917448:G917448 IZ917448 SV917448 ACR917448 AMN917448 AWJ917448 BGF917448 BQB917448 BZX917448 CJT917448 CTP917448 DDL917448 DNH917448 DXD917448 EGZ917448 EQV917448 FAR917448 FKN917448 FUJ917448 GEF917448 GOB917448 GXX917448 HHT917448 HRP917448 IBL917448 ILH917448 IVD917448 JEZ917448 JOV917448 JYR917448 KIN917448 KSJ917448 LCF917448 LMB917448 LVX917448 MFT917448 MPP917448 MZL917448 NJH917448 NTD917448 OCZ917448 OMV917448 OWR917448 PGN917448 PQJ917448 QAF917448 QKB917448 QTX917448 RDT917448 RNP917448 RXL917448 SHH917448 SRD917448 TAZ917448 TKV917448 TUR917448 UEN917448 UOJ917448 UYF917448 VIB917448 VRX917448 WBT917448 WLP917448 WVL917448 F982984:G982984 IZ982984 SV982984 ACR982984 AMN982984 AWJ982984 BGF982984 BQB982984 BZX982984 CJT982984 CTP982984 DDL982984 DNH982984 DXD982984 EGZ982984 EQV982984 FAR982984 FKN982984 FUJ982984 GEF982984 GOB982984 GXX982984 HHT982984 HRP982984 IBL982984 ILH982984 IVD982984 JEZ982984 JOV982984 JYR982984 KIN982984 KSJ982984 LCF982984 LMB982984 LVX982984 MFT982984 MPP982984 MZL982984 NJH982984 NTD982984 OCZ982984 OMV982984 OWR982984 PGN982984 PQJ982984 QAF982984 QKB982984 QTX982984 RDT982984 RNP982984 RXL982984 SHH982984 SRD982984 TAZ982984 TKV982984 TUR982984 UEN982984 UOJ982984 UYF982984 VIB982984 VRX982984 WBT982984 WLP982984 WVL982984" xr:uid="{00000000-0002-0000-0200-00000B000000}"/>
    <dataValidation allowBlank="1" showInputMessage="1" showErrorMessage="1" prompt="Fecha de corte del Estado Financiero" sqref="F65481:G65481 IZ65481 SV65481 ACR65481 AMN65481 AWJ65481 BGF65481 BQB65481 BZX65481 CJT65481 CTP65481 DDL65481 DNH65481 DXD65481 EGZ65481 EQV65481 FAR65481 FKN65481 FUJ65481 GEF65481 GOB65481 GXX65481 HHT65481 HRP65481 IBL65481 ILH65481 IVD65481 JEZ65481 JOV65481 JYR65481 KIN65481 KSJ65481 LCF65481 LMB65481 LVX65481 MFT65481 MPP65481 MZL65481 NJH65481 NTD65481 OCZ65481 OMV65481 OWR65481 PGN65481 PQJ65481 QAF65481 QKB65481 QTX65481 RDT65481 RNP65481 RXL65481 SHH65481 SRD65481 TAZ65481 TKV65481 TUR65481 UEN65481 UOJ65481 UYF65481 VIB65481 VRX65481 WBT65481 WLP65481 WVL65481 F131017:G131017 IZ131017 SV131017 ACR131017 AMN131017 AWJ131017 BGF131017 BQB131017 BZX131017 CJT131017 CTP131017 DDL131017 DNH131017 DXD131017 EGZ131017 EQV131017 FAR131017 FKN131017 FUJ131017 GEF131017 GOB131017 GXX131017 HHT131017 HRP131017 IBL131017 ILH131017 IVD131017 JEZ131017 JOV131017 JYR131017 KIN131017 KSJ131017 LCF131017 LMB131017 LVX131017 MFT131017 MPP131017 MZL131017 NJH131017 NTD131017 OCZ131017 OMV131017 OWR131017 PGN131017 PQJ131017 QAF131017 QKB131017 QTX131017 RDT131017 RNP131017 RXL131017 SHH131017 SRD131017 TAZ131017 TKV131017 TUR131017 UEN131017 UOJ131017 UYF131017 VIB131017 VRX131017 WBT131017 WLP131017 WVL131017 F196553:G196553 IZ196553 SV196553 ACR196553 AMN196553 AWJ196553 BGF196553 BQB196553 BZX196553 CJT196553 CTP196553 DDL196553 DNH196553 DXD196553 EGZ196553 EQV196553 FAR196553 FKN196553 FUJ196553 GEF196553 GOB196553 GXX196553 HHT196553 HRP196553 IBL196553 ILH196553 IVD196553 JEZ196553 JOV196553 JYR196553 KIN196553 KSJ196553 LCF196553 LMB196553 LVX196553 MFT196553 MPP196553 MZL196553 NJH196553 NTD196553 OCZ196553 OMV196553 OWR196553 PGN196553 PQJ196553 QAF196553 QKB196553 QTX196553 RDT196553 RNP196553 RXL196553 SHH196553 SRD196553 TAZ196553 TKV196553 TUR196553 UEN196553 UOJ196553 UYF196553 VIB196553 VRX196553 WBT196553 WLP196553 WVL196553 F262089:G262089 IZ262089 SV262089 ACR262089 AMN262089 AWJ262089 BGF262089 BQB262089 BZX262089 CJT262089 CTP262089 DDL262089 DNH262089 DXD262089 EGZ262089 EQV262089 FAR262089 FKN262089 FUJ262089 GEF262089 GOB262089 GXX262089 HHT262089 HRP262089 IBL262089 ILH262089 IVD262089 JEZ262089 JOV262089 JYR262089 KIN262089 KSJ262089 LCF262089 LMB262089 LVX262089 MFT262089 MPP262089 MZL262089 NJH262089 NTD262089 OCZ262089 OMV262089 OWR262089 PGN262089 PQJ262089 QAF262089 QKB262089 QTX262089 RDT262089 RNP262089 RXL262089 SHH262089 SRD262089 TAZ262089 TKV262089 TUR262089 UEN262089 UOJ262089 UYF262089 VIB262089 VRX262089 WBT262089 WLP262089 WVL262089 F327625:G327625 IZ327625 SV327625 ACR327625 AMN327625 AWJ327625 BGF327625 BQB327625 BZX327625 CJT327625 CTP327625 DDL327625 DNH327625 DXD327625 EGZ327625 EQV327625 FAR327625 FKN327625 FUJ327625 GEF327625 GOB327625 GXX327625 HHT327625 HRP327625 IBL327625 ILH327625 IVD327625 JEZ327625 JOV327625 JYR327625 KIN327625 KSJ327625 LCF327625 LMB327625 LVX327625 MFT327625 MPP327625 MZL327625 NJH327625 NTD327625 OCZ327625 OMV327625 OWR327625 PGN327625 PQJ327625 QAF327625 QKB327625 QTX327625 RDT327625 RNP327625 RXL327625 SHH327625 SRD327625 TAZ327625 TKV327625 TUR327625 UEN327625 UOJ327625 UYF327625 VIB327625 VRX327625 WBT327625 WLP327625 WVL327625 F393161:G393161 IZ393161 SV393161 ACR393161 AMN393161 AWJ393161 BGF393161 BQB393161 BZX393161 CJT393161 CTP393161 DDL393161 DNH393161 DXD393161 EGZ393161 EQV393161 FAR393161 FKN393161 FUJ393161 GEF393161 GOB393161 GXX393161 HHT393161 HRP393161 IBL393161 ILH393161 IVD393161 JEZ393161 JOV393161 JYR393161 KIN393161 KSJ393161 LCF393161 LMB393161 LVX393161 MFT393161 MPP393161 MZL393161 NJH393161 NTD393161 OCZ393161 OMV393161 OWR393161 PGN393161 PQJ393161 QAF393161 QKB393161 QTX393161 RDT393161 RNP393161 RXL393161 SHH393161 SRD393161 TAZ393161 TKV393161 TUR393161 UEN393161 UOJ393161 UYF393161 VIB393161 VRX393161 WBT393161 WLP393161 WVL393161 F458697:G458697 IZ458697 SV458697 ACR458697 AMN458697 AWJ458697 BGF458697 BQB458697 BZX458697 CJT458697 CTP458697 DDL458697 DNH458697 DXD458697 EGZ458697 EQV458697 FAR458697 FKN458697 FUJ458697 GEF458697 GOB458697 GXX458697 HHT458697 HRP458697 IBL458697 ILH458697 IVD458697 JEZ458697 JOV458697 JYR458697 KIN458697 KSJ458697 LCF458697 LMB458697 LVX458697 MFT458697 MPP458697 MZL458697 NJH458697 NTD458697 OCZ458697 OMV458697 OWR458697 PGN458697 PQJ458697 QAF458697 QKB458697 QTX458697 RDT458697 RNP458697 RXL458697 SHH458697 SRD458697 TAZ458697 TKV458697 TUR458697 UEN458697 UOJ458697 UYF458697 VIB458697 VRX458697 WBT458697 WLP458697 WVL458697 F524233:G524233 IZ524233 SV524233 ACR524233 AMN524233 AWJ524233 BGF524233 BQB524233 BZX524233 CJT524233 CTP524233 DDL524233 DNH524233 DXD524233 EGZ524233 EQV524233 FAR524233 FKN524233 FUJ524233 GEF524233 GOB524233 GXX524233 HHT524233 HRP524233 IBL524233 ILH524233 IVD524233 JEZ524233 JOV524233 JYR524233 KIN524233 KSJ524233 LCF524233 LMB524233 LVX524233 MFT524233 MPP524233 MZL524233 NJH524233 NTD524233 OCZ524233 OMV524233 OWR524233 PGN524233 PQJ524233 QAF524233 QKB524233 QTX524233 RDT524233 RNP524233 RXL524233 SHH524233 SRD524233 TAZ524233 TKV524233 TUR524233 UEN524233 UOJ524233 UYF524233 VIB524233 VRX524233 WBT524233 WLP524233 WVL524233 F589769:G589769 IZ589769 SV589769 ACR589769 AMN589769 AWJ589769 BGF589769 BQB589769 BZX589769 CJT589769 CTP589769 DDL589769 DNH589769 DXD589769 EGZ589769 EQV589769 FAR589769 FKN589769 FUJ589769 GEF589769 GOB589769 GXX589769 HHT589769 HRP589769 IBL589769 ILH589769 IVD589769 JEZ589769 JOV589769 JYR589769 KIN589769 KSJ589769 LCF589769 LMB589769 LVX589769 MFT589769 MPP589769 MZL589769 NJH589769 NTD589769 OCZ589769 OMV589769 OWR589769 PGN589769 PQJ589769 QAF589769 QKB589769 QTX589769 RDT589769 RNP589769 RXL589769 SHH589769 SRD589769 TAZ589769 TKV589769 TUR589769 UEN589769 UOJ589769 UYF589769 VIB589769 VRX589769 WBT589769 WLP589769 WVL589769 F655305:G655305 IZ655305 SV655305 ACR655305 AMN655305 AWJ655305 BGF655305 BQB655305 BZX655305 CJT655305 CTP655305 DDL655305 DNH655305 DXD655305 EGZ655305 EQV655305 FAR655305 FKN655305 FUJ655305 GEF655305 GOB655305 GXX655305 HHT655305 HRP655305 IBL655305 ILH655305 IVD655305 JEZ655305 JOV655305 JYR655305 KIN655305 KSJ655305 LCF655305 LMB655305 LVX655305 MFT655305 MPP655305 MZL655305 NJH655305 NTD655305 OCZ655305 OMV655305 OWR655305 PGN655305 PQJ655305 QAF655305 QKB655305 QTX655305 RDT655305 RNP655305 RXL655305 SHH655305 SRD655305 TAZ655305 TKV655305 TUR655305 UEN655305 UOJ655305 UYF655305 VIB655305 VRX655305 WBT655305 WLP655305 WVL655305 F720841:G720841 IZ720841 SV720841 ACR720841 AMN720841 AWJ720841 BGF720841 BQB720841 BZX720841 CJT720841 CTP720841 DDL720841 DNH720841 DXD720841 EGZ720841 EQV720841 FAR720841 FKN720841 FUJ720841 GEF720841 GOB720841 GXX720841 HHT720841 HRP720841 IBL720841 ILH720841 IVD720841 JEZ720841 JOV720841 JYR720841 KIN720841 KSJ720841 LCF720841 LMB720841 LVX720841 MFT720841 MPP720841 MZL720841 NJH720841 NTD720841 OCZ720841 OMV720841 OWR720841 PGN720841 PQJ720841 QAF720841 QKB720841 QTX720841 RDT720841 RNP720841 RXL720841 SHH720841 SRD720841 TAZ720841 TKV720841 TUR720841 UEN720841 UOJ720841 UYF720841 VIB720841 VRX720841 WBT720841 WLP720841 WVL720841 F786377:G786377 IZ786377 SV786377 ACR786377 AMN786377 AWJ786377 BGF786377 BQB786377 BZX786377 CJT786377 CTP786377 DDL786377 DNH786377 DXD786377 EGZ786377 EQV786377 FAR786377 FKN786377 FUJ786377 GEF786377 GOB786377 GXX786377 HHT786377 HRP786377 IBL786377 ILH786377 IVD786377 JEZ786377 JOV786377 JYR786377 KIN786377 KSJ786377 LCF786377 LMB786377 LVX786377 MFT786377 MPP786377 MZL786377 NJH786377 NTD786377 OCZ786377 OMV786377 OWR786377 PGN786377 PQJ786377 QAF786377 QKB786377 QTX786377 RDT786377 RNP786377 RXL786377 SHH786377 SRD786377 TAZ786377 TKV786377 TUR786377 UEN786377 UOJ786377 UYF786377 VIB786377 VRX786377 WBT786377 WLP786377 WVL786377 F851913:G851913 IZ851913 SV851913 ACR851913 AMN851913 AWJ851913 BGF851913 BQB851913 BZX851913 CJT851913 CTP851913 DDL851913 DNH851913 DXD851913 EGZ851913 EQV851913 FAR851913 FKN851913 FUJ851913 GEF851913 GOB851913 GXX851913 HHT851913 HRP851913 IBL851913 ILH851913 IVD851913 JEZ851913 JOV851913 JYR851913 KIN851913 KSJ851913 LCF851913 LMB851913 LVX851913 MFT851913 MPP851913 MZL851913 NJH851913 NTD851913 OCZ851913 OMV851913 OWR851913 PGN851913 PQJ851913 QAF851913 QKB851913 QTX851913 RDT851913 RNP851913 RXL851913 SHH851913 SRD851913 TAZ851913 TKV851913 TUR851913 UEN851913 UOJ851913 UYF851913 VIB851913 VRX851913 WBT851913 WLP851913 WVL851913 F917449:G917449 IZ917449 SV917449 ACR917449 AMN917449 AWJ917449 BGF917449 BQB917449 BZX917449 CJT917449 CTP917449 DDL917449 DNH917449 DXD917449 EGZ917449 EQV917449 FAR917449 FKN917449 FUJ917449 GEF917449 GOB917449 GXX917449 HHT917449 HRP917449 IBL917449 ILH917449 IVD917449 JEZ917449 JOV917449 JYR917449 KIN917449 KSJ917449 LCF917449 LMB917449 LVX917449 MFT917449 MPP917449 MZL917449 NJH917449 NTD917449 OCZ917449 OMV917449 OWR917449 PGN917449 PQJ917449 QAF917449 QKB917449 QTX917449 RDT917449 RNP917449 RXL917449 SHH917449 SRD917449 TAZ917449 TKV917449 TUR917449 UEN917449 UOJ917449 UYF917449 VIB917449 VRX917449 WBT917449 WLP917449 WVL917449 F982985:G982985 IZ982985 SV982985 ACR982985 AMN982985 AWJ982985 BGF982985 BQB982985 BZX982985 CJT982985 CTP982985 DDL982985 DNH982985 DXD982985 EGZ982985 EQV982985 FAR982985 FKN982985 FUJ982985 GEF982985 GOB982985 GXX982985 HHT982985 HRP982985 IBL982985 ILH982985 IVD982985 JEZ982985 JOV982985 JYR982985 KIN982985 KSJ982985 LCF982985 LMB982985 LVX982985 MFT982985 MPP982985 MZL982985 NJH982985 NTD982985 OCZ982985 OMV982985 OWR982985 PGN982985 PQJ982985 QAF982985 QKB982985 QTX982985 RDT982985 RNP982985 RXL982985 SHH982985 SRD982985 TAZ982985 TKV982985 TUR982985 UEN982985 UOJ982985 UYF982985 VIB982985 VRX982985 WBT982985 WLP982985 WVL982985"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54:I65755 JA65754:JC65755 SW65754:SY65755 ACS65754:ACU65755 AMO65754:AMQ65755 AWK65754:AWM65755 BGG65754:BGI65755 BQC65754:BQE65755 BZY65754:CAA65755 CJU65754:CJW65755 CTQ65754:CTS65755 DDM65754:DDO65755 DNI65754:DNK65755 DXE65754:DXG65755 EHA65754:EHC65755 EQW65754:EQY65755 FAS65754:FAU65755 FKO65754:FKQ65755 FUK65754:FUM65755 GEG65754:GEI65755 GOC65754:GOE65755 GXY65754:GYA65755 HHU65754:HHW65755 HRQ65754:HRS65755 IBM65754:IBO65755 ILI65754:ILK65755 IVE65754:IVG65755 JFA65754:JFC65755 JOW65754:JOY65755 JYS65754:JYU65755 KIO65754:KIQ65755 KSK65754:KSM65755 LCG65754:LCI65755 LMC65754:LME65755 LVY65754:LWA65755 MFU65754:MFW65755 MPQ65754:MPS65755 MZM65754:MZO65755 NJI65754:NJK65755 NTE65754:NTG65755 ODA65754:ODC65755 OMW65754:OMY65755 OWS65754:OWU65755 PGO65754:PGQ65755 PQK65754:PQM65755 QAG65754:QAI65755 QKC65754:QKE65755 QTY65754:QUA65755 RDU65754:RDW65755 RNQ65754:RNS65755 RXM65754:RXO65755 SHI65754:SHK65755 SRE65754:SRG65755 TBA65754:TBC65755 TKW65754:TKY65755 TUS65754:TUU65755 UEO65754:UEQ65755 UOK65754:UOM65755 UYG65754:UYI65755 VIC65754:VIE65755 VRY65754:VSA65755 WBU65754:WBW65755 WLQ65754:WLS65755 WVM65754:WVO65755 H131290:I131291 JA131290:JC131291 SW131290:SY131291 ACS131290:ACU131291 AMO131290:AMQ131291 AWK131290:AWM131291 BGG131290:BGI131291 BQC131290:BQE131291 BZY131290:CAA131291 CJU131290:CJW131291 CTQ131290:CTS131291 DDM131290:DDO131291 DNI131290:DNK131291 DXE131290:DXG131291 EHA131290:EHC131291 EQW131290:EQY131291 FAS131290:FAU131291 FKO131290:FKQ131291 FUK131290:FUM131291 GEG131290:GEI131291 GOC131290:GOE131291 GXY131290:GYA131291 HHU131290:HHW131291 HRQ131290:HRS131291 IBM131290:IBO131291 ILI131290:ILK131291 IVE131290:IVG131291 JFA131290:JFC131291 JOW131290:JOY131291 JYS131290:JYU131291 KIO131290:KIQ131291 KSK131290:KSM131291 LCG131290:LCI131291 LMC131290:LME131291 LVY131290:LWA131291 MFU131290:MFW131291 MPQ131290:MPS131291 MZM131290:MZO131291 NJI131290:NJK131291 NTE131290:NTG131291 ODA131290:ODC131291 OMW131290:OMY131291 OWS131290:OWU131291 PGO131290:PGQ131291 PQK131290:PQM131291 QAG131290:QAI131291 QKC131290:QKE131291 QTY131290:QUA131291 RDU131290:RDW131291 RNQ131290:RNS131291 RXM131290:RXO131291 SHI131290:SHK131291 SRE131290:SRG131291 TBA131290:TBC131291 TKW131290:TKY131291 TUS131290:TUU131291 UEO131290:UEQ131291 UOK131290:UOM131291 UYG131290:UYI131291 VIC131290:VIE131291 VRY131290:VSA131291 WBU131290:WBW131291 WLQ131290:WLS131291 WVM131290:WVO131291 H196826:I196827 JA196826:JC196827 SW196826:SY196827 ACS196826:ACU196827 AMO196826:AMQ196827 AWK196826:AWM196827 BGG196826:BGI196827 BQC196826:BQE196827 BZY196826:CAA196827 CJU196826:CJW196827 CTQ196826:CTS196827 DDM196826:DDO196827 DNI196826:DNK196827 DXE196826:DXG196827 EHA196826:EHC196827 EQW196826:EQY196827 FAS196826:FAU196827 FKO196826:FKQ196827 FUK196826:FUM196827 GEG196826:GEI196827 GOC196826:GOE196827 GXY196826:GYA196827 HHU196826:HHW196827 HRQ196826:HRS196827 IBM196826:IBO196827 ILI196826:ILK196827 IVE196826:IVG196827 JFA196826:JFC196827 JOW196826:JOY196827 JYS196826:JYU196827 KIO196826:KIQ196827 KSK196826:KSM196827 LCG196826:LCI196827 LMC196826:LME196827 LVY196826:LWA196827 MFU196826:MFW196827 MPQ196826:MPS196827 MZM196826:MZO196827 NJI196826:NJK196827 NTE196826:NTG196827 ODA196826:ODC196827 OMW196826:OMY196827 OWS196826:OWU196827 PGO196826:PGQ196827 PQK196826:PQM196827 QAG196826:QAI196827 QKC196826:QKE196827 QTY196826:QUA196827 RDU196826:RDW196827 RNQ196826:RNS196827 RXM196826:RXO196827 SHI196826:SHK196827 SRE196826:SRG196827 TBA196826:TBC196827 TKW196826:TKY196827 TUS196826:TUU196827 UEO196826:UEQ196827 UOK196826:UOM196827 UYG196826:UYI196827 VIC196826:VIE196827 VRY196826:VSA196827 WBU196826:WBW196827 WLQ196826:WLS196827 WVM196826:WVO196827 H262362:I262363 JA262362:JC262363 SW262362:SY262363 ACS262362:ACU262363 AMO262362:AMQ262363 AWK262362:AWM262363 BGG262362:BGI262363 BQC262362:BQE262363 BZY262362:CAA262363 CJU262362:CJW262363 CTQ262362:CTS262363 DDM262362:DDO262363 DNI262362:DNK262363 DXE262362:DXG262363 EHA262362:EHC262363 EQW262362:EQY262363 FAS262362:FAU262363 FKO262362:FKQ262363 FUK262362:FUM262363 GEG262362:GEI262363 GOC262362:GOE262363 GXY262362:GYA262363 HHU262362:HHW262363 HRQ262362:HRS262363 IBM262362:IBO262363 ILI262362:ILK262363 IVE262362:IVG262363 JFA262362:JFC262363 JOW262362:JOY262363 JYS262362:JYU262363 KIO262362:KIQ262363 KSK262362:KSM262363 LCG262362:LCI262363 LMC262362:LME262363 LVY262362:LWA262363 MFU262362:MFW262363 MPQ262362:MPS262363 MZM262362:MZO262363 NJI262362:NJK262363 NTE262362:NTG262363 ODA262362:ODC262363 OMW262362:OMY262363 OWS262362:OWU262363 PGO262362:PGQ262363 PQK262362:PQM262363 QAG262362:QAI262363 QKC262362:QKE262363 QTY262362:QUA262363 RDU262362:RDW262363 RNQ262362:RNS262363 RXM262362:RXO262363 SHI262362:SHK262363 SRE262362:SRG262363 TBA262362:TBC262363 TKW262362:TKY262363 TUS262362:TUU262363 UEO262362:UEQ262363 UOK262362:UOM262363 UYG262362:UYI262363 VIC262362:VIE262363 VRY262362:VSA262363 WBU262362:WBW262363 WLQ262362:WLS262363 WVM262362:WVO262363 H327898:I327899 JA327898:JC327899 SW327898:SY327899 ACS327898:ACU327899 AMO327898:AMQ327899 AWK327898:AWM327899 BGG327898:BGI327899 BQC327898:BQE327899 BZY327898:CAA327899 CJU327898:CJW327899 CTQ327898:CTS327899 DDM327898:DDO327899 DNI327898:DNK327899 DXE327898:DXG327899 EHA327898:EHC327899 EQW327898:EQY327899 FAS327898:FAU327899 FKO327898:FKQ327899 FUK327898:FUM327899 GEG327898:GEI327899 GOC327898:GOE327899 GXY327898:GYA327899 HHU327898:HHW327899 HRQ327898:HRS327899 IBM327898:IBO327899 ILI327898:ILK327899 IVE327898:IVG327899 JFA327898:JFC327899 JOW327898:JOY327899 JYS327898:JYU327899 KIO327898:KIQ327899 KSK327898:KSM327899 LCG327898:LCI327899 LMC327898:LME327899 LVY327898:LWA327899 MFU327898:MFW327899 MPQ327898:MPS327899 MZM327898:MZO327899 NJI327898:NJK327899 NTE327898:NTG327899 ODA327898:ODC327899 OMW327898:OMY327899 OWS327898:OWU327899 PGO327898:PGQ327899 PQK327898:PQM327899 QAG327898:QAI327899 QKC327898:QKE327899 QTY327898:QUA327899 RDU327898:RDW327899 RNQ327898:RNS327899 RXM327898:RXO327899 SHI327898:SHK327899 SRE327898:SRG327899 TBA327898:TBC327899 TKW327898:TKY327899 TUS327898:TUU327899 UEO327898:UEQ327899 UOK327898:UOM327899 UYG327898:UYI327899 VIC327898:VIE327899 VRY327898:VSA327899 WBU327898:WBW327899 WLQ327898:WLS327899 WVM327898:WVO327899 H393434:I393435 JA393434:JC393435 SW393434:SY393435 ACS393434:ACU393435 AMO393434:AMQ393435 AWK393434:AWM393435 BGG393434:BGI393435 BQC393434:BQE393435 BZY393434:CAA393435 CJU393434:CJW393435 CTQ393434:CTS393435 DDM393434:DDO393435 DNI393434:DNK393435 DXE393434:DXG393435 EHA393434:EHC393435 EQW393434:EQY393435 FAS393434:FAU393435 FKO393434:FKQ393435 FUK393434:FUM393435 GEG393434:GEI393435 GOC393434:GOE393435 GXY393434:GYA393435 HHU393434:HHW393435 HRQ393434:HRS393435 IBM393434:IBO393435 ILI393434:ILK393435 IVE393434:IVG393435 JFA393434:JFC393435 JOW393434:JOY393435 JYS393434:JYU393435 KIO393434:KIQ393435 KSK393434:KSM393435 LCG393434:LCI393435 LMC393434:LME393435 LVY393434:LWA393435 MFU393434:MFW393435 MPQ393434:MPS393435 MZM393434:MZO393435 NJI393434:NJK393435 NTE393434:NTG393435 ODA393434:ODC393435 OMW393434:OMY393435 OWS393434:OWU393435 PGO393434:PGQ393435 PQK393434:PQM393435 QAG393434:QAI393435 QKC393434:QKE393435 QTY393434:QUA393435 RDU393434:RDW393435 RNQ393434:RNS393435 RXM393434:RXO393435 SHI393434:SHK393435 SRE393434:SRG393435 TBA393434:TBC393435 TKW393434:TKY393435 TUS393434:TUU393435 UEO393434:UEQ393435 UOK393434:UOM393435 UYG393434:UYI393435 VIC393434:VIE393435 VRY393434:VSA393435 WBU393434:WBW393435 WLQ393434:WLS393435 WVM393434:WVO393435 H458970:I458971 JA458970:JC458971 SW458970:SY458971 ACS458970:ACU458971 AMO458970:AMQ458971 AWK458970:AWM458971 BGG458970:BGI458971 BQC458970:BQE458971 BZY458970:CAA458971 CJU458970:CJW458971 CTQ458970:CTS458971 DDM458970:DDO458971 DNI458970:DNK458971 DXE458970:DXG458971 EHA458970:EHC458971 EQW458970:EQY458971 FAS458970:FAU458971 FKO458970:FKQ458971 FUK458970:FUM458971 GEG458970:GEI458971 GOC458970:GOE458971 GXY458970:GYA458971 HHU458970:HHW458971 HRQ458970:HRS458971 IBM458970:IBO458971 ILI458970:ILK458971 IVE458970:IVG458971 JFA458970:JFC458971 JOW458970:JOY458971 JYS458970:JYU458971 KIO458970:KIQ458971 KSK458970:KSM458971 LCG458970:LCI458971 LMC458970:LME458971 LVY458970:LWA458971 MFU458970:MFW458971 MPQ458970:MPS458971 MZM458970:MZO458971 NJI458970:NJK458971 NTE458970:NTG458971 ODA458970:ODC458971 OMW458970:OMY458971 OWS458970:OWU458971 PGO458970:PGQ458971 PQK458970:PQM458971 QAG458970:QAI458971 QKC458970:QKE458971 QTY458970:QUA458971 RDU458970:RDW458971 RNQ458970:RNS458971 RXM458970:RXO458971 SHI458970:SHK458971 SRE458970:SRG458971 TBA458970:TBC458971 TKW458970:TKY458971 TUS458970:TUU458971 UEO458970:UEQ458971 UOK458970:UOM458971 UYG458970:UYI458971 VIC458970:VIE458971 VRY458970:VSA458971 WBU458970:WBW458971 WLQ458970:WLS458971 WVM458970:WVO458971 H524506:I524507 JA524506:JC524507 SW524506:SY524507 ACS524506:ACU524507 AMO524506:AMQ524507 AWK524506:AWM524507 BGG524506:BGI524507 BQC524506:BQE524507 BZY524506:CAA524507 CJU524506:CJW524507 CTQ524506:CTS524507 DDM524506:DDO524507 DNI524506:DNK524507 DXE524506:DXG524507 EHA524506:EHC524507 EQW524506:EQY524507 FAS524506:FAU524507 FKO524506:FKQ524507 FUK524506:FUM524507 GEG524506:GEI524507 GOC524506:GOE524507 GXY524506:GYA524507 HHU524506:HHW524507 HRQ524506:HRS524507 IBM524506:IBO524507 ILI524506:ILK524507 IVE524506:IVG524507 JFA524506:JFC524507 JOW524506:JOY524507 JYS524506:JYU524507 KIO524506:KIQ524507 KSK524506:KSM524507 LCG524506:LCI524507 LMC524506:LME524507 LVY524506:LWA524507 MFU524506:MFW524507 MPQ524506:MPS524507 MZM524506:MZO524507 NJI524506:NJK524507 NTE524506:NTG524507 ODA524506:ODC524507 OMW524506:OMY524507 OWS524506:OWU524507 PGO524506:PGQ524507 PQK524506:PQM524507 QAG524506:QAI524507 QKC524506:QKE524507 QTY524506:QUA524507 RDU524506:RDW524507 RNQ524506:RNS524507 RXM524506:RXO524507 SHI524506:SHK524507 SRE524506:SRG524507 TBA524506:TBC524507 TKW524506:TKY524507 TUS524506:TUU524507 UEO524506:UEQ524507 UOK524506:UOM524507 UYG524506:UYI524507 VIC524506:VIE524507 VRY524506:VSA524507 WBU524506:WBW524507 WLQ524506:WLS524507 WVM524506:WVO524507 H590042:I590043 JA590042:JC590043 SW590042:SY590043 ACS590042:ACU590043 AMO590042:AMQ590043 AWK590042:AWM590043 BGG590042:BGI590043 BQC590042:BQE590043 BZY590042:CAA590043 CJU590042:CJW590043 CTQ590042:CTS590043 DDM590042:DDO590043 DNI590042:DNK590043 DXE590042:DXG590043 EHA590042:EHC590043 EQW590042:EQY590043 FAS590042:FAU590043 FKO590042:FKQ590043 FUK590042:FUM590043 GEG590042:GEI590043 GOC590042:GOE590043 GXY590042:GYA590043 HHU590042:HHW590043 HRQ590042:HRS590043 IBM590042:IBO590043 ILI590042:ILK590043 IVE590042:IVG590043 JFA590042:JFC590043 JOW590042:JOY590043 JYS590042:JYU590043 KIO590042:KIQ590043 KSK590042:KSM590043 LCG590042:LCI590043 LMC590042:LME590043 LVY590042:LWA590043 MFU590042:MFW590043 MPQ590042:MPS590043 MZM590042:MZO590043 NJI590042:NJK590043 NTE590042:NTG590043 ODA590042:ODC590043 OMW590042:OMY590043 OWS590042:OWU590043 PGO590042:PGQ590043 PQK590042:PQM590043 QAG590042:QAI590043 QKC590042:QKE590043 QTY590042:QUA590043 RDU590042:RDW590043 RNQ590042:RNS590043 RXM590042:RXO590043 SHI590042:SHK590043 SRE590042:SRG590043 TBA590042:TBC590043 TKW590042:TKY590043 TUS590042:TUU590043 UEO590042:UEQ590043 UOK590042:UOM590043 UYG590042:UYI590043 VIC590042:VIE590043 VRY590042:VSA590043 WBU590042:WBW590043 WLQ590042:WLS590043 WVM590042:WVO590043 H655578:I655579 JA655578:JC655579 SW655578:SY655579 ACS655578:ACU655579 AMO655578:AMQ655579 AWK655578:AWM655579 BGG655578:BGI655579 BQC655578:BQE655579 BZY655578:CAA655579 CJU655578:CJW655579 CTQ655578:CTS655579 DDM655578:DDO655579 DNI655578:DNK655579 DXE655578:DXG655579 EHA655578:EHC655579 EQW655578:EQY655579 FAS655578:FAU655579 FKO655578:FKQ655579 FUK655578:FUM655579 GEG655578:GEI655579 GOC655578:GOE655579 GXY655578:GYA655579 HHU655578:HHW655579 HRQ655578:HRS655579 IBM655578:IBO655579 ILI655578:ILK655579 IVE655578:IVG655579 JFA655578:JFC655579 JOW655578:JOY655579 JYS655578:JYU655579 KIO655578:KIQ655579 KSK655578:KSM655579 LCG655578:LCI655579 LMC655578:LME655579 LVY655578:LWA655579 MFU655578:MFW655579 MPQ655578:MPS655579 MZM655578:MZO655579 NJI655578:NJK655579 NTE655578:NTG655579 ODA655578:ODC655579 OMW655578:OMY655579 OWS655578:OWU655579 PGO655578:PGQ655579 PQK655578:PQM655579 QAG655578:QAI655579 QKC655578:QKE655579 QTY655578:QUA655579 RDU655578:RDW655579 RNQ655578:RNS655579 RXM655578:RXO655579 SHI655578:SHK655579 SRE655578:SRG655579 TBA655578:TBC655579 TKW655578:TKY655579 TUS655578:TUU655579 UEO655578:UEQ655579 UOK655578:UOM655579 UYG655578:UYI655579 VIC655578:VIE655579 VRY655578:VSA655579 WBU655578:WBW655579 WLQ655578:WLS655579 WVM655578:WVO655579 H721114:I721115 JA721114:JC721115 SW721114:SY721115 ACS721114:ACU721115 AMO721114:AMQ721115 AWK721114:AWM721115 BGG721114:BGI721115 BQC721114:BQE721115 BZY721114:CAA721115 CJU721114:CJW721115 CTQ721114:CTS721115 DDM721114:DDO721115 DNI721114:DNK721115 DXE721114:DXG721115 EHA721114:EHC721115 EQW721114:EQY721115 FAS721114:FAU721115 FKO721114:FKQ721115 FUK721114:FUM721115 GEG721114:GEI721115 GOC721114:GOE721115 GXY721114:GYA721115 HHU721114:HHW721115 HRQ721114:HRS721115 IBM721114:IBO721115 ILI721114:ILK721115 IVE721114:IVG721115 JFA721114:JFC721115 JOW721114:JOY721115 JYS721114:JYU721115 KIO721114:KIQ721115 KSK721114:KSM721115 LCG721114:LCI721115 LMC721114:LME721115 LVY721114:LWA721115 MFU721114:MFW721115 MPQ721114:MPS721115 MZM721114:MZO721115 NJI721114:NJK721115 NTE721114:NTG721115 ODA721114:ODC721115 OMW721114:OMY721115 OWS721114:OWU721115 PGO721114:PGQ721115 PQK721114:PQM721115 QAG721114:QAI721115 QKC721114:QKE721115 QTY721114:QUA721115 RDU721114:RDW721115 RNQ721114:RNS721115 RXM721114:RXO721115 SHI721114:SHK721115 SRE721114:SRG721115 TBA721114:TBC721115 TKW721114:TKY721115 TUS721114:TUU721115 UEO721114:UEQ721115 UOK721114:UOM721115 UYG721114:UYI721115 VIC721114:VIE721115 VRY721114:VSA721115 WBU721114:WBW721115 WLQ721114:WLS721115 WVM721114:WVO721115 H786650:I786651 JA786650:JC786651 SW786650:SY786651 ACS786650:ACU786651 AMO786650:AMQ786651 AWK786650:AWM786651 BGG786650:BGI786651 BQC786650:BQE786651 BZY786650:CAA786651 CJU786650:CJW786651 CTQ786650:CTS786651 DDM786650:DDO786651 DNI786650:DNK786651 DXE786650:DXG786651 EHA786650:EHC786651 EQW786650:EQY786651 FAS786650:FAU786651 FKO786650:FKQ786651 FUK786650:FUM786651 GEG786650:GEI786651 GOC786650:GOE786651 GXY786650:GYA786651 HHU786650:HHW786651 HRQ786650:HRS786651 IBM786650:IBO786651 ILI786650:ILK786651 IVE786650:IVG786651 JFA786650:JFC786651 JOW786650:JOY786651 JYS786650:JYU786651 KIO786650:KIQ786651 KSK786650:KSM786651 LCG786650:LCI786651 LMC786650:LME786651 LVY786650:LWA786651 MFU786650:MFW786651 MPQ786650:MPS786651 MZM786650:MZO786651 NJI786650:NJK786651 NTE786650:NTG786651 ODA786650:ODC786651 OMW786650:OMY786651 OWS786650:OWU786651 PGO786650:PGQ786651 PQK786650:PQM786651 QAG786650:QAI786651 QKC786650:QKE786651 QTY786650:QUA786651 RDU786650:RDW786651 RNQ786650:RNS786651 RXM786650:RXO786651 SHI786650:SHK786651 SRE786650:SRG786651 TBA786650:TBC786651 TKW786650:TKY786651 TUS786650:TUU786651 UEO786650:UEQ786651 UOK786650:UOM786651 UYG786650:UYI786651 VIC786650:VIE786651 VRY786650:VSA786651 WBU786650:WBW786651 WLQ786650:WLS786651 WVM786650:WVO786651 H852186:I852187 JA852186:JC852187 SW852186:SY852187 ACS852186:ACU852187 AMO852186:AMQ852187 AWK852186:AWM852187 BGG852186:BGI852187 BQC852186:BQE852187 BZY852186:CAA852187 CJU852186:CJW852187 CTQ852186:CTS852187 DDM852186:DDO852187 DNI852186:DNK852187 DXE852186:DXG852187 EHA852186:EHC852187 EQW852186:EQY852187 FAS852186:FAU852187 FKO852186:FKQ852187 FUK852186:FUM852187 GEG852186:GEI852187 GOC852186:GOE852187 GXY852186:GYA852187 HHU852186:HHW852187 HRQ852186:HRS852187 IBM852186:IBO852187 ILI852186:ILK852187 IVE852186:IVG852187 JFA852186:JFC852187 JOW852186:JOY852187 JYS852186:JYU852187 KIO852186:KIQ852187 KSK852186:KSM852187 LCG852186:LCI852187 LMC852186:LME852187 LVY852186:LWA852187 MFU852186:MFW852187 MPQ852186:MPS852187 MZM852186:MZO852187 NJI852186:NJK852187 NTE852186:NTG852187 ODA852186:ODC852187 OMW852186:OMY852187 OWS852186:OWU852187 PGO852186:PGQ852187 PQK852186:PQM852187 QAG852186:QAI852187 QKC852186:QKE852187 QTY852186:QUA852187 RDU852186:RDW852187 RNQ852186:RNS852187 RXM852186:RXO852187 SHI852186:SHK852187 SRE852186:SRG852187 TBA852186:TBC852187 TKW852186:TKY852187 TUS852186:TUU852187 UEO852186:UEQ852187 UOK852186:UOM852187 UYG852186:UYI852187 VIC852186:VIE852187 VRY852186:VSA852187 WBU852186:WBW852187 WLQ852186:WLS852187 WVM852186:WVO852187 H917722:I917723 JA917722:JC917723 SW917722:SY917723 ACS917722:ACU917723 AMO917722:AMQ917723 AWK917722:AWM917723 BGG917722:BGI917723 BQC917722:BQE917723 BZY917722:CAA917723 CJU917722:CJW917723 CTQ917722:CTS917723 DDM917722:DDO917723 DNI917722:DNK917723 DXE917722:DXG917723 EHA917722:EHC917723 EQW917722:EQY917723 FAS917722:FAU917723 FKO917722:FKQ917723 FUK917722:FUM917723 GEG917722:GEI917723 GOC917722:GOE917723 GXY917722:GYA917723 HHU917722:HHW917723 HRQ917722:HRS917723 IBM917722:IBO917723 ILI917722:ILK917723 IVE917722:IVG917723 JFA917722:JFC917723 JOW917722:JOY917723 JYS917722:JYU917723 KIO917722:KIQ917723 KSK917722:KSM917723 LCG917722:LCI917723 LMC917722:LME917723 LVY917722:LWA917723 MFU917722:MFW917723 MPQ917722:MPS917723 MZM917722:MZO917723 NJI917722:NJK917723 NTE917722:NTG917723 ODA917722:ODC917723 OMW917722:OMY917723 OWS917722:OWU917723 PGO917722:PGQ917723 PQK917722:PQM917723 QAG917722:QAI917723 QKC917722:QKE917723 QTY917722:QUA917723 RDU917722:RDW917723 RNQ917722:RNS917723 RXM917722:RXO917723 SHI917722:SHK917723 SRE917722:SRG917723 TBA917722:TBC917723 TKW917722:TKY917723 TUS917722:TUU917723 UEO917722:UEQ917723 UOK917722:UOM917723 UYG917722:UYI917723 VIC917722:VIE917723 VRY917722:VSA917723 WBU917722:WBW917723 WLQ917722:WLS917723 WVM917722:WVO917723 H983258:I983259 JA983258:JC983259 SW983258:SY983259 ACS983258:ACU983259 AMO983258:AMQ983259 AWK983258:AWM983259 BGG983258:BGI983259 BQC983258:BQE983259 BZY983258:CAA983259 CJU983258:CJW983259 CTQ983258:CTS983259 DDM983258:DDO983259 DNI983258:DNK983259 DXE983258:DXG983259 EHA983258:EHC983259 EQW983258:EQY983259 FAS983258:FAU983259 FKO983258:FKQ983259 FUK983258:FUM983259 GEG983258:GEI983259 GOC983258:GOE983259 GXY983258:GYA983259 HHU983258:HHW983259 HRQ983258:HRS983259 IBM983258:IBO983259 ILI983258:ILK983259 IVE983258:IVG983259 JFA983258:JFC983259 JOW983258:JOY983259 JYS983258:JYU983259 KIO983258:KIQ983259 KSK983258:KSM983259 LCG983258:LCI983259 LMC983258:LME983259 LVY983258:LWA983259 MFU983258:MFW983259 MPQ983258:MPS983259 MZM983258:MZO983259 NJI983258:NJK983259 NTE983258:NTG983259 ODA983258:ODC983259 OMW983258:OMY983259 OWS983258:OWU983259 PGO983258:PGQ983259 PQK983258:PQM983259 QAG983258:QAI983259 QKC983258:QKE983259 QTY983258:QUA983259 RDU983258:RDW983259 RNQ983258:RNS983259 RXM983258:RXO983259 SHI983258:SHK983259 SRE983258:SRG983259 TBA983258:TBC983259 TKW983258:TKY983259 TUS983258:TUU983259 UEO983258:UEQ983259 UOK983258:UOM983259 UYG983258:UYI983259 VIC983258:VIE983259 VRY983258:VSA983259 WBU983258:WBW983259 WLQ983258:WLS983259 WVM983258:WVO983259 WBU28:WBW38 WLQ28:WLS38 WVM28:WVO38 JA28:JC38 SW28:SY38 ACS28:ACU38 AMO28:AMQ38 AWK28:AWM38 BGG28:BGI38 BQC28:BQE38 BZY28:CAA38 CJU28:CJW38 CTQ28:CTS38 DDM28:DDO38 DNI28:DNK38 DXE28:DXG38 EHA28:EHC38 EQW28:EQY38 FAS28:FAU38 FKO28:FKQ38 FUK28:FUM38 GEG28:GEI38 GOC28:GOE38 GXY28:GYA38 HHU28:HHW38 HRQ28:HRS38 IBM28:IBO38 ILI28:ILK38 IVE28:IVG38 JFA28:JFC38 JOW28:JOY38 JYS28:JYU38 KIO28:KIQ38 KSK28:KSM38 LCG28:LCI38 LMC28:LME38 LVY28:LWA38 MFU28:MFW38 MPQ28:MPS38 MZM28:MZO38 NJI28:NJK38 NTE28:NTG38 ODA28:ODC38 OMW28:OMY38 OWS28:OWU38 PGO28:PGQ38 PQK28:PQM38 QAG28:QAI38 QKC28:QKE38 QTY28:QUA38 RDU28:RDW38 RNQ28:RNS38 RXM28:RXO38 SHI28:SHK38 SRE28:SRG38 TBA28:TBC38 TKW28:TKY38 TUS28:TUU38 UEO28:UEQ38 UOK28:UOM38 UYG28:UYI38 VIC28:VIE38 VRY28:VSA38" xr:uid="{00000000-0002-0000-0200-00000D000000}">
      <formula1>0</formula1>
    </dataValidation>
    <dataValidation allowBlank="1" showInputMessage="1" showErrorMessage="1" prompt="Informacion contable en NIIF y pesos sin incluir decimales" sqref="H65482:I65484 JA65482:JA65484 SW65482:SW65484 ACS65482:ACS65484 AMO65482:AMO65484 AWK65482:AWK65484 BGG65482:BGG65484 BQC65482:BQC65484 BZY65482:BZY65484 CJU65482:CJU65484 CTQ65482:CTQ65484 DDM65482:DDM65484 DNI65482:DNI65484 DXE65482:DXE65484 EHA65482:EHA65484 EQW65482:EQW65484 FAS65482:FAS65484 FKO65482:FKO65484 FUK65482:FUK65484 GEG65482:GEG65484 GOC65482:GOC65484 GXY65482:GXY65484 HHU65482:HHU65484 HRQ65482:HRQ65484 IBM65482:IBM65484 ILI65482:ILI65484 IVE65482:IVE65484 JFA65482:JFA65484 JOW65482:JOW65484 JYS65482:JYS65484 KIO65482:KIO65484 KSK65482:KSK65484 LCG65482:LCG65484 LMC65482:LMC65484 LVY65482:LVY65484 MFU65482:MFU65484 MPQ65482:MPQ65484 MZM65482:MZM65484 NJI65482:NJI65484 NTE65482:NTE65484 ODA65482:ODA65484 OMW65482:OMW65484 OWS65482:OWS65484 PGO65482:PGO65484 PQK65482:PQK65484 QAG65482:QAG65484 QKC65482:QKC65484 QTY65482:QTY65484 RDU65482:RDU65484 RNQ65482:RNQ65484 RXM65482:RXM65484 SHI65482:SHI65484 SRE65482:SRE65484 TBA65482:TBA65484 TKW65482:TKW65484 TUS65482:TUS65484 UEO65482:UEO65484 UOK65482:UOK65484 UYG65482:UYG65484 VIC65482:VIC65484 VRY65482:VRY65484 WBU65482:WBU65484 WLQ65482:WLQ65484 WVM65482:WVM65484 H131018:I131020 JA131018:JA131020 SW131018:SW131020 ACS131018:ACS131020 AMO131018:AMO131020 AWK131018:AWK131020 BGG131018:BGG131020 BQC131018:BQC131020 BZY131018:BZY131020 CJU131018:CJU131020 CTQ131018:CTQ131020 DDM131018:DDM131020 DNI131018:DNI131020 DXE131018:DXE131020 EHA131018:EHA131020 EQW131018:EQW131020 FAS131018:FAS131020 FKO131018:FKO131020 FUK131018:FUK131020 GEG131018:GEG131020 GOC131018:GOC131020 GXY131018:GXY131020 HHU131018:HHU131020 HRQ131018:HRQ131020 IBM131018:IBM131020 ILI131018:ILI131020 IVE131018:IVE131020 JFA131018:JFA131020 JOW131018:JOW131020 JYS131018:JYS131020 KIO131018:KIO131020 KSK131018:KSK131020 LCG131018:LCG131020 LMC131018:LMC131020 LVY131018:LVY131020 MFU131018:MFU131020 MPQ131018:MPQ131020 MZM131018:MZM131020 NJI131018:NJI131020 NTE131018:NTE131020 ODA131018:ODA131020 OMW131018:OMW131020 OWS131018:OWS131020 PGO131018:PGO131020 PQK131018:PQK131020 QAG131018:QAG131020 QKC131018:QKC131020 QTY131018:QTY131020 RDU131018:RDU131020 RNQ131018:RNQ131020 RXM131018:RXM131020 SHI131018:SHI131020 SRE131018:SRE131020 TBA131018:TBA131020 TKW131018:TKW131020 TUS131018:TUS131020 UEO131018:UEO131020 UOK131018:UOK131020 UYG131018:UYG131020 VIC131018:VIC131020 VRY131018:VRY131020 WBU131018:WBU131020 WLQ131018:WLQ131020 WVM131018:WVM131020 H196554:I196556 JA196554:JA196556 SW196554:SW196556 ACS196554:ACS196556 AMO196554:AMO196556 AWK196554:AWK196556 BGG196554:BGG196556 BQC196554:BQC196556 BZY196554:BZY196556 CJU196554:CJU196556 CTQ196554:CTQ196556 DDM196554:DDM196556 DNI196554:DNI196556 DXE196554:DXE196556 EHA196554:EHA196556 EQW196554:EQW196556 FAS196554:FAS196556 FKO196554:FKO196556 FUK196554:FUK196556 GEG196554:GEG196556 GOC196554:GOC196556 GXY196554:GXY196556 HHU196554:HHU196556 HRQ196554:HRQ196556 IBM196554:IBM196556 ILI196554:ILI196556 IVE196554:IVE196556 JFA196554:JFA196556 JOW196554:JOW196556 JYS196554:JYS196556 KIO196554:KIO196556 KSK196554:KSK196556 LCG196554:LCG196556 LMC196554:LMC196556 LVY196554:LVY196556 MFU196554:MFU196556 MPQ196554:MPQ196556 MZM196554:MZM196556 NJI196554:NJI196556 NTE196554:NTE196556 ODA196554:ODA196556 OMW196554:OMW196556 OWS196554:OWS196556 PGO196554:PGO196556 PQK196554:PQK196556 QAG196554:QAG196556 QKC196554:QKC196556 QTY196554:QTY196556 RDU196554:RDU196556 RNQ196554:RNQ196556 RXM196554:RXM196556 SHI196554:SHI196556 SRE196554:SRE196556 TBA196554:TBA196556 TKW196554:TKW196556 TUS196554:TUS196556 UEO196554:UEO196556 UOK196554:UOK196556 UYG196554:UYG196556 VIC196554:VIC196556 VRY196554:VRY196556 WBU196554:WBU196556 WLQ196554:WLQ196556 WVM196554:WVM196556 H262090:I262092 JA262090:JA262092 SW262090:SW262092 ACS262090:ACS262092 AMO262090:AMO262092 AWK262090:AWK262092 BGG262090:BGG262092 BQC262090:BQC262092 BZY262090:BZY262092 CJU262090:CJU262092 CTQ262090:CTQ262092 DDM262090:DDM262092 DNI262090:DNI262092 DXE262090:DXE262092 EHA262090:EHA262092 EQW262090:EQW262092 FAS262090:FAS262092 FKO262090:FKO262092 FUK262090:FUK262092 GEG262090:GEG262092 GOC262090:GOC262092 GXY262090:GXY262092 HHU262090:HHU262092 HRQ262090:HRQ262092 IBM262090:IBM262092 ILI262090:ILI262092 IVE262090:IVE262092 JFA262090:JFA262092 JOW262090:JOW262092 JYS262090:JYS262092 KIO262090:KIO262092 KSK262090:KSK262092 LCG262090:LCG262092 LMC262090:LMC262092 LVY262090:LVY262092 MFU262090:MFU262092 MPQ262090:MPQ262092 MZM262090:MZM262092 NJI262090:NJI262092 NTE262090:NTE262092 ODA262090:ODA262092 OMW262090:OMW262092 OWS262090:OWS262092 PGO262090:PGO262092 PQK262090:PQK262092 QAG262090:QAG262092 QKC262090:QKC262092 QTY262090:QTY262092 RDU262090:RDU262092 RNQ262090:RNQ262092 RXM262090:RXM262092 SHI262090:SHI262092 SRE262090:SRE262092 TBA262090:TBA262092 TKW262090:TKW262092 TUS262090:TUS262092 UEO262090:UEO262092 UOK262090:UOK262092 UYG262090:UYG262092 VIC262090:VIC262092 VRY262090:VRY262092 WBU262090:WBU262092 WLQ262090:WLQ262092 WVM262090:WVM262092 H327626:I327628 JA327626:JA327628 SW327626:SW327628 ACS327626:ACS327628 AMO327626:AMO327628 AWK327626:AWK327628 BGG327626:BGG327628 BQC327626:BQC327628 BZY327626:BZY327628 CJU327626:CJU327628 CTQ327626:CTQ327628 DDM327626:DDM327628 DNI327626:DNI327628 DXE327626:DXE327628 EHA327626:EHA327628 EQW327626:EQW327628 FAS327626:FAS327628 FKO327626:FKO327628 FUK327626:FUK327628 GEG327626:GEG327628 GOC327626:GOC327628 GXY327626:GXY327628 HHU327626:HHU327628 HRQ327626:HRQ327628 IBM327626:IBM327628 ILI327626:ILI327628 IVE327626:IVE327628 JFA327626:JFA327628 JOW327626:JOW327628 JYS327626:JYS327628 KIO327626:KIO327628 KSK327626:KSK327628 LCG327626:LCG327628 LMC327626:LMC327628 LVY327626:LVY327628 MFU327626:MFU327628 MPQ327626:MPQ327628 MZM327626:MZM327628 NJI327626:NJI327628 NTE327626:NTE327628 ODA327626:ODA327628 OMW327626:OMW327628 OWS327626:OWS327628 PGO327626:PGO327628 PQK327626:PQK327628 QAG327626:QAG327628 QKC327626:QKC327628 QTY327626:QTY327628 RDU327626:RDU327628 RNQ327626:RNQ327628 RXM327626:RXM327628 SHI327626:SHI327628 SRE327626:SRE327628 TBA327626:TBA327628 TKW327626:TKW327628 TUS327626:TUS327628 UEO327626:UEO327628 UOK327626:UOK327628 UYG327626:UYG327628 VIC327626:VIC327628 VRY327626:VRY327628 WBU327626:WBU327628 WLQ327626:WLQ327628 WVM327626:WVM327628 H393162:I393164 JA393162:JA393164 SW393162:SW393164 ACS393162:ACS393164 AMO393162:AMO393164 AWK393162:AWK393164 BGG393162:BGG393164 BQC393162:BQC393164 BZY393162:BZY393164 CJU393162:CJU393164 CTQ393162:CTQ393164 DDM393162:DDM393164 DNI393162:DNI393164 DXE393162:DXE393164 EHA393162:EHA393164 EQW393162:EQW393164 FAS393162:FAS393164 FKO393162:FKO393164 FUK393162:FUK393164 GEG393162:GEG393164 GOC393162:GOC393164 GXY393162:GXY393164 HHU393162:HHU393164 HRQ393162:HRQ393164 IBM393162:IBM393164 ILI393162:ILI393164 IVE393162:IVE393164 JFA393162:JFA393164 JOW393162:JOW393164 JYS393162:JYS393164 KIO393162:KIO393164 KSK393162:KSK393164 LCG393162:LCG393164 LMC393162:LMC393164 LVY393162:LVY393164 MFU393162:MFU393164 MPQ393162:MPQ393164 MZM393162:MZM393164 NJI393162:NJI393164 NTE393162:NTE393164 ODA393162:ODA393164 OMW393162:OMW393164 OWS393162:OWS393164 PGO393162:PGO393164 PQK393162:PQK393164 QAG393162:QAG393164 QKC393162:QKC393164 QTY393162:QTY393164 RDU393162:RDU393164 RNQ393162:RNQ393164 RXM393162:RXM393164 SHI393162:SHI393164 SRE393162:SRE393164 TBA393162:TBA393164 TKW393162:TKW393164 TUS393162:TUS393164 UEO393162:UEO393164 UOK393162:UOK393164 UYG393162:UYG393164 VIC393162:VIC393164 VRY393162:VRY393164 WBU393162:WBU393164 WLQ393162:WLQ393164 WVM393162:WVM393164 H458698:I458700 JA458698:JA458700 SW458698:SW458700 ACS458698:ACS458700 AMO458698:AMO458700 AWK458698:AWK458700 BGG458698:BGG458700 BQC458698:BQC458700 BZY458698:BZY458700 CJU458698:CJU458700 CTQ458698:CTQ458700 DDM458698:DDM458700 DNI458698:DNI458700 DXE458698:DXE458700 EHA458698:EHA458700 EQW458698:EQW458700 FAS458698:FAS458700 FKO458698:FKO458700 FUK458698:FUK458700 GEG458698:GEG458700 GOC458698:GOC458700 GXY458698:GXY458700 HHU458698:HHU458700 HRQ458698:HRQ458700 IBM458698:IBM458700 ILI458698:ILI458700 IVE458698:IVE458700 JFA458698:JFA458700 JOW458698:JOW458700 JYS458698:JYS458700 KIO458698:KIO458700 KSK458698:KSK458700 LCG458698:LCG458700 LMC458698:LMC458700 LVY458698:LVY458700 MFU458698:MFU458700 MPQ458698:MPQ458700 MZM458698:MZM458700 NJI458698:NJI458700 NTE458698:NTE458700 ODA458698:ODA458700 OMW458698:OMW458700 OWS458698:OWS458700 PGO458698:PGO458700 PQK458698:PQK458700 QAG458698:QAG458700 QKC458698:QKC458700 QTY458698:QTY458700 RDU458698:RDU458700 RNQ458698:RNQ458700 RXM458698:RXM458700 SHI458698:SHI458700 SRE458698:SRE458700 TBA458698:TBA458700 TKW458698:TKW458700 TUS458698:TUS458700 UEO458698:UEO458700 UOK458698:UOK458700 UYG458698:UYG458700 VIC458698:VIC458700 VRY458698:VRY458700 WBU458698:WBU458700 WLQ458698:WLQ458700 WVM458698:WVM458700 H524234:I524236 JA524234:JA524236 SW524234:SW524236 ACS524234:ACS524236 AMO524234:AMO524236 AWK524234:AWK524236 BGG524234:BGG524236 BQC524234:BQC524236 BZY524234:BZY524236 CJU524234:CJU524236 CTQ524234:CTQ524236 DDM524234:DDM524236 DNI524234:DNI524236 DXE524234:DXE524236 EHA524234:EHA524236 EQW524234:EQW524236 FAS524234:FAS524236 FKO524234:FKO524236 FUK524234:FUK524236 GEG524234:GEG524236 GOC524234:GOC524236 GXY524234:GXY524236 HHU524234:HHU524236 HRQ524234:HRQ524236 IBM524234:IBM524236 ILI524234:ILI524236 IVE524234:IVE524236 JFA524234:JFA524236 JOW524234:JOW524236 JYS524234:JYS524236 KIO524234:KIO524236 KSK524234:KSK524236 LCG524234:LCG524236 LMC524234:LMC524236 LVY524234:LVY524236 MFU524234:MFU524236 MPQ524234:MPQ524236 MZM524234:MZM524236 NJI524234:NJI524236 NTE524234:NTE524236 ODA524234:ODA524236 OMW524234:OMW524236 OWS524234:OWS524236 PGO524234:PGO524236 PQK524234:PQK524236 QAG524234:QAG524236 QKC524234:QKC524236 QTY524234:QTY524236 RDU524234:RDU524236 RNQ524234:RNQ524236 RXM524234:RXM524236 SHI524234:SHI524236 SRE524234:SRE524236 TBA524234:TBA524236 TKW524234:TKW524236 TUS524234:TUS524236 UEO524234:UEO524236 UOK524234:UOK524236 UYG524234:UYG524236 VIC524234:VIC524236 VRY524234:VRY524236 WBU524234:WBU524236 WLQ524234:WLQ524236 WVM524234:WVM524236 H589770:I589772 JA589770:JA589772 SW589770:SW589772 ACS589770:ACS589772 AMO589770:AMO589772 AWK589770:AWK589772 BGG589770:BGG589772 BQC589770:BQC589772 BZY589770:BZY589772 CJU589770:CJU589772 CTQ589770:CTQ589772 DDM589770:DDM589772 DNI589770:DNI589772 DXE589770:DXE589772 EHA589770:EHA589772 EQW589770:EQW589772 FAS589770:FAS589772 FKO589770:FKO589772 FUK589770:FUK589772 GEG589770:GEG589772 GOC589770:GOC589772 GXY589770:GXY589772 HHU589770:HHU589772 HRQ589770:HRQ589772 IBM589770:IBM589772 ILI589770:ILI589772 IVE589770:IVE589772 JFA589770:JFA589772 JOW589770:JOW589772 JYS589770:JYS589772 KIO589770:KIO589772 KSK589770:KSK589772 LCG589770:LCG589772 LMC589770:LMC589772 LVY589770:LVY589772 MFU589770:MFU589772 MPQ589770:MPQ589772 MZM589770:MZM589772 NJI589770:NJI589772 NTE589770:NTE589772 ODA589770:ODA589772 OMW589770:OMW589772 OWS589770:OWS589772 PGO589770:PGO589772 PQK589770:PQK589772 QAG589770:QAG589772 QKC589770:QKC589772 QTY589770:QTY589772 RDU589770:RDU589772 RNQ589770:RNQ589772 RXM589770:RXM589772 SHI589770:SHI589772 SRE589770:SRE589772 TBA589770:TBA589772 TKW589770:TKW589772 TUS589770:TUS589772 UEO589770:UEO589772 UOK589770:UOK589772 UYG589770:UYG589772 VIC589770:VIC589772 VRY589770:VRY589772 WBU589770:WBU589772 WLQ589770:WLQ589772 WVM589770:WVM589772 H655306:I655308 JA655306:JA655308 SW655306:SW655308 ACS655306:ACS655308 AMO655306:AMO655308 AWK655306:AWK655308 BGG655306:BGG655308 BQC655306:BQC655308 BZY655306:BZY655308 CJU655306:CJU655308 CTQ655306:CTQ655308 DDM655306:DDM655308 DNI655306:DNI655308 DXE655306:DXE655308 EHA655306:EHA655308 EQW655306:EQW655308 FAS655306:FAS655308 FKO655306:FKO655308 FUK655306:FUK655308 GEG655306:GEG655308 GOC655306:GOC655308 GXY655306:GXY655308 HHU655306:HHU655308 HRQ655306:HRQ655308 IBM655306:IBM655308 ILI655306:ILI655308 IVE655306:IVE655308 JFA655306:JFA655308 JOW655306:JOW655308 JYS655306:JYS655308 KIO655306:KIO655308 KSK655306:KSK655308 LCG655306:LCG655308 LMC655306:LMC655308 LVY655306:LVY655308 MFU655306:MFU655308 MPQ655306:MPQ655308 MZM655306:MZM655308 NJI655306:NJI655308 NTE655306:NTE655308 ODA655306:ODA655308 OMW655306:OMW655308 OWS655306:OWS655308 PGO655306:PGO655308 PQK655306:PQK655308 QAG655306:QAG655308 QKC655306:QKC655308 QTY655306:QTY655308 RDU655306:RDU655308 RNQ655306:RNQ655308 RXM655306:RXM655308 SHI655306:SHI655308 SRE655306:SRE655308 TBA655306:TBA655308 TKW655306:TKW655308 TUS655306:TUS655308 UEO655306:UEO655308 UOK655306:UOK655308 UYG655306:UYG655308 VIC655306:VIC655308 VRY655306:VRY655308 WBU655306:WBU655308 WLQ655306:WLQ655308 WVM655306:WVM655308 H720842:I720844 JA720842:JA720844 SW720842:SW720844 ACS720842:ACS720844 AMO720842:AMO720844 AWK720842:AWK720844 BGG720842:BGG720844 BQC720842:BQC720844 BZY720842:BZY720844 CJU720842:CJU720844 CTQ720842:CTQ720844 DDM720842:DDM720844 DNI720842:DNI720844 DXE720842:DXE720844 EHA720842:EHA720844 EQW720842:EQW720844 FAS720842:FAS720844 FKO720842:FKO720844 FUK720842:FUK720844 GEG720842:GEG720844 GOC720842:GOC720844 GXY720842:GXY720844 HHU720842:HHU720844 HRQ720842:HRQ720844 IBM720842:IBM720844 ILI720842:ILI720844 IVE720842:IVE720844 JFA720842:JFA720844 JOW720842:JOW720844 JYS720842:JYS720844 KIO720842:KIO720844 KSK720842:KSK720844 LCG720842:LCG720844 LMC720842:LMC720844 LVY720842:LVY720844 MFU720842:MFU720844 MPQ720842:MPQ720844 MZM720842:MZM720844 NJI720842:NJI720844 NTE720842:NTE720844 ODA720842:ODA720844 OMW720842:OMW720844 OWS720842:OWS720844 PGO720842:PGO720844 PQK720842:PQK720844 QAG720842:QAG720844 QKC720842:QKC720844 QTY720842:QTY720844 RDU720842:RDU720844 RNQ720842:RNQ720844 RXM720842:RXM720844 SHI720842:SHI720844 SRE720842:SRE720844 TBA720842:TBA720844 TKW720842:TKW720844 TUS720842:TUS720844 UEO720842:UEO720844 UOK720842:UOK720844 UYG720842:UYG720844 VIC720842:VIC720844 VRY720842:VRY720844 WBU720842:WBU720844 WLQ720842:WLQ720844 WVM720842:WVM720844 H786378:I786380 JA786378:JA786380 SW786378:SW786380 ACS786378:ACS786380 AMO786378:AMO786380 AWK786378:AWK786380 BGG786378:BGG786380 BQC786378:BQC786380 BZY786378:BZY786380 CJU786378:CJU786380 CTQ786378:CTQ786380 DDM786378:DDM786380 DNI786378:DNI786380 DXE786378:DXE786380 EHA786378:EHA786380 EQW786378:EQW786380 FAS786378:FAS786380 FKO786378:FKO786380 FUK786378:FUK786380 GEG786378:GEG786380 GOC786378:GOC786380 GXY786378:GXY786380 HHU786378:HHU786380 HRQ786378:HRQ786380 IBM786378:IBM786380 ILI786378:ILI786380 IVE786378:IVE786380 JFA786378:JFA786380 JOW786378:JOW786380 JYS786378:JYS786380 KIO786378:KIO786380 KSK786378:KSK786380 LCG786378:LCG786380 LMC786378:LMC786380 LVY786378:LVY786380 MFU786378:MFU786380 MPQ786378:MPQ786380 MZM786378:MZM786380 NJI786378:NJI786380 NTE786378:NTE786380 ODA786378:ODA786380 OMW786378:OMW786380 OWS786378:OWS786380 PGO786378:PGO786380 PQK786378:PQK786380 QAG786378:QAG786380 QKC786378:QKC786380 QTY786378:QTY786380 RDU786378:RDU786380 RNQ786378:RNQ786380 RXM786378:RXM786380 SHI786378:SHI786380 SRE786378:SRE786380 TBA786378:TBA786380 TKW786378:TKW786380 TUS786378:TUS786380 UEO786378:UEO786380 UOK786378:UOK786380 UYG786378:UYG786380 VIC786378:VIC786380 VRY786378:VRY786380 WBU786378:WBU786380 WLQ786378:WLQ786380 WVM786378:WVM786380 H851914:I851916 JA851914:JA851916 SW851914:SW851916 ACS851914:ACS851916 AMO851914:AMO851916 AWK851914:AWK851916 BGG851914:BGG851916 BQC851914:BQC851916 BZY851914:BZY851916 CJU851914:CJU851916 CTQ851914:CTQ851916 DDM851914:DDM851916 DNI851914:DNI851916 DXE851914:DXE851916 EHA851914:EHA851916 EQW851914:EQW851916 FAS851914:FAS851916 FKO851914:FKO851916 FUK851914:FUK851916 GEG851914:GEG851916 GOC851914:GOC851916 GXY851914:GXY851916 HHU851914:HHU851916 HRQ851914:HRQ851916 IBM851914:IBM851916 ILI851914:ILI851916 IVE851914:IVE851916 JFA851914:JFA851916 JOW851914:JOW851916 JYS851914:JYS851916 KIO851914:KIO851916 KSK851914:KSK851916 LCG851914:LCG851916 LMC851914:LMC851916 LVY851914:LVY851916 MFU851914:MFU851916 MPQ851914:MPQ851916 MZM851914:MZM851916 NJI851914:NJI851916 NTE851914:NTE851916 ODA851914:ODA851916 OMW851914:OMW851916 OWS851914:OWS851916 PGO851914:PGO851916 PQK851914:PQK851916 QAG851914:QAG851916 QKC851914:QKC851916 QTY851914:QTY851916 RDU851914:RDU851916 RNQ851914:RNQ851916 RXM851914:RXM851916 SHI851914:SHI851916 SRE851914:SRE851916 TBA851914:TBA851916 TKW851914:TKW851916 TUS851914:TUS851916 UEO851914:UEO851916 UOK851914:UOK851916 UYG851914:UYG851916 VIC851914:VIC851916 VRY851914:VRY851916 WBU851914:WBU851916 WLQ851914:WLQ851916 WVM851914:WVM851916 H917450:I917452 JA917450:JA917452 SW917450:SW917452 ACS917450:ACS917452 AMO917450:AMO917452 AWK917450:AWK917452 BGG917450:BGG917452 BQC917450:BQC917452 BZY917450:BZY917452 CJU917450:CJU917452 CTQ917450:CTQ917452 DDM917450:DDM917452 DNI917450:DNI917452 DXE917450:DXE917452 EHA917450:EHA917452 EQW917450:EQW917452 FAS917450:FAS917452 FKO917450:FKO917452 FUK917450:FUK917452 GEG917450:GEG917452 GOC917450:GOC917452 GXY917450:GXY917452 HHU917450:HHU917452 HRQ917450:HRQ917452 IBM917450:IBM917452 ILI917450:ILI917452 IVE917450:IVE917452 JFA917450:JFA917452 JOW917450:JOW917452 JYS917450:JYS917452 KIO917450:KIO917452 KSK917450:KSK917452 LCG917450:LCG917452 LMC917450:LMC917452 LVY917450:LVY917452 MFU917450:MFU917452 MPQ917450:MPQ917452 MZM917450:MZM917452 NJI917450:NJI917452 NTE917450:NTE917452 ODA917450:ODA917452 OMW917450:OMW917452 OWS917450:OWS917452 PGO917450:PGO917452 PQK917450:PQK917452 QAG917450:QAG917452 QKC917450:QKC917452 QTY917450:QTY917452 RDU917450:RDU917452 RNQ917450:RNQ917452 RXM917450:RXM917452 SHI917450:SHI917452 SRE917450:SRE917452 TBA917450:TBA917452 TKW917450:TKW917452 TUS917450:TUS917452 UEO917450:UEO917452 UOK917450:UOK917452 UYG917450:UYG917452 VIC917450:VIC917452 VRY917450:VRY917452 WBU917450:WBU917452 WLQ917450:WLQ917452 WVM917450:WVM917452 H982986:I982988 JA982986:JA982988 SW982986:SW982988 ACS982986:ACS982988 AMO982986:AMO982988 AWK982986:AWK982988 BGG982986:BGG982988 BQC982986:BQC982988 BZY982986:BZY982988 CJU982986:CJU982988 CTQ982986:CTQ982988 DDM982986:DDM982988 DNI982986:DNI982988 DXE982986:DXE982988 EHA982986:EHA982988 EQW982986:EQW982988 FAS982986:FAS982988 FKO982986:FKO982988 FUK982986:FUK982988 GEG982986:GEG982988 GOC982986:GOC982988 GXY982986:GXY982988 HHU982986:HHU982988 HRQ982986:HRQ982988 IBM982986:IBM982988 ILI982986:ILI982988 IVE982986:IVE982988 JFA982986:JFA982988 JOW982986:JOW982988 JYS982986:JYS982988 KIO982986:KIO982988 KSK982986:KSK982988 LCG982986:LCG982988 LMC982986:LMC982988 LVY982986:LVY982988 MFU982986:MFU982988 MPQ982986:MPQ982988 MZM982986:MZM982988 NJI982986:NJI982988 NTE982986:NTE982988 ODA982986:ODA982988 OMW982986:OMW982988 OWS982986:OWS982988 PGO982986:PGO982988 PQK982986:PQK982988 QAG982986:QAG982988 QKC982986:QKC982988 QTY982986:QTY982988 RDU982986:RDU982988 RNQ982986:RNQ982988 RXM982986:RXM982988 SHI982986:SHI982988 SRE982986:SRE982988 TBA982986:TBA982988 TKW982986:TKW982988 TUS982986:TUS982988 UEO982986:UEO982988 UOK982986:UOK982988 UYG982986:UYG982988 VIC982986:VIC982988 VRY982986:VRY982988 WBU982986:WBU982988 WLQ982986:WLQ982988 WVM982986:WVM982988" xr:uid="{00000000-0002-0000-0200-00000E000000}"/>
    <dataValidation allowBlank="1" showInputMessage="1" showErrorMessage="1" prompt="Corresponde a semoviente diferentes  a los incluidos en activos biológicos" sqref="F65542:G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F131078:G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F196614:G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F262150:G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F327686:G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F393222:G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F458758:G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F524294:G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F589830:G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F655366:G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F720902:G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F786438:G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F851974:G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F917510:G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F983046:G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200-00000F000000}"/>
    <dataValidation type="decimal" allowBlank="1" showInputMessage="1" showErrorMessage="1" error="Digite solo valores" prompt="Digite valor positivo si es Credito_x000a_Digite con signo negavito si es debito" sqref="H65726:I65742 JA65726:JA65742 SW65726:SW65742 ACS65726:ACS65742 AMO65726:AMO65742 AWK65726:AWK65742 BGG65726:BGG65742 BQC65726:BQC65742 BZY65726:BZY65742 CJU65726:CJU65742 CTQ65726:CTQ65742 DDM65726:DDM65742 DNI65726:DNI65742 DXE65726:DXE65742 EHA65726:EHA65742 EQW65726:EQW65742 FAS65726:FAS65742 FKO65726:FKO65742 FUK65726:FUK65742 GEG65726:GEG65742 GOC65726:GOC65742 GXY65726:GXY65742 HHU65726:HHU65742 HRQ65726:HRQ65742 IBM65726:IBM65742 ILI65726:ILI65742 IVE65726:IVE65742 JFA65726:JFA65742 JOW65726:JOW65742 JYS65726:JYS65742 KIO65726:KIO65742 KSK65726:KSK65742 LCG65726:LCG65742 LMC65726:LMC65742 LVY65726:LVY65742 MFU65726:MFU65742 MPQ65726:MPQ65742 MZM65726:MZM65742 NJI65726:NJI65742 NTE65726:NTE65742 ODA65726:ODA65742 OMW65726:OMW65742 OWS65726:OWS65742 PGO65726:PGO65742 PQK65726:PQK65742 QAG65726:QAG65742 QKC65726:QKC65742 QTY65726:QTY65742 RDU65726:RDU65742 RNQ65726:RNQ65742 RXM65726:RXM65742 SHI65726:SHI65742 SRE65726:SRE65742 TBA65726:TBA65742 TKW65726:TKW65742 TUS65726:TUS65742 UEO65726:UEO65742 UOK65726:UOK65742 UYG65726:UYG65742 VIC65726:VIC65742 VRY65726:VRY65742 WBU65726:WBU65742 WLQ65726:WLQ65742 WVM65726:WVM65742 H131262:I131278 JA131262:JA131278 SW131262:SW131278 ACS131262:ACS131278 AMO131262:AMO131278 AWK131262:AWK131278 BGG131262:BGG131278 BQC131262:BQC131278 BZY131262:BZY131278 CJU131262:CJU131278 CTQ131262:CTQ131278 DDM131262:DDM131278 DNI131262:DNI131278 DXE131262:DXE131278 EHA131262:EHA131278 EQW131262:EQW131278 FAS131262:FAS131278 FKO131262:FKO131278 FUK131262:FUK131278 GEG131262:GEG131278 GOC131262:GOC131278 GXY131262:GXY131278 HHU131262:HHU131278 HRQ131262:HRQ131278 IBM131262:IBM131278 ILI131262:ILI131278 IVE131262:IVE131278 JFA131262:JFA131278 JOW131262:JOW131278 JYS131262:JYS131278 KIO131262:KIO131278 KSK131262:KSK131278 LCG131262:LCG131278 LMC131262:LMC131278 LVY131262:LVY131278 MFU131262:MFU131278 MPQ131262:MPQ131278 MZM131262:MZM131278 NJI131262:NJI131278 NTE131262:NTE131278 ODA131262:ODA131278 OMW131262:OMW131278 OWS131262:OWS131278 PGO131262:PGO131278 PQK131262:PQK131278 QAG131262:QAG131278 QKC131262:QKC131278 QTY131262:QTY131278 RDU131262:RDU131278 RNQ131262:RNQ131278 RXM131262:RXM131278 SHI131262:SHI131278 SRE131262:SRE131278 TBA131262:TBA131278 TKW131262:TKW131278 TUS131262:TUS131278 UEO131262:UEO131278 UOK131262:UOK131278 UYG131262:UYG131278 VIC131262:VIC131278 VRY131262:VRY131278 WBU131262:WBU131278 WLQ131262:WLQ131278 WVM131262:WVM131278 H196798:I196814 JA196798:JA196814 SW196798:SW196814 ACS196798:ACS196814 AMO196798:AMO196814 AWK196798:AWK196814 BGG196798:BGG196814 BQC196798:BQC196814 BZY196798:BZY196814 CJU196798:CJU196814 CTQ196798:CTQ196814 DDM196798:DDM196814 DNI196798:DNI196814 DXE196798:DXE196814 EHA196798:EHA196814 EQW196798:EQW196814 FAS196798:FAS196814 FKO196798:FKO196814 FUK196798:FUK196814 GEG196798:GEG196814 GOC196798:GOC196814 GXY196798:GXY196814 HHU196798:HHU196814 HRQ196798:HRQ196814 IBM196798:IBM196814 ILI196798:ILI196814 IVE196798:IVE196814 JFA196798:JFA196814 JOW196798:JOW196814 JYS196798:JYS196814 KIO196798:KIO196814 KSK196798:KSK196814 LCG196798:LCG196814 LMC196798:LMC196814 LVY196798:LVY196814 MFU196798:MFU196814 MPQ196798:MPQ196814 MZM196798:MZM196814 NJI196798:NJI196814 NTE196798:NTE196814 ODA196798:ODA196814 OMW196798:OMW196814 OWS196798:OWS196814 PGO196798:PGO196814 PQK196798:PQK196814 QAG196798:QAG196814 QKC196798:QKC196814 QTY196798:QTY196814 RDU196798:RDU196814 RNQ196798:RNQ196814 RXM196798:RXM196814 SHI196798:SHI196814 SRE196798:SRE196814 TBA196798:TBA196814 TKW196798:TKW196814 TUS196798:TUS196814 UEO196798:UEO196814 UOK196798:UOK196814 UYG196798:UYG196814 VIC196798:VIC196814 VRY196798:VRY196814 WBU196798:WBU196814 WLQ196798:WLQ196814 WVM196798:WVM196814 H262334:I262350 JA262334:JA262350 SW262334:SW262350 ACS262334:ACS262350 AMO262334:AMO262350 AWK262334:AWK262350 BGG262334:BGG262350 BQC262334:BQC262350 BZY262334:BZY262350 CJU262334:CJU262350 CTQ262334:CTQ262350 DDM262334:DDM262350 DNI262334:DNI262350 DXE262334:DXE262350 EHA262334:EHA262350 EQW262334:EQW262350 FAS262334:FAS262350 FKO262334:FKO262350 FUK262334:FUK262350 GEG262334:GEG262350 GOC262334:GOC262350 GXY262334:GXY262350 HHU262334:HHU262350 HRQ262334:HRQ262350 IBM262334:IBM262350 ILI262334:ILI262350 IVE262334:IVE262350 JFA262334:JFA262350 JOW262334:JOW262350 JYS262334:JYS262350 KIO262334:KIO262350 KSK262334:KSK262350 LCG262334:LCG262350 LMC262334:LMC262350 LVY262334:LVY262350 MFU262334:MFU262350 MPQ262334:MPQ262350 MZM262334:MZM262350 NJI262334:NJI262350 NTE262334:NTE262350 ODA262334:ODA262350 OMW262334:OMW262350 OWS262334:OWS262350 PGO262334:PGO262350 PQK262334:PQK262350 QAG262334:QAG262350 QKC262334:QKC262350 QTY262334:QTY262350 RDU262334:RDU262350 RNQ262334:RNQ262350 RXM262334:RXM262350 SHI262334:SHI262350 SRE262334:SRE262350 TBA262334:TBA262350 TKW262334:TKW262350 TUS262334:TUS262350 UEO262334:UEO262350 UOK262334:UOK262350 UYG262334:UYG262350 VIC262334:VIC262350 VRY262334:VRY262350 WBU262334:WBU262350 WLQ262334:WLQ262350 WVM262334:WVM262350 H327870:I327886 JA327870:JA327886 SW327870:SW327886 ACS327870:ACS327886 AMO327870:AMO327886 AWK327870:AWK327886 BGG327870:BGG327886 BQC327870:BQC327886 BZY327870:BZY327886 CJU327870:CJU327886 CTQ327870:CTQ327886 DDM327870:DDM327886 DNI327870:DNI327886 DXE327870:DXE327886 EHA327870:EHA327886 EQW327870:EQW327886 FAS327870:FAS327886 FKO327870:FKO327886 FUK327870:FUK327886 GEG327870:GEG327886 GOC327870:GOC327886 GXY327870:GXY327886 HHU327870:HHU327886 HRQ327870:HRQ327886 IBM327870:IBM327886 ILI327870:ILI327886 IVE327870:IVE327886 JFA327870:JFA327886 JOW327870:JOW327886 JYS327870:JYS327886 KIO327870:KIO327886 KSK327870:KSK327886 LCG327870:LCG327886 LMC327870:LMC327886 LVY327870:LVY327886 MFU327870:MFU327886 MPQ327870:MPQ327886 MZM327870:MZM327886 NJI327870:NJI327886 NTE327870:NTE327886 ODA327870:ODA327886 OMW327870:OMW327886 OWS327870:OWS327886 PGO327870:PGO327886 PQK327870:PQK327886 QAG327870:QAG327886 QKC327870:QKC327886 QTY327870:QTY327886 RDU327870:RDU327886 RNQ327870:RNQ327886 RXM327870:RXM327886 SHI327870:SHI327886 SRE327870:SRE327886 TBA327870:TBA327886 TKW327870:TKW327886 TUS327870:TUS327886 UEO327870:UEO327886 UOK327870:UOK327886 UYG327870:UYG327886 VIC327870:VIC327886 VRY327870:VRY327886 WBU327870:WBU327886 WLQ327870:WLQ327886 WVM327870:WVM327886 H393406:I393422 JA393406:JA393422 SW393406:SW393422 ACS393406:ACS393422 AMO393406:AMO393422 AWK393406:AWK393422 BGG393406:BGG393422 BQC393406:BQC393422 BZY393406:BZY393422 CJU393406:CJU393422 CTQ393406:CTQ393422 DDM393406:DDM393422 DNI393406:DNI393422 DXE393406:DXE393422 EHA393406:EHA393422 EQW393406:EQW393422 FAS393406:FAS393422 FKO393406:FKO393422 FUK393406:FUK393422 GEG393406:GEG393422 GOC393406:GOC393422 GXY393406:GXY393422 HHU393406:HHU393422 HRQ393406:HRQ393422 IBM393406:IBM393422 ILI393406:ILI393422 IVE393406:IVE393422 JFA393406:JFA393422 JOW393406:JOW393422 JYS393406:JYS393422 KIO393406:KIO393422 KSK393406:KSK393422 LCG393406:LCG393422 LMC393406:LMC393422 LVY393406:LVY393422 MFU393406:MFU393422 MPQ393406:MPQ393422 MZM393406:MZM393422 NJI393406:NJI393422 NTE393406:NTE393422 ODA393406:ODA393422 OMW393406:OMW393422 OWS393406:OWS393422 PGO393406:PGO393422 PQK393406:PQK393422 QAG393406:QAG393422 QKC393406:QKC393422 QTY393406:QTY393422 RDU393406:RDU393422 RNQ393406:RNQ393422 RXM393406:RXM393422 SHI393406:SHI393422 SRE393406:SRE393422 TBA393406:TBA393422 TKW393406:TKW393422 TUS393406:TUS393422 UEO393406:UEO393422 UOK393406:UOK393422 UYG393406:UYG393422 VIC393406:VIC393422 VRY393406:VRY393422 WBU393406:WBU393422 WLQ393406:WLQ393422 WVM393406:WVM393422 H458942:I458958 JA458942:JA458958 SW458942:SW458958 ACS458942:ACS458958 AMO458942:AMO458958 AWK458942:AWK458958 BGG458942:BGG458958 BQC458942:BQC458958 BZY458942:BZY458958 CJU458942:CJU458958 CTQ458942:CTQ458958 DDM458942:DDM458958 DNI458942:DNI458958 DXE458942:DXE458958 EHA458942:EHA458958 EQW458942:EQW458958 FAS458942:FAS458958 FKO458942:FKO458958 FUK458942:FUK458958 GEG458942:GEG458958 GOC458942:GOC458958 GXY458942:GXY458958 HHU458942:HHU458958 HRQ458942:HRQ458958 IBM458942:IBM458958 ILI458942:ILI458958 IVE458942:IVE458958 JFA458942:JFA458958 JOW458942:JOW458958 JYS458942:JYS458958 KIO458942:KIO458958 KSK458942:KSK458958 LCG458942:LCG458958 LMC458942:LMC458958 LVY458942:LVY458958 MFU458942:MFU458958 MPQ458942:MPQ458958 MZM458942:MZM458958 NJI458942:NJI458958 NTE458942:NTE458958 ODA458942:ODA458958 OMW458942:OMW458958 OWS458942:OWS458958 PGO458942:PGO458958 PQK458942:PQK458958 QAG458942:QAG458958 QKC458942:QKC458958 QTY458942:QTY458958 RDU458942:RDU458958 RNQ458942:RNQ458958 RXM458942:RXM458958 SHI458942:SHI458958 SRE458942:SRE458958 TBA458942:TBA458958 TKW458942:TKW458958 TUS458942:TUS458958 UEO458942:UEO458958 UOK458942:UOK458958 UYG458942:UYG458958 VIC458942:VIC458958 VRY458942:VRY458958 WBU458942:WBU458958 WLQ458942:WLQ458958 WVM458942:WVM458958 H524478:I524494 JA524478:JA524494 SW524478:SW524494 ACS524478:ACS524494 AMO524478:AMO524494 AWK524478:AWK524494 BGG524478:BGG524494 BQC524478:BQC524494 BZY524478:BZY524494 CJU524478:CJU524494 CTQ524478:CTQ524494 DDM524478:DDM524494 DNI524478:DNI524494 DXE524478:DXE524494 EHA524478:EHA524494 EQW524478:EQW524494 FAS524478:FAS524494 FKO524478:FKO524494 FUK524478:FUK524494 GEG524478:GEG524494 GOC524478:GOC524494 GXY524478:GXY524494 HHU524478:HHU524494 HRQ524478:HRQ524494 IBM524478:IBM524494 ILI524478:ILI524494 IVE524478:IVE524494 JFA524478:JFA524494 JOW524478:JOW524494 JYS524478:JYS524494 KIO524478:KIO524494 KSK524478:KSK524494 LCG524478:LCG524494 LMC524478:LMC524494 LVY524478:LVY524494 MFU524478:MFU524494 MPQ524478:MPQ524494 MZM524478:MZM524494 NJI524478:NJI524494 NTE524478:NTE524494 ODA524478:ODA524494 OMW524478:OMW524494 OWS524478:OWS524494 PGO524478:PGO524494 PQK524478:PQK524494 QAG524478:QAG524494 QKC524478:QKC524494 QTY524478:QTY524494 RDU524478:RDU524494 RNQ524478:RNQ524494 RXM524478:RXM524494 SHI524478:SHI524494 SRE524478:SRE524494 TBA524478:TBA524494 TKW524478:TKW524494 TUS524478:TUS524494 UEO524478:UEO524494 UOK524478:UOK524494 UYG524478:UYG524494 VIC524478:VIC524494 VRY524478:VRY524494 WBU524478:WBU524494 WLQ524478:WLQ524494 WVM524478:WVM524494 H590014:I590030 JA590014:JA590030 SW590014:SW590030 ACS590014:ACS590030 AMO590014:AMO590030 AWK590014:AWK590030 BGG590014:BGG590030 BQC590014:BQC590030 BZY590014:BZY590030 CJU590014:CJU590030 CTQ590014:CTQ590030 DDM590014:DDM590030 DNI590014:DNI590030 DXE590014:DXE590030 EHA590014:EHA590030 EQW590014:EQW590030 FAS590014:FAS590030 FKO590014:FKO590030 FUK590014:FUK590030 GEG590014:GEG590030 GOC590014:GOC590030 GXY590014:GXY590030 HHU590014:HHU590030 HRQ590014:HRQ590030 IBM590014:IBM590030 ILI590014:ILI590030 IVE590014:IVE590030 JFA590014:JFA590030 JOW590014:JOW590030 JYS590014:JYS590030 KIO590014:KIO590030 KSK590014:KSK590030 LCG590014:LCG590030 LMC590014:LMC590030 LVY590014:LVY590030 MFU590014:MFU590030 MPQ590014:MPQ590030 MZM590014:MZM590030 NJI590014:NJI590030 NTE590014:NTE590030 ODA590014:ODA590030 OMW590014:OMW590030 OWS590014:OWS590030 PGO590014:PGO590030 PQK590014:PQK590030 QAG590014:QAG590030 QKC590014:QKC590030 QTY590014:QTY590030 RDU590014:RDU590030 RNQ590014:RNQ590030 RXM590014:RXM590030 SHI590014:SHI590030 SRE590014:SRE590030 TBA590014:TBA590030 TKW590014:TKW590030 TUS590014:TUS590030 UEO590014:UEO590030 UOK590014:UOK590030 UYG590014:UYG590030 VIC590014:VIC590030 VRY590014:VRY590030 WBU590014:WBU590030 WLQ590014:WLQ590030 WVM590014:WVM590030 H655550:I655566 JA655550:JA655566 SW655550:SW655566 ACS655550:ACS655566 AMO655550:AMO655566 AWK655550:AWK655566 BGG655550:BGG655566 BQC655550:BQC655566 BZY655550:BZY655566 CJU655550:CJU655566 CTQ655550:CTQ655566 DDM655550:DDM655566 DNI655550:DNI655566 DXE655550:DXE655566 EHA655550:EHA655566 EQW655550:EQW655566 FAS655550:FAS655566 FKO655550:FKO655566 FUK655550:FUK655566 GEG655550:GEG655566 GOC655550:GOC655566 GXY655550:GXY655566 HHU655550:HHU655566 HRQ655550:HRQ655566 IBM655550:IBM655566 ILI655550:ILI655566 IVE655550:IVE655566 JFA655550:JFA655566 JOW655550:JOW655566 JYS655550:JYS655566 KIO655550:KIO655566 KSK655550:KSK655566 LCG655550:LCG655566 LMC655550:LMC655566 LVY655550:LVY655566 MFU655550:MFU655566 MPQ655550:MPQ655566 MZM655550:MZM655566 NJI655550:NJI655566 NTE655550:NTE655566 ODA655550:ODA655566 OMW655550:OMW655566 OWS655550:OWS655566 PGO655550:PGO655566 PQK655550:PQK655566 QAG655550:QAG655566 QKC655550:QKC655566 QTY655550:QTY655566 RDU655550:RDU655566 RNQ655550:RNQ655566 RXM655550:RXM655566 SHI655550:SHI655566 SRE655550:SRE655566 TBA655550:TBA655566 TKW655550:TKW655566 TUS655550:TUS655566 UEO655550:UEO655566 UOK655550:UOK655566 UYG655550:UYG655566 VIC655550:VIC655566 VRY655550:VRY655566 WBU655550:WBU655566 WLQ655550:WLQ655566 WVM655550:WVM655566 H721086:I721102 JA721086:JA721102 SW721086:SW721102 ACS721086:ACS721102 AMO721086:AMO721102 AWK721086:AWK721102 BGG721086:BGG721102 BQC721086:BQC721102 BZY721086:BZY721102 CJU721086:CJU721102 CTQ721086:CTQ721102 DDM721086:DDM721102 DNI721086:DNI721102 DXE721086:DXE721102 EHA721086:EHA721102 EQW721086:EQW721102 FAS721086:FAS721102 FKO721086:FKO721102 FUK721086:FUK721102 GEG721086:GEG721102 GOC721086:GOC721102 GXY721086:GXY721102 HHU721086:HHU721102 HRQ721086:HRQ721102 IBM721086:IBM721102 ILI721086:ILI721102 IVE721086:IVE721102 JFA721086:JFA721102 JOW721086:JOW721102 JYS721086:JYS721102 KIO721086:KIO721102 KSK721086:KSK721102 LCG721086:LCG721102 LMC721086:LMC721102 LVY721086:LVY721102 MFU721086:MFU721102 MPQ721086:MPQ721102 MZM721086:MZM721102 NJI721086:NJI721102 NTE721086:NTE721102 ODA721086:ODA721102 OMW721086:OMW721102 OWS721086:OWS721102 PGO721086:PGO721102 PQK721086:PQK721102 QAG721086:QAG721102 QKC721086:QKC721102 QTY721086:QTY721102 RDU721086:RDU721102 RNQ721086:RNQ721102 RXM721086:RXM721102 SHI721086:SHI721102 SRE721086:SRE721102 TBA721086:TBA721102 TKW721086:TKW721102 TUS721086:TUS721102 UEO721086:UEO721102 UOK721086:UOK721102 UYG721086:UYG721102 VIC721086:VIC721102 VRY721086:VRY721102 WBU721086:WBU721102 WLQ721086:WLQ721102 WVM721086:WVM721102 H786622:I786638 JA786622:JA786638 SW786622:SW786638 ACS786622:ACS786638 AMO786622:AMO786638 AWK786622:AWK786638 BGG786622:BGG786638 BQC786622:BQC786638 BZY786622:BZY786638 CJU786622:CJU786638 CTQ786622:CTQ786638 DDM786622:DDM786638 DNI786622:DNI786638 DXE786622:DXE786638 EHA786622:EHA786638 EQW786622:EQW786638 FAS786622:FAS786638 FKO786622:FKO786638 FUK786622:FUK786638 GEG786622:GEG786638 GOC786622:GOC786638 GXY786622:GXY786638 HHU786622:HHU786638 HRQ786622:HRQ786638 IBM786622:IBM786638 ILI786622:ILI786638 IVE786622:IVE786638 JFA786622:JFA786638 JOW786622:JOW786638 JYS786622:JYS786638 KIO786622:KIO786638 KSK786622:KSK786638 LCG786622:LCG786638 LMC786622:LMC786638 LVY786622:LVY786638 MFU786622:MFU786638 MPQ786622:MPQ786638 MZM786622:MZM786638 NJI786622:NJI786638 NTE786622:NTE786638 ODA786622:ODA786638 OMW786622:OMW786638 OWS786622:OWS786638 PGO786622:PGO786638 PQK786622:PQK786638 QAG786622:QAG786638 QKC786622:QKC786638 QTY786622:QTY786638 RDU786622:RDU786638 RNQ786622:RNQ786638 RXM786622:RXM786638 SHI786622:SHI786638 SRE786622:SRE786638 TBA786622:TBA786638 TKW786622:TKW786638 TUS786622:TUS786638 UEO786622:UEO786638 UOK786622:UOK786638 UYG786622:UYG786638 VIC786622:VIC786638 VRY786622:VRY786638 WBU786622:WBU786638 WLQ786622:WLQ786638 WVM786622:WVM786638 H852158:I852174 JA852158:JA852174 SW852158:SW852174 ACS852158:ACS852174 AMO852158:AMO852174 AWK852158:AWK852174 BGG852158:BGG852174 BQC852158:BQC852174 BZY852158:BZY852174 CJU852158:CJU852174 CTQ852158:CTQ852174 DDM852158:DDM852174 DNI852158:DNI852174 DXE852158:DXE852174 EHA852158:EHA852174 EQW852158:EQW852174 FAS852158:FAS852174 FKO852158:FKO852174 FUK852158:FUK852174 GEG852158:GEG852174 GOC852158:GOC852174 GXY852158:GXY852174 HHU852158:HHU852174 HRQ852158:HRQ852174 IBM852158:IBM852174 ILI852158:ILI852174 IVE852158:IVE852174 JFA852158:JFA852174 JOW852158:JOW852174 JYS852158:JYS852174 KIO852158:KIO852174 KSK852158:KSK852174 LCG852158:LCG852174 LMC852158:LMC852174 LVY852158:LVY852174 MFU852158:MFU852174 MPQ852158:MPQ852174 MZM852158:MZM852174 NJI852158:NJI852174 NTE852158:NTE852174 ODA852158:ODA852174 OMW852158:OMW852174 OWS852158:OWS852174 PGO852158:PGO852174 PQK852158:PQK852174 QAG852158:QAG852174 QKC852158:QKC852174 QTY852158:QTY852174 RDU852158:RDU852174 RNQ852158:RNQ852174 RXM852158:RXM852174 SHI852158:SHI852174 SRE852158:SRE852174 TBA852158:TBA852174 TKW852158:TKW852174 TUS852158:TUS852174 UEO852158:UEO852174 UOK852158:UOK852174 UYG852158:UYG852174 VIC852158:VIC852174 VRY852158:VRY852174 WBU852158:WBU852174 WLQ852158:WLQ852174 WVM852158:WVM852174 H917694:I917710 JA917694:JA917710 SW917694:SW917710 ACS917694:ACS917710 AMO917694:AMO917710 AWK917694:AWK917710 BGG917694:BGG917710 BQC917694:BQC917710 BZY917694:BZY917710 CJU917694:CJU917710 CTQ917694:CTQ917710 DDM917694:DDM917710 DNI917694:DNI917710 DXE917694:DXE917710 EHA917694:EHA917710 EQW917694:EQW917710 FAS917694:FAS917710 FKO917694:FKO917710 FUK917694:FUK917710 GEG917694:GEG917710 GOC917694:GOC917710 GXY917694:GXY917710 HHU917694:HHU917710 HRQ917694:HRQ917710 IBM917694:IBM917710 ILI917694:ILI917710 IVE917694:IVE917710 JFA917694:JFA917710 JOW917694:JOW917710 JYS917694:JYS917710 KIO917694:KIO917710 KSK917694:KSK917710 LCG917694:LCG917710 LMC917694:LMC917710 LVY917694:LVY917710 MFU917694:MFU917710 MPQ917694:MPQ917710 MZM917694:MZM917710 NJI917694:NJI917710 NTE917694:NTE917710 ODA917694:ODA917710 OMW917694:OMW917710 OWS917694:OWS917710 PGO917694:PGO917710 PQK917694:PQK917710 QAG917694:QAG917710 QKC917694:QKC917710 QTY917694:QTY917710 RDU917694:RDU917710 RNQ917694:RNQ917710 RXM917694:RXM917710 SHI917694:SHI917710 SRE917694:SRE917710 TBA917694:TBA917710 TKW917694:TKW917710 TUS917694:TUS917710 UEO917694:UEO917710 UOK917694:UOK917710 UYG917694:UYG917710 VIC917694:VIC917710 VRY917694:VRY917710 WBU917694:WBU917710 WLQ917694:WLQ917710 WVM917694:WVM917710 H983230:I983246 JA983230:JA983246 SW983230:SW983246 ACS983230:ACS983246 AMO983230:AMO983246 AWK983230:AWK983246 BGG983230:BGG983246 BQC983230:BQC983246 BZY983230:BZY983246 CJU983230:CJU983246 CTQ983230:CTQ983246 DDM983230:DDM983246 DNI983230:DNI983246 DXE983230:DXE983246 EHA983230:EHA983246 EQW983230:EQW983246 FAS983230:FAS983246 FKO983230:FKO983246 FUK983230:FUK983246 GEG983230:GEG983246 GOC983230:GOC983246 GXY983230:GXY983246 HHU983230:HHU983246 HRQ983230:HRQ983246 IBM983230:IBM983246 ILI983230:ILI983246 IVE983230:IVE983246 JFA983230:JFA983246 JOW983230:JOW983246 JYS983230:JYS983246 KIO983230:KIO983246 KSK983230:KSK983246 LCG983230:LCG983246 LMC983230:LMC983246 LVY983230:LVY983246 MFU983230:MFU983246 MPQ983230:MPQ983246 MZM983230:MZM983246 NJI983230:NJI983246 NTE983230:NTE983246 ODA983230:ODA983246 OMW983230:OMW983246 OWS983230:OWS983246 PGO983230:PGO983246 PQK983230:PQK983246 QAG983230:QAG983246 QKC983230:QKC983246 QTY983230:QTY983246 RDU983230:RDU983246 RNQ983230:RNQ983246 RXM983230:RXM983246 SHI983230:SHI983246 SRE983230:SRE983246 TBA983230:TBA983246 TKW983230:TKW983246 TUS983230:TUS983246 UEO983230:UEO983246 UOK983230:UOK983246 UYG983230:UYG983246 VIC983230:VIC983246 VRY983230:VRY983246 WBU983230:WBU983246 WLQ983230:WLQ983246 WVM983230:WVM983246 H65708:I65724 JA65708:JA65724 SW65708:SW65724 ACS65708:ACS65724 AMO65708:AMO65724 AWK65708:AWK65724 BGG65708:BGG65724 BQC65708:BQC65724 BZY65708:BZY65724 CJU65708:CJU65724 CTQ65708:CTQ65724 DDM65708:DDM65724 DNI65708:DNI65724 DXE65708:DXE65724 EHA65708:EHA65724 EQW65708:EQW65724 FAS65708:FAS65724 FKO65708:FKO65724 FUK65708:FUK65724 GEG65708:GEG65724 GOC65708:GOC65724 GXY65708:GXY65724 HHU65708:HHU65724 HRQ65708:HRQ65724 IBM65708:IBM65724 ILI65708:ILI65724 IVE65708:IVE65724 JFA65708:JFA65724 JOW65708:JOW65724 JYS65708:JYS65724 KIO65708:KIO65724 KSK65708:KSK65724 LCG65708:LCG65724 LMC65708:LMC65724 LVY65708:LVY65724 MFU65708:MFU65724 MPQ65708:MPQ65724 MZM65708:MZM65724 NJI65708:NJI65724 NTE65708:NTE65724 ODA65708:ODA65724 OMW65708:OMW65724 OWS65708:OWS65724 PGO65708:PGO65724 PQK65708:PQK65724 QAG65708:QAG65724 QKC65708:QKC65724 QTY65708:QTY65724 RDU65708:RDU65724 RNQ65708:RNQ65724 RXM65708:RXM65724 SHI65708:SHI65724 SRE65708:SRE65724 TBA65708:TBA65724 TKW65708:TKW65724 TUS65708:TUS65724 UEO65708:UEO65724 UOK65708:UOK65724 UYG65708:UYG65724 VIC65708:VIC65724 VRY65708:VRY65724 WBU65708:WBU65724 WLQ65708:WLQ65724 WVM65708:WVM65724 H131244:I131260 JA131244:JA131260 SW131244:SW131260 ACS131244:ACS131260 AMO131244:AMO131260 AWK131244:AWK131260 BGG131244:BGG131260 BQC131244:BQC131260 BZY131244:BZY131260 CJU131244:CJU131260 CTQ131244:CTQ131260 DDM131244:DDM131260 DNI131244:DNI131260 DXE131244:DXE131260 EHA131244:EHA131260 EQW131244:EQW131260 FAS131244:FAS131260 FKO131244:FKO131260 FUK131244:FUK131260 GEG131244:GEG131260 GOC131244:GOC131260 GXY131244:GXY131260 HHU131244:HHU131260 HRQ131244:HRQ131260 IBM131244:IBM131260 ILI131244:ILI131260 IVE131244:IVE131260 JFA131244:JFA131260 JOW131244:JOW131260 JYS131244:JYS131260 KIO131244:KIO131260 KSK131244:KSK131260 LCG131244:LCG131260 LMC131244:LMC131260 LVY131244:LVY131260 MFU131244:MFU131260 MPQ131244:MPQ131260 MZM131244:MZM131260 NJI131244:NJI131260 NTE131244:NTE131260 ODA131244:ODA131260 OMW131244:OMW131260 OWS131244:OWS131260 PGO131244:PGO131260 PQK131244:PQK131260 QAG131244:QAG131260 QKC131244:QKC131260 QTY131244:QTY131260 RDU131244:RDU131260 RNQ131244:RNQ131260 RXM131244:RXM131260 SHI131244:SHI131260 SRE131244:SRE131260 TBA131244:TBA131260 TKW131244:TKW131260 TUS131244:TUS131260 UEO131244:UEO131260 UOK131244:UOK131260 UYG131244:UYG131260 VIC131244:VIC131260 VRY131244:VRY131260 WBU131244:WBU131260 WLQ131244:WLQ131260 WVM131244:WVM131260 H196780:I196796 JA196780:JA196796 SW196780:SW196796 ACS196780:ACS196796 AMO196780:AMO196796 AWK196780:AWK196796 BGG196780:BGG196796 BQC196780:BQC196796 BZY196780:BZY196796 CJU196780:CJU196796 CTQ196780:CTQ196796 DDM196780:DDM196796 DNI196780:DNI196796 DXE196780:DXE196796 EHA196780:EHA196796 EQW196780:EQW196796 FAS196780:FAS196796 FKO196780:FKO196796 FUK196780:FUK196796 GEG196780:GEG196796 GOC196780:GOC196796 GXY196780:GXY196796 HHU196780:HHU196796 HRQ196780:HRQ196796 IBM196780:IBM196796 ILI196780:ILI196796 IVE196780:IVE196796 JFA196780:JFA196796 JOW196780:JOW196796 JYS196780:JYS196796 KIO196780:KIO196796 KSK196780:KSK196796 LCG196780:LCG196796 LMC196780:LMC196796 LVY196780:LVY196796 MFU196780:MFU196796 MPQ196780:MPQ196796 MZM196780:MZM196796 NJI196780:NJI196796 NTE196780:NTE196796 ODA196780:ODA196796 OMW196780:OMW196796 OWS196780:OWS196796 PGO196780:PGO196796 PQK196780:PQK196796 QAG196780:QAG196796 QKC196780:QKC196796 QTY196780:QTY196796 RDU196780:RDU196796 RNQ196780:RNQ196796 RXM196780:RXM196796 SHI196780:SHI196796 SRE196780:SRE196796 TBA196780:TBA196796 TKW196780:TKW196796 TUS196780:TUS196796 UEO196780:UEO196796 UOK196780:UOK196796 UYG196780:UYG196796 VIC196780:VIC196796 VRY196780:VRY196796 WBU196780:WBU196796 WLQ196780:WLQ196796 WVM196780:WVM196796 H262316:I262332 JA262316:JA262332 SW262316:SW262332 ACS262316:ACS262332 AMO262316:AMO262332 AWK262316:AWK262332 BGG262316:BGG262332 BQC262316:BQC262332 BZY262316:BZY262332 CJU262316:CJU262332 CTQ262316:CTQ262332 DDM262316:DDM262332 DNI262316:DNI262332 DXE262316:DXE262332 EHA262316:EHA262332 EQW262316:EQW262332 FAS262316:FAS262332 FKO262316:FKO262332 FUK262316:FUK262332 GEG262316:GEG262332 GOC262316:GOC262332 GXY262316:GXY262332 HHU262316:HHU262332 HRQ262316:HRQ262332 IBM262316:IBM262332 ILI262316:ILI262332 IVE262316:IVE262332 JFA262316:JFA262332 JOW262316:JOW262332 JYS262316:JYS262332 KIO262316:KIO262332 KSK262316:KSK262332 LCG262316:LCG262332 LMC262316:LMC262332 LVY262316:LVY262332 MFU262316:MFU262332 MPQ262316:MPQ262332 MZM262316:MZM262332 NJI262316:NJI262332 NTE262316:NTE262332 ODA262316:ODA262332 OMW262316:OMW262332 OWS262316:OWS262332 PGO262316:PGO262332 PQK262316:PQK262332 QAG262316:QAG262332 QKC262316:QKC262332 QTY262316:QTY262332 RDU262316:RDU262332 RNQ262316:RNQ262332 RXM262316:RXM262332 SHI262316:SHI262332 SRE262316:SRE262332 TBA262316:TBA262332 TKW262316:TKW262332 TUS262316:TUS262332 UEO262316:UEO262332 UOK262316:UOK262332 UYG262316:UYG262332 VIC262316:VIC262332 VRY262316:VRY262332 WBU262316:WBU262332 WLQ262316:WLQ262332 WVM262316:WVM262332 H327852:I327868 JA327852:JA327868 SW327852:SW327868 ACS327852:ACS327868 AMO327852:AMO327868 AWK327852:AWK327868 BGG327852:BGG327868 BQC327852:BQC327868 BZY327852:BZY327868 CJU327852:CJU327868 CTQ327852:CTQ327868 DDM327852:DDM327868 DNI327852:DNI327868 DXE327852:DXE327868 EHA327852:EHA327868 EQW327852:EQW327868 FAS327852:FAS327868 FKO327852:FKO327868 FUK327852:FUK327868 GEG327852:GEG327868 GOC327852:GOC327868 GXY327852:GXY327868 HHU327852:HHU327868 HRQ327852:HRQ327868 IBM327852:IBM327868 ILI327852:ILI327868 IVE327852:IVE327868 JFA327852:JFA327868 JOW327852:JOW327868 JYS327852:JYS327868 KIO327852:KIO327868 KSK327852:KSK327868 LCG327852:LCG327868 LMC327852:LMC327868 LVY327852:LVY327868 MFU327852:MFU327868 MPQ327852:MPQ327868 MZM327852:MZM327868 NJI327852:NJI327868 NTE327852:NTE327868 ODA327852:ODA327868 OMW327852:OMW327868 OWS327852:OWS327868 PGO327852:PGO327868 PQK327852:PQK327868 QAG327852:QAG327868 QKC327852:QKC327868 QTY327852:QTY327868 RDU327852:RDU327868 RNQ327852:RNQ327868 RXM327852:RXM327868 SHI327852:SHI327868 SRE327852:SRE327868 TBA327852:TBA327868 TKW327852:TKW327868 TUS327852:TUS327868 UEO327852:UEO327868 UOK327852:UOK327868 UYG327852:UYG327868 VIC327852:VIC327868 VRY327852:VRY327868 WBU327852:WBU327868 WLQ327852:WLQ327868 WVM327852:WVM327868 H393388:I393404 JA393388:JA393404 SW393388:SW393404 ACS393388:ACS393404 AMO393388:AMO393404 AWK393388:AWK393404 BGG393388:BGG393404 BQC393388:BQC393404 BZY393388:BZY393404 CJU393388:CJU393404 CTQ393388:CTQ393404 DDM393388:DDM393404 DNI393388:DNI393404 DXE393388:DXE393404 EHA393388:EHA393404 EQW393388:EQW393404 FAS393388:FAS393404 FKO393388:FKO393404 FUK393388:FUK393404 GEG393388:GEG393404 GOC393388:GOC393404 GXY393388:GXY393404 HHU393388:HHU393404 HRQ393388:HRQ393404 IBM393388:IBM393404 ILI393388:ILI393404 IVE393388:IVE393404 JFA393388:JFA393404 JOW393388:JOW393404 JYS393388:JYS393404 KIO393388:KIO393404 KSK393388:KSK393404 LCG393388:LCG393404 LMC393388:LMC393404 LVY393388:LVY393404 MFU393388:MFU393404 MPQ393388:MPQ393404 MZM393388:MZM393404 NJI393388:NJI393404 NTE393388:NTE393404 ODA393388:ODA393404 OMW393388:OMW393404 OWS393388:OWS393404 PGO393388:PGO393404 PQK393388:PQK393404 QAG393388:QAG393404 QKC393388:QKC393404 QTY393388:QTY393404 RDU393388:RDU393404 RNQ393388:RNQ393404 RXM393388:RXM393404 SHI393388:SHI393404 SRE393388:SRE393404 TBA393388:TBA393404 TKW393388:TKW393404 TUS393388:TUS393404 UEO393388:UEO393404 UOK393388:UOK393404 UYG393388:UYG393404 VIC393388:VIC393404 VRY393388:VRY393404 WBU393388:WBU393404 WLQ393388:WLQ393404 WVM393388:WVM393404 H458924:I458940 JA458924:JA458940 SW458924:SW458940 ACS458924:ACS458940 AMO458924:AMO458940 AWK458924:AWK458940 BGG458924:BGG458940 BQC458924:BQC458940 BZY458924:BZY458940 CJU458924:CJU458940 CTQ458924:CTQ458940 DDM458924:DDM458940 DNI458924:DNI458940 DXE458924:DXE458940 EHA458924:EHA458940 EQW458924:EQW458940 FAS458924:FAS458940 FKO458924:FKO458940 FUK458924:FUK458940 GEG458924:GEG458940 GOC458924:GOC458940 GXY458924:GXY458940 HHU458924:HHU458940 HRQ458924:HRQ458940 IBM458924:IBM458940 ILI458924:ILI458940 IVE458924:IVE458940 JFA458924:JFA458940 JOW458924:JOW458940 JYS458924:JYS458940 KIO458924:KIO458940 KSK458924:KSK458940 LCG458924:LCG458940 LMC458924:LMC458940 LVY458924:LVY458940 MFU458924:MFU458940 MPQ458924:MPQ458940 MZM458924:MZM458940 NJI458924:NJI458940 NTE458924:NTE458940 ODA458924:ODA458940 OMW458924:OMW458940 OWS458924:OWS458940 PGO458924:PGO458940 PQK458924:PQK458940 QAG458924:QAG458940 QKC458924:QKC458940 QTY458924:QTY458940 RDU458924:RDU458940 RNQ458924:RNQ458940 RXM458924:RXM458940 SHI458924:SHI458940 SRE458924:SRE458940 TBA458924:TBA458940 TKW458924:TKW458940 TUS458924:TUS458940 UEO458924:UEO458940 UOK458924:UOK458940 UYG458924:UYG458940 VIC458924:VIC458940 VRY458924:VRY458940 WBU458924:WBU458940 WLQ458924:WLQ458940 WVM458924:WVM458940 H524460:I524476 JA524460:JA524476 SW524460:SW524476 ACS524460:ACS524476 AMO524460:AMO524476 AWK524460:AWK524476 BGG524460:BGG524476 BQC524460:BQC524476 BZY524460:BZY524476 CJU524460:CJU524476 CTQ524460:CTQ524476 DDM524460:DDM524476 DNI524460:DNI524476 DXE524460:DXE524476 EHA524460:EHA524476 EQW524460:EQW524476 FAS524460:FAS524476 FKO524460:FKO524476 FUK524460:FUK524476 GEG524460:GEG524476 GOC524460:GOC524476 GXY524460:GXY524476 HHU524460:HHU524476 HRQ524460:HRQ524476 IBM524460:IBM524476 ILI524460:ILI524476 IVE524460:IVE524476 JFA524460:JFA524476 JOW524460:JOW524476 JYS524460:JYS524476 KIO524460:KIO524476 KSK524460:KSK524476 LCG524460:LCG524476 LMC524460:LMC524476 LVY524460:LVY524476 MFU524460:MFU524476 MPQ524460:MPQ524476 MZM524460:MZM524476 NJI524460:NJI524476 NTE524460:NTE524476 ODA524460:ODA524476 OMW524460:OMW524476 OWS524460:OWS524476 PGO524460:PGO524476 PQK524460:PQK524476 QAG524460:QAG524476 QKC524460:QKC524476 QTY524460:QTY524476 RDU524460:RDU524476 RNQ524460:RNQ524476 RXM524460:RXM524476 SHI524460:SHI524476 SRE524460:SRE524476 TBA524460:TBA524476 TKW524460:TKW524476 TUS524460:TUS524476 UEO524460:UEO524476 UOK524460:UOK524476 UYG524460:UYG524476 VIC524460:VIC524476 VRY524460:VRY524476 WBU524460:WBU524476 WLQ524460:WLQ524476 WVM524460:WVM524476 H589996:I590012 JA589996:JA590012 SW589996:SW590012 ACS589996:ACS590012 AMO589996:AMO590012 AWK589996:AWK590012 BGG589996:BGG590012 BQC589996:BQC590012 BZY589996:BZY590012 CJU589996:CJU590012 CTQ589996:CTQ590012 DDM589996:DDM590012 DNI589996:DNI590012 DXE589996:DXE590012 EHA589996:EHA590012 EQW589996:EQW590012 FAS589996:FAS590012 FKO589996:FKO590012 FUK589996:FUK590012 GEG589996:GEG590012 GOC589996:GOC590012 GXY589996:GXY590012 HHU589996:HHU590012 HRQ589996:HRQ590012 IBM589996:IBM590012 ILI589996:ILI590012 IVE589996:IVE590012 JFA589996:JFA590012 JOW589996:JOW590012 JYS589996:JYS590012 KIO589996:KIO590012 KSK589996:KSK590012 LCG589996:LCG590012 LMC589996:LMC590012 LVY589996:LVY590012 MFU589996:MFU590012 MPQ589996:MPQ590012 MZM589996:MZM590012 NJI589996:NJI590012 NTE589996:NTE590012 ODA589996:ODA590012 OMW589996:OMW590012 OWS589996:OWS590012 PGO589996:PGO590012 PQK589996:PQK590012 QAG589996:QAG590012 QKC589996:QKC590012 QTY589996:QTY590012 RDU589996:RDU590012 RNQ589996:RNQ590012 RXM589996:RXM590012 SHI589996:SHI590012 SRE589996:SRE590012 TBA589996:TBA590012 TKW589996:TKW590012 TUS589996:TUS590012 UEO589996:UEO590012 UOK589996:UOK590012 UYG589996:UYG590012 VIC589996:VIC590012 VRY589996:VRY590012 WBU589996:WBU590012 WLQ589996:WLQ590012 WVM589996:WVM590012 H655532:I655548 JA655532:JA655548 SW655532:SW655548 ACS655532:ACS655548 AMO655532:AMO655548 AWK655532:AWK655548 BGG655532:BGG655548 BQC655532:BQC655548 BZY655532:BZY655548 CJU655532:CJU655548 CTQ655532:CTQ655548 DDM655532:DDM655548 DNI655532:DNI655548 DXE655532:DXE655548 EHA655532:EHA655548 EQW655532:EQW655548 FAS655532:FAS655548 FKO655532:FKO655548 FUK655532:FUK655548 GEG655532:GEG655548 GOC655532:GOC655548 GXY655532:GXY655548 HHU655532:HHU655548 HRQ655532:HRQ655548 IBM655532:IBM655548 ILI655532:ILI655548 IVE655532:IVE655548 JFA655532:JFA655548 JOW655532:JOW655548 JYS655532:JYS655548 KIO655532:KIO655548 KSK655532:KSK655548 LCG655532:LCG655548 LMC655532:LMC655548 LVY655532:LVY655548 MFU655532:MFU655548 MPQ655532:MPQ655548 MZM655532:MZM655548 NJI655532:NJI655548 NTE655532:NTE655548 ODA655532:ODA655548 OMW655532:OMW655548 OWS655532:OWS655548 PGO655532:PGO655548 PQK655532:PQK655548 QAG655532:QAG655548 QKC655532:QKC655548 QTY655532:QTY655548 RDU655532:RDU655548 RNQ655532:RNQ655548 RXM655532:RXM655548 SHI655532:SHI655548 SRE655532:SRE655548 TBA655532:TBA655548 TKW655532:TKW655548 TUS655532:TUS655548 UEO655532:UEO655548 UOK655532:UOK655548 UYG655532:UYG655548 VIC655532:VIC655548 VRY655532:VRY655548 WBU655532:WBU655548 WLQ655532:WLQ655548 WVM655532:WVM655548 H721068:I721084 JA721068:JA721084 SW721068:SW721084 ACS721068:ACS721084 AMO721068:AMO721084 AWK721068:AWK721084 BGG721068:BGG721084 BQC721068:BQC721084 BZY721068:BZY721084 CJU721068:CJU721084 CTQ721068:CTQ721084 DDM721068:DDM721084 DNI721068:DNI721084 DXE721068:DXE721084 EHA721068:EHA721084 EQW721068:EQW721084 FAS721068:FAS721084 FKO721068:FKO721084 FUK721068:FUK721084 GEG721068:GEG721084 GOC721068:GOC721084 GXY721068:GXY721084 HHU721068:HHU721084 HRQ721068:HRQ721084 IBM721068:IBM721084 ILI721068:ILI721084 IVE721068:IVE721084 JFA721068:JFA721084 JOW721068:JOW721084 JYS721068:JYS721084 KIO721068:KIO721084 KSK721068:KSK721084 LCG721068:LCG721084 LMC721068:LMC721084 LVY721068:LVY721084 MFU721068:MFU721084 MPQ721068:MPQ721084 MZM721068:MZM721084 NJI721068:NJI721084 NTE721068:NTE721084 ODA721068:ODA721084 OMW721068:OMW721084 OWS721068:OWS721084 PGO721068:PGO721084 PQK721068:PQK721084 QAG721068:QAG721084 QKC721068:QKC721084 QTY721068:QTY721084 RDU721068:RDU721084 RNQ721068:RNQ721084 RXM721068:RXM721084 SHI721068:SHI721084 SRE721068:SRE721084 TBA721068:TBA721084 TKW721068:TKW721084 TUS721068:TUS721084 UEO721068:UEO721084 UOK721068:UOK721084 UYG721068:UYG721084 VIC721068:VIC721084 VRY721068:VRY721084 WBU721068:WBU721084 WLQ721068:WLQ721084 WVM721068:WVM721084 H786604:I786620 JA786604:JA786620 SW786604:SW786620 ACS786604:ACS786620 AMO786604:AMO786620 AWK786604:AWK786620 BGG786604:BGG786620 BQC786604:BQC786620 BZY786604:BZY786620 CJU786604:CJU786620 CTQ786604:CTQ786620 DDM786604:DDM786620 DNI786604:DNI786620 DXE786604:DXE786620 EHA786604:EHA786620 EQW786604:EQW786620 FAS786604:FAS786620 FKO786604:FKO786620 FUK786604:FUK786620 GEG786604:GEG786620 GOC786604:GOC786620 GXY786604:GXY786620 HHU786604:HHU786620 HRQ786604:HRQ786620 IBM786604:IBM786620 ILI786604:ILI786620 IVE786604:IVE786620 JFA786604:JFA786620 JOW786604:JOW786620 JYS786604:JYS786620 KIO786604:KIO786620 KSK786604:KSK786620 LCG786604:LCG786620 LMC786604:LMC786620 LVY786604:LVY786620 MFU786604:MFU786620 MPQ786604:MPQ786620 MZM786604:MZM786620 NJI786604:NJI786620 NTE786604:NTE786620 ODA786604:ODA786620 OMW786604:OMW786620 OWS786604:OWS786620 PGO786604:PGO786620 PQK786604:PQK786620 QAG786604:QAG786620 QKC786604:QKC786620 QTY786604:QTY786620 RDU786604:RDU786620 RNQ786604:RNQ786620 RXM786604:RXM786620 SHI786604:SHI786620 SRE786604:SRE786620 TBA786604:TBA786620 TKW786604:TKW786620 TUS786604:TUS786620 UEO786604:UEO786620 UOK786604:UOK786620 UYG786604:UYG786620 VIC786604:VIC786620 VRY786604:VRY786620 WBU786604:WBU786620 WLQ786604:WLQ786620 WVM786604:WVM786620 H852140:I852156 JA852140:JA852156 SW852140:SW852156 ACS852140:ACS852156 AMO852140:AMO852156 AWK852140:AWK852156 BGG852140:BGG852156 BQC852140:BQC852156 BZY852140:BZY852156 CJU852140:CJU852156 CTQ852140:CTQ852156 DDM852140:DDM852156 DNI852140:DNI852156 DXE852140:DXE852156 EHA852140:EHA852156 EQW852140:EQW852156 FAS852140:FAS852156 FKO852140:FKO852156 FUK852140:FUK852156 GEG852140:GEG852156 GOC852140:GOC852156 GXY852140:GXY852156 HHU852140:HHU852156 HRQ852140:HRQ852156 IBM852140:IBM852156 ILI852140:ILI852156 IVE852140:IVE852156 JFA852140:JFA852156 JOW852140:JOW852156 JYS852140:JYS852156 KIO852140:KIO852156 KSK852140:KSK852156 LCG852140:LCG852156 LMC852140:LMC852156 LVY852140:LVY852156 MFU852140:MFU852156 MPQ852140:MPQ852156 MZM852140:MZM852156 NJI852140:NJI852156 NTE852140:NTE852156 ODA852140:ODA852156 OMW852140:OMW852156 OWS852140:OWS852156 PGO852140:PGO852156 PQK852140:PQK852156 QAG852140:QAG852156 QKC852140:QKC852156 QTY852140:QTY852156 RDU852140:RDU852156 RNQ852140:RNQ852156 RXM852140:RXM852156 SHI852140:SHI852156 SRE852140:SRE852156 TBA852140:TBA852156 TKW852140:TKW852156 TUS852140:TUS852156 UEO852140:UEO852156 UOK852140:UOK852156 UYG852140:UYG852156 VIC852140:VIC852156 VRY852140:VRY852156 WBU852140:WBU852156 WLQ852140:WLQ852156 WVM852140:WVM852156 H917676:I917692 JA917676:JA917692 SW917676:SW917692 ACS917676:ACS917692 AMO917676:AMO917692 AWK917676:AWK917692 BGG917676:BGG917692 BQC917676:BQC917692 BZY917676:BZY917692 CJU917676:CJU917692 CTQ917676:CTQ917692 DDM917676:DDM917692 DNI917676:DNI917692 DXE917676:DXE917692 EHA917676:EHA917692 EQW917676:EQW917692 FAS917676:FAS917692 FKO917676:FKO917692 FUK917676:FUK917692 GEG917676:GEG917692 GOC917676:GOC917692 GXY917676:GXY917692 HHU917676:HHU917692 HRQ917676:HRQ917692 IBM917676:IBM917692 ILI917676:ILI917692 IVE917676:IVE917692 JFA917676:JFA917692 JOW917676:JOW917692 JYS917676:JYS917692 KIO917676:KIO917692 KSK917676:KSK917692 LCG917676:LCG917692 LMC917676:LMC917692 LVY917676:LVY917692 MFU917676:MFU917692 MPQ917676:MPQ917692 MZM917676:MZM917692 NJI917676:NJI917692 NTE917676:NTE917692 ODA917676:ODA917692 OMW917676:OMW917692 OWS917676:OWS917692 PGO917676:PGO917692 PQK917676:PQK917692 QAG917676:QAG917692 QKC917676:QKC917692 QTY917676:QTY917692 RDU917676:RDU917692 RNQ917676:RNQ917692 RXM917676:RXM917692 SHI917676:SHI917692 SRE917676:SRE917692 TBA917676:TBA917692 TKW917676:TKW917692 TUS917676:TUS917692 UEO917676:UEO917692 UOK917676:UOK917692 UYG917676:UYG917692 VIC917676:VIC917692 VRY917676:VRY917692 WBU917676:WBU917692 WLQ917676:WLQ917692 WVM917676:WVM917692 H983212:I983228 JA983212:JA983228 SW983212:SW983228 ACS983212:ACS983228 AMO983212:AMO983228 AWK983212:AWK983228 BGG983212:BGG983228 BQC983212:BQC983228 BZY983212:BZY983228 CJU983212:CJU983228 CTQ983212:CTQ983228 DDM983212:DDM983228 DNI983212:DNI983228 DXE983212:DXE983228 EHA983212:EHA983228 EQW983212:EQW983228 FAS983212:FAS983228 FKO983212:FKO983228 FUK983212:FUK983228 GEG983212:GEG983228 GOC983212:GOC983228 GXY983212:GXY983228 HHU983212:HHU983228 HRQ983212:HRQ983228 IBM983212:IBM983228 ILI983212:ILI983228 IVE983212:IVE983228 JFA983212:JFA983228 JOW983212:JOW983228 JYS983212:JYS983228 KIO983212:KIO983228 KSK983212:KSK983228 LCG983212:LCG983228 LMC983212:LMC983228 LVY983212:LVY983228 MFU983212:MFU983228 MPQ983212:MPQ983228 MZM983212:MZM983228 NJI983212:NJI983228 NTE983212:NTE983228 ODA983212:ODA983228 OMW983212:OMW983228 OWS983212:OWS983228 PGO983212:PGO983228 PQK983212:PQK983228 QAG983212:QAG983228 QKC983212:QKC983228 QTY983212:QTY983228 RDU983212:RDU983228 RNQ983212:RNQ983228 RXM983212:RXM983228 SHI983212:SHI983228 SRE983212:SRE983228 TBA983212:TBA983228 TKW983212:TKW983228 TUS983212:TUS983228 UEO983212:UEO983228 UOK983212:UOK983228 UYG983212:UYG983228 VIC983212:VIC983228 VRY983212:VRY983228 WBU983212:WBU983228 WLQ983212:WLQ983228 WVM983212:WVM983228" xr:uid="{00000000-0002-0000-0200-000010000000}">
      <formula1>-9.99999999999999E+23</formula1>
      <formula2>9.99999999999999E+25</formula2>
    </dataValidation>
    <dataValidation type="decimal" allowBlank="1" showInputMessage="1" showErrorMessage="1" sqref="H65948:I65965 JA65948:JA65965 SW65948:SW65965 ACS65948:ACS65965 AMO65948:AMO65965 AWK65948:AWK65965 BGG65948:BGG65965 BQC65948:BQC65965 BZY65948:BZY65965 CJU65948:CJU65965 CTQ65948:CTQ65965 DDM65948:DDM65965 DNI65948:DNI65965 DXE65948:DXE65965 EHA65948:EHA65965 EQW65948:EQW65965 FAS65948:FAS65965 FKO65948:FKO65965 FUK65948:FUK65965 GEG65948:GEG65965 GOC65948:GOC65965 GXY65948:GXY65965 HHU65948:HHU65965 HRQ65948:HRQ65965 IBM65948:IBM65965 ILI65948:ILI65965 IVE65948:IVE65965 JFA65948:JFA65965 JOW65948:JOW65965 JYS65948:JYS65965 KIO65948:KIO65965 KSK65948:KSK65965 LCG65948:LCG65965 LMC65948:LMC65965 LVY65948:LVY65965 MFU65948:MFU65965 MPQ65948:MPQ65965 MZM65948:MZM65965 NJI65948:NJI65965 NTE65948:NTE65965 ODA65948:ODA65965 OMW65948:OMW65965 OWS65948:OWS65965 PGO65948:PGO65965 PQK65948:PQK65965 QAG65948:QAG65965 QKC65948:QKC65965 QTY65948:QTY65965 RDU65948:RDU65965 RNQ65948:RNQ65965 RXM65948:RXM65965 SHI65948:SHI65965 SRE65948:SRE65965 TBA65948:TBA65965 TKW65948:TKW65965 TUS65948:TUS65965 UEO65948:UEO65965 UOK65948:UOK65965 UYG65948:UYG65965 VIC65948:VIC65965 VRY65948:VRY65965 WBU65948:WBU65965 WLQ65948:WLQ65965 WVM65948:WVM65965 H131484:I131501 JA131484:JA131501 SW131484:SW131501 ACS131484:ACS131501 AMO131484:AMO131501 AWK131484:AWK131501 BGG131484:BGG131501 BQC131484:BQC131501 BZY131484:BZY131501 CJU131484:CJU131501 CTQ131484:CTQ131501 DDM131484:DDM131501 DNI131484:DNI131501 DXE131484:DXE131501 EHA131484:EHA131501 EQW131484:EQW131501 FAS131484:FAS131501 FKO131484:FKO131501 FUK131484:FUK131501 GEG131484:GEG131501 GOC131484:GOC131501 GXY131484:GXY131501 HHU131484:HHU131501 HRQ131484:HRQ131501 IBM131484:IBM131501 ILI131484:ILI131501 IVE131484:IVE131501 JFA131484:JFA131501 JOW131484:JOW131501 JYS131484:JYS131501 KIO131484:KIO131501 KSK131484:KSK131501 LCG131484:LCG131501 LMC131484:LMC131501 LVY131484:LVY131501 MFU131484:MFU131501 MPQ131484:MPQ131501 MZM131484:MZM131501 NJI131484:NJI131501 NTE131484:NTE131501 ODA131484:ODA131501 OMW131484:OMW131501 OWS131484:OWS131501 PGO131484:PGO131501 PQK131484:PQK131501 QAG131484:QAG131501 QKC131484:QKC131501 QTY131484:QTY131501 RDU131484:RDU131501 RNQ131484:RNQ131501 RXM131484:RXM131501 SHI131484:SHI131501 SRE131484:SRE131501 TBA131484:TBA131501 TKW131484:TKW131501 TUS131484:TUS131501 UEO131484:UEO131501 UOK131484:UOK131501 UYG131484:UYG131501 VIC131484:VIC131501 VRY131484:VRY131501 WBU131484:WBU131501 WLQ131484:WLQ131501 WVM131484:WVM131501 H197020:I197037 JA197020:JA197037 SW197020:SW197037 ACS197020:ACS197037 AMO197020:AMO197037 AWK197020:AWK197037 BGG197020:BGG197037 BQC197020:BQC197037 BZY197020:BZY197037 CJU197020:CJU197037 CTQ197020:CTQ197037 DDM197020:DDM197037 DNI197020:DNI197037 DXE197020:DXE197037 EHA197020:EHA197037 EQW197020:EQW197037 FAS197020:FAS197037 FKO197020:FKO197037 FUK197020:FUK197037 GEG197020:GEG197037 GOC197020:GOC197037 GXY197020:GXY197037 HHU197020:HHU197037 HRQ197020:HRQ197037 IBM197020:IBM197037 ILI197020:ILI197037 IVE197020:IVE197037 JFA197020:JFA197037 JOW197020:JOW197037 JYS197020:JYS197037 KIO197020:KIO197037 KSK197020:KSK197037 LCG197020:LCG197037 LMC197020:LMC197037 LVY197020:LVY197037 MFU197020:MFU197037 MPQ197020:MPQ197037 MZM197020:MZM197037 NJI197020:NJI197037 NTE197020:NTE197037 ODA197020:ODA197037 OMW197020:OMW197037 OWS197020:OWS197037 PGO197020:PGO197037 PQK197020:PQK197037 QAG197020:QAG197037 QKC197020:QKC197037 QTY197020:QTY197037 RDU197020:RDU197037 RNQ197020:RNQ197037 RXM197020:RXM197037 SHI197020:SHI197037 SRE197020:SRE197037 TBA197020:TBA197037 TKW197020:TKW197037 TUS197020:TUS197037 UEO197020:UEO197037 UOK197020:UOK197037 UYG197020:UYG197037 VIC197020:VIC197037 VRY197020:VRY197037 WBU197020:WBU197037 WLQ197020:WLQ197037 WVM197020:WVM197037 H262556:I262573 JA262556:JA262573 SW262556:SW262573 ACS262556:ACS262573 AMO262556:AMO262573 AWK262556:AWK262573 BGG262556:BGG262573 BQC262556:BQC262573 BZY262556:BZY262573 CJU262556:CJU262573 CTQ262556:CTQ262573 DDM262556:DDM262573 DNI262556:DNI262573 DXE262556:DXE262573 EHA262556:EHA262573 EQW262556:EQW262573 FAS262556:FAS262573 FKO262556:FKO262573 FUK262556:FUK262573 GEG262556:GEG262573 GOC262556:GOC262573 GXY262556:GXY262573 HHU262556:HHU262573 HRQ262556:HRQ262573 IBM262556:IBM262573 ILI262556:ILI262573 IVE262556:IVE262573 JFA262556:JFA262573 JOW262556:JOW262573 JYS262556:JYS262573 KIO262556:KIO262573 KSK262556:KSK262573 LCG262556:LCG262573 LMC262556:LMC262573 LVY262556:LVY262573 MFU262556:MFU262573 MPQ262556:MPQ262573 MZM262556:MZM262573 NJI262556:NJI262573 NTE262556:NTE262573 ODA262556:ODA262573 OMW262556:OMW262573 OWS262556:OWS262573 PGO262556:PGO262573 PQK262556:PQK262573 QAG262556:QAG262573 QKC262556:QKC262573 QTY262556:QTY262573 RDU262556:RDU262573 RNQ262556:RNQ262573 RXM262556:RXM262573 SHI262556:SHI262573 SRE262556:SRE262573 TBA262556:TBA262573 TKW262556:TKW262573 TUS262556:TUS262573 UEO262556:UEO262573 UOK262556:UOK262573 UYG262556:UYG262573 VIC262556:VIC262573 VRY262556:VRY262573 WBU262556:WBU262573 WLQ262556:WLQ262573 WVM262556:WVM262573 H328092:I328109 JA328092:JA328109 SW328092:SW328109 ACS328092:ACS328109 AMO328092:AMO328109 AWK328092:AWK328109 BGG328092:BGG328109 BQC328092:BQC328109 BZY328092:BZY328109 CJU328092:CJU328109 CTQ328092:CTQ328109 DDM328092:DDM328109 DNI328092:DNI328109 DXE328092:DXE328109 EHA328092:EHA328109 EQW328092:EQW328109 FAS328092:FAS328109 FKO328092:FKO328109 FUK328092:FUK328109 GEG328092:GEG328109 GOC328092:GOC328109 GXY328092:GXY328109 HHU328092:HHU328109 HRQ328092:HRQ328109 IBM328092:IBM328109 ILI328092:ILI328109 IVE328092:IVE328109 JFA328092:JFA328109 JOW328092:JOW328109 JYS328092:JYS328109 KIO328092:KIO328109 KSK328092:KSK328109 LCG328092:LCG328109 LMC328092:LMC328109 LVY328092:LVY328109 MFU328092:MFU328109 MPQ328092:MPQ328109 MZM328092:MZM328109 NJI328092:NJI328109 NTE328092:NTE328109 ODA328092:ODA328109 OMW328092:OMW328109 OWS328092:OWS328109 PGO328092:PGO328109 PQK328092:PQK328109 QAG328092:QAG328109 QKC328092:QKC328109 QTY328092:QTY328109 RDU328092:RDU328109 RNQ328092:RNQ328109 RXM328092:RXM328109 SHI328092:SHI328109 SRE328092:SRE328109 TBA328092:TBA328109 TKW328092:TKW328109 TUS328092:TUS328109 UEO328092:UEO328109 UOK328092:UOK328109 UYG328092:UYG328109 VIC328092:VIC328109 VRY328092:VRY328109 WBU328092:WBU328109 WLQ328092:WLQ328109 WVM328092:WVM328109 H393628:I393645 JA393628:JA393645 SW393628:SW393645 ACS393628:ACS393645 AMO393628:AMO393645 AWK393628:AWK393645 BGG393628:BGG393645 BQC393628:BQC393645 BZY393628:BZY393645 CJU393628:CJU393645 CTQ393628:CTQ393645 DDM393628:DDM393645 DNI393628:DNI393645 DXE393628:DXE393645 EHA393628:EHA393645 EQW393628:EQW393645 FAS393628:FAS393645 FKO393628:FKO393645 FUK393628:FUK393645 GEG393628:GEG393645 GOC393628:GOC393645 GXY393628:GXY393645 HHU393628:HHU393645 HRQ393628:HRQ393645 IBM393628:IBM393645 ILI393628:ILI393645 IVE393628:IVE393645 JFA393628:JFA393645 JOW393628:JOW393645 JYS393628:JYS393645 KIO393628:KIO393645 KSK393628:KSK393645 LCG393628:LCG393645 LMC393628:LMC393645 LVY393628:LVY393645 MFU393628:MFU393645 MPQ393628:MPQ393645 MZM393628:MZM393645 NJI393628:NJI393645 NTE393628:NTE393645 ODA393628:ODA393645 OMW393628:OMW393645 OWS393628:OWS393645 PGO393628:PGO393645 PQK393628:PQK393645 QAG393628:QAG393645 QKC393628:QKC393645 QTY393628:QTY393645 RDU393628:RDU393645 RNQ393628:RNQ393645 RXM393628:RXM393645 SHI393628:SHI393645 SRE393628:SRE393645 TBA393628:TBA393645 TKW393628:TKW393645 TUS393628:TUS393645 UEO393628:UEO393645 UOK393628:UOK393645 UYG393628:UYG393645 VIC393628:VIC393645 VRY393628:VRY393645 WBU393628:WBU393645 WLQ393628:WLQ393645 WVM393628:WVM393645 H459164:I459181 JA459164:JA459181 SW459164:SW459181 ACS459164:ACS459181 AMO459164:AMO459181 AWK459164:AWK459181 BGG459164:BGG459181 BQC459164:BQC459181 BZY459164:BZY459181 CJU459164:CJU459181 CTQ459164:CTQ459181 DDM459164:DDM459181 DNI459164:DNI459181 DXE459164:DXE459181 EHA459164:EHA459181 EQW459164:EQW459181 FAS459164:FAS459181 FKO459164:FKO459181 FUK459164:FUK459181 GEG459164:GEG459181 GOC459164:GOC459181 GXY459164:GXY459181 HHU459164:HHU459181 HRQ459164:HRQ459181 IBM459164:IBM459181 ILI459164:ILI459181 IVE459164:IVE459181 JFA459164:JFA459181 JOW459164:JOW459181 JYS459164:JYS459181 KIO459164:KIO459181 KSK459164:KSK459181 LCG459164:LCG459181 LMC459164:LMC459181 LVY459164:LVY459181 MFU459164:MFU459181 MPQ459164:MPQ459181 MZM459164:MZM459181 NJI459164:NJI459181 NTE459164:NTE459181 ODA459164:ODA459181 OMW459164:OMW459181 OWS459164:OWS459181 PGO459164:PGO459181 PQK459164:PQK459181 QAG459164:QAG459181 QKC459164:QKC459181 QTY459164:QTY459181 RDU459164:RDU459181 RNQ459164:RNQ459181 RXM459164:RXM459181 SHI459164:SHI459181 SRE459164:SRE459181 TBA459164:TBA459181 TKW459164:TKW459181 TUS459164:TUS459181 UEO459164:UEO459181 UOK459164:UOK459181 UYG459164:UYG459181 VIC459164:VIC459181 VRY459164:VRY459181 WBU459164:WBU459181 WLQ459164:WLQ459181 WVM459164:WVM459181 H524700:I524717 JA524700:JA524717 SW524700:SW524717 ACS524700:ACS524717 AMO524700:AMO524717 AWK524700:AWK524717 BGG524700:BGG524717 BQC524700:BQC524717 BZY524700:BZY524717 CJU524700:CJU524717 CTQ524700:CTQ524717 DDM524700:DDM524717 DNI524700:DNI524717 DXE524700:DXE524717 EHA524700:EHA524717 EQW524700:EQW524717 FAS524700:FAS524717 FKO524700:FKO524717 FUK524700:FUK524717 GEG524700:GEG524717 GOC524700:GOC524717 GXY524700:GXY524717 HHU524700:HHU524717 HRQ524700:HRQ524717 IBM524700:IBM524717 ILI524700:ILI524717 IVE524700:IVE524717 JFA524700:JFA524717 JOW524700:JOW524717 JYS524700:JYS524717 KIO524700:KIO524717 KSK524700:KSK524717 LCG524700:LCG524717 LMC524700:LMC524717 LVY524700:LVY524717 MFU524700:MFU524717 MPQ524700:MPQ524717 MZM524700:MZM524717 NJI524700:NJI524717 NTE524700:NTE524717 ODA524700:ODA524717 OMW524700:OMW524717 OWS524700:OWS524717 PGO524700:PGO524717 PQK524700:PQK524717 QAG524700:QAG524717 QKC524700:QKC524717 QTY524700:QTY524717 RDU524700:RDU524717 RNQ524700:RNQ524717 RXM524700:RXM524717 SHI524700:SHI524717 SRE524700:SRE524717 TBA524700:TBA524717 TKW524700:TKW524717 TUS524700:TUS524717 UEO524700:UEO524717 UOK524700:UOK524717 UYG524700:UYG524717 VIC524700:VIC524717 VRY524700:VRY524717 WBU524700:WBU524717 WLQ524700:WLQ524717 WVM524700:WVM524717 H590236:I590253 JA590236:JA590253 SW590236:SW590253 ACS590236:ACS590253 AMO590236:AMO590253 AWK590236:AWK590253 BGG590236:BGG590253 BQC590236:BQC590253 BZY590236:BZY590253 CJU590236:CJU590253 CTQ590236:CTQ590253 DDM590236:DDM590253 DNI590236:DNI590253 DXE590236:DXE590253 EHA590236:EHA590253 EQW590236:EQW590253 FAS590236:FAS590253 FKO590236:FKO590253 FUK590236:FUK590253 GEG590236:GEG590253 GOC590236:GOC590253 GXY590236:GXY590253 HHU590236:HHU590253 HRQ590236:HRQ590253 IBM590236:IBM590253 ILI590236:ILI590253 IVE590236:IVE590253 JFA590236:JFA590253 JOW590236:JOW590253 JYS590236:JYS590253 KIO590236:KIO590253 KSK590236:KSK590253 LCG590236:LCG590253 LMC590236:LMC590253 LVY590236:LVY590253 MFU590236:MFU590253 MPQ590236:MPQ590253 MZM590236:MZM590253 NJI590236:NJI590253 NTE590236:NTE590253 ODA590236:ODA590253 OMW590236:OMW590253 OWS590236:OWS590253 PGO590236:PGO590253 PQK590236:PQK590253 QAG590236:QAG590253 QKC590236:QKC590253 QTY590236:QTY590253 RDU590236:RDU590253 RNQ590236:RNQ590253 RXM590236:RXM590253 SHI590236:SHI590253 SRE590236:SRE590253 TBA590236:TBA590253 TKW590236:TKW590253 TUS590236:TUS590253 UEO590236:UEO590253 UOK590236:UOK590253 UYG590236:UYG590253 VIC590236:VIC590253 VRY590236:VRY590253 WBU590236:WBU590253 WLQ590236:WLQ590253 WVM590236:WVM590253 H655772:I655789 JA655772:JA655789 SW655772:SW655789 ACS655772:ACS655789 AMO655772:AMO655789 AWK655772:AWK655789 BGG655772:BGG655789 BQC655772:BQC655789 BZY655772:BZY655789 CJU655772:CJU655789 CTQ655772:CTQ655789 DDM655772:DDM655789 DNI655772:DNI655789 DXE655772:DXE655789 EHA655772:EHA655789 EQW655772:EQW655789 FAS655772:FAS655789 FKO655772:FKO655789 FUK655772:FUK655789 GEG655772:GEG655789 GOC655772:GOC655789 GXY655772:GXY655789 HHU655772:HHU655789 HRQ655772:HRQ655789 IBM655772:IBM655789 ILI655772:ILI655789 IVE655772:IVE655789 JFA655772:JFA655789 JOW655772:JOW655789 JYS655772:JYS655789 KIO655772:KIO655789 KSK655772:KSK655789 LCG655772:LCG655789 LMC655772:LMC655789 LVY655772:LVY655789 MFU655772:MFU655789 MPQ655772:MPQ655789 MZM655772:MZM655789 NJI655772:NJI655789 NTE655772:NTE655789 ODA655772:ODA655789 OMW655772:OMW655789 OWS655772:OWS655789 PGO655772:PGO655789 PQK655772:PQK655789 QAG655772:QAG655789 QKC655772:QKC655789 QTY655772:QTY655789 RDU655772:RDU655789 RNQ655772:RNQ655789 RXM655772:RXM655789 SHI655772:SHI655789 SRE655772:SRE655789 TBA655772:TBA655789 TKW655772:TKW655789 TUS655772:TUS655789 UEO655772:UEO655789 UOK655772:UOK655789 UYG655772:UYG655789 VIC655772:VIC655789 VRY655772:VRY655789 WBU655772:WBU655789 WLQ655772:WLQ655789 WVM655772:WVM655789 H721308:I721325 JA721308:JA721325 SW721308:SW721325 ACS721308:ACS721325 AMO721308:AMO721325 AWK721308:AWK721325 BGG721308:BGG721325 BQC721308:BQC721325 BZY721308:BZY721325 CJU721308:CJU721325 CTQ721308:CTQ721325 DDM721308:DDM721325 DNI721308:DNI721325 DXE721308:DXE721325 EHA721308:EHA721325 EQW721308:EQW721325 FAS721308:FAS721325 FKO721308:FKO721325 FUK721308:FUK721325 GEG721308:GEG721325 GOC721308:GOC721325 GXY721308:GXY721325 HHU721308:HHU721325 HRQ721308:HRQ721325 IBM721308:IBM721325 ILI721308:ILI721325 IVE721308:IVE721325 JFA721308:JFA721325 JOW721308:JOW721325 JYS721308:JYS721325 KIO721308:KIO721325 KSK721308:KSK721325 LCG721308:LCG721325 LMC721308:LMC721325 LVY721308:LVY721325 MFU721308:MFU721325 MPQ721308:MPQ721325 MZM721308:MZM721325 NJI721308:NJI721325 NTE721308:NTE721325 ODA721308:ODA721325 OMW721308:OMW721325 OWS721308:OWS721325 PGO721308:PGO721325 PQK721308:PQK721325 QAG721308:QAG721325 QKC721308:QKC721325 QTY721308:QTY721325 RDU721308:RDU721325 RNQ721308:RNQ721325 RXM721308:RXM721325 SHI721308:SHI721325 SRE721308:SRE721325 TBA721308:TBA721325 TKW721308:TKW721325 TUS721308:TUS721325 UEO721308:UEO721325 UOK721308:UOK721325 UYG721308:UYG721325 VIC721308:VIC721325 VRY721308:VRY721325 WBU721308:WBU721325 WLQ721308:WLQ721325 WVM721308:WVM721325 H786844:I786861 JA786844:JA786861 SW786844:SW786861 ACS786844:ACS786861 AMO786844:AMO786861 AWK786844:AWK786861 BGG786844:BGG786861 BQC786844:BQC786861 BZY786844:BZY786861 CJU786844:CJU786861 CTQ786844:CTQ786861 DDM786844:DDM786861 DNI786844:DNI786861 DXE786844:DXE786861 EHA786844:EHA786861 EQW786844:EQW786861 FAS786844:FAS786861 FKO786844:FKO786861 FUK786844:FUK786861 GEG786844:GEG786861 GOC786844:GOC786861 GXY786844:GXY786861 HHU786844:HHU786861 HRQ786844:HRQ786861 IBM786844:IBM786861 ILI786844:ILI786861 IVE786844:IVE786861 JFA786844:JFA786861 JOW786844:JOW786861 JYS786844:JYS786861 KIO786844:KIO786861 KSK786844:KSK786861 LCG786844:LCG786861 LMC786844:LMC786861 LVY786844:LVY786861 MFU786844:MFU786861 MPQ786844:MPQ786861 MZM786844:MZM786861 NJI786844:NJI786861 NTE786844:NTE786861 ODA786844:ODA786861 OMW786844:OMW786861 OWS786844:OWS786861 PGO786844:PGO786861 PQK786844:PQK786861 QAG786844:QAG786861 QKC786844:QKC786861 QTY786844:QTY786861 RDU786844:RDU786861 RNQ786844:RNQ786861 RXM786844:RXM786861 SHI786844:SHI786861 SRE786844:SRE786861 TBA786844:TBA786861 TKW786844:TKW786861 TUS786844:TUS786861 UEO786844:UEO786861 UOK786844:UOK786861 UYG786844:UYG786861 VIC786844:VIC786861 VRY786844:VRY786861 WBU786844:WBU786861 WLQ786844:WLQ786861 WVM786844:WVM786861 H852380:I852397 JA852380:JA852397 SW852380:SW852397 ACS852380:ACS852397 AMO852380:AMO852397 AWK852380:AWK852397 BGG852380:BGG852397 BQC852380:BQC852397 BZY852380:BZY852397 CJU852380:CJU852397 CTQ852380:CTQ852397 DDM852380:DDM852397 DNI852380:DNI852397 DXE852380:DXE852397 EHA852380:EHA852397 EQW852380:EQW852397 FAS852380:FAS852397 FKO852380:FKO852397 FUK852380:FUK852397 GEG852380:GEG852397 GOC852380:GOC852397 GXY852380:GXY852397 HHU852380:HHU852397 HRQ852380:HRQ852397 IBM852380:IBM852397 ILI852380:ILI852397 IVE852380:IVE852397 JFA852380:JFA852397 JOW852380:JOW852397 JYS852380:JYS852397 KIO852380:KIO852397 KSK852380:KSK852397 LCG852380:LCG852397 LMC852380:LMC852397 LVY852380:LVY852397 MFU852380:MFU852397 MPQ852380:MPQ852397 MZM852380:MZM852397 NJI852380:NJI852397 NTE852380:NTE852397 ODA852380:ODA852397 OMW852380:OMW852397 OWS852380:OWS852397 PGO852380:PGO852397 PQK852380:PQK852397 QAG852380:QAG852397 QKC852380:QKC852397 QTY852380:QTY852397 RDU852380:RDU852397 RNQ852380:RNQ852397 RXM852380:RXM852397 SHI852380:SHI852397 SRE852380:SRE852397 TBA852380:TBA852397 TKW852380:TKW852397 TUS852380:TUS852397 UEO852380:UEO852397 UOK852380:UOK852397 UYG852380:UYG852397 VIC852380:VIC852397 VRY852380:VRY852397 WBU852380:WBU852397 WLQ852380:WLQ852397 WVM852380:WVM852397 H917916:I917933 JA917916:JA917933 SW917916:SW917933 ACS917916:ACS917933 AMO917916:AMO917933 AWK917916:AWK917933 BGG917916:BGG917933 BQC917916:BQC917933 BZY917916:BZY917933 CJU917916:CJU917933 CTQ917916:CTQ917933 DDM917916:DDM917933 DNI917916:DNI917933 DXE917916:DXE917933 EHA917916:EHA917933 EQW917916:EQW917933 FAS917916:FAS917933 FKO917916:FKO917933 FUK917916:FUK917933 GEG917916:GEG917933 GOC917916:GOC917933 GXY917916:GXY917933 HHU917916:HHU917933 HRQ917916:HRQ917933 IBM917916:IBM917933 ILI917916:ILI917933 IVE917916:IVE917933 JFA917916:JFA917933 JOW917916:JOW917933 JYS917916:JYS917933 KIO917916:KIO917933 KSK917916:KSK917933 LCG917916:LCG917933 LMC917916:LMC917933 LVY917916:LVY917933 MFU917916:MFU917933 MPQ917916:MPQ917933 MZM917916:MZM917933 NJI917916:NJI917933 NTE917916:NTE917933 ODA917916:ODA917933 OMW917916:OMW917933 OWS917916:OWS917933 PGO917916:PGO917933 PQK917916:PQK917933 QAG917916:QAG917933 QKC917916:QKC917933 QTY917916:QTY917933 RDU917916:RDU917933 RNQ917916:RNQ917933 RXM917916:RXM917933 SHI917916:SHI917933 SRE917916:SRE917933 TBA917916:TBA917933 TKW917916:TKW917933 TUS917916:TUS917933 UEO917916:UEO917933 UOK917916:UOK917933 UYG917916:UYG917933 VIC917916:VIC917933 VRY917916:VRY917933 WBU917916:WBU917933 WLQ917916:WLQ917933 WVM917916:WVM917933 H983452:I983469 JA983452:JA983469 SW983452:SW983469 ACS983452:ACS983469 AMO983452:AMO983469 AWK983452:AWK983469 BGG983452:BGG983469 BQC983452:BQC983469 BZY983452:BZY983469 CJU983452:CJU983469 CTQ983452:CTQ983469 DDM983452:DDM983469 DNI983452:DNI983469 DXE983452:DXE983469 EHA983452:EHA983469 EQW983452:EQW983469 FAS983452:FAS983469 FKO983452:FKO983469 FUK983452:FUK983469 GEG983452:GEG983469 GOC983452:GOC983469 GXY983452:GXY983469 HHU983452:HHU983469 HRQ983452:HRQ983469 IBM983452:IBM983469 ILI983452:ILI983469 IVE983452:IVE983469 JFA983452:JFA983469 JOW983452:JOW983469 JYS983452:JYS983469 KIO983452:KIO983469 KSK983452:KSK983469 LCG983452:LCG983469 LMC983452:LMC983469 LVY983452:LVY983469 MFU983452:MFU983469 MPQ983452:MPQ983469 MZM983452:MZM983469 NJI983452:NJI983469 NTE983452:NTE983469 ODA983452:ODA983469 OMW983452:OMW983469 OWS983452:OWS983469 PGO983452:PGO983469 PQK983452:PQK983469 QAG983452:QAG983469 QKC983452:QKC983469 QTY983452:QTY983469 RDU983452:RDU983469 RNQ983452:RNQ983469 RXM983452:RXM983469 SHI983452:SHI983469 SRE983452:SRE983469 TBA983452:TBA983469 TKW983452:TKW983469 TUS983452:TUS983469 UEO983452:UEO983469 UOK983452:UOK983469 UYG983452:UYG983469 VIC983452:VIC983469 VRY983452:VRY983469 WBU983452:WBU983469 WLQ983452:WLQ983469 WVM983452:WVM983469 H65978:I65995 JA65978:JA65995 SW65978:SW65995 ACS65978:ACS65995 AMO65978:AMO65995 AWK65978:AWK65995 BGG65978:BGG65995 BQC65978:BQC65995 BZY65978:BZY65995 CJU65978:CJU65995 CTQ65978:CTQ65995 DDM65978:DDM65995 DNI65978:DNI65995 DXE65978:DXE65995 EHA65978:EHA65995 EQW65978:EQW65995 FAS65978:FAS65995 FKO65978:FKO65995 FUK65978:FUK65995 GEG65978:GEG65995 GOC65978:GOC65995 GXY65978:GXY65995 HHU65978:HHU65995 HRQ65978:HRQ65995 IBM65978:IBM65995 ILI65978:ILI65995 IVE65978:IVE65995 JFA65978:JFA65995 JOW65978:JOW65995 JYS65978:JYS65995 KIO65978:KIO65995 KSK65978:KSK65995 LCG65978:LCG65995 LMC65978:LMC65995 LVY65978:LVY65995 MFU65978:MFU65995 MPQ65978:MPQ65995 MZM65978:MZM65995 NJI65978:NJI65995 NTE65978:NTE65995 ODA65978:ODA65995 OMW65978:OMW65995 OWS65978:OWS65995 PGO65978:PGO65995 PQK65978:PQK65995 QAG65978:QAG65995 QKC65978:QKC65995 QTY65978:QTY65995 RDU65978:RDU65995 RNQ65978:RNQ65995 RXM65978:RXM65995 SHI65978:SHI65995 SRE65978:SRE65995 TBA65978:TBA65995 TKW65978:TKW65995 TUS65978:TUS65995 UEO65978:UEO65995 UOK65978:UOK65995 UYG65978:UYG65995 VIC65978:VIC65995 VRY65978:VRY65995 WBU65978:WBU65995 WLQ65978:WLQ65995 WVM65978:WVM65995 H131514:I131531 JA131514:JA131531 SW131514:SW131531 ACS131514:ACS131531 AMO131514:AMO131531 AWK131514:AWK131531 BGG131514:BGG131531 BQC131514:BQC131531 BZY131514:BZY131531 CJU131514:CJU131531 CTQ131514:CTQ131531 DDM131514:DDM131531 DNI131514:DNI131531 DXE131514:DXE131531 EHA131514:EHA131531 EQW131514:EQW131531 FAS131514:FAS131531 FKO131514:FKO131531 FUK131514:FUK131531 GEG131514:GEG131531 GOC131514:GOC131531 GXY131514:GXY131531 HHU131514:HHU131531 HRQ131514:HRQ131531 IBM131514:IBM131531 ILI131514:ILI131531 IVE131514:IVE131531 JFA131514:JFA131531 JOW131514:JOW131531 JYS131514:JYS131531 KIO131514:KIO131531 KSK131514:KSK131531 LCG131514:LCG131531 LMC131514:LMC131531 LVY131514:LVY131531 MFU131514:MFU131531 MPQ131514:MPQ131531 MZM131514:MZM131531 NJI131514:NJI131531 NTE131514:NTE131531 ODA131514:ODA131531 OMW131514:OMW131531 OWS131514:OWS131531 PGO131514:PGO131531 PQK131514:PQK131531 QAG131514:QAG131531 QKC131514:QKC131531 QTY131514:QTY131531 RDU131514:RDU131531 RNQ131514:RNQ131531 RXM131514:RXM131531 SHI131514:SHI131531 SRE131514:SRE131531 TBA131514:TBA131531 TKW131514:TKW131531 TUS131514:TUS131531 UEO131514:UEO131531 UOK131514:UOK131531 UYG131514:UYG131531 VIC131514:VIC131531 VRY131514:VRY131531 WBU131514:WBU131531 WLQ131514:WLQ131531 WVM131514:WVM131531 H197050:I197067 JA197050:JA197067 SW197050:SW197067 ACS197050:ACS197067 AMO197050:AMO197067 AWK197050:AWK197067 BGG197050:BGG197067 BQC197050:BQC197067 BZY197050:BZY197067 CJU197050:CJU197067 CTQ197050:CTQ197067 DDM197050:DDM197067 DNI197050:DNI197067 DXE197050:DXE197067 EHA197050:EHA197067 EQW197050:EQW197067 FAS197050:FAS197067 FKO197050:FKO197067 FUK197050:FUK197067 GEG197050:GEG197067 GOC197050:GOC197067 GXY197050:GXY197067 HHU197050:HHU197067 HRQ197050:HRQ197067 IBM197050:IBM197067 ILI197050:ILI197067 IVE197050:IVE197067 JFA197050:JFA197067 JOW197050:JOW197067 JYS197050:JYS197067 KIO197050:KIO197067 KSK197050:KSK197067 LCG197050:LCG197067 LMC197050:LMC197067 LVY197050:LVY197067 MFU197050:MFU197067 MPQ197050:MPQ197067 MZM197050:MZM197067 NJI197050:NJI197067 NTE197050:NTE197067 ODA197050:ODA197067 OMW197050:OMW197067 OWS197050:OWS197067 PGO197050:PGO197067 PQK197050:PQK197067 QAG197050:QAG197067 QKC197050:QKC197067 QTY197050:QTY197067 RDU197050:RDU197067 RNQ197050:RNQ197067 RXM197050:RXM197067 SHI197050:SHI197067 SRE197050:SRE197067 TBA197050:TBA197067 TKW197050:TKW197067 TUS197050:TUS197067 UEO197050:UEO197067 UOK197050:UOK197067 UYG197050:UYG197067 VIC197050:VIC197067 VRY197050:VRY197067 WBU197050:WBU197067 WLQ197050:WLQ197067 WVM197050:WVM197067 H262586:I262603 JA262586:JA262603 SW262586:SW262603 ACS262586:ACS262603 AMO262586:AMO262603 AWK262586:AWK262603 BGG262586:BGG262603 BQC262586:BQC262603 BZY262586:BZY262603 CJU262586:CJU262603 CTQ262586:CTQ262603 DDM262586:DDM262603 DNI262586:DNI262603 DXE262586:DXE262603 EHA262586:EHA262603 EQW262586:EQW262603 FAS262586:FAS262603 FKO262586:FKO262603 FUK262586:FUK262603 GEG262586:GEG262603 GOC262586:GOC262603 GXY262586:GXY262603 HHU262586:HHU262603 HRQ262586:HRQ262603 IBM262586:IBM262603 ILI262586:ILI262603 IVE262586:IVE262603 JFA262586:JFA262603 JOW262586:JOW262603 JYS262586:JYS262603 KIO262586:KIO262603 KSK262586:KSK262603 LCG262586:LCG262603 LMC262586:LMC262603 LVY262586:LVY262603 MFU262586:MFU262603 MPQ262586:MPQ262603 MZM262586:MZM262603 NJI262586:NJI262603 NTE262586:NTE262603 ODA262586:ODA262603 OMW262586:OMW262603 OWS262586:OWS262603 PGO262586:PGO262603 PQK262586:PQK262603 QAG262586:QAG262603 QKC262586:QKC262603 QTY262586:QTY262603 RDU262586:RDU262603 RNQ262586:RNQ262603 RXM262586:RXM262603 SHI262586:SHI262603 SRE262586:SRE262603 TBA262586:TBA262603 TKW262586:TKW262603 TUS262586:TUS262603 UEO262586:UEO262603 UOK262586:UOK262603 UYG262586:UYG262603 VIC262586:VIC262603 VRY262586:VRY262603 WBU262586:WBU262603 WLQ262586:WLQ262603 WVM262586:WVM262603 H328122:I328139 JA328122:JA328139 SW328122:SW328139 ACS328122:ACS328139 AMO328122:AMO328139 AWK328122:AWK328139 BGG328122:BGG328139 BQC328122:BQC328139 BZY328122:BZY328139 CJU328122:CJU328139 CTQ328122:CTQ328139 DDM328122:DDM328139 DNI328122:DNI328139 DXE328122:DXE328139 EHA328122:EHA328139 EQW328122:EQW328139 FAS328122:FAS328139 FKO328122:FKO328139 FUK328122:FUK328139 GEG328122:GEG328139 GOC328122:GOC328139 GXY328122:GXY328139 HHU328122:HHU328139 HRQ328122:HRQ328139 IBM328122:IBM328139 ILI328122:ILI328139 IVE328122:IVE328139 JFA328122:JFA328139 JOW328122:JOW328139 JYS328122:JYS328139 KIO328122:KIO328139 KSK328122:KSK328139 LCG328122:LCG328139 LMC328122:LMC328139 LVY328122:LVY328139 MFU328122:MFU328139 MPQ328122:MPQ328139 MZM328122:MZM328139 NJI328122:NJI328139 NTE328122:NTE328139 ODA328122:ODA328139 OMW328122:OMW328139 OWS328122:OWS328139 PGO328122:PGO328139 PQK328122:PQK328139 QAG328122:QAG328139 QKC328122:QKC328139 QTY328122:QTY328139 RDU328122:RDU328139 RNQ328122:RNQ328139 RXM328122:RXM328139 SHI328122:SHI328139 SRE328122:SRE328139 TBA328122:TBA328139 TKW328122:TKW328139 TUS328122:TUS328139 UEO328122:UEO328139 UOK328122:UOK328139 UYG328122:UYG328139 VIC328122:VIC328139 VRY328122:VRY328139 WBU328122:WBU328139 WLQ328122:WLQ328139 WVM328122:WVM328139 H393658:I393675 JA393658:JA393675 SW393658:SW393675 ACS393658:ACS393675 AMO393658:AMO393675 AWK393658:AWK393675 BGG393658:BGG393675 BQC393658:BQC393675 BZY393658:BZY393675 CJU393658:CJU393675 CTQ393658:CTQ393675 DDM393658:DDM393675 DNI393658:DNI393675 DXE393658:DXE393675 EHA393658:EHA393675 EQW393658:EQW393675 FAS393658:FAS393675 FKO393658:FKO393675 FUK393658:FUK393675 GEG393658:GEG393675 GOC393658:GOC393675 GXY393658:GXY393675 HHU393658:HHU393675 HRQ393658:HRQ393675 IBM393658:IBM393675 ILI393658:ILI393675 IVE393658:IVE393675 JFA393658:JFA393675 JOW393658:JOW393675 JYS393658:JYS393675 KIO393658:KIO393675 KSK393658:KSK393675 LCG393658:LCG393675 LMC393658:LMC393675 LVY393658:LVY393675 MFU393658:MFU393675 MPQ393658:MPQ393675 MZM393658:MZM393675 NJI393658:NJI393675 NTE393658:NTE393675 ODA393658:ODA393675 OMW393658:OMW393675 OWS393658:OWS393675 PGO393658:PGO393675 PQK393658:PQK393675 QAG393658:QAG393675 QKC393658:QKC393675 QTY393658:QTY393675 RDU393658:RDU393675 RNQ393658:RNQ393675 RXM393658:RXM393675 SHI393658:SHI393675 SRE393658:SRE393675 TBA393658:TBA393675 TKW393658:TKW393675 TUS393658:TUS393675 UEO393658:UEO393675 UOK393658:UOK393675 UYG393658:UYG393675 VIC393658:VIC393675 VRY393658:VRY393675 WBU393658:WBU393675 WLQ393658:WLQ393675 WVM393658:WVM393675 H459194:I459211 JA459194:JA459211 SW459194:SW459211 ACS459194:ACS459211 AMO459194:AMO459211 AWK459194:AWK459211 BGG459194:BGG459211 BQC459194:BQC459211 BZY459194:BZY459211 CJU459194:CJU459211 CTQ459194:CTQ459211 DDM459194:DDM459211 DNI459194:DNI459211 DXE459194:DXE459211 EHA459194:EHA459211 EQW459194:EQW459211 FAS459194:FAS459211 FKO459194:FKO459211 FUK459194:FUK459211 GEG459194:GEG459211 GOC459194:GOC459211 GXY459194:GXY459211 HHU459194:HHU459211 HRQ459194:HRQ459211 IBM459194:IBM459211 ILI459194:ILI459211 IVE459194:IVE459211 JFA459194:JFA459211 JOW459194:JOW459211 JYS459194:JYS459211 KIO459194:KIO459211 KSK459194:KSK459211 LCG459194:LCG459211 LMC459194:LMC459211 LVY459194:LVY459211 MFU459194:MFU459211 MPQ459194:MPQ459211 MZM459194:MZM459211 NJI459194:NJI459211 NTE459194:NTE459211 ODA459194:ODA459211 OMW459194:OMW459211 OWS459194:OWS459211 PGO459194:PGO459211 PQK459194:PQK459211 QAG459194:QAG459211 QKC459194:QKC459211 QTY459194:QTY459211 RDU459194:RDU459211 RNQ459194:RNQ459211 RXM459194:RXM459211 SHI459194:SHI459211 SRE459194:SRE459211 TBA459194:TBA459211 TKW459194:TKW459211 TUS459194:TUS459211 UEO459194:UEO459211 UOK459194:UOK459211 UYG459194:UYG459211 VIC459194:VIC459211 VRY459194:VRY459211 WBU459194:WBU459211 WLQ459194:WLQ459211 WVM459194:WVM459211 H524730:I524747 JA524730:JA524747 SW524730:SW524747 ACS524730:ACS524747 AMO524730:AMO524747 AWK524730:AWK524747 BGG524730:BGG524747 BQC524730:BQC524747 BZY524730:BZY524747 CJU524730:CJU524747 CTQ524730:CTQ524747 DDM524730:DDM524747 DNI524730:DNI524747 DXE524730:DXE524747 EHA524730:EHA524747 EQW524730:EQW524747 FAS524730:FAS524747 FKO524730:FKO524747 FUK524730:FUK524747 GEG524730:GEG524747 GOC524730:GOC524747 GXY524730:GXY524747 HHU524730:HHU524747 HRQ524730:HRQ524747 IBM524730:IBM524747 ILI524730:ILI524747 IVE524730:IVE524747 JFA524730:JFA524747 JOW524730:JOW524747 JYS524730:JYS524747 KIO524730:KIO524747 KSK524730:KSK524747 LCG524730:LCG524747 LMC524730:LMC524747 LVY524730:LVY524747 MFU524730:MFU524747 MPQ524730:MPQ524747 MZM524730:MZM524747 NJI524730:NJI524747 NTE524730:NTE524747 ODA524730:ODA524747 OMW524730:OMW524747 OWS524730:OWS524747 PGO524730:PGO524747 PQK524730:PQK524747 QAG524730:QAG524747 QKC524730:QKC524747 QTY524730:QTY524747 RDU524730:RDU524747 RNQ524730:RNQ524747 RXM524730:RXM524747 SHI524730:SHI524747 SRE524730:SRE524747 TBA524730:TBA524747 TKW524730:TKW524747 TUS524730:TUS524747 UEO524730:UEO524747 UOK524730:UOK524747 UYG524730:UYG524747 VIC524730:VIC524747 VRY524730:VRY524747 WBU524730:WBU524747 WLQ524730:WLQ524747 WVM524730:WVM524747 H590266:I590283 JA590266:JA590283 SW590266:SW590283 ACS590266:ACS590283 AMO590266:AMO590283 AWK590266:AWK590283 BGG590266:BGG590283 BQC590266:BQC590283 BZY590266:BZY590283 CJU590266:CJU590283 CTQ590266:CTQ590283 DDM590266:DDM590283 DNI590266:DNI590283 DXE590266:DXE590283 EHA590266:EHA590283 EQW590266:EQW590283 FAS590266:FAS590283 FKO590266:FKO590283 FUK590266:FUK590283 GEG590266:GEG590283 GOC590266:GOC590283 GXY590266:GXY590283 HHU590266:HHU590283 HRQ590266:HRQ590283 IBM590266:IBM590283 ILI590266:ILI590283 IVE590266:IVE590283 JFA590266:JFA590283 JOW590266:JOW590283 JYS590266:JYS590283 KIO590266:KIO590283 KSK590266:KSK590283 LCG590266:LCG590283 LMC590266:LMC590283 LVY590266:LVY590283 MFU590266:MFU590283 MPQ590266:MPQ590283 MZM590266:MZM590283 NJI590266:NJI590283 NTE590266:NTE590283 ODA590266:ODA590283 OMW590266:OMW590283 OWS590266:OWS590283 PGO590266:PGO590283 PQK590266:PQK590283 QAG590266:QAG590283 QKC590266:QKC590283 QTY590266:QTY590283 RDU590266:RDU590283 RNQ590266:RNQ590283 RXM590266:RXM590283 SHI590266:SHI590283 SRE590266:SRE590283 TBA590266:TBA590283 TKW590266:TKW590283 TUS590266:TUS590283 UEO590266:UEO590283 UOK590266:UOK590283 UYG590266:UYG590283 VIC590266:VIC590283 VRY590266:VRY590283 WBU590266:WBU590283 WLQ590266:WLQ590283 WVM590266:WVM590283 H655802:I655819 JA655802:JA655819 SW655802:SW655819 ACS655802:ACS655819 AMO655802:AMO655819 AWK655802:AWK655819 BGG655802:BGG655819 BQC655802:BQC655819 BZY655802:BZY655819 CJU655802:CJU655819 CTQ655802:CTQ655819 DDM655802:DDM655819 DNI655802:DNI655819 DXE655802:DXE655819 EHA655802:EHA655819 EQW655802:EQW655819 FAS655802:FAS655819 FKO655802:FKO655819 FUK655802:FUK655819 GEG655802:GEG655819 GOC655802:GOC655819 GXY655802:GXY655819 HHU655802:HHU655819 HRQ655802:HRQ655819 IBM655802:IBM655819 ILI655802:ILI655819 IVE655802:IVE655819 JFA655802:JFA655819 JOW655802:JOW655819 JYS655802:JYS655819 KIO655802:KIO655819 KSK655802:KSK655819 LCG655802:LCG655819 LMC655802:LMC655819 LVY655802:LVY655819 MFU655802:MFU655819 MPQ655802:MPQ655819 MZM655802:MZM655819 NJI655802:NJI655819 NTE655802:NTE655819 ODA655802:ODA655819 OMW655802:OMW655819 OWS655802:OWS655819 PGO655802:PGO655819 PQK655802:PQK655819 QAG655802:QAG655819 QKC655802:QKC655819 QTY655802:QTY655819 RDU655802:RDU655819 RNQ655802:RNQ655819 RXM655802:RXM655819 SHI655802:SHI655819 SRE655802:SRE655819 TBA655802:TBA655819 TKW655802:TKW655819 TUS655802:TUS655819 UEO655802:UEO655819 UOK655802:UOK655819 UYG655802:UYG655819 VIC655802:VIC655819 VRY655802:VRY655819 WBU655802:WBU655819 WLQ655802:WLQ655819 WVM655802:WVM655819 H721338:I721355 JA721338:JA721355 SW721338:SW721355 ACS721338:ACS721355 AMO721338:AMO721355 AWK721338:AWK721355 BGG721338:BGG721355 BQC721338:BQC721355 BZY721338:BZY721355 CJU721338:CJU721355 CTQ721338:CTQ721355 DDM721338:DDM721355 DNI721338:DNI721355 DXE721338:DXE721355 EHA721338:EHA721355 EQW721338:EQW721355 FAS721338:FAS721355 FKO721338:FKO721355 FUK721338:FUK721355 GEG721338:GEG721355 GOC721338:GOC721355 GXY721338:GXY721355 HHU721338:HHU721355 HRQ721338:HRQ721355 IBM721338:IBM721355 ILI721338:ILI721355 IVE721338:IVE721355 JFA721338:JFA721355 JOW721338:JOW721355 JYS721338:JYS721355 KIO721338:KIO721355 KSK721338:KSK721355 LCG721338:LCG721355 LMC721338:LMC721355 LVY721338:LVY721355 MFU721338:MFU721355 MPQ721338:MPQ721355 MZM721338:MZM721355 NJI721338:NJI721355 NTE721338:NTE721355 ODA721338:ODA721355 OMW721338:OMW721355 OWS721338:OWS721355 PGO721338:PGO721355 PQK721338:PQK721355 QAG721338:QAG721355 QKC721338:QKC721355 QTY721338:QTY721355 RDU721338:RDU721355 RNQ721338:RNQ721355 RXM721338:RXM721355 SHI721338:SHI721355 SRE721338:SRE721355 TBA721338:TBA721355 TKW721338:TKW721355 TUS721338:TUS721355 UEO721338:UEO721355 UOK721338:UOK721355 UYG721338:UYG721355 VIC721338:VIC721355 VRY721338:VRY721355 WBU721338:WBU721355 WLQ721338:WLQ721355 WVM721338:WVM721355 H786874:I786891 JA786874:JA786891 SW786874:SW786891 ACS786874:ACS786891 AMO786874:AMO786891 AWK786874:AWK786891 BGG786874:BGG786891 BQC786874:BQC786891 BZY786874:BZY786891 CJU786874:CJU786891 CTQ786874:CTQ786891 DDM786874:DDM786891 DNI786874:DNI786891 DXE786874:DXE786891 EHA786874:EHA786891 EQW786874:EQW786891 FAS786874:FAS786891 FKO786874:FKO786891 FUK786874:FUK786891 GEG786874:GEG786891 GOC786874:GOC786891 GXY786874:GXY786891 HHU786874:HHU786891 HRQ786874:HRQ786891 IBM786874:IBM786891 ILI786874:ILI786891 IVE786874:IVE786891 JFA786874:JFA786891 JOW786874:JOW786891 JYS786874:JYS786891 KIO786874:KIO786891 KSK786874:KSK786891 LCG786874:LCG786891 LMC786874:LMC786891 LVY786874:LVY786891 MFU786874:MFU786891 MPQ786874:MPQ786891 MZM786874:MZM786891 NJI786874:NJI786891 NTE786874:NTE786891 ODA786874:ODA786891 OMW786874:OMW786891 OWS786874:OWS786891 PGO786874:PGO786891 PQK786874:PQK786891 QAG786874:QAG786891 QKC786874:QKC786891 QTY786874:QTY786891 RDU786874:RDU786891 RNQ786874:RNQ786891 RXM786874:RXM786891 SHI786874:SHI786891 SRE786874:SRE786891 TBA786874:TBA786891 TKW786874:TKW786891 TUS786874:TUS786891 UEO786874:UEO786891 UOK786874:UOK786891 UYG786874:UYG786891 VIC786874:VIC786891 VRY786874:VRY786891 WBU786874:WBU786891 WLQ786874:WLQ786891 WVM786874:WVM786891 H852410:I852427 JA852410:JA852427 SW852410:SW852427 ACS852410:ACS852427 AMO852410:AMO852427 AWK852410:AWK852427 BGG852410:BGG852427 BQC852410:BQC852427 BZY852410:BZY852427 CJU852410:CJU852427 CTQ852410:CTQ852427 DDM852410:DDM852427 DNI852410:DNI852427 DXE852410:DXE852427 EHA852410:EHA852427 EQW852410:EQW852427 FAS852410:FAS852427 FKO852410:FKO852427 FUK852410:FUK852427 GEG852410:GEG852427 GOC852410:GOC852427 GXY852410:GXY852427 HHU852410:HHU852427 HRQ852410:HRQ852427 IBM852410:IBM852427 ILI852410:ILI852427 IVE852410:IVE852427 JFA852410:JFA852427 JOW852410:JOW852427 JYS852410:JYS852427 KIO852410:KIO852427 KSK852410:KSK852427 LCG852410:LCG852427 LMC852410:LMC852427 LVY852410:LVY852427 MFU852410:MFU852427 MPQ852410:MPQ852427 MZM852410:MZM852427 NJI852410:NJI852427 NTE852410:NTE852427 ODA852410:ODA852427 OMW852410:OMW852427 OWS852410:OWS852427 PGO852410:PGO852427 PQK852410:PQK852427 QAG852410:QAG852427 QKC852410:QKC852427 QTY852410:QTY852427 RDU852410:RDU852427 RNQ852410:RNQ852427 RXM852410:RXM852427 SHI852410:SHI852427 SRE852410:SRE852427 TBA852410:TBA852427 TKW852410:TKW852427 TUS852410:TUS852427 UEO852410:UEO852427 UOK852410:UOK852427 UYG852410:UYG852427 VIC852410:VIC852427 VRY852410:VRY852427 WBU852410:WBU852427 WLQ852410:WLQ852427 WVM852410:WVM852427 H917946:I917963 JA917946:JA917963 SW917946:SW917963 ACS917946:ACS917963 AMO917946:AMO917963 AWK917946:AWK917963 BGG917946:BGG917963 BQC917946:BQC917963 BZY917946:BZY917963 CJU917946:CJU917963 CTQ917946:CTQ917963 DDM917946:DDM917963 DNI917946:DNI917963 DXE917946:DXE917963 EHA917946:EHA917963 EQW917946:EQW917963 FAS917946:FAS917963 FKO917946:FKO917963 FUK917946:FUK917963 GEG917946:GEG917963 GOC917946:GOC917963 GXY917946:GXY917963 HHU917946:HHU917963 HRQ917946:HRQ917963 IBM917946:IBM917963 ILI917946:ILI917963 IVE917946:IVE917963 JFA917946:JFA917963 JOW917946:JOW917963 JYS917946:JYS917963 KIO917946:KIO917963 KSK917946:KSK917963 LCG917946:LCG917963 LMC917946:LMC917963 LVY917946:LVY917963 MFU917946:MFU917963 MPQ917946:MPQ917963 MZM917946:MZM917963 NJI917946:NJI917963 NTE917946:NTE917963 ODA917946:ODA917963 OMW917946:OMW917963 OWS917946:OWS917963 PGO917946:PGO917963 PQK917946:PQK917963 QAG917946:QAG917963 QKC917946:QKC917963 QTY917946:QTY917963 RDU917946:RDU917963 RNQ917946:RNQ917963 RXM917946:RXM917963 SHI917946:SHI917963 SRE917946:SRE917963 TBA917946:TBA917963 TKW917946:TKW917963 TUS917946:TUS917963 UEO917946:UEO917963 UOK917946:UOK917963 UYG917946:UYG917963 VIC917946:VIC917963 VRY917946:VRY917963 WBU917946:WBU917963 WLQ917946:WLQ917963 WVM917946:WVM917963 H983482:I983499 JA983482:JA983499 SW983482:SW983499 ACS983482:ACS983499 AMO983482:AMO983499 AWK983482:AWK983499 BGG983482:BGG983499 BQC983482:BQC983499 BZY983482:BZY983499 CJU983482:CJU983499 CTQ983482:CTQ983499 DDM983482:DDM983499 DNI983482:DNI983499 DXE983482:DXE983499 EHA983482:EHA983499 EQW983482:EQW983499 FAS983482:FAS983499 FKO983482:FKO983499 FUK983482:FUK983499 GEG983482:GEG983499 GOC983482:GOC983499 GXY983482:GXY983499 HHU983482:HHU983499 HRQ983482:HRQ983499 IBM983482:IBM983499 ILI983482:ILI983499 IVE983482:IVE983499 JFA983482:JFA983499 JOW983482:JOW983499 JYS983482:JYS983499 KIO983482:KIO983499 KSK983482:KSK983499 LCG983482:LCG983499 LMC983482:LMC983499 LVY983482:LVY983499 MFU983482:MFU983499 MPQ983482:MPQ983499 MZM983482:MZM983499 NJI983482:NJI983499 NTE983482:NTE983499 ODA983482:ODA983499 OMW983482:OMW983499 OWS983482:OWS983499 PGO983482:PGO983499 PQK983482:PQK983499 QAG983482:QAG983499 QKC983482:QKC983499 QTY983482:QTY983499 RDU983482:RDU983499 RNQ983482:RNQ983499 RXM983482:RXM983499 SHI983482:SHI983499 SRE983482:SRE983499 TBA983482:TBA983499 TKW983482:TKW983499 TUS983482:TUS983499 UEO983482:UEO983499 UOK983482:UOK983499 UYG983482:UYG983499 VIC983482:VIC983499 VRY983482:VRY983499 WBU983482:WBU983499 WLQ983482:WLQ983499 WVM983482:WVM983499 H65942:I65946 JA65942:JA65946 SW65942:SW65946 ACS65942:ACS65946 AMO65942:AMO65946 AWK65942:AWK65946 BGG65942:BGG65946 BQC65942:BQC65946 BZY65942:BZY65946 CJU65942:CJU65946 CTQ65942:CTQ65946 DDM65942:DDM65946 DNI65942:DNI65946 DXE65942:DXE65946 EHA65942:EHA65946 EQW65942:EQW65946 FAS65942:FAS65946 FKO65942:FKO65946 FUK65942:FUK65946 GEG65942:GEG65946 GOC65942:GOC65946 GXY65942:GXY65946 HHU65942:HHU65946 HRQ65942:HRQ65946 IBM65942:IBM65946 ILI65942:ILI65946 IVE65942:IVE65946 JFA65942:JFA65946 JOW65942:JOW65946 JYS65942:JYS65946 KIO65942:KIO65946 KSK65942:KSK65946 LCG65942:LCG65946 LMC65942:LMC65946 LVY65942:LVY65946 MFU65942:MFU65946 MPQ65942:MPQ65946 MZM65942:MZM65946 NJI65942:NJI65946 NTE65942:NTE65946 ODA65942:ODA65946 OMW65942:OMW65946 OWS65942:OWS65946 PGO65942:PGO65946 PQK65942:PQK65946 QAG65942:QAG65946 QKC65942:QKC65946 QTY65942:QTY65946 RDU65942:RDU65946 RNQ65942:RNQ65946 RXM65942:RXM65946 SHI65942:SHI65946 SRE65942:SRE65946 TBA65942:TBA65946 TKW65942:TKW65946 TUS65942:TUS65946 UEO65942:UEO65946 UOK65942:UOK65946 UYG65942:UYG65946 VIC65942:VIC65946 VRY65942:VRY65946 WBU65942:WBU65946 WLQ65942:WLQ65946 WVM65942:WVM65946 H131478:I131482 JA131478:JA131482 SW131478:SW131482 ACS131478:ACS131482 AMO131478:AMO131482 AWK131478:AWK131482 BGG131478:BGG131482 BQC131478:BQC131482 BZY131478:BZY131482 CJU131478:CJU131482 CTQ131478:CTQ131482 DDM131478:DDM131482 DNI131478:DNI131482 DXE131478:DXE131482 EHA131478:EHA131482 EQW131478:EQW131482 FAS131478:FAS131482 FKO131478:FKO131482 FUK131478:FUK131482 GEG131478:GEG131482 GOC131478:GOC131482 GXY131478:GXY131482 HHU131478:HHU131482 HRQ131478:HRQ131482 IBM131478:IBM131482 ILI131478:ILI131482 IVE131478:IVE131482 JFA131478:JFA131482 JOW131478:JOW131482 JYS131478:JYS131482 KIO131478:KIO131482 KSK131478:KSK131482 LCG131478:LCG131482 LMC131478:LMC131482 LVY131478:LVY131482 MFU131478:MFU131482 MPQ131478:MPQ131482 MZM131478:MZM131482 NJI131478:NJI131482 NTE131478:NTE131482 ODA131478:ODA131482 OMW131478:OMW131482 OWS131478:OWS131482 PGO131478:PGO131482 PQK131478:PQK131482 QAG131478:QAG131482 QKC131478:QKC131482 QTY131478:QTY131482 RDU131478:RDU131482 RNQ131478:RNQ131482 RXM131478:RXM131482 SHI131478:SHI131482 SRE131478:SRE131482 TBA131478:TBA131482 TKW131478:TKW131482 TUS131478:TUS131482 UEO131478:UEO131482 UOK131478:UOK131482 UYG131478:UYG131482 VIC131478:VIC131482 VRY131478:VRY131482 WBU131478:WBU131482 WLQ131478:WLQ131482 WVM131478:WVM131482 H197014:I197018 JA197014:JA197018 SW197014:SW197018 ACS197014:ACS197018 AMO197014:AMO197018 AWK197014:AWK197018 BGG197014:BGG197018 BQC197014:BQC197018 BZY197014:BZY197018 CJU197014:CJU197018 CTQ197014:CTQ197018 DDM197014:DDM197018 DNI197014:DNI197018 DXE197014:DXE197018 EHA197014:EHA197018 EQW197014:EQW197018 FAS197014:FAS197018 FKO197014:FKO197018 FUK197014:FUK197018 GEG197014:GEG197018 GOC197014:GOC197018 GXY197014:GXY197018 HHU197014:HHU197018 HRQ197014:HRQ197018 IBM197014:IBM197018 ILI197014:ILI197018 IVE197014:IVE197018 JFA197014:JFA197018 JOW197014:JOW197018 JYS197014:JYS197018 KIO197014:KIO197018 KSK197014:KSK197018 LCG197014:LCG197018 LMC197014:LMC197018 LVY197014:LVY197018 MFU197014:MFU197018 MPQ197014:MPQ197018 MZM197014:MZM197018 NJI197014:NJI197018 NTE197014:NTE197018 ODA197014:ODA197018 OMW197014:OMW197018 OWS197014:OWS197018 PGO197014:PGO197018 PQK197014:PQK197018 QAG197014:QAG197018 QKC197014:QKC197018 QTY197014:QTY197018 RDU197014:RDU197018 RNQ197014:RNQ197018 RXM197014:RXM197018 SHI197014:SHI197018 SRE197014:SRE197018 TBA197014:TBA197018 TKW197014:TKW197018 TUS197014:TUS197018 UEO197014:UEO197018 UOK197014:UOK197018 UYG197014:UYG197018 VIC197014:VIC197018 VRY197014:VRY197018 WBU197014:WBU197018 WLQ197014:WLQ197018 WVM197014:WVM197018 H262550:I262554 JA262550:JA262554 SW262550:SW262554 ACS262550:ACS262554 AMO262550:AMO262554 AWK262550:AWK262554 BGG262550:BGG262554 BQC262550:BQC262554 BZY262550:BZY262554 CJU262550:CJU262554 CTQ262550:CTQ262554 DDM262550:DDM262554 DNI262550:DNI262554 DXE262550:DXE262554 EHA262550:EHA262554 EQW262550:EQW262554 FAS262550:FAS262554 FKO262550:FKO262554 FUK262550:FUK262554 GEG262550:GEG262554 GOC262550:GOC262554 GXY262550:GXY262554 HHU262550:HHU262554 HRQ262550:HRQ262554 IBM262550:IBM262554 ILI262550:ILI262554 IVE262550:IVE262554 JFA262550:JFA262554 JOW262550:JOW262554 JYS262550:JYS262554 KIO262550:KIO262554 KSK262550:KSK262554 LCG262550:LCG262554 LMC262550:LMC262554 LVY262550:LVY262554 MFU262550:MFU262554 MPQ262550:MPQ262554 MZM262550:MZM262554 NJI262550:NJI262554 NTE262550:NTE262554 ODA262550:ODA262554 OMW262550:OMW262554 OWS262550:OWS262554 PGO262550:PGO262554 PQK262550:PQK262554 QAG262550:QAG262554 QKC262550:QKC262554 QTY262550:QTY262554 RDU262550:RDU262554 RNQ262550:RNQ262554 RXM262550:RXM262554 SHI262550:SHI262554 SRE262550:SRE262554 TBA262550:TBA262554 TKW262550:TKW262554 TUS262550:TUS262554 UEO262550:UEO262554 UOK262550:UOK262554 UYG262550:UYG262554 VIC262550:VIC262554 VRY262550:VRY262554 WBU262550:WBU262554 WLQ262550:WLQ262554 WVM262550:WVM262554 H328086:I328090 JA328086:JA328090 SW328086:SW328090 ACS328086:ACS328090 AMO328086:AMO328090 AWK328086:AWK328090 BGG328086:BGG328090 BQC328086:BQC328090 BZY328086:BZY328090 CJU328086:CJU328090 CTQ328086:CTQ328090 DDM328086:DDM328090 DNI328086:DNI328090 DXE328086:DXE328090 EHA328086:EHA328090 EQW328086:EQW328090 FAS328086:FAS328090 FKO328086:FKO328090 FUK328086:FUK328090 GEG328086:GEG328090 GOC328086:GOC328090 GXY328086:GXY328090 HHU328086:HHU328090 HRQ328086:HRQ328090 IBM328086:IBM328090 ILI328086:ILI328090 IVE328086:IVE328090 JFA328086:JFA328090 JOW328086:JOW328090 JYS328086:JYS328090 KIO328086:KIO328090 KSK328086:KSK328090 LCG328086:LCG328090 LMC328086:LMC328090 LVY328086:LVY328090 MFU328086:MFU328090 MPQ328086:MPQ328090 MZM328086:MZM328090 NJI328086:NJI328090 NTE328086:NTE328090 ODA328086:ODA328090 OMW328086:OMW328090 OWS328086:OWS328090 PGO328086:PGO328090 PQK328086:PQK328090 QAG328086:QAG328090 QKC328086:QKC328090 QTY328086:QTY328090 RDU328086:RDU328090 RNQ328086:RNQ328090 RXM328086:RXM328090 SHI328086:SHI328090 SRE328086:SRE328090 TBA328086:TBA328090 TKW328086:TKW328090 TUS328086:TUS328090 UEO328086:UEO328090 UOK328086:UOK328090 UYG328086:UYG328090 VIC328086:VIC328090 VRY328086:VRY328090 WBU328086:WBU328090 WLQ328086:WLQ328090 WVM328086:WVM328090 H393622:I393626 JA393622:JA393626 SW393622:SW393626 ACS393622:ACS393626 AMO393622:AMO393626 AWK393622:AWK393626 BGG393622:BGG393626 BQC393622:BQC393626 BZY393622:BZY393626 CJU393622:CJU393626 CTQ393622:CTQ393626 DDM393622:DDM393626 DNI393622:DNI393626 DXE393622:DXE393626 EHA393622:EHA393626 EQW393622:EQW393626 FAS393622:FAS393626 FKO393622:FKO393626 FUK393622:FUK393626 GEG393622:GEG393626 GOC393622:GOC393626 GXY393622:GXY393626 HHU393622:HHU393626 HRQ393622:HRQ393626 IBM393622:IBM393626 ILI393622:ILI393626 IVE393622:IVE393626 JFA393622:JFA393626 JOW393622:JOW393626 JYS393622:JYS393626 KIO393622:KIO393626 KSK393622:KSK393626 LCG393622:LCG393626 LMC393622:LMC393626 LVY393622:LVY393626 MFU393622:MFU393626 MPQ393622:MPQ393626 MZM393622:MZM393626 NJI393622:NJI393626 NTE393622:NTE393626 ODA393622:ODA393626 OMW393622:OMW393626 OWS393622:OWS393626 PGO393622:PGO393626 PQK393622:PQK393626 QAG393622:QAG393626 QKC393622:QKC393626 QTY393622:QTY393626 RDU393622:RDU393626 RNQ393622:RNQ393626 RXM393622:RXM393626 SHI393622:SHI393626 SRE393622:SRE393626 TBA393622:TBA393626 TKW393622:TKW393626 TUS393622:TUS393626 UEO393622:UEO393626 UOK393622:UOK393626 UYG393622:UYG393626 VIC393622:VIC393626 VRY393622:VRY393626 WBU393622:WBU393626 WLQ393622:WLQ393626 WVM393622:WVM393626 H459158:I459162 JA459158:JA459162 SW459158:SW459162 ACS459158:ACS459162 AMO459158:AMO459162 AWK459158:AWK459162 BGG459158:BGG459162 BQC459158:BQC459162 BZY459158:BZY459162 CJU459158:CJU459162 CTQ459158:CTQ459162 DDM459158:DDM459162 DNI459158:DNI459162 DXE459158:DXE459162 EHA459158:EHA459162 EQW459158:EQW459162 FAS459158:FAS459162 FKO459158:FKO459162 FUK459158:FUK459162 GEG459158:GEG459162 GOC459158:GOC459162 GXY459158:GXY459162 HHU459158:HHU459162 HRQ459158:HRQ459162 IBM459158:IBM459162 ILI459158:ILI459162 IVE459158:IVE459162 JFA459158:JFA459162 JOW459158:JOW459162 JYS459158:JYS459162 KIO459158:KIO459162 KSK459158:KSK459162 LCG459158:LCG459162 LMC459158:LMC459162 LVY459158:LVY459162 MFU459158:MFU459162 MPQ459158:MPQ459162 MZM459158:MZM459162 NJI459158:NJI459162 NTE459158:NTE459162 ODA459158:ODA459162 OMW459158:OMW459162 OWS459158:OWS459162 PGO459158:PGO459162 PQK459158:PQK459162 QAG459158:QAG459162 QKC459158:QKC459162 QTY459158:QTY459162 RDU459158:RDU459162 RNQ459158:RNQ459162 RXM459158:RXM459162 SHI459158:SHI459162 SRE459158:SRE459162 TBA459158:TBA459162 TKW459158:TKW459162 TUS459158:TUS459162 UEO459158:UEO459162 UOK459158:UOK459162 UYG459158:UYG459162 VIC459158:VIC459162 VRY459158:VRY459162 WBU459158:WBU459162 WLQ459158:WLQ459162 WVM459158:WVM459162 H524694:I524698 JA524694:JA524698 SW524694:SW524698 ACS524694:ACS524698 AMO524694:AMO524698 AWK524694:AWK524698 BGG524694:BGG524698 BQC524694:BQC524698 BZY524694:BZY524698 CJU524694:CJU524698 CTQ524694:CTQ524698 DDM524694:DDM524698 DNI524694:DNI524698 DXE524694:DXE524698 EHA524694:EHA524698 EQW524694:EQW524698 FAS524694:FAS524698 FKO524694:FKO524698 FUK524694:FUK524698 GEG524694:GEG524698 GOC524694:GOC524698 GXY524694:GXY524698 HHU524694:HHU524698 HRQ524694:HRQ524698 IBM524694:IBM524698 ILI524694:ILI524698 IVE524694:IVE524698 JFA524694:JFA524698 JOW524694:JOW524698 JYS524694:JYS524698 KIO524694:KIO524698 KSK524694:KSK524698 LCG524694:LCG524698 LMC524694:LMC524698 LVY524694:LVY524698 MFU524694:MFU524698 MPQ524694:MPQ524698 MZM524694:MZM524698 NJI524694:NJI524698 NTE524694:NTE524698 ODA524694:ODA524698 OMW524694:OMW524698 OWS524694:OWS524698 PGO524694:PGO524698 PQK524694:PQK524698 QAG524694:QAG524698 QKC524694:QKC524698 QTY524694:QTY524698 RDU524694:RDU524698 RNQ524694:RNQ524698 RXM524694:RXM524698 SHI524694:SHI524698 SRE524694:SRE524698 TBA524694:TBA524698 TKW524694:TKW524698 TUS524694:TUS524698 UEO524694:UEO524698 UOK524694:UOK524698 UYG524694:UYG524698 VIC524694:VIC524698 VRY524694:VRY524698 WBU524694:WBU524698 WLQ524694:WLQ524698 WVM524694:WVM524698 H590230:I590234 JA590230:JA590234 SW590230:SW590234 ACS590230:ACS590234 AMO590230:AMO590234 AWK590230:AWK590234 BGG590230:BGG590234 BQC590230:BQC590234 BZY590230:BZY590234 CJU590230:CJU590234 CTQ590230:CTQ590234 DDM590230:DDM590234 DNI590230:DNI590234 DXE590230:DXE590234 EHA590230:EHA590234 EQW590230:EQW590234 FAS590230:FAS590234 FKO590230:FKO590234 FUK590230:FUK590234 GEG590230:GEG590234 GOC590230:GOC590234 GXY590230:GXY590234 HHU590230:HHU590234 HRQ590230:HRQ590234 IBM590230:IBM590234 ILI590230:ILI590234 IVE590230:IVE590234 JFA590230:JFA590234 JOW590230:JOW590234 JYS590230:JYS590234 KIO590230:KIO590234 KSK590230:KSK590234 LCG590230:LCG590234 LMC590230:LMC590234 LVY590230:LVY590234 MFU590230:MFU590234 MPQ590230:MPQ590234 MZM590230:MZM590234 NJI590230:NJI590234 NTE590230:NTE590234 ODA590230:ODA590234 OMW590230:OMW590234 OWS590230:OWS590234 PGO590230:PGO590234 PQK590230:PQK590234 QAG590230:QAG590234 QKC590230:QKC590234 QTY590230:QTY590234 RDU590230:RDU590234 RNQ590230:RNQ590234 RXM590230:RXM590234 SHI590230:SHI590234 SRE590230:SRE590234 TBA590230:TBA590234 TKW590230:TKW590234 TUS590230:TUS590234 UEO590230:UEO590234 UOK590230:UOK590234 UYG590230:UYG590234 VIC590230:VIC590234 VRY590230:VRY590234 WBU590230:WBU590234 WLQ590230:WLQ590234 WVM590230:WVM590234 H655766:I655770 JA655766:JA655770 SW655766:SW655770 ACS655766:ACS655770 AMO655766:AMO655770 AWK655766:AWK655770 BGG655766:BGG655770 BQC655766:BQC655770 BZY655766:BZY655770 CJU655766:CJU655770 CTQ655766:CTQ655770 DDM655766:DDM655770 DNI655766:DNI655770 DXE655766:DXE655770 EHA655766:EHA655770 EQW655766:EQW655770 FAS655766:FAS655770 FKO655766:FKO655770 FUK655766:FUK655770 GEG655766:GEG655770 GOC655766:GOC655770 GXY655766:GXY655770 HHU655766:HHU655770 HRQ655766:HRQ655770 IBM655766:IBM655770 ILI655766:ILI655770 IVE655766:IVE655770 JFA655766:JFA655770 JOW655766:JOW655770 JYS655766:JYS655770 KIO655766:KIO655770 KSK655766:KSK655770 LCG655766:LCG655770 LMC655766:LMC655770 LVY655766:LVY655770 MFU655766:MFU655770 MPQ655766:MPQ655770 MZM655766:MZM655770 NJI655766:NJI655770 NTE655766:NTE655770 ODA655766:ODA655770 OMW655766:OMW655770 OWS655766:OWS655770 PGO655766:PGO655770 PQK655766:PQK655770 QAG655766:QAG655770 QKC655766:QKC655770 QTY655766:QTY655770 RDU655766:RDU655770 RNQ655766:RNQ655770 RXM655766:RXM655770 SHI655766:SHI655770 SRE655766:SRE655770 TBA655766:TBA655770 TKW655766:TKW655770 TUS655766:TUS655770 UEO655766:UEO655770 UOK655766:UOK655770 UYG655766:UYG655770 VIC655766:VIC655770 VRY655766:VRY655770 WBU655766:WBU655770 WLQ655766:WLQ655770 WVM655766:WVM655770 H721302:I721306 JA721302:JA721306 SW721302:SW721306 ACS721302:ACS721306 AMO721302:AMO721306 AWK721302:AWK721306 BGG721302:BGG721306 BQC721302:BQC721306 BZY721302:BZY721306 CJU721302:CJU721306 CTQ721302:CTQ721306 DDM721302:DDM721306 DNI721302:DNI721306 DXE721302:DXE721306 EHA721302:EHA721306 EQW721302:EQW721306 FAS721302:FAS721306 FKO721302:FKO721306 FUK721302:FUK721306 GEG721302:GEG721306 GOC721302:GOC721306 GXY721302:GXY721306 HHU721302:HHU721306 HRQ721302:HRQ721306 IBM721302:IBM721306 ILI721302:ILI721306 IVE721302:IVE721306 JFA721302:JFA721306 JOW721302:JOW721306 JYS721302:JYS721306 KIO721302:KIO721306 KSK721302:KSK721306 LCG721302:LCG721306 LMC721302:LMC721306 LVY721302:LVY721306 MFU721302:MFU721306 MPQ721302:MPQ721306 MZM721302:MZM721306 NJI721302:NJI721306 NTE721302:NTE721306 ODA721302:ODA721306 OMW721302:OMW721306 OWS721302:OWS721306 PGO721302:PGO721306 PQK721302:PQK721306 QAG721302:QAG721306 QKC721302:QKC721306 QTY721302:QTY721306 RDU721302:RDU721306 RNQ721302:RNQ721306 RXM721302:RXM721306 SHI721302:SHI721306 SRE721302:SRE721306 TBA721302:TBA721306 TKW721302:TKW721306 TUS721302:TUS721306 UEO721302:UEO721306 UOK721302:UOK721306 UYG721302:UYG721306 VIC721302:VIC721306 VRY721302:VRY721306 WBU721302:WBU721306 WLQ721302:WLQ721306 WVM721302:WVM721306 H786838:I786842 JA786838:JA786842 SW786838:SW786842 ACS786838:ACS786842 AMO786838:AMO786842 AWK786838:AWK786842 BGG786838:BGG786842 BQC786838:BQC786842 BZY786838:BZY786842 CJU786838:CJU786842 CTQ786838:CTQ786842 DDM786838:DDM786842 DNI786838:DNI786842 DXE786838:DXE786842 EHA786838:EHA786842 EQW786838:EQW786842 FAS786838:FAS786842 FKO786838:FKO786842 FUK786838:FUK786842 GEG786838:GEG786842 GOC786838:GOC786842 GXY786838:GXY786842 HHU786838:HHU786842 HRQ786838:HRQ786842 IBM786838:IBM786842 ILI786838:ILI786842 IVE786838:IVE786842 JFA786838:JFA786842 JOW786838:JOW786842 JYS786838:JYS786842 KIO786838:KIO786842 KSK786838:KSK786842 LCG786838:LCG786842 LMC786838:LMC786842 LVY786838:LVY786842 MFU786838:MFU786842 MPQ786838:MPQ786842 MZM786838:MZM786842 NJI786838:NJI786842 NTE786838:NTE786842 ODA786838:ODA786842 OMW786838:OMW786842 OWS786838:OWS786842 PGO786838:PGO786842 PQK786838:PQK786842 QAG786838:QAG786842 QKC786838:QKC786842 QTY786838:QTY786842 RDU786838:RDU786842 RNQ786838:RNQ786842 RXM786838:RXM786842 SHI786838:SHI786842 SRE786838:SRE786842 TBA786838:TBA786842 TKW786838:TKW786842 TUS786838:TUS786842 UEO786838:UEO786842 UOK786838:UOK786842 UYG786838:UYG786842 VIC786838:VIC786842 VRY786838:VRY786842 WBU786838:WBU786842 WLQ786838:WLQ786842 WVM786838:WVM786842 H852374:I852378 JA852374:JA852378 SW852374:SW852378 ACS852374:ACS852378 AMO852374:AMO852378 AWK852374:AWK852378 BGG852374:BGG852378 BQC852374:BQC852378 BZY852374:BZY852378 CJU852374:CJU852378 CTQ852374:CTQ852378 DDM852374:DDM852378 DNI852374:DNI852378 DXE852374:DXE852378 EHA852374:EHA852378 EQW852374:EQW852378 FAS852374:FAS852378 FKO852374:FKO852378 FUK852374:FUK852378 GEG852374:GEG852378 GOC852374:GOC852378 GXY852374:GXY852378 HHU852374:HHU852378 HRQ852374:HRQ852378 IBM852374:IBM852378 ILI852374:ILI852378 IVE852374:IVE852378 JFA852374:JFA852378 JOW852374:JOW852378 JYS852374:JYS852378 KIO852374:KIO852378 KSK852374:KSK852378 LCG852374:LCG852378 LMC852374:LMC852378 LVY852374:LVY852378 MFU852374:MFU852378 MPQ852374:MPQ852378 MZM852374:MZM852378 NJI852374:NJI852378 NTE852374:NTE852378 ODA852374:ODA852378 OMW852374:OMW852378 OWS852374:OWS852378 PGO852374:PGO852378 PQK852374:PQK852378 QAG852374:QAG852378 QKC852374:QKC852378 QTY852374:QTY852378 RDU852374:RDU852378 RNQ852374:RNQ852378 RXM852374:RXM852378 SHI852374:SHI852378 SRE852374:SRE852378 TBA852374:TBA852378 TKW852374:TKW852378 TUS852374:TUS852378 UEO852374:UEO852378 UOK852374:UOK852378 UYG852374:UYG852378 VIC852374:VIC852378 VRY852374:VRY852378 WBU852374:WBU852378 WLQ852374:WLQ852378 WVM852374:WVM852378 H917910:I917914 JA917910:JA917914 SW917910:SW917914 ACS917910:ACS917914 AMO917910:AMO917914 AWK917910:AWK917914 BGG917910:BGG917914 BQC917910:BQC917914 BZY917910:BZY917914 CJU917910:CJU917914 CTQ917910:CTQ917914 DDM917910:DDM917914 DNI917910:DNI917914 DXE917910:DXE917914 EHA917910:EHA917914 EQW917910:EQW917914 FAS917910:FAS917914 FKO917910:FKO917914 FUK917910:FUK917914 GEG917910:GEG917914 GOC917910:GOC917914 GXY917910:GXY917914 HHU917910:HHU917914 HRQ917910:HRQ917914 IBM917910:IBM917914 ILI917910:ILI917914 IVE917910:IVE917914 JFA917910:JFA917914 JOW917910:JOW917914 JYS917910:JYS917914 KIO917910:KIO917914 KSK917910:KSK917914 LCG917910:LCG917914 LMC917910:LMC917914 LVY917910:LVY917914 MFU917910:MFU917914 MPQ917910:MPQ917914 MZM917910:MZM917914 NJI917910:NJI917914 NTE917910:NTE917914 ODA917910:ODA917914 OMW917910:OMW917914 OWS917910:OWS917914 PGO917910:PGO917914 PQK917910:PQK917914 QAG917910:QAG917914 QKC917910:QKC917914 QTY917910:QTY917914 RDU917910:RDU917914 RNQ917910:RNQ917914 RXM917910:RXM917914 SHI917910:SHI917914 SRE917910:SRE917914 TBA917910:TBA917914 TKW917910:TKW917914 TUS917910:TUS917914 UEO917910:UEO917914 UOK917910:UOK917914 UYG917910:UYG917914 VIC917910:VIC917914 VRY917910:VRY917914 WBU917910:WBU917914 WLQ917910:WLQ917914 WVM917910:WVM917914 H983446:I983450 JA983446:JA983450 SW983446:SW983450 ACS983446:ACS983450 AMO983446:AMO983450 AWK983446:AWK983450 BGG983446:BGG983450 BQC983446:BQC983450 BZY983446:BZY983450 CJU983446:CJU983450 CTQ983446:CTQ983450 DDM983446:DDM983450 DNI983446:DNI983450 DXE983446:DXE983450 EHA983446:EHA983450 EQW983446:EQW983450 FAS983446:FAS983450 FKO983446:FKO983450 FUK983446:FUK983450 GEG983446:GEG983450 GOC983446:GOC983450 GXY983446:GXY983450 HHU983446:HHU983450 HRQ983446:HRQ983450 IBM983446:IBM983450 ILI983446:ILI983450 IVE983446:IVE983450 JFA983446:JFA983450 JOW983446:JOW983450 JYS983446:JYS983450 KIO983446:KIO983450 KSK983446:KSK983450 LCG983446:LCG983450 LMC983446:LMC983450 LVY983446:LVY983450 MFU983446:MFU983450 MPQ983446:MPQ983450 MZM983446:MZM983450 NJI983446:NJI983450 NTE983446:NTE983450 ODA983446:ODA983450 OMW983446:OMW983450 OWS983446:OWS983450 PGO983446:PGO983450 PQK983446:PQK983450 QAG983446:QAG983450 QKC983446:QKC983450 QTY983446:QTY983450 RDU983446:RDU983450 RNQ983446:RNQ983450 RXM983446:RXM983450 SHI983446:SHI983450 SRE983446:SRE983450 TBA983446:TBA983450 TKW983446:TKW983450 TUS983446:TUS983450 UEO983446:UEO983450 UOK983446:UOK983450 UYG983446:UYG983450 VIC983446:VIC983450 VRY983446:VRY983450 WBU983446:WBU983450 WLQ983446:WLQ983450 WVM983446:WVM983450 H65998:I66004 JA65998:JA66004 SW65998:SW66004 ACS65998:ACS66004 AMO65998:AMO66004 AWK65998:AWK66004 BGG65998:BGG66004 BQC65998:BQC66004 BZY65998:BZY66004 CJU65998:CJU66004 CTQ65998:CTQ66004 DDM65998:DDM66004 DNI65998:DNI66004 DXE65998:DXE66004 EHA65998:EHA66004 EQW65998:EQW66004 FAS65998:FAS66004 FKO65998:FKO66004 FUK65998:FUK66004 GEG65998:GEG66004 GOC65998:GOC66004 GXY65998:GXY66004 HHU65998:HHU66004 HRQ65998:HRQ66004 IBM65998:IBM66004 ILI65998:ILI66004 IVE65998:IVE66004 JFA65998:JFA66004 JOW65998:JOW66004 JYS65998:JYS66004 KIO65998:KIO66004 KSK65998:KSK66004 LCG65998:LCG66004 LMC65998:LMC66004 LVY65998:LVY66004 MFU65998:MFU66004 MPQ65998:MPQ66004 MZM65998:MZM66004 NJI65998:NJI66004 NTE65998:NTE66004 ODA65998:ODA66004 OMW65998:OMW66004 OWS65998:OWS66004 PGO65998:PGO66004 PQK65998:PQK66004 QAG65998:QAG66004 QKC65998:QKC66004 QTY65998:QTY66004 RDU65998:RDU66004 RNQ65998:RNQ66004 RXM65998:RXM66004 SHI65998:SHI66004 SRE65998:SRE66004 TBA65998:TBA66004 TKW65998:TKW66004 TUS65998:TUS66004 UEO65998:UEO66004 UOK65998:UOK66004 UYG65998:UYG66004 VIC65998:VIC66004 VRY65998:VRY66004 WBU65998:WBU66004 WLQ65998:WLQ66004 WVM65998:WVM66004 H131534:I131540 JA131534:JA131540 SW131534:SW131540 ACS131534:ACS131540 AMO131534:AMO131540 AWK131534:AWK131540 BGG131534:BGG131540 BQC131534:BQC131540 BZY131534:BZY131540 CJU131534:CJU131540 CTQ131534:CTQ131540 DDM131534:DDM131540 DNI131534:DNI131540 DXE131534:DXE131540 EHA131534:EHA131540 EQW131534:EQW131540 FAS131534:FAS131540 FKO131534:FKO131540 FUK131534:FUK131540 GEG131534:GEG131540 GOC131534:GOC131540 GXY131534:GXY131540 HHU131534:HHU131540 HRQ131534:HRQ131540 IBM131534:IBM131540 ILI131534:ILI131540 IVE131534:IVE131540 JFA131534:JFA131540 JOW131534:JOW131540 JYS131534:JYS131540 KIO131534:KIO131540 KSK131534:KSK131540 LCG131534:LCG131540 LMC131534:LMC131540 LVY131534:LVY131540 MFU131534:MFU131540 MPQ131534:MPQ131540 MZM131534:MZM131540 NJI131534:NJI131540 NTE131534:NTE131540 ODA131534:ODA131540 OMW131534:OMW131540 OWS131534:OWS131540 PGO131534:PGO131540 PQK131534:PQK131540 QAG131534:QAG131540 QKC131534:QKC131540 QTY131534:QTY131540 RDU131534:RDU131540 RNQ131534:RNQ131540 RXM131534:RXM131540 SHI131534:SHI131540 SRE131534:SRE131540 TBA131534:TBA131540 TKW131534:TKW131540 TUS131534:TUS131540 UEO131534:UEO131540 UOK131534:UOK131540 UYG131534:UYG131540 VIC131534:VIC131540 VRY131534:VRY131540 WBU131534:WBU131540 WLQ131534:WLQ131540 WVM131534:WVM131540 H197070:I197076 JA197070:JA197076 SW197070:SW197076 ACS197070:ACS197076 AMO197070:AMO197076 AWK197070:AWK197076 BGG197070:BGG197076 BQC197070:BQC197076 BZY197070:BZY197076 CJU197070:CJU197076 CTQ197070:CTQ197076 DDM197070:DDM197076 DNI197070:DNI197076 DXE197070:DXE197076 EHA197070:EHA197076 EQW197070:EQW197076 FAS197070:FAS197076 FKO197070:FKO197076 FUK197070:FUK197076 GEG197070:GEG197076 GOC197070:GOC197076 GXY197070:GXY197076 HHU197070:HHU197076 HRQ197070:HRQ197076 IBM197070:IBM197076 ILI197070:ILI197076 IVE197070:IVE197076 JFA197070:JFA197076 JOW197070:JOW197076 JYS197070:JYS197076 KIO197070:KIO197076 KSK197070:KSK197076 LCG197070:LCG197076 LMC197070:LMC197076 LVY197070:LVY197076 MFU197070:MFU197076 MPQ197070:MPQ197076 MZM197070:MZM197076 NJI197070:NJI197076 NTE197070:NTE197076 ODA197070:ODA197076 OMW197070:OMW197076 OWS197070:OWS197076 PGO197070:PGO197076 PQK197070:PQK197076 QAG197070:QAG197076 QKC197070:QKC197076 QTY197070:QTY197076 RDU197070:RDU197076 RNQ197070:RNQ197076 RXM197070:RXM197076 SHI197070:SHI197076 SRE197070:SRE197076 TBA197070:TBA197076 TKW197070:TKW197076 TUS197070:TUS197076 UEO197070:UEO197076 UOK197070:UOK197076 UYG197070:UYG197076 VIC197070:VIC197076 VRY197070:VRY197076 WBU197070:WBU197076 WLQ197070:WLQ197076 WVM197070:WVM197076 H262606:I262612 JA262606:JA262612 SW262606:SW262612 ACS262606:ACS262612 AMO262606:AMO262612 AWK262606:AWK262612 BGG262606:BGG262612 BQC262606:BQC262612 BZY262606:BZY262612 CJU262606:CJU262612 CTQ262606:CTQ262612 DDM262606:DDM262612 DNI262606:DNI262612 DXE262606:DXE262612 EHA262606:EHA262612 EQW262606:EQW262612 FAS262606:FAS262612 FKO262606:FKO262612 FUK262606:FUK262612 GEG262606:GEG262612 GOC262606:GOC262612 GXY262606:GXY262612 HHU262606:HHU262612 HRQ262606:HRQ262612 IBM262606:IBM262612 ILI262606:ILI262612 IVE262606:IVE262612 JFA262606:JFA262612 JOW262606:JOW262612 JYS262606:JYS262612 KIO262606:KIO262612 KSK262606:KSK262612 LCG262606:LCG262612 LMC262606:LMC262612 LVY262606:LVY262612 MFU262606:MFU262612 MPQ262606:MPQ262612 MZM262606:MZM262612 NJI262606:NJI262612 NTE262606:NTE262612 ODA262606:ODA262612 OMW262606:OMW262612 OWS262606:OWS262612 PGO262606:PGO262612 PQK262606:PQK262612 QAG262606:QAG262612 QKC262606:QKC262612 QTY262606:QTY262612 RDU262606:RDU262612 RNQ262606:RNQ262612 RXM262606:RXM262612 SHI262606:SHI262612 SRE262606:SRE262612 TBA262606:TBA262612 TKW262606:TKW262612 TUS262606:TUS262612 UEO262606:UEO262612 UOK262606:UOK262612 UYG262606:UYG262612 VIC262606:VIC262612 VRY262606:VRY262612 WBU262606:WBU262612 WLQ262606:WLQ262612 WVM262606:WVM262612 H328142:I328148 JA328142:JA328148 SW328142:SW328148 ACS328142:ACS328148 AMO328142:AMO328148 AWK328142:AWK328148 BGG328142:BGG328148 BQC328142:BQC328148 BZY328142:BZY328148 CJU328142:CJU328148 CTQ328142:CTQ328148 DDM328142:DDM328148 DNI328142:DNI328148 DXE328142:DXE328148 EHA328142:EHA328148 EQW328142:EQW328148 FAS328142:FAS328148 FKO328142:FKO328148 FUK328142:FUK328148 GEG328142:GEG328148 GOC328142:GOC328148 GXY328142:GXY328148 HHU328142:HHU328148 HRQ328142:HRQ328148 IBM328142:IBM328148 ILI328142:ILI328148 IVE328142:IVE328148 JFA328142:JFA328148 JOW328142:JOW328148 JYS328142:JYS328148 KIO328142:KIO328148 KSK328142:KSK328148 LCG328142:LCG328148 LMC328142:LMC328148 LVY328142:LVY328148 MFU328142:MFU328148 MPQ328142:MPQ328148 MZM328142:MZM328148 NJI328142:NJI328148 NTE328142:NTE328148 ODA328142:ODA328148 OMW328142:OMW328148 OWS328142:OWS328148 PGO328142:PGO328148 PQK328142:PQK328148 QAG328142:QAG328148 QKC328142:QKC328148 QTY328142:QTY328148 RDU328142:RDU328148 RNQ328142:RNQ328148 RXM328142:RXM328148 SHI328142:SHI328148 SRE328142:SRE328148 TBA328142:TBA328148 TKW328142:TKW328148 TUS328142:TUS328148 UEO328142:UEO328148 UOK328142:UOK328148 UYG328142:UYG328148 VIC328142:VIC328148 VRY328142:VRY328148 WBU328142:WBU328148 WLQ328142:WLQ328148 WVM328142:WVM328148 H393678:I393684 JA393678:JA393684 SW393678:SW393684 ACS393678:ACS393684 AMO393678:AMO393684 AWK393678:AWK393684 BGG393678:BGG393684 BQC393678:BQC393684 BZY393678:BZY393684 CJU393678:CJU393684 CTQ393678:CTQ393684 DDM393678:DDM393684 DNI393678:DNI393684 DXE393678:DXE393684 EHA393678:EHA393684 EQW393678:EQW393684 FAS393678:FAS393684 FKO393678:FKO393684 FUK393678:FUK393684 GEG393678:GEG393684 GOC393678:GOC393684 GXY393678:GXY393684 HHU393678:HHU393684 HRQ393678:HRQ393684 IBM393678:IBM393684 ILI393678:ILI393684 IVE393678:IVE393684 JFA393678:JFA393684 JOW393678:JOW393684 JYS393678:JYS393684 KIO393678:KIO393684 KSK393678:KSK393684 LCG393678:LCG393684 LMC393678:LMC393684 LVY393678:LVY393684 MFU393678:MFU393684 MPQ393678:MPQ393684 MZM393678:MZM393684 NJI393678:NJI393684 NTE393678:NTE393684 ODA393678:ODA393684 OMW393678:OMW393684 OWS393678:OWS393684 PGO393678:PGO393684 PQK393678:PQK393684 QAG393678:QAG393684 QKC393678:QKC393684 QTY393678:QTY393684 RDU393678:RDU393684 RNQ393678:RNQ393684 RXM393678:RXM393684 SHI393678:SHI393684 SRE393678:SRE393684 TBA393678:TBA393684 TKW393678:TKW393684 TUS393678:TUS393684 UEO393678:UEO393684 UOK393678:UOK393684 UYG393678:UYG393684 VIC393678:VIC393684 VRY393678:VRY393684 WBU393678:WBU393684 WLQ393678:WLQ393684 WVM393678:WVM393684 H459214:I459220 JA459214:JA459220 SW459214:SW459220 ACS459214:ACS459220 AMO459214:AMO459220 AWK459214:AWK459220 BGG459214:BGG459220 BQC459214:BQC459220 BZY459214:BZY459220 CJU459214:CJU459220 CTQ459214:CTQ459220 DDM459214:DDM459220 DNI459214:DNI459220 DXE459214:DXE459220 EHA459214:EHA459220 EQW459214:EQW459220 FAS459214:FAS459220 FKO459214:FKO459220 FUK459214:FUK459220 GEG459214:GEG459220 GOC459214:GOC459220 GXY459214:GXY459220 HHU459214:HHU459220 HRQ459214:HRQ459220 IBM459214:IBM459220 ILI459214:ILI459220 IVE459214:IVE459220 JFA459214:JFA459220 JOW459214:JOW459220 JYS459214:JYS459220 KIO459214:KIO459220 KSK459214:KSK459220 LCG459214:LCG459220 LMC459214:LMC459220 LVY459214:LVY459220 MFU459214:MFU459220 MPQ459214:MPQ459220 MZM459214:MZM459220 NJI459214:NJI459220 NTE459214:NTE459220 ODA459214:ODA459220 OMW459214:OMW459220 OWS459214:OWS459220 PGO459214:PGO459220 PQK459214:PQK459220 QAG459214:QAG459220 QKC459214:QKC459220 QTY459214:QTY459220 RDU459214:RDU459220 RNQ459214:RNQ459220 RXM459214:RXM459220 SHI459214:SHI459220 SRE459214:SRE459220 TBA459214:TBA459220 TKW459214:TKW459220 TUS459214:TUS459220 UEO459214:UEO459220 UOK459214:UOK459220 UYG459214:UYG459220 VIC459214:VIC459220 VRY459214:VRY459220 WBU459214:WBU459220 WLQ459214:WLQ459220 WVM459214:WVM459220 H524750:I524756 JA524750:JA524756 SW524750:SW524756 ACS524750:ACS524756 AMO524750:AMO524756 AWK524750:AWK524756 BGG524750:BGG524756 BQC524750:BQC524756 BZY524750:BZY524756 CJU524750:CJU524756 CTQ524750:CTQ524756 DDM524750:DDM524756 DNI524750:DNI524756 DXE524750:DXE524756 EHA524750:EHA524756 EQW524750:EQW524756 FAS524750:FAS524756 FKO524750:FKO524756 FUK524750:FUK524756 GEG524750:GEG524756 GOC524750:GOC524756 GXY524750:GXY524756 HHU524750:HHU524756 HRQ524750:HRQ524756 IBM524750:IBM524756 ILI524750:ILI524756 IVE524750:IVE524756 JFA524750:JFA524756 JOW524750:JOW524756 JYS524750:JYS524756 KIO524750:KIO524756 KSK524750:KSK524756 LCG524750:LCG524756 LMC524750:LMC524756 LVY524750:LVY524756 MFU524750:MFU524756 MPQ524750:MPQ524756 MZM524750:MZM524756 NJI524750:NJI524756 NTE524750:NTE524756 ODA524750:ODA524756 OMW524750:OMW524756 OWS524750:OWS524756 PGO524750:PGO524756 PQK524750:PQK524756 QAG524750:QAG524756 QKC524750:QKC524756 QTY524750:QTY524756 RDU524750:RDU524756 RNQ524750:RNQ524756 RXM524750:RXM524756 SHI524750:SHI524756 SRE524750:SRE524756 TBA524750:TBA524756 TKW524750:TKW524756 TUS524750:TUS524756 UEO524750:UEO524756 UOK524750:UOK524756 UYG524750:UYG524756 VIC524750:VIC524756 VRY524750:VRY524756 WBU524750:WBU524756 WLQ524750:WLQ524756 WVM524750:WVM524756 H590286:I590292 JA590286:JA590292 SW590286:SW590292 ACS590286:ACS590292 AMO590286:AMO590292 AWK590286:AWK590292 BGG590286:BGG590292 BQC590286:BQC590292 BZY590286:BZY590292 CJU590286:CJU590292 CTQ590286:CTQ590292 DDM590286:DDM590292 DNI590286:DNI590292 DXE590286:DXE590292 EHA590286:EHA590292 EQW590286:EQW590292 FAS590286:FAS590292 FKO590286:FKO590292 FUK590286:FUK590292 GEG590286:GEG590292 GOC590286:GOC590292 GXY590286:GXY590292 HHU590286:HHU590292 HRQ590286:HRQ590292 IBM590286:IBM590292 ILI590286:ILI590292 IVE590286:IVE590292 JFA590286:JFA590292 JOW590286:JOW590292 JYS590286:JYS590292 KIO590286:KIO590292 KSK590286:KSK590292 LCG590286:LCG590292 LMC590286:LMC590292 LVY590286:LVY590292 MFU590286:MFU590292 MPQ590286:MPQ590292 MZM590286:MZM590292 NJI590286:NJI590292 NTE590286:NTE590292 ODA590286:ODA590292 OMW590286:OMW590292 OWS590286:OWS590292 PGO590286:PGO590292 PQK590286:PQK590292 QAG590286:QAG590292 QKC590286:QKC590292 QTY590286:QTY590292 RDU590286:RDU590292 RNQ590286:RNQ590292 RXM590286:RXM590292 SHI590286:SHI590292 SRE590286:SRE590292 TBA590286:TBA590292 TKW590286:TKW590292 TUS590286:TUS590292 UEO590286:UEO590292 UOK590286:UOK590292 UYG590286:UYG590292 VIC590286:VIC590292 VRY590286:VRY590292 WBU590286:WBU590292 WLQ590286:WLQ590292 WVM590286:WVM590292 H655822:I655828 JA655822:JA655828 SW655822:SW655828 ACS655822:ACS655828 AMO655822:AMO655828 AWK655822:AWK655828 BGG655822:BGG655828 BQC655822:BQC655828 BZY655822:BZY655828 CJU655822:CJU655828 CTQ655822:CTQ655828 DDM655822:DDM655828 DNI655822:DNI655828 DXE655822:DXE655828 EHA655822:EHA655828 EQW655822:EQW655828 FAS655822:FAS655828 FKO655822:FKO655828 FUK655822:FUK655828 GEG655822:GEG655828 GOC655822:GOC655828 GXY655822:GXY655828 HHU655822:HHU655828 HRQ655822:HRQ655828 IBM655822:IBM655828 ILI655822:ILI655828 IVE655822:IVE655828 JFA655822:JFA655828 JOW655822:JOW655828 JYS655822:JYS655828 KIO655822:KIO655828 KSK655822:KSK655828 LCG655822:LCG655828 LMC655822:LMC655828 LVY655822:LVY655828 MFU655822:MFU655828 MPQ655822:MPQ655828 MZM655822:MZM655828 NJI655822:NJI655828 NTE655822:NTE655828 ODA655822:ODA655828 OMW655822:OMW655828 OWS655822:OWS655828 PGO655822:PGO655828 PQK655822:PQK655828 QAG655822:QAG655828 QKC655822:QKC655828 QTY655822:QTY655828 RDU655822:RDU655828 RNQ655822:RNQ655828 RXM655822:RXM655828 SHI655822:SHI655828 SRE655822:SRE655828 TBA655822:TBA655828 TKW655822:TKW655828 TUS655822:TUS655828 UEO655822:UEO655828 UOK655822:UOK655828 UYG655822:UYG655828 VIC655822:VIC655828 VRY655822:VRY655828 WBU655822:WBU655828 WLQ655822:WLQ655828 WVM655822:WVM655828 H721358:I721364 JA721358:JA721364 SW721358:SW721364 ACS721358:ACS721364 AMO721358:AMO721364 AWK721358:AWK721364 BGG721358:BGG721364 BQC721358:BQC721364 BZY721358:BZY721364 CJU721358:CJU721364 CTQ721358:CTQ721364 DDM721358:DDM721364 DNI721358:DNI721364 DXE721358:DXE721364 EHA721358:EHA721364 EQW721358:EQW721364 FAS721358:FAS721364 FKO721358:FKO721364 FUK721358:FUK721364 GEG721358:GEG721364 GOC721358:GOC721364 GXY721358:GXY721364 HHU721358:HHU721364 HRQ721358:HRQ721364 IBM721358:IBM721364 ILI721358:ILI721364 IVE721358:IVE721364 JFA721358:JFA721364 JOW721358:JOW721364 JYS721358:JYS721364 KIO721358:KIO721364 KSK721358:KSK721364 LCG721358:LCG721364 LMC721358:LMC721364 LVY721358:LVY721364 MFU721358:MFU721364 MPQ721358:MPQ721364 MZM721358:MZM721364 NJI721358:NJI721364 NTE721358:NTE721364 ODA721358:ODA721364 OMW721358:OMW721364 OWS721358:OWS721364 PGO721358:PGO721364 PQK721358:PQK721364 QAG721358:QAG721364 QKC721358:QKC721364 QTY721358:QTY721364 RDU721358:RDU721364 RNQ721358:RNQ721364 RXM721358:RXM721364 SHI721358:SHI721364 SRE721358:SRE721364 TBA721358:TBA721364 TKW721358:TKW721364 TUS721358:TUS721364 UEO721358:UEO721364 UOK721358:UOK721364 UYG721358:UYG721364 VIC721358:VIC721364 VRY721358:VRY721364 WBU721358:WBU721364 WLQ721358:WLQ721364 WVM721358:WVM721364 H786894:I786900 JA786894:JA786900 SW786894:SW786900 ACS786894:ACS786900 AMO786894:AMO786900 AWK786894:AWK786900 BGG786894:BGG786900 BQC786894:BQC786900 BZY786894:BZY786900 CJU786894:CJU786900 CTQ786894:CTQ786900 DDM786894:DDM786900 DNI786894:DNI786900 DXE786894:DXE786900 EHA786894:EHA786900 EQW786894:EQW786900 FAS786894:FAS786900 FKO786894:FKO786900 FUK786894:FUK786900 GEG786894:GEG786900 GOC786894:GOC786900 GXY786894:GXY786900 HHU786894:HHU786900 HRQ786894:HRQ786900 IBM786894:IBM786900 ILI786894:ILI786900 IVE786894:IVE786900 JFA786894:JFA786900 JOW786894:JOW786900 JYS786894:JYS786900 KIO786894:KIO786900 KSK786894:KSK786900 LCG786894:LCG786900 LMC786894:LMC786900 LVY786894:LVY786900 MFU786894:MFU786900 MPQ786894:MPQ786900 MZM786894:MZM786900 NJI786894:NJI786900 NTE786894:NTE786900 ODA786894:ODA786900 OMW786894:OMW786900 OWS786894:OWS786900 PGO786894:PGO786900 PQK786894:PQK786900 QAG786894:QAG786900 QKC786894:QKC786900 QTY786894:QTY786900 RDU786894:RDU786900 RNQ786894:RNQ786900 RXM786894:RXM786900 SHI786894:SHI786900 SRE786894:SRE786900 TBA786894:TBA786900 TKW786894:TKW786900 TUS786894:TUS786900 UEO786894:UEO786900 UOK786894:UOK786900 UYG786894:UYG786900 VIC786894:VIC786900 VRY786894:VRY786900 WBU786894:WBU786900 WLQ786894:WLQ786900 WVM786894:WVM786900 H852430:I852436 JA852430:JA852436 SW852430:SW852436 ACS852430:ACS852436 AMO852430:AMO852436 AWK852430:AWK852436 BGG852430:BGG852436 BQC852430:BQC852436 BZY852430:BZY852436 CJU852430:CJU852436 CTQ852430:CTQ852436 DDM852430:DDM852436 DNI852430:DNI852436 DXE852430:DXE852436 EHA852430:EHA852436 EQW852430:EQW852436 FAS852430:FAS852436 FKO852430:FKO852436 FUK852430:FUK852436 GEG852430:GEG852436 GOC852430:GOC852436 GXY852430:GXY852436 HHU852430:HHU852436 HRQ852430:HRQ852436 IBM852430:IBM852436 ILI852430:ILI852436 IVE852430:IVE852436 JFA852430:JFA852436 JOW852430:JOW852436 JYS852430:JYS852436 KIO852430:KIO852436 KSK852430:KSK852436 LCG852430:LCG852436 LMC852430:LMC852436 LVY852430:LVY852436 MFU852430:MFU852436 MPQ852430:MPQ852436 MZM852430:MZM852436 NJI852430:NJI852436 NTE852430:NTE852436 ODA852430:ODA852436 OMW852430:OMW852436 OWS852430:OWS852436 PGO852430:PGO852436 PQK852430:PQK852436 QAG852430:QAG852436 QKC852430:QKC852436 QTY852430:QTY852436 RDU852430:RDU852436 RNQ852430:RNQ852436 RXM852430:RXM852436 SHI852430:SHI852436 SRE852430:SRE852436 TBA852430:TBA852436 TKW852430:TKW852436 TUS852430:TUS852436 UEO852430:UEO852436 UOK852430:UOK852436 UYG852430:UYG852436 VIC852430:VIC852436 VRY852430:VRY852436 WBU852430:WBU852436 WLQ852430:WLQ852436 WVM852430:WVM852436 H917966:I917972 JA917966:JA917972 SW917966:SW917972 ACS917966:ACS917972 AMO917966:AMO917972 AWK917966:AWK917972 BGG917966:BGG917972 BQC917966:BQC917972 BZY917966:BZY917972 CJU917966:CJU917972 CTQ917966:CTQ917972 DDM917966:DDM917972 DNI917966:DNI917972 DXE917966:DXE917972 EHA917966:EHA917972 EQW917966:EQW917972 FAS917966:FAS917972 FKO917966:FKO917972 FUK917966:FUK917972 GEG917966:GEG917972 GOC917966:GOC917972 GXY917966:GXY917972 HHU917966:HHU917972 HRQ917966:HRQ917972 IBM917966:IBM917972 ILI917966:ILI917972 IVE917966:IVE917972 JFA917966:JFA917972 JOW917966:JOW917972 JYS917966:JYS917972 KIO917966:KIO917972 KSK917966:KSK917972 LCG917966:LCG917972 LMC917966:LMC917972 LVY917966:LVY917972 MFU917966:MFU917972 MPQ917966:MPQ917972 MZM917966:MZM917972 NJI917966:NJI917972 NTE917966:NTE917972 ODA917966:ODA917972 OMW917966:OMW917972 OWS917966:OWS917972 PGO917966:PGO917972 PQK917966:PQK917972 QAG917966:QAG917972 QKC917966:QKC917972 QTY917966:QTY917972 RDU917966:RDU917972 RNQ917966:RNQ917972 RXM917966:RXM917972 SHI917966:SHI917972 SRE917966:SRE917972 TBA917966:TBA917972 TKW917966:TKW917972 TUS917966:TUS917972 UEO917966:UEO917972 UOK917966:UOK917972 UYG917966:UYG917972 VIC917966:VIC917972 VRY917966:VRY917972 WBU917966:WBU917972 WLQ917966:WLQ917972 WVM917966:WVM917972 H983502:I983508 JA983502:JA983508 SW983502:SW983508 ACS983502:ACS983508 AMO983502:AMO983508 AWK983502:AWK983508 BGG983502:BGG983508 BQC983502:BQC983508 BZY983502:BZY983508 CJU983502:CJU983508 CTQ983502:CTQ983508 DDM983502:DDM983508 DNI983502:DNI983508 DXE983502:DXE983508 EHA983502:EHA983508 EQW983502:EQW983508 FAS983502:FAS983508 FKO983502:FKO983508 FUK983502:FUK983508 GEG983502:GEG983508 GOC983502:GOC983508 GXY983502:GXY983508 HHU983502:HHU983508 HRQ983502:HRQ983508 IBM983502:IBM983508 ILI983502:ILI983508 IVE983502:IVE983508 JFA983502:JFA983508 JOW983502:JOW983508 JYS983502:JYS983508 KIO983502:KIO983508 KSK983502:KSK983508 LCG983502:LCG983508 LMC983502:LMC983508 LVY983502:LVY983508 MFU983502:MFU983508 MPQ983502:MPQ983508 MZM983502:MZM983508 NJI983502:NJI983508 NTE983502:NTE983508 ODA983502:ODA983508 OMW983502:OMW983508 OWS983502:OWS983508 PGO983502:PGO983508 PQK983502:PQK983508 QAG983502:QAG983508 QKC983502:QKC983508 QTY983502:QTY983508 RDU983502:RDU983508 RNQ983502:RNQ983508 RXM983502:RXM983508 SHI983502:SHI983508 SRE983502:SRE983508 TBA983502:TBA983508 TKW983502:TKW983508 TUS983502:TUS983508 UEO983502:UEO983508 UOK983502:UOK983508 UYG983502:UYG983508 VIC983502:VIC983508 VRY983502:VRY983508 WBU983502:WBU983508 WLQ983502:WLQ983508 WVM983502:WVM983508 H66006:I66015 JA66006:JA66015 SW66006:SW66015 ACS66006:ACS66015 AMO66006:AMO66015 AWK66006:AWK66015 BGG66006:BGG66015 BQC66006:BQC66015 BZY66006:BZY66015 CJU66006:CJU66015 CTQ66006:CTQ66015 DDM66006:DDM66015 DNI66006:DNI66015 DXE66006:DXE66015 EHA66006:EHA66015 EQW66006:EQW66015 FAS66006:FAS66015 FKO66006:FKO66015 FUK66006:FUK66015 GEG66006:GEG66015 GOC66006:GOC66015 GXY66006:GXY66015 HHU66006:HHU66015 HRQ66006:HRQ66015 IBM66006:IBM66015 ILI66006:ILI66015 IVE66006:IVE66015 JFA66006:JFA66015 JOW66006:JOW66015 JYS66006:JYS66015 KIO66006:KIO66015 KSK66006:KSK66015 LCG66006:LCG66015 LMC66006:LMC66015 LVY66006:LVY66015 MFU66006:MFU66015 MPQ66006:MPQ66015 MZM66006:MZM66015 NJI66006:NJI66015 NTE66006:NTE66015 ODA66006:ODA66015 OMW66006:OMW66015 OWS66006:OWS66015 PGO66006:PGO66015 PQK66006:PQK66015 QAG66006:QAG66015 QKC66006:QKC66015 QTY66006:QTY66015 RDU66006:RDU66015 RNQ66006:RNQ66015 RXM66006:RXM66015 SHI66006:SHI66015 SRE66006:SRE66015 TBA66006:TBA66015 TKW66006:TKW66015 TUS66006:TUS66015 UEO66006:UEO66015 UOK66006:UOK66015 UYG66006:UYG66015 VIC66006:VIC66015 VRY66006:VRY66015 WBU66006:WBU66015 WLQ66006:WLQ66015 WVM66006:WVM66015 H131542:I131551 JA131542:JA131551 SW131542:SW131551 ACS131542:ACS131551 AMO131542:AMO131551 AWK131542:AWK131551 BGG131542:BGG131551 BQC131542:BQC131551 BZY131542:BZY131551 CJU131542:CJU131551 CTQ131542:CTQ131551 DDM131542:DDM131551 DNI131542:DNI131551 DXE131542:DXE131551 EHA131542:EHA131551 EQW131542:EQW131551 FAS131542:FAS131551 FKO131542:FKO131551 FUK131542:FUK131551 GEG131542:GEG131551 GOC131542:GOC131551 GXY131542:GXY131551 HHU131542:HHU131551 HRQ131542:HRQ131551 IBM131542:IBM131551 ILI131542:ILI131551 IVE131542:IVE131551 JFA131542:JFA131551 JOW131542:JOW131551 JYS131542:JYS131551 KIO131542:KIO131551 KSK131542:KSK131551 LCG131542:LCG131551 LMC131542:LMC131551 LVY131542:LVY131551 MFU131542:MFU131551 MPQ131542:MPQ131551 MZM131542:MZM131551 NJI131542:NJI131551 NTE131542:NTE131551 ODA131542:ODA131551 OMW131542:OMW131551 OWS131542:OWS131551 PGO131542:PGO131551 PQK131542:PQK131551 QAG131542:QAG131551 QKC131542:QKC131551 QTY131542:QTY131551 RDU131542:RDU131551 RNQ131542:RNQ131551 RXM131542:RXM131551 SHI131542:SHI131551 SRE131542:SRE131551 TBA131542:TBA131551 TKW131542:TKW131551 TUS131542:TUS131551 UEO131542:UEO131551 UOK131542:UOK131551 UYG131542:UYG131551 VIC131542:VIC131551 VRY131542:VRY131551 WBU131542:WBU131551 WLQ131542:WLQ131551 WVM131542:WVM131551 H197078:I197087 JA197078:JA197087 SW197078:SW197087 ACS197078:ACS197087 AMO197078:AMO197087 AWK197078:AWK197087 BGG197078:BGG197087 BQC197078:BQC197087 BZY197078:BZY197087 CJU197078:CJU197087 CTQ197078:CTQ197087 DDM197078:DDM197087 DNI197078:DNI197087 DXE197078:DXE197087 EHA197078:EHA197087 EQW197078:EQW197087 FAS197078:FAS197087 FKO197078:FKO197087 FUK197078:FUK197087 GEG197078:GEG197087 GOC197078:GOC197087 GXY197078:GXY197087 HHU197078:HHU197087 HRQ197078:HRQ197087 IBM197078:IBM197087 ILI197078:ILI197087 IVE197078:IVE197087 JFA197078:JFA197087 JOW197078:JOW197087 JYS197078:JYS197087 KIO197078:KIO197087 KSK197078:KSK197087 LCG197078:LCG197087 LMC197078:LMC197087 LVY197078:LVY197087 MFU197078:MFU197087 MPQ197078:MPQ197087 MZM197078:MZM197087 NJI197078:NJI197087 NTE197078:NTE197087 ODA197078:ODA197087 OMW197078:OMW197087 OWS197078:OWS197087 PGO197078:PGO197087 PQK197078:PQK197087 QAG197078:QAG197087 QKC197078:QKC197087 QTY197078:QTY197087 RDU197078:RDU197087 RNQ197078:RNQ197087 RXM197078:RXM197087 SHI197078:SHI197087 SRE197078:SRE197087 TBA197078:TBA197087 TKW197078:TKW197087 TUS197078:TUS197087 UEO197078:UEO197087 UOK197078:UOK197087 UYG197078:UYG197087 VIC197078:VIC197087 VRY197078:VRY197087 WBU197078:WBU197087 WLQ197078:WLQ197087 WVM197078:WVM197087 H262614:I262623 JA262614:JA262623 SW262614:SW262623 ACS262614:ACS262623 AMO262614:AMO262623 AWK262614:AWK262623 BGG262614:BGG262623 BQC262614:BQC262623 BZY262614:BZY262623 CJU262614:CJU262623 CTQ262614:CTQ262623 DDM262614:DDM262623 DNI262614:DNI262623 DXE262614:DXE262623 EHA262614:EHA262623 EQW262614:EQW262623 FAS262614:FAS262623 FKO262614:FKO262623 FUK262614:FUK262623 GEG262614:GEG262623 GOC262614:GOC262623 GXY262614:GXY262623 HHU262614:HHU262623 HRQ262614:HRQ262623 IBM262614:IBM262623 ILI262614:ILI262623 IVE262614:IVE262623 JFA262614:JFA262623 JOW262614:JOW262623 JYS262614:JYS262623 KIO262614:KIO262623 KSK262614:KSK262623 LCG262614:LCG262623 LMC262614:LMC262623 LVY262614:LVY262623 MFU262614:MFU262623 MPQ262614:MPQ262623 MZM262614:MZM262623 NJI262614:NJI262623 NTE262614:NTE262623 ODA262614:ODA262623 OMW262614:OMW262623 OWS262614:OWS262623 PGO262614:PGO262623 PQK262614:PQK262623 QAG262614:QAG262623 QKC262614:QKC262623 QTY262614:QTY262623 RDU262614:RDU262623 RNQ262614:RNQ262623 RXM262614:RXM262623 SHI262614:SHI262623 SRE262614:SRE262623 TBA262614:TBA262623 TKW262614:TKW262623 TUS262614:TUS262623 UEO262614:UEO262623 UOK262614:UOK262623 UYG262614:UYG262623 VIC262614:VIC262623 VRY262614:VRY262623 WBU262614:WBU262623 WLQ262614:WLQ262623 WVM262614:WVM262623 H328150:I328159 JA328150:JA328159 SW328150:SW328159 ACS328150:ACS328159 AMO328150:AMO328159 AWK328150:AWK328159 BGG328150:BGG328159 BQC328150:BQC328159 BZY328150:BZY328159 CJU328150:CJU328159 CTQ328150:CTQ328159 DDM328150:DDM328159 DNI328150:DNI328159 DXE328150:DXE328159 EHA328150:EHA328159 EQW328150:EQW328159 FAS328150:FAS328159 FKO328150:FKO328159 FUK328150:FUK328159 GEG328150:GEG328159 GOC328150:GOC328159 GXY328150:GXY328159 HHU328150:HHU328159 HRQ328150:HRQ328159 IBM328150:IBM328159 ILI328150:ILI328159 IVE328150:IVE328159 JFA328150:JFA328159 JOW328150:JOW328159 JYS328150:JYS328159 KIO328150:KIO328159 KSK328150:KSK328159 LCG328150:LCG328159 LMC328150:LMC328159 LVY328150:LVY328159 MFU328150:MFU328159 MPQ328150:MPQ328159 MZM328150:MZM328159 NJI328150:NJI328159 NTE328150:NTE328159 ODA328150:ODA328159 OMW328150:OMW328159 OWS328150:OWS328159 PGO328150:PGO328159 PQK328150:PQK328159 QAG328150:QAG328159 QKC328150:QKC328159 QTY328150:QTY328159 RDU328150:RDU328159 RNQ328150:RNQ328159 RXM328150:RXM328159 SHI328150:SHI328159 SRE328150:SRE328159 TBA328150:TBA328159 TKW328150:TKW328159 TUS328150:TUS328159 UEO328150:UEO328159 UOK328150:UOK328159 UYG328150:UYG328159 VIC328150:VIC328159 VRY328150:VRY328159 WBU328150:WBU328159 WLQ328150:WLQ328159 WVM328150:WVM328159 H393686:I393695 JA393686:JA393695 SW393686:SW393695 ACS393686:ACS393695 AMO393686:AMO393695 AWK393686:AWK393695 BGG393686:BGG393695 BQC393686:BQC393695 BZY393686:BZY393695 CJU393686:CJU393695 CTQ393686:CTQ393695 DDM393686:DDM393695 DNI393686:DNI393695 DXE393686:DXE393695 EHA393686:EHA393695 EQW393686:EQW393695 FAS393686:FAS393695 FKO393686:FKO393695 FUK393686:FUK393695 GEG393686:GEG393695 GOC393686:GOC393695 GXY393686:GXY393695 HHU393686:HHU393695 HRQ393686:HRQ393695 IBM393686:IBM393695 ILI393686:ILI393695 IVE393686:IVE393695 JFA393686:JFA393695 JOW393686:JOW393695 JYS393686:JYS393695 KIO393686:KIO393695 KSK393686:KSK393695 LCG393686:LCG393695 LMC393686:LMC393695 LVY393686:LVY393695 MFU393686:MFU393695 MPQ393686:MPQ393695 MZM393686:MZM393695 NJI393686:NJI393695 NTE393686:NTE393695 ODA393686:ODA393695 OMW393686:OMW393695 OWS393686:OWS393695 PGO393686:PGO393695 PQK393686:PQK393695 QAG393686:QAG393695 QKC393686:QKC393695 QTY393686:QTY393695 RDU393686:RDU393695 RNQ393686:RNQ393695 RXM393686:RXM393695 SHI393686:SHI393695 SRE393686:SRE393695 TBA393686:TBA393695 TKW393686:TKW393695 TUS393686:TUS393695 UEO393686:UEO393695 UOK393686:UOK393695 UYG393686:UYG393695 VIC393686:VIC393695 VRY393686:VRY393695 WBU393686:WBU393695 WLQ393686:WLQ393695 WVM393686:WVM393695 H459222:I459231 JA459222:JA459231 SW459222:SW459231 ACS459222:ACS459231 AMO459222:AMO459231 AWK459222:AWK459231 BGG459222:BGG459231 BQC459222:BQC459231 BZY459222:BZY459231 CJU459222:CJU459231 CTQ459222:CTQ459231 DDM459222:DDM459231 DNI459222:DNI459231 DXE459222:DXE459231 EHA459222:EHA459231 EQW459222:EQW459231 FAS459222:FAS459231 FKO459222:FKO459231 FUK459222:FUK459231 GEG459222:GEG459231 GOC459222:GOC459231 GXY459222:GXY459231 HHU459222:HHU459231 HRQ459222:HRQ459231 IBM459222:IBM459231 ILI459222:ILI459231 IVE459222:IVE459231 JFA459222:JFA459231 JOW459222:JOW459231 JYS459222:JYS459231 KIO459222:KIO459231 KSK459222:KSK459231 LCG459222:LCG459231 LMC459222:LMC459231 LVY459222:LVY459231 MFU459222:MFU459231 MPQ459222:MPQ459231 MZM459222:MZM459231 NJI459222:NJI459231 NTE459222:NTE459231 ODA459222:ODA459231 OMW459222:OMW459231 OWS459222:OWS459231 PGO459222:PGO459231 PQK459222:PQK459231 QAG459222:QAG459231 QKC459222:QKC459231 QTY459222:QTY459231 RDU459222:RDU459231 RNQ459222:RNQ459231 RXM459222:RXM459231 SHI459222:SHI459231 SRE459222:SRE459231 TBA459222:TBA459231 TKW459222:TKW459231 TUS459222:TUS459231 UEO459222:UEO459231 UOK459222:UOK459231 UYG459222:UYG459231 VIC459222:VIC459231 VRY459222:VRY459231 WBU459222:WBU459231 WLQ459222:WLQ459231 WVM459222:WVM459231 H524758:I524767 JA524758:JA524767 SW524758:SW524767 ACS524758:ACS524767 AMO524758:AMO524767 AWK524758:AWK524767 BGG524758:BGG524767 BQC524758:BQC524767 BZY524758:BZY524767 CJU524758:CJU524767 CTQ524758:CTQ524767 DDM524758:DDM524767 DNI524758:DNI524767 DXE524758:DXE524767 EHA524758:EHA524767 EQW524758:EQW524767 FAS524758:FAS524767 FKO524758:FKO524767 FUK524758:FUK524767 GEG524758:GEG524767 GOC524758:GOC524767 GXY524758:GXY524767 HHU524758:HHU524767 HRQ524758:HRQ524767 IBM524758:IBM524767 ILI524758:ILI524767 IVE524758:IVE524767 JFA524758:JFA524767 JOW524758:JOW524767 JYS524758:JYS524767 KIO524758:KIO524767 KSK524758:KSK524767 LCG524758:LCG524767 LMC524758:LMC524767 LVY524758:LVY524767 MFU524758:MFU524767 MPQ524758:MPQ524767 MZM524758:MZM524767 NJI524758:NJI524767 NTE524758:NTE524767 ODA524758:ODA524767 OMW524758:OMW524767 OWS524758:OWS524767 PGO524758:PGO524767 PQK524758:PQK524767 QAG524758:QAG524767 QKC524758:QKC524767 QTY524758:QTY524767 RDU524758:RDU524767 RNQ524758:RNQ524767 RXM524758:RXM524767 SHI524758:SHI524767 SRE524758:SRE524767 TBA524758:TBA524767 TKW524758:TKW524767 TUS524758:TUS524767 UEO524758:UEO524767 UOK524758:UOK524767 UYG524758:UYG524767 VIC524758:VIC524767 VRY524758:VRY524767 WBU524758:WBU524767 WLQ524758:WLQ524767 WVM524758:WVM524767 H590294:I590303 JA590294:JA590303 SW590294:SW590303 ACS590294:ACS590303 AMO590294:AMO590303 AWK590294:AWK590303 BGG590294:BGG590303 BQC590294:BQC590303 BZY590294:BZY590303 CJU590294:CJU590303 CTQ590294:CTQ590303 DDM590294:DDM590303 DNI590294:DNI590303 DXE590294:DXE590303 EHA590294:EHA590303 EQW590294:EQW590303 FAS590294:FAS590303 FKO590294:FKO590303 FUK590294:FUK590303 GEG590294:GEG590303 GOC590294:GOC590303 GXY590294:GXY590303 HHU590294:HHU590303 HRQ590294:HRQ590303 IBM590294:IBM590303 ILI590294:ILI590303 IVE590294:IVE590303 JFA590294:JFA590303 JOW590294:JOW590303 JYS590294:JYS590303 KIO590294:KIO590303 KSK590294:KSK590303 LCG590294:LCG590303 LMC590294:LMC590303 LVY590294:LVY590303 MFU590294:MFU590303 MPQ590294:MPQ590303 MZM590294:MZM590303 NJI590294:NJI590303 NTE590294:NTE590303 ODA590294:ODA590303 OMW590294:OMW590303 OWS590294:OWS590303 PGO590294:PGO590303 PQK590294:PQK590303 QAG590294:QAG590303 QKC590294:QKC590303 QTY590294:QTY590303 RDU590294:RDU590303 RNQ590294:RNQ590303 RXM590294:RXM590303 SHI590294:SHI590303 SRE590294:SRE590303 TBA590294:TBA590303 TKW590294:TKW590303 TUS590294:TUS590303 UEO590294:UEO590303 UOK590294:UOK590303 UYG590294:UYG590303 VIC590294:VIC590303 VRY590294:VRY590303 WBU590294:WBU590303 WLQ590294:WLQ590303 WVM590294:WVM590303 H655830:I655839 JA655830:JA655839 SW655830:SW655839 ACS655830:ACS655839 AMO655830:AMO655839 AWK655830:AWK655839 BGG655830:BGG655839 BQC655830:BQC655839 BZY655830:BZY655839 CJU655830:CJU655839 CTQ655830:CTQ655839 DDM655830:DDM655839 DNI655830:DNI655839 DXE655830:DXE655839 EHA655830:EHA655839 EQW655830:EQW655839 FAS655830:FAS655839 FKO655830:FKO655839 FUK655830:FUK655839 GEG655830:GEG655839 GOC655830:GOC655839 GXY655830:GXY655839 HHU655830:HHU655839 HRQ655830:HRQ655839 IBM655830:IBM655839 ILI655830:ILI655839 IVE655830:IVE655839 JFA655830:JFA655839 JOW655830:JOW655839 JYS655830:JYS655839 KIO655830:KIO655839 KSK655830:KSK655839 LCG655830:LCG655839 LMC655830:LMC655839 LVY655830:LVY655839 MFU655830:MFU655839 MPQ655830:MPQ655839 MZM655830:MZM655839 NJI655830:NJI655839 NTE655830:NTE655839 ODA655830:ODA655839 OMW655830:OMW655839 OWS655830:OWS655839 PGO655830:PGO655839 PQK655830:PQK655839 QAG655830:QAG655839 QKC655830:QKC655839 QTY655830:QTY655839 RDU655830:RDU655839 RNQ655830:RNQ655839 RXM655830:RXM655839 SHI655830:SHI655839 SRE655830:SRE655839 TBA655830:TBA655839 TKW655830:TKW655839 TUS655830:TUS655839 UEO655830:UEO655839 UOK655830:UOK655839 UYG655830:UYG655839 VIC655830:VIC655839 VRY655830:VRY655839 WBU655830:WBU655839 WLQ655830:WLQ655839 WVM655830:WVM655839 H721366:I721375 JA721366:JA721375 SW721366:SW721375 ACS721366:ACS721375 AMO721366:AMO721375 AWK721366:AWK721375 BGG721366:BGG721375 BQC721366:BQC721375 BZY721366:BZY721375 CJU721366:CJU721375 CTQ721366:CTQ721375 DDM721366:DDM721375 DNI721366:DNI721375 DXE721366:DXE721375 EHA721366:EHA721375 EQW721366:EQW721375 FAS721366:FAS721375 FKO721366:FKO721375 FUK721366:FUK721375 GEG721366:GEG721375 GOC721366:GOC721375 GXY721366:GXY721375 HHU721366:HHU721375 HRQ721366:HRQ721375 IBM721366:IBM721375 ILI721366:ILI721375 IVE721366:IVE721375 JFA721366:JFA721375 JOW721366:JOW721375 JYS721366:JYS721375 KIO721366:KIO721375 KSK721366:KSK721375 LCG721366:LCG721375 LMC721366:LMC721375 LVY721366:LVY721375 MFU721366:MFU721375 MPQ721366:MPQ721375 MZM721366:MZM721375 NJI721366:NJI721375 NTE721366:NTE721375 ODA721366:ODA721375 OMW721366:OMW721375 OWS721366:OWS721375 PGO721366:PGO721375 PQK721366:PQK721375 QAG721366:QAG721375 QKC721366:QKC721375 QTY721366:QTY721375 RDU721366:RDU721375 RNQ721366:RNQ721375 RXM721366:RXM721375 SHI721366:SHI721375 SRE721366:SRE721375 TBA721366:TBA721375 TKW721366:TKW721375 TUS721366:TUS721375 UEO721366:UEO721375 UOK721366:UOK721375 UYG721366:UYG721375 VIC721366:VIC721375 VRY721366:VRY721375 WBU721366:WBU721375 WLQ721366:WLQ721375 WVM721366:WVM721375 H786902:I786911 JA786902:JA786911 SW786902:SW786911 ACS786902:ACS786911 AMO786902:AMO786911 AWK786902:AWK786911 BGG786902:BGG786911 BQC786902:BQC786911 BZY786902:BZY786911 CJU786902:CJU786911 CTQ786902:CTQ786911 DDM786902:DDM786911 DNI786902:DNI786911 DXE786902:DXE786911 EHA786902:EHA786911 EQW786902:EQW786911 FAS786902:FAS786911 FKO786902:FKO786911 FUK786902:FUK786911 GEG786902:GEG786911 GOC786902:GOC786911 GXY786902:GXY786911 HHU786902:HHU786911 HRQ786902:HRQ786911 IBM786902:IBM786911 ILI786902:ILI786911 IVE786902:IVE786911 JFA786902:JFA786911 JOW786902:JOW786911 JYS786902:JYS786911 KIO786902:KIO786911 KSK786902:KSK786911 LCG786902:LCG786911 LMC786902:LMC786911 LVY786902:LVY786911 MFU786902:MFU786911 MPQ786902:MPQ786911 MZM786902:MZM786911 NJI786902:NJI786911 NTE786902:NTE786911 ODA786902:ODA786911 OMW786902:OMW786911 OWS786902:OWS786911 PGO786902:PGO786911 PQK786902:PQK786911 QAG786902:QAG786911 QKC786902:QKC786911 QTY786902:QTY786911 RDU786902:RDU786911 RNQ786902:RNQ786911 RXM786902:RXM786911 SHI786902:SHI786911 SRE786902:SRE786911 TBA786902:TBA786911 TKW786902:TKW786911 TUS786902:TUS786911 UEO786902:UEO786911 UOK786902:UOK786911 UYG786902:UYG786911 VIC786902:VIC786911 VRY786902:VRY786911 WBU786902:WBU786911 WLQ786902:WLQ786911 WVM786902:WVM786911 H852438:I852447 JA852438:JA852447 SW852438:SW852447 ACS852438:ACS852447 AMO852438:AMO852447 AWK852438:AWK852447 BGG852438:BGG852447 BQC852438:BQC852447 BZY852438:BZY852447 CJU852438:CJU852447 CTQ852438:CTQ852447 DDM852438:DDM852447 DNI852438:DNI852447 DXE852438:DXE852447 EHA852438:EHA852447 EQW852438:EQW852447 FAS852438:FAS852447 FKO852438:FKO852447 FUK852438:FUK852447 GEG852438:GEG852447 GOC852438:GOC852447 GXY852438:GXY852447 HHU852438:HHU852447 HRQ852438:HRQ852447 IBM852438:IBM852447 ILI852438:ILI852447 IVE852438:IVE852447 JFA852438:JFA852447 JOW852438:JOW852447 JYS852438:JYS852447 KIO852438:KIO852447 KSK852438:KSK852447 LCG852438:LCG852447 LMC852438:LMC852447 LVY852438:LVY852447 MFU852438:MFU852447 MPQ852438:MPQ852447 MZM852438:MZM852447 NJI852438:NJI852447 NTE852438:NTE852447 ODA852438:ODA852447 OMW852438:OMW852447 OWS852438:OWS852447 PGO852438:PGO852447 PQK852438:PQK852447 QAG852438:QAG852447 QKC852438:QKC852447 QTY852438:QTY852447 RDU852438:RDU852447 RNQ852438:RNQ852447 RXM852438:RXM852447 SHI852438:SHI852447 SRE852438:SRE852447 TBA852438:TBA852447 TKW852438:TKW852447 TUS852438:TUS852447 UEO852438:UEO852447 UOK852438:UOK852447 UYG852438:UYG852447 VIC852438:VIC852447 VRY852438:VRY852447 WBU852438:WBU852447 WLQ852438:WLQ852447 WVM852438:WVM852447 H917974:I917983 JA917974:JA917983 SW917974:SW917983 ACS917974:ACS917983 AMO917974:AMO917983 AWK917974:AWK917983 BGG917974:BGG917983 BQC917974:BQC917983 BZY917974:BZY917983 CJU917974:CJU917983 CTQ917974:CTQ917983 DDM917974:DDM917983 DNI917974:DNI917983 DXE917974:DXE917983 EHA917974:EHA917983 EQW917974:EQW917983 FAS917974:FAS917983 FKO917974:FKO917983 FUK917974:FUK917983 GEG917974:GEG917983 GOC917974:GOC917983 GXY917974:GXY917983 HHU917974:HHU917983 HRQ917974:HRQ917983 IBM917974:IBM917983 ILI917974:ILI917983 IVE917974:IVE917983 JFA917974:JFA917983 JOW917974:JOW917983 JYS917974:JYS917983 KIO917974:KIO917983 KSK917974:KSK917983 LCG917974:LCG917983 LMC917974:LMC917983 LVY917974:LVY917983 MFU917974:MFU917983 MPQ917974:MPQ917983 MZM917974:MZM917983 NJI917974:NJI917983 NTE917974:NTE917983 ODA917974:ODA917983 OMW917974:OMW917983 OWS917974:OWS917983 PGO917974:PGO917983 PQK917974:PQK917983 QAG917974:QAG917983 QKC917974:QKC917983 QTY917974:QTY917983 RDU917974:RDU917983 RNQ917974:RNQ917983 RXM917974:RXM917983 SHI917974:SHI917983 SRE917974:SRE917983 TBA917974:TBA917983 TKW917974:TKW917983 TUS917974:TUS917983 UEO917974:UEO917983 UOK917974:UOK917983 UYG917974:UYG917983 VIC917974:VIC917983 VRY917974:VRY917983 WBU917974:WBU917983 WLQ917974:WLQ917983 WVM917974:WVM917983 H983510:I983519 JA983510:JA983519 SW983510:SW983519 ACS983510:ACS983519 AMO983510:AMO983519 AWK983510:AWK983519 BGG983510:BGG983519 BQC983510:BQC983519 BZY983510:BZY983519 CJU983510:CJU983519 CTQ983510:CTQ983519 DDM983510:DDM983519 DNI983510:DNI983519 DXE983510:DXE983519 EHA983510:EHA983519 EQW983510:EQW983519 FAS983510:FAS983519 FKO983510:FKO983519 FUK983510:FUK983519 GEG983510:GEG983519 GOC983510:GOC983519 GXY983510:GXY983519 HHU983510:HHU983519 HRQ983510:HRQ983519 IBM983510:IBM983519 ILI983510:ILI983519 IVE983510:IVE983519 JFA983510:JFA983519 JOW983510:JOW983519 JYS983510:JYS983519 KIO983510:KIO983519 KSK983510:KSK983519 LCG983510:LCG983519 LMC983510:LMC983519 LVY983510:LVY983519 MFU983510:MFU983519 MPQ983510:MPQ983519 MZM983510:MZM983519 NJI983510:NJI983519 NTE983510:NTE983519 ODA983510:ODA983519 OMW983510:OMW983519 OWS983510:OWS983519 PGO983510:PGO983519 PQK983510:PQK983519 QAG983510:QAG983519 QKC983510:QKC983519 QTY983510:QTY983519 RDU983510:RDU983519 RNQ983510:RNQ983519 RXM983510:RXM983519 SHI983510:SHI983519 SRE983510:SRE983519 TBA983510:TBA983519 TKW983510:TKW983519 TUS983510:TUS983519 UEO983510:UEO983519 UOK983510:UOK983519 UYG983510:UYG983519 VIC983510:VIC983519 VRY983510:VRY983519 WBU983510:WBU983519 WLQ983510:WLQ983519 WVM983510:WVM983519"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B65483:JC65483 SX65483:SY65483 ACT65483:ACU65483 AMP65483:AMQ65483 AWL65483:AWM65483 BGH65483:BGI65483 BQD65483:BQE65483 BZZ65483:CAA65483 CJV65483:CJW65483 CTR65483:CTS65483 DDN65483:DDO65483 DNJ65483:DNK65483 DXF65483:DXG65483 EHB65483:EHC65483 EQX65483:EQY65483 FAT65483:FAU65483 FKP65483:FKQ65483 FUL65483:FUM65483 GEH65483:GEI65483 GOD65483:GOE65483 GXZ65483:GYA65483 HHV65483:HHW65483 HRR65483:HRS65483 IBN65483:IBO65483 ILJ65483:ILK65483 IVF65483:IVG65483 JFB65483:JFC65483 JOX65483:JOY65483 JYT65483:JYU65483 KIP65483:KIQ65483 KSL65483:KSM65483 LCH65483:LCI65483 LMD65483:LME65483 LVZ65483:LWA65483 MFV65483:MFW65483 MPR65483:MPS65483 MZN65483:MZO65483 NJJ65483:NJK65483 NTF65483:NTG65483 ODB65483:ODC65483 OMX65483:OMY65483 OWT65483:OWU65483 PGP65483:PGQ65483 PQL65483:PQM65483 QAH65483:QAI65483 QKD65483:QKE65483 QTZ65483:QUA65483 RDV65483:RDW65483 RNR65483:RNS65483 RXN65483:RXO65483 SHJ65483:SHK65483 SRF65483:SRG65483 TBB65483:TBC65483 TKX65483:TKY65483 TUT65483:TUU65483 UEP65483:UEQ65483 UOL65483:UOM65483 UYH65483:UYI65483 VID65483:VIE65483 VRZ65483:VSA65483 WBV65483:WBW65483 WLR65483:WLS65483 WVN65483:WVO65483 JB131019:JC131019 SX131019:SY131019 ACT131019:ACU131019 AMP131019:AMQ131019 AWL131019:AWM131019 BGH131019:BGI131019 BQD131019:BQE131019 BZZ131019:CAA131019 CJV131019:CJW131019 CTR131019:CTS131019 DDN131019:DDO131019 DNJ131019:DNK131019 DXF131019:DXG131019 EHB131019:EHC131019 EQX131019:EQY131019 FAT131019:FAU131019 FKP131019:FKQ131019 FUL131019:FUM131019 GEH131019:GEI131019 GOD131019:GOE131019 GXZ131019:GYA131019 HHV131019:HHW131019 HRR131019:HRS131019 IBN131019:IBO131019 ILJ131019:ILK131019 IVF131019:IVG131019 JFB131019:JFC131019 JOX131019:JOY131019 JYT131019:JYU131019 KIP131019:KIQ131019 KSL131019:KSM131019 LCH131019:LCI131019 LMD131019:LME131019 LVZ131019:LWA131019 MFV131019:MFW131019 MPR131019:MPS131019 MZN131019:MZO131019 NJJ131019:NJK131019 NTF131019:NTG131019 ODB131019:ODC131019 OMX131019:OMY131019 OWT131019:OWU131019 PGP131019:PGQ131019 PQL131019:PQM131019 QAH131019:QAI131019 QKD131019:QKE131019 QTZ131019:QUA131019 RDV131019:RDW131019 RNR131019:RNS131019 RXN131019:RXO131019 SHJ131019:SHK131019 SRF131019:SRG131019 TBB131019:TBC131019 TKX131019:TKY131019 TUT131019:TUU131019 UEP131019:UEQ131019 UOL131019:UOM131019 UYH131019:UYI131019 VID131019:VIE131019 VRZ131019:VSA131019 WBV131019:WBW131019 WLR131019:WLS131019 WVN131019:WVO131019 JB196555:JC196555 SX196555:SY196555 ACT196555:ACU196555 AMP196555:AMQ196555 AWL196555:AWM196555 BGH196555:BGI196555 BQD196555:BQE196555 BZZ196555:CAA196555 CJV196555:CJW196555 CTR196555:CTS196555 DDN196555:DDO196555 DNJ196555:DNK196555 DXF196555:DXG196555 EHB196555:EHC196555 EQX196555:EQY196555 FAT196555:FAU196555 FKP196555:FKQ196555 FUL196555:FUM196555 GEH196555:GEI196555 GOD196555:GOE196555 GXZ196555:GYA196555 HHV196555:HHW196555 HRR196555:HRS196555 IBN196555:IBO196555 ILJ196555:ILK196555 IVF196555:IVG196555 JFB196555:JFC196555 JOX196555:JOY196555 JYT196555:JYU196555 KIP196555:KIQ196555 KSL196555:KSM196555 LCH196555:LCI196555 LMD196555:LME196555 LVZ196555:LWA196555 MFV196555:MFW196555 MPR196555:MPS196555 MZN196555:MZO196555 NJJ196555:NJK196555 NTF196555:NTG196555 ODB196555:ODC196555 OMX196555:OMY196555 OWT196555:OWU196555 PGP196555:PGQ196555 PQL196555:PQM196555 QAH196555:QAI196555 QKD196555:QKE196555 QTZ196555:QUA196555 RDV196555:RDW196555 RNR196555:RNS196555 RXN196555:RXO196555 SHJ196555:SHK196555 SRF196555:SRG196555 TBB196555:TBC196555 TKX196555:TKY196555 TUT196555:TUU196555 UEP196555:UEQ196555 UOL196555:UOM196555 UYH196555:UYI196555 VID196555:VIE196555 VRZ196555:VSA196555 WBV196555:WBW196555 WLR196555:WLS196555 WVN196555:WVO196555 JB262091:JC262091 SX262091:SY262091 ACT262091:ACU262091 AMP262091:AMQ262091 AWL262091:AWM262091 BGH262091:BGI262091 BQD262091:BQE262091 BZZ262091:CAA262091 CJV262091:CJW262091 CTR262091:CTS262091 DDN262091:DDO262091 DNJ262091:DNK262091 DXF262091:DXG262091 EHB262091:EHC262091 EQX262091:EQY262091 FAT262091:FAU262091 FKP262091:FKQ262091 FUL262091:FUM262091 GEH262091:GEI262091 GOD262091:GOE262091 GXZ262091:GYA262091 HHV262091:HHW262091 HRR262091:HRS262091 IBN262091:IBO262091 ILJ262091:ILK262091 IVF262091:IVG262091 JFB262091:JFC262091 JOX262091:JOY262091 JYT262091:JYU262091 KIP262091:KIQ262091 KSL262091:KSM262091 LCH262091:LCI262091 LMD262091:LME262091 LVZ262091:LWA262091 MFV262091:MFW262091 MPR262091:MPS262091 MZN262091:MZO262091 NJJ262091:NJK262091 NTF262091:NTG262091 ODB262091:ODC262091 OMX262091:OMY262091 OWT262091:OWU262091 PGP262091:PGQ262091 PQL262091:PQM262091 QAH262091:QAI262091 QKD262091:QKE262091 QTZ262091:QUA262091 RDV262091:RDW262091 RNR262091:RNS262091 RXN262091:RXO262091 SHJ262091:SHK262091 SRF262091:SRG262091 TBB262091:TBC262091 TKX262091:TKY262091 TUT262091:TUU262091 UEP262091:UEQ262091 UOL262091:UOM262091 UYH262091:UYI262091 VID262091:VIE262091 VRZ262091:VSA262091 WBV262091:WBW262091 WLR262091:WLS262091 WVN262091:WVO262091 JB327627:JC327627 SX327627:SY327627 ACT327627:ACU327627 AMP327627:AMQ327627 AWL327627:AWM327627 BGH327627:BGI327627 BQD327627:BQE327627 BZZ327627:CAA327627 CJV327627:CJW327627 CTR327627:CTS327627 DDN327627:DDO327627 DNJ327627:DNK327627 DXF327627:DXG327627 EHB327627:EHC327627 EQX327627:EQY327627 FAT327627:FAU327627 FKP327627:FKQ327627 FUL327627:FUM327627 GEH327627:GEI327627 GOD327627:GOE327627 GXZ327627:GYA327627 HHV327627:HHW327627 HRR327627:HRS327627 IBN327627:IBO327627 ILJ327627:ILK327627 IVF327627:IVG327627 JFB327627:JFC327627 JOX327627:JOY327627 JYT327627:JYU327627 KIP327627:KIQ327627 KSL327627:KSM327627 LCH327627:LCI327627 LMD327627:LME327627 LVZ327627:LWA327627 MFV327627:MFW327627 MPR327627:MPS327627 MZN327627:MZO327627 NJJ327627:NJK327627 NTF327627:NTG327627 ODB327627:ODC327627 OMX327627:OMY327627 OWT327627:OWU327627 PGP327627:PGQ327627 PQL327627:PQM327627 QAH327627:QAI327627 QKD327627:QKE327627 QTZ327627:QUA327627 RDV327627:RDW327627 RNR327627:RNS327627 RXN327627:RXO327627 SHJ327627:SHK327627 SRF327627:SRG327627 TBB327627:TBC327627 TKX327627:TKY327627 TUT327627:TUU327627 UEP327627:UEQ327627 UOL327627:UOM327627 UYH327627:UYI327627 VID327627:VIE327627 VRZ327627:VSA327627 WBV327627:WBW327627 WLR327627:WLS327627 WVN327627:WVO327627 JB393163:JC393163 SX393163:SY393163 ACT393163:ACU393163 AMP393163:AMQ393163 AWL393163:AWM393163 BGH393163:BGI393163 BQD393163:BQE393163 BZZ393163:CAA393163 CJV393163:CJW393163 CTR393163:CTS393163 DDN393163:DDO393163 DNJ393163:DNK393163 DXF393163:DXG393163 EHB393163:EHC393163 EQX393163:EQY393163 FAT393163:FAU393163 FKP393163:FKQ393163 FUL393163:FUM393163 GEH393163:GEI393163 GOD393163:GOE393163 GXZ393163:GYA393163 HHV393163:HHW393163 HRR393163:HRS393163 IBN393163:IBO393163 ILJ393163:ILK393163 IVF393163:IVG393163 JFB393163:JFC393163 JOX393163:JOY393163 JYT393163:JYU393163 KIP393163:KIQ393163 KSL393163:KSM393163 LCH393163:LCI393163 LMD393163:LME393163 LVZ393163:LWA393163 MFV393163:MFW393163 MPR393163:MPS393163 MZN393163:MZO393163 NJJ393163:NJK393163 NTF393163:NTG393163 ODB393163:ODC393163 OMX393163:OMY393163 OWT393163:OWU393163 PGP393163:PGQ393163 PQL393163:PQM393163 QAH393163:QAI393163 QKD393163:QKE393163 QTZ393163:QUA393163 RDV393163:RDW393163 RNR393163:RNS393163 RXN393163:RXO393163 SHJ393163:SHK393163 SRF393163:SRG393163 TBB393163:TBC393163 TKX393163:TKY393163 TUT393163:TUU393163 UEP393163:UEQ393163 UOL393163:UOM393163 UYH393163:UYI393163 VID393163:VIE393163 VRZ393163:VSA393163 WBV393163:WBW393163 WLR393163:WLS393163 WVN393163:WVO393163 JB458699:JC458699 SX458699:SY458699 ACT458699:ACU458699 AMP458699:AMQ458699 AWL458699:AWM458699 BGH458699:BGI458699 BQD458699:BQE458699 BZZ458699:CAA458699 CJV458699:CJW458699 CTR458699:CTS458699 DDN458699:DDO458699 DNJ458699:DNK458699 DXF458699:DXG458699 EHB458699:EHC458699 EQX458699:EQY458699 FAT458699:FAU458699 FKP458699:FKQ458699 FUL458699:FUM458699 GEH458699:GEI458699 GOD458699:GOE458699 GXZ458699:GYA458699 HHV458699:HHW458699 HRR458699:HRS458699 IBN458699:IBO458699 ILJ458699:ILK458699 IVF458699:IVG458699 JFB458699:JFC458699 JOX458699:JOY458699 JYT458699:JYU458699 KIP458699:KIQ458699 KSL458699:KSM458699 LCH458699:LCI458699 LMD458699:LME458699 LVZ458699:LWA458699 MFV458699:MFW458699 MPR458699:MPS458699 MZN458699:MZO458699 NJJ458699:NJK458699 NTF458699:NTG458699 ODB458699:ODC458699 OMX458699:OMY458699 OWT458699:OWU458699 PGP458699:PGQ458699 PQL458699:PQM458699 QAH458699:QAI458699 QKD458699:QKE458699 QTZ458699:QUA458699 RDV458699:RDW458699 RNR458699:RNS458699 RXN458699:RXO458699 SHJ458699:SHK458699 SRF458699:SRG458699 TBB458699:TBC458699 TKX458699:TKY458699 TUT458699:TUU458699 UEP458699:UEQ458699 UOL458699:UOM458699 UYH458699:UYI458699 VID458699:VIE458699 VRZ458699:VSA458699 WBV458699:WBW458699 WLR458699:WLS458699 WVN458699:WVO458699 JB524235:JC524235 SX524235:SY524235 ACT524235:ACU524235 AMP524235:AMQ524235 AWL524235:AWM524235 BGH524235:BGI524235 BQD524235:BQE524235 BZZ524235:CAA524235 CJV524235:CJW524235 CTR524235:CTS524235 DDN524235:DDO524235 DNJ524235:DNK524235 DXF524235:DXG524235 EHB524235:EHC524235 EQX524235:EQY524235 FAT524235:FAU524235 FKP524235:FKQ524235 FUL524235:FUM524235 GEH524235:GEI524235 GOD524235:GOE524235 GXZ524235:GYA524235 HHV524235:HHW524235 HRR524235:HRS524235 IBN524235:IBO524235 ILJ524235:ILK524235 IVF524235:IVG524235 JFB524235:JFC524235 JOX524235:JOY524235 JYT524235:JYU524235 KIP524235:KIQ524235 KSL524235:KSM524235 LCH524235:LCI524235 LMD524235:LME524235 LVZ524235:LWA524235 MFV524235:MFW524235 MPR524235:MPS524235 MZN524235:MZO524235 NJJ524235:NJK524235 NTF524235:NTG524235 ODB524235:ODC524235 OMX524235:OMY524235 OWT524235:OWU524235 PGP524235:PGQ524235 PQL524235:PQM524235 QAH524235:QAI524235 QKD524235:QKE524235 QTZ524235:QUA524235 RDV524235:RDW524235 RNR524235:RNS524235 RXN524235:RXO524235 SHJ524235:SHK524235 SRF524235:SRG524235 TBB524235:TBC524235 TKX524235:TKY524235 TUT524235:TUU524235 UEP524235:UEQ524235 UOL524235:UOM524235 UYH524235:UYI524235 VID524235:VIE524235 VRZ524235:VSA524235 WBV524235:WBW524235 WLR524235:WLS524235 WVN524235:WVO524235 JB589771:JC589771 SX589771:SY589771 ACT589771:ACU589771 AMP589771:AMQ589771 AWL589771:AWM589771 BGH589771:BGI589771 BQD589771:BQE589771 BZZ589771:CAA589771 CJV589771:CJW589771 CTR589771:CTS589771 DDN589771:DDO589771 DNJ589771:DNK589771 DXF589771:DXG589771 EHB589771:EHC589771 EQX589771:EQY589771 FAT589771:FAU589771 FKP589771:FKQ589771 FUL589771:FUM589771 GEH589771:GEI589771 GOD589771:GOE589771 GXZ589771:GYA589771 HHV589771:HHW589771 HRR589771:HRS589771 IBN589771:IBO589771 ILJ589771:ILK589771 IVF589771:IVG589771 JFB589771:JFC589771 JOX589771:JOY589771 JYT589771:JYU589771 KIP589771:KIQ589771 KSL589771:KSM589771 LCH589771:LCI589771 LMD589771:LME589771 LVZ589771:LWA589771 MFV589771:MFW589771 MPR589771:MPS589771 MZN589771:MZO589771 NJJ589771:NJK589771 NTF589771:NTG589771 ODB589771:ODC589771 OMX589771:OMY589771 OWT589771:OWU589771 PGP589771:PGQ589771 PQL589771:PQM589771 QAH589771:QAI589771 QKD589771:QKE589771 QTZ589771:QUA589771 RDV589771:RDW589771 RNR589771:RNS589771 RXN589771:RXO589771 SHJ589771:SHK589771 SRF589771:SRG589771 TBB589771:TBC589771 TKX589771:TKY589771 TUT589771:TUU589771 UEP589771:UEQ589771 UOL589771:UOM589771 UYH589771:UYI589771 VID589771:VIE589771 VRZ589771:VSA589771 WBV589771:WBW589771 WLR589771:WLS589771 WVN589771:WVO589771 JB655307:JC655307 SX655307:SY655307 ACT655307:ACU655307 AMP655307:AMQ655307 AWL655307:AWM655307 BGH655307:BGI655307 BQD655307:BQE655307 BZZ655307:CAA655307 CJV655307:CJW655307 CTR655307:CTS655307 DDN655307:DDO655307 DNJ655307:DNK655307 DXF655307:DXG655307 EHB655307:EHC655307 EQX655307:EQY655307 FAT655307:FAU655307 FKP655307:FKQ655307 FUL655307:FUM655307 GEH655307:GEI655307 GOD655307:GOE655307 GXZ655307:GYA655307 HHV655307:HHW655307 HRR655307:HRS655307 IBN655307:IBO655307 ILJ655307:ILK655307 IVF655307:IVG655307 JFB655307:JFC655307 JOX655307:JOY655307 JYT655307:JYU655307 KIP655307:KIQ655307 KSL655307:KSM655307 LCH655307:LCI655307 LMD655307:LME655307 LVZ655307:LWA655307 MFV655307:MFW655307 MPR655307:MPS655307 MZN655307:MZO655307 NJJ655307:NJK655307 NTF655307:NTG655307 ODB655307:ODC655307 OMX655307:OMY655307 OWT655307:OWU655307 PGP655307:PGQ655307 PQL655307:PQM655307 QAH655307:QAI655307 QKD655307:QKE655307 QTZ655307:QUA655307 RDV655307:RDW655307 RNR655307:RNS655307 RXN655307:RXO655307 SHJ655307:SHK655307 SRF655307:SRG655307 TBB655307:TBC655307 TKX655307:TKY655307 TUT655307:TUU655307 UEP655307:UEQ655307 UOL655307:UOM655307 UYH655307:UYI655307 VID655307:VIE655307 VRZ655307:VSA655307 WBV655307:WBW655307 WLR655307:WLS655307 WVN655307:WVO655307 JB720843:JC720843 SX720843:SY720843 ACT720843:ACU720843 AMP720843:AMQ720843 AWL720843:AWM720843 BGH720843:BGI720843 BQD720843:BQE720843 BZZ720843:CAA720843 CJV720843:CJW720843 CTR720843:CTS720843 DDN720843:DDO720843 DNJ720843:DNK720843 DXF720843:DXG720843 EHB720843:EHC720843 EQX720843:EQY720843 FAT720843:FAU720843 FKP720843:FKQ720843 FUL720843:FUM720843 GEH720843:GEI720843 GOD720843:GOE720843 GXZ720843:GYA720843 HHV720843:HHW720843 HRR720843:HRS720843 IBN720843:IBO720843 ILJ720843:ILK720843 IVF720843:IVG720843 JFB720843:JFC720843 JOX720843:JOY720843 JYT720843:JYU720843 KIP720843:KIQ720843 KSL720843:KSM720843 LCH720843:LCI720843 LMD720843:LME720843 LVZ720843:LWA720843 MFV720843:MFW720843 MPR720843:MPS720843 MZN720843:MZO720843 NJJ720843:NJK720843 NTF720843:NTG720843 ODB720843:ODC720843 OMX720843:OMY720843 OWT720843:OWU720843 PGP720843:PGQ720843 PQL720843:PQM720843 QAH720843:QAI720843 QKD720843:QKE720843 QTZ720843:QUA720843 RDV720843:RDW720843 RNR720843:RNS720843 RXN720843:RXO720843 SHJ720843:SHK720843 SRF720843:SRG720843 TBB720843:TBC720843 TKX720843:TKY720843 TUT720843:TUU720843 UEP720843:UEQ720843 UOL720843:UOM720843 UYH720843:UYI720843 VID720843:VIE720843 VRZ720843:VSA720843 WBV720843:WBW720843 WLR720843:WLS720843 WVN720843:WVO720843 JB786379:JC786379 SX786379:SY786379 ACT786379:ACU786379 AMP786379:AMQ786379 AWL786379:AWM786379 BGH786379:BGI786379 BQD786379:BQE786379 BZZ786379:CAA786379 CJV786379:CJW786379 CTR786379:CTS786379 DDN786379:DDO786379 DNJ786379:DNK786379 DXF786379:DXG786379 EHB786379:EHC786379 EQX786379:EQY786379 FAT786379:FAU786379 FKP786379:FKQ786379 FUL786379:FUM786379 GEH786379:GEI786379 GOD786379:GOE786379 GXZ786379:GYA786379 HHV786379:HHW786379 HRR786379:HRS786379 IBN786379:IBO786379 ILJ786379:ILK786379 IVF786379:IVG786379 JFB786379:JFC786379 JOX786379:JOY786379 JYT786379:JYU786379 KIP786379:KIQ786379 KSL786379:KSM786379 LCH786379:LCI786379 LMD786379:LME786379 LVZ786379:LWA786379 MFV786379:MFW786379 MPR786379:MPS786379 MZN786379:MZO786379 NJJ786379:NJK786379 NTF786379:NTG786379 ODB786379:ODC786379 OMX786379:OMY786379 OWT786379:OWU786379 PGP786379:PGQ786379 PQL786379:PQM786379 QAH786379:QAI786379 QKD786379:QKE786379 QTZ786379:QUA786379 RDV786379:RDW786379 RNR786379:RNS786379 RXN786379:RXO786379 SHJ786379:SHK786379 SRF786379:SRG786379 TBB786379:TBC786379 TKX786379:TKY786379 TUT786379:TUU786379 UEP786379:UEQ786379 UOL786379:UOM786379 UYH786379:UYI786379 VID786379:VIE786379 VRZ786379:VSA786379 WBV786379:WBW786379 WLR786379:WLS786379 WVN786379:WVO786379 JB851915:JC851915 SX851915:SY851915 ACT851915:ACU851915 AMP851915:AMQ851915 AWL851915:AWM851915 BGH851915:BGI851915 BQD851915:BQE851915 BZZ851915:CAA851915 CJV851915:CJW851915 CTR851915:CTS851915 DDN851915:DDO851915 DNJ851915:DNK851915 DXF851915:DXG851915 EHB851915:EHC851915 EQX851915:EQY851915 FAT851915:FAU851915 FKP851915:FKQ851915 FUL851915:FUM851915 GEH851915:GEI851915 GOD851915:GOE851915 GXZ851915:GYA851915 HHV851915:HHW851915 HRR851915:HRS851915 IBN851915:IBO851915 ILJ851915:ILK851915 IVF851915:IVG851915 JFB851915:JFC851915 JOX851915:JOY851915 JYT851915:JYU851915 KIP851915:KIQ851915 KSL851915:KSM851915 LCH851915:LCI851915 LMD851915:LME851915 LVZ851915:LWA851915 MFV851915:MFW851915 MPR851915:MPS851915 MZN851915:MZO851915 NJJ851915:NJK851915 NTF851915:NTG851915 ODB851915:ODC851915 OMX851915:OMY851915 OWT851915:OWU851915 PGP851915:PGQ851915 PQL851915:PQM851915 QAH851915:QAI851915 QKD851915:QKE851915 QTZ851915:QUA851915 RDV851915:RDW851915 RNR851915:RNS851915 RXN851915:RXO851915 SHJ851915:SHK851915 SRF851915:SRG851915 TBB851915:TBC851915 TKX851915:TKY851915 TUT851915:TUU851915 UEP851915:UEQ851915 UOL851915:UOM851915 UYH851915:UYI851915 VID851915:VIE851915 VRZ851915:VSA851915 WBV851915:WBW851915 WLR851915:WLS851915 WVN851915:WVO851915 JB917451:JC917451 SX917451:SY917451 ACT917451:ACU917451 AMP917451:AMQ917451 AWL917451:AWM917451 BGH917451:BGI917451 BQD917451:BQE917451 BZZ917451:CAA917451 CJV917451:CJW917451 CTR917451:CTS917451 DDN917451:DDO917451 DNJ917451:DNK917451 DXF917451:DXG917451 EHB917451:EHC917451 EQX917451:EQY917451 FAT917451:FAU917451 FKP917451:FKQ917451 FUL917451:FUM917451 GEH917451:GEI917451 GOD917451:GOE917451 GXZ917451:GYA917451 HHV917451:HHW917451 HRR917451:HRS917451 IBN917451:IBO917451 ILJ917451:ILK917451 IVF917451:IVG917451 JFB917451:JFC917451 JOX917451:JOY917451 JYT917451:JYU917451 KIP917451:KIQ917451 KSL917451:KSM917451 LCH917451:LCI917451 LMD917451:LME917451 LVZ917451:LWA917451 MFV917451:MFW917451 MPR917451:MPS917451 MZN917451:MZO917451 NJJ917451:NJK917451 NTF917451:NTG917451 ODB917451:ODC917451 OMX917451:OMY917451 OWT917451:OWU917451 PGP917451:PGQ917451 PQL917451:PQM917451 QAH917451:QAI917451 QKD917451:QKE917451 QTZ917451:QUA917451 RDV917451:RDW917451 RNR917451:RNS917451 RXN917451:RXO917451 SHJ917451:SHK917451 SRF917451:SRG917451 TBB917451:TBC917451 TKX917451:TKY917451 TUT917451:TUU917451 UEP917451:UEQ917451 UOL917451:UOM917451 UYH917451:UYI917451 VID917451:VIE917451 VRZ917451:VSA917451 WBV917451:WBW917451 WLR917451:WLS917451 WVN917451:WVO917451 JB982987:JC982987 SX982987:SY982987 ACT982987:ACU982987 AMP982987:AMQ982987 AWL982987:AWM982987 BGH982987:BGI982987 BQD982987:BQE982987 BZZ982987:CAA982987 CJV982987:CJW982987 CTR982987:CTS982987 DDN982987:DDO982987 DNJ982987:DNK982987 DXF982987:DXG982987 EHB982987:EHC982987 EQX982987:EQY982987 FAT982987:FAU982987 FKP982987:FKQ982987 FUL982987:FUM982987 GEH982987:GEI982987 GOD982987:GOE982987 GXZ982987:GYA982987 HHV982987:HHW982987 HRR982987:HRS982987 IBN982987:IBO982987 ILJ982987:ILK982987 IVF982987:IVG982987 JFB982987:JFC982987 JOX982987:JOY982987 JYT982987:JYU982987 KIP982987:KIQ982987 KSL982987:KSM982987 LCH982987:LCI982987 LMD982987:LME982987 LVZ982987:LWA982987 MFV982987:MFW982987 MPR982987:MPS982987 MZN982987:MZO982987 NJJ982987:NJK982987 NTF982987:NTG982987 ODB982987:ODC982987 OMX982987:OMY982987 OWT982987:OWU982987 PGP982987:PGQ982987 PQL982987:PQM982987 QAH982987:QAI982987 QKD982987:QKE982987 QTZ982987:QUA982987 RDV982987:RDW982987 RNR982987:RNS982987 RXN982987:RXO982987 SHJ982987:SHK982987 SRF982987:SRG982987 TBB982987:TBC982987 TKX982987:TKY982987 TUT982987:TUU982987 UEP982987:UEQ982987 UOL982987:UOM982987 UYH982987:UYI982987 VID982987:VIE982987 VRZ982987:VSA982987 WBV982987:WBW982987 WLR982987:WLS982987 WVN982987:WVO982987" xr:uid="{00000000-0002-0000-0200-000012000000}"/>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xr:uid="{030FD299-57C8-4146-8C50-EC15DD0BC1ED}">
      <formula1>0</formula1>
    </dataValidation>
    <dataValidation type="whole" operator="greaterThanOrEqual" showInputMessage="1" showErrorMessage="1" sqref="J561:M583 H538:I549 H553:H558 H561:H583 J472:K472 H472 I339:P339 I331:P331 I183:P183 I169:P169 I13:I34 I36:I38 I40:I46 I48:I54 I56:I60 I62:I69 I71:I78 I80:I91 I93:I99 I101:I104 I106:I112 I115:I119 I123:I138 I140:I143 I145:I168 I332:K338 I170:K182 J184:K186 I187:K190 J191:K191 I192:K211 J212:K212 I213:K236 J237:K238 I239:K242 J243:K243 I244:K266 J267:K267 I268:K291 J292:K292 I293:K303 J304:K304 I305:K306 J307:K307 I308:K312 J313:K313 I314:K322 I324:K330 J323:K323 J11:K168 H458:H459 H11:H340 J458:K459 J340:K340" xr:uid="{5BB5A644-EB08-49D6-93B1-E08FC097E36B}">
      <formula1>0</formula1>
    </dataValidation>
    <dataValidation type="whole" operator="greaterThanOrEqual" showInputMessage="1" showErrorMessage="1" error="Valor debe ser mayor o igual que 0" sqref="N491:P491 K344:M385 J389:K425 H446:M454 J427:K443 L475:L499 N499:P499 N477:P477 M475:M535 L501:L535" xr:uid="{BB0521F4-4737-4BDC-AD31-5A2C67357875}">
      <formula1>0</formula1>
    </dataValidation>
    <dataValidation type="decimal" operator="greaterThanOrEqual" allowBlank="1" showInputMessage="1" showErrorMessage="1" error="Valor debe ser mayor o igual que 0" sqref="H460:K471 L468:P468 L460:M460 L471:P471" xr:uid="{579D2F39-AEAE-419B-9BCE-AB9A33F3DB5A}">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r:uid="{00000000-0002-0000-0200-000013000000}">
          <x14:formula1>
            <xm:f>0</xm:f>
          </x14:formula1>
          <xm:sqref>H65683:I65694 JA65683:JA65694 SW65683:SW65694 ACS65683:ACS65694 AMO65683:AMO65694 AWK65683:AWK65694 BGG65683:BGG65694 BQC65683:BQC65694 BZY65683:BZY65694 CJU65683:CJU65694 CTQ65683:CTQ65694 DDM65683:DDM65694 DNI65683:DNI65694 DXE65683:DXE65694 EHA65683:EHA65694 EQW65683:EQW65694 FAS65683:FAS65694 FKO65683:FKO65694 FUK65683:FUK65694 GEG65683:GEG65694 GOC65683:GOC65694 GXY65683:GXY65694 HHU65683:HHU65694 HRQ65683:HRQ65694 IBM65683:IBM65694 ILI65683:ILI65694 IVE65683:IVE65694 JFA65683:JFA65694 JOW65683:JOW65694 JYS65683:JYS65694 KIO65683:KIO65694 KSK65683:KSK65694 LCG65683:LCG65694 LMC65683:LMC65694 LVY65683:LVY65694 MFU65683:MFU65694 MPQ65683:MPQ65694 MZM65683:MZM65694 NJI65683:NJI65694 NTE65683:NTE65694 ODA65683:ODA65694 OMW65683:OMW65694 OWS65683:OWS65694 PGO65683:PGO65694 PQK65683:PQK65694 QAG65683:QAG65694 QKC65683:QKC65694 QTY65683:QTY65694 RDU65683:RDU65694 RNQ65683:RNQ65694 RXM65683:RXM65694 SHI65683:SHI65694 SRE65683:SRE65694 TBA65683:TBA65694 TKW65683:TKW65694 TUS65683:TUS65694 UEO65683:UEO65694 UOK65683:UOK65694 UYG65683:UYG65694 VIC65683:VIC65694 VRY65683:VRY65694 WBU65683:WBU65694 WLQ65683:WLQ65694 WVM65683:WVM65694 H131219:I131230 JA131219:JA131230 SW131219:SW131230 ACS131219:ACS131230 AMO131219:AMO131230 AWK131219:AWK131230 BGG131219:BGG131230 BQC131219:BQC131230 BZY131219:BZY131230 CJU131219:CJU131230 CTQ131219:CTQ131230 DDM131219:DDM131230 DNI131219:DNI131230 DXE131219:DXE131230 EHA131219:EHA131230 EQW131219:EQW131230 FAS131219:FAS131230 FKO131219:FKO131230 FUK131219:FUK131230 GEG131219:GEG131230 GOC131219:GOC131230 GXY131219:GXY131230 HHU131219:HHU131230 HRQ131219:HRQ131230 IBM131219:IBM131230 ILI131219:ILI131230 IVE131219:IVE131230 JFA131219:JFA131230 JOW131219:JOW131230 JYS131219:JYS131230 KIO131219:KIO131230 KSK131219:KSK131230 LCG131219:LCG131230 LMC131219:LMC131230 LVY131219:LVY131230 MFU131219:MFU131230 MPQ131219:MPQ131230 MZM131219:MZM131230 NJI131219:NJI131230 NTE131219:NTE131230 ODA131219:ODA131230 OMW131219:OMW131230 OWS131219:OWS131230 PGO131219:PGO131230 PQK131219:PQK131230 QAG131219:QAG131230 QKC131219:QKC131230 QTY131219:QTY131230 RDU131219:RDU131230 RNQ131219:RNQ131230 RXM131219:RXM131230 SHI131219:SHI131230 SRE131219:SRE131230 TBA131219:TBA131230 TKW131219:TKW131230 TUS131219:TUS131230 UEO131219:UEO131230 UOK131219:UOK131230 UYG131219:UYG131230 VIC131219:VIC131230 VRY131219:VRY131230 WBU131219:WBU131230 WLQ131219:WLQ131230 WVM131219:WVM131230 H196755:I196766 JA196755:JA196766 SW196755:SW196766 ACS196755:ACS196766 AMO196755:AMO196766 AWK196755:AWK196766 BGG196755:BGG196766 BQC196755:BQC196766 BZY196755:BZY196766 CJU196755:CJU196766 CTQ196755:CTQ196766 DDM196755:DDM196766 DNI196755:DNI196766 DXE196755:DXE196766 EHA196755:EHA196766 EQW196755:EQW196766 FAS196755:FAS196766 FKO196755:FKO196766 FUK196755:FUK196766 GEG196755:GEG196766 GOC196755:GOC196766 GXY196755:GXY196766 HHU196755:HHU196766 HRQ196755:HRQ196766 IBM196755:IBM196766 ILI196755:ILI196766 IVE196755:IVE196766 JFA196755:JFA196766 JOW196755:JOW196766 JYS196755:JYS196766 KIO196755:KIO196766 KSK196755:KSK196766 LCG196755:LCG196766 LMC196755:LMC196766 LVY196755:LVY196766 MFU196755:MFU196766 MPQ196755:MPQ196766 MZM196755:MZM196766 NJI196755:NJI196766 NTE196755:NTE196766 ODA196755:ODA196766 OMW196755:OMW196766 OWS196755:OWS196766 PGO196755:PGO196766 PQK196755:PQK196766 QAG196755:QAG196766 QKC196755:QKC196766 QTY196755:QTY196766 RDU196755:RDU196766 RNQ196755:RNQ196766 RXM196755:RXM196766 SHI196755:SHI196766 SRE196755:SRE196766 TBA196755:TBA196766 TKW196755:TKW196766 TUS196755:TUS196766 UEO196755:UEO196766 UOK196755:UOK196766 UYG196755:UYG196766 VIC196755:VIC196766 VRY196755:VRY196766 WBU196755:WBU196766 WLQ196755:WLQ196766 WVM196755:WVM196766 H262291:I262302 JA262291:JA262302 SW262291:SW262302 ACS262291:ACS262302 AMO262291:AMO262302 AWK262291:AWK262302 BGG262291:BGG262302 BQC262291:BQC262302 BZY262291:BZY262302 CJU262291:CJU262302 CTQ262291:CTQ262302 DDM262291:DDM262302 DNI262291:DNI262302 DXE262291:DXE262302 EHA262291:EHA262302 EQW262291:EQW262302 FAS262291:FAS262302 FKO262291:FKO262302 FUK262291:FUK262302 GEG262291:GEG262302 GOC262291:GOC262302 GXY262291:GXY262302 HHU262291:HHU262302 HRQ262291:HRQ262302 IBM262291:IBM262302 ILI262291:ILI262302 IVE262291:IVE262302 JFA262291:JFA262302 JOW262291:JOW262302 JYS262291:JYS262302 KIO262291:KIO262302 KSK262291:KSK262302 LCG262291:LCG262302 LMC262291:LMC262302 LVY262291:LVY262302 MFU262291:MFU262302 MPQ262291:MPQ262302 MZM262291:MZM262302 NJI262291:NJI262302 NTE262291:NTE262302 ODA262291:ODA262302 OMW262291:OMW262302 OWS262291:OWS262302 PGO262291:PGO262302 PQK262291:PQK262302 QAG262291:QAG262302 QKC262291:QKC262302 QTY262291:QTY262302 RDU262291:RDU262302 RNQ262291:RNQ262302 RXM262291:RXM262302 SHI262291:SHI262302 SRE262291:SRE262302 TBA262291:TBA262302 TKW262291:TKW262302 TUS262291:TUS262302 UEO262291:UEO262302 UOK262291:UOK262302 UYG262291:UYG262302 VIC262291:VIC262302 VRY262291:VRY262302 WBU262291:WBU262302 WLQ262291:WLQ262302 WVM262291:WVM262302 H327827:I327838 JA327827:JA327838 SW327827:SW327838 ACS327827:ACS327838 AMO327827:AMO327838 AWK327827:AWK327838 BGG327827:BGG327838 BQC327827:BQC327838 BZY327827:BZY327838 CJU327827:CJU327838 CTQ327827:CTQ327838 DDM327827:DDM327838 DNI327827:DNI327838 DXE327827:DXE327838 EHA327827:EHA327838 EQW327827:EQW327838 FAS327827:FAS327838 FKO327827:FKO327838 FUK327827:FUK327838 GEG327827:GEG327838 GOC327827:GOC327838 GXY327827:GXY327838 HHU327827:HHU327838 HRQ327827:HRQ327838 IBM327827:IBM327838 ILI327827:ILI327838 IVE327827:IVE327838 JFA327827:JFA327838 JOW327827:JOW327838 JYS327827:JYS327838 KIO327827:KIO327838 KSK327827:KSK327838 LCG327827:LCG327838 LMC327827:LMC327838 LVY327827:LVY327838 MFU327827:MFU327838 MPQ327827:MPQ327838 MZM327827:MZM327838 NJI327827:NJI327838 NTE327827:NTE327838 ODA327827:ODA327838 OMW327827:OMW327838 OWS327827:OWS327838 PGO327827:PGO327838 PQK327827:PQK327838 QAG327827:QAG327838 QKC327827:QKC327838 QTY327827:QTY327838 RDU327827:RDU327838 RNQ327827:RNQ327838 RXM327827:RXM327838 SHI327827:SHI327838 SRE327827:SRE327838 TBA327827:TBA327838 TKW327827:TKW327838 TUS327827:TUS327838 UEO327827:UEO327838 UOK327827:UOK327838 UYG327827:UYG327838 VIC327827:VIC327838 VRY327827:VRY327838 WBU327827:WBU327838 WLQ327827:WLQ327838 WVM327827:WVM327838 H393363:I393374 JA393363:JA393374 SW393363:SW393374 ACS393363:ACS393374 AMO393363:AMO393374 AWK393363:AWK393374 BGG393363:BGG393374 BQC393363:BQC393374 BZY393363:BZY393374 CJU393363:CJU393374 CTQ393363:CTQ393374 DDM393363:DDM393374 DNI393363:DNI393374 DXE393363:DXE393374 EHA393363:EHA393374 EQW393363:EQW393374 FAS393363:FAS393374 FKO393363:FKO393374 FUK393363:FUK393374 GEG393363:GEG393374 GOC393363:GOC393374 GXY393363:GXY393374 HHU393363:HHU393374 HRQ393363:HRQ393374 IBM393363:IBM393374 ILI393363:ILI393374 IVE393363:IVE393374 JFA393363:JFA393374 JOW393363:JOW393374 JYS393363:JYS393374 KIO393363:KIO393374 KSK393363:KSK393374 LCG393363:LCG393374 LMC393363:LMC393374 LVY393363:LVY393374 MFU393363:MFU393374 MPQ393363:MPQ393374 MZM393363:MZM393374 NJI393363:NJI393374 NTE393363:NTE393374 ODA393363:ODA393374 OMW393363:OMW393374 OWS393363:OWS393374 PGO393363:PGO393374 PQK393363:PQK393374 QAG393363:QAG393374 QKC393363:QKC393374 QTY393363:QTY393374 RDU393363:RDU393374 RNQ393363:RNQ393374 RXM393363:RXM393374 SHI393363:SHI393374 SRE393363:SRE393374 TBA393363:TBA393374 TKW393363:TKW393374 TUS393363:TUS393374 UEO393363:UEO393374 UOK393363:UOK393374 UYG393363:UYG393374 VIC393363:VIC393374 VRY393363:VRY393374 WBU393363:WBU393374 WLQ393363:WLQ393374 WVM393363:WVM393374 H458899:I458910 JA458899:JA458910 SW458899:SW458910 ACS458899:ACS458910 AMO458899:AMO458910 AWK458899:AWK458910 BGG458899:BGG458910 BQC458899:BQC458910 BZY458899:BZY458910 CJU458899:CJU458910 CTQ458899:CTQ458910 DDM458899:DDM458910 DNI458899:DNI458910 DXE458899:DXE458910 EHA458899:EHA458910 EQW458899:EQW458910 FAS458899:FAS458910 FKO458899:FKO458910 FUK458899:FUK458910 GEG458899:GEG458910 GOC458899:GOC458910 GXY458899:GXY458910 HHU458899:HHU458910 HRQ458899:HRQ458910 IBM458899:IBM458910 ILI458899:ILI458910 IVE458899:IVE458910 JFA458899:JFA458910 JOW458899:JOW458910 JYS458899:JYS458910 KIO458899:KIO458910 KSK458899:KSK458910 LCG458899:LCG458910 LMC458899:LMC458910 LVY458899:LVY458910 MFU458899:MFU458910 MPQ458899:MPQ458910 MZM458899:MZM458910 NJI458899:NJI458910 NTE458899:NTE458910 ODA458899:ODA458910 OMW458899:OMW458910 OWS458899:OWS458910 PGO458899:PGO458910 PQK458899:PQK458910 QAG458899:QAG458910 QKC458899:QKC458910 QTY458899:QTY458910 RDU458899:RDU458910 RNQ458899:RNQ458910 RXM458899:RXM458910 SHI458899:SHI458910 SRE458899:SRE458910 TBA458899:TBA458910 TKW458899:TKW458910 TUS458899:TUS458910 UEO458899:UEO458910 UOK458899:UOK458910 UYG458899:UYG458910 VIC458899:VIC458910 VRY458899:VRY458910 WBU458899:WBU458910 WLQ458899:WLQ458910 WVM458899:WVM458910 H524435:I524446 JA524435:JA524446 SW524435:SW524446 ACS524435:ACS524446 AMO524435:AMO524446 AWK524435:AWK524446 BGG524435:BGG524446 BQC524435:BQC524446 BZY524435:BZY524446 CJU524435:CJU524446 CTQ524435:CTQ524446 DDM524435:DDM524446 DNI524435:DNI524446 DXE524435:DXE524446 EHA524435:EHA524446 EQW524435:EQW524446 FAS524435:FAS524446 FKO524435:FKO524446 FUK524435:FUK524446 GEG524435:GEG524446 GOC524435:GOC524446 GXY524435:GXY524446 HHU524435:HHU524446 HRQ524435:HRQ524446 IBM524435:IBM524446 ILI524435:ILI524446 IVE524435:IVE524446 JFA524435:JFA524446 JOW524435:JOW524446 JYS524435:JYS524446 KIO524435:KIO524446 KSK524435:KSK524446 LCG524435:LCG524446 LMC524435:LMC524446 LVY524435:LVY524446 MFU524435:MFU524446 MPQ524435:MPQ524446 MZM524435:MZM524446 NJI524435:NJI524446 NTE524435:NTE524446 ODA524435:ODA524446 OMW524435:OMW524446 OWS524435:OWS524446 PGO524435:PGO524446 PQK524435:PQK524446 QAG524435:QAG524446 QKC524435:QKC524446 QTY524435:QTY524446 RDU524435:RDU524446 RNQ524435:RNQ524446 RXM524435:RXM524446 SHI524435:SHI524446 SRE524435:SRE524446 TBA524435:TBA524446 TKW524435:TKW524446 TUS524435:TUS524446 UEO524435:UEO524446 UOK524435:UOK524446 UYG524435:UYG524446 VIC524435:VIC524446 VRY524435:VRY524446 WBU524435:WBU524446 WLQ524435:WLQ524446 WVM524435:WVM524446 H589971:I589982 JA589971:JA589982 SW589971:SW589982 ACS589971:ACS589982 AMO589971:AMO589982 AWK589971:AWK589982 BGG589971:BGG589982 BQC589971:BQC589982 BZY589971:BZY589982 CJU589971:CJU589982 CTQ589971:CTQ589982 DDM589971:DDM589982 DNI589971:DNI589982 DXE589971:DXE589982 EHA589971:EHA589982 EQW589971:EQW589982 FAS589971:FAS589982 FKO589971:FKO589982 FUK589971:FUK589982 GEG589971:GEG589982 GOC589971:GOC589982 GXY589971:GXY589982 HHU589971:HHU589982 HRQ589971:HRQ589982 IBM589971:IBM589982 ILI589971:ILI589982 IVE589971:IVE589982 JFA589971:JFA589982 JOW589971:JOW589982 JYS589971:JYS589982 KIO589971:KIO589982 KSK589971:KSK589982 LCG589971:LCG589982 LMC589971:LMC589982 LVY589971:LVY589982 MFU589971:MFU589982 MPQ589971:MPQ589982 MZM589971:MZM589982 NJI589971:NJI589982 NTE589971:NTE589982 ODA589971:ODA589982 OMW589971:OMW589982 OWS589971:OWS589982 PGO589971:PGO589982 PQK589971:PQK589982 QAG589971:QAG589982 QKC589971:QKC589982 QTY589971:QTY589982 RDU589971:RDU589982 RNQ589971:RNQ589982 RXM589971:RXM589982 SHI589971:SHI589982 SRE589971:SRE589982 TBA589971:TBA589982 TKW589971:TKW589982 TUS589971:TUS589982 UEO589971:UEO589982 UOK589971:UOK589982 UYG589971:UYG589982 VIC589971:VIC589982 VRY589971:VRY589982 WBU589971:WBU589982 WLQ589971:WLQ589982 WVM589971:WVM589982 H655507:I655518 JA655507:JA655518 SW655507:SW655518 ACS655507:ACS655518 AMO655507:AMO655518 AWK655507:AWK655518 BGG655507:BGG655518 BQC655507:BQC655518 BZY655507:BZY655518 CJU655507:CJU655518 CTQ655507:CTQ655518 DDM655507:DDM655518 DNI655507:DNI655518 DXE655507:DXE655518 EHA655507:EHA655518 EQW655507:EQW655518 FAS655507:FAS655518 FKO655507:FKO655518 FUK655507:FUK655518 GEG655507:GEG655518 GOC655507:GOC655518 GXY655507:GXY655518 HHU655507:HHU655518 HRQ655507:HRQ655518 IBM655507:IBM655518 ILI655507:ILI655518 IVE655507:IVE655518 JFA655507:JFA655518 JOW655507:JOW655518 JYS655507:JYS655518 KIO655507:KIO655518 KSK655507:KSK655518 LCG655507:LCG655518 LMC655507:LMC655518 LVY655507:LVY655518 MFU655507:MFU655518 MPQ655507:MPQ655518 MZM655507:MZM655518 NJI655507:NJI655518 NTE655507:NTE655518 ODA655507:ODA655518 OMW655507:OMW655518 OWS655507:OWS655518 PGO655507:PGO655518 PQK655507:PQK655518 QAG655507:QAG655518 QKC655507:QKC655518 QTY655507:QTY655518 RDU655507:RDU655518 RNQ655507:RNQ655518 RXM655507:RXM655518 SHI655507:SHI655518 SRE655507:SRE655518 TBA655507:TBA655518 TKW655507:TKW655518 TUS655507:TUS655518 UEO655507:UEO655518 UOK655507:UOK655518 UYG655507:UYG655518 VIC655507:VIC655518 VRY655507:VRY655518 WBU655507:WBU655518 WLQ655507:WLQ655518 WVM655507:WVM655518 H721043:I721054 JA721043:JA721054 SW721043:SW721054 ACS721043:ACS721054 AMO721043:AMO721054 AWK721043:AWK721054 BGG721043:BGG721054 BQC721043:BQC721054 BZY721043:BZY721054 CJU721043:CJU721054 CTQ721043:CTQ721054 DDM721043:DDM721054 DNI721043:DNI721054 DXE721043:DXE721054 EHA721043:EHA721054 EQW721043:EQW721054 FAS721043:FAS721054 FKO721043:FKO721054 FUK721043:FUK721054 GEG721043:GEG721054 GOC721043:GOC721054 GXY721043:GXY721054 HHU721043:HHU721054 HRQ721043:HRQ721054 IBM721043:IBM721054 ILI721043:ILI721054 IVE721043:IVE721054 JFA721043:JFA721054 JOW721043:JOW721054 JYS721043:JYS721054 KIO721043:KIO721054 KSK721043:KSK721054 LCG721043:LCG721054 LMC721043:LMC721054 LVY721043:LVY721054 MFU721043:MFU721054 MPQ721043:MPQ721054 MZM721043:MZM721054 NJI721043:NJI721054 NTE721043:NTE721054 ODA721043:ODA721054 OMW721043:OMW721054 OWS721043:OWS721054 PGO721043:PGO721054 PQK721043:PQK721054 QAG721043:QAG721054 QKC721043:QKC721054 QTY721043:QTY721054 RDU721043:RDU721054 RNQ721043:RNQ721054 RXM721043:RXM721054 SHI721043:SHI721054 SRE721043:SRE721054 TBA721043:TBA721054 TKW721043:TKW721054 TUS721043:TUS721054 UEO721043:UEO721054 UOK721043:UOK721054 UYG721043:UYG721054 VIC721043:VIC721054 VRY721043:VRY721054 WBU721043:WBU721054 WLQ721043:WLQ721054 WVM721043:WVM721054 H786579:I786590 JA786579:JA786590 SW786579:SW786590 ACS786579:ACS786590 AMO786579:AMO786590 AWK786579:AWK786590 BGG786579:BGG786590 BQC786579:BQC786590 BZY786579:BZY786590 CJU786579:CJU786590 CTQ786579:CTQ786590 DDM786579:DDM786590 DNI786579:DNI786590 DXE786579:DXE786590 EHA786579:EHA786590 EQW786579:EQW786590 FAS786579:FAS786590 FKO786579:FKO786590 FUK786579:FUK786590 GEG786579:GEG786590 GOC786579:GOC786590 GXY786579:GXY786590 HHU786579:HHU786590 HRQ786579:HRQ786590 IBM786579:IBM786590 ILI786579:ILI786590 IVE786579:IVE786590 JFA786579:JFA786590 JOW786579:JOW786590 JYS786579:JYS786590 KIO786579:KIO786590 KSK786579:KSK786590 LCG786579:LCG786590 LMC786579:LMC786590 LVY786579:LVY786590 MFU786579:MFU786590 MPQ786579:MPQ786590 MZM786579:MZM786590 NJI786579:NJI786590 NTE786579:NTE786590 ODA786579:ODA786590 OMW786579:OMW786590 OWS786579:OWS786590 PGO786579:PGO786590 PQK786579:PQK786590 QAG786579:QAG786590 QKC786579:QKC786590 QTY786579:QTY786590 RDU786579:RDU786590 RNQ786579:RNQ786590 RXM786579:RXM786590 SHI786579:SHI786590 SRE786579:SRE786590 TBA786579:TBA786590 TKW786579:TKW786590 TUS786579:TUS786590 UEO786579:UEO786590 UOK786579:UOK786590 UYG786579:UYG786590 VIC786579:VIC786590 VRY786579:VRY786590 WBU786579:WBU786590 WLQ786579:WLQ786590 WVM786579:WVM786590 H852115:I852126 JA852115:JA852126 SW852115:SW852126 ACS852115:ACS852126 AMO852115:AMO852126 AWK852115:AWK852126 BGG852115:BGG852126 BQC852115:BQC852126 BZY852115:BZY852126 CJU852115:CJU852126 CTQ852115:CTQ852126 DDM852115:DDM852126 DNI852115:DNI852126 DXE852115:DXE852126 EHA852115:EHA852126 EQW852115:EQW852126 FAS852115:FAS852126 FKO852115:FKO852126 FUK852115:FUK852126 GEG852115:GEG852126 GOC852115:GOC852126 GXY852115:GXY852126 HHU852115:HHU852126 HRQ852115:HRQ852126 IBM852115:IBM852126 ILI852115:ILI852126 IVE852115:IVE852126 JFA852115:JFA852126 JOW852115:JOW852126 JYS852115:JYS852126 KIO852115:KIO852126 KSK852115:KSK852126 LCG852115:LCG852126 LMC852115:LMC852126 LVY852115:LVY852126 MFU852115:MFU852126 MPQ852115:MPQ852126 MZM852115:MZM852126 NJI852115:NJI852126 NTE852115:NTE852126 ODA852115:ODA852126 OMW852115:OMW852126 OWS852115:OWS852126 PGO852115:PGO852126 PQK852115:PQK852126 QAG852115:QAG852126 QKC852115:QKC852126 QTY852115:QTY852126 RDU852115:RDU852126 RNQ852115:RNQ852126 RXM852115:RXM852126 SHI852115:SHI852126 SRE852115:SRE852126 TBA852115:TBA852126 TKW852115:TKW852126 TUS852115:TUS852126 UEO852115:UEO852126 UOK852115:UOK852126 UYG852115:UYG852126 VIC852115:VIC852126 VRY852115:VRY852126 WBU852115:WBU852126 WLQ852115:WLQ852126 WVM852115:WVM852126 H917651:I917662 JA917651:JA917662 SW917651:SW917662 ACS917651:ACS917662 AMO917651:AMO917662 AWK917651:AWK917662 BGG917651:BGG917662 BQC917651:BQC917662 BZY917651:BZY917662 CJU917651:CJU917662 CTQ917651:CTQ917662 DDM917651:DDM917662 DNI917651:DNI917662 DXE917651:DXE917662 EHA917651:EHA917662 EQW917651:EQW917662 FAS917651:FAS917662 FKO917651:FKO917662 FUK917651:FUK917662 GEG917651:GEG917662 GOC917651:GOC917662 GXY917651:GXY917662 HHU917651:HHU917662 HRQ917651:HRQ917662 IBM917651:IBM917662 ILI917651:ILI917662 IVE917651:IVE917662 JFA917651:JFA917662 JOW917651:JOW917662 JYS917651:JYS917662 KIO917651:KIO917662 KSK917651:KSK917662 LCG917651:LCG917662 LMC917651:LMC917662 LVY917651:LVY917662 MFU917651:MFU917662 MPQ917651:MPQ917662 MZM917651:MZM917662 NJI917651:NJI917662 NTE917651:NTE917662 ODA917651:ODA917662 OMW917651:OMW917662 OWS917651:OWS917662 PGO917651:PGO917662 PQK917651:PQK917662 QAG917651:QAG917662 QKC917651:QKC917662 QTY917651:QTY917662 RDU917651:RDU917662 RNQ917651:RNQ917662 RXM917651:RXM917662 SHI917651:SHI917662 SRE917651:SRE917662 TBA917651:TBA917662 TKW917651:TKW917662 TUS917651:TUS917662 UEO917651:UEO917662 UOK917651:UOK917662 UYG917651:UYG917662 VIC917651:VIC917662 VRY917651:VRY917662 WBU917651:WBU917662 WLQ917651:WLQ917662 WVM917651:WVM917662 H983187:I983198 JA983187:JA983198 SW983187:SW983198 ACS983187:ACS983198 AMO983187:AMO983198 AWK983187:AWK983198 BGG983187:BGG983198 BQC983187:BQC983198 BZY983187:BZY983198 CJU983187:CJU983198 CTQ983187:CTQ983198 DDM983187:DDM983198 DNI983187:DNI983198 DXE983187:DXE983198 EHA983187:EHA983198 EQW983187:EQW983198 FAS983187:FAS983198 FKO983187:FKO983198 FUK983187:FUK983198 GEG983187:GEG983198 GOC983187:GOC983198 GXY983187:GXY983198 HHU983187:HHU983198 HRQ983187:HRQ983198 IBM983187:IBM983198 ILI983187:ILI983198 IVE983187:IVE983198 JFA983187:JFA983198 JOW983187:JOW983198 JYS983187:JYS983198 KIO983187:KIO983198 KSK983187:KSK983198 LCG983187:LCG983198 LMC983187:LMC983198 LVY983187:LVY983198 MFU983187:MFU983198 MPQ983187:MPQ983198 MZM983187:MZM983198 NJI983187:NJI983198 NTE983187:NTE983198 ODA983187:ODA983198 OMW983187:OMW983198 OWS983187:OWS983198 PGO983187:PGO983198 PQK983187:PQK983198 QAG983187:QAG983198 QKC983187:QKC983198 QTY983187:QTY983198 RDU983187:RDU983198 RNQ983187:RNQ983198 RXM983187:RXM983198 SHI983187:SHI983198 SRE983187:SRE983198 TBA983187:TBA983198 TKW983187:TKW983198 TUS983187:TUS983198 UEO983187:UEO983198 UOK983187:UOK983198 UYG983187:UYG983198 VIC983187:VIC983198 VRY983187:VRY983198 WBU983187:WBU983198 WLQ983187:WLQ983198 WVM983187:WVM983198 H65696:I65707 JA65696:JA65707 SW65696:SW65707 ACS65696:ACS65707 AMO65696:AMO65707 AWK65696:AWK65707 BGG65696:BGG65707 BQC65696:BQC65707 BZY65696:BZY65707 CJU65696:CJU65707 CTQ65696:CTQ65707 DDM65696:DDM65707 DNI65696:DNI65707 DXE65696:DXE65707 EHA65696:EHA65707 EQW65696:EQW65707 FAS65696:FAS65707 FKO65696:FKO65707 FUK65696:FUK65707 GEG65696:GEG65707 GOC65696:GOC65707 GXY65696:GXY65707 HHU65696:HHU65707 HRQ65696:HRQ65707 IBM65696:IBM65707 ILI65696:ILI65707 IVE65696:IVE65707 JFA65696:JFA65707 JOW65696:JOW65707 JYS65696:JYS65707 KIO65696:KIO65707 KSK65696:KSK65707 LCG65696:LCG65707 LMC65696:LMC65707 LVY65696:LVY65707 MFU65696:MFU65707 MPQ65696:MPQ65707 MZM65696:MZM65707 NJI65696:NJI65707 NTE65696:NTE65707 ODA65696:ODA65707 OMW65696:OMW65707 OWS65696:OWS65707 PGO65696:PGO65707 PQK65696:PQK65707 QAG65696:QAG65707 QKC65696:QKC65707 QTY65696:QTY65707 RDU65696:RDU65707 RNQ65696:RNQ65707 RXM65696:RXM65707 SHI65696:SHI65707 SRE65696:SRE65707 TBA65696:TBA65707 TKW65696:TKW65707 TUS65696:TUS65707 UEO65696:UEO65707 UOK65696:UOK65707 UYG65696:UYG65707 VIC65696:VIC65707 VRY65696:VRY65707 WBU65696:WBU65707 WLQ65696:WLQ65707 WVM65696:WVM65707 H131232:I131243 JA131232:JA131243 SW131232:SW131243 ACS131232:ACS131243 AMO131232:AMO131243 AWK131232:AWK131243 BGG131232:BGG131243 BQC131232:BQC131243 BZY131232:BZY131243 CJU131232:CJU131243 CTQ131232:CTQ131243 DDM131232:DDM131243 DNI131232:DNI131243 DXE131232:DXE131243 EHA131232:EHA131243 EQW131232:EQW131243 FAS131232:FAS131243 FKO131232:FKO131243 FUK131232:FUK131243 GEG131232:GEG131243 GOC131232:GOC131243 GXY131232:GXY131243 HHU131232:HHU131243 HRQ131232:HRQ131243 IBM131232:IBM131243 ILI131232:ILI131243 IVE131232:IVE131243 JFA131232:JFA131243 JOW131232:JOW131243 JYS131232:JYS131243 KIO131232:KIO131243 KSK131232:KSK131243 LCG131232:LCG131243 LMC131232:LMC131243 LVY131232:LVY131243 MFU131232:MFU131243 MPQ131232:MPQ131243 MZM131232:MZM131243 NJI131232:NJI131243 NTE131232:NTE131243 ODA131232:ODA131243 OMW131232:OMW131243 OWS131232:OWS131243 PGO131232:PGO131243 PQK131232:PQK131243 QAG131232:QAG131243 QKC131232:QKC131243 QTY131232:QTY131243 RDU131232:RDU131243 RNQ131232:RNQ131243 RXM131232:RXM131243 SHI131232:SHI131243 SRE131232:SRE131243 TBA131232:TBA131243 TKW131232:TKW131243 TUS131232:TUS131243 UEO131232:UEO131243 UOK131232:UOK131243 UYG131232:UYG131243 VIC131232:VIC131243 VRY131232:VRY131243 WBU131232:WBU131243 WLQ131232:WLQ131243 WVM131232:WVM131243 H196768:I196779 JA196768:JA196779 SW196768:SW196779 ACS196768:ACS196779 AMO196768:AMO196779 AWK196768:AWK196779 BGG196768:BGG196779 BQC196768:BQC196779 BZY196768:BZY196779 CJU196768:CJU196779 CTQ196768:CTQ196779 DDM196768:DDM196779 DNI196768:DNI196779 DXE196768:DXE196779 EHA196768:EHA196779 EQW196768:EQW196779 FAS196768:FAS196779 FKO196768:FKO196779 FUK196768:FUK196779 GEG196768:GEG196779 GOC196768:GOC196779 GXY196768:GXY196779 HHU196768:HHU196779 HRQ196768:HRQ196779 IBM196768:IBM196779 ILI196768:ILI196779 IVE196768:IVE196779 JFA196768:JFA196779 JOW196768:JOW196779 JYS196768:JYS196779 KIO196768:KIO196779 KSK196768:KSK196779 LCG196768:LCG196779 LMC196768:LMC196779 LVY196768:LVY196779 MFU196768:MFU196779 MPQ196768:MPQ196779 MZM196768:MZM196779 NJI196768:NJI196779 NTE196768:NTE196779 ODA196768:ODA196779 OMW196768:OMW196779 OWS196768:OWS196779 PGO196768:PGO196779 PQK196768:PQK196779 QAG196768:QAG196779 QKC196768:QKC196779 QTY196768:QTY196779 RDU196768:RDU196779 RNQ196768:RNQ196779 RXM196768:RXM196779 SHI196768:SHI196779 SRE196768:SRE196779 TBA196768:TBA196779 TKW196768:TKW196779 TUS196768:TUS196779 UEO196768:UEO196779 UOK196768:UOK196779 UYG196768:UYG196779 VIC196768:VIC196779 VRY196768:VRY196779 WBU196768:WBU196779 WLQ196768:WLQ196779 WVM196768:WVM196779 H262304:I262315 JA262304:JA262315 SW262304:SW262315 ACS262304:ACS262315 AMO262304:AMO262315 AWK262304:AWK262315 BGG262304:BGG262315 BQC262304:BQC262315 BZY262304:BZY262315 CJU262304:CJU262315 CTQ262304:CTQ262315 DDM262304:DDM262315 DNI262304:DNI262315 DXE262304:DXE262315 EHA262304:EHA262315 EQW262304:EQW262315 FAS262304:FAS262315 FKO262304:FKO262315 FUK262304:FUK262315 GEG262304:GEG262315 GOC262304:GOC262315 GXY262304:GXY262315 HHU262304:HHU262315 HRQ262304:HRQ262315 IBM262304:IBM262315 ILI262304:ILI262315 IVE262304:IVE262315 JFA262304:JFA262315 JOW262304:JOW262315 JYS262304:JYS262315 KIO262304:KIO262315 KSK262304:KSK262315 LCG262304:LCG262315 LMC262304:LMC262315 LVY262304:LVY262315 MFU262304:MFU262315 MPQ262304:MPQ262315 MZM262304:MZM262315 NJI262304:NJI262315 NTE262304:NTE262315 ODA262304:ODA262315 OMW262304:OMW262315 OWS262304:OWS262315 PGO262304:PGO262315 PQK262304:PQK262315 QAG262304:QAG262315 QKC262304:QKC262315 QTY262304:QTY262315 RDU262304:RDU262315 RNQ262304:RNQ262315 RXM262304:RXM262315 SHI262304:SHI262315 SRE262304:SRE262315 TBA262304:TBA262315 TKW262304:TKW262315 TUS262304:TUS262315 UEO262304:UEO262315 UOK262304:UOK262315 UYG262304:UYG262315 VIC262304:VIC262315 VRY262304:VRY262315 WBU262304:WBU262315 WLQ262304:WLQ262315 WVM262304:WVM262315 H327840:I327851 JA327840:JA327851 SW327840:SW327851 ACS327840:ACS327851 AMO327840:AMO327851 AWK327840:AWK327851 BGG327840:BGG327851 BQC327840:BQC327851 BZY327840:BZY327851 CJU327840:CJU327851 CTQ327840:CTQ327851 DDM327840:DDM327851 DNI327840:DNI327851 DXE327840:DXE327851 EHA327840:EHA327851 EQW327840:EQW327851 FAS327840:FAS327851 FKO327840:FKO327851 FUK327840:FUK327851 GEG327840:GEG327851 GOC327840:GOC327851 GXY327840:GXY327851 HHU327840:HHU327851 HRQ327840:HRQ327851 IBM327840:IBM327851 ILI327840:ILI327851 IVE327840:IVE327851 JFA327840:JFA327851 JOW327840:JOW327851 JYS327840:JYS327851 KIO327840:KIO327851 KSK327840:KSK327851 LCG327840:LCG327851 LMC327840:LMC327851 LVY327840:LVY327851 MFU327840:MFU327851 MPQ327840:MPQ327851 MZM327840:MZM327851 NJI327840:NJI327851 NTE327840:NTE327851 ODA327840:ODA327851 OMW327840:OMW327851 OWS327840:OWS327851 PGO327840:PGO327851 PQK327840:PQK327851 QAG327840:QAG327851 QKC327840:QKC327851 QTY327840:QTY327851 RDU327840:RDU327851 RNQ327840:RNQ327851 RXM327840:RXM327851 SHI327840:SHI327851 SRE327840:SRE327851 TBA327840:TBA327851 TKW327840:TKW327851 TUS327840:TUS327851 UEO327840:UEO327851 UOK327840:UOK327851 UYG327840:UYG327851 VIC327840:VIC327851 VRY327840:VRY327851 WBU327840:WBU327851 WLQ327840:WLQ327851 WVM327840:WVM327851 H393376:I393387 JA393376:JA393387 SW393376:SW393387 ACS393376:ACS393387 AMO393376:AMO393387 AWK393376:AWK393387 BGG393376:BGG393387 BQC393376:BQC393387 BZY393376:BZY393387 CJU393376:CJU393387 CTQ393376:CTQ393387 DDM393376:DDM393387 DNI393376:DNI393387 DXE393376:DXE393387 EHA393376:EHA393387 EQW393376:EQW393387 FAS393376:FAS393387 FKO393376:FKO393387 FUK393376:FUK393387 GEG393376:GEG393387 GOC393376:GOC393387 GXY393376:GXY393387 HHU393376:HHU393387 HRQ393376:HRQ393387 IBM393376:IBM393387 ILI393376:ILI393387 IVE393376:IVE393387 JFA393376:JFA393387 JOW393376:JOW393387 JYS393376:JYS393387 KIO393376:KIO393387 KSK393376:KSK393387 LCG393376:LCG393387 LMC393376:LMC393387 LVY393376:LVY393387 MFU393376:MFU393387 MPQ393376:MPQ393387 MZM393376:MZM393387 NJI393376:NJI393387 NTE393376:NTE393387 ODA393376:ODA393387 OMW393376:OMW393387 OWS393376:OWS393387 PGO393376:PGO393387 PQK393376:PQK393387 QAG393376:QAG393387 QKC393376:QKC393387 QTY393376:QTY393387 RDU393376:RDU393387 RNQ393376:RNQ393387 RXM393376:RXM393387 SHI393376:SHI393387 SRE393376:SRE393387 TBA393376:TBA393387 TKW393376:TKW393387 TUS393376:TUS393387 UEO393376:UEO393387 UOK393376:UOK393387 UYG393376:UYG393387 VIC393376:VIC393387 VRY393376:VRY393387 WBU393376:WBU393387 WLQ393376:WLQ393387 WVM393376:WVM393387 H458912:I458923 JA458912:JA458923 SW458912:SW458923 ACS458912:ACS458923 AMO458912:AMO458923 AWK458912:AWK458923 BGG458912:BGG458923 BQC458912:BQC458923 BZY458912:BZY458923 CJU458912:CJU458923 CTQ458912:CTQ458923 DDM458912:DDM458923 DNI458912:DNI458923 DXE458912:DXE458923 EHA458912:EHA458923 EQW458912:EQW458923 FAS458912:FAS458923 FKO458912:FKO458923 FUK458912:FUK458923 GEG458912:GEG458923 GOC458912:GOC458923 GXY458912:GXY458923 HHU458912:HHU458923 HRQ458912:HRQ458923 IBM458912:IBM458923 ILI458912:ILI458923 IVE458912:IVE458923 JFA458912:JFA458923 JOW458912:JOW458923 JYS458912:JYS458923 KIO458912:KIO458923 KSK458912:KSK458923 LCG458912:LCG458923 LMC458912:LMC458923 LVY458912:LVY458923 MFU458912:MFU458923 MPQ458912:MPQ458923 MZM458912:MZM458923 NJI458912:NJI458923 NTE458912:NTE458923 ODA458912:ODA458923 OMW458912:OMW458923 OWS458912:OWS458923 PGO458912:PGO458923 PQK458912:PQK458923 QAG458912:QAG458923 QKC458912:QKC458923 QTY458912:QTY458923 RDU458912:RDU458923 RNQ458912:RNQ458923 RXM458912:RXM458923 SHI458912:SHI458923 SRE458912:SRE458923 TBA458912:TBA458923 TKW458912:TKW458923 TUS458912:TUS458923 UEO458912:UEO458923 UOK458912:UOK458923 UYG458912:UYG458923 VIC458912:VIC458923 VRY458912:VRY458923 WBU458912:WBU458923 WLQ458912:WLQ458923 WVM458912:WVM458923 H524448:I524459 JA524448:JA524459 SW524448:SW524459 ACS524448:ACS524459 AMO524448:AMO524459 AWK524448:AWK524459 BGG524448:BGG524459 BQC524448:BQC524459 BZY524448:BZY524459 CJU524448:CJU524459 CTQ524448:CTQ524459 DDM524448:DDM524459 DNI524448:DNI524459 DXE524448:DXE524459 EHA524448:EHA524459 EQW524448:EQW524459 FAS524448:FAS524459 FKO524448:FKO524459 FUK524448:FUK524459 GEG524448:GEG524459 GOC524448:GOC524459 GXY524448:GXY524459 HHU524448:HHU524459 HRQ524448:HRQ524459 IBM524448:IBM524459 ILI524448:ILI524459 IVE524448:IVE524459 JFA524448:JFA524459 JOW524448:JOW524459 JYS524448:JYS524459 KIO524448:KIO524459 KSK524448:KSK524459 LCG524448:LCG524459 LMC524448:LMC524459 LVY524448:LVY524459 MFU524448:MFU524459 MPQ524448:MPQ524459 MZM524448:MZM524459 NJI524448:NJI524459 NTE524448:NTE524459 ODA524448:ODA524459 OMW524448:OMW524459 OWS524448:OWS524459 PGO524448:PGO524459 PQK524448:PQK524459 QAG524448:QAG524459 QKC524448:QKC524459 QTY524448:QTY524459 RDU524448:RDU524459 RNQ524448:RNQ524459 RXM524448:RXM524459 SHI524448:SHI524459 SRE524448:SRE524459 TBA524448:TBA524459 TKW524448:TKW524459 TUS524448:TUS524459 UEO524448:UEO524459 UOK524448:UOK524459 UYG524448:UYG524459 VIC524448:VIC524459 VRY524448:VRY524459 WBU524448:WBU524459 WLQ524448:WLQ524459 WVM524448:WVM524459 H589984:I589995 JA589984:JA589995 SW589984:SW589995 ACS589984:ACS589995 AMO589984:AMO589995 AWK589984:AWK589995 BGG589984:BGG589995 BQC589984:BQC589995 BZY589984:BZY589995 CJU589984:CJU589995 CTQ589984:CTQ589995 DDM589984:DDM589995 DNI589984:DNI589995 DXE589984:DXE589995 EHA589984:EHA589995 EQW589984:EQW589995 FAS589984:FAS589995 FKO589984:FKO589995 FUK589984:FUK589995 GEG589984:GEG589995 GOC589984:GOC589995 GXY589984:GXY589995 HHU589984:HHU589995 HRQ589984:HRQ589995 IBM589984:IBM589995 ILI589984:ILI589995 IVE589984:IVE589995 JFA589984:JFA589995 JOW589984:JOW589995 JYS589984:JYS589995 KIO589984:KIO589995 KSK589984:KSK589995 LCG589984:LCG589995 LMC589984:LMC589995 LVY589984:LVY589995 MFU589984:MFU589995 MPQ589984:MPQ589995 MZM589984:MZM589995 NJI589984:NJI589995 NTE589984:NTE589995 ODA589984:ODA589995 OMW589984:OMW589995 OWS589984:OWS589995 PGO589984:PGO589995 PQK589984:PQK589995 QAG589984:QAG589995 QKC589984:QKC589995 QTY589984:QTY589995 RDU589984:RDU589995 RNQ589984:RNQ589995 RXM589984:RXM589995 SHI589984:SHI589995 SRE589984:SRE589995 TBA589984:TBA589995 TKW589984:TKW589995 TUS589984:TUS589995 UEO589984:UEO589995 UOK589984:UOK589995 UYG589984:UYG589995 VIC589984:VIC589995 VRY589984:VRY589995 WBU589984:WBU589995 WLQ589984:WLQ589995 WVM589984:WVM589995 H655520:I655531 JA655520:JA655531 SW655520:SW655531 ACS655520:ACS655531 AMO655520:AMO655531 AWK655520:AWK655531 BGG655520:BGG655531 BQC655520:BQC655531 BZY655520:BZY655531 CJU655520:CJU655531 CTQ655520:CTQ655531 DDM655520:DDM655531 DNI655520:DNI655531 DXE655520:DXE655531 EHA655520:EHA655531 EQW655520:EQW655531 FAS655520:FAS655531 FKO655520:FKO655531 FUK655520:FUK655531 GEG655520:GEG655531 GOC655520:GOC655531 GXY655520:GXY655531 HHU655520:HHU655531 HRQ655520:HRQ655531 IBM655520:IBM655531 ILI655520:ILI655531 IVE655520:IVE655531 JFA655520:JFA655531 JOW655520:JOW655531 JYS655520:JYS655531 KIO655520:KIO655531 KSK655520:KSK655531 LCG655520:LCG655531 LMC655520:LMC655531 LVY655520:LVY655531 MFU655520:MFU655531 MPQ655520:MPQ655531 MZM655520:MZM655531 NJI655520:NJI655531 NTE655520:NTE655531 ODA655520:ODA655531 OMW655520:OMW655531 OWS655520:OWS655531 PGO655520:PGO655531 PQK655520:PQK655531 QAG655520:QAG655531 QKC655520:QKC655531 QTY655520:QTY655531 RDU655520:RDU655531 RNQ655520:RNQ655531 RXM655520:RXM655531 SHI655520:SHI655531 SRE655520:SRE655531 TBA655520:TBA655531 TKW655520:TKW655531 TUS655520:TUS655531 UEO655520:UEO655531 UOK655520:UOK655531 UYG655520:UYG655531 VIC655520:VIC655531 VRY655520:VRY655531 WBU655520:WBU655531 WLQ655520:WLQ655531 WVM655520:WVM655531 H721056:I721067 JA721056:JA721067 SW721056:SW721067 ACS721056:ACS721067 AMO721056:AMO721067 AWK721056:AWK721067 BGG721056:BGG721067 BQC721056:BQC721067 BZY721056:BZY721067 CJU721056:CJU721067 CTQ721056:CTQ721067 DDM721056:DDM721067 DNI721056:DNI721067 DXE721056:DXE721067 EHA721056:EHA721067 EQW721056:EQW721067 FAS721056:FAS721067 FKO721056:FKO721067 FUK721056:FUK721067 GEG721056:GEG721067 GOC721056:GOC721067 GXY721056:GXY721067 HHU721056:HHU721067 HRQ721056:HRQ721067 IBM721056:IBM721067 ILI721056:ILI721067 IVE721056:IVE721067 JFA721056:JFA721067 JOW721056:JOW721067 JYS721056:JYS721067 KIO721056:KIO721067 KSK721056:KSK721067 LCG721056:LCG721067 LMC721056:LMC721067 LVY721056:LVY721067 MFU721056:MFU721067 MPQ721056:MPQ721067 MZM721056:MZM721067 NJI721056:NJI721067 NTE721056:NTE721067 ODA721056:ODA721067 OMW721056:OMW721067 OWS721056:OWS721067 PGO721056:PGO721067 PQK721056:PQK721067 QAG721056:QAG721067 QKC721056:QKC721067 QTY721056:QTY721067 RDU721056:RDU721067 RNQ721056:RNQ721067 RXM721056:RXM721067 SHI721056:SHI721067 SRE721056:SRE721067 TBA721056:TBA721067 TKW721056:TKW721067 TUS721056:TUS721067 UEO721056:UEO721067 UOK721056:UOK721067 UYG721056:UYG721067 VIC721056:VIC721067 VRY721056:VRY721067 WBU721056:WBU721067 WLQ721056:WLQ721067 WVM721056:WVM721067 H786592:I786603 JA786592:JA786603 SW786592:SW786603 ACS786592:ACS786603 AMO786592:AMO786603 AWK786592:AWK786603 BGG786592:BGG786603 BQC786592:BQC786603 BZY786592:BZY786603 CJU786592:CJU786603 CTQ786592:CTQ786603 DDM786592:DDM786603 DNI786592:DNI786603 DXE786592:DXE786603 EHA786592:EHA786603 EQW786592:EQW786603 FAS786592:FAS786603 FKO786592:FKO786603 FUK786592:FUK786603 GEG786592:GEG786603 GOC786592:GOC786603 GXY786592:GXY786603 HHU786592:HHU786603 HRQ786592:HRQ786603 IBM786592:IBM786603 ILI786592:ILI786603 IVE786592:IVE786603 JFA786592:JFA786603 JOW786592:JOW786603 JYS786592:JYS786603 KIO786592:KIO786603 KSK786592:KSK786603 LCG786592:LCG786603 LMC786592:LMC786603 LVY786592:LVY786603 MFU786592:MFU786603 MPQ786592:MPQ786603 MZM786592:MZM786603 NJI786592:NJI786603 NTE786592:NTE786603 ODA786592:ODA786603 OMW786592:OMW786603 OWS786592:OWS786603 PGO786592:PGO786603 PQK786592:PQK786603 QAG786592:QAG786603 QKC786592:QKC786603 QTY786592:QTY786603 RDU786592:RDU786603 RNQ786592:RNQ786603 RXM786592:RXM786603 SHI786592:SHI786603 SRE786592:SRE786603 TBA786592:TBA786603 TKW786592:TKW786603 TUS786592:TUS786603 UEO786592:UEO786603 UOK786592:UOK786603 UYG786592:UYG786603 VIC786592:VIC786603 VRY786592:VRY786603 WBU786592:WBU786603 WLQ786592:WLQ786603 WVM786592:WVM786603 H852128:I852139 JA852128:JA852139 SW852128:SW852139 ACS852128:ACS852139 AMO852128:AMO852139 AWK852128:AWK852139 BGG852128:BGG852139 BQC852128:BQC852139 BZY852128:BZY852139 CJU852128:CJU852139 CTQ852128:CTQ852139 DDM852128:DDM852139 DNI852128:DNI852139 DXE852128:DXE852139 EHA852128:EHA852139 EQW852128:EQW852139 FAS852128:FAS852139 FKO852128:FKO852139 FUK852128:FUK852139 GEG852128:GEG852139 GOC852128:GOC852139 GXY852128:GXY852139 HHU852128:HHU852139 HRQ852128:HRQ852139 IBM852128:IBM852139 ILI852128:ILI852139 IVE852128:IVE852139 JFA852128:JFA852139 JOW852128:JOW852139 JYS852128:JYS852139 KIO852128:KIO852139 KSK852128:KSK852139 LCG852128:LCG852139 LMC852128:LMC852139 LVY852128:LVY852139 MFU852128:MFU852139 MPQ852128:MPQ852139 MZM852128:MZM852139 NJI852128:NJI852139 NTE852128:NTE852139 ODA852128:ODA852139 OMW852128:OMW852139 OWS852128:OWS852139 PGO852128:PGO852139 PQK852128:PQK852139 QAG852128:QAG852139 QKC852128:QKC852139 QTY852128:QTY852139 RDU852128:RDU852139 RNQ852128:RNQ852139 RXM852128:RXM852139 SHI852128:SHI852139 SRE852128:SRE852139 TBA852128:TBA852139 TKW852128:TKW852139 TUS852128:TUS852139 UEO852128:UEO852139 UOK852128:UOK852139 UYG852128:UYG852139 VIC852128:VIC852139 VRY852128:VRY852139 WBU852128:WBU852139 WLQ852128:WLQ852139 WVM852128:WVM852139 H917664:I917675 JA917664:JA917675 SW917664:SW917675 ACS917664:ACS917675 AMO917664:AMO917675 AWK917664:AWK917675 BGG917664:BGG917675 BQC917664:BQC917675 BZY917664:BZY917675 CJU917664:CJU917675 CTQ917664:CTQ917675 DDM917664:DDM917675 DNI917664:DNI917675 DXE917664:DXE917675 EHA917664:EHA917675 EQW917664:EQW917675 FAS917664:FAS917675 FKO917664:FKO917675 FUK917664:FUK917675 GEG917664:GEG917675 GOC917664:GOC917675 GXY917664:GXY917675 HHU917664:HHU917675 HRQ917664:HRQ917675 IBM917664:IBM917675 ILI917664:ILI917675 IVE917664:IVE917675 JFA917664:JFA917675 JOW917664:JOW917675 JYS917664:JYS917675 KIO917664:KIO917675 KSK917664:KSK917675 LCG917664:LCG917675 LMC917664:LMC917675 LVY917664:LVY917675 MFU917664:MFU917675 MPQ917664:MPQ917675 MZM917664:MZM917675 NJI917664:NJI917675 NTE917664:NTE917675 ODA917664:ODA917675 OMW917664:OMW917675 OWS917664:OWS917675 PGO917664:PGO917675 PQK917664:PQK917675 QAG917664:QAG917675 QKC917664:QKC917675 QTY917664:QTY917675 RDU917664:RDU917675 RNQ917664:RNQ917675 RXM917664:RXM917675 SHI917664:SHI917675 SRE917664:SRE917675 TBA917664:TBA917675 TKW917664:TKW917675 TUS917664:TUS917675 UEO917664:UEO917675 UOK917664:UOK917675 UYG917664:UYG917675 VIC917664:VIC917675 VRY917664:VRY917675 WBU917664:WBU917675 WLQ917664:WLQ917675 WVM917664:WVM917675 H983200:I983211 JA983200:JA983211 SW983200:SW983211 ACS983200:ACS983211 AMO983200:AMO983211 AWK983200:AWK983211 BGG983200:BGG983211 BQC983200:BQC983211 BZY983200:BZY983211 CJU983200:CJU983211 CTQ983200:CTQ983211 DDM983200:DDM983211 DNI983200:DNI983211 DXE983200:DXE983211 EHA983200:EHA983211 EQW983200:EQW983211 FAS983200:FAS983211 FKO983200:FKO983211 FUK983200:FUK983211 GEG983200:GEG983211 GOC983200:GOC983211 GXY983200:GXY983211 HHU983200:HHU983211 HRQ983200:HRQ983211 IBM983200:IBM983211 ILI983200:ILI983211 IVE983200:IVE983211 JFA983200:JFA983211 JOW983200:JOW983211 JYS983200:JYS983211 KIO983200:KIO983211 KSK983200:KSK983211 LCG983200:LCG983211 LMC983200:LMC983211 LVY983200:LVY983211 MFU983200:MFU983211 MPQ983200:MPQ983211 MZM983200:MZM983211 NJI983200:NJI983211 NTE983200:NTE983211 ODA983200:ODA983211 OMW983200:OMW983211 OWS983200:OWS983211 PGO983200:PGO983211 PQK983200:PQK983211 QAG983200:QAG983211 QKC983200:QKC983211 QTY983200:QTY983211 RDU983200:RDU983211 RNQ983200:RNQ983211 RXM983200:RXM983211 SHI983200:SHI983211 SRE983200:SRE983211 TBA983200:TBA983211 TKW983200:TKW983211 TUS983200:TUS983211 UEO983200:UEO983211 UOK983200:UOK983211 UYG983200:UYG983211 VIC983200:VIC983211 VRY983200:VRY983211 WBU983200:WBU983211 WLQ983200:WLQ983211 WVM983200:WVM983211 JB65597:JC65724 SX65597:SY65724 ACT65597:ACU65724 AMP65597:AMQ65724 AWL65597:AWM65724 BGH65597:BGI65724 BQD65597:BQE65724 BZZ65597:CAA65724 CJV65597:CJW65724 CTR65597:CTS65724 DDN65597:DDO65724 DNJ65597:DNK65724 DXF65597:DXG65724 EHB65597:EHC65724 EQX65597:EQY65724 FAT65597:FAU65724 FKP65597:FKQ65724 FUL65597:FUM65724 GEH65597:GEI65724 GOD65597:GOE65724 GXZ65597:GYA65724 HHV65597:HHW65724 HRR65597:HRS65724 IBN65597:IBO65724 ILJ65597:ILK65724 IVF65597:IVG65724 JFB65597:JFC65724 JOX65597:JOY65724 JYT65597:JYU65724 KIP65597:KIQ65724 KSL65597:KSM65724 LCH65597:LCI65724 LMD65597:LME65724 LVZ65597:LWA65724 MFV65597:MFW65724 MPR65597:MPS65724 MZN65597:MZO65724 NJJ65597:NJK65724 NTF65597:NTG65724 ODB65597:ODC65724 OMX65597:OMY65724 OWT65597:OWU65724 PGP65597:PGQ65724 PQL65597:PQM65724 QAH65597:QAI65724 QKD65597:QKE65724 QTZ65597:QUA65724 RDV65597:RDW65724 RNR65597:RNS65724 RXN65597:RXO65724 SHJ65597:SHK65724 SRF65597:SRG65724 TBB65597:TBC65724 TKX65597:TKY65724 TUT65597:TUU65724 UEP65597:UEQ65724 UOL65597:UOM65724 UYH65597:UYI65724 VID65597:VIE65724 VRZ65597:VSA65724 WBV65597:WBW65724 WLR65597:WLS65724 WVN65597:WVO65724 JB131133:JC131260 SX131133:SY131260 ACT131133:ACU131260 AMP131133:AMQ131260 AWL131133:AWM131260 BGH131133:BGI131260 BQD131133:BQE131260 BZZ131133:CAA131260 CJV131133:CJW131260 CTR131133:CTS131260 DDN131133:DDO131260 DNJ131133:DNK131260 DXF131133:DXG131260 EHB131133:EHC131260 EQX131133:EQY131260 FAT131133:FAU131260 FKP131133:FKQ131260 FUL131133:FUM131260 GEH131133:GEI131260 GOD131133:GOE131260 GXZ131133:GYA131260 HHV131133:HHW131260 HRR131133:HRS131260 IBN131133:IBO131260 ILJ131133:ILK131260 IVF131133:IVG131260 JFB131133:JFC131260 JOX131133:JOY131260 JYT131133:JYU131260 KIP131133:KIQ131260 KSL131133:KSM131260 LCH131133:LCI131260 LMD131133:LME131260 LVZ131133:LWA131260 MFV131133:MFW131260 MPR131133:MPS131260 MZN131133:MZO131260 NJJ131133:NJK131260 NTF131133:NTG131260 ODB131133:ODC131260 OMX131133:OMY131260 OWT131133:OWU131260 PGP131133:PGQ131260 PQL131133:PQM131260 QAH131133:QAI131260 QKD131133:QKE131260 QTZ131133:QUA131260 RDV131133:RDW131260 RNR131133:RNS131260 RXN131133:RXO131260 SHJ131133:SHK131260 SRF131133:SRG131260 TBB131133:TBC131260 TKX131133:TKY131260 TUT131133:TUU131260 UEP131133:UEQ131260 UOL131133:UOM131260 UYH131133:UYI131260 VID131133:VIE131260 VRZ131133:VSA131260 WBV131133:WBW131260 WLR131133:WLS131260 WVN131133:WVO131260 JB196669:JC196796 SX196669:SY196796 ACT196669:ACU196796 AMP196669:AMQ196796 AWL196669:AWM196796 BGH196669:BGI196796 BQD196669:BQE196796 BZZ196669:CAA196796 CJV196669:CJW196796 CTR196669:CTS196796 DDN196669:DDO196796 DNJ196669:DNK196796 DXF196669:DXG196796 EHB196669:EHC196796 EQX196669:EQY196796 FAT196669:FAU196796 FKP196669:FKQ196796 FUL196669:FUM196796 GEH196669:GEI196796 GOD196669:GOE196796 GXZ196669:GYA196796 HHV196669:HHW196796 HRR196669:HRS196796 IBN196669:IBO196796 ILJ196669:ILK196796 IVF196669:IVG196796 JFB196669:JFC196796 JOX196669:JOY196796 JYT196669:JYU196796 KIP196669:KIQ196796 KSL196669:KSM196796 LCH196669:LCI196796 LMD196669:LME196796 LVZ196669:LWA196796 MFV196669:MFW196796 MPR196669:MPS196796 MZN196669:MZO196796 NJJ196669:NJK196796 NTF196669:NTG196796 ODB196669:ODC196796 OMX196669:OMY196796 OWT196669:OWU196796 PGP196669:PGQ196796 PQL196669:PQM196796 QAH196669:QAI196796 QKD196669:QKE196796 QTZ196669:QUA196796 RDV196669:RDW196796 RNR196669:RNS196796 RXN196669:RXO196796 SHJ196669:SHK196796 SRF196669:SRG196796 TBB196669:TBC196796 TKX196669:TKY196796 TUT196669:TUU196796 UEP196669:UEQ196796 UOL196669:UOM196796 UYH196669:UYI196796 VID196669:VIE196796 VRZ196669:VSA196796 WBV196669:WBW196796 WLR196669:WLS196796 WVN196669:WVO196796 JB262205:JC262332 SX262205:SY262332 ACT262205:ACU262332 AMP262205:AMQ262332 AWL262205:AWM262332 BGH262205:BGI262332 BQD262205:BQE262332 BZZ262205:CAA262332 CJV262205:CJW262332 CTR262205:CTS262332 DDN262205:DDO262332 DNJ262205:DNK262332 DXF262205:DXG262332 EHB262205:EHC262332 EQX262205:EQY262332 FAT262205:FAU262332 FKP262205:FKQ262332 FUL262205:FUM262332 GEH262205:GEI262332 GOD262205:GOE262332 GXZ262205:GYA262332 HHV262205:HHW262332 HRR262205:HRS262332 IBN262205:IBO262332 ILJ262205:ILK262332 IVF262205:IVG262332 JFB262205:JFC262332 JOX262205:JOY262332 JYT262205:JYU262332 KIP262205:KIQ262332 KSL262205:KSM262332 LCH262205:LCI262332 LMD262205:LME262332 LVZ262205:LWA262332 MFV262205:MFW262332 MPR262205:MPS262332 MZN262205:MZO262332 NJJ262205:NJK262332 NTF262205:NTG262332 ODB262205:ODC262332 OMX262205:OMY262332 OWT262205:OWU262332 PGP262205:PGQ262332 PQL262205:PQM262332 QAH262205:QAI262332 QKD262205:QKE262332 QTZ262205:QUA262332 RDV262205:RDW262332 RNR262205:RNS262332 RXN262205:RXO262332 SHJ262205:SHK262332 SRF262205:SRG262332 TBB262205:TBC262332 TKX262205:TKY262332 TUT262205:TUU262332 UEP262205:UEQ262332 UOL262205:UOM262332 UYH262205:UYI262332 VID262205:VIE262332 VRZ262205:VSA262332 WBV262205:WBW262332 WLR262205:WLS262332 WVN262205:WVO262332 JB327741:JC327868 SX327741:SY327868 ACT327741:ACU327868 AMP327741:AMQ327868 AWL327741:AWM327868 BGH327741:BGI327868 BQD327741:BQE327868 BZZ327741:CAA327868 CJV327741:CJW327868 CTR327741:CTS327868 DDN327741:DDO327868 DNJ327741:DNK327868 DXF327741:DXG327868 EHB327741:EHC327868 EQX327741:EQY327868 FAT327741:FAU327868 FKP327741:FKQ327868 FUL327741:FUM327868 GEH327741:GEI327868 GOD327741:GOE327868 GXZ327741:GYA327868 HHV327741:HHW327868 HRR327741:HRS327868 IBN327741:IBO327868 ILJ327741:ILK327868 IVF327741:IVG327868 JFB327741:JFC327868 JOX327741:JOY327868 JYT327741:JYU327868 KIP327741:KIQ327868 KSL327741:KSM327868 LCH327741:LCI327868 LMD327741:LME327868 LVZ327741:LWA327868 MFV327741:MFW327868 MPR327741:MPS327868 MZN327741:MZO327868 NJJ327741:NJK327868 NTF327741:NTG327868 ODB327741:ODC327868 OMX327741:OMY327868 OWT327741:OWU327868 PGP327741:PGQ327868 PQL327741:PQM327868 QAH327741:QAI327868 QKD327741:QKE327868 QTZ327741:QUA327868 RDV327741:RDW327868 RNR327741:RNS327868 RXN327741:RXO327868 SHJ327741:SHK327868 SRF327741:SRG327868 TBB327741:TBC327868 TKX327741:TKY327868 TUT327741:TUU327868 UEP327741:UEQ327868 UOL327741:UOM327868 UYH327741:UYI327868 VID327741:VIE327868 VRZ327741:VSA327868 WBV327741:WBW327868 WLR327741:WLS327868 WVN327741:WVO327868 JB393277:JC393404 SX393277:SY393404 ACT393277:ACU393404 AMP393277:AMQ393404 AWL393277:AWM393404 BGH393277:BGI393404 BQD393277:BQE393404 BZZ393277:CAA393404 CJV393277:CJW393404 CTR393277:CTS393404 DDN393277:DDO393404 DNJ393277:DNK393404 DXF393277:DXG393404 EHB393277:EHC393404 EQX393277:EQY393404 FAT393277:FAU393404 FKP393277:FKQ393404 FUL393277:FUM393404 GEH393277:GEI393404 GOD393277:GOE393404 GXZ393277:GYA393404 HHV393277:HHW393404 HRR393277:HRS393404 IBN393277:IBO393404 ILJ393277:ILK393404 IVF393277:IVG393404 JFB393277:JFC393404 JOX393277:JOY393404 JYT393277:JYU393404 KIP393277:KIQ393404 KSL393277:KSM393404 LCH393277:LCI393404 LMD393277:LME393404 LVZ393277:LWA393404 MFV393277:MFW393404 MPR393277:MPS393404 MZN393277:MZO393404 NJJ393277:NJK393404 NTF393277:NTG393404 ODB393277:ODC393404 OMX393277:OMY393404 OWT393277:OWU393404 PGP393277:PGQ393404 PQL393277:PQM393404 QAH393277:QAI393404 QKD393277:QKE393404 QTZ393277:QUA393404 RDV393277:RDW393404 RNR393277:RNS393404 RXN393277:RXO393404 SHJ393277:SHK393404 SRF393277:SRG393404 TBB393277:TBC393404 TKX393277:TKY393404 TUT393277:TUU393404 UEP393277:UEQ393404 UOL393277:UOM393404 UYH393277:UYI393404 VID393277:VIE393404 VRZ393277:VSA393404 WBV393277:WBW393404 WLR393277:WLS393404 WVN393277:WVO393404 JB458813:JC458940 SX458813:SY458940 ACT458813:ACU458940 AMP458813:AMQ458940 AWL458813:AWM458940 BGH458813:BGI458940 BQD458813:BQE458940 BZZ458813:CAA458940 CJV458813:CJW458940 CTR458813:CTS458940 DDN458813:DDO458940 DNJ458813:DNK458940 DXF458813:DXG458940 EHB458813:EHC458940 EQX458813:EQY458940 FAT458813:FAU458940 FKP458813:FKQ458940 FUL458813:FUM458940 GEH458813:GEI458940 GOD458813:GOE458940 GXZ458813:GYA458940 HHV458813:HHW458940 HRR458813:HRS458940 IBN458813:IBO458940 ILJ458813:ILK458940 IVF458813:IVG458940 JFB458813:JFC458940 JOX458813:JOY458940 JYT458813:JYU458940 KIP458813:KIQ458940 KSL458813:KSM458940 LCH458813:LCI458940 LMD458813:LME458940 LVZ458813:LWA458940 MFV458813:MFW458940 MPR458813:MPS458940 MZN458813:MZO458940 NJJ458813:NJK458940 NTF458813:NTG458940 ODB458813:ODC458940 OMX458813:OMY458940 OWT458813:OWU458940 PGP458813:PGQ458940 PQL458813:PQM458940 QAH458813:QAI458940 QKD458813:QKE458940 QTZ458813:QUA458940 RDV458813:RDW458940 RNR458813:RNS458940 RXN458813:RXO458940 SHJ458813:SHK458940 SRF458813:SRG458940 TBB458813:TBC458940 TKX458813:TKY458940 TUT458813:TUU458940 UEP458813:UEQ458940 UOL458813:UOM458940 UYH458813:UYI458940 VID458813:VIE458940 VRZ458813:VSA458940 WBV458813:WBW458940 WLR458813:WLS458940 WVN458813:WVO458940 JB524349:JC524476 SX524349:SY524476 ACT524349:ACU524476 AMP524349:AMQ524476 AWL524349:AWM524476 BGH524349:BGI524476 BQD524349:BQE524476 BZZ524349:CAA524476 CJV524349:CJW524476 CTR524349:CTS524476 DDN524349:DDO524476 DNJ524349:DNK524476 DXF524349:DXG524476 EHB524349:EHC524476 EQX524349:EQY524476 FAT524349:FAU524476 FKP524349:FKQ524476 FUL524349:FUM524476 GEH524349:GEI524476 GOD524349:GOE524476 GXZ524349:GYA524476 HHV524349:HHW524476 HRR524349:HRS524476 IBN524349:IBO524476 ILJ524349:ILK524476 IVF524349:IVG524476 JFB524349:JFC524476 JOX524349:JOY524476 JYT524349:JYU524476 KIP524349:KIQ524476 KSL524349:KSM524476 LCH524349:LCI524476 LMD524349:LME524476 LVZ524349:LWA524476 MFV524349:MFW524476 MPR524349:MPS524476 MZN524349:MZO524476 NJJ524349:NJK524476 NTF524349:NTG524476 ODB524349:ODC524476 OMX524349:OMY524476 OWT524349:OWU524476 PGP524349:PGQ524476 PQL524349:PQM524476 QAH524349:QAI524476 QKD524349:QKE524476 QTZ524349:QUA524476 RDV524349:RDW524476 RNR524349:RNS524476 RXN524349:RXO524476 SHJ524349:SHK524476 SRF524349:SRG524476 TBB524349:TBC524476 TKX524349:TKY524476 TUT524349:TUU524476 UEP524349:UEQ524476 UOL524349:UOM524476 UYH524349:UYI524476 VID524349:VIE524476 VRZ524349:VSA524476 WBV524349:WBW524476 WLR524349:WLS524476 WVN524349:WVO524476 JB589885:JC590012 SX589885:SY590012 ACT589885:ACU590012 AMP589885:AMQ590012 AWL589885:AWM590012 BGH589885:BGI590012 BQD589885:BQE590012 BZZ589885:CAA590012 CJV589885:CJW590012 CTR589885:CTS590012 DDN589885:DDO590012 DNJ589885:DNK590012 DXF589885:DXG590012 EHB589885:EHC590012 EQX589885:EQY590012 FAT589885:FAU590012 FKP589885:FKQ590012 FUL589885:FUM590012 GEH589885:GEI590012 GOD589885:GOE590012 GXZ589885:GYA590012 HHV589885:HHW590012 HRR589885:HRS590012 IBN589885:IBO590012 ILJ589885:ILK590012 IVF589885:IVG590012 JFB589885:JFC590012 JOX589885:JOY590012 JYT589885:JYU590012 KIP589885:KIQ590012 KSL589885:KSM590012 LCH589885:LCI590012 LMD589885:LME590012 LVZ589885:LWA590012 MFV589885:MFW590012 MPR589885:MPS590012 MZN589885:MZO590012 NJJ589885:NJK590012 NTF589885:NTG590012 ODB589885:ODC590012 OMX589885:OMY590012 OWT589885:OWU590012 PGP589885:PGQ590012 PQL589885:PQM590012 QAH589885:QAI590012 QKD589885:QKE590012 QTZ589885:QUA590012 RDV589885:RDW590012 RNR589885:RNS590012 RXN589885:RXO590012 SHJ589885:SHK590012 SRF589885:SRG590012 TBB589885:TBC590012 TKX589885:TKY590012 TUT589885:TUU590012 UEP589885:UEQ590012 UOL589885:UOM590012 UYH589885:UYI590012 VID589885:VIE590012 VRZ589885:VSA590012 WBV589885:WBW590012 WLR589885:WLS590012 WVN589885:WVO590012 JB655421:JC655548 SX655421:SY655548 ACT655421:ACU655548 AMP655421:AMQ655548 AWL655421:AWM655548 BGH655421:BGI655548 BQD655421:BQE655548 BZZ655421:CAA655548 CJV655421:CJW655548 CTR655421:CTS655548 DDN655421:DDO655548 DNJ655421:DNK655548 DXF655421:DXG655548 EHB655421:EHC655548 EQX655421:EQY655548 FAT655421:FAU655548 FKP655421:FKQ655548 FUL655421:FUM655548 GEH655421:GEI655548 GOD655421:GOE655548 GXZ655421:GYA655548 HHV655421:HHW655548 HRR655421:HRS655548 IBN655421:IBO655548 ILJ655421:ILK655548 IVF655421:IVG655548 JFB655421:JFC655548 JOX655421:JOY655548 JYT655421:JYU655548 KIP655421:KIQ655548 KSL655421:KSM655548 LCH655421:LCI655548 LMD655421:LME655548 LVZ655421:LWA655548 MFV655421:MFW655548 MPR655421:MPS655548 MZN655421:MZO655548 NJJ655421:NJK655548 NTF655421:NTG655548 ODB655421:ODC655548 OMX655421:OMY655548 OWT655421:OWU655548 PGP655421:PGQ655548 PQL655421:PQM655548 QAH655421:QAI655548 QKD655421:QKE655548 QTZ655421:QUA655548 RDV655421:RDW655548 RNR655421:RNS655548 RXN655421:RXO655548 SHJ655421:SHK655548 SRF655421:SRG655548 TBB655421:TBC655548 TKX655421:TKY655548 TUT655421:TUU655548 UEP655421:UEQ655548 UOL655421:UOM655548 UYH655421:UYI655548 VID655421:VIE655548 VRZ655421:VSA655548 WBV655421:WBW655548 WLR655421:WLS655548 WVN655421:WVO655548 JB720957:JC721084 SX720957:SY721084 ACT720957:ACU721084 AMP720957:AMQ721084 AWL720957:AWM721084 BGH720957:BGI721084 BQD720957:BQE721084 BZZ720957:CAA721084 CJV720957:CJW721084 CTR720957:CTS721084 DDN720957:DDO721084 DNJ720957:DNK721084 DXF720957:DXG721084 EHB720957:EHC721084 EQX720957:EQY721084 FAT720957:FAU721084 FKP720957:FKQ721084 FUL720957:FUM721084 GEH720957:GEI721084 GOD720957:GOE721084 GXZ720957:GYA721084 HHV720957:HHW721084 HRR720957:HRS721084 IBN720957:IBO721084 ILJ720957:ILK721084 IVF720957:IVG721084 JFB720957:JFC721084 JOX720957:JOY721084 JYT720957:JYU721084 KIP720957:KIQ721084 KSL720957:KSM721084 LCH720957:LCI721084 LMD720957:LME721084 LVZ720957:LWA721084 MFV720957:MFW721084 MPR720957:MPS721084 MZN720957:MZO721084 NJJ720957:NJK721084 NTF720957:NTG721084 ODB720957:ODC721084 OMX720957:OMY721084 OWT720957:OWU721084 PGP720957:PGQ721084 PQL720957:PQM721084 QAH720957:QAI721084 QKD720957:QKE721084 QTZ720957:QUA721084 RDV720957:RDW721084 RNR720957:RNS721084 RXN720957:RXO721084 SHJ720957:SHK721084 SRF720957:SRG721084 TBB720957:TBC721084 TKX720957:TKY721084 TUT720957:TUU721084 UEP720957:UEQ721084 UOL720957:UOM721084 UYH720957:UYI721084 VID720957:VIE721084 VRZ720957:VSA721084 WBV720957:WBW721084 WLR720957:WLS721084 WVN720957:WVO721084 JB786493:JC786620 SX786493:SY786620 ACT786493:ACU786620 AMP786493:AMQ786620 AWL786493:AWM786620 BGH786493:BGI786620 BQD786493:BQE786620 BZZ786493:CAA786620 CJV786493:CJW786620 CTR786493:CTS786620 DDN786493:DDO786620 DNJ786493:DNK786620 DXF786493:DXG786620 EHB786493:EHC786620 EQX786493:EQY786620 FAT786493:FAU786620 FKP786493:FKQ786620 FUL786493:FUM786620 GEH786493:GEI786620 GOD786493:GOE786620 GXZ786493:GYA786620 HHV786493:HHW786620 HRR786493:HRS786620 IBN786493:IBO786620 ILJ786493:ILK786620 IVF786493:IVG786620 JFB786493:JFC786620 JOX786493:JOY786620 JYT786493:JYU786620 KIP786493:KIQ786620 KSL786493:KSM786620 LCH786493:LCI786620 LMD786493:LME786620 LVZ786493:LWA786620 MFV786493:MFW786620 MPR786493:MPS786620 MZN786493:MZO786620 NJJ786493:NJK786620 NTF786493:NTG786620 ODB786493:ODC786620 OMX786493:OMY786620 OWT786493:OWU786620 PGP786493:PGQ786620 PQL786493:PQM786620 QAH786493:QAI786620 QKD786493:QKE786620 QTZ786493:QUA786620 RDV786493:RDW786620 RNR786493:RNS786620 RXN786493:RXO786620 SHJ786493:SHK786620 SRF786493:SRG786620 TBB786493:TBC786620 TKX786493:TKY786620 TUT786493:TUU786620 UEP786493:UEQ786620 UOL786493:UOM786620 UYH786493:UYI786620 VID786493:VIE786620 VRZ786493:VSA786620 WBV786493:WBW786620 WLR786493:WLS786620 WVN786493:WVO786620 JB852029:JC852156 SX852029:SY852156 ACT852029:ACU852156 AMP852029:AMQ852156 AWL852029:AWM852156 BGH852029:BGI852156 BQD852029:BQE852156 BZZ852029:CAA852156 CJV852029:CJW852156 CTR852029:CTS852156 DDN852029:DDO852156 DNJ852029:DNK852156 DXF852029:DXG852156 EHB852029:EHC852156 EQX852029:EQY852156 FAT852029:FAU852156 FKP852029:FKQ852156 FUL852029:FUM852156 GEH852029:GEI852156 GOD852029:GOE852156 GXZ852029:GYA852156 HHV852029:HHW852156 HRR852029:HRS852156 IBN852029:IBO852156 ILJ852029:ILK852156 IVF852029:IVG852156 JFB852029:JFC852156 JOX852029:JOY852156 JYT852029:JYU852156 KIP852029:KIQ852156 KSL852029:KSM852156 LCH852029:LCI852156 LMD852029:LME852156 LVZ852029:LWA852156 MFV852029:MFW852156 MPR852029:MPS852156 MZN852029:MZO852156 NJJ852029:NJK852156 NTF852029:NTG852156 ODB852029:ODC852156 OMX852029:OMY852156 OWT852029:OWU852156 PGP852029:PGQ852156 PQL852029:PQM852156 QAH852029:QAI852156 QKD852029:QKE852156 QTZ852029:QUA852156 RDV852029:RDW852156 RNR852029:RNS852156 RXN852029:RXO852156 SHJ852029:SHK852156 SRF852029:SRG852156 TBB852029:TBC852156 TKX852029:TKY852156 TUT852029:TUU852156 UEP852029:UEQ852156 UOL852029:UOM852156 UYH852029:UYI852156 VID852029:VIE852156 VRZ852029:VSA852156 WBV852029:WBW852156 WLR852029:WLS852156 WVN852029:WVO852156 JB917565:JC917692 SX917565:SY917692 ACT917565:ACU917692 AMP917565:AMQ917692 AWL917565:AWM917692 BGH917565:BGI917692 BQD917565:BQE917692 BZZ917565:CAA917692 CJV917565:CJW917692 CTR917565:CTS917692 DDN917565:DDO917692 DNJ917565:DNK917692 DXF917565:DXG917692 EHB917565:EHC917692 EQX917565:EQY917692 FAT917565:FAU917692 FKP917565:FKQ917692 FUL917565:FUM917692 GEH917565:GEI917692 GOD917565:GOE917692 GXZ917565:GYA917692 HHV917565:HHW917692 HRR917565:HRS917692 IBN917565:IBO917692 ILJ917565:ILK917692 IVF917565:IVG917692 JFB917565:JFC917692 JOX917565:JOY917692 JYT917565:JYU917692 KIP917565:KIQ917692 KSL917565:KSM917692 LCH917565:LCI917692 LMD917565:LME917692 LVZ917565:LWA917692 MFV917565:MFW917692 MPR917565:MPS917692 MZN917565:MZO917692 NJJ917565:NJK917692 NTF917565:NTG917692 ODB917565:ODC917692 OMX917565:OMY917692 OWT917565:OWU917692 PGP917565:PGQ917692 PQL917565:PQM917692 QAH917565:QAI917692 QKD917565:QKE917692 QTZ917565:QUA917692 RDV917565:RDW917692 RNR917565:RNS917692 RXN917565:RXO917692 SHJ917565:SHK917692 SRF917565:SRG917692 TBB917565:TBC917692 TKX917565:TKY917692 TUT917565:TUU917692 UEP917565:UEQ917692 UOL917565:UOM917692 UYH917565:UYI917692 VID917565:VIE917692 VRZ917565:VSA917692 WBV917565:WBW917692 WLR917565:WLS917692 WVN917565:WVO917692 JB983101:JC983228 SX983101:SY983228 ACT983101:ACU983228 AMP983101:AMQ983228 AWL983101:AWM983228 BGH983101:BGI983228 BQD983101:BQE983228 BZZ983101:CAA983228 CJV983101:CJW983228 CTR983101:CTS983228 DDN983101:DDO983228 DNJ983101:DNK983228 DXF983101:DXG983228 EHB983101:EHC983228 EQX983101:EQY983228 FAT983101:FAU983228 FKP983101:FKQ983228 FUL983101:FUM983228 GEH983101:GEI983228 GOD983101:GOE983228 GXZ983101:GYA983228 HHV983101:HHW983228 HRR983101:HRS983228 IBN983101:IBO983228 ILJ983101:ILK983228 IVF983101:IVG983228 JFB983101:JFC983228 JOX983101:JOY983228 JYT983101:JYU983228 KIP983101:KIQ983228 KSL983101:KSM983228 LCH983101:LCI983228 LMD983101:LME983228 LVZ983101:LWA983228 MFV983101:MFW983228 MPR983101:MPS983228 MZN983101:MZO983228 NJJ983101:NJK983228 NTF983101:NTG983228 ODB983101:ODC983228 OMX983101:OMY983228 OWT983101:OWU983228 PGP983101:PGQ983228 PQL983101:PQM983228 QAH983101:QAI983228 QKD983101:QKE983228 QTZ983101:QUA983228 RDV983101:RDW983228 RNR983101:RNS983228 RXN983101:RXO983228 SHJ983101:SHK983228 SRF983101:SRG983228 TBB983101:TBC983228 TKX983101:TKY983228 TUT983101:TUU983228 UEP983101:UEQ983228 UOL983101:UOM983228 UYH983101:UYI983228 VID983101:VIE983228 VRZ983101:VSA983228 WBV983101:WBW983228 WLR983101:WLS983228 WVN983101:WVO983228 H65485:I65681 JA65485:JA65681 SW65485:SW65681 ACS65485:ACS65681 AMO65485:AMO65681 AWK65485:AWK65681 BGG65485:BGG65681 BQC65485:BQC65681 BZY65485:BZY65681 CJU65485:CJU65681 CTQ65485:CTQ65681 DDM65485:DDM65681 DNI65485:DNI65681 DXE65485:DXE65681 EHA65485:EHA65681 EQW65485:EQW65681 FAS65485:FAS65681 FKO65485:FKO65681 FUK65485:FUK65681 GEG65485:GEG65681 GOC65485:GOC65681 GXY65485:GXY65681 HHU65485:HHU65681 HRQ65485:HRQ65681 IBM65485:IBM65681 ILI65485:ILI65681 IVE65485:IVE65681 JFA65485:JFA65681 JOW65485:JOW65681 JYS65485:JYS65681 KIO65485:KIO65681 KSK65485:KSK65681 LCG65485:LCG65681 LMC65485:LMC65681 LVY65485:LVY65681 MFU65485:MFU65681 MPQ65485:MPQ65681 MZM65485:MZM65681 NJI65485:NJI65681 NTE65485:NTE65681 ODA65485:ODA65681 OMW65485:OMW65681 OWS65485:OWS65681 PGO65485:PGO65681 PQK65485:PQK65681 QAG65485:QAG65681 QKC65485:QKC65681 QTY65485:QTY65681 RDU65485:RDU65681 RNQ65485:RNQ65681 RXM65485:RXM65681 SHI65485:SHI65681 SRE65485:SRE65681 TBA65485:TBA65681 TKW65485:TKW65681 TUS65485:TUS65681 UEO65485:UEO65681 UOK65485:UOK65681 UYG65485:UYG65681 VIC65485:VIC65681 VRY65485:VRY65681 WBU65485:WBU65681 WLQ65485:WLQ65681 WVM65485:WVM65681 H131021:I131217 JA131021:JA131217 SW131021:SW131217 ACS131021:ACS131217 AMO131021:AMO131217 AWK131021:AWK131217 BGG131021:BGG131217 BQC131021:BQC131217 BZY131021:BZY131217 CJU131021:CJU131217 CTQ131021:CTQ131217 DDM131021:DDM131217 DNI131021:DNI131217 DXE131021:DXE131217 EHA131021:EHA131217 EQW131021:EQW131217 FAS131021:FAS131217 FKO131021:FKO131217 FUK131021:FUK131217 GEG131021:GEG131217 GOC131021:GOC131217 GXY131021:GXY131217 HHU131021:HHU131217 HRQ131021:HRQ131217 IBM131021:IBM131217 ILI131021:ILI131217 IVE131021:IVE131217 JFA131021:JFA131217 JOW131021:JOW131217 JYS131021:JYS131217 KIO131021:KIO131217 KSK131021:KSK131217 LCG131021:LCG131217 LMC131021:LMC131217 LVY131021:LVY131217 MFU131021:MFU131217 MPQ131021:MPQ131217 MZM131021:MZM131217 NJI131021:NJI131217 NTE131021:NTE131217 ODA131021:ODA131217 OMW131021:OMW131217 OWS131021:OWS131217 PGO131021:PGO131217 PQK131021:PQK131217 QAG131021:QAG131217 QKC131021:QKC131217 QTY131021:QTY131217 RDU131021:RDU131217 RNQ131021:RNQ131217 RXM131021:RXM131217 SHI131021:SHI131217 SRE131021:SRE131217 TBA131021:TBA131217 TKW131021:TKW131217 TUS131021:TUS131217 UEO131021:UEO131217 UOK131021:UOK131217 UYG131021:UYG131217 VIC131021:VIC131217 VRY131021:VRY131217 WBU131021:WBU131217 WLQ131021:WLQ131217 WVM131021:WVM131217 H196557:I196753 JA196557:JA196753 SW196557:SW196753 ACS196557:ACS196753 AMO196557:AMO196753 AWK196557:AWK196753 BGG196557:BGG196753 BQC196557:BQC196753 BZY196557:BZY196753 CJU196557:CJU196753 CTQ196557:CTQ196753 DDM196557:DDM196753 DNI196557:DNI196753 DXE196557:DXE196753 EHA196557:EHA196753 EQW196557:EQW196753 FAS196557:FAS196753 FKO196557:FKO196753 FUK196557:FUK196753 GEG196557:GEG196753 GOC196557:GOC196753 GXY196557:GXY196753 HHU196557:HHU196753 HRQ196557:HRQ196753 IBM196557:IBM196753 ILI196557:ILI196753 IVE196557:IVE196753 JFA196557:JFA196753 JOW196557:JOW196753 JYS196557:JYS196753 KIO196557:KIO196753 KSK196557:KSK196753 LCG196557:LCG196753 LMC196557:LMC196753 LVY196557:LVY196753 MFU196557:MFU196753 MPQ196557:MPQ196753 MZM196557:MZM196753 NJI196557:NJI196753 NTE196557:NTE196753 ODA196557:ODA196753 OMW196557:OMW196753 OWS196557:OWS196753 PGO196557:PGO196753 PQK196557:PQK196753 QAG196557:QAG196753 QKC196557:QKC196753 QTY196557:QTY196753 RDU196557:RDU196753 RNQ196557:RNQ196753 RXM196557:RXM196753 SHI196557:SHI196753 SRE196557:SRE196753 TBA196557:TBA196753 TKW196557:TKW196753 TUS196557:TUS196753 UEO196557:UEO196753 UOK196557:UOK196753 UYG196557:UYG196753 VIC196557:VIC196753 VRY196557:VRY196753 WBU196557:WBU196753 WLQ196557:WLQ196753 WVM196557:WVM196753 H262093:I262289 JA262093:JA262289 SW262093:SW262289 ACS262093:ACS262289 AMO262093:AMO262289 AWK262093:AWK262289 BGG262093:BGG262289 BQC262093:BQC262289 BZY262093:BZY262289 CJU262093:CJU262289 CTQ262093:CTQ262289 DDM262093:DDM262289 DNI262093:DNI262289 DXE262093:DXE262289 EHA262093:EHA262289 EQW262093:EQW262289 FAS262093:FAS262289 FKO262093:FKO262289 FUK262093:FUK262289 GEG262093:GEG262289 GOC262093:GOC262289 GXY262093:GXY262289 HHU262093:HHU262289 HRQ262093:HRQ262289 IBM262093:IBM262289 ILI262093:ILI262289 IVE262093:IVE262289 JFA262093:JFA262289 JOW262093:JOW262289 JYS262093:JYS262289 KIO262093:KIO262289 KSK262093:KSK262289 LCG262093:LCG262289 LMC262093:LMC262289 LVY262093:LVY262289 MFU262093:MFU262289 MPQ262093:MPQ262289 MZM262093:MZM262289 NJI262093:NJI262289 NTE262093:NTE262289 ODA262093:ODA262289 OMW262093:OMW262289 OWS262093:OWS262289 PGO262093:PGO262289 PQK262093:PQK262289 QAG262093:QAG262289 QKC262093:QKC262289 QTY262093:QTY262289 RDU262093:RDU262289 RNQ262093:RNQ262289 RXM262093:RXM262289 SHI262093:SHI262289 SRE262093:SRE262289 TBA262093:TBA262289 TKW262093:TKW262289 TUS262093:TUS262289 UEO262093:UEO262289 UOK262093:UOK262289 UYG262093:UYG262289 VIC262093:VIC262289 VRY262093:VRY262289 WBU262093:WBU262289 WLQ262093:WLQ262289 WVM262093:WVM262289 H327629:I327825 JA327629:JA327825 SW327629:SW327825 ACS327629:ACS327825 AMO327629:AMO327825 AWK327629:AWK327825 BGG327629:BGG327825 BQC327629:BQC327825 BZY327629:BZY327825 CJU327629:CJU327825 CTQ327629:CTQ327825 DDM327629:DDM327825 DNI327629:DNI327825 DXE327629:DXE327825 EHA327629:EHA327825 EQW327629:EQW327825 FAS327629:FAS327825 FKO327629:FKO327825 FUK327629:FUK327825 GEG327629:GEG327825 GOC327629:GOC327825 GXY327629:GXY327825 HHU327629:HHU327825 HRQ327629:HRQ327825 IBM327629:IBM327825 ILI327629:ILI327825 IVE327629:IVE327825 JFA327629:JFA327825 JOW327629:JOW327825 JYS327629:JYS327825 KIO327629:KIO327825 KSK327629:KSK327825 LCG327629:LCG327825 LMC327629:LMC327825 LVY327629:LVY327825 MFU327629:MFU327825 MPQ327629:MPQ327825 MZM327629:MZM327825 NJI327629:NJI327825 NTE327629:NTE327825 ODA327629:ODA327825 OMW327629:OMW327825 OWS327629:OWS327825 PGO327629:PGO327825 PQK327629:PQK327825 QAG327629:QAG327825 QKC327629:QKC327825 QTY327629:QTY327825 RDU327629:RDU327825 RNQ327629:RNQ327825 RXM327629:RXM327825 SHI327629:SHI327825 SRE327629:SRE327825 TBA327629:TBA327825 TKW327629:TKW327825 TUS327629:TUS327825 UEO327629:UEO327825 UOK327629:UOK327825 UYG327629:UYG327825 VIC327629:VIC327825 VRY327629:VRY327825 WBU327629:WBU327825 WLQ327629:WLQ327825 WVM327629:WVM327825 H393165:I393361 JA393165:JA393361 SW393165:SW393361 ACS393165:ACS393361 AMO393165:AMO393361 AWK393165:AWK393361 BGG393165:BGG393361 BQC393165:BQC393361 BZY393165:BZY393361 CJU393165:CJU393361 CTQ393165:CTQ393361 DDM393165:DDM393361 DNI393165:DNI393361 DXE393165:DXE393361 EHA393165:EHA393361 EQW393165:EQW393361 FAS393165:FAS393361 FKO393165:FKO393361 FUK393165:FUK393361 GEG393165:GEG393361 GOC393165:GOC393361 GXY393165:GXY393361 HHU393165:HHU393361 HRQ393165:HRQ393361 IBM393165:IBM393361 ILI393165:ILI393361 IVE393165:IVE393361 JFA393165:JFA393361 JOW393165:JOW393361 JYS393165:JYS393361 KIO393165:KIO393361 KSK393165:KSK393361 LCG393165:LCG393361 LMC393165:LMC393361 LVY393165:LVY393361 MFU393165:MFU393361 MPQ393165:MPQ393361 MZM393165:MZM393361 NJI393165:NJI393361 NTE393165:NTE393361 ODA393165:ODA393361 OMW393165:OMW393361 OWS393165:OWS393361 PGO393165:PGO393361 PQK393165:PQK393361 QAG393165:QAG393361 QKC393165:QKC393361 QTY393165:QTY393361 RDU393165:RDU393361 RNQ393165:RNQ393361 RXM393165:RXM393361 SHI393165:SHI393361 SRE393165:SRE393361 TBA393165:TBA393361 TKW393165:TKW393361 TUS393165:TUS393361 UEO393165:UEO393361 UOK393165:UOK393361 UYG393165:UYG393361 VIC393165:VIC393361 VRY393165:VRY393361 WBU393165:WBU393361 WLQ393165:WLQ393361 WVM393165:WVM393361 H458701:I458897 JA458701:JA458897 SW458701:SW458897 ACS458701:ACS458897 AMO458701:AMO458897 AWK458701:AWK458897 BGG458701:BGG458897 BQC458701:BQC458897 BZY458701:BZY458897 CJU458701:CJU458897 CTQ458701:CTQ458897 DDM458701:DDM458897 DNI458701:DNI458897 DXE458701:DXE458897 EHA458701:EHA458897 EQW458701:EQW458897 FAS458701:FAS458897 FKO458701:FKO458897 FUK458701:FUK458897 GEG458701:GEG458897 GOC458701:GOC458897 GXY458701:GXY458897 HHU458701:HHU458897 HRQ458701:HRQ458897 IBM458701:IBM458897 ILI458701:ILI458897 IVE458701:IVE458897 JFA458701:JFA458897 JOW458701:JOW458897 JYS458701:JYS458897 KIO458701:KIO458897 KSK458701:KSK458897 LCG458701:LCG458897 LMC458701:LMC458897 LVY458701:LVY458897 MFU458701:MFU458897 MPQ458701:MPQ458897 MZM458701:MZM458897 NJI458701:NJI458897 NTE458701:NTE458897 ODA458701:ODA458897 OMW458701:OMW458897 OWS458701:OWS458897 PGO458701:PGO458897 PQK458701:PQK458897 QAG458701:QAG458897 QKC458701:QKC458897 QTY458701:QTY458897 RDU458701:RDU458897 RNQ458701:RNQ458897 RXM458701:RXM458897 SHI458701:SHI458897 SRE458701:SRE458897 TBA458701:TBA458897 TKW458701:TKW458897 TUS458701:TUS458897 UEO458701:UEO458897 UOK458701:UOK458897 UYG458701:UYG458897 VIC458701:VIC458897 VRY458701:VRY458897 WBU458701:WBU458897 WLQ458701:WLQ458897 WVM458701:WVM458897 H524237:I524433 JA524237:JA524433 SW524237:SW524433 ACS524237:ACS524433 AMO524237:AMO524433 AWK524237:AWK524433 BGG524237:BGG524433 BQC524237:BQC524433 BZY524237:BZY524433 CJU524237:CJU524433 CTQ524237:CTQ524433 DDM524237:DDM524433 DNI524237:DNI524433 DXE524237:DXE524433 EHA524237:EHA524433 EQW524237:EQW524433 FAS524237:FAS524433 FKO524237:FKO524433 FUK524237:FUK524433 GEG524237:GEG524433 GOC524237:GOC524433 GXY524237:GXY524433 HHU524237:HHU524433 HRQ524237:HRQ524433 IBM524237:IBM524433 ILI524237:ILI524433 IVE524237:IVE524433 JFA524237:JFA524433 JOW524237:JOW524433 JYS524237:JYS524433 KIO524237:KIO524433 KSK524237:KSK524433 LCG524237:LCG524433 LMC524237:LMC524433 LVY524237:LVY524433 MFU524237:MFU524433 MPQ524237:MPQ524433 MZM524237:MZM524433 NJI524237:NJI524433 NTE524237:NTE524433 ODA524237:ODA524433 OMW524237:OMW524433 OWS524237:OWS524433 PGO524237:PGO524433 PQK524237:PQK524433 QAG524237:QAG524433 QKC524237:QKC524433 QTY524237:QTY524433 RDU524237:RDU524433 RNQ524237:RNQ524433 RXM524237:RXM524433 SHI524237:SHI524433 SRE524237:SRE524433 TBA524237:TBA524433 TKW524237:TKW524433 TUS524237:TUS524433 UEO524237:UEO524433 UOK524237:UOK524433 UYG524237:UYG524433 VIC524237:VIC524433 VRY524237:VRY524433 WBU524237:WBU524433 WLQ524237:WLQ524433 WVM524237:WVM524433 H589773:I589969 JA589773:JA589969 SW589773:SW589969 ACS589773:ACS589969 AMO589773:AMO589969 AWK589773:AWK589969 BGG589773:BGG589969 BQC589773:BQC589969 BZY589773:BZY589969 CJU589773:CJU589969 CTQ589773:CTQ589969 DDM589773:DDM589969 DNI589773:DNI589969 DXE589773:DXE589969 EHA589773:EHA589969 EQW589773:EQW589969 FAS589773:FAS589969 FKO589773:FKO589969 FUK589773:FUK589969 GEG589773:GEG589969 GOC589773:GOC589969 GXY589773:GXY589969 HHU589773:HHU589969 HRQ589773:HRQ589969 IBM589773:IBM589969 ILI589773:ILI589969 IVE589773:IVE589969 JFA589773:JFA589969 JOW589773:JOW589969 JYS589773:JYS589969 KIO589773:KIO589969 KSK589773:KSK589969 LCG589773:LCG589969 LMC589773:LMC589969 LVY589773:LVY589969 MFU589773:MFU589969 MPQ589773:MPQ589969 MZM589773:MZM589969 NJI589773:NJI589969 NTE589773:NTE589969 ODA589773:ODA589969 OMW589773:OMW589969 OWS589773:OWS589969 PGO589773:PGO589969 PQK589773:PQK589969 QAG589773:QAG589969 QKC589773:QKC589969 QTY589773:QTY589969 RDU589773:RDU589969 RNQ589773:RNQ589969 RXM589773:RXM589969 SHI589773:SHI589969 SRE589773:SRE589969 TBA589773:TBA589969 TKW589773:TKW589969 TUS589773:TUS589969 UEO589773:UEO589969 UOK589773:UOK589969 UYG589773:UYG589969 VIC589773:VIC589969 VRY589773:VRY589969 WBU589773:WBU589969 WLQ589773:WLQ589969 WVM589773:WVM589969 H655309:I655505 JA655309:JA655505 SW655309:SW655505 ACS655309:ACS655505 AMO655309:AMO655505 AWK655309:AWK655505 BGG655309:BGG655505 BQC655309:BQC655505 BZY655309:BZY655505 CJU655309:CJU655505 CTQ655309:CTQ655505 DDM655309:DDM655505 DNI655309:DNI655505 DXE655309:DXE655505 EHA655309:EHA655505 EQW655309:EQW655505 FAS655309:FAS655505 FKO655309:FKO655505 FUK655309:FUK655505 GEG655309:GEG655505 GOC655309:GOC655505 GXY655309:GXY655505 HHU655309:HHU655505 HRQ655309:HRQ655505 IBM655309:IBM655505 ILI655309:ILI655505 IVE655309:IVE655505 JFA655309:JFA655505 JOW655309:JOW655505 JYS655309:JYS655505 KIO655309:KIO655505 KSK655309:KSK655505 LCG655309:LCG655505 LMC655309:LMC655505 LVY655309:LVY655505 MFU655309:MFU655505 MPQ655309:MPQ655505 MZM655309:MZM655505 NJI655309:NJI655505 NTE655309:NTE655505 ODA655309:ODA655505 OMW655309:OMW655505 OWS655309:OWS655505 PGO655309:PGO655505 PQK655309:PQK655505 QAG655309:QAG655505 QKC655309:QKC655505 QTY655309:QTY655505 RDU655309:RDU655505 RNQ655309:RNQ655505 RXM655309:RXM655505 SHI655309:SHI655505 SRE655309:SRE655505 TBA655309:TBA655505 TKW655309:TKW655505 TUS655309:TUS655505 UEO655309:UEO655505 UOK655309:UOK655505 UYG655309:UYG655505 VIC655309:VIC655505 VRY655309:VRY655505 WBU655309:WBU655505 WLQ655309:WLQ655505 WVM655309:WVM655505 H720845:I721041 JA720845:JA721041 SW720845:SW721041 ACS720845:ACS721041 AMO720845:AMO721041 AWK720845:AWK721041 BGG720845:BGG721041 BQC720845:BQC721041 BZY720845:BZY721041 CJU720845:CJU721041 CTQ720845:CTQ721041 DDM720845:DDM721041 DNI720845:DNI721041 DXE720845:DXE721041 EHA720845:EHA721041 EQW720845:EQW721041 FAS720845:FAS721041 FKO720845:FKO721041 FUK720845:FUK721041 GEG720845:GEG721041 GOC720845:GOC721041 GXY720845:GXY721041 HHU720845:HHU721041 HRQ720845:HRQ721041 IBM720845:IBM721041 ILI720845:ILI721041 IVE720845:IVE721041 JFA720845:JFA721041 JOW720845:JOW721041 JYS720845:JYS721041 KIO720845:KIO721041 KSK720845:KSK721041 LCG720845:LCG721041 LMC720845:LMC721041 LVY720845:LVY721041 MFU720845:MFU721041 MPQ720845:MPQ721041 MZM720845:MZM721041 NJI720845:NJI721041 NTE720845:NTE721041 ODA720845:ODA721041 OMW720845:OMW721041 OWS720845:OWS721041 PGO720845:PGO721041 PQK720845:PQK721041 QAG720845:QAG721041 QKC720845:QKC721041 QTY720845:QTY721041 RDU720845:RDU721041 RNQ720845:RNQ721041 RXM720845:RXM721041 SHI720845:SHI721041 SRE720845:SRE721041 TBA720845:TBA721041 TKW720845:TKW721041 TUS720845:TUS721041 UEO720845:UEO721041 UOK720845:UOK721041 UYG720845:UYG721041 VIC720845:VIC721041 VRY720845:VRY721041 WBU720845:WBU721041 WLQ720845:WLQ721041 WVM720845:WVM721041 H786381:I786577 JA786381:JA786577 SW786381:SW786577 ACS786381:ACS786577 AMO786381:AMO786577 AWK786381:AWK786577 BGG786381:BGG786577 BQC786381:BQC786577 BZY786381:BZY786577 CJU786381:CJU786577 CTQ786381:CTQ786577 DDM786381:DDM786577 DNI786381:DNI786577 DXE786381:DXE786577 EHA786381:EHA786577 EQW786381:EQW786577 FAS786381:FAS786577 FKO786381:FKO786577 FUK786381:FUK786577 GEG786381:GEG786577 GOC786381:GOC786577 GXY786381:GXY786577 HHU786381:HHU786577 HRQ786381:HRQ786577 IBM786381:IBM786577 ILI786381:ILI786577 IVE786381:IVE786577 JFA786381:JFA786577 JOW786381:JOW786577 JYS786381:JYS786577 KIO786381:KIO786577 KSK786381:KSK786577 LCG786381:LCG786577 LMC786381:LMC786577 LVY786381:LVY786577 MFU786381:MFU786577 MPQ786381:MPQ786577 MZM786381:MZM786577 NJI786381:NJI786577 NTE786381:NTE786577 ODA786381:ODA786577 OMW786381:OMW786577 OWS786381:OWS786577 PGO786381:PGO786577 PQK786381:PQK786577 QAG786381:QAG786577 QKC786381:QKC786577 QTY786381:QTY786577 RDU786381:RDU786577 RNQ786381:RNQ786577 RXM786381:RXM786577 SHI786381:SHI786577 SRE786381:SRE786577 TBA786381:TBA786577 TKW786381:TKW786577 TUS786381:TUS786577 UEO786381:UEO786577 UOK786381:UOK786577 UYG786381:UYG786577 VIC786381:VIC786577 VRY786381:VRY786577 WBU786381:WBU786577 WLQ786381:WLQ786577 WVM786381:WVM786577 H851917:I852113 JA851917:JA852113 SW851917:SW852113 ACS851917:ACS852113 AMO851917:AMO852113 AWK851917:AWK852113 BGG851917:BGG852113 BQC851917:BQC852113 BZY851917:BZY852113 CJU851917:CJU852113 CTQ851917:CTQ852113 DDM851917:DDM852113 DNI851917:DNI852113 DXE851917:DXE852113 EHA851917:EHA852113 EQW851917:EQW852113 FAS851917:FAS852113 FKO851917:FKO852113 FUK851917:FUK852113 GEG851917:GEG852113 GOC851917:GOC852113 GXY851917:GXY852113 HHU851917:HHU852113 HRQ851917:HRQ852113 IBM851917:IBM852113 ILI851917:ILI852113 IVE851917:IVE852113 JFA851917:JFA852113 JOW851917:JOW852113 JYS851917:JYS852113 KIO851917:KIO852113 KSK851917:KSK852113 LCG851917:LCG852113 LMC851917:LMC852113 LVY851917:LVY852113 MFU851917:MFU852113 MPQ851917:MPQ852113 MZM851917:MZM852113 NJI851917:NJI852113 NTE851917:NTE852113 ODA851917:ODA852113 OMW851917:OMW852113 OWS851917:OWS852113 PGO851917:PGO852113 PQK851917:PQK852113 QAG851917:QAG852113 QKC851917:QKC852113 QTY851917:QTY852113 RDU851917:RDU852113 RNQ851917:RNQ852113 RXM851917:RXM852113 SHI851917:SHI852113 SRE851917:SRE852113 TBA851917:TBA852113 TKW851917:TKW852113 TUS851917:TUS852113 UEO851917:UEO852113 UOK851917:UOK852113 UYG851917:UYG852113 VIC851917:VIC852113 VRY851917:VRY852113 WBU851917:WBU852113 WLQ851917:WLQ852113 WVM851917:WVM852113 H917453:I917649 JA917453:JA917649 SW917453:SW917649 ACS917453:ACS917649 AMO917453:AMO917649 AWK917453:AWK917649 BGG917453:BGG917649 BQC917453:BQC917649 BZY917453:BZY917649 CJU917453:CJU917649 CTQ917453:CTQ917649 DDM917453:DDM917649 DNI917453:DNI917649 DXE917453:DXE917649 EHA917453:EHA917649 EQW917453:EQW917649 FAS917453:FAS917649 FKO917453:FKO917649 FUK917453:FUK917649 GEG917453:GEG917649 GOC917453:GOC917649 GXY917453:GXY917649 HHU917453:HHU917649 HRQ917453:HRQ917649 IBM917453:IBM917649 ILI917453:ILI917649 IVE917453:IVE917649 JFA917453:JFA917649 JOW917453:JOW917649 JYS917453:JYS917649 KIO917453:KIO917649 KSK917453:KSK917649 LCG917453:LCG917649 LMC917453:LMC917649 LVY917453:LVY917649 MFU917453:MFU917649 MPQ917453:MPQ917649 MZM917453:MZM917649 NJI917453:NJI917649 NTE917453:NTE917649 ODA917453:ODA917649 OMW917453:OMW917649 OWS917453:OWS917649 PGO917453:PGO917649 PQK917453:PQK917649 QAG917453:QAG917649 QKC917453:QKC917649 QTY917453:QTY917649 RDU917453:RDU917649 RNQ917453:RNQ917649 RXM917453:RXM917649 SHI917453:SHI917649 SRE917453:SRE917649 TBA917453:TBA917649 TKW917453:TKW917649 TUS917453:TUS917649 UEO917453:UEO917649 UOK917453:UOK917649 UYG917453:UYG917649 VIC917453:VIC917649 VRY917453:VRY917649 WBU917453:WBU917649 WLQ917453:WLQ917649 WVM917453:WVM917649 H982989:I983185 JA982989:JA983185 SW982989:SW983185 ACS982989:ACS983185 AMO982989:AMO983185 AWK982989:AWK983185 BGG982989:BGG983185 BQC982989:BQC983185 BZY982989:BZY983185 CJU982989:CJU983185 CTQ982989:CTQ983185 DDM982989:DDM983185 DNI982989:DNI983185 DXE982989:DXE983185 EHA982989:EHA983185 EQW982989:EQW983185 FAS982989:FAS983185 FKO982989:FKO983185 FUK982989:FUK983185 GEG982989:GEG983185 GOC982989:GOC983185 GXY982989:GXY983185 HHU982989:HHU983185 HRQ982989:HRQ983185 IBM982989:IBM983185 ILI982989:ILI983185 IVE982989:IVE983185 JFA982989:JFA983185 JOW982989:JOW983185 JYS982989:JYS983185 KIO982989:KIO983185 KSK982989:KSK983185 LCG982989:LCG983185 LMC982989:LMC983185 LVY982989:LVY983185 MFU982989:MFU983185 MPQ982989:MPQ983185 MZM982989:MZM983185 NJI982989:NJI983185 NTE982989:NTE983185 ODA982989:ODA983185 OMW982989:OMW983185 OWS982989:OWS983185 PGO982989:PGO983185 PQK982989:PQK983185 QAG982989:QAG983185 QKC982989:QKC983185 QTY982989:QTY983185 RDU982989:RDU983185 RNQ982989:RNQ983185 RXM982989:RXM983185 SHI982989:SHI983185 SRE982989:SRE983185 TBA982989:TBA983185 TKW982989:TKW983185 TUS982989:TUS983185 UEO982989:UEO983185 UOK982989:UOK983185 UYG982989:UYG983185 VIC982989:VIC983185 VRY982989:VRY983185 WBU982989:WBU983185 WLQ982989:WLQ983185 WVM982989:WVM983185 JB65485:JC65595 SX65485:SY65595 ACT65485:ACU65595 AMP65485:AMQ65595 AWL65485:AWM65595 BGH65485:BGI65595 BQD65485:BQE65595 BZZ65485:CAA65595 CJV65485:CJW65595 CTR65485:CTS65595 DDN65485:DDO65595 DNJ65485:DNK65595 DXF65485:DXG65595 EHB65485:EHC65595 EQX65485:EQY65595 FAT65485:FAU65595 FKP65485:FKQ65595 FUL65485:FUM65595 GEH65485:GEI65595 GOD65485:GOE65595 GXZ65485:GYA65595 HHV65485:HHW65595 HRR65485:HRS65595 IBN65485:IBO65595 ILJ65485:ILK65595 IVF65485:IVG65595 JFB65485:JFC65595 JOX65485:JOY65595 JYT65485:JYU65595 KIP65485:KIQ65595 KSL65485:KSM65595 LCH65485:LCI65595 LMD65485:LME65595 LVZ65485:LWA65595 MFV65485:MFW65595 MPR65485:MPS65595 MZN65485:MZO65595 NJJ65485:NJK65595 NTF65485:NTG65595 ODB65485:ODC65595 OMX65485:OMY65595 OWT65485:OWU65595 PGP65485:PGQ65595 PQL65485:PQM65595 QAH65485:QAI65595 QKD65485:QKE65595 QTZ65485:QUA65595 RDV65485:RDW65595 RNR65485:RNS65595 RXN65485:RXO65595 SHJ65485:SHK65595 SRF65485:SRG65595 TBB65485:TBC65595 TKX65485:TKY65595 TUT65485:TUU65595 UEP65485:UEQ65595 UOL65485:UOM65595 UYH65485:UYI65595 VID65485:VIE65595 VRZ65485:VSA65595 WBV65485:WBW65595 WLR65485:WLS65595 WVN65485:WVO65595 JB131021:JC131131 SX131021:SY131131 ACT131021:ACU131131 AMP131021:AMQ131131 AWL131021:AWM131131 BGH131021:BGI131131 BQD131021:BQE131131 BZZ131021:CAA131131 CJV131021:CJW131131 CTR131021:CTS131131 DDN131021:DDO131131 DNJ131021:DNK131131 DXF131021:DXG131131 EHB131021:EHC131131 EQX131021:EQY131131 FAT131021:FAU131131 FKP131021:FKQ131131 FUL131021:FUM131131 GEH131021:GEI131131 GOD131021:GOE131131 GXZ131021:GYA131131 HHV131021:HHW131131 HRR131021:HRS131131 IBN131021:IBO131131 ILJ131021:ILK131131 IVF131021:IVG131131 JFB131021:JFC131131 JOX131021:JOY131131 JYT131021:JYU131131 KIP131021:KIQ131131 KSL131021:KSM131131 LCH131021:LCI131131 LMD131021:LME131131 LVZ131021:LWA131131 MFV131021:MFW131131 MPR131021:MPS131131 MZN131021:MZO131131 NJJ131021:NJK131131 NTF131021:NTG131131 ODB131021:ODC131131 OMX131021:OMY131131 OWT131021:OWU131131 PGP131021:PGQ131131 PQL131021:PQM131131 QAH131021:QAI131131 QKD131021:QKE131131 QTZ131021:QUA131131 RDV131021:RDW131131 RNR131021:RNS131131 RXN131021:RXO131131 SHJ131021:SHK131131 SRF131021:SRG131131 TBB131021:TBC131131 TKX131021:TKY131131 TUT131021:TUU131131 UEP131021:UEQ131131 UOL131021:UOM131131 UYH131021:UYI131131 VID131021:VIE131131 VRZ131021:VSA131131 WBV131021:WBW131131 WLR131021:WLS131131 WVN131021:WVO131131 JB196557:JC196667 SX196557:SY196667 ACT196557:ACU196667 AMP196557:AMQ196667 AWL196557:AWM196667 BGH196557:BGI196667 BQD196557:BQE196667 BZZ196557:CAA196667 CJV196557:CJW196667 CTR196557:CTS196667 DDN196557:DDO196667 DNJ196557:DNK196667 DXF196557:DXG196667 EHB196557:EHC196667 EQX196557:EQY196667 FAT196557:FAU196667 FKP196557:FKQ196667 FUL196557:FUM196667 GEH196557:GEI196667 GOD196557:GOE196667 GXZ196557:GYA196667 HHV196557:HHW196667 HRR196557:HRS196667 IBN196557:IBO196667 ILJ196557:ILK196667 IVF196557:IVG196667 JFB196557:JFC196667 JOX196557:JOY196667 JYT196557:JYU196667 KIP196557:KIQ196667 KSL196557:KSM196667 LCH196557:LCI196667 LMD196557:LME196667 LVZ196557:LWA196667 MFV196557:MFW196667 MPR196557:MPS196667 MZN196557:MZO196667 NJJ196557:NJK196667 NTF196557:NTG196667 ODB196557:ODC196667 OMX196557:OMY196667 OWT196557:OWU196667 PGP196557:PGQ196667 PQL196557:PQM196667 QAH196557:QAI196667 QKD196557:QKE196667 QTZ196557:QUA196667 RDV196557:RDW196667 RNR196557:RNS196667 RXN196557:RXO196667 SHJ196557:SHK196667 SRF196557:SRG196667 TBB196557:TBC196667 TKX196557:TKY196667 TUT196557:TUU196667 UEP196557:UEQ196667 UOL196557:UOM196667 UYH196557:UYI196667 VID196557:VIE196667 VRZ196557:VSA196667 WBV196557:WBW196667 WLR196557:WLS196667 WVN196557:WVO196667 JB262093:JC262203 SX262093:SY262203 ACT262093:ACU262203 AMP262093:AMQ262203 AWL262093:AWM262203 BGH262093:BGI262203 BQD262093:BQE262203 BZZ262093:CAA262203 CJV262093:CJW262203 CTR262093:CTS262203 DDN262093:DDO262203 DNJ262093:DNK262203 DXF262093:DXG262203 EHB262093:EHC262203 EQX262093:EQY262203 FAT262093:FAU262203 FKP262093:FKQ262203 FUL262093:FUM262203 GEH262093:GEI262203 GOD262093:GOE262203 GXZ262093:GYA262203 HHV262093:HHW262203 HRR262093:HRS262203 IBN262093:IBO262203 ILJ262093:ILK262203 IVF262093:IVG262203 JFB262093:JFC262203 JOX262093:JOY262203 JYT262093:JYU262203 KIP262093:KIQ262203 KSL262093:KSM262203 LCH262093:LCI262203 LMD262093:LME262203 LVZ262093:LWA262203 MFV262093:MFW262203 MPR262093:MPS262203 MZN262093:MZO262203 NJJ262093:NJK262203 NTF262093:NTG262203 ODB262093:ODC262203 OMX262093:OMY262203 OWT262093:OWU262203 PGP262093:PGQ262203 PQL262093:PQM262203 QAH262093:QAI262203 QKD262093:QKE262203 QTZ262093:QUA262203 RDV262093:RDW262203 RNR262093:RNS262203 RXN262093:RXO262203 SHJ262093:SHK262203 SRF262093:SRG262203 TBB262093:TBC262203 TKX262093:TKY262203 TUT262093:TUU262203 UEP262093:UEQ262203 UOL262093:UOM262203 UYH262093:UYI262203 VID262093:VIE262203 VRZ262093:VSA262203 WBV262093:WBW262203 WLR262093:WLS262203 WVN262093:WVO262203 JB327629:JC327739 SX327629:SY327739 ACT327629:ACU327739 AMP327629:AMQ327739 AWL327629:AWM327739 BGH327629:BGI327739 BQD327629:BQE327739 BZZ327629:CAA327739 CJV327629:CJW327739 CTR327629:CTS327739 DDN327629:DDO327739 DNJ327629:DNK327739 DXF327629:DXG327739 EHB327629:EHC327739 EQX327629:EQY327739 FAT327629:FAU327739 FKP327629:FKQ327739 FUL327629:FUM327739 GEH327629:GEI327739 GOD327629:GOE327739 GXZ327629:GYA327739 HHV327629:HHW327739 HRR327629:HRS327739 IBN327629:IBO327739 ILJ327629:ILK327739 IVF327629:IVG327739 JFB327629:JFC327739 JOX327629:JOY327739 JYT327629:JYU327739 KIP327629:KIQ327739 KSL327629:KSM327739 LCH327629:LCI327739 LMD327629:LME327739 LVZ327629:LWA327739 MFV327629:MFW327739 MPR327629:MPS327739 MZN327629:MZO327739 NJJ327629:NJK327739 NTF327629:NTG327739 ODB327629:ODC327739 OMX327629:OMY327739 OWT327629:OWU327739 PGP327629:PGQ327739 PQL327629:PQM327739 QAH327629:QAI327739 QKD327629:QKE327739 QTZ327629:QUA327739 RDV327629:RDW327739 RNR327629:RNS327739 RXN327629:RXO327739 SHJ327629:SHK327739 SRF327629:SRG327739 TBB327629:TBC327739 TKX327629:TKY327739 TUT327629:TUU327739 UEP327629:UEQ327739 UOL327629:UOM327739 UYH327629:UYI327739 VID327629:VIE327739 VRZ327629:VSA327739 WBV327629:WBW327739 WLR327629:WLS327739 WVN327629:WVO327739 JB393165:JC393275 SX393165:SY393275 ACT393165:ACU393275 AMP393165:AMQ393275 AWL393165:AWM393275 BGH393165:BGI393275 BQD393165:BQE393275 BZZ393165:CAA393275 CJV393165:CJW393275 CTR393165:CTS393275 DDN393165:DDO393275 DNJ393165:DNK393275 DXF393165:DXG393275 EHB393165:EHC393275 EQX393165:EQY393275 FAT393165:FAU393275 FKP393165:FKQ393275 FUL393165:FUM393275 GEH393165:GEI393275 GOD393165:GOE393275 GXZ393165:GYA393275 HHV393165:HHW393275 HRR393165:HRS393275 IBN393165:IBO393275 ILJ393165:ILK393275 IVF393165:IVG393275 JFB393165:JFC393275 JOX393165:JOY393275 JYT393165:JYU393275 KIP393165:KIQ393275 KSL393165:KSM393275 LCH393165:LCI393275 LMD393165:LME393275 LVZ393165:LWA393275 MFV393165:MFW393275 MPR393165:MPS393275 MZN393165:MZO393275 NJJ393165:NJK393275 NTF393165:NTG393275 ODB393165:ODC393275 OMX393165:OMY393275 OWT393165:OWU393275 PGP393165:PGQ393275 PQL393165:PQM393275 QAH393165:QAI393275 QKD393165:QKE393275 QTZ393165:QUA393275 RDV393165:RDW393275 RNR393165:RNS393275 RXN393165:RXO393275 SHJ393165:SHK393275 SRF393165:SRG393275 TBB393165:TBC393275 TKX393165:TKY393275 TUT393165:TUU393275 UEP393165:UEQ393275 UOL393165:UOM393275 UYH393165:UYI393275 VID393165:VIE393275 VRZ393165:VSA393275 WBV393165:WBW393275 WLR393165:WLS393275 WVN393165:WVO393275 JB458701:JC458811 SX458701:SY458811 ACT458701:ACU458811 AMP458701:AMQ458811 AWL458701:AWM458811 BGH458701:BGI458811 BQD458701:BQE458811 BZZ458701:CAA458811 CJV458701:CJW458811 CTR458701:CTS458811 DDN458701:DDO458811 DNJ458701:DNK458811 DXF458701:DXG458811 EHB458701:EHC458811 EQX458701:EQY458811 FAT458701:FAU458811 FKP458701:FKQ458811 FUL458701:FUM458811 GEH458701:GEI458811 GOD458701:GOE458811 GXZ458701:GYA458811 HHV458701:HHW458811 HRR458701:HRS458811 IBN458701:IBO458811 ILJ458701:ILK458811 IVF458701:IVG458811 JFB458701:JFC458811 JOX458701:JOY458811 JYT458701:JYU458811 KIP458701:KIQ458811 KSL458701:KSM458811 LCH458701:LCI458811 LMD458701:LME458811 LVZ458701:LWA458811 MFV458701:MFW458811 MPR458701:MPS458811 MZN458701:MZO458811 NJJ458701:NJK458811 NTF458701:NTG458811 ODB458701:ODC458811 OMX458701:OMY458811 OWT458701:OWU458811 PGP458701:PGQ458811 PQL458701:PQM458811 QAH458701:QAI458811 QKD458701:QKE458811 QTZ458701:QUA458811 RDV458701:RDW458811 RNR458701:RNS458811 RXN458701:RXO458811 SHJ458701:SHK458811 SRF458701:SRG458811 TBB458701:TBC458811 TKX458701:TKY458811 TUT458701:TUU458811 UEP458701:UEQ458811 UOL458701:UOM458811 UYH458701:UYI458811 VID458701:VIE458811 VRZ458701:VSA458811 WBV458701:WBW458811 WLR458701:WLS458811 WVN458701:WVO458811 JB524237:JC524347 SX524237:SY524347 ACT524237:ACU524347 AMP524237:AMQ524347 AWL524237:AWM524347 BGH524237:BGI524347 BQD524237:BQE524347 BZZ524237:CAA524347 CJV524237:CJW524347 CTR524237:CTS524347 DDN524237:DDO524347 DNJ524237:DNK524347 DXF524237:DXG524347 EHB524237:EHC524347 EQX524237:EQY524347 FAT524237:FAU524347 FKP524237:FKQ524347 FUL524237:FUM524347 GEH524237:GEI524347 GOD524237:GOE524347 GXZ524237:GYA524347 HHV524237:HHW524347 HRR524237:HRS524347 IBN524237:IBO524347 ILJ524237:ILK524347 IVF524237:IVG524347 JFB524237:JFC524347 JOX524237:JOY524347 JYT524237:JYU524347 KIP524237:KIQ524347 KSL524237:KSM524347 LCH524237:LCI524347 LMD524237:LME524347 LVZ524237:LWA524347 MFV524237:MFW524347 MPR524237:MPS524347 MZN524237:MZO524347 NJJ524237:NJK524347 NTF524237:NTG524347 ODB524237:ODC524347 OMX524237:OMY524347 OWT524237:OWU524347 PGP524237:PGQ524347 PQL524237:PQM524347 QAH524237:QAI524347 QKD524237:QKE524347 QTZ524237:QUA524347 RDV524237:RDW524347 RNR524237:RNS524347 RXN524237:RXO524347 SHJ524237:SHK524347 SRF524237:SRG524347 TBB524237:TBC524347 TKX524237:TKY524347 TUT524237:TUU524347 UEP524237:UEQ524347 UOL524237:UOM524347 UYH524237:UYI524347 VID524237:VIE524347 VRZ524237:VSA524347 WBV524237:WBW524347 WLR524237:WLS524347 WVN524237:WVO524347 JB589773:JC589883 SX589773:SY589883 ACT589773:ACU589883 AMP589773:AMQ589883 AWL589773:AWM589883 BGH589773:BGI589883 BQD589773:BQE589883 BZZ589773:CAA589883 CJV589773:CJW589883 CTR589773:CTS589883 DDN589773:DDO589883 DNJ589773:DNK589883 DXF589773:DXG589883 EHB589773:EHC589883 EQX589773:EQY589883 FAT589773:FAU589883 FKP589773:FKQ589883 FUL589773:FUM589883 GEH589773:GEI589883 GOD589773:GOE589883 GXZ589773:GYA589883 HHV589773:HHW589883 HRR589773:HRS589883 IBN589773:IBO589883 ILJ589773:ILK589883 IVF589773:IVG589883 JFB589773:JFC589883 JOX589773:JOY589883 JYT589773:JYU589883 KIP589773:KIQ589883 KSL589773:KSM589883 LCH589773:LCI589883 LMD589773:LME589883 LVZ589773:LWA589883 MFV589773:MFW589883 MPR589773:MPS589883 MZN589773:MZO589883 NJJ589773:NJK589883 NTF589773:NTG589883 ODB589773:ODC589883 OMX589773:OMY589883 OWT589773:OWU589883 PGP589773:PGQ589883 PQL589773:PQM589883 QAH589773:QAI589883 QKD589773:QKE589883 QTZ589773:QUA589883 RDV589773:RDW589883 RNR589773:RNS589883 RXN589773:RXO589883 SHJ589773:SHK589883 SRF589773:SRG589883 TBB589773:TBC589883 TKX589773:TKY589883 TUT589773:TUU589883 UEP589773:UEQ589883 UOL589773:UOM589883 UYH589773:UYI589883 VID589773:VIE589883 VRZ589773:VSA589883 WBV589773:WBW589883 WLR589773:WLS589883 WVN589773:WVO589883 JB655309:JC655419 SX655309:SY655419 ACT655309:ACU655419 AMP655309:AMQ655419 AWL655309:AWM655419 BGH655309:BGI655419 BQD655309:BQE655419 BZZ655309:CAA655419 CJV655309:CJW655419 CTR655309:CTS655419 DDN655309:DDO655419 DNJ655309:DNK655419 DXF655309:DXG655419 EHB655309:EHC655419 EQX655309:EQY655419 FAT655309:FAU655419 FKP655309:FKQ655419 FUL655309:FUM655419 GEH655309:GEI655419 GOD655309:GOE655419 GXZ655309:GYA655419 HHV655309:HHW655419 HRR655309:HRS655419 IBN655309:IBO655419 ILJ655309:ILK655419 IVF655309:IVG655419 JFB655309:JFC655419 JOX655309:JOY655419 JYT655309:JYU655419 KIP655309:KIQ655419 KSL655309:KSM655419 LCH655309:LCI655419 LMD655309:LME655419 LVZ655309:LWA655419 MFV655309:MFW655419 MPR655309:MPS655419 MZN655309:MZO655419 NJJ655309:NJK655419 NTF655309:NTG655419 ODB655309:ODC655419 OMX655309:OMY655419 OWT655309:OWU655419 PGP655309:PGQ655419 PQL655309:PQM655419 QAH655309:QAI655419 QKD655309:QKE655419 QTZ655309:QUA655419 RDV655309:RDW655419 RNR655309:RNS655419 RXN655309:RXO655419 SHJ655309:SHK655419 SRF655309:SRG655419 TBB655309:TBC655419 TKX655309:TKY655419 TUT655309:TUU655419 UEP655309:UEQ655419 UOL655309:UOM655419 UYH655309:UYI655419 VID655309:VIE655419 VRZ655309:VSA655419 WBV655309:WBW655419 WLR655309:WLS655419 WVN655309:WVO655419 JB720845:JC720955 SX720845:SY720955 ACT720845:ACU720955 AMP720845:AMQ720955 AWL720845:AWM720955 BGH720845:BGI720955 BQD720845:BQE720955 BZZ720845:CAA720955 CJV720845:CJW720955 CTR720845:CTS720955 DDN720845:DDO720955 DNJ720845:DNK720955 DXF720845:DXG720955 EHB720845:EHC720955 EQX720845:EQY720955 FAT720845:FAU720955 FKP720845:FKQ720955 FUL720845:FUM720955 GEH720845:GEI720955 GOD720845:GOE720955 GXZ720845:GYA720955 HHV720845:HHW720955 HRR720845:HRS720955 IBN720845:IBO720955 ILJ720845:ILK720955 IVF720845:IVG720955 JFB720845:JFC720955 JOX720845:JOY720955 JYT720845:JYU720955 KIP720845:KIQ720955 KSL720845:KSM720955 LCH720845:LCI720955 LMD720845:LME720955 LVZ720845:LWA720955 MFV720845:MFW720955 MPR720845:MPS720955 MZN720845:MZO720955 NJJ720845:NJK720955 NTF720845:NTG720955 ODB720845:ODC720955 OMX720845:OMY720955 OWT720845:OWU720955 PGP720845:PGQ720955 PQL720845:PQM720955 QAH720845:QAI720955 QKD720845:QKE720955 QTZ720845:QUA720955 RDV720845:RDW720955 RNR720845:RNS720955 RXN720845:RXO720955 SHJ720845:SHK720955 SRF720845:SRG720955 TBB720845:TBC720955 TKX720845:TKY720955 TUT720845:TUU720955 UEP720845:UEQ720955 UOL720845:UOM720955 UYH720845:UYI720955 VID720845:VIE720955 VRZ720845:VSA720955 WBV720845:WBW720955 WLR720845:WLS720955 WVN720845:WVO720955 JB786381:JC786491 SX786381:SY786491 ACT786381:ACU786491 AMP786381:AMQ786491 AWL786381:AWM786491 BGH786381:BGI786491 BQD786381:BQE786491 BZZ786381:CAA786491 CJV786381:CJW786491 CTR786381:CTS786491 DDN786381:DDO786491 DNJ786381:DNK786491 DXF786381:DXG786491 EHB786381:EHC786491 EQX786381:EQY786491 FAT786381:FAU786491 FKP786381:FKQ786491 FUL786381:FUM786491 GEH786381:GEI786491 GOD786381:GOE786491 GXZ786381:GYA786491 HHV786381:HHW786491 HRR786381:HRS786491 IBN786381:IBO786491 ILJ786381:ILK786491 IVF786381:IVG786491 JFB786381:JFC786491 JOX786381:JOY786491 JYT786381:JYU786491 KIP786381:KIQ786491 KSL786381:KSM786491 LCH786381:LCI786491 LMD786381:LME786491 LVZ786381:LWA786491 MFV786381:MFW786491 MPR786381:MPS786491 MZN786381:MZO786491 NJJ786381:NJK786491 NTF786381:NTG786491 ODB786381:ODC786491 OMX786381:OMY786491 OWT786381:OWU786491 PGP786381:PGQ786491 PQL786381:PQM786491 QAH786381:QAI786491 QKD786381:QKE786491 QTZ786381:QUA786491 RDV786381:RDW786491 RNR786381:RNS786491 RXN786381:RXO786491 SHJ786381:SHK786491 SRF786381:SRG786491 TBB786381:TBC786491 TKX786381:TKY786491 TUT786381:TUU786491 UEP786381:UEQ786491 UOL786381:UOM786491 UYH786381:UYI786491 VID786381:VIE786491 VRZ786381:VSA786491 WBV786381:WBW786491 WLR786381:WLS786491 WVN786381:WVO786491 JB851917:JC852027 SX851917:SY852027 ACT851917:ACU852027 AMP851917:AMQ852027 AWL851917:AWM852027 BGH851917:BGI852027 BQD851917:BQE852027 BZZ851917:CAA852027 CJV851917:CJW852027 CTR851917:CTS852027 DDN851917:DDO852027 DNJ851917:DNK852027 DXF851917:DXG852027 EHB851917:EHC852027 EQX851917:EQY852027 FAT851917:FAU852027 FKP851917:FKQ852027 FUL851917:FUM852027 GEH851917:GEI852027 GOD851917:GOE852027 GXZ851917:GYA852027 HHV851917:HHW852027 HRR851917:HRS852027 IBN851917:IBO852027 ILJ851917:ILK852027 IVF851917:IVG852027 JFB851917:JFC852027 JOX851917:JOY852027 JYT851917:JYU852027 KIP851917:KIQ852027 KSL851917:KSM852027 LCH851917:LCI852027 LMD851917:LME852027 LVZ851917:LWA852027 MFV851917:MFW852027 MPR851917:MPS852027 MZN851917:MZO852027 NJJ851917:NJK852027 NTF851917:NTG852027 ODB851917:ODC852027 OMX851917:OMY852027 OWT851917:OWU852027 PGP851917:PGQ852027 PQL851917:PQM852027 QAH851917:QAI852027 QKD851917:QKE852027 QTZ851917:QUA852027 RDV851917:RDW852027 RNR851917:RNS852027 RXN851917:RXO852027 SHJ851917:SHK852027 SRF851917:SRG852027 TBB851917:TBC852027 TKX851917:TKY852027 TUT851917:TUU852027 UEP851917:UEQ852027 UOL851917:UOM852027 UYH851917:UYI852027 VID851917:VIE852027 VRZ851917:VSA852027 WBV851917:WBW852027 WLR851917:WLS852027 WVN851917:WVO852027 JB917453:JC917563 SX917453:SY917563 ACT917453:ACU917563 AMP917453:AMQ917563 AWL917453:AWM917563 BGH917453:BGI917563 BQD917453:BQE917563 BZZ917453:CAA917563 CJV917453:CJW917563 CTR917453:CTS917563 DDN917453:DDO917563 DNJ917453:DNK917563 DXF917453:DXG917563 EHB917453:EHC917563 EQX917453:EQY917563 FAT917453:FAU917563 FKP917453:FKQ917563 FUL917453:FUM917563 GEH917453:GEI917563 GOD917453:GOE917563 GXZ917453:GYA917563 HHV917453:HHW917563 HRR917453:HRS917563 IBN917453:IBO917563 ILJ917453:ILK917563 IVF917453:IVG917563 JFB917453:JFC917563 JOX917453:JOY917563 JYT917453:JYU917563 KIP917453:KIQ917563 KSL917453:KSM917563 LCH917453:LCI917563 LMD917453:LME917563 LVZ917453:LWA917563 MFV917453:MFW917563 MPR917453:MPS917563 MZN917453:MZO917563 NJJ917453:NJK917563 NTF917453:NTG917563 ODB917453:ODC917563 OMX917453:OMY917563 OWT917453:OWU917563 PGP917453:PGQ917563 PQL917453:PQM917563 QAH917453:QAI917563 QKD917453:QKE917563 QTZ917453:QUA917563 RDV917453:RDW917563 RNR917453:RNS917563 RXN917453:RXO917563 SHJ917453:SHK917563 SRF917453:SRG917563 TBB917453:TBC917563 TKX917453:TKY917563 TUT917453:TUU917563 UEP917453:UEQ917563 UOL917453:UOM917563 UYH917453:UYI917563 VID917453:VIE917563 VRZ917453:VSA917563 WBV917453:WBW917563 WLR917453:WLS917563 WVN917453:WVO917563 JB982989:JC983099 SX982989:SY983099 ACT982989:ACU983099 AMP982989:AMQ983099 AWL982989:AWM983099 BGH982989:BGI983099 BQD982989:BQE983099 BZZ982989:CAA983099 CJV982989:CJW983099 CTR982989:CTS983099 DDN982989:DDO983099 DNJ982989:DNK983099 DXF982989:DXG983099 EHB982989:EHC983099 EQX982989:EQY983099 FAT982989:FAU983099 FKP982989:FKQ983099 FUL982989:FUM983099 GEH982989:GEI983099 GOD982989:GOE983099 GXZ982989:GYA983099 HHV982989:HHW983099 HRR982989:HRS983099 IBN982989:IBO983099 ILJ982989:ILK983099 IVF982989:IVG983099 JFB982989:JFC983099 JOX982989:JOY983099 JYT982989:JYU983099 KIP982989:KIQ983099 KSL982989:KSM983099 LCH982989:LCI983099 LMD982989:LME983099 LVZ982989:LWA983099 MFV982989:MFW983099 MPR982989:MPS983099 MZN982989:MZO983099 NJJ982989:NJK983099 NTF982989:NTG983099 ODB982989:ODC983099 OMX982989:OMY983099 OWT982989:OWU983099 PGP982989:PGQ983099 PQL982989:PQM983099 QAH982989:QAI983099 QKD982989:QKE983099 QTZ982989:QUA983099 RDV982989:RDW983099 RNR982989:RNS983099 RXN982989:RXO983099 SHJ982989:SHK983099 SRF982989:SRG983099 TBB982989:TBC983099 TKX982989:TKY983099 TUT982989:TUU983099 UEP982989:UEQ983099 UOL982989:UOM983099 UYH982989:UYI983099 VID982989:VIE983099 VRZ982989:VSA983099 WBV982989:WBW983099 WLR982989:WLS983099 WVN982989:WVO983099 JD65485:JD65724 SZ65485:SZ65724 ACV65485:ACV65724 AMR65485:AMR65724 AWN65485:AWN65724 BGJ65485:BGJ65724 BQF65485:BQF65724 CAB65485:CAB65724 CJX65485:CJX65724 CTT65485:CTT65724 DDP65485:DDP65724 DNL65485:DNL65724 DXH65485:DXH65724 EHD65485:EHD65724 EQZ65485:EQZ65724 FAV65485:FAV65724 FKR65485:FKR65724 FUN65485:FUN65724 GEJ65485:GEJ65724 GOF65485:GOF65724 GYB65485:GYB65724 HHX65485:HHX65724 HRT65485:HRT65724 IBP65485:IBP65724 ILL65485:ILL65724 IVH65485:IVH65724 JFD65485:JFD65724 JOZ65485:JOZ65724 JYV65485:JYV65724 KIR65485:KIR65724 KSN65485:KSN65724 LCJ65485:LCJ65724 LMF65485:LMF65724 LWB65485:LWB65724 MFX65485:MFX65724 MPT65485:MPT65724 MZP65485:MZP65724 NJL65485:NJL65724 NTH65485:NTH65724 ODD65485:ODD65724 OMZ65485:OMZ65724 OWV65485:OWV65724 PGR65485:PGR65724 PQN65485:PQN65724 QAJ65485:QAJ65724 QKF65485:QKF65724 QUB65485:QUB65724 RDX65485:RDX65724 RNT65485:RNT65724 RXP65485:RXP65724 SHL65485:SHL65724 SRH65485:SRH65724 TBD65485:TBD65724 TKZ65485:TKZ65724 TUV65485:TUV65724 UER65485:UER65724 UON65485:UON65724 UYJ65485:UYJ65724 VIF65485:VIF65724 VSB65485:VSB65724 WBX65485:WBX65724 WLT65485:WLT65724 WVP65485:WVP65724 JD131021:JD131260 SZ131021:SZ131260 ACV131021:ACV131260 AMR131021:AMR131260 AWN131021:AWN131260 BGJ131021:BGJ131260 BQF131021:BQF131260 CAB131021:CAB131260 CJX131021:CJX131260 CTT131021:CTT131260 DDP131021:DDP131260 DNL131021:DNL131260 DXH131021:DXH131260 EHD131021:EHD131260 EQZ131021:EQZ131260 FAV131021:FAV131260 FKR131021:FKR131260 FUN131021:FUN131260 GEJ131021:GEJ131260 GOF131021:GOF131260 GYB131021:GYB131260 HHX131021:HHX131260 HRT131021:HRT131260 IBP131021:IBP131260 ILL131021:ILL131260 IVH131021:IVH131260 JFD131021:JFD131260 JOZ131021:JOZ131260 JYV131021:JYV131260 KIR131021:KIR131260 KSN131021:KSN131260 LCJ131021:LCJ131260 LMF131021:LMF131260 LWB131021:LWB131260 MFX131021:MFX131260 MPT131021:MPT131260 MZP131021:MZP131260 NJL131021:NJL131260 NTH131021:NTH131260 ODD131021:ODD131260 OMZ131021:OMZ131260 OWV131021:OWV131260 PGR131021:PGR131260 PQN131021:PQN131260 QAJ131021:QAJ131260 QKF131021:QKF131260 QUB131021:QUB131260 RDX131021:RDX131260 RNT131021:RNT131260 RXP131021:RXP131260 SHL131021:SHL131260 SRH131021:SRH131260 TBD131021:TBD131260 TKZ131021:TKZ131260 TUV131021:TUV131260 UER131021:UER131260 UON131021:UON131260 UYJ131021:UYJ131260 VIF131021:VIF131260 VSB131021:VSB131260 WBX131021:WBX131260 WLT131021:WLT131260 WVP131021:WVP131260 JD196557:JD196796 SZ196557:SZ196796 ACV196557:ACV196796 AMR196557:AMR196796 AWN196557:AWN196796 BGJ196557:BGJ196796 BQF196557:BQF196796 CAB196557:CAB196796 CJX196557:CJX196796 CTT196557:CTT196796 DDP196557:DDP196796 DNL196557:DNL196796 DXH196557:DXH196796 EHD196557:EHD196796 EQZ196557:EQZ196796 FAV196557:FAV196796 FKR196557:FKR196796 FUN196557:FUN196796 GEJ196557:GEJ196796 GOF196557:GOF196796 GYB196557:GYB196796 HHX196557:HHX196796 HRT196557:HRT196796 IBP196557:IBP196796 ILL196557:ILL196796 IVH196557:IVH196796 JFD196557:JFD196796 JOZ196557:JOZ196796 JYV196557:JYV196796 KIR196557:KIR196796 KSN196557:KSN196796 LCJ196557:LCJ196796 LMF196557:LMF196796 LWB196557:LWB196796 MFX196557:MFX196796 MPT196557:MPT196796 MZP196557:MZP196796 NJL196557:NJL196796 NTH196557:NTH196796 ODD196557:ODD196796 OMZ196557:OMZ196796 OWV196557:OWV196796 PGR196557:PGR196796 PQN196557:PQN196796 QAJ196557:QAJ196796 QKF196557:QKF196796 QUB196557:QUB196796 RDX196557:RDX196796 RNT196557:RNT196796 RXP196557:RXP196796 SHL196557:SHL196796 SRH196557:SRH196796 TBD196557:TBD196796 TKZ196557:TKZ196796 TUV196557:TUV196796 UER196557:UER196796 UON196557:UON196796 UYJ196557:UYJ196796 VIF196557:VIF196796 VSB196557:VSB196796 WBX196557:WBX196796 WLT196557:WLT196796 WVP196557:WVP196796 JD262093:JD262332 SZ262093:SZ262332 ACV262093:ACV262332 AMR262093:AMR262332 AWN262093:AWN262332 BGJ262093:BGJ262332 BQF262093:BQF262332 CAB262093:CAB262332 CJX262093:CJX262332 CTT262093:CTT262332 DDP262093:DDP262332 DNL262093:DNL262332 DXH262093:DXH262332 EHD262093:EHD262332 EQZ262093:EQZ262332 FAV262093:FAV262332 FKR262093:FKR262332 FUN262093:FUN262332 GEJ262093:GEJ262332 GOF262093:GOF262332 GYB262093:GYB262332 HHX262093:HHX262332 HRT262093:HRT262332 IBP262093:IBP262332 ILL262093:ILL262332 IVH262093:IVH262332 JFD262093:JFD262332 JOZ262093:JOZ262332 JYV262093:JYV262332 KIR262093:KIR262332 KSN262093:KSN262332 LCJ262093:LCJ262332 LMF262093:LMF262332 LWB262093:LWB262332 MFX262093:MFX262332 MPT262093:MPT262332 MZP262093:MZP262332 NJL262093:NJL262332 NTH262093:NTH262332 ODD262093:ODD262332 OMZ262093:OMZ262332 OWV262093:OWV262332 PGR262093:PGR262332 PQN262093:PQN262332 QAJ262093:QAJ262332 QKF262093:QKF262332 QUB262093:QUB262332 RDX262093:RDX262332 RNT262093:RNT262332 RXP262093:RXP262332 SHL262093:SHL262332 SRH262093:SRH262332 TBD262093:TBD262332 TKZ262093:TKZ262332 TUV262093:TUV262332 UER262093:UER262332 UON262093:UON262332 UYJ262093:UYJ262332 VIF262093:VIF262332 VSB262093:VSB262332 WBX262093:WBX262332 WLT262093:WLT262332 WVP262093:WVP262332 JD327629:JD327868 SZ327629:SZ327868 ACV327629:ACV327868 AMR327629:AMR327868 AWN327629:AWN327868 BGJ327629:BGJ327868 BQF327629:BQF327868 CAB327629:CAB327868 CJX327629:CJX327868 CTT327629:CTT327868 DDP327629:DDP327868 DNL327629:DNL327868 DXH327629:DXH327868 EHD327629:EHD327868 EQZ327629:EQZ327868 FAV327629:FAV327868 FKR327629:FKR327868 FUN327629:FUN327868 GEJ327629:GEJ327868 GOF327629:GOF327868 GYB327629:GYB327868 HHX327629:HHX327868 HRT327629:HRT327868 IBP327629:IBP327868 ILL327629:ILL327868 IVH327629:IVH327868 JFD327629:JFD327868 JOZ327629:JOZ327868 JYV327629:JYV327868 KIR327629:KIR327868 KSN327629:KSN327868 LCJ327629:LCJ327868 LMF327629:LMF327868 LWB327629:LWB327868 MFX327629:MFX327868 MPT327629:MPT327868 MZP327629:MZP327868 NJL327629:NJL327868 NTH327629:NTH327868 ODD327629:ODD327868 OMZ327629:OMZ327868 OWV327629:OWV327868 PGR327629:PGR327868 PQN327629:PQN327868 QAJ327629:QAJ327868 QKF327629:QKF327868 QUB327629:QUB327868 RDX327629:RDX327868 RNT327629:RNT327868 RXP327629:RXP327868 SHL327629:SHL327868 SRH327629:SRH327868 TBD327629:TBD327868 TKZ327629:TKZ327868 TUV327629:TUV327868 UER327629:UER327868 UON327629:UON327868 UYJ327629:UYJ327868 VIF327629:VIF327868 VSB327629:VSB327868 WBX327629:WBX327868 WLT327629:WLT327868 WVP327629:WVP327868 JD393165:JD393404 SZ393165:SZ393404 ACV393165:ACV393404 AMR393165:AMR393404 AWN393165:AWN393404 BGJ393165:BGJ393404 BQF393165:BQF393404 CAB393165:CAB393404 CJX393165:CJX393404 CTT393165:CTT393404 DDP393165:DDP393404 DNL393165:DNL393404 DXH393165:DXH393404 EHD393165:EHD393404 EQZ393165:EQZ393404 FAV393165:FAV393404 FKR393165:FKR393404 FUN393165:FUN393404 GEJ393165:GEJ393404 GOF393165:GOF393404 GYB393165:GYB393404 HHX393165:HHX393404 HRT393165:HRT393404 IBP393165:IBP393404 ILL393165:ILL393404 IVH393165:IVH393404 JFD393165:JFD393404 JOZ393165:JOZ393404 JYV393165:JYV393404 KIR393165:KIR393404 KSN393165:KSN393404 LCJ393165:LCJ393404 LMF393165:LMF393404 LWB393165:LWB393404 MFX393165:MFX393404 MPT393165:MPT393404 MZP393165:MZP393404 NJL393165:NJL393404 NTH393165:NTH393404 ODD393165:ODD393404 OMZ393165:OMZ393404 OWV393165:OWV393404 PGR393165:PGR393404 PQN393165:PQN393404 QAJ393165:QAJ393404 QKF393165:QKF393404 QUB393165:QUB393404 RDX393165:RDX393404 RNT393165:RNT393404 RXP393165:RXP393404 SHL393165:SHL393404 SRH393165:SRH393404 TBD393165:TBD393404 TKZ393165:TKZ393404 TUV393165:TUV393404 UER393165:UER393404 UON393165:UON393404 UYJ393165:UYJ393404 VIF393165:VIF393404 VSB393165:VSB393404 WBX393165:WBX393404 WLT393165:WLT393404 WVP393165:WVP393404 JD458701:JD458940 SZ458701:SZ458940 ACV458701:ACV458940 AMR458701:AMR458940 AWN458701:AWN458940 BGJ458701:BGJ458940 BQF458701:BQF458940 CAB458701:CAB458940 CJX458701:CJX458940 CTT458701:CTT458940 DDP458701:DDP458940 DNL458701:DNL458940 DXH458701:DXH458940 EHD458701:EHD458940 EQZ458701:EQZ458940 FAV458701:FAV458940 FKR458701:FKR458940 FUN458701:FUN458940 GEJ458701:GEJ458940 GOF458701:GOF458940 GYB458701:GYB458940 HHX458701:HHX458940 HRT458701:HRT458940 IBP458701:IBP458940 ILL458701:ILL458940 IVH458701:IVH458940 JFD458701:JFD458940 JOZ458701:JOZ458940 JYV458701:JYV458940 KIR458701:KIR458940 KSN458701:KSN458940 LCJ458701:LCJ458940 LMF458701:LMF458940 LWB458701:LWB458940 MFX458701:MFX458940 MPT458701:MPT458940 MZP458701:MZP458940 NJL458701:NJL458940 NTH458701:NTH458940 ODD458701:ODD458940 OMZ458701:OMZ458940 OWV458701:OWV458940 PGR458701:PGR458940 PQN458701:PQN458940 QAJ458701:QAJ458940 QKF458701:QKF458940 QUB458701:QUB458940 RDX458701:RDX458940 RNT458701:RNT458940 RXP458701:RXP458940 SHL458701:SHL458940 SRH458701:SRH458940 TBD458701:TBD458940 TKZ458701:TKZ458940 TUV458701:TUV458940 UER458701:UER458940 UON458701:UON458940 UYJ458701:UYJ458940 VIF458701:VIF458940 VSB458701:VSB458940 WBX458701:WBX458940 WLT458701:WLT458940 WVP458701:WVP458940 JD524237:JD524476 SZ524237:SZ524476 ACV524237:ACV524476 AMR524237:AMR524476 AWN524237:AWN524476 BGJ524237:BGJ524476 BQF524237:BQF524476 CAB524237:CAB524476 CJX524237:CJX524476 CTT524237:CTT524476 DDP524237:DDP524476 DNL524237:DNL524476 DXH524237:DXH524476 EHD524237:EHD524476 EQZ524237:EQZ524476 FAV524237:FAV524476 FKR524237:FKR524476 FUN524237:FUN524476 GEJ524237:GEJ524476 GOF524237:GOF524476 GYB524237:GYB524476 HHX524237:HHX524476 HRT524237:HRT524476 IBP524237:IBP524476 ILL524237:ILL524476 IVH524237:IVH524476 JFD524237:JFD524476 JOZ524237:JOZ524476 JYV524237:JYV524476 KIR524237:KIR524476 KSN524237:KSN524476 LCJ524237:LCJ524476 LMF524237:LMF524476 LWB524237:LWB524476 MFX524237:MFX524476 MPT524237:MPT524476 MZP524237:MZP524476 NJL524237:NJL524476 NTH524237:NTH524476 ODD524237:ODD524476 OMZ524237:OMZ524476 OWV524237:OWV524476 PGR524237:PGR524476 PQN524237:PQN524476 QAJ524237:QAJ524476 QKF524237:QKF524476 QUB524237:QUB524476 RDX524237:RDX524476 RNT524237:RNT524476 RXP524237:RXP524476 SHL524237:SHL524476 SRH524237:SRH524476 TBD524237:TBD524476 TKZ524237:TKZ524476 TUV524237:TUV524476 UER524237:UER524476 UON524237:UON524476 UYJ524237:UYJ524476 VIF524237:VIF524476 VSB524237:VSB524476 WBX524237:WBX524476 WLT524237:WLT524476 WVP524237:WVP524476 JD589773:JD590012 SZ589773:SZ590012 ACV589773:ACV590012 AMR589773:AMR590012 AWN589773:AWN590012 BGJ589773:BGJ590012 BQF589773:BQF590012 CAB589773:CAB590012 CJX589773:CJX590012 CTT589773:CTT590012 DDP589773:DDP590012 DNL589773:DNL590012 DXH589773:DXH590012 EHD589773:EHD590012 EQZ589773:EQZ590012 FAV589773:FAV590012 FKR589773:FKR590012 FUN589773:FUN590012 GEJ589773:GEJ590012 GOF589773:GOF590012 GYB589773:GYB590012 HHX589773:HHX590012 HRT589773:HRT590012 IBP589773:IBP590012 ILL589773:ILL590012 IVH589773:IVH590012 JFD589773:JFD590012 JOZ589773:JOZ590012 JYV589773:JYV590012 KIR589773:KIR590012 KSN589773:KSN590012 LCJ589773:LCJ590012 LMF589773:LMF590012 LWB589773:LWB590012 MFX589773:MFX590012 MPT589773:MPT590012 MZP589773:MZP590012 NJL589773:NJL590012 NTH589773:NTH590012 ODD589773:ODD590012 OMZ589773:OMZ590012 OWV589773:OWV590012 PGR589773:PGR590012 PQN589773:PQN590012 QAJ589773:QAJ590012 QKF589773:QKF590012 QUB589773:QUB590012 RDX589773:RDX590012 RNT589773:RNT590012 RXP589773:RXP590012 SHL589773:SHL590012 SRH589773:SRH590012 TBD589773:TBD590012 TKZ589773:TKZ590012 TUV589773:TUV590012 UER589773:UER590012 UON589773:UON590012 UYJ589773:UYJ590012 VIF589773:VIF590012 VSB589773:VSB590012 WBX589773:WBX590012 WLT589773:WLT590012 WVP589773:WVP590012 JD655309:JD655548 SZ655309:SZ655548 ACV655309:ACV655548 AMR655309:AMR655548 AWN655309:AWN655548 BGJ655309:BGJ655548 BQF655309:BQF655548 CAB655309:CAB655548 CJX655309:CJX655548 CTT655309:CTT655548 DDP655309:DDP655548 DNL655309:DNL655548 DXH655309:DXH655548 EHD655309:EHD655548 EQZ655309:EQZ655548 FAV655309:FAV655548 FKR655309:FKR655548 FUN655309:FUN655548 GEJ655309:GEJ655548 GOF655309:GOF655548 GYB655309:GYB655548 HHX655309:HHX655548 HRT655309:HRT655548 IBP655309:IBP655548 ILL655309:ILL655548 IVH655309:IVH655548 JFD655309:JFD655548 JOZ655309:JOZ655548 JYV655309:JYV655548 KIR655309:KIR655548 KSN655309:KSN655548 LCJ655309:LCJ655548 LMF655309:LMF655548 LWB655309:LWB655548 MFX655309:MFX655548 MPT655309:MPT655548 MZP655309:MZP655548 NJL655309:NJL655548 NTH655309:NTH655548 ODD655309:ODD655548 OMZ655309:OMZ655548 OWV655309:OWV655548 PGR655309:PGR655548 PQN655309:PQN655548 QAJ655309:QAJ655548 QKF655309:QKF655548 QUB655309:QUB655548 RDX655309:RDX655548 RNT655309:RNT655548 RXP655309:RXP655548 SHL655309:SHL655548 SRH655309:SRH655548 TBD655309:TBD655548 TKZ655309:TKZ655548 TUV655309:TUV655548 UER655309:UER655548 UON655309:UON655548 UYJ655309:UYJ655548 VIF655309:VIF655548 VSB655309:VSB655548 WBX655309:WBX655548 WLT655309:WLT655548 WVP655309:WVP655548 JD720845:JD721084 SZ720845:SZ721084 ACV720845:ACV721084 AMR720845:AMR721084 AWN720845:AWN721084 BGJ720845:BGJ721084 BQF720845:BQF721084 CAB720845:CAB721084 CJX720845:CJX721084 CTT720845:CTT721084 DDP720845:DDP721084 DNL720845:DNL721084 DXH720845:DXH721084 EHD720845:EHD721084 EQZ720845:EQZ721084 FAV720845:FAV721084 FKR720845:FKR721084 FUN720845:FUN721084 GEJ720845:GEJ721084 GOF720845:GOF721084 GYB720845:GYB721084 HHX720845:HHX721084 HRT720845:HRT721084 IBP720845:IBP721084 ILL720845:ILL721084 IVH720845:IVH721084 JFD720845:JFD721084 JOZ720845:JOZ721084 JYV720845:JYV721084 KIR720845:KIR721084 KSN720845:KSN721084 LCJ720845:LCJ721084 LMF720845:LMF721084 LWB720845:LWB721084 MFX720845:MFX721084 MPT720845:MPT721084 MZP720845:MZP721084 NJL720845:NJL721084 NTH720845:NTH721084 ODD720845:ODD721084 OMZ720845:OMZ721084 OWV720845:OWV721084 PGR720845:PGR721084 PQN720845:PQN721084 QAJ720845:QAJ721084 QKF720845:QKF721084 QUB720845:QUB721084 RDX720845:RDX721084 RNT720845:RNT721084 RXP720845:RXP721084 SHL720845:SHL721084 SRH720845:SRH721084 TBD720845:TBD721084 TKZ720845:TKZ721084 TUV720845:TUV721084 UER720845:UER721084 UON720845:UON721084 UYJ720845:UYJ721084 VIF720845:VIF721084 VSB720845:VSB721084 WBX720845:WBX721084 WLT720845:WLT721084 WVP720845:WVP721084 JD786381:JD786620 SZ786381:SZ786620 ACV786381:ACV786620 AMR786381:AMR786620 AWN786381:AWN786620 BGJ786381:BGJ786620 BQF786381:BQF786620 CAB786381:CAB786620 CJX786381:CJX786620 CTT786381:CTT786620 DDP786381:DDP786620 DNL786381:DNL786620 DXH786381:DXH786620 EHD786381:EHD786620 EQZ786381:EQZ786620 FAV786381:FAV786620 FKR786381:FKR786620 FUN786381:FUN786620 GEJ786381:GEJ786620 GOF786381:GOF786620 GYB786381:GYB786620 HHX786381:HHX786620 HRT786381:HRT786620 IBP786381:IBP786620 ILL786381:ILL786620 IVH786381:IVH786620 JFD786381:JFD786620 JOZ786381:JOZ786620 JYV786381:JYV786620 KIR786381:KIR786620 KSN786381:KSN786620 LCJ786381:LCJ786620 LMF786381:LMF786620 LWB786381:LWB786620 MFX786381:MFX786620 MPT786381:MPT786620 MZP786381:MZP786620 NJL786381:NJL786620 NTH786381:NTH786620 ODD786381:ODD786620 OMZ786381:OMZ786620 OWV786381:OWV786620 PGR786381:PGR786620 PQN786381:PQN786620 QAJ786381:QAJ786620 QKF786381:QKF786620 QUB786381:QUB786620 RDX786381:RDX786620 RNT786381:RNT786620 RXP786381:RXP786620 SHL786381:SHL786620 SRH786381:SRH786620 TBD786381:TBD786620 TKZ786381:TKZ786620 TUV786381:TUV786620 UER786381:UER786620 UON786381:UON786620 UYJ786381:UYJ786620 VIF786381:VIF786620 VSB786381:VSB786620 WBX786381:WBX786620 WLT786381:WLT786620 WVP786381:WVP786620 JD851917:JD852156 SZ851917:SZ852156 ACV851917:ACV852156 AMR851917:AMR852156 AWN851917:AWN852156 BGJ851917:BGJ852156 BQF851917:BQF852156 CAB851917:CAB852156 CJX851917:CJX852156 CTT851917:CTT852156 DDP851917:DDP852156 DNL851917:DNL852156 DXH851917:DXH852156 EHD851917:EHD852156 EQZ851917:EQZ852156 FAV851917:FAV852156 FKR851917:FKR852156 FUN851917:FUN852156 GEJ851917:GEJ852156 GOF851917:GOF852156 GYB851917:GYB852156 HHX851917:HHX852156 HRT851917:HRT852156 IBP851917:IBP852156 ILL851917:ILL852156 IVH851917:IVH852156 JFD851917:JFD852156 JOZ851917:JOZ852156 JYV851917:JYV852156 KIR851917:KIR852156 KSN851917:KSN852156 LCJ851917:LCJ852156 LMF851917:LMF852156 LWB851917:LWB852156 MFX851917:MFX852156 MPT851917:MPT852156 MZP851917:MZP852156 NJL851917:NJL852156 NTH851917:NTH852156 ODD851917:ODD852156 OMZ851917:OMZ852156 OWV851917:OWV852156 PGR851917:PGR852156 PQN851917:PQN852156 QAJ851917:QAJ852156 QKF851917:QKF852156 QUB851917:QUB852156 RDX851917:RDX852156 RNT851917:RNT852156 RXP851917:RXP852156 SHL851917:SHL852156 SRH851917:SRH852156 TBD851917:TBD852156 TKZ851917:TKZ852156 TUV851917:TUV852156 UER851917:UER852156 UON851917:UON852156 UYJ851917:UYJ852156 VIF851917:VIF852156 VSB851917:VSB852156 WBX851917:WBX852156 WLT851917:WLT852156 WVP851917:WVP852156 JD917453:JD917692 SZ917453:SZ917692 ACV917453:ACV917692 AMR917453:AMR917692 AWN917453:AWN917692 BGJ917453:BGJ917692 BQF917453:BQF917692 CAB917453:CAB917692 CJX917453:CJX917692 CTT917453:CTT917692 DDP917453:DDP917692 DNL917453:DNL917692 DXH917453:DXH917692 EHD917453:EHD917692 EQZ917453:EQZ917692 FAV917453:FAV917692 FKR917453:FKR917692 FUN917453:FUN917692 GEJ917453:GEJ917692 GOF917453:GOF917692 GYB917453:GYB917692 HHX917453:HHX917692 HRT917453:HRT917692 IBP917453:IBP917692 ILL917453:ILL917692 IVH917453:IVH917692 JFD917453:JFD917692 JOZ917453:JOZ917692 JYV917453:JYV917692 KIR917453:KIR917692 KSN917453:KSN917692 LCJ917453:LCJ917692 LMF917453:LMF917692 LWB917453:LWB917692 MFX917453:MFX917692 MPT917453:MPT917692 MZP917453:MZP917692 NJL917453:NJL917692 NTH917453:NTH917692 ODD917453:ODD917692 OMZ917453:OMZ917692 OWV917453:OWV917692 PGR917453:PGR917692 PQN917453:PQN917692 QAJ917453:QAJ917692 QKF917453:QKF917692 QUB917453:QUB917692 RDX917453:RDX917692 RNT917453:RNT917692 RXP917453:RXP917692 SHL917453:SHL917692 SRH917453:SRH917692 TBD917453:TBD917692 TKZ917453:TKZ917692 TUV917453:TUV917692 UER917453:UER917692 UON917453:UON917692 UYJ917453:UYJ917692 VIF917453:VIF917692 VSB917453:VSB917692 WBX917453:WBX917692 WLT917453:WLT917692 WVP917453:WVP917692 JD982989:JD983228 SZ982989:SZ983228 ACV982989:ACV983228 AMR982989:AMR983228 AWN982989:AWN983228 BGJ982989:BGJ983228 BQF982989:BQF983228 CAB982989:CAB983228 CJX982989:CJX983228 CTT982989:CTT983228 DDP982989:DDP983228 DNL982989:DNL983228 DXH982989:DXH983228 EHD982989:EHD983228 EQZ982989:EQZ983228 FAV982989:FAV983228 FKR982989:FKR983228 FUN982989:FUN983228 GEJ982989:GEJ983228 GOF982989:GOF983228 GYB982989:GYB983228 HHX982989:HHX983228 HRT982989:HRT983228 IBP982989:IBP983228 ILL982989:ILL983228 IVH982989:IVH983228 JFD982989:JFD983228 JOZ982989:JOZ983228 JYV982989:JYV983228 KIR982989:KIR983228 KSN982989:KSN983228 LCJ982989:LCJ983228 LMF982989:LMF983228 LWB982989:LWB983228 MFX982989:MFX983228 MPT982989:MPT983228 MZP982989:MZP983228 NJL982989:NJL983228 NTH982989:NTH983228 ODD982989:ODD983228 OMZ982989:OMZ983228 OWV982989:OWV983228 PGR982989:PGR983228 PQN982989:PQN983228 QAJ982989:QAJ983228 QKF982989:QKF983228 QUB982989:QUB983228 RDX982989:RDX983228 RNT982989:RNT983228 RXP982989:RXP983228 SHL982989:SHL983228 SRH982989:SRH983228 TBD982989:TBD983228 TKZ982989:TKZ983228 TUV982989:TUV983228 UER982989:UER983228 UON982989:UON983228 UYJ982989:UYJ983228 VIF982989:VIF983228 VSB982989:VSB983228 WBX982989:WBX983228 WLT982989:WLT983228 WVP982989:WVP983228 K65485:K65724 JG65485:JG65724 TC65485:TC65724 ACY65485:ACY65724 AMU65485:AMU65724 AWQ65485:AWQ65724 BGM65485:BGM65724 BQI65485:BQI65724 CAE65485:CAE65724 CKA65485:CKA65724 CTW65485:CTW65724 DDS65485:DDS65724 DNO65485:DNO65724 DXK65485:DXK65724 EHG65485:EHG65724 ERC65485:ERC65724 FAY65485:FAY65724 FKU65485:FKU65724 FUQ65485:FUQ65724 GEM65485:GEM65724 GOI65485:GOI65724 GYE65485:GYE65724 HIA65485:HIA65724 HRW65485:HRW65724 IBS65485:IBS65724 ILO65485:ILO65724 IVK65485:IVK65724 JFG65485:JFG65724 JPC65485:JPC65724 JYY65485:JYY65724 KIU65485:KIU65724 KSQ65485:KSQ65724 LCM65485:LCM65724 LMI65485:LMI65724 LWE65485:LWE65724 MGA65485:MGA65724 MPW65485:MPW65724 MZS65485:MZS65724 NJO65485:NJO65724 NTK65485:NTK65724 ODG65485:ODG65724 ONC65485:ONC65724 OWY65485:OWY65724 PGU65485:PGU65724 PQQ65485:PQQ65724 QAM65485:QAM65724 QKI65485:QKI65724 QUE65485:QUE65724 REA65485:REA65724 RNW65485:RNW65724 RXS65485:RXS65724 SHO65485:SHO65724 SRK65485:SRK65724 TBG65485:TBG65724 TLC65485:TLC65724 TUY65485:TUY65724 UEU65485:UEU65724 UOQ65485:UOQ65724 UYM65485:UYM65724 VII65485:VII65724 VSE65485:VSE65724 WCA65485:WCA65724 WLW65485:WLW65724 WVS65485:WVS65724 K131021:K131260 JG131021:JG131260 TC131021:TC131260 ACY131021:ACY131260 AMU131021:AMU131260 AWQ131021:AWQ131260 BGM131021:BGM131260 BQI131021:BQI131260 CAE131021:CAE131260 CKA131021:CKA131260 CTW131021:CTW131260 DDS131021:DDS131260 DNO131021:DNO131260 DXK131021:DXK131260 EHG131021:EHG131260 ERC131021:ERC131260 FAY131021:FAY131260 FKU131021:FKU131260 FUQ131021:FUQ131260 GEM131021:GEM131260 GOI131021:GOI131260 GYE131021:GYE131260 HIA131021:HIA131260 HRW131021:HRW131260 IBS131021:IBS131260 ILO131021:ILO131260 IVK131021:IVK131260 JFG131021:JFG131260 JPC131021:JPC131260 JYY131021:JYY131260 KIU131021:KIU131260 KSQ131021:KSQ131260 LCM131021:LCM131260 LMI131021:LMI131260 LWE131021:LWE131260 MGA131021:MGA131260 MPW131021:MPW131260 MZS131021:MZS131260 NJO131021:NJO131260 NTK131021:NTK131260 ODG131021:ODG131260 ONC131021:ONC131260 OWY131021:OWY131260 PGU131021:PGU131260 PQQ131021:PQQ131260 QAM131021:QAM131260 QKI131021:QKI131260 QUE131021:QUE131260 REA131021:REA131260 RNW131021:RNW131260 RXS131021:RXS131260 SHO131021:SHO131260 SRK131021:SRK131260 TBG131021:TBG131260 TLC131021:TLC131260 TUY131021:TUY131260 UEU131021:UEU131260 UOQ131021:UOQ131260 UYM131021:UYM131260 VII131021:VII131260 VSE131021:VSE131260 WCA131021:WCA131260 WLW131021:WLW131260 WVS131021:WVS131260 K196557:K196796 JG196557:JG196796 TC196557:TC196796 ACY196557:ACY196796 AMU196557:AMU196796 AWQ196557:AWQ196796 BGM196557:BGM196796 BQI196557:BQI196796 CAE196557:CAE196796 CKA196557:CKA196796 CTW196557:CTW196796 DDS196557:DDS196796 DNO196557:DNO196796 DXK196557:DXK196796 EHG196557:EHG196796 ERC196557:ERC196796 FAY196557:FAY196796 FKU196557:FKU196796 FUQ196557:FUQ196796 GEM196557:GEM196796 GOI196557:GOI196796 GYE196557:GYE196796 HIA196557:HIA196796 HRW196557:HRW196796 IBS196557:IBS196796 ILO196557:ILO196796 IVK196557:IVK196796 JFG196557:JFG196796 JPC196557:JPC196796 JYY196557:JYY196796 KIU196557:KIU196796 KSQ196557:KSQ196796 LCM196557:LCM196796 LMI196557:LMI196796 LWE196557:LWE196796 MGA196557:MGA196796 MPW196557:MPW196796 MZS196557:MZS196796 NJO196557:NJO196796 NTK196557:NTK196796 ODG196557:ODG196796 ONC196557:ONC196796 OWY196557:OWY196796 PGU196557:PGU196796 PQQ196557:PQQ196796 QAM196557:QAM196796 QKI196557:QKI196796 QUE196557:QUE196796 REA196557:REA196796 RNW196557:RNW196796 RXS196557:RXS196796 SHO196557:SHO196796 SRK196557:SRK196796 TBG196557:TBG196796 TLC196557:TLC196796 TUY196557:TUY196796 UEU196557:UEU196796 UOQ196557:UOQ196796 UYM196557:UYM196796 VII196557:VII196796 VSE196557:VSE196796 WCA196557:WCA196796 WLW196557:WLW196796 WVS196557:WVS196796 K262093:K262332 JG262093:JG262332 TC262093:TC262332 ACY262093:ACY262332 AMU262093:AMU262332 AWQ262093:AWQ262332 BGM262093:BGM262332 BQI262093:BQI262332 CAE262093:CAE262332 CKA262093:CKA262332 CTW262093:CTW262332 DDS262093:DDS262332 DNO262093:DNO262332 DXK262093:DXK262332 EHG262093:EHG262332 ERC262093:ERC262332 FAY262093:FAY262332 FKU262093:FKU262332 FUQ262093:FUQ262332 GEM262093:GEM262332 GOI262093:GOI262332 GYE262093:GYE262332 HIA262093:HIA262332 HRW262093:HRW262332 IBS262093:IBS262332 ILO262093:ILO262332 IVK262093:IVK262332 JFG262093:JFG262332 JPC262093:JPC262332 JYY262093:JYY262332 KIU262093:KIU262332 KSQ262093:KSQ262332 LCM262093:LCM262332 LMI262093:LMI262332 LWE262093:LWE262332 MGA262093:MGA262332 MPW262093:MPW262332 MZS262093:MZS262332 NJO262093:NJO262332 NTK262093:NTK262332 ODG262093:ODG262332 ONC262093:ONC262332 OWY262093:OWY262332 PGU262093:PGU262332 PQQ262093:PQQ262332 QAM262093:QAM262332 QKI262093:QKI262332 QUE262093:QUE262332 REA262093:REA262332 RNW262093:RNW262332 RXS262093:RXS262332 SHO262093:SHO262332 SRK262093:SRK262332 TBG262093:TBG262332 TLC262093:TLC262332 TUY262093:TUY262332 UEU262093:UEU262332 UOQ262093:UOQ262332 UYM262093:UYM262332 VII262093:VII262332 VSE262093:VSE262332 WCA262093:WCA262332 WLW262093:WLW262332 WVS262093:WVS262332 K327629:K327868 JG327629:JG327868 TC327629:TC327868 ACY327629:ACY327868 AMU327629:AMU327868 AWQ327629:AWQ327868 BGM327629:BGM327868 BQI327629:BQI327868 CAE327629:CAE327868 CKA327629:CKA327868 CTW327629:CTW327868 DDS327629:DDS327868 DNO327629:DNO327868 DXK327629:DXK327868 EHG327629:EHG327868 ERC327629:ERC327868 FAY327629:FAY327868 FKU327629:FKU327868 FUQ327629:FUQ327868 GEM327629:GEM327868 GOI327629:GOI327868 GYE327629:GYE327868 HIA327629:HIA327868 HRW327629:HRW327868 IBS327629:IBS327868 ILO327629:ILO327868 IVK327629:IVK327868 JFG327629:JFG327868 JPC327629:JPC327868 JYY327629:JYY327868 KIU327629:KIU327868 KSQ327629:KSQ327868 LCM327629:LCM327868 LMI327629:LMI327868 LWE327629:LWE327868 MGA327629:MGA327868 MPW327629:MPW327868 MZS327629:MZS327868 NJO327629:NJO327868 NTK327629:NTK327868 ODG327629:ODG327868 ONC327629:ONC327868 OWY327629:OWY327868 PGU327629:PGU327868 PQQ327629:PQQ327868 QAM327629:QAM327868 QKI327629:QKI327868 QUE327629:QUE327868 REA327629:REA327868 RNW327629:RNW327868 RXS327629:RXS327868 SHO327629:SHO327868 SRK327629:SRK327868 TBG327629:TBG327868 TLC327629:TLC327868 TUY327629:TUY327868 UEU327629:UEU327868 UOQ327629:UOQ327868 UYM327629:UYM327868 VII327629:VII327868 VSE327629:VSE327868 WCA327629:WCA327868 WLW327629:WLW327868 WVS327629:WVS327868 K393165:K393404 JG393165:JG393404 TC393165:TC393404 ACY393165:ACY393404 AMU393165:AMU393404 AWQ393165:AWQ393404 BGM393165:BGM393404 BQI393165:BQI393404 CAE393165:CAE393404 CKA393165:CKA393404 CTW393165:CTW393404 DDS393165:DDS393404 DNO393165:DNO393404 DXK393165:DXK393404 EHG393165:EHG393404 ERC393165:ERC393404 FAY393165:FAY393404 FKU393165:FKU393404 FUQ393165:FUQ393404 GEM393165:GEM393404 GOI393165:GOI393404 GYE393165:GYE393404 HIA393165:HIA393404 HRW393165:HRW393404 IBS393165:IBS393404 ILO393165:ILO393404 IVK393165:IVK393404 JFG393165:JFG393404 JPC393165:JPC393404 JYY393165:JYY393404 KIU393165:KIU393404 KSQ393165:KSQ393404 LCM393165:LCM393404 LMI393165:LMI393404 LWE393165:LWE393404 MGA393165:MGA393404 MPW393165:MPW393404 MZS393165:MZS393404 NJO393165:NJO393404 NTK393165:NTK393404 ODG393165:ODG393404 ONC393165:ONC393404 OWY393165:OWY393404 PGU393165:PGU393404 PQQ393165:PQQ393404 QAM393165:QAM393404 QKI393165:QKI393404 QUE393165:QUE393404 REA393165:REA393404 RNW393165:RNW393404 RXS393165:RXS393404 SHO393165:SHO393404 SRK393165:SRK393404 TBG393165:TBG393404 TLC393165:TLC393404 TUY393165:TUY393404 UEU393165:UEU393404 UOQ393165:UOQ393404 UYM393165:UYM393404 VII393165:VII393404 VSE393165:VSE393404 WCA393165:WCA393404 WLW393165:WLW393404 WVS393165:WVS393404 K458701:K458940 JG458701:JG458940 TC458701:TC458940 ACY458701:ACY458940 AMU458701:AMU458940 AWQ458701:AWQ458940 BGM458701:BGM458940 BQI458701:BQI458940 CAE458701:CAE458940 CKA458701:CKA458940 CTW458701:CTW458940 DDS458701:DDS458940 DNO458701:DNO458940 DXK458701:DXK458940 EHG458701:EHG458940 ERC458701:ERC458940 FAY458701:FAY458940 FKU458701:FKU458940 FUQ458701:FUQ458940 GEM458701:GEM458940 GOI458701:GOI458940 GYE458701:GYE458940 HIA458701:HIA458940 HRW458701:HRW458940 IBS458701:IBS458940 ILO458701:ILO458940 IVK458701:IVK458940 JFG458701:JFG458940 JPC458701:JPC458940 JYY458701:JYY458940 KIU458701:KIU458940 KSQ458701:KSQ458940 LCM458701:LCM458940 LMI458701:LMI458940 LWE458701:LWE458940 MGA458701:MGA458940 MPW458701:MPW458940 MZS458701:MZS458940 NJO458701:NJO458940 NTK458701:NTK458940 ODG458701:ODG458940 ONC458701:ONC458940 OWY458701:OWY458940 PGU458701:PGU458940 PQQ458701:PQQ458940 QAM458701:QAM458940 QKI458701:QKI458940 QUE458701:QUE458940 REA458701:REA458940 RNW458701:RNW458940 RXS458701:RXS458940 SHO458701:SHO458940 SRK458701:SRK458940 TBG458701:TBG458940 TLC458701:TLC458940 TUY458701:TUY458940 UEU458701:UEU458940 UOQ458701:UOQ458940 UYM458701:UYM458940 VII458701:VII458940 VSE458701:VSE458940 WCA458701:WCA458940 WLW458701:WLW458940 WVS458701:WVS458940 K524237:K524476 JG524237:JG524476 TC524237:TC524476 ACY524237:ACY524476 AMU524237:AMU524476 AWQ524237:AWQ524476 BGM524237:BGM524476 BQI524237:BQI524476 CAE524237:CAE524476 CKA524237:CKA524476 CTW524237:CTW524476 DDS524237:DDS524476 DNO524237:DNO524476 DXK524237:DXK524476 EHG524237:EHG524476 ERC524237:ERC524476 FAY524237:FAY524476 FKU524237:FKU524476 FUQ524237:FUQ524476 GEM524237:GEM524476 GOI524237:GOI524476 GYE524237:GYE524476 HIA524237:HIA524476 HRW524237:HRW524476 IBS524237:IBS524476 ILO524237:ILO524476 IVK524237:IVK524476 JFG524237:JFG524476 JPC524237:JPC524476 JYY524237:JYY524476 KIU524237:KIU524476 KSQ524237:KSQ524476 LCM524237:LCM524476 LMI524237:LMI524476 LWE524237:LWE524476 MGA524237:MGA524476 MPW524237:MPW524476 MZS524237:MZS524476 NJO524237:NJO524476 NTK524237:NTK524476 ODG524237:ODG524476 ONC524237:ONC524476 OWY524237:OWY524476 PGU524237:PGU524476 PQQ524237:PQQ524476 QAM524237:QAM524476 QKI524237:QKI524476 QUE524237:QUE524476 REA524237:REA524476 RNW524237:RNW524476 RXS524237:RXS524476 SHO524237:SHO524476 SRK524237:SRK524476 TBG524237:TBG524476 TLC524237:TLC524476 TUY524237:TUY524476 UEU524237:UEU524476 UOQ524237:UOQ524476 UYM524237:UYM524476 VII524237:VII524476 VSE524237:VSE524476 WCA524237:WCA524476 WLW524237:WLW524476 WVS524237:WVS524476 K589773:K590012 JG589773:JG590012 TC589773:TC590012 ACY589773:ACY590012 AMU589773:AMU590012 AWQ589773:AWQ590012 BGM589773:BGM590012 BQI589773:BQI590012 CAE589773:CAE590012 CKA589773:CKA590012 CTW589773:CTW590012 DDS589773:DDS590012 DNO589773:DNO590012 DXK589773:DXK590012 EHG589773:EHG590012 ERC589773:ERC590012 FAY589773:FAY590012 FKU589773:FKU590012 FUQ589773:FUQ590012 GEM589773:GEM590012 GOI589773:GOI590012 GYE589773:GYE590012 HIA589773:HIA590012 HRW589773:HRW590012 IBS589773:IBS590012 ILO589773:ILO590012 IVK589773:IVK590012 JFG589773:JFG590012 JPC589773:JPC590012 JYY589773:JYY590012 KIU589773:KIU590012 KSQ589773:KSQ590012 LCM589773:LCM590012 LMI589773:LMI590012 LWE589773:LWE590012 MGA589773:MGA590012 MPW589773:MPW590012 MZS589773:MZS590012 NJO589773:NJO590012 NTK589773:NTK590012 ODG589773:ODG590012 ONC589773:ONC590012 OWY589773:OWY590012 PGU589773:PGU590012 PQQ589773:PQQ590012 QAM589773:QAM590012 QKI589773:QKI590012 QUE589773:QUE590012 REA589773:REA590012 RNW589773:RNW590012 RXS589773:RXS590012 SHO589773:SHO590012 SRK589773:SRK590012 TBG589773:TBG590012 TLC589773:TLC590012 TUY589773:TUY590012 UEU589773:UEU590012 UOQ589773:UOQ590012 UYM589773:UYM590012 VII589773:VII590012 VSE589773:VSE590012 WCA589773:WCA590012 WLW589773:WLW590012 WVS589773:WVS590012 K655309:K655548 JG655309:JG655548 TC655309:TC655548 ACY655309:ACY655548 AMU655309:AMU655548 AWQ655309:AWQ655548 BGM655309:BGM655548 BQI655309:BQI655548 CAE655309:CAE655548 CKA655309:CKA655548 CTW655309:CTW655548 DDS655309:DDS655548 DNO655309:DNO655548 DXK655309:DXK655548 EHG655309:EHG655548 ERC655309:ERC655548 FAY655309:FAY655548 FKU655309:FKU655548 FUQ655309:FUQ655548 GEM655309:GEM655548 GOI655309:GOI655548 GYE655309:GYE655548 HIA655309:HIA655548 HRW655309:HRW655548 IBS655309:IBS655548 ILO655309:ILO655548 IVK655309:IVK655548 JFG655309:JFG655548 JPC655309:JPC655548 JYY655309:JYY655548 KIU655309:KIU655548 KSQ655309:KSQ655548 LCM655309:LCM655548 LMI655309:LMI655548 LWE655309:LWE655548 MGA655309:MGA655548 MPW655309:MPW655548 MZS655309:MZS655548 NJO655309:NJO655548 NTK655309:NTK655548 ODG655309:ODG655548 ONC655309:ONC655548 OWY655309:OWY655548 PGU655309:PGU655548 PQQ655309:PQQ655548 QAM655309:QAM655548 QKI655309:QKI655548 QUE655309:QUE655548 REA655309:REA655548 RNW655309:RNW655548 RXS655309:RXS655548 SHO655309:SHO655548 SRK655309:SRK655548 TBG655309:TBG655548 TLC655309:TLC655548 TUY655309:TUY655548 UEU655309:UEU655548 UOQ655309:UOQ655548 UYM655309:UYM655548 VII655309:VII655548 VSE655309:VSE655548 WCA655309:WCA655548 WLW655309:WLW655548 WVS655309:WVS655548 K720845:K721084 JG720845:JG721084 TC720845:TC721084 ACY720845:ACY721084 AMU720845:AMU721084 AWQ720845:AWQ721084 BGM720845:BGM721084 BQI720845:BQI721084 CAE720845:CAE721084 CKA720845:CKA721084 CTW720845:CTW721084 DDS720845:DDS721084 DNO720845:DNO721084 DXK720845:DXK721084 EHG720845:EHG721084 ERC720845:ERC721084 FAY720845:FAY721084 FKU720845:FKU721084 FUQ720845:FUQ721084 GEM720845:GEM721084 GOI720845:GOI721084 GYE720845:GYE721084 HIA720845:HIA721084 HRW720845:HRW721084 IBS720845:IBS721084 ILO720845:ILO721084 IVK720845:IVK721084 JFG720845:JFG721084 JPC720845:JPC721084 JYY720845:JYY721084 KIU720845:KIU721084 KSQ720845:KSQ721084 LCM720845:LCM721084 LMI720845:LMI721084 LWE720845:LWE721084 MGA720845:MGA721084 MPW720845:MPW721084 MZS720845:MZS721084 NJO720845:NJO721084 NTK720845:NTK721084 ODG720845:ODG721084 ONC720845:ONC721084 OWY720845:OWY721084 PGU720845:PGU721084 PQQ720845:PQQ721084 QAM720845:QAM721084 QKI720845:QKI721084 QUE720845:QUE721084 REA720845:REA721084 RNW720845:RNW721084 RXS720845:RXS721084 SHO720845:SHO721084 SRK720845:SRK721084 TBG720845:TBG721084 TLC720845:TLC721084 TUY720845:TUY721084 UEU720845:UEU721084 UOQ720845:UOQ721084 UYM720845:UYM721084 VII720845:VII721084 VSE720845:VSE721084 WCA720845:WCA721084 WLW720845:WLW721084 WVS720845:WVS721084 K786381:K786620 JG786381:JG786620 TC786381:TC786620 ACY786381:ACY786620 AMU786381:AMU786620 AWQ786381:AWQ786620 BGM786381:BGM786620 BQI786381:BQI786620 CAE786381:CAE786620 CKA786381:CKA786620 CTW786381:CTW786620 DDS786381:DDS786620 DNO786381:DNO786620 DXK786381:DXK786620 EHG786381:EHG786620 ERC786381:ERC786620 FAY786381:FAY786620 FKU786381:FKU786620 FUQ786381:FUQ786620 GEM786381:GEM786620 GOI786381:GOI786620 GYE786381:GYE786620 HIA786381:HIA786620 HRW786381:HRW786620 IBS786381:IBS786620 ILO786381:ILO786620 IVK786381:IVK786620 JFG786381:JFG786620 JPC786381:JPC786620 JYY786381:JYY786620 KIU786381:KIU786620 KSQ786381:KSQ786620 LCM786381:LCM786620 LMI786381:LMI786620 LWE786381:LWE786620 MGA786381:MGA786620 MPW786381:MPW786620 MZS786381:MZS786620 NJO786381:NJO786620 NTK786381:NTK786620 ODG786381:ODG786620 ONC786381:ONC786620 OWY786381:OWY786620 PGU786381:PGU786620 PQQ786381:PQQ786620 QAM786381:QAM786620 QKI786381:QKI786620 QUE786381:QUE786620 REA786381:REA786620 RNW786381:RNW786620 RXS786381:RXS786620 SHO786381:SHO786620 SRK786381:SRK786620 TBG786381:TBG786620 TLC786381:TLC786620 TUY786381:TUY786620 UEU786381:UEU786620 UOQ786381:UOQ786620 UYM786381:UYM786620 VII786381:VII786620 VSE786381:VSE786620 WCA786381:WCA786620 WLW786381:WLW786620 WVS786381:WVS786620 K851917:K852156 JG851917:JG852156 TC851917:TC852156 ACY851917:ACY852156 AMU851917:AMU852156 AWQ851917:AWQ852156 BGM851917:BGM852156 BQI851917:BQI852156 CAE851917:CAE852156 CKA851917:CKA852156 CTW851917:CTW852156 DDS851917:DDS852156 DNO851917:DNO852156 DXK851917:DXK852156 EHG851917:EHG852156 ERC851917:ERC852156 FAY851917:FAY852156 FKU851917:FKU852156 FUQ851917:FUQ852156 GEM851917:GEM852156 GOI851917:GOI852156 GYE851917:GYE852156 HIA851917:HIA852156 HRW851917:HRW852156 IBS851917:IBS852156 ILO851917:ILO852156 IVK851917:IVK852156 JFG851917:JFG852156 JPC851917:JPC852156 JYY851917:JYY852156 KIU851917:KIU852156 KSQ851917:KSQ852156 LCM851917:LCM852156 LMI851917:LMI852156 LWE851917:LWE852156 MGA851917:MGA852156 MPW851917:MPW852156 MZS851917:MZS852156 NJO851917:NJO852156 NTK851917:NTK852156 ODG851917:ODG852156 ONC851917:ONC852156 OWY851917:OWY852156 PGU851917:PGU852156 PQQ851917:PQQ852156 QAM851917:QAM852156 QKI851917:QKI852156 QUE851917:QUE852156 REA851917:REA852156 RNW851917:RNW852156 RXS851917:RXS852156 SHO851917:SHO852156 SRK851917:SRK852156 TBG851917:TBG852156 TLC851917:TLC852156 TUY851917:TUY852156 UEU851917:UEU852156 UOQ851917:UOQ852156 UYM851917:UYM852156 VII851917:VII852156 VSE851917:VSE852156 WCA851917:WCA852156 WLW851917:WLW852156 WVS851917:WVS852156 K917453:K917692 JG917453:JG917692 TC917453:TC917692 ACY917453:ACY917692 AMU917453:AMU917692 AWQ917453:AWQ917692 BGM917453:BGM917692 BQI917453:BQI917692 CAE917453:CAE917692 CKA917453:CKA917692 CTW917453:CTW917692 DDS917453:DDS917692 DNO917453:DNO917692 DXK917453:DXK917692 EHG917453:EHG917692 ERC917453:ERC917692 FAY917453:FAY917692 FKU917453:FKU917692 FUQ917453:FUQ917692 GEM917453:GEM917692 GOI917453:GOI917692 GYE917453:GYE917692 HIA917453:HIA917692 HRW917453:HRW917692 IBS917453:IBS917692 ILO917453:ILO917692 IVK917453:IVK917692 JFG917453:JFG917692 JPC917453:JPC917692 JYY917453:JYY917692 KIU917453:KIU917692 KSQ917453:KSQ917692 LCM917453:LCM917692 LMI917453:LMI917692 LWE917453:LWE917692 MGA917453:MGA917692 MPW917453:MPW917692 MZS917453:MZS917692 NJO917453:NJO917692 NTK917453:NTK917692 ODG917453:ODG917692 ONC917453:ONC917692 OWY917453:OWY917692 PGU917453:PGU917692 PQQ917453:PQQ917692 QAM917453:QAM917692 QKI917453:QKI917692 QUE917453:QUE917692 REA917453:REA917692 RNW917453:RNW917692 RXS917453:RXS917692 SHO917453:SHO917692 SRK917453:SRK917692 TBG917453:TBG917692 TLC917453:TLC917692 TUY917453:TUY917692 UEU917453:UEU917692 UOQ917453:UOQ917692 UYM917453:UYM917692 VII917453:VII917692 VSE917453:VSE917692 WCA917453:WCA917692 WLW917453:WLW917692 WVS917453:WVS917692 K982989:K983228 JG982989:JG983228 TC982989:TC983228 ACY982989:ACY983228 AMU982989:AMU983228 AWQ982989:AWQ983228 BGM982989:BGM983228 BQI982989:BQI983228 CAE982989:CAE983228 CKA982989:CKA983228 CTW982989:CTW983228 DDS982989:DDS983228 DNO982989:DNO983228 DXK982989:DXK983228 EHG982989:EHG983228 ERC982989:ERC983228 FAY982989:FAY983228 FKU982989:FKU983228 FUQ982989:FUQ983228 GEM982989:GEM983228 GOI982989:GOI983228 GYE982989:GYE983228 HIA982989:HIA983228 HRW982989:HRW983228 IBS982989:IBS983228 ILO982989:ILO983228 IVK982989:IVK983228 JFG982989:JFG983228 JPC982989:JPC983228 JYY982989:JYY983228 KIU982989:KIU983228 KSQ982989:KSQ983228 LCM982989:LCM983228 LMI982989:LMI983228 LWE982989:LWE983228 MGA982989:MGA983228 MPW982989:MPW983228 MZS982989:MZS983228 NJO982989:NJO983228 NTK982989:NTK983228 ODG982989:ODG983228 ONC982989:ONC983228 OWY982989:OWY983228 PGU982989:PGU983228 PQQ982989:PQQ983228 QAM982989:QAM983228 QKI982989:QKI983228 QUE982989:QUE983228 REA982989:REA983228 RNW982989:RNW983228 RXS982989:RXS983228 SHO982989:SHO983228 SRK982989:SRK983228 TBG982989:TBG983228 TLC982989:TLC983228 TUY982989:TUY983228 UEU982989:UEU983228 UOQ982989:UOQ983228 UYM982989:UYM983228 VII982989:VII983228 VSE982989:VSE983228 WCA982989:WCA983228 WLW982989:WLW983228 WVS982989:WVS983228 J65485:J65595 JE65485:JF65595 TA65485:TB65595 ACW65485:ACX65595 AMS65485:AMT65595 AWO65485:AWP65595 BGK65485:BGL65595 BQG65485:BQH65595 CAC65485:CAD65595 CJY65485:CJZ65595 CTU65485:CTV65595 DDQ65485:DDR65595 DNM65485:DNN65595 DXI65485:DXJ65595 EHE65485:EHF65595 ERA65485:ERB65595 FAW65485:FAX65595 FKS65485:FKT65595 FUO65485:FUP65595 GEK65485:GEL65595 GOG65485:GOH65595 GYC65485:GYD65595 HHY65485:HHZ65595 HRU65485:HRV65595 IBQ65485:IBR65595 ILM65485:ILN65595 IVI65485:IVJ65595 JFE65485:JFF65595 JPA65485:JPB65595 JYW65485:JYX65595 KIS65485:KIT65595 KSO65485:KSP65595 LCK65485:LCL65595 LMG65485:LMH65595 LWC65485:LWD65595 MFY65485:MFZ65595 MPU65485:MPV65595 MZQ65485:MZR65595 NJM65485:NJN65595 NTI65485:NTJ65595 ODE65485:ODF65595 ONA65485:ONB65595 OWW65485:OWX65595 PGS65485:PGT65595 PQO65485:PQP65595 QAK65485:QAL65595 QKG65485:QKH65595 QUC65485:QUD65595 RDY65485:RDZ65595 RNU65485:RNV65595 RXQ65485:RXR65595 SHM65485:SHN65595 SRI65485:SRJ65595 TBE65485:TBF65595 TLA65485:TLB65595 TUW65485:TUX65595 UES65485:UET65595 UOO65485:UOP65595 UYK65485:UYL65595 VIG65485:VIH65595 VSC65485:VSD65595 WBY65485:WBZ65595 WLU65485:WLV65595 WVQ65485:WVR65595 J131021:J131131 JE131021:JF131131 TA131021:TB131131 ACW131021:ACX131131 AMS131021:AMT131131 AWO131021:AWP131131 BGK131021:BGL131131 BQG131021:BQH131131 CAC131021:CAD131131 CJY131021:CJZ131131 CTU131021:CTV131131 DDQ131021:DDR131131 DNM131021:DNN131131 DXI131021:DXJ131131 EHE131021:EHF131131 ERA131021:ERB131131 FAW131021:FAX131131 FKS131021:FKT131131 FUO131021:FUP131131 GEK131021:GEL131131 GOG131021:GOH131131 GYC131021:GYD131131 HHY131021:HHZ131131 HRU131021:HRV131131 IBQ131021:IBR131131 ILM131021:ILN131131 IVI131021:IVJ131131 JFE131021:JFF131131 JPA131021:JPB131131 JYW131021:JYX131131 KIS131021:KIT131131 KSO131021:KSP131131 LCK131021:LCL131131 LMG131021:LMH131131 LWC131021:LWD131131 MFY131021:MFZ131131 MPU131021:MPV131131 MZQ131021:MZR131131 NJM131021:NJN131131 NTI131021:NTJ131131 ODE131021:ODF131131 ONA131021:ONB131131 OWW131021:OWX131131 PGS131021:PGT131131 PQO131021:PQP131131 QAK131021:QAL131131 QKG131021:QKH131131 QUC131021:QUD131131 RDY131021:RDZ131131 RNU131021:RNV131131 RXQ131021:RXR131131 SHM131021:SHN131131 SRI131021:SRJ131131 TBE131021:TBF131131 TLA131021:TLB131131 TUW131021:TUX131131 UES131021:UET131131 UOO131021:UOP131131 UYK131021:UYL131131 VIG131021:VIH131131 VSC131021:VSD131131 WBY131021:WBZ131131 WLU131021:WLV131131 WVQ131021:WVR131131 J196557:J196667 JE196557:JF196667 TA196557:TB196667 ACW196557:ACX196667 AMS196557:AMT196667 AWO196557:AWP196667 BGK196557:BGL196667 BQG196557:BQH196667 CAC196557:CAD196667 CJY196557:CJZ196667 CTU196557:CTV196667 DDQ196557:DDR196667 DNM196557:DNN196667 DXI196557:DXJ196667 EHE196557:EHF196667 ERA196557:ERB196667 FAW196557:FAX196667 FKS196557:FKT196667 FUO196557:FUP196667 GEK196557:GEL196667 GOG196557:GOH196667 GYC196557:GYD196667 HHY196557:HHZ196667 HRU196557:HRV196667 IBQ196557:IBR196667 ILM196557:ILN196667 IVI196557:IVJ196667 JFE196557:JFF196667 JPA196557:JPB196667 JYW196557:JYX196667 KIS196557:KIT196667 KSO196557:KSP196667 LCK196557:LCL196667 LMG196557:LMH196667 LWC196557:LWD196667 MFY196557:MFZ196667 MPU196557:MPV196667 MZQ196557:MZR196667 NJM196557:NJN196667 NTI196557:NTJ196667 ODE196557:ODF196667 ONA196557:ONB196667 OWW196557:OWX196667 PGS196557:PGT196667 PQO196557:PQP196667 QAK196557:QAL196667 QKG196557:QKH196667 QUC196557:QUD196667 RDY196557:RDZ196667 RNU196557:RNV196667 RXQ196557:RXR196667 SHM196557:SHN196667 SRI196557:SRJ196667 TBE196557:TBF196667 TLA196557:TLB196667 TUW196557:TUX196667 UES196557:UET196667 UOO196557:UOP196667 UYK196557:UYL196667 VIG196557:VIH196667 VSC196557:VSD196667 WBY196557:WBZ196667 WLU196557:WLV196667 WVQ196557:WVR196667 J262093:J262203 JE262093:JF262203 TA262093:TB262203 ACW262093:ACX262203 AMS262093:AMT262203 AWO262093:AWP262203 BGK262093:BGL262203 BQG262093:BQH262203 CAC262093:CAD262203 CJY262093:CJZ262203 CTU262093:CTV262203 DDQ262093:DDR262203 DNM262093:DNN262203 DXI262093:DXJ262203 EHE262093:EHF262203 ERA262093:ERB262203 FAW262093:FAX262203 FKS262093:FKT262203 FUO262093:FUP262203 GEK262093:GEL262203 GOG262093:GOH262203 GYC262093:GYD262203 HHY262093:HHZ262203 HRU262093:HRV262203 IBQ262093:IBR262203 ILM262093:ILN262203 IVI262093:IVJ262203 JFE262093:JFF262203 JPA262093:JPB262203 JYW262093:JYX262203 KIS262093:KIT262203 KSO262093:KSP262203 LCK262093:LCL262203 LMG262093:LMH262203 LWC262093:LWD262203 MFY262093:MFZ262203 MPU262093:MPV262203 MZQ262093:MZR262203 NJM262093:NJN262203 NTI262093:NTJ262203 ODE262093:ODF262203 ONA262093:ONB262203 OWW262093:OWX262203 PGS262093:PGT262203 PQO262093:PQP262203 QAK262093:QAL262203 QKG262093:QKH262203 QUC262093:QUD262203 RDY262093:RDZ262203 RNU262093:RNV262203 RXQ262093:RXR262203 SHM262093:SHN262203 SRI262093:SRJ262203 TBE262093:TBF262203 TLA262093:TLB262203 TUW262093:TUX262203 UES262093:UET262203 UOO262093:UOP262203 UYK262093:UYL262203 VIG262093:VIH262203 VSC262093:VSD262203 WBY262093:WBZ262203 WLU262093:WLV262203 WVQ262093:WVR262203 J327629:J327739 JE327629:JF327739 TA327629:TB327739 ACW327629:ACX327739 AMS327629:AMT327739 AWO327629:AWP327739 BGK327629:BGL327739 BQG327629:BQH327739 CAC327629:CAD327739 CJY327629:CJZ327739 CTU327629:CTV327739 DDQ327629:DDR327739 DNM327629:DNN327739 DXI327629:DXJ327739 EHE327629:EHF327739 ERA327629:ERB327739 FAW327629:FAX327739 FKS327629:FKT327739 FUO327629:FUP327739 GEK327629:GEL327739 GOG327629:GOH327739 GYC327629:GYD327739 HHY327629:HHZ327739 HRU327629:HRV327739 IBQ327629:IBR327739 ILM327629:ILN327739 IVI327629:IVJ327739 JFE327629:JFF327739 JPA327629:JPB327739 JYW327629:JYX327739 KIS327629:KIT327739 KSO327629:KSP327739 LCK327629:LCL327739 LMG327629:LMH327739 LWC327629:LWD327739 MFY327629:MFZ327739 MPU327629:MPV327739 MZQ327629:MZR327739 NJM327629:NJN327739 NTI327629:NTJ327739 ODE327629:ODF327739 ONA327629:ONB327739 OWW327629:OWX327739 PGS327629:PGT327739 PQO327629:PQP327739 QAK327629:QAL327739 QKG327629:QKH327739 QUC327629:QUD327739 RDY327629:RDZ327739 RNU327629:RNV327739 RXQ327629:RXR327739 SHM327629:SHN327739 SRI327629:SRJ327739 TBE327629:TBF327739 TLA327629:TLB327739 TUW327629:TUX327739 UES327629:UET327739 UOO327629:UOP327739 UYK327629:UYL327739 VIG327629:VIH327739 VSC327629:VSD327739 WBY327629:WBZ327739 WLU327629:WLV327739 WVQ327629:WVR327739 J393165:J393275 JE393165:JF393275 TA393165:TB393275 ACW393165:ACX393275 AMS393165:AMT393275 AWO393165:AWP393275 BGK393165:BGL393275 BQG393165:BQH393275 CAC393165:CAD393275 CJY393165:CJZ393275 CTU393165:CTV393275 DDQ393165:DDR393275 DNM393165:DNN393275 DXI393165:DXJ393275 EHE393165:EHF393275 ERA393165:ERB393275 FAW393165:FAX393275 FKS393165:FKT393275 FUO393165:FUP393275 GEK393165:GEL393275 GOG393165:GOH393275 GYC393165:GYD393275 HHY393165:HHZ393275 HRU393165:HRV393275 IBQ393165:IBR393275 ILM393165:ILN393275 IVI393165:IVJ393275 JFE393165:JFF393275 JPA393165:JPB393275 JYW393165:JYX393275 KIS393165:KIT393275 KSO393165:KSP393275 LCK393165:LCL393275 LMG393165:LMH393275 LWC393165:LWD393275 MFY393165:MFZ393275 MPU393165:MPV393275 MZQ393165:MZR393275 NJM393165:NJN393275 NTI393165:NTJ393275 ODE393165:ODF393275 ONA393165:ONB393275 OWW393165:OWX393275 PGS393165:PGT393275 PQO393165:PQP393275 QAK393165:QAL393275 QKG393165:QKH393275 QUC393165:QUD393275 RDY393165:RDZ393275 RNU393165:RNV393275 RXQ393165:RXR393275 SHM393165:SHN393275 SRI393165:SRJ393275 TBE393165:TBF393275 TLA393165:TLB393275 TUW393165:TUX393275 UES393165:UET393275 UOO393165:UOP393275 UYK393165:UYL393275 VIG393165:VIH393275 VSC393165:VSD393275 WBY393165:WBZ393275 WLU393165:WLV393275 WVQ393165:WVR393275 J458701:J458811 JE458701:JF458811 TA458701:TB458811 ACW458701:ACX458811 AMS458701:AMT458811 AWO458701:AWP458811 BGK458701:BGL458811 BQG458701:BQH458811 CAC458701:CAD458811 CJY458701:CJZ458811 CTU458701:CTV458811 DDQ458701:DDR458811 DNM458701:DNN458811 DXI458701:DXJ458811 EHE458701:EHF458811 ERA458701:ERB458811 FAW458701:FAX458811 FKS458701:FKT458811 FUO458701:FUP458811 GEK458701:GEL458811 GOG458701:GOH458811 GYC458701:GYD458811 HHY458701:HHZ458811 HRU458701:HRV458811 IBQ458701:IBR458811 ILM458701:ILN458811 IVI458701:IVJ458811 JFE458701:JFF458811 JPA458701:JPB458811 JYW458701:JYX458811 KIS458701:KIT458811 KSO458701:KSP458811 LCK458701:LCL458811 LMG458701:LMH458811 LWC458701:LWD458811 MFY458701:MFZ458811 MPU458701:MPV458811 MZQ458701:MZR458811 NJM458701:NJN458811 NTI458701:NTJ458811 ODE458701:ODF458811 ONA458701:ONB458811 OWW458701:OWX458811 PGS458701:PGT458811 PQO458701:PQP458811 QAK458701:QAL458811 QKG458701:QKH458811 QUC458701:QUD458811 RDY458701:RDZ458811 RNU458701:RNV458811 RXQ458701:RXR458811 SHM458701:SHN458811 SRI458701:SRJ458811 TBE458701:TBF458811 TLA458701:TLB458811 TUW458701:TUX458811 UES458701:UET458811 UOO458701:UOP458811 UYK458701:UYL458811 VIG458701:VIH458811 VSC458701:VSD458811 WBY458701:WBZ458811 WLU458701:WLV458811 WVQ458701:WVR458811 J524237:J524347 JE524237:JF524347 TA524237:TB524347 ACW524237:ACX524347 AMS524237:AMT524347 AWO524237:AWP524347 BGK524237:BGL524347 BQG524237:BQH524347 CAC524237:CAD524347 CJY524237:CJZ524347 CTU524237:CTV524347 DDQ524237:DDR524347 DNM524237:DNN524347 DXI524237:DXJ524347 EHE524237:EHF524347 ERA524237:ERB524347 FAW524237:FAX524347 FKS524237:FKT524347 FUO524237:FUP524347 GEK524237:GEL524347 GOG524237:GOH524347 GYC524237:GYD524347 HHY524237:HHZ524347 HRU524237:HRV524347 IBQ524237:IBR524347 ILM524237:ILN524347 IVI524237:IVJ524347 JFE524237:JFF524347 JPA524237:JPB524347 JYW524237:JYX524347 KIS524237:KIT524347 KSO524237:KSP524347 LCK524237:LCL524347 LMG524237:LMH524347 LWC524237:LWD524347 MFY524237:MFZ524347 MPU524237:MPV524347 MZQ524237:MZR524347 NJM524237:NJN524347 NTI524237:NTJ524347 ODE524237:ODF524347 ONA524237:ONB524347 OWW524237:OWX524347 PGS524237:PGT524347 PQO524237:PQP524347 QAK524237:QAL524347 QKG524237:QKH524347 QUC524237:QUD524347 RDY524237:RDZ524347 RNU524237:RNV524347 RXQ524237:RXR524347 SHM524237:SHN524347 SRI524237:SRJ524347 TBE524237:TBF524347 TLA524237:TLB524347 TUW524237:TUX524347 UES524237:UET524347 UOO524237:UOP524347 UYK524237:UYL524347 VIG524237:VIH524347 VSC524237:VSD524347 WBY524237:WBZ524347 WLU524237:WLV524347 WVQ524237:WVR524347 J589773:J589883 JE589773:JF589883 TA589773:TB589883 ACW589773:ACX589883 AMS589773:AMT589883 AWO589773:AWP589883 BGK589773:BGL589883 BQG589773:BQH589883 CAC589773:CAD589883 CJY589773:CJZ589883 CTU589773:CTV589883 DDQ589773:DDR589883 DNM589773:DNN589883 DXI589773:DXJ589883 EHE589773:EHF589883 ERA589773:ERB589883 FAW589773:FAX589883 FKS589773:FKT589883 FUO589773:FUP589883 GEK589773:GEL589883 GOG589773:GOH589883 GYC589773:GYD589883 HHY589773:HHZ589883 HRU589773:HRV589883 IBQ589773:IBR589883 ILM589773:ILN589883 IVI589773:IVJ589883 JFE589773:JFF589883 JPA589773:JPB589883 JYW589773:JYX589883 KIS589773:KIT589883 KSO589773:KSP589883 LCK589773:LCL589883 LMG589773:LMH589883 LWC589773:LWD589883 MFY589773:MFZ589883 MPU589773:MPV589883 MZQ589773:MZR589883 NJM589773:NJN589883 NTI589773:NTJ589883 ODE589773:ODF589883 ONA589773:ONB589883 OWW589773:OWX589883 PGS589773:PGT589883 PQO589773:PQP589883 QAK589773:QAL589883 QKG589773:QKH589883 QUC589773:QUD589883 RDY589773:RDZ589883 RNU589773:RNV589883 RXQ589773:RXR589883 SHM589773:SHN589883 SRI589773:SRJ589883 TBE589773:TBF589883 TLA589773:TLB589883 TUW589773:TUX589883 UES589773:UET589883 UOO589773:UOP589883 UYK589773:UYL589883 VIG589773:VIH589883 VSC589773:VSD589883 WBY589773:WBZ589883 WLU589773:WLV589883 WVQ589773:WVR589883 J655309:J655419 JE655309:JF655419 TA655309:TB655419 ACW655309:ACX655419 AMS655309:AMT655419 AWO655309:AWP655419 BGK655309:BGL655419 BQG655309:BQH655419 CAC655309:CAD655419 CJY655309:CJZ655419 CTU655309:CTV655419 DDQ655309:DDR655419 DNM655309:DNN655419 DXI655309:DXJ655419 EHE655309:EHF655419 ERA655309:ERB655419 FAW655309:FAX655419 FKS655309:FKT655419 FUO655309:FUP655419 GEK655309:GEL655419 GOG655309:GOH655419 GYC655309:GYD655419 HHY655309:HHZ655419 HRU655309:HRV655419 IBQ655309:IBR655419 ILM655309:ILN655419 IVI655309:IVJ655419 JFE655309:JFF655419 JPA655309:JPB655419 JYW655309:JYX655419 KIS655309:KIT655419 KSO655309:KSP655419 LCK655309:LCL655419 LMG655309:LMH655419 LWC655309:LWD655419 MFY655309:MFZ655419 MPU655309:MPV655419 MZQ655309:MZR655419 NJM655309:NJN655419 NTI655309:NTJ655419 ODE655309:ODF655419 ONA655309:ONB655419 OWW655309:OWX655419 PGS655309:PGT655419 PQO655309:PQP655419 QAK655309:QAL655419 QKG655309:QKH655419 QUC655309:QUD655419 RDY655309:RDZ655419 RNU655309:RNV655419 RXQ655309:RXR655419 SHM655309:SHN655419 SRI655309:SRJ655419 TBE655309:TBF655419 TLA655309:TLB655419 TUW655309:TUX655419 UES655309:UET655419 UOO655309:UOP655419 UYK655309:UYL655419 VIG655309:VIH655419 VSC655309:VSD655419 WBY655309:WBZ655419 WLU655309:WLV655419 WVQ655309:WVR655419 J720845:J720955 JE720845:JF720955 TA720845:TB720955 ACW720845:ACX720955 AMS720845:AMT720955 AWO720845:AWP720955 BGK720845:BGL720955 BQG720845:BQH720955 CAC720845:CAD720955 CJY720845:CJZ720955 CTU720845:CTV720955 DDQ720845:DDR720955 DNM720845:DNN720955 DXI720845:DXJ720955 EHE720845:EHF720955 ERA720845:ERB720955 FAW720845:FAX720955 FKS720845:FKT720955 FUO720845:FUP720955 GEK720845:GEL720955 GOG720845:GOH720955 GYC720845:GYD720955 HHY720845:HHZ720955 HRU720845:HRV720955 IBQ720845:IBR720955 ILM720845:ILN720955 IVI720845:IVJ720955 JFE720845:JFF720955 JPA720845:JPB720955 JYW720845:JYX720955 KIS720845:KIT720955 KSO720845:KSP720955 LCK720845:LCL720955 LMG720845:LMH720955 LWC720845:LWD720955 MFY720845:MFZ720955 MPU720845:MPV720955 MZQ720845:MZR720955 NJM720845:NJN720955 NTI720845:NTJ720955 ODE720845:ODF720955 ONA720845:ONB720955 OWW720845:OWX720955 PGS720845:PGT720955 PQO720845:PQP720955 QAK720845:QAL720955 QKG720845:QKH720955 QUC720845:QUD720955 RDY720845:RDZ720955 RNU720845:RNV720955 RXQ720845:RXR720955 SHM720845:SHN720955 SRI720845:SRJ720955 TBE720845:TBF720955 TLA720845:TLB720955 TUW720845:TUX720955 UES720845:UET720955 UOO720845:UOP720955 UYK720845:UYL720955 VIG720845:VIH720955 VSC720845:VSD720955 WBY720845:WBZ720955 WLU720845:WLV720955 WVQ720845:WVR720955 J786381:J786491 JE786381:JF786491 TA786381:TB786491 ACW786381:ACX786491 AMS786381:AMT786491 AWO786381:AWP786491 BGK786381:BGL786491 BQG786381:BQH786491 CAC786381:CAD786491 CJY786381:CJZ786491 CTU786381:CTV786491 DDQ786381:DDR786491 DNM786381:DNN786491 DXI786381:DXJ786491 EHE786381:EHF786491 ERA786381:ERB786491 FAW786381:FAX786491 FKS786381:FKT786491 FUO786381:FUP786491 GEK786381:GEL786491 GOG786381:GOH786491 GYC786381:GYD786491 HHY786381:HHZ786491 HRU786381:HRV786491 IBQ786381:IBR786491 ILM786381:ILN786491 IVI786381:IVJ786491 JFE786381:JFF786491 JPA786381:JPB786491 JYW786381:JYX786491 KIS786381:KIT786491 KSO786381:KSP786491 LCK786381:LCL786491 LMG786381:LMH786491 LWC786381:LWD786491 MFY786381:MFZ786491 MPU786381:MPV786491 MZQ786381:MZR786491 NJM786381:NJN786491 NTI786381:NTJ786491 ODE786381:ODF786491 ONA786381:ONB786491 OWW786381:OWX786491 PGS786381:PGT786491 PQO786381:PQP786491 QAK786381:QAL786491 QKG786381:QKH786491 QUC786381:QUD786491 RDY786381:RDZ786491 RNU786381:RNV786491 RXQ786381:RXR786491 SHM786381:SHN786491 SRI786381:SRJ786491 TBE786381:TBF786491 TLA786381:TLB786491 TUW786381:TUX786491 UES786381:UET786491 UOO786381:UOP786491 UYK786381:UYL786491 VIG786381:VIH786491 VSC786381:VSD786491 WBY786381:WBZ786491 WLU786381:WLV786491 WVQ786381:WVR786491 J851917:J852027 JE851917:JF852027 TA851917:TB852027 ACW851917:ACX852027 AMS851917:AMT852027 AWO851917:AWP852027 BGK851917:BGL852027 BQG851917:BQH852027 CAC851917:CAD852027 CJY851917:CJZ852027 CTU851917:CTV852027 DDQ851917:DDR852027 DNM851917:DNN852027 DXI851917:DXJ852027 EHE851917:EHF852027 ERA851917:ERB852027 FAW851917:FAX852027 FKS851917:FKT852027 FUO851917:FUP852027 GEK851917:GEL852027 GOG851917:GOH852027 GYC851917:GYD852027 HHY851917:HHZ852027 HRU851917:HRV852027 IBQ851917:IBR852027 ILM851917:ILN852027 IVI851917:IVJ852027 JFE851917:JFF852027 JPA851917:JPB852027 JYW851917:JYX852027 KIS851917:KIT852027 KSO851917:KSP852027 LCK851917:LCL852027 LMG851917:LMH852027 LWC851917:LWD852027 MFY851917:MFZ852027 MPU851917:MPV852027 MZQ851917:MZR852027 NJM851917:NJN852027 NTI851917:NTJ852027 ODE851917:ODF852027 ONA851917:ONB852027 OWW851917:OWX852027 PGS851917:PGT852027 PQO851917:PQP852027 QAK851917:QAL852027 QKG851917:QKH852027 QUC851917:QUD852027 RDY851917:RDZ852027 RNU851917:RNV852027 RXQ851917:RXR852027 SHM851917:SHN852027 SRI851917:SRJ852027 TBE851917:TBF852027 TLA851917:TLB852027 TUW851917:TUX852027 UES851917:UET852027 UOO851917:UOP852027 UYK851917:UYL852027 VIG851917:VIH852027 VSC851917:VSD852027 WBY851917:WBZ852027 WLU851917:WLV852027 WVQ851917:WVR852027 J917453:J917563 JE917453:JF917563 TA917453:TB917563 ACW917453:ACX917563 AMS917453:AMT917563 AWO917453:AWP917563 BGK917453:BGL917563 BQG917453:BQH917563 CAC917453:CAD917563 CJY917453:CJZ917563 CTU917453:CTV917563 DDQ917453:DDR917563 DNM917453:DNN917563 DXI917453:DXJ917563 EHE917453:EHF917563 ERA917453:ERB917563 FAW917453:FAX917563 FKS917453:FKT917563 FUO917453:FUP917563 GEK917453:GEL917563 GOG917453:GOH917563 GYC917453:GYD917563 HHY917453:HHZ917563 HRU917453:HRV917563 IBQ917453:IBR917563 ILM917453:ILN917563 IVI917453:IVJ917563 JFE917453:JFF917563 JPA917453:JPB917563 JYW917453:JYX917563 KIS917453:KIT917563 KSO917453:KSP917563 LCK917453:LCL917563 LMG917453:LMH917563 LWC917453:LWD917563 MFY917453:MFZ917563 MPU917453:MPV917563 MZQ917453:MZR917563 NJM917453:NJN917563 NTI917453:NTJ917563 ODE917453:ODF917563 ONA917453:ONB917563 OWW917453:OWX917563 PGS917453:PGT917563 PQO917453:PQP917563 QAK917453:QAL917563 QKG917453:QKH917563 QUC917453:QUD917563 RDY917453:RDZ917563 RNU917453:RNV917563 RXQ917453:RXR917563 SHM917453:SHN917563 SRI917453:SRJ917563 TBE917453:TBF917563 TLA917453:TLB917563 TUW917453:TUX917563 UES917453:UET917563 UOO917453:UOP917563 UYK917453:UYL917563 VIG917453:VIH917563 VSC917453:VSD917563 WBY917453:WBZ917563 WLU917453:WLV917563 WVQ917453:WVR917563 J982989:J983099 JE982989:JF983099 TA982989:TB983099 ACW982989:ACX983099 AMS982989:AMT983099 AWO982989:AWP983099 BGK982989:BGL983099 BQG982989:BQH983099 CAC982989:CAD983099 CJY982989:CJZ983099 CTU982989:CTV983099 DDQ982989:DDR983099 DNM982989:DNN983099 DXI982989:DXJ983099 EHE982989:EHF983099 ERA982989:ERB983099 FAW982989:FAX983099 FKS982989:FKT983099 FUO982989:FUP983099 GEK982989:GEL983099 GOG982989:GOH983099 GYC982989:GYD983099 HHY982989:HHZ983099 HRU982989:HRV983099 IBQ982989:IBR983099 ILM982989:ILN983099 IVI982989:IVJ983099 JFE982989:JFF983099 JPA982989:JPB983099 JYW982989:JYX983099 KIS982989:KIT983099 KSO982989:KSP983099 LCK982989:LCL983099 LMG982989:LMH983099 LWC982989:LWD983099 MFY982989:MFZ983099 MPU982989:MPV983099 MZQ982989:MZR983099 NJM982989:NJN983099 NTI982989:NTJ983099 ODE982989:ODF983099 ONA982989:ONB983099 OWW982989:OWX983099 PGS982989:PGT983099 PQO982989:PQP983099 QAK982989:QAL983099 QKG982989:QKH983099 QUC982989:QUD983099 RDY982989:RDZ983099 RNU982989:RNV983099 RXQ982989:RXR983099 SHM982989:SHN983099 SRI982989:SRJ983099 TBE982989:TBF983099 TLA982989:TLB983099 TUW982989:TUX983099 UES982989:UET983099 UOO982989:UOP983099 UYK982989:UYL983099 VIG982989:VIH983099 VSC982989:VSD983099 WBY982989:WBZ983099 WLU982989:WLV983099 WVQ982989:WVR983099 J65597:J65724 JE65597:JF65724 TA65597:TB65724 ACW65597:ACX65724 AMS65597:AMT65724 AWO65597:AWP65724 BGK65597:BGL65724 BQG65597:BQH65724 CAC65597:CAD65724 CJY65597:CJZ65724 CTU65597:CTV65724 DDQ65597:DDR65724 DNM65597:DNN65724 DXI65597:DXJ65724 EHE65597:EHF65724 ERA65597:ERB65724 FAW65597:FAX65724 FKS65597:FKT65724 FUO65597:FUP65724 GEK65597:GEL65724 GOG65597:GOH65724 GYC65597:GYD65724 HHY65597:HHZ65724 HRU65597:HRV65724 IBQ65597:IBR65724 ILM65597:ILN65724 IVI65597:IVJ65724 JFE65597:JFF65724 JPA65597:JPB65724 JYW65597:JYX65724 KIS65597:KIT65724 KSO65597:KSP65724 LCK65597:LCL65724 LMG65597:LMH65724 LWC65597:LWD65724 MFY65597:MFZ65724 MPU65597:MPV65724 MZQ65597:MZR65724 NJM65597:NJN65724 NTI65597:NTJ65724 ODE65597:ODF65724 ONA65597:ONB65724 OWW65597:OWX65724 PGS65597:PGT65724 PQO65597:PQP65724 QAK65597:QAL65724 QKG65597:QKH65724 QUC65597:QUD65724 RDY65597:RDZ65724 RNU65597:RNV65724 RXQ65597:RXR65724 SHM65597:SHN65724 SRI65597:SRJ65724 TBE65597:TBF65724 TLA65597:TLB65724 TUW65597:TUX65724 UES65597:UET65724 UOO65597:UOP65724 UYK65597:UYL65724 VIG65597:VIH65724 VSC65597:VSD65724 WBY65597:WBZ65724 WLU65597:WLV65724 WVQ65597:WVR65724 J131133:J131260 JE131133:JF131260 TA131133:TB131260 ACW131133:ACX131260 AMS131133:AMT131260 AWO131133:AWP131260 BGK131133:BGL131260 BQG131133:BQH131260 CAC131133:CAD131260 CJY131133:CJZ131260 CTU131133:CTV131260 DDQ131133:DDR131260 DNM131133:DNN131260 DXI131133:DXJ131260 EHE131133:EHF131260 ERA131133:ERB131260 FAW131133:FAX131260 FKS131133:FKT131260 FUO131133:FUP131260 GEK131133:GEL131260 GOG131133:GOH131260 GYC131133:GYD131260 HHY131133:HHZ131260 HRU131133:HRV131260 IBQ131133:IBR131260 ILM131133:ILN131260 IVI131133:IVJ131260 JFE131133:JFF131260 JPA131133:JPB131260 JYW131133:JYX131260 KIS131133:KIT131260 KSO131133:KSP131260 LCK131133:LCL131260 LMG131133:LMH131260 LWC131133:LWD131260 MFY131133:MFZ131260 MPU131133:MPV131260 MZQ131133:MZR131260 NJM131133:NJN131260 NTI131133:NTJ131260 ODE131133:ODF131260 ONA131133:ONB131260 OWW131133:OWX131260 PGS131133:PGT131260 PQO131133:PQP131260 QAK131133:QAL131260 QKG131133:QKH131260 QUC131133:QUD131260 RDY131133:RDZ131260 RNU131133:RNV131260 RXQ131133:RXR131260 SHM131133:SHN131260 SRI131133:SRJ131260 TBE131133:TBF131260 TLA131133:TLB131260 TUW131133:TUX131260 UES131133:UET131260 UOO131133:UOP131260 UYK131133:UYL131260 VIG131133:VIH131260 VSC131133:VSD131260 WBY131133:WBZ131260 WLU131133:WLV131260 WVQ131133:WVR131260 J196669:J196796 JE196669:JF196796 TA196669:TB196796 ACW196669:ACX196796 AMS196669:AMT196796 AWO196669:AWP196796 BGK196669:BGL196796 BQG196669:BQH196796 CAC196669:CAD196796 CJY196669:CJZ196796 CTU196669:CTV196796 DDQ196669:DDR196796 DNM196669:DNN196796 DXI196669:DXJ196796 EHE196669:EHF196796 ERA196669:ERB196796 FAW196669:FAX196796 FKS196669:FKT196796 FUO196669:FUP196796 GEK196669:GEL196796 GOG196669:GOH196796 GYC196669:GYD196796 HHY196669:HHZ196796 HRU196669:HRV196796 IBQ196669:IBR196796 ILM196669:ILN196796 IVI196669:IVJ196796 JFE196669:JFF196796 JPA196669:JPB196796 JYW196669:JYX196796 KIS196669:KIT196796 KSO196669:KSP196796 LCK196669:LCL196796 LMG196669:LMH196796 LWC196669:LWD196796 MFY196669:MFZ196796 MPU196669:MPV196796 MZQ196669:MZR196796 NJM196669:NJN196796 NTI196669:NTJ196796 ODE196669:ODF196796 ONA196669:ONB196796 OWW196669:OWX196796 PGS196669:PGT196796 PQO196669:PQP196796 QAK196669:QAL196796 QKG196669:QKH196796 QUC196669:QUD196796 RDY196669:RDZ196796 RNU196669:RNV196796 RXQ196669:RXR196796 SHM196669:SHN196796 SRI196669:SRJ196796 TBE196669:TBF196796 TLA196669:TLB196796 TUW196669:TUX196796 UES196669:UET196796 UOO196669:UOP196796 UYK196669:UYL196796 VIG196669:VIH196796 VSC196669:VSD196796 WBY196669:WBZ196796 WLU196669:WLV196796 WVQ196669:WVR196796 J262205:J262332 JE262205:JF262332 TA262205:TB262332 ACW262205:ACX262332 AMS262205:AMT262332 AWO262205:AWP262332 BGK262205:BGL262332 BQG262205:BQH262332 CAC262205:CAD262332 CJY262205:CJZ262332 CTU262205:CTV262332 DDQ262205:DDR262332 DNM262205:DNN262332 DXI262205:DXJ262332 EHE262205:EHF262332 ERA262205:ERB262332 FAW262205:FAX262332 FKS262205:FKT262332 FUO262205:FUP262332 GEK262205:GEL262332 GOG262205:GOH262332 GYC262205:GYD262332 HHY262205:HHZ262332 HRU262205:HRV262332 IBQ262205:IBR262332 ILM262205:ILN262332 IVI262205:IVJ262332 JFE262205:JFF262332 JPA262205:JPB262332 JYW262205:JYX262332 KIS262205:KIT262332 KSO262205:KSP262332 LCK262205:LCL262332 LMG262205:LMH262332 LWC262205:LWD262332 MFY262205:MFZ262332 MPU262205:MPV262332 MZQ262205:MZR262332 NJM262205:NJN262332 NTI262205:NTJ262332 ODE262205:ODF262332 ONA262205:ONB262332 OWW262205:OWX262332 PGS262205:PGT262332 PQO262205:PQP262332 QAK262205:QAL262332 QKG262205:QKH262332 QUC262205:QUD262332 RDY262205:RDZ262332 RNU262205:RNV262332 RXQ262205:RXR262332 SHM262205:SHN262332 SRI262205:SRJ262332 TBE262205:TBF262332 TLA262205:TLB262332 TUW262205:TUX262332 UES262205:UET262332 UOO262205:UOP262332 UYK262205:UYL262332 VIG262205:VIH262332 VSC262205:VSD262332 WBY262205:WBZ262332 WLU262205:WLV262332 WVQ262205:WVR262332 J327741:J327868 JE327741:JF327868 TA327741:TB327868 ACW327741:ACX327868 AMS327741:AMT327868 AWO327741:AWP327868 BGK327741:BGL327868 BQG327741:BQH327868 CAC327741:CAD327868 CJY327741:CJZ327868 CTU327741:CTV327868 DDQ327741:DDR327868 DNM327741:DNN327868 DXI327741:DXJ327868 EHE327741:EHF327868 ERA327741:ERB327868 FAW327741:FAX327868 FKS327741:FKT327868 FUO327741:FUP327868 GEK327741:GEL327868 GOG327741:GOH327868 GYC327741:GYD327868 HHY327741:HHZ327868 HRU327741:HRV327868 IBQ327741:IBR327868 ILM327741:ILN327868 IVI327741:IVJ327868 JFE327741:JFF327868 JPA327741:JPB327868 JYW327741:JYX327868 KIS327741:KIT327868 KSO327741:KSP327868 LCK327741:LCL327868 LMG327741:LMH327868 LWC327741:LWD327868 MFY327741:MFZ327868 MPU327741:MPV327868 MZQ327741:MZR327868 NJM327741:NJN327868 NTI327741:NTJ327868 ODE327741:ODF327868 ONA327741:ONB327868 OWW327741:OWX327868 PGS327741:PGT327868 PQO327741:PQP327868 QAK327741:QAL327868 QKG327741:QKH327868 QUC327741:QUD327868 RDY327741:RDZ327868 RNU327741:RNV327868 RXQ327741:RXR327868 SHM327741:SHN327868 SRI327741:SRJ327868 TBE327741:TBF327868 TLA327741:TLB327868 TUW327741:TUX327868 UES327741:UET327868 UOO327741:UOP327868 UYK327741:UYL327868 VIG327741:VIH327868 VSC327741:VSD327868 WBY327741:WBZ327868 WLU327741:WLV327868 WVQ327741:WVR327868 J393277:J393404 JE393277:JF393404 TA393277:TB393404 ACW393277:ACX393404 AMS393277:AMT393404 AWO393277:AWP393404 BGK393277:BGL393404 BQG393277:BQH393404 CAC393277:CAD393404 CJY393277:CJZ393404 CTU393277:CTV393404 DDQ393277:DDR393404 DNM393277:DNN393404 DXI393277:DXJ393404 EHE393277:EHF393404 ERA393277:ERB393404 FAW393277:FAX393404 FKS393277:FKT393404 FUO393277:FUP393404 GEK393277:GEL393404 GOG393277:GOH393404 GYC393277:GYD393404 HHY393277:HHZ393404 HRU393277:HRV393404 IBQ393277:IBR393404 ILM393277:ILN393404 IVI393277:IVJ393404 JFE393277:JFF393404 JPA393277:JPB393404 JYW393277:JYX393404 KIS393277:KIT393404 KSO393277:KSP393404 LCK393277:LCL393404 LMG393277:LMH393404 LWC393277:LWD393404 MFY393277:MFZ393404 MPU393277:MPV393404 MZQ393277:MZR393404 NJM393277:NJN393404 NTI393277:NTJ393404 ODE393277:ODF393404 ONA393277:ONB393404 OWW393277:OWX393404 PGS393277:PGT393404 PQO393277:PQP393404 QAK393277:QAL393404 QKG393277:QKH393404 QUC393277:QUD393404 RDY393277:RDZ393404 RNU393277:RNV393404 RXQ393277:RXR393404 SHM393277:SHN393404 SRI393277:SRJ393404 TBE393277:TBF393404 TLA393277:TLB393404 TUW393277:TUX393404 UES393277:UET393404 UOO393277:UOP393404 UYK393277:UYL393404 VIG393277:VIH393404 VSC393277:VSD393404 WBY393277:WBZ393404 WLU393277:WLV393404 WVQ393277:WVR393404 J458813:J458940 JE458813:JF458940 TA458813:TB458940 ACW458813:ACX458940 AMS458813:AMT458940 AWO458813:AWP458940 BGK458813:BGL458940 BQG458813:BQH458940 CAC458813:CAD458940 CJY458813:CJZ458940 CTU458813:CTV458940 DDQ458813:DDR458940 DNM458813:DNN458940 DXI458813:DXJ458940 EHE458813:EHF458940 ERA458813:ERB458940 FAW458813:FAX458940 FKS458813:FKT458940 FUO458813:FUP458940 GEK458813:GEL458940 GOG458813:GOH458940 GYC458813:GYD458940 HHY458813:HHZ458940 HRU458813:HRV458940 IBQ458813:IBR458940 ILM458813:ILN458940 IVI458813:IVJ458940 JFE458813:JFF458940 JPA458813:JPB458940 JYW458813:JYX458940 KIS458813:KIT458940 KSO458813:KSP458940 LCK458813:LCL458940 LMG458813:LMH458940 LWC458813:LWD458940 MFY458813:MFZ458940 MPU458813:MPV458940 MZQ458813:MZR458940 NJM458813:NJN458940 NTI458813:NTJ458940 ODE458813:ODF458940 ONA458813:ONB458940 OWW458813:OWX458940 PGS458813:PGT458940 PQO458813:PQP458940 QAK458813:QAL458940 QKG458813:QKH458940 QUC458813:QUD458940 RDY458813:RDZ458940 RNU458813:RNV458940 RXQ458813:RXR458940 SHM458813:SHN458940 SRI458813:SRJ458940 TBE458813:TBF458940 TLA458813:TLB458940 TUW458813:TUX458940 UES458813:UET458940 UOO458813:UOP458940 UYK458813:UYL458940 VIG458813:VIH458940 VSC458813:VSD458940 WBY458813:WBZ458940 WLU458813:WLV458940 WVQ458813:WVR458940 J524349:J524476 JE524349:JF524476 TA524349:TB524476 ACW524349:ACX524476 AMS524349:AMT524476 AWO524349:AWP524476 BGK524349:BGL524476 BQG524349:BQH524476 CAC524349:CAD524476 CJY524349:CJZ524476 CTU524349:CTV524476 DDQ524349:DDR524476 DNM524349:DNN524476 DXI524349:DXJ524476 EHE524349:EHF524476 ERA524349:ERB524476 FAW524349:FAX524476 FKS524349:FKT524476 FUO524349:FUP524476 GEK524349:GEL524476 GOG524349:GOH524476 GYC524349:GYD524476 HHY524349:HHZ524476 HRU524349:HRV524476 IBQ524349:IBR524476 ILM524349:ILN524476 IVI524349:IVJ524476 JFE524349:JFF524476 JPA524349:JPB524476 JYW524349:JYX524476 KIS524349:KIT524476 KSO524349:KSP524476 LCK524349:LCL524476 LMG524349:LMH524476 LWC524349:LWD524476 MFY524349:MFZ524476 MPU524349:MPV524476 MZQ524349:MZR524476 NJM524349:NJN524476 NTI524349:NTJ524476 ODE524349:ODF524476 ONA524349:ONB524476 OWW524349:OWX524476 PGS524349:PGT524476 PQO524349:PQP524476 QAK524349:QAL524476 QKG524349:QKH524476 QUC524349:QUD524476 RDY524349:RDZ524476 RNU524349:RNV524476 RXQ524349:RXR524476 SHM524349:SHN524476 SRI524349:SRJ524476 TBE524349:TBF524476 TLA524349:TLB524476 TUW524349:TUX524476 UES524349:UET524476 UOO524349:UOP524476 UYK524349:UYL524476 VIG524349:VIH524476 VSC524349:VSD524476 WBY524349:WBZ524476 WLU524349:WLV524476 WVQ524349:WVR524476 J589885:J590012 JE589885:JF590012 TA589885:TB590012 ACW589885:ACX590012 AMS589885:AMT590012 AWO589885:AWP590012 BGK589885:BGL590012 BQG589885:BQH590012 CAC589885:CAD590012 CJY589885:CJZ590012 CTU589885:CTV590012 DDQ589885:DDR590012 DNM589885:DNN590012 DXI589885:DXJ590012 EHE589885:EHF590012 ERA589885:ERB590012 FAW589885:FAX590012 FKS589885:FKT590012 FUO589885:FUP590012 GEK589885:GEL590012 GOG589885:GOH590012 GYC589885:GYD590012 HHY589885:HHZ590012 HRU589885:HRV590012 IBQ589885:IBR590012 ILM589885:ILN590012 IVI589885:IVJ590012 JFE589885:JFF590012 JPA589885:JPB590012 JYW589885:JYX590012 KIS589885:KIT590012 KSO589885:KSP590012 LCK589885:LCL590012 LMG589885:LMH590012 LWC589885:LWD590012 MFY589885:MFZ590012 MPU589885:MPV590012 MZQ589885:MZR590012 NJM589885:NJN590012 NTI589885:NTJ590012 ODE589885:ODF590012 ONA589885:ONB590012 OWW589885:OWX590012 PGS589885:PGT590012 PQO589885:PQP590012 QAK589885:QAL590012 QKG589885:QKH590012 QUC589885:QUD590012 RDY589885:RDZ590012 RNU589885:RNV590012 RXQ589885:RXR590012 SHM589885:SHN590012 SRI589885:SRJ590012 TBE589885:TBF590012 TLA589885:TLB590012 TUW589885:TUX590012 UES589885:UET590012 UOO589885:UOP590012 UYK589885:UYL590012 VIG589885:VIH590012 VSC589885:VSD590012 WBY589885:WBZ590012 WLU589885:WLV590012 WVQ589885:WVR590012 J655421:J655548 JE655421:JF655548 TA655421:TB655548 ACW655421:ACX655548 AMS655421:AMT655548 AWO655421:AWP655548 BGK655421:BGL655548 BQG655421:BQH655548 CAC655421:CAD655548 CJY655421:CJZ655548 CTU655421:CTV655548 DDQ655421:DDR655548 DNM655421:DNN655548 DXI655421:DXJ655548 EHE655421:EHF655548 ERA655421:ERB655548 FAW655421:FAX655548 FKS655421:FKT655548 FUO655421:FUP655548 GEK655421:GEL655548 GOG655421:GOH655548 GYC655421:GYD655548 HHY655421:HHZ655548 HRU655421:HRV655548 IBQ655421:IBR655548 ILM655421:ILN655548 IVI655421:IVJ655548 JFE655421:JFF655548 JPA655421:JPB655548 JYW655421:JYX655548 KIS655421:KIT655548 KSO655421:KSP655548 LCK655421:LCL655548 LMG655421:LMH655548 LWC655421:LWD655548 MFY655421:MFZ655548 MPU655421:MPV655548 MZQ655421:MZR655548 NJM655421:NJN655548 NTI655421:NTJ655548 ODE655421:ODF655548 ONA655421:ONB655548 OWW655421:OWX655548 PGS655421:PGT655548 PQO655421:PQP655548 QAK655421:QAL655548 QKG655421:QKH655548 QUC655421:QUD655548 RDY655421:RDZ655548 RNU655421:RNV655548 RXQ655421:RXR655548 SHM655421:SHN655548 SRI655421:SRJ655548 TBE655421:TBF655548 TLA655421:TLB655548 TUW655421:TUX655548 UES655421:UET655548 UOO655421:UOP655548 UYK655421:UYL655548 VIG655421:VIH655548 VSC655421:VSD655548 WBY655421:WBZ655548 WLU655421:WLV655548 WVQ655421:WVR655548 J720957:J721084 JE720957:JF721084 TA720957:TB721084 ACW720957:ACX721084 AMS720957:AMT721084 AWO720957:AWP721084 BGK720957:BGL721084 BQG720957:BQH721084 CAC720957:CAD721084 CJY720957:CJZ721084 CTU720957:CTV721084 DDQ720957:DDR721084 DNM720957:DNN721084 DXI720957:DXJ721084 EHE720957:EHF721084 ERA720957:ERB721084 FAW720957:FAX721084 FKS720957:FKT721084 FUO720957:FUP721084 GEK720957:GEL721084 GOG720957:GOH721084 GYC720957:GYD721084 HHY720957:HHZ721084 HRU720957:HRV721084 IBQ720957:IBR721084 ILM720957:ILN721084 IVI720957:IVJ721084 JFE720957:JFF721084 JPA720957:JPB721084 JYW720957:JYX721084 KIS720957:KIT721084 KSO720957:KSP721084 LCK720957:LCL721084 LMG720957:LMH721084 LWC720957:LWD721084 MFY720957:MFZ721084 MPU720957:MPV721084 MZQ720957:MZR721084 NJM720957:NJN721084 NTI720957:NTJ721084 ODE720957:ODF721084 ONA720957:ONB721084 OWW720957:OWX721084 PGS720957:PGT721084 PQO720957:PQP721084 QAK720957:QAL721084 QKG720957:QKH721084 QUC720957:QUD721084 RDY720957:RDZ721084 RNU720957:RNV721084 RXQ720957:RXR721084 SHM720957:SHN721084 SRI720957:SRJ721084 TBE720957:TBF721084 TLA720957:TLB721084 TUW720957:TUX721084 UES720957:UET721084 UOO720957:UOP721084 UYK720957:UYL721084 VIG720957:VIH721084 VSC720957:VSD721084 WBY720957:WBZ721084 WLU720957:WLV721084 WVQ720957:WVR721084 J786493:J786620 JE786493:JF786620 TA786493:TB786620 ACW786493:ACX786620 AMS786493:AMT786620 AWO786493:AWP786620 BGK786493:BGL786620 BQG786493:BQH786620 CAC786493:CAD786620 CJY786493:CJZ786620 CTU786493:CTV786620 DDQ786493:DDR786620 DNM786493:DNN786620 DXI786493:DXJ786620 EHE786493:EHF786620 ERA786493:ERB786620 FAW786493:FAX786620 FKS786493:FKT786620 FUO786493:FUP786620 GEK786493:GEL786620 GOG786493:GOH786620 GYC786493:GYD786620 HHY786493:HHZ786620 HRU786493:HRV786620 IBQ786493:IBR786620 ILM786493:ILN786620 IVI786493:IVJ786620 JFE786493:JFF786620 JPA786493:JPB786620 JYW786493:JYX786620 KIS786493:KIT786620 KSO786493:KSP786620 LCK786493:LCL786620 LMG786493:LMH786620 LWC786493:LWD786620 MFY786493:MFZ786620 MPU786493:MPV786620 MZQ786493:MZR786620 NJM786493:NJN786620 NTI786493:NTJ786620 ODE786493:ODF786620 ONA786493:ONB786620 OWW786493:OWX786620 PGS786493:PGT786620 PQO786493:PQP786620 QAK786493:QAL786620 QKG786493:QKH786620 QUC786493:QUD786620 RDY786493:RDZ786620 RNU786493:RNV786620 RXQ786493:RXR786620 SHM786493:SHN786620 SRI786493:SRJ786620 TBE786493:TBF786620 TLA786493:TLB786620 TUW786493:TUX786620 UES786493:UET786620 UOO786493:UOP786620 UYK786493:UYL786620 VIG786493:VIH786620 VSC786493:VSD786620 WBY786493:WBZ786620 WLU786493:WLV786620 WVQ786493:WVR786620 J852029:J852156 JE852029:JF852156 TA852029:TB852156 ACW852029:ACX852156 AMS852029:AMT852156 AWO852029:AWP852156 BGK852029:BGL852156 BQG852029:BQH852156 CAC852029:CAD852156 CJY852029:CJZ852156 CTU852029:CTV852156 DDQ852029:DDR852156 DNM852029:DNN852156 DXI852029:DXJ852156 EHE852029:EHF852156 ERA852029:ERB852156 FAW852029:FAX852156 FKS852029:FKT852156 FUO852029:FUP852156 GEK852029:GEL852156 GOG852029:GOH852156 GYC852029:GYD852156 HHY852029:HHZ852156 HRU852029:HRV852156 IBQ852029:IBR852156 ILM852029:ILN852156 IVI852029:IVJ852156 JFE852029:JFF852156 JPA852029:JPB852156 JYW852029:JYX852156 KIS852029:KIT852156 KSO852029:KSP852156 LCK852029:LCL852156 LMG852029:LMH852156 LWC852029:LWD852156 MFY852029:MFZ852156 MPU852029:MPV852156 MZQ852029:MZR852156 NJM852029:NJN852156 NTI852029:NTJ852156 ODE852029:ODF852156 ONA852029:ONB852156 OWW852029:OWX852156 PGS852029:PGT852156 PQO852029:PQP852156 QAK852029:QAL852156 QKG852029:QKH852156 QUC852029:QUD852156 RDY852029:RDZ852156 RNU852029:RNV852156 RXQ852029:RXR852156 SHM852029:SHN852156 SRI852029:SRJ852156 TBE852029:TBF852156 TLA852029:TLB852156 TUW852029:TUX852156 UES852029:UET852156 UOO852029:UOP852156 UYK852029:UYL852156 VIG852029:VIH852156 VSC852029:VSD852156 WBY852029:WBZ852156 WLU852029:WLV852156 WVQ852029:WVR852156 J917565:J917692 JE917565:JF917692 TA917565:TB917692 ACW917565:ACX917692 AMS917565:AMT917692 AWO917565:AWP917692 BGK917565:BGL917692 BQG917565:BQH917692 CAC917565:CAD917692 CJY917565:CJZ917692 CTU917565:CTV917692 DDQ917565:DDR917692 DNM917565:DNN917692 DXI917565:DXJ917692 EHE917565:EHF917692 ERA917565:ERB917692 FAW917565:FAX917692 FKS917565:FKT917692 FUO917565:FUP917692 GEK917565:GEL917692 GOG917565:GOH917692 GYC917565:GYD917692 HHY917565:HHZ917692 HRU917565:HRV917692 IBQ917565:IBR917692 ILM917565:ILN917692 IVI917565:IVJ917692 JFE917565:JFF917692 JPA917565:JPB917692 JYW917565:JYX917692 KIS917565:KIT917692 KSO917565:KSP917692 LCK917565:LCL917692 LMG917565:LMH917692 LWC917565:LWD917692 MFY917565:MFZ917692 MPU917565:MPV917692 MZQ917565:MZR917692 NJM917565:NJN917692 NTI917565:NTJ917692 ODE917565:ODF917692 ONA917565:ONB917692 OWW917565:OWX917692 PGS917565:PGT917692 PQO917565:PQP917692 QAK917565:QAL917692 QKG917565:QKH917692 QUC917565:QUD917692 RDY917565:RDZ917692 RNU917565:RNV917692 RXQ917565:RXR917692 SHM917565:SHN917692 SRI917565:SRJ917692 TBE917565:TBF917692 TLA917565:TLB917692 TUW917565:TUX917692 UES917565:UET917692 UOO917565:UOP917692 UYK917565:UYL917692 VIG917565:VIH917692 VSC917565:VSD917692 WBY917565:WBZ917692 WLU917565:WLV917692 WVQ917565:WVR917692 J983101:J983228 JE983101:JF983228 TA983101:TB983228 ACW983101:ACX983228 AMS983101:AMT983228 AWO983101:AWP983228 BGK983101:BGL983228 BQG983101:BQH983228 CAC983101:CAD983228 CJY983101:CJZ983228 CTU983101:CTV983228 DDQ983101:DDR983228 DNM983101:DNN983228 DXI983101:DXJ983228 EHE983101:EHF983228 ERA983101:ERB983228 FAW983101:FAX983228 FKS983101:FKT983228 FUO983101:FUP983228 GEK983101:GEL983228 GOG983101:GOH983228 GYC983101:GYD983228 HHY983101:HHZ983228 HRU983101:HRV983228 IBQ983101:IBR983228 ILM983101:ILN983228 IVI983101:IVJ983228 JFE983101:JFF983228 JPA983101:JPB983228 JYW983101:JYX983228 KIS983101:KIT983228 KSO983101:KSP983228 LCK983101:LCL983228 LMG983101:LMH983228 LWC983101:LWD983228 MFY983101:MFZ983228 MPU983101:MPV983228 MZQ983101:MZR983228 NJM983101:NJN983228 NTI983101:NTJ983228 ODE983101:ODF983228 ONA983101:ONB983228 OWW983101:OWX983228 PGS983101:PGT983228 PQO983101:PQP983228 QAK983101:QAL983228 QKG983101:QKH983228 QUC983101:QUD983228 RDY983101:RDZ983228 RNU983101:RNV983228 RXQ983101:RXR983228 SHM983101:SHN983228 SRI983101:SRJ983228 TBE983101:TBF983228 TLA983101:TLB983228 TUW983101:TUX983228 UES983101:UET983228 UOO983101:UOP983228 UYK983101:UYL983228 VIG983101:VIH983228 VSC983101:VSD983228 WBY983101:WBZ983228 WLU983101:WLV983228 WVQ983101:WVR983228</xm:sqref>
        </x14:dataValidation>
        <x14:dataValidation type="list" showInputMessage="1" showErrorMessage="1" xr:uid="{00000000-0002-0000-0200-000014000000}">
          <x14:formula1>
            <xm:f>Reglon_renta</xm:f>
          </x14:formula1>
          <xm:sqref>JH65485:JH65498 TD65485:TD65498 ACZ65485:ACZ65498 AMV65485:AMV65498 AWR65485:AWR65498 BGN65485:BGN65498 BQJ65485:BQJ65498 CAF65485:CAF65498 CKB65485:CKB65498 CTX65485:CTX65498 DDT65485:DDT65498 DNP65485:DNP65498 DXL65485:DXL65498 EHH65485:EHH65498 ERD65485:ERD65498 FAZ65485:FAZ65498 FKV65485:FKV65498 FUR65485:FUR65498 GEN65485:GEN65498 GOJ65485:GOJ65498 GYF65485:GYF65498 HIB65485:HIB65498 HRX65485:HRX65498 IBT65485:IBT65498 ILP65485:ILP65498 IVL65485:IVL65498 JFH65485:JFH65498 JPD65485:JPD65498 JYZ65485:JYZ65498 KIV65485:KIV65498 KSR65485:KSR65498 LCN65485:LCN65498 LMJ65485:LMJ65498 LWF65485:LWF65498 MGB65485:MGB65498 MPX65485:MPX65498 MZT65485:MZT65498 NJP65485:NJP65498 NTL65485:NTL65498 ODH65485:ODH65498 OND65485:OND65498 OWZ65485:OWZ65498 PGV65485:PGV65498 PQR65485:PQR65498 QAN65485:QAN65498 QKJ65485:QKJ65498 QUF65485:QUF65498 REB65485:REB65498 RNX65485:RNX65498 RXT65485:RXT65498 SHP65485:SHP65498 SRL65485:SRL65498 TBH65485:TBH65498 TLD65485:TLD65498 TUZ65485:TUZ65498 UEV65485:UEV65498 UOR65485:UOR65498 UYN65485:UYN65498 VIJ65485:VIJ65498 VSF65485:VSF65498 WCB65485:WCB65498 WLX65485:WLX65498 WVT65485:WVT65498 JH131021:JH131034 TD131021:TD131034 ACZ131021:ACZ131034 AMV131021:AMV131034 AWR131021:AWR131034 BGN131021:BGN131034 BQJ131021:BQJ131034 CAF131021:CAF131034 CKB131021:CKB131034 CTX131021:CTX131034 DDT131021:DDT131034 DNP131021:DNP131034 DXL131021:DXL131034 EHH131021:EHH131034 ERD131021:ERD131034 FAZ131021:FAZ131034 FKV131021:FKV131034 FUR131021:FUR131034 GEN131021:GEN131034 GOJ131021:GOJ131034 GYF131021:GYF131034 HIB131021:HIB131034 HRX131021:HRX131034 IBT131021:IBT131034 ILP131021:ILP131034 IVL131021:IVL131034 JFH131021:JFH131034 JPD131021:JPD131034 JYZ131021:JYZ131034 KIV131021:KIV131034 KSR131021:KSR131034 LCN131021:LCN131034 LMJ131021:LMJ131034 LWF131021:LWF131034 MGB131021:MGB131034 MPX131021:MPX131034 MZT131021:MZT131034 NJP131021:NJP131034 NTL131021:NTL131034 ODH131021:ODH131034 OND131021:OND131034 OWZ131021:OWZ131034 PGV131021:PGV131034 PQR131021:PQR131034 QAN131021:QAN131034 QKJ131021:QKJ131034 QUF131021:QUF131034 REB131021:REB131034 RNX131021:RNX131034 RXT131021:RXT131034 SHP131021:SHP131034 SRL131021:SRL131034 TBH131021:TBH131034 TLD131021:TLD131034 TUZ131021:TUZ131034 UEV131021:UEV131034 UOR131021:UOR131034 UYN131021:UYN131034 VIJ131021:VIJ131034 VSF131021:VSF131034 WCB131021:WCB131034 WLX131021:WLX131034 WVT131021:WVT131034 JH196557:JH196570 TD196557:TD196570 ACZ196557:ACZ196570 AMV196557:AMV196570 AWR196557:AWR196570 BGN196557:BGN196570 BQJ196557:BQJ196570 CAF196557:CAF196570 CKB196557:CKB196570 CTX196557:CTX196570 DDT196557:DDT196570 DNP196557:DNP196570 DXL196557:DXL196570 EHH196557:EHH196570 ERD196557:ERD196570 FAZ196557:FAZ196570 FKV196557:FKV196570 FUR196557:FUR196570 GEN196557:GEN196570 GOJ196557:GOJ196570 GYF196557:GYF196570 HIB196557:HIB196570 HRX196557:HRX196570 IBT196557:IBT196570 ILP196557:ILP196570 IVL196557:IVL196570 JFH196557:JFH196570 JPD196557:JPD196570 JYZ196557:JYZ196570 KIV196557:KIV196570 KSR196557:KSR196570 LCN196557:LCN196570 LMJ196557:LMJ196570 LWF196557:LWF196570 MGB196557:MGB196570 MPX196557:MPX196570 MZT196557:MZT196570 NJP196557:NJP196570 NTL196557:NTL196570 ODH196557:ODH196570 OND196557:OND196570 OWZ196557:OWZ196570 PGV196557:PGV196570 PQR196557:PQR196570 QAN196557:QAN196570 QKJ196557:QKJ196570 QUF196557:QUF196570 REB196557:REB196570 RNX196557:RNX196570 RXT196557:RXT196570 SHP196557:SHP196570 SRL196557:SRL196570 TBH196557:TBH196570 TLD196557:TLD196570 TUZ196557:TUZ196570 UEV196557:UEV196570 UOR196557:UOR196570 UYN196557:UYN196570 VIJ196557:VIJ196570 VSF196557:VSF196570 WCB196557:WCB196570 WLX196557:WLX196570 WVT196557:WVT196570 JH262093:JH262106 TD262093:TD262106 ACZ262093:ACZ262106 AMV262093:AMV262106 AWR262093:AWR262106 BGN262093:BGN262106 BQJ262093:BQJ262106 CAF262093:CAF262106 CKB262093:CKB262106 CTX262093:CTX262106 DDT262093:DDT262106 DNP262093:DNP262106 DXL262093:DXL262106 EHH262093:EHH262106 ERD262093:ERD262106 FAZ262093:FAZ262106 FKV262093:FKV262106 FUR262093:FUR262106 GEN262093:GEN262106 GOJ262093:GOJ262106 GYF262093:GYF262106 HIB262093:HIB262106 HRX262093:HRX262106 IBT262093:IBT262106 ILP262093:ILP262106 IVL262093:IVL262106 JFH262093:JFH262106 JPD262093:JPD262106 JYZ262093:JYZ262106 KIV262093:KIV262106 KSR262093:KSR262106 LCN262093:LCN262106 LMJ262093:LMJ262106 LWF262093:LWF262106 MGB262093:MGB262106 MPX262093:MPX262106 MZT262093:MZT262106 NJP262093:NJP262106 NTL262093:NTL262106 ODH262093:ODH262106 OND262093:OND262106 OWZ262093:OWZ262106 PGV262093:PGV262106 PQR262093:PQR262106 QAN262093:QAN262106 QKJ262093:QKJ262106 QUF262093:QUF262106 REB262093:REB262106 RNX262093:RNX262106 RXT262093:RXT262106 SHP262093:SHP262106 SRL262093:SRL262106 TBH262093:TBH262106 TLD262093:TLD262106 TUZ262093:TUZ262106 UEV262093:UEV262106 UOR262093:UOR262106 UYN262093:UYN262106 VIJ262093:VIJ262106 VSF262093:VSF262106 WCB262093:WCB262106 WLX262093:WLX262106 WVT262093:WVT262106 JH327629:JH327642 TD327629:TD327642 ACZ327629:ACZ327642 AMV327629:AMV327642 AWR327629:AWR327642 BGN327629:BGN327642 BQJ327629:BQJ327642 CAF327629:CAF327642 CKB327629:CKB327642 CTX327629:CTX327642 DDT327629:DDT327642 DNP327629:DNP327642 DXL327629:DXL327642 EHH327629:EHH327642 ERD327629:ERD327642 FAZ327629:FAZ327642 FKV327629:FKV327642 FUR327629:FUR327642 GEN327629:GEN327642 GOJ327629:GOJ327642 GYF327629:GYF327642 HIB327629:HIB327642 HRX327629:HRX327642 IBT327629:IBT327642 ILP327629:ILP327642 IVL327629:IVL327642 JFH327629:JFH327642 JPD327629:JPD327642 JYZ327629:JYZ327642 KIV327629:KIV327642 KSR327629:KSR327642 LCN327629:LCN327642 LMJ327629:LMJ327642 LWF327629:LWF327642 MGB327629:MGB327642 MPX327629:MPX327642 MZT327629:MZT327642 NJP327629:NJP327642 NTL327629:NTL327642 ODH327629:ODH327642 OND327629:OND327642 OWZ327629:OWZ327642 PGV327629:PGV327642 PQR327629:PQR327642 QAN327629:QAN327642 QKJ327629:QKJ327642 QUF327629:QUF327642 REB327629:REB327642 RNX327629:RNX327642 RXT327629:RXT327642 SHP327629:SHP327642 SRL327629:SRL327642 TBH327629:TBH327642 TLD327629:TLD327642 TUZ327629:TUZ327642 UEV327629:UEV327642 UOR327629:UOR327642 UYN327629:UYN327642 VIJ327629:VIJ327642 VSF327629:VSF327642 WCB327629:WCB327642 WLX327629:WLX327642 WVT327629:WVT327642 JH393165:JH393178 TD393165:TD393178 ACZ393165:ACZ393178 AMV393165:AMV393178 AWR393165:AWR393178 BGN393165:BGN393178 BQJ393165:BQJ393178 CAF393165:CAF393178 CKB393165:CKB393178 CTX393165:CTX393178 DDT393165:DDT393178 DNP393165:DNP393178 DXL393165:DXL393178 EHH393165:EHH393178 ERD393165:ERD393178 FAZ393165:FAZ393178 FKV393165:FKV393178 FUR393165:FUR393178 GEN393165:GEN393178 GOJ393165:GOJ393178 GYF393165:GYF393178 HIB393165:HIB393178 HRX393165:HRX393178 IBT393165:IBT393178 ILP393165:ILP393178 IVL393165:IVL393178 JFH393165:JFH393178 JPD393165:JPD393178 JYZ393165:JYZ393178 KIV393165:KIV393178 KSR393165:KSR393178 LCN393165:LCN393178 LMJ393165:LMJ393178 LWF393165:LWF393178 MGB393165:MGB393178 MPX393165:MPX393178 MZT393165:MZT393178 NJP393165:NJP393178 NTL393165:NTL393178 ODH393165:ODH393178 OND393165:OND393178 OWZ393165:OWZ393178 PGV393165:PGV393178 PQR393165:PQR393178 QAN393165:QAN393178 QKJ393165:QKJ393178 QUF393165:QUF393178 REB393165:REB393178 RNX393165:RNX393178 RXT393165:RXT393178 SHP393165:SHP393178 SRL393165:SRL393178 TBH393165:TBH393178 TLD393165:TLD393178 TUZ393165:TUZ393178 UEV393165:UEV393178 UOR393165:UOR393178 UYN393165:UYN393178 VIJ393165:VIJ393178 VSF393165:VSF393178 WCB393165:WCB393178 WLX393165:WLX393178 WVT393165:WVT393178 JH458701:JH458714 TD458701:TD458714 ACZ458701:ACZ458714 AMV458701:AMV458714 AWR458701:AWR458714 BGN458701:BGN458714 BQJ458701:BQJ458714 CAF458701:CAF458714 CKB458701:CKB458714 CTX458701:CTX458714 DDT458701:DDT458714 DNP458701:DNP458714 DXL458701:DXL458714 EHH458701:EHH458714 ERD458701:ERD458714 FAZ458701:FAZ458714 FKV458701:FKV458714 FUR458701:FUR458714 GEN458701:GEN458714 GOJ458701:GOJ458714 GYF458701:GYF458714 HIB458701:HIB458714 HRX458701:HRX458714 IBT458701:IBT458714 ILP458701:ILP458714 IVL458701:IVL458714 JFH458701:JFH458714 JPD458701:JPD458714 JYZ458701:JYZ458714 KIV458701:KIV458714 KSR458701:KSR458714 LCN458701:LCN458714 LMJ458701:LMJ458714 LWF458701:LWF458714 MGB458701:MGB458714 MPX458701:MPX458714 MZT458701:MZT458714 NJP458701:NJP458714 NTL458701:NTL458714 ODH458701:ODH458714 OND458701:OND458714 OWZ458701:OWZ458714 PGV458701:PGV458714 PQR458701:PQR458714 QAN458701:QAN458714 QKJ458701:QKJ458714 QUF458701:QUF458714 REB458701:REB458714 RNX458701:RNX458714 RXT458701:RXT458714 SHP458701:SHP458714 SRL458701:SRL458714 TBH458701:TBH458714 TLD458701:TLD458714 TUZ458701:TUZ458714 UEV458701:UEV458714 UOR458701:UOR458714 UYN458701:UYN458714 VIJ458701:VIJ458714 VSF458701:VSF458714 WCB458701:WCB458714 WLX458701:WLX458714 WVT458701:WVT458714 JH524237:JH524250 TD524237:TD524250 ACZ524237:ACZ524250 AMV524237:AMV524250 AWR524237:AWR524250 BGN524237:BGN524250 BQJ524237:BQJ524250 CAF524237:CAF524250 CKB524237:CKB524250 CTX524237:CTX524250 DDT524237:DDT524250 DNP524237:DNP524250 DXL524237:DXL524250 EHH524237:EHH524250 ERD524237:ERD524250 FAZ524237:FAZ524250 FKV524237:FKV524250 FUR524237:FUR524250 GEN524237:GEN524250 GOJ524237:GOJ524250 GYF524237:GYF524250 HIB524237:HIB524250 HRX524237:HRX524250 IBT524237:IBT524250 ILP524237:ILP524250 IVL524237:IVL524250 JFH524237:JFH524250 JPD524237:JPD524250 JYZ524237:JYZ524250 KIV524237:KIV524250 KSR524237:KSR524250 LCN524237:LCN524250 LMJ524237:LMJ524250 LWF524237:LWF524250 MGB524237:MGB524250 MPX524237:MPX524250 MZT524237:MZT524250 NJP524237:NJP524250 NTL524237:NTL524250 ODH524237:ODH524250 OND524237:OND524250 OWZ524237:OWZ524250 PGV524237:PGV524250 PQR524237:PQR524250 QAN524237:QAN524250 QKJ524237:QKJ524250 QUF524237:QUF524250 REB524237:REB524250 RNX524237:RNX524250 RXT524237:RXT524250 SHP524237:SHP524250 SRL524237:SRL524250 TBH524237:TBH524250 TLD524237:TLD524250 TUZ524237:TUZ524250 UEV524237:UEV524250 UOR524237:UOR524250 UYN524237:UYN524250 VIJ524237:VIJ524250 VSF524237:VSF524250 WCB524237:WCB524250 WLX524237:WLX524250 WVT524237:WVT524250 JH589773:JH589786 TD589773:TD589786 ACZ589773:ACZ589786 AMV589773:AMV589786 AWR589773:AWR589786 BGN589773:BGN589786 BQJ589773:BQJ589786 CAF589773:CAF589786 CKB589773:CKB589786 CTX589773:CTX589786 DDT589773:DDT589786 DNP589773:DNP589786 DXL589773:DXL589786 EHH589773:EHH589786 ERD589773:ERD589786 FAZ589773:FAZ589786 FKV589773:FKV589786 FUR589773:FUR589786 GEN589773:GEN589786 GOJ589773:GOJ589786 GYF589773:GYF589786 HIB589773:HIB589786 HRX589773:HRX589786 IBT589773:IBT589786 ILP589773:ILP589786 IVL589773:IVL589786 JFH589773:JFH589786 JPD589773:JPD589786 JYZ589773:JYZ589786 KIV589773:KIV589786 KSR589773:KSR589786 LCN589773:LCN589786 LMJ589773:LMJ589786 LWF589773:LWF589786 MGB589773:MGB589786 MPX589773:MPX589786 MZT589773:MZT589786 NJP589773:NJP589786 NTL589773:NTL589786 ODH589773:ODH589786 OND589773:OND589786 OWZ589773:OWZ589786 PGV589773:PGV589786 PQR589773:PQR589786 QAN589773:QAN589786 QKJ589773:QKJ589786 QUF589773:QUF589786 REB589773:REB589786 RNX589773:RNX589786 RXT589773:RXT589786 SHP589773:SHP589786 SRL589773:SRL589786 TBH589773:TBH589786 TLD589773:TLD589786 TUZ589773:TUZ589786 UEV589773:UEV589786 UOR589773:UOR589786 UYN589773:UYN589786 VIJ589773:VIJ589786 VSF589773:VSF589786 WCB589773:WCB589786 WLX589773:WLX589786 WVT589773:WVT589786 JH655309:JH655322 TD655309:TD655322 ACZ655309:ACZ655322 AMV655309:AMV655322 AWR655309:AWR655322 BGN655309:BGN655322 BQJ655309:BQJ655322 CAF655309:CAF655322 CKB655309:CKB655322 CTX655309:CTX655322 DDT655309:DDT655322 DNP655309:DNP655322 DXL655309:DXL655322 EHH655309:EHH655322 ERD655309:ERD655322 FAZ655309:FAZ655322 FKV655309:FKV655322 FUR655309:FUR655322 GEN655309:GEN655322 GOJ655309:GOJ655322 GYF655309:GYF655322 HIB655309:HIB655322 HRX655309:HRX655322 IBT655309:IBT655322 ILP655309:ILP655322 IVL655309:IVL655322 JFH655309:JFH655322 JPD655309:JPD655322 JYZ655309:JYZ655322 KIV655309:KIV655322 KSR655309:KSR655322 LCN655309:LCN655322 LMJ655309:LMJ655322 LWF655309:LWF655322 MGB655309:MGB655322 MPX655309:MPX655322 MZT655309:MZT655322 NJP655309:NJP655322 NTL655309:NTL655322 ODH655309:ODH655322 OND655309:OND655322 OWZ655309:OWZ655322 PGV655309:PGV655322 PQR655309:PQR655322 QAN655309:QAN655322 QKJ655309:QKJ655322 QUF655309:QUF655322 REB655309:REB655322 RNX655309:RNX655322 RXT655309:RXT655322 SHP655309:SHP655322 SRL655309:SRL655322 TBH655309:TBH655322 TLD655309:TLD655322 TUZ655309:TUZ655322 UEV655309:UEV655322 UOR655309:UOR655322 UYN655309:UYN655322 VIJ655309:VIJ655322 VSF655309:VSF655322 WCB655309:WCB655322 WLX655309:WLX655322 WVT655309:WVT655322 JH720845:JH720858 TD720845:TD720858 ACZ720845:ACZ720858 AMV720845:AMV720858 AWR720845:AWR720858 BGN720845:BGN720858 BQJ720845:BQJ720858 CAF720845:CAF720858 CKB720845:CKB720858 CTX720845:CTX720858 DDT720845:DDT720858 DNP720845:DNP720858 DXL720845:DXL720858 EHH720845:EHH720858 ERD720845:ERD720858 FAZ720845:FAZ720858 FKV720845:FKV720858 FUR720845:FUR720858 GEN720845:GEN720858 GOJ720845:GOJ720858 GYF720845:GYF720858 HIB720845:HIB720858 HRX720845:HRX720858 IBT720845:IBT720858 ILP720845:ILP720858 IVL720845:IVL720858 JFH720845:JFH720858 JPD720845:JPD720858 JYZ720845:JYZ720858 KIV720845:KIV720858 KSR720845:KSR720858 LCN720845:LCN720858 LMJ720845:LMJ720858 LWF720845:LWF720858 MGB720845:MGB720858 MPX720845:MPX720858 MZT720845:MZT720858 NJP720845:NJP720858 NTL720845:NTL720858 ODH720845:ODH720858 OND720845:OND720858 OWZ720845:OWZ720858 PGV720845:PGV720858 PQR720845:PQR720858 QAN720845:QAN720858 QKJ720845:QKJ720858 QUF720845:QUF720858 REB720845:REB720858 RNX720845:RNX720858 RXT720845:RXT720858 SHP720845:SHP720858 SRL720845:SRL720858 TBH720845:TBH720858 TLD720845:TLD720858 TUZ720845:TUZ720858 UEV720845:UEV720858 UOR720845:UOR720858 UYN720845:UYN720858 VIJ720845:VIJ720858 VSF720845:VSF720858 WCB720845:WCB720858 WLX720845:WLX720858 WVT720845:WVT720858 JH786381:JH786394 TD786381:TD786394 ACZ786381:ACZ786394 AMV786381:AMV786394 AWR786381:AWR786394 BGN786381:BGN786394 BQJ786381:BQJ786394 CAF786381:CAF786394 CKB786381:CKB786394 CTX786381:CTX786394 DDT786381:DDT786394 DNP786381:DNP786394 DXL786381:DXL786394 EHH786381:EHH786394 ERD786381:ERD786394 FAZ786381:FAZ786394 FKV786381:FKV786394 FUR786381:FUR786394 GEN786381:GEN786394 GOJ786381:GOJ786394 GYF786381:GYF786394 HIB786381:HIB786394 HRX786381:HRX786394 IBT786381:IBT786394 ILP786381:ILP786394 IVL786381:IVL786394 JFH786381:JFH786394 JPD786381:JPD786394 JYZ786381:JYZ786394 KIV786381:KIV786394 KSR786381:KSR786394 LCN786381:LCN786394 LMJ786381:LMJ786394 LWF786381:LWF786394 MGB786381:MGB786394 MPX786381:MPX786394 MZT786381:MZT786394 NJP786381:NJP786394 NTL786381:NTL786394 ODH786381:ODH786394 OND786381:OND786394 OWZ786381:OWZ786394 PGV786381:PGV786394 PQR786381:PQR786394 QAN786381:QAN786394 QKJ786381:QKJ786394 QUF786381:QUF786394 REB786381:REB786394 RNX786381:RNX786394 RXT786381:RXT786394 SHP786381:SHP786394 SRL786381:SRL786394 TBH786381:TBH786394 TLD786381:TLD786394 TUZ786381:TUZ786394 UEV786381:UEV786394 UOR786381:UOR786394 UYN786381:UYN786394 VIJ786381:VIJ786394 VSF786381:VSF786394 WCB786381:WCB786394 WLX786381:WLX786394 WVT786381:WVT786394 JH851917:JH851930 TD851917:TD851930 ACZ851917:ACZ851930 AMV851917:AMV851930 AWR851917:AWR851930 BGN851917:BGN851930 BQJ851917:BQJ851930 CAF851917:CAF851930 CKB851917:CKB851930 CTX851917:CTX851930 DDT851917:DDT851930 DNP851917:DNP851930 DXL851917:DXL851930 EHH851917:EHH851930 ERD851917:ERD851930 FAZ851917:FAZ851930 FKV851917:FKV851930 FUR851917:FUR851930 GEN851917:GEN851930 GOJ851917:GOJ851930 GYF851917:GYF851930 HIB851917:HIB851930 HRX851917:HRX851930 IBT851917:IBT851930 ILP851917:ILP851930 IVL851917:IVL851930 JFH851917:JFH851930 JPD851917:JPD851930 JYZ851917:JYZ851930 KIV851917:KIV851930 KSR851917:KSR851930 LCN851917:LCN851930 LMJ851917:LMJ851930 LWF851917:LWF851930 MGB851917:MGB851930 MPX851917:MPX851930 MZT851917:MZT851930 NJP851917:NJP851930 NTL851917:NTL851930 ODH851917:ODH851930 OND851917:OND851930 OWZ851917:OWZ851930 PGV851917:PGV851930 PQR851917:PQR851930 QAN851917:QAN851930 QKJ851917:QKJ851930 QUF851917:QUF851930 REB851917:REB851930 RNX851917:RNX851930 RXT851917:RXT851930 SHP851917:SHP851930 SRL851917:SRL851930 TBH851917:TBH851930 TLD851917:TLD851930 TUZ851917:TUZ851930 UEV851917:UEV851930 UOR851917:UOR851930 UYN851917:UYN851930 VIJ851917:VIJ851930 VSF851917:VSF851930 WCB851917:WCB851930 WLX851917:WLX851930 WVT851917:WVT851930 JH917453:JH917466 TD917453:TD917466 ACZ917453:ACZ917466 AMV917453:AMV917466 AWR917453:AWR917466 BGN917453:BGN917466 BQJ917453:BQJ917466 CAF917453:CAF917466 CKB917453:CKB917466 CTX917453:CTX917466 DDT917453:DDT917466 DNP917453:DNP917466 DXL917453:DXL917466 EHH917453:EHH917466 ERD917453:ERD917466 FAZ917453:FAZ917466 FKV917453:FKV917466 FUR917453:FUR917466 GEN917453:GEN917466 GOJ917453:GOJ917466 GYF917453:GYF917466 HIB917453:HIB917466 HRX917453:HRX917466 IBT917453:IBT917466 ILP917453:ILP917466 IVL917453:IVL917466 JFH917453:JFH917466 JPD917453:JPD917466 JYZ917453:JYZ917466 KIV917453:KIV917466 KSR917453:KSR917466 LCN917453:LCN917466 LMJ917453:LMJ917466 LWF917453:LWF917466 MGB917453:MGB917466 MPX917453:MPX917466 MZT917453:MZT917466 NJP917453:NJP917466 NTL917453:NTL917466 ODH917453:ODH917466 OND917453:OND917466 OWZ917453:OWZ917466 PGV917453:PGV917466 PQR917453:PQR917466 QAN917453:QAN917466 QKJ917453:QKJ917466 QUF917453:QUF917466 REB917453:REB917466 RNX917453:RNX917466 RXT917453:RXT917466 SHP917453:SHP917466 SRL917453:SRL917466 TBH917453:TBH917466 TLD917453:TLD917466 TUZ917453:TUZ917466 UEV917453:UEV917466 UOR917453:UOR917466 UYN917453:UYN917466 VIJ917453:VIJ917466 VSF917453:VSF917466 WCB917453:WCB917466 WLX917453:WLX917466 WVT917453:WVT917466 JH982989:JH983002 TD982989:TD983002 ACZ982989:ACZ983002 AMV982989:AMV983002 AWR982989:AWR983002 BGN982989:BGN983002 BQJ982989:BQJ983002 CAF982989:CAF983002 CKB982989:CKB983002 CTX982989:CTX983002 DDT982989:DDT983002 DNP982989:DNP983002 DXL982989:DXL983002 EHH982989:EHH983002 ERD982989:ERD983002 FAZ982989:FAZ983002 FKV982989:FKV983002 FUR982989:FUR983002 GEN982989:GEN983002 GOJ982989:GOJ983002 GYF982989:GYF983002 HIB982989:HIB983002 HRX982989:HRX983002 IBT982989:IBT983002 ILP982989:ILP983002 IVL982989:IVL983002 JFH982989:JFH983002 JPD982989:JPD983002 JYZ982989:JYZ983002 KIV982989:KIV983002 KSR982989:KSR983002 LCN982989:LCN983002 LMJ982989:LMJ983002 LWF982989:LWF983002 MGB982989:MGB983002 MPX982989:MPX983002 MZT982989:MZT983002 NJP982989:NJP983002 NTL982989:NTL983002 ODH982989:ODH983002 OND982989:OND983002 OWZ982989:OWZ983002 PGV982989:PGV983002 PQR982989:PQR983002 QAN982989:QAN983002 QKJ982989:QKJ983002 QUF982989:QUF983002 REB982989:REB983002 RNX982989:RNX983002 RXT982989:RXT983002 SHP982989:SHP983002 SRL982989:SRL983002 TBH982989:TBH983002 TLD982989:TLD983002 TUZ982989:TUZ983002 UEV982989:UEV983002 UOR982989:UOR983002 UYN982989:UYN983002 VIJ982989:VIJ983002 VSF982989:VSF983002 WCB982989:WCB983002 WLX982989:WLX983002 WVT982989:WVT983002 JH65970:JH65975 TD65970:TD65975 ACZ65970:ACZ65975 AMV65970:AMV65975 AWR65970:AWR65975 BGN65970:BGN65975 BQJ65970:BQJ65975 CAF65970:CAF65975 CKB65970:CKB65975 CTX65970:CTX65975 DDT65970:DDT65975 DNP65970:DNP65975 DXL65970:DXL65975 EHH65970:EHH65975 ERD65970:ERD65975 FAZ65970:FAZ65975 FKV65970:FKV65975 FUR65970:FUR65975 GEN65970:GEN65975 GOJ65970:GOJ65975 GYF65970:GYF65975 HIB65970:HIB65975 HRX65970:HRX65975 IBT65970:IBT65975 ILP65970:ILP65975 IVL65970:IVL65975 JFH65970:JFH65975 JPD65970:JPD65975 JYZ65970:JYZ65975 KIV65970:KIV65975 KSR65970:KSR65975 LCN65970:LCN65975 LMJ65970:LMJ65975 LWF65970:LWF65975 MGB65970:MGB65975 MPX65970:MPX65975 MZT65970:MZT65975 NJP65970:NJP65975 NTL65970:NTL65975 ODH65970:ODH65975 OND65970:OND65975 OWZ65970:OWZ65975 PGV65970:PGV65975 PQR65970:PQR65975 QAN65970:QAN65975 QKJ65970:QKJ65975 QUF65970:QUF65975 REB65970:REB65975 RNX65970:RNX65975 RXT65970:RXT65975 SHP65970:SHP65975 SRL65970:SRL65975 TBH65970:TBH65975 TLD65970:TLD65975 TUZ65970:TUZ65975 UEV65970:UEV65975 UOR65970:UOR65975 UYN65970:UYN65975 VIJ65970:VIJ65975 VSF65970:VSF65975 WCB65970:WCB65975 WLX65970:WLX65975 WVT65970:WVT65975 JH131506:JH131511 TD131506:TD131511 ACZ131506:ACZ131511 AMV131506:AMV131511 AWR131506:AWR131511 BGN131506:BGN131511 BQJ131506:BQJ131511 CAF131506:CAF131511 CKB131506:CKB131511 CTX131506:CTX131511 DDT131506:DDT131511 DNP131506:DNP131511 DXL131506:DXL131511 EHH131506:EHH131511 ERD131506:ERD131511 FAZ131506:FAZ131511 FKV131506:FKV131511 FUR131506:FUR131511 GEN131506:GEN131511 GOJ131506:GOJ131511 GYF131506:GYF131511 HIB131506:HIB131511 HRX131506:HRX131511 IBT131506:IBT131511 ILP131506:ILP131511 IVL131506:IVL131511 JFH131506:JFH131511 JPD131506:JPD131511 JYZ131506:JYZ131511 KIV131506:KIV131511 KSR131506:KSR131511 LCN131506:LCN131511 LMJ131506:LMJ131511 LWF131506:LWF131511 MGB131506:MGB131511 MPX131506:MPX131511 MZT131506:MZT131511 NJP131506:NJP131511 NTL131506:NTL131511 ODH131506:ODH131511 OND131506:OND131511 OWZ131506:OWZ131511 PGV131506:PGV131511 PQR131506:PQR131511 QAN131506:QAN131511 QKJ131506:QKJ131511 QUF131506:QUF131511 REB131506:REB131511 RNX131506:RNX131511 RXT131506:RXT131511 SHP131506:SHP131511 SRL131506:SRL131511 TBH131506:TBH131511 TLD131506:TLD131511 TUZ131506:TUZ131511 UEV131506:UEV131511 UOR131506:UOR131511 UYN131506:UYN131511 VIJ131506:VIJ131511 VSF131506:VSF131511 WCB131506:WCB131511 WLX131506:WLX131511 WVT131506:WVT131511 JH197042:JH197047 TD197042:TD197047 ACZ197042:ACZ197047 AMV197042:AMV197047 AWR197042:AWR197047 BGN197042:BGN197047 BQJ197042:BQJ197047 CAF197042:CAF197047 CKB197042:CKB197047 CTX197042:CTX197047 DDT197042:DDT197047 DNP197042:DNP197047 DXL197042:DXL197047 EHH197042:EHH197047 ERD197042:ERD197047 FAZ197042:FAZ197047 FKV197042:FKV197047 FUR197042:FUR197047 GEN197042:GEN197047 GOJ197042:GOJ197047 GYF197042:GYF197047 HIB197042:HIB197047 HRX197042:HRX197047 IBT197042:IBT197047 ILP197042:ILP197047 IVL197042:IVL197047 JFH197042:JFH197047 JPD197042:JPD197047 JYZ197042:JYZ197047 KIV197042:KIV197047 KSR197042:KSR197047 LCN197042:LCN197047 LMJ197042:LMJ197047 LWF197042:LWF197047 MGB197042:MGB197047 MPX197042:MPX197047 MZT197042:MZT197047 NJP197042:NJP197047 NTL197042:NTL197047 ODH197042:ODH197047 OND197042:OND197047 OWZ197042:OWZ197047 PGV197042:PGV197047 PQR197042:PQR197047 QAN197042:QAN197047 QKJ197042:QKJ197047 QUF197042:QUF197047 REB197042:REB197047 RNX197042:RNX197047 RXT197042:RXT197047 SHP197042:SHP197047 SRL197042:SRL197047 TBH197042:TBH197047 TLD197042:TLD197047 TUZ197042:TUZ197047 UEV197042:UEV197047 UOR197042:UOR197047 UYN197042:UYN197047 VIJ197042:VIJ197047 VSF197042:VSF197047 WCB197042:WCB197047 WLX197042:WLX197047 WVT197042:WVT197047 JH262578:JH262583 TD262578:TD262583 ACZ262578:ACZ262583 AMV262578:AMV262583 AWR262578:AWR262583 BGN262578:BGN262583 BQJ262578:BQJ262583 CAF262578:CAF262583 CKB262578:CKB262583 CTX262578:CTX262583 DDT262578:DDT262583 DNP262578:DNP262583 DXL262578:DXL262583 EHH262578:EHH262583 ERD262578:ERD262583 FAZ262578:FAZ262583 FKV262578:FKV262583 FUR262578:FUR262583 GEN262578:GEN262583 GOJ262578:GOJ262583 GYF262578:GYF262583 HIB262578:HIB262583 HRX262578:HRX262583 IBT262578:IBT262583 ILP262578:ILP262583 IVL262578:IVL262583 JFH262578:JFH262583 JPD262578:JPD262583 JYZ262578:JYZ262583 KIV262578:KIV262583 KSR262578:KSR262583 LCN262578:LCN262583 LMJ262578:LMJ262583 LWF262578:LWF262583 MGB262578:MGB262583 MPX262578:MPX262583 MZT262578:MZT262583 NJP262578:NJP262583 NTL262578:NTL262583 ODH262578:ODH262583 OND262578:OND262583 OWZ262578:OWZ262583 PGV262578:PGV262583 PQR262578:PQR262583 QAN262578:QAN262583 QKJ262578:QKJ262583 QUF262578:QUF262583 REB262578:REB262583 RNX262578:RNX262583 RXT262578:RXT262583 SHP262578:SHP262583 SRL262578:SRL262583 TBH262578:TBH262583 TLD262578:TLD262583 TUZ262578:TUZ262583 UEV262578:UEV262583 UOR262578:UOR262583 UYN262578:UYN262583 VIJ262578:VIJ262583 VSF262578:VSF262583 WCB262578:WCB262583 WLX262578:WLX262583 WVT262578:WVT262583 JH328114:JH328119 TD328114:TD328119 ACZ328114:ACZ328119 AMV328114:AMV328119 AWR328114:AWR328119 BGN328114:BGN328119 BQJ328114:BQJ328119 CAF328114:CAF328119 CKB328114:CKB328119 CTX328114:CTX328119 DDT328114:DDT328119 DNP328114:DNP328119 DXL328114:DXL328119 EHH328114:EHH328119 ERD328114:ERD328119 FAZ328114:FAZ328119 FKV328114:FKV328119 FUR328114:FUR328119 GEN328114:GEN328119 GOJ328114:GOJ328119 GYF328114:GYF328119 HIB328114:HIB328119 HRX328114:HRX328119 IBT328114:IBT328119 ILP328114:ILP328119 IVL328114:IVL328119 JFH328114:JFH328119 JPD328114:JPD328119 JYZ328114:JYZ328119 KIV328114:KIV328119 KSR328114:KSR328119 LCN328114:LCN328119 LMJ328114:LMJ328119 LWF328114:LWF328119 MGB328114:MGB328119 MPX328114:MPX328119 MZT328114:MZT328119 NJP328114:NJP328119 NTL328114:NTL328119 ODH328114:ODH328119 OND328114:OND328119 OWZ328114:OWZ328119 PGV328114:PGV328119 PQR328114:PQR328119 QAN328114:QAN328119 QKJ328114:QKJ328119 QUF328114:QUF328119 REB328114:REB328119 RNX328114:RNX328119 RXT328114:RXT328119 SHP328114:SHP328119 SRL328114:SRL328119 TBH328114:TBH328119 TLD328114:TLD328119 TUZ328114:TUZ328119 UEV328114:UEV328119 UOR328114:UOR328119 UYN328114:UYN328119 VIJ328114:VIJ328119 VSF328114:VSF328119 WCB328114:WCB328119 WLX328114:WLX328119 WVT328114:WVT328119 JH393650:JH393655 TD393650:TD393655 ACZ393650:ACZ393655 AMV393650:AMV393655 AWR393650:AWR393655 BGN393650:BGN393655 BQJ393650:BQJ393655 CAF393650:CAF393655 CKB393650:CKB393655 CTX393650:CTX393655 DDT393650:DDT393655 DNP393650:DNP393655 DXL393650:DXL393655 EHH393650:EHH393655 ERD393650:ERD393655 FAZ393650:FAZ393655 FKV393650:FKV393655 FUR393650:FUR393655 GEN393650:GEN393655 GOJ393650:GOJ393655 GYF393650:GYF393655 HIB393650:HIB393655 HRX393650:HRX393655 IBT393650:IBT393655 ILP393650:ILP393655 IVL393650:IVL393655 JFH393650:JFH393655 JPD393650:JPD393655 JYZ393650:JYZ393655 KIV393650:KIV393655 KSR393650:KSR393655 LCN393650:LCN393655 LMJ393650:LMJ393655 LWF393650:LWF393655 MGB393650:MGB393655 MPX393650:MPX393655 MZT393650:MZT393655 NJP393650:NJP393655 NTL393650:NTL393655 ODH393650:ODH393655 OND393650:OND393655 OWZ393650:OWZ393655 PGV393650:PGV393655 PQR393650:PQR393655 QAN393650:QAN393655 QKJ393650:QKJ393655 QUF393650:QUF393655 REB393650:REB393655 RNX393650:RNX393655 RXT393650:RXT393655 SHP393650:SHP393655 SRL393650:SRL393655 TBH393650:TBH393655 TLD393650:TLD393655 TUZ393650:TUZ393655 UEV393650:UEV393655 UOR393650:UOR393655 UYN393650:UYN393655 VIJ393650:VIJ393655 VSF393650:VSF393655 WCB393650:WCB393655 WLX393650:WLX393655 WVT393650:WVT393655 JH459186:JH459191 TD459186:TD459191 ACZ459186:ACZ459191 AMV459186:AMV459191 AWR459186:AWR459191 BGN459186:BGN459191 BQJ459186:BQJ459191 CAF459186:CAF459191 CKB459186:CKB459191 CTX459186:CTX459191 DDT459186:DDT459191 DNP459186:DNP459191 DXL459186:DXL459191 EHH459186:EHH459191 ERD459186:ERD459191 FAZ459186:FAZ459191 FKV459186:FKV459191 FUR459186:FUR459191 GEN459186:GEN459191 GOJ459186:GOJ459191 GYF459186:GYF459191 HIB459186:HIB459191 HRX459186:HRX459191 IBT459186:IBT459191 ILP459186:ILP459191 IVL459186:IVL459191 JFH459186:JFH459191 JPD459186:JPD459191 JYZ459186:JYZ459191 KIV459186:KIV459191 KSR459186:KSR459191 LCN459186:LCN459191 LMJ459186:LMJ459191 LWF459186:LWF459191 MGB459186:MGB459191 MPX459186:MPX459191 MZT459186:MZT459191 NJP459186:NJP459191 NTL459186:NTL459191 ODH459186:ODH459191 OND459186:OND459191 OWZ459186:OWZ459191 PGV459186:PGV459191 PQR459186:PQR459191 QAN459186:QAN459191 QKJ459186:QKJ459191 QUF459186:QUF459191 REB459186:REB459191 RNX459186:RNX459191 RXT459186:RXT459191 SHP459186:SHP459191 SRL459186:SRL459191 TBH459186:TBH459191 TLD459186:TLD459191 TUZ459186:TUZ459191 UEV459186:UEV459191 UOR459186:UOR459191 UYN459186:UYN459191 VIJ459186:VIJ459191 VSF459186:VSF459191 WCB459186:WCB459191 WLX459186:WLX459191 WVT459186:WVT459191 JH524722:JH524727 TD524722:TD524727 ACZ524722:ACZ524727 AMV524722:AMV524727 AWR524722:AWR524727 BGN524722:BGN524727 BQJ524722:BQJ524727 CAF524722:CAF524727 CKB524722:CKB524727 CTX524722:CTX524727 DDT524722:DDT524727 DNP524722:DNP524727 DXL524722:DXL524727 EHH524722:EHH524727 ERD524722:ERD524727 FAZ524722:FAZ524727 FKV524722:FKV524727 FUR524722:FUR524727 GEN524722:GEN524727 GOJ524722:GOJ524727 GYF524722:GYF524727 HIB524722:HIB524727 HRX524722:HRX524727 IBT524722:IBT524727 ILP524722:ILP524727 IVL524722:IVL524727 JFH524722:JFH524727 JPD524722:JPD524727 JYZ524722:JYZ524727 KIV524722:KIV524727 KSR524722:KSR524727 LCN524722:LCN524727 LMJ524722:LMJ524727 LWF524722:LWF524727 MGB524722:MGB524727 MPX524722:MPX524727 MZT524722:MZT524727 NJP524722:NJP524727 NTL524722:NTL524727 ODH524722:ODH524727 OND524722:OND524727 OWZ524722:OWZ524727 PGV524722:PGV524727 PQR524722:PQR524727 QAN524722:QAN524727 QKJ524722:QKJ524727 QUF524722:QUF524727 REB524722:REB524727 RNX524722:RNX524727 RXT524722:RXT524727 SHP524722:SHP524727 SRL524722:SRL524727 TBH524722:TBH524727 TLD524722:TLD524727 TUZ524722:TUZ524727 UEV524722:UEV524727 UOR524722:UOR524727 UYN524722:UYN524727 VIJ524722:VIJ524727 VSF524722:VSF524727 WCB524722:WCB524727 WLX524722:WLX524727 WVT524722:WVT524727 JH590258:JH590263 TD590258:TD590263 ACZ590258:ACZ590263 AMV590258:AMV590263 AWR590258:AWR590263 BGN590258:BGN590263 BQJ590258:BQJ590263 CAF590258:CAF590263 CKB590258:CKB590263 CTX590258:CTX590263 DDT590258:DDT590263 DNP590258:DNP590263 DXL590258:DXL590263 EHH590258:EHH590263 ERD590258:ERD590263 FAZ590258:FAZ590263 FKV590258:FKV590263 FUR590258:FUR590263 GEN590258:GEN590263 GOJ590258:GOJ590263 GYF590258:GYF590263 HIB590258:HIB590263 HRX590258:HRX590263 IBT590258:IBT590263 ILP590258:ILP590263 IVL590258:IVL590263 JFH590258:JFH590263 JPD590258:JPD590263 JYZ590258:JYZ590263 KIV590258:KIV590263 KSR590258:KSR590263 LCN590258:LCN590263 LMJ590258:LMJ590263 LWF590258:LWF590263 MGB590258:MGB590263 MPX590258:MPX590263 MZT590258:MZT590263 NJP590258:NJP590263 NTL590258:NTL590263 ODH590258:ODH590263 OND590258:OND590263 OWZ590258:OWZ590263 PGV590258:PGV590263 PQR590258:PQR590263 QAN590258:QAN590263 QKJ590258:QKJ590263 QUF590258:QUF590263 REB590258:REB590263 RNX590258:RNX590263 RXT590258:RXT590263 SHP590258:SHP590263 SRL590258:SRL590263 TBH590258:TBH590263 TLD590258:TLD590263 TUZ590258:TUZ590263 UEV590258:UEV590263 UOR590258:UOR590263 UYN590258:UYN590263 VIJ590258:VIJ590263 VSF590258:VSF590263 WCB590258:WCB590263 WLX590258:WLX590263 WVT590258:WVT590263 JH655794:JH655799 TD655794:TD655799 ACZ655794:ACZ655799 AMV655794:AMV655799 AWR655794:AWR655799 BGN655794:BGN655799 BQJ655794:BQJ655799 CAF655794:CAF655799 CKB655794:CKB655799 CTX655794:CTX655799 DDT655794:DDT655799 DNP655794:DNP655799 DXL655794:DXL655799 EHH655794:EHH655799 ERD655794:ERD655799 FAZ655794:FAZ655799 FKV655794:FKV655799 FUR655794:FUR655799 GEN655794:GEN655799 GOJ655794:GOJ655799 GYF655794:GYF655799 HIB655794:HIB655799 HRX655794:HRX655799 IBT655794:IBT655799 ILP655794:ILP655799 IVL655794:IVL655799 JFH655794:JFH655799 JPD655794:JPD655799 JYZ655794:JYZ655799 KIV655794:KIV655799 KSR655794:KSR655799 LCN655794:LCN655799 LMJ655794:LMJ655799 LWF655794:LWF655799 MGB655794:MGB655799 MPX655794:MPX655799 MZT655794:MZT655799 NJP655794:NJP655799 NTL655794:NTL655799 ODH655794:ODH655799 OND655794:OND655799 OWZ655794:OWZ655799 PGV655794:PGV655799 PQR655794:PQR655799 QAN655794:QAN655799 QKJ655794:QKJ655799 QUF655794:QUF655799 REB655794:REB655799 RNX655794:RNX655799 RXT655794:RXT655799 SHP655794:SHP655799 SRL655794:SRL655799 TBH655794:TBH655799 TLD655794:TLD655799 TUZ655794:TUZ655799 UEV655794:UEV655799 UOR655794:UOR655799 UYN655794:UYN655799 VIJ655794:VIJ655799 VSF655794:VSF655799 WCB655794:WCB655799 WLX655794:WLX655799 WVT655794:WVT655799 JH721330:JH721335 TD721330:TD721335 ACZ721330:ACZ721335 AMV721330:AMV721335 AWR721330:AWR721335 BGN721330:BGN721335 BQJ721330:BQJ721335 CAF721330:CAF721335 CKB721330:CKB721335 CTX721330:CTX721335 DDT721330:DDT721335 DNP721330:DNP721335 DXL721330:DXL721335 EHH721330:EHH721335 ERD721330:ERD721335 FAZ721330:FAZ721335 FKV721330:FKV721335 FUR721330:FUR721335 GEN721330:GEN721335 GOJ721330:GOJ721335 GYF721330:GYF721335 HIB721330:HIB721335 HRX721330:HRX721335 IBT721330:IBT721335 ILP721330:ILP721335 IVL721330:IVL721335 JFH721330:JFH721335 JPD721330:JPD721335 JYZ721330:JYZ721335 KIV721330:KIV721335 KSR721330:KSR721335 LCN721330:LCN721335 LMJ721330:LMJ721335 LWF721330:LWF721335 MGB721330:MGB721335 MPX721330:MPX721335 MZT721330:MZT721335 NJP721330:NJP721335 NTL721330:NTL721335 ODH721330:ODH721335 OND721330:OND721335 OWZ721330:OWZ721335 PGV721330:PGV721335 PQR721330:PQR721335 QAN721330:QAN721335 QKJ721330:QKJ721335 QUF721330:QUF721335 REB721330:REB721335 RNX721330:RNX721335 RXT721330:RXT721335 SHP721330:SHP721335 SRL721330:SRL721335 TBH721330:TBH721335 TLD721330:TLD721335 TUZ721330:TUZ721335 UEV721330:UEV721335 UOR721330:UOR721335 UYN721330:UYN721335 VIJ721330:VIJ721335 VSF721330:VSF721335 WCB721330:WCB721335 WLX721330:WLX721335 WVT721330:WVT721335 JH786866:JH786871 TD786866:TD786871 ACZ786866:ACZ786871 AMV786866:AMV786871 AWR786866:AWR786871 BGN786866:BGN786871 BQJ786866:BQJ786871 CAF786866:CAF786871 CKB786866:CKB786871 CTX786866:CTX786871 DDT786866:DDT786871 DNP786866:DNP786871 DXL786866:DXL786871 EHH786866:EHH786871 ERD786866:ERD786871 FAZ786866:FAZ786871 FKV786866:FKV786871 FUR786866:FUR786871 GEN786866:GEN786871 GOJ786866:GOJ786871 GYF786866:GYF786871 HIB786866:HIB786871 HRX786866:HRX786871 IBT786866:IBT786871 ILP786866:ILP786871 IVL786866:IVL786871 JFH786866:JFH786871 JPD786866:JPD786871 JYZ786866:JYZ786871 KIV786866:KIV786871 KSR786866:KSR786871 LCN786866:LCN786871 LMJ786866:LMJ786871 LWF786866:LWF786871 MGB786866:MGB786871 MPX786866:MPX786871 MZT786866:MZT786871 NJP786866:NJP786871 NTL786866:NTL786871 ODH786866:ODH786871 OND786866:OND786871 OWZ786866:OWZ786871 PGV786866:PGV786871 PQR786866:PQR786871 QAN786866:QAN786871 QKJ786866:QKJ786871 QUF786866:QUF786871 REB786866:REB786871 RNX786866:RNX786871 RXT786866:RXT786871 SHP786866:SHP786871 SRL786866:SRL786871 TBH786866:TBH786871 TLD786866:TLD786871 TUZ786866:TUZ786871 UEV786866:UEV786871 UOR786866:UOR786871 UYN786866:UYN786871 VIJ786866:VIJ786871 VSF786866:VSF786871 WCB786866:WCB786871 WLX786866:WLX786871 WVT786866:WVT786871 JH852402:JH852407 TD852402:TD852407 ACZ852402:ACZ852407 AMV852402:AMV852407 AWR852402:AWR852407 BGN852402:BGN852407 BQJ852402:BQJ852407 CAF852402:CAF852407 CKB852402:CKB852407 CTX852402:CTX852407 DDT852402:DDT852407 DNP852402:DNP852407 DXL852402:DXL852407 EHH852402:EHH852407 ERD852402:ERD852407 FAZ852402:FAZ852407 FKV852402:FKV852407 FUR852402:FUR852407 GEN852402:GEN852407 GOJ852402:GOJ852407 GYF852402:GYF852407 HIB852402:HIB852407 HRX852402:HRX852407 IBT852402:IBT852407 ILP852402:ILP852407 IVL852402:IVL852407 JFH852402:JFH852407 JPD852402:JPD852407 JYZ852402:JYZ852407 KIV852402:KIV852407 KSR852402:KSR852407 LCN852402:LCN852407 LMJ852402:LMJ852407 LWF852402:LWF852407 MGB852402:MGB852407 MPX852402:MPX852407 MZT852402:MZT852407 NJP852402:NJP852407 NTL852402:NTL852407 ODH852402:ODH852407 OND852402:OND852407 OWZ852402:OWZ852407 PGV852402:PGV852407 PQR852402:PQR852407 QAN852402:QAN852407 QKJ852402:QKJ852407 QUF852402:QUF852407 REB852402:REB852407 RNX852402:RNX852407 RXT852402:RXT852407 SHP852402:SHP852407 SRL852402:SRL852407 TBH852402:TBH852407 TLD852402:TLD852407 TUZ852402:TUZ852407 UEV852402:UEV852407 UOR852402:UOR852407 UYN852402:UYN852407 VIJ852402:VIJ852407 VSF852402:VSF852407 WCB852402:WCB852407 WLX852402:WLX852407 WVT852402:WVT852407 JH917938:JH917943 TD917938:TD917943 ACZ917938:ACZ917943 AMV917938:AMV917943 AWR917938:AWR917943 BGN917938:BGN917943 BQJ917938:BQJ917943 CAF917938:CAF917943 CKB917938:CKB917943 CTX917938:CTX917943 DDT917938:DDT917943 DNP917938:DNP917943 DXL917938:DXL917943 EHH917938:EHH917943 ERD917938:ERD917943 FAZ917938:FAZ917943 FKV917938:FKV917943 FUR917938:FUR917943 GEN917938:GEN917943 GOJ917938:GOJ917943 GYF917938:GYF917943 HIB917938:HIB917943 HRX917938:HRX917943 IBT917938:IBT917943 ILP917938:ILP917943 IVL917938:IVL917943 JFH917938:JFH917943 JPD917938:JPD917943 JYZ917938:JYZ917943 KIV917938:KIV917943 KSR917938:KSR917943 LCN917938:LCN917943 LMJ917938:LMJ917943 LWF917938:LWF917943 MGB917938:MGB917943 MPX917938:MPX917943 MZT917938:MZT917943 NJP917938:NJP917943 NTL917938:NTL917943 ODH917938:ODH917943 OND917938:OND917943 OWZ917938:OWZ917943 PGV917938:PGV917943 PQR917938:PQR917943 QAN917938:QAN917943 QKJ917938:QKJ917943 QUF917938:QUF917943 REB917938:REB917943 RNX917938:RNX917943 RXT917938:RXT917943 SHP917938:SHP917943 SRL917938:SRL917943 TBH917938:TBH917943 TLD917938:TLD917943 TUZ917938:TUZ917943 UEV917938:UEV917943 UOR917938:UOR917943 UYN917938:UYN917943 VIJ917938:VIJ917943 VSF917938:VSF917943 WCB917938:WCB917943 WLX917938:WLX917943 WVT917938:WVT917943 JH983474:JH983479 TD983474:TD983479 ACZ983474:ACZ983479 AMV983474:AMV983479 AWR983474:AWR983479 BGN983474:BGN983479 BQJ983474:BQJ983479 CAF983474:CAF983479 CKB983474:CKB983479 CTX983474:CTX983479 DDT983474:DDT983479 DNP983474:DNP983479 DXL983474:DXL983479 EHH983474:EHH983479 ERD983474:ERD983479 FAZ983474:FAZ983479 FKV983474:FKV983479 FUR983474:FUR983479 GEN983474:GEN983479 GOJ983474:GOJ983479 GYF983474:GYF983479 HIB983474:HIB983479 HRX983474:HRX983479 IBT983474:IBT983479 ILP983474:ILP983479 IVL983474:IVL983479 JFH983474:JFH983479 JPD983474:JPD983479 JYZ983474:JYZ983479 KIV983474:KIV983479 KSR983474:KSR983479 LCN983474:LCN983479 LMJ983474:LMJ983479 LWF983474:LWF983479 MGB983474:MGB983479 MPX983474:MPX983479 MZT983474:MZT983479 NJP983474:NJP983479 NTL983474:NTL983479 ODH983474:ODH983479 OND983474:OND983479 OWZ983474:OWZ983479 PGV983474:PGV983479 PQR983474:PQR983479 QAN983474:QAN983479 QKJ983474:QKJ983479 QUF983474:QUF983479 REB983474:REB983479 RNX983474:RNX983479 RXT983474:RXT983479 SHP983474:SHP983479 SRL983474:SRL983479 TBH983474:TBH983479 TLD983474:TLD983479 TUZ983474:TUZ983479 UEV983474:UEV983479 UOR983474:UOR983479 UYN983474:UYN983479 VIJ983474:VIJ983479 VSF983474:VSF983479 WCB983474:WCB983479 WLX983474:WLX983479 WVT983474:WVT983479 JH65618:JH65621 TD65618:TD65621 ACZ65618:ACZ65621 AMV65618:AMV65621 AWR65618:AWR65621 BGN65618:BGN65621 BQJ65618:BQJ65621 CAF65618:CAF65621 CKB65618:CKB65621 CTX65618:CTX65621 DDT65618:DDT65621 DNP65618:DNP65621 DXL65618:DXL65621 EHH65618:EHH65621 ERD65618:ERD65621 FAZ65618:FAZ65621 FKV65618:FKV65621 FUR65618:FUR65621 GEN65618:GEN65621 GOJ65618:GOJ65621 GYF65618:GYF65621 HIB65618:HIB65621 HRX65618:HRX65621 IBT65618:IBT65621 ILP65618:ILP65621 IVL65618:IVL65621 JFH65618:JFH65621 JPD65618:JPD65621 JYZ65618:JYZ65621 KIV65618:KIV65621 KSR65618:KSR65621 LCN65618:LCN65621 LMJ65618:LMJ65621 LWF65618:LWF65621 MGB65618:MGB65621 MPX65618:MPX65621 MZT65618:MZT65621 NJP65618:NJP65621 NTL65618:NTL65621 ODH65618:ODH65621 OND65618:OND65621 OWZ65618:OWZ65621 PGV65618:PGV65621 PQR65618:PQR65621 QAN65618:QAN65621 QKJ65618:QKJ65621 QUF65618:QUF65621 REB65618:REB65621 RNX65618:RNX65621 RXT65618:RXT65621 SHP65618:SHP65621 SRL65618:SRL65621 TBH65618:TBH65621 TLD65618:TLD65621 TUZ65618:TUZ65621 UEV65618:UEV65621 UOR65618:UOR65621 UYN65618:UYN65621 VIJ65618:VIJ65621 VSF65618:VSF65621 WCB65618:WCB65621 WLX65618:WLX65621 WVT65618:WVT65621 JH131154:JH131157 TD131154:TD131157 ACZ131154:ACZ131157 AMV131154:AMV131157 AWR131154:AWR131157 BGN131154:BGN131157 BQJ131154:BQJ131157 CAF131154:CAF131157 CKB131154:CKB131157 CTX131154:CTX131157 DDT131154:DDT131157 DNP131154:DNP131157 DXL131154:DXL131157 EHH131154:EHH131157 ERD131154:ERD131157 FAZ131154:FAZ131157 FKV131154:FKV131157 FUR131154:FUR131157 GEN131154:GEN131157 GOJ131154:GOJ131157 GYF131154:GYF131157 HIB131154:HIB131157 HRX131154:HRX131157 IBT131154:IBT131157 ILP131154:ILP131157 IVL131154:IVL131157 JFH131154:JFH131157 JPD131154:JPD131157 JYZ131154:JYZ131157 KIV131154:KIV131157 KSR131154:KSR131157 LCN131154:LCN131157 LMJ131154:LMJ131157 LWF131154:LWF131157 MGB131154:MGB131157 MPX131154:MPX131157 MZT131154:MZT131157 NJP131154:NJP131157 NTL131154:NTL131157 ODH131154:ODH131157 OND131154:OND131157 OWZ131154:OWZ131157 PGV131154:PGV131157 PQR131154:PQR131157 QAN131154:QAN131157 QKJ131154:QKJ131157 QUF131154:QUF131157 REB131154:REB131157 RNX131154:RNX131157 RXT131154:RXT131157 SHP131154:SHP131157 SRL131154:SRL131157 TBH131154:TBH131157 TLD131154:TLD131157 TUZ131154:TUZ131157 UEV131154:UEV131157 UOR131154:UOR131157 UYN131154:UYN131157 VIJ131154:VIJ131157 VSF131154:VSF131157 WCB131154:WCB131157 WLX131154:WLX131157 WVT131154:WVT131157 JH196690:JH196693 TD196690:TD196693 ACZ196690:ACZ196693 AMV196690:AMV196693 AWR196690:AWR196693 BGN196690:BGN196693 BQJ196690:BQJ196693 CAF196690:CAF196693 CKB196690:CKB196693 CTX196690:CTX196693 DDT196690:DDT196693 DNP196690:DNP196693 DXL196690:DXL196693 EHH196690:EHH196693 ERD196690:ERD196693 FAZ196690:FAZ196693 FKV196690:FKV196693 FUR196690:FUR196693 GEN196690:GEN196693 GOJ196690:GOJ196693 GYF196690:GYF196693 HIB196690:HIB196693 HRX196690:HRX196693 IBT196690:IBT196693 ILP196690:ILP196693 IVL196690:IVL196693 JFH196690:JFH196693 JPD196690:JPD196693 JYZ196690:JYZ196693 KIV196690:KIV196693 KSR196690:KSR196693 LCN196690:LCN196693 LMJ196690:LMJ196693 LWF196690:LWF196693 MGB196690:MGB196693 MPX196690:MPX196693 MZT196690:MZT196693 NJP196690:NJP196693 NTL196690:NTL196693 ODH196690:ODH196693 OND196690:OND196693 OWZ196690:OWZ196693 PGV196690:PGV196693 PQR196690:PQR196693 QAN196690:QAN196693 QKJ196690:QKJ196693 QUF196690:QUF196693 REB196690:REB196693 RNX196690:RNX196693 RXT196690:RXT196693 SHP196690:SHP196693 SRL196690:SRL196693 TBH196690:TBH196693 TLD196690:TLD196693 TUZ196690:TUZ196693 UEV196690:UEV196693 UOR196690:UOR196693 UYN196690:UYN196693 VIJ196690:VIJ196693 VSF196690:VSF196693 WCB196690:WCB196693 WLX196690:WLX196693 WVT196690:WVT196693 JH262226:JH262229 TD262226:TD262229 ACZ262226:ACZ262229 AMV262226:AMV262229 AWR262226:AWR262229 BGN262226:BGN262229 BQJ262226:BQJ262229 CAF262226:CAF262229 CKB262226:CKB262229 CTX262226:CTX262229 DDT262226:DDT262229 DNP262226:DNP262229 DXL262226:DXL262229 EHH262226:EHH262229 ERD262226:ERD262229 FAZ262226:FAZ262229 FKV262226:FKV262229 FUR262226:FUR262229 GEN262226:GEN262229 GOJ262226:GOJ262229 GYF262226:GYF262229 HIB262226:HIB262229 HRX262226:HRX262229 IBT262226:IBT262229 ILP262226:ILP262229 IVL262226:IVL262229 JFH262226:JFH262229 JPD262226:JPD262229 JYZ262226:JYZ262229 KIV262226:KIV262229 KSR262226:KSR262229 LCN262226:LCN262229 LMJ262226:LMJ262229 LWF262226:LWF262229 MGB262226:MGB262229 MPX262226:MPX262229 MZT262226:MZT262229 NJP262226:NJP262229 NTL262226:NTL262229 ODH262226:ODH262229 OND262226:OND262229 OWZ262226:OWZ262229 PGV262226:PGV262229 PQR262226:PQR262229 QAN262226:QAN262229 QKJ262226:QKJ262229 QUF262226:QUF262229 REB262226:REB262229 RNX262226:RNX262229 RXT262226:RXT262229 SHP262226:SHP262229 SRL262226:SRL262229 TBH262226:TBH262229 TLD262226:TLD262229 TUZ262226:TUZ262229 UEV262226:UEV262229 UOR262226:UOR262229 UYN262226:UYN262229 VIJ262226:VIJ262229 VSF262226:VSF262229 WCB262226:WCB262229 WLX262226:WLX262229 WVT262226:WVT262229 JH327762:JH327765 TD327762:TD327765 ACZ327762:ACZ327765 AMV327762:AMV327765 AWR327762:AWR327765 BGN327762:BGN327765 BQJ327762:BQJ327765 CAF327762:CAF327765 CKB327762:CKB327765 CTX327762:CTX327765 DDT327762:DDT327765 DNP327762:DNP327765 DXL327762:DXL327765 EHH327762:EHH327765 ERD327762:ERD327765 FAZ327762:FAZ327765 FKV327762:FKV327765 FUR327762:FUR327765 GEN327762:GEN327765 GOJ327762:GOJ327765 GYF327762:GYF327765 HIB327762:HIB327765 HRX327762:HRX327765 IBT327762:IBT327765 ILP327762:ILP327765 IVL327762:IVL327765 JFH327762:JFH327765 JPD327762:JPD327765 JYZ327762:JYZ327765 KIV327762:KIV327765 KSR327762:KSR327765 LCN327762:LCN327765 LMJ327762:LMJ327765 LWF327762:LWF327765 MGB327762:MGB327765 MPX327762:MPX327765 MZT327762:MZT327765 NJP327762:NJP327765 NTL327762:NTL327765 ODH327762:ODH327765 OND327762:OND327765 OWZ327762:OWZ327765 PGV327762:PGV327765 PQR327762:PQR327765 QAN327762:QAN327765 QKJ327762:QKJ327765 QUF327762:QUF327765 REB327762:REB327765 RNX327762:RNX327765 RXT327762:RXT327765 SHP327762:SHP327765 SRL327762:SRL327765 TBH327762:TBH327765 TLD327762:TLD327765 TUZ327762:TUZ327765 UEV327762:UEV327765 UOR327762:UOR327765 UYN327762:UYN327765 VIJ327762:VIJ327765 VSF327762:VSF327765 WCB327762:WCB327765 WLX327762:WLX327765 WVT327762:WVT327765 JH393298:JH393301 TD393298:TD393301 ACZ393298:ACZ393301 AMV393298:AMV393301 AWR393298:AWR393301 BGN393298:BGN393301 BQJ393298:BQJ393301 CAF393298:CAF393301 CKB393298:CKB393301 CTX393298:CTX393301 DDT393298:DDT393301 DNP393298:DNP393301 DXL393298:DXL393301 EHH393298:EHH393301 ERD393298:ERD393301 FAZ393298:FAZ393301 FKV393298:FKV393301 FUR393298:FUR393301 GEN393298:GEN393301 GOJ393298:GOJ393301 GYF393298:GYF393301 HIB393298:HIB393301 HRX393298:HRX393301 IBT393298:IBT393301 ILP393298:ILP393301 IVL393298:IVL393301 JFH393298:JFH393301 JPD393298:JPD393301 JYZ393298:JYZ393301 KIV393298:KIV393301 KSR393298:KSR393301 LCN393298:LCN393301 LMJ393298:LMJ393301 LWF393298:LWF393301 MGB393298:MGB393301 MPX393298:MPX393301 MZT393298:MZT393301 NJP393298:NJP393301 NTL393298:NTL393301 ODH393298:ODH393301 OND393298:OND393301 OWZ393298:OWZ393301 PGV393298:PGV393301 PQR393298:PQR393301 QAN393298:QAN393301 QKJ393298:QKJ393301 QUF393298:QUF393301 REB393298:REB393301 RNX393298:RNX393301 RXT393298:RXT393301 SHP393298:SHP393301 SRL393298:SRL393301 TBH393298:TBH393301 TLD393298:TLD393301 TUZ393298:TUZ393301 UEV393298:UEV393301 UOR393298:UOR393301 UYN393298:UYN393301 VIJ393298:VIJ393301 VSF393298:VSF393301 WCB393298:WCB393301 WLX393298:WLX393301 WVT393298:WVT393301 JH458834:JH458837 TD458834:TD458837 ACZ458834:ACZ458837 AMV458834:AMV458837 AWR458834:AWR458837 BGN458834:BGN458837 BQJ458834:BQJ458837 CAF458834:CAF458837 CKB458834:CKB458837 CTX458834:CTX458837 DDT458834:DDT458837 DNP458834:DNP458837 DXL458834:DXL458837 EHH458834:EHH458837 ERD458834:ERD458837 FAZ458834:FAZ458837 FKV458834:FKV458837 FUR458834:FUR458837 GEN458834:GEN458837 GOJ458834:GOJ458837 GYF458834:GYF458837 HIB458834:HIB458837 HRX458834:HRX458837 IBT458834:IBT458837 ILP458834:ILP458837 IVL458834:IVL458837 JFH458834:JFH458837 JPD458834:JPD458837 JYZ458834:JYZ458837 KIV458834:KIV458837 KSR458834:KSR458837 LCN458834:LCN458837 LMJ458834:LMJ458837 LWF458834:LWF458837 MGB458834:MGB458837 MPX458834:MPX458837 MZT458834:MZT458837 NJP458834:NJP458837 NTL458834:NTL458837 ODH458834:ODH458837 OND458834:OND458837 OWZ458834:OWZ458837 PGV458834:PGV458837 PQR458834:PQR458837 QAN458834:QAN458837 QKJ458834:QKJ458837 QUF458834:QUF458837 REB458834:REB458837 RNX458834:RNX458837 RXT458834:RXT458837 SHP458834:SHP458837 SRL458834:SRL458837 TBH458834:TBH458837 TLD458834:TLD458837 TUZ458834:TUZ458837 UEV458834:UEV458837 UOR458834:UOR458837 UYN458834:UYN458837 VIJ458834:VIJ458837 VSF458834:VSF458837 WCB458834:WCB458837 WLX458834:WLX458837 WVT458834:WVT458837 JH524370:JH524373 TD524370:TD524373 ACZ524370:ACZ524373 AMV524370:AMV524373 AWR524370:AWR524373 BGN524370:BGN524373 BQJ524370:BQJ524373 CAF524370:CAF524373 CKB524370:CKB524373 CTX524370:CTX524373 DDT524370:DDT524373 DNP524370:DNP524373 DXL524370:DXL524373 EHH524370:EHH524373 ERD524370:ERD524373 FAZ524370:FAZ524373 FKV524370:FKV524373 FUR524370:FUR524373 GEN524370:GEN524373 GOJ524370:GOJ524373 GYF524370:GYF524373 HIB524370:HIB524373 HRX524370:HRX524373 IBT524370:IBT524373 ILP524370:ILP524373 IVL524370:IVL524373 JFH524370:JFH524373 JPD524370:JPD524373 JYZ524370:JYZ524373 KIV524370:KIV524373 KSR524370:KSR524373 LCN524370:LCN524373 LMJ524370:LMJ524373 LWF524370:LWF524373 MGB524370:MGB524373 MPX524370:MPX524373 MZT524370:MZT524373 NJP524370:NJP524373 NTL524370:NTL524373 ODH524370:ODH524373 OND524370:OND524373 OWZ524370:OWZ524373 PGV524370:PGV524373 PQR524370:PQR524373 QAN524370:QAN524373 QKJ524370:QKJ524373 QUF524370:QUF524373 REB524370:REB524373 RNX524370:RNX524373 RXT524370:RXT524373 SHP524370:SHP524373 SRL524370:SRL524373 TBH524370:TBH524373 TLD524370:TLD524373 TUZ524370:TUZ524373 UEV524370:UEV524373 UOR524370:UOR524373 UYN524370:UYN524373 VIJ524370:VIJ524373 VSF524370:VSF524373 WCB524370:WCB524373 WLX524370:WLX524373 WVT524370:WVT524373 JH589906:JH589909 TD589906:TD589909 ACZ589906:ACZ589909 AMV589906:AMV589909 AWR589906:AWR589909 BGN589906:BGN589909 BQJ589906:BQJ589909 CAF589906:CAF589909 CKB589906:CKB589909 CTX589906:CTX589909 DDT589906:DDT589909 DNP589906:DNP589909 DXL589906:DXL589909 EHH589906:EHH589909 ERD589906:ERD589909 FAZ589906:FAZ589909 FKV589906:FKV589909 FUR589906:FUR589909 GEN589906:GEN589909 GOJ589906:GOJ589909 GYF589906:GYF589909 HIB589906:HIB589909 HRX589906:HRX589909 IBT589906:IBT589909 ILP589906:ILP589909 IVL589906:IVL589909 JFH589906:JFH589909 JPD589906:JPD589909 JYZ589906:JYZ589909 KIV589906:KIV589909 KSR589906:KSR589909 LCN589906:LCN589909 LMJ589906:LMJ589909 LWF589906:LWF589909 MGB589906:MGB589909 MPX589906:MPX589909 MZT589906:MZT589909 NJP589906:NJP589909 NTL589906:NTL589909 ODH589906:ODH589909 OND589906:OND589909 OWZ589906:OWZ589909 PGV589906:PGV589909 PQR589906:PQR589909 QAN589906:QAN589909 QKJ589906:QKJ589909 QUF589906:QUF589909 REB589906:REB589909 RNX589906:RNX589909 RXT589906:RXT589909 SHP589906:SHP589909 SRL589906:SRL589909 TBH589906:TBH589909 TLD589906:TLD589909 TUZ589906:TUZ589909 UEV589906:UEV589909 UOR589906:UOR589909 UYN589906:UYN589909 VIJ589906:VIJ589909 VSF589906:VSF589909 WCB589906:WCB589909 WLX589906:WLX589909 WVT589906:WVT589909 JH655442:JH655445 TD655442:TD655445 ACZ655442:ACZ655445 AMV655442:AMV655445 AWR655442:AWR655445 BGN655442:BGN655445 BQJ655442:BQJ655445 CAF655442:CAF655445 CKB655442:CKB655445 CTX655442:CTX655445 DDT655442:DDT655445 DNP655442:DNP655445 DXL655442:DXL655445 EHH655442:EHH655445 ERD655442:ERD655445 FAZ655442:FAZ655445 FKV655442:FKV655445 FUR655442:FUR655445 GEN655442:GEN655445 GOJ655442:GOJ655445 GYF655442:GYF655445 HIB655442:HIB655445 HRX655442:HRX655445 IBT655442:IBT655445 ILP655442:ILP655445 IVL655442:IVL655445 JFH655442:JFH655445 JPD655442:JPD655445 JYZ655442:JYZ655445 KIV655442:KIV655445 KSR655442:KSR655445 LCN655442:LCN655445 LMJ655442:LMJ655445 LWF655442:LWF655445 MGB655442:MGB655445 MPX655442:MPX655445 MZT655442:MZT655445 NJP655442:NJP655445 NTL655442:NTL655445 ODH655442:ODH655445 OND655442:OND655445 OWZ655442:OWZ655445 PGV655442:PGV655445 PQR655442:PQR655445 QAN655442:QAN655445 QKJ655442:QKJ655445 QUF655442:QUF655445 REB655442:REB655445 RNX655442:RNX655445 RXT655442:RXT655445 SHP655442:SHP655445 SRL655442:SRL655445 TBH655442:TBH655445 TLD655442:TLD655445 TUZ655442:TUZ655445 UEV655442:UEV655445 UOR655442:UOR655445 UYN655442:UYN655445 VIJ655442:VIJ655445 VSF655442:VSF655445 WCB655442:WCB655445 WLX655442:WLX655445 WVT655442:WVT655445 JH720978:JH720981 TD720978:TD720981 ACZ720978:ACZ720981 AMV720978:AMV720981 AWR720978:AWR720981 BGN720978:BGN720981 BQJ720978:BQJ720981 CAF720978:CAF720981 CKB720978:CKB720981 CTX720978:CTX720981 DDT720978:DDT720981 DNP720978:DNP720981 DXL720978:DXL720981 EHH720978:EHH720981 ERD720978:ERD720981 FAZ720978:FAZ720981 FKV720978:FKV720981 FUR720978:FUR720981 GEN720978:GEN720981 GOJ720978:GOJ720981 GYF720978:GYF720981 HIB720978:HIB720981 HRX720978:HRX720981 IBT720978:IBT720981 ILP720978:ILP720981 IVL720978:IVL720981 JFH720978:JFH720981 JPD720978:JPD720981 JYZ720978:JYZ720981 KIV720978:KIV720981 KSR720978:KSR720981 LCN720978:LCN720981 LMJ720978:LMJ720981 LWF720978:LWF720981 MGB720978:MGB720981 MPX720978:MPX720981 MZT720978:MZT720981 NJP720978:NJP720981 NTL720978:NTL720981 ODH720978:ODH720981 OND720978:OND720981 OWZ720978:OWZ720981 PGV720978:PGV720981 PQR720978:PQR720981 QAN720978:QAN720981 QKJ720978:QKJ720981 QUF720978:QUF720981 REB720978:REB720981 RNX720978:RNX720981 RXT720978:RXT720981 SHP720978:SHP720981 SRL720978:SRL720981 TBH720978:TBH720981 TLD720978:TLD720981 TUZ720978:TUZ720981 UEV720978:UEV720981 UOR720978:UOR720981 UYN720978:UYN720981 VIJ720978:VIJ720981 VSF720978:VSF720981 WCB720978:WCB720981 WLX720978:WLX720981 WVT720978:WVT720981 JH786514:JH786517 TD786514:TD786517 ACZ786514:ACZ786517 AMV786514:AMV786517 AWR786514:AWR786517 BGN786514:BGN786517 BQJ786514:BQJ786517 CAF786514:CAF786517 CKB786514:CKB786517 CTX786514:CTX786517 DDT786514:DDT786517 DNP786514:DNP786517 DXL786514:DXL786517 EHH786514:EHH786517 ERD786514:ERD786517 FAZ786514:FAZ786517 FKV786514:FKV786517 FUR786514:FUR786517 GEN786514:GEN786517 GOJ786514:GOJ786517 GYF786514:GYF786517 HIB786514:HIB786517 HRX786514:HRX786517 IBT786514:IBT786517 ILP786514:ILP786517 IVL786514:IVL786517 JFH786514:JFH786517 JPD786514:JPD786517 JYZ786514:JYZ786517 KIV786514:KIV786517 KSR786514:KSR786517 LCN786514:LCN786517 LMJ786514:LMJ786517 LWF786514:LWF786517 MGB786514:MGB786517 MPX786514:MPX786517 MZT786514:MZT786517 NJP786514:NJP786517 NTL786514:NTL786517 ODH786514:ODH786517 OND786514:OND786517 OWZ786514:OWZ786517 PGV786514:PGV786517 PQR786514:PQR786517 QAN786514:QAN786517 QKJ786514:QKJ786517 QUF786514:QUF786517 REB786514:REB786517 RNX786514:RNX786517 RXT786514:RXT786517 SHP786514:SHP786517 SRL786514:SRL786517 TBH786514:TBH786517 TLD786514:TLD786517 TUZ786514:TUZ786517 UEV786514:UEV786517 UOR786514:UOR786517 UYN786514:UYN786517 VIJ786514:VIJ786517 VSF786514:VSF786517 WCB786514:WCB786517 WLX786514:WLX786517 WVT786514:WVT786517 JH852050:JH852053 TD852050:TD852053 ACZ852050:ACZ852053 AMV852050:AMV852053 AWR852050:AWR852053 BGN852050:BGN852053 BQJ852050:BQJ852053 CAF852050:CAF852053 CKB852050:CKB852053 CTX852050:CTX852053 DDT852050:DDT852053 DNP852050:DNP852053 DXL852050:DXL852053 EHH852050:EHH852053 ERD852050:ERD852053 FAZ852050:FAZ852053 FKV852050:FKV852053 FUR852050:FUR852053 GEN852050:GEN852053 GOJ852050:GOJ852053 GYF852050:GYF852053 HIB852050:HIB852053 HRX852050:HRX852053 IBT852050:IBT852053 ILP852050:ILP852053 IVL852050:IVL852053 JFH852050:JFH852053 JPD852050:JPD852053 JYZ852050:JYZ852053 KIV852050:KIV852053 KSR852050:KSR852053 LCN852050:LCN852053 LMJ852050:LMJ852053 LWF852050:LWF852053 MGB852050:MGB852053 MPX852050:MPX852053 MZT852050:MZT852053 NJP852050:NJP852053 NTL852050:NTL852053 ODH852050:ODH852053 OND852050:OND852053 OWZ852050:OWZ852053 PGV852050:PGV852053 PQR852050:PQR852053 QAN852050:QAN852053 QKJ852050:QKJ852053 QUF852050:QUF852053 REB852050:REB852053 RNX852050:RNX852053 RXT852050:RXT852053 SHP852050:SHP852053 SRL852050:SRL852053 TBH852050:TBH852053 TLD852050:TLD852053 TUZ852050:TUZ852053 UEV852050:UEV852053 UOR852050:UOR852053 UYN852050:UYN852053 VIJ852050:VIJ852053 VSF852050:VSF852053 WCB852050:WCB852053 WLX852050:WLX852053 WVT852050:WVT852053 JH917586:JH917589 TD917586:TD917589 ACZ917586:ACZ917589 AMV917586:AMV917589 AWR917586:AWR917589 BGN917586:BGN917589 BQJ917586:BQJ917589 CAF917586:CAF917589 CKB917586:CKB917589 CTX917586:CTX917589 DDT917586:DDT917589 DNP917586:DNP917589 DXL917586:DXL917589 EHH917586:EHH917589 ERD917586:ERD917589 FAZ917586:FAZ917589 FKV917586:FKV917589 FUR917586:FUR917589 GEN917586:GEN917589 GOJ917586:GOJ917589 GYF917586:GYF917589 HIB917586:HIB917589 HRX917586:HRX917589 IBT917586:IBT917589 ILP917586:ILP917589 IVL917586:IVL917589 JFH917586:JFH917589 JPD917586:JPD917589 JYZ917586:JYZ917589 KIV917586:KIV917589 KSR917586:KSR917589 LCN917586:LCN917589 LMJ917586:LMJ917589 LWF917586:LWF917589 MGB917586:MGB917589 MPX917586:MPX917589 MZT917586:MZT917589 NJP917586:NJP917589 NTL917586:NTL917589 ODH917586:ODH917589 OND917586:OND917589 OWZ917586:OWZ917589 PGV917586:PGV917589 PQR917586:PQR917589 QAN917586:QAN917589 QKJ917586:QKJ917589 QUF917586:QUF917589 REB917586:REB917589 RNX917586:RNX917589 RXT917586:RXT917589 SHP917586:SHP917589 SRL917586:SRL917589 TBH917586:TBH917589 TLD917586:TLD917589 TUZ917586:TUZ917589 UEV917586:UEV917589 UOR917586:UOR917589 UYN917586:UYN917589 VIJ917586:VIJ917589 VSF917586:VSF917589 WCB917586:WCB917589 WLX917586:WLX917589 WVT917586:WVT917589 JH983122:JH983125 TD983122:TD983125 ACZ983122:ACZ983125 AMV983122:AMV983125 AWR983122:AWR983125 BGN983122:BGN983125 BQJ983122:BQJ983125 CAF983122:CAF983125 CKB983122:CKB983125 CTX983122:CTX983125 DDT983122:DDT983125 DNP983122:DNP983125 DXL983122:DXL983125 EHH983122:EHH983125 ERD983122:ERD983125 FAZ983122:FAZ983125 FKV983122:FKV983125 FUR983122:FUR983125 GEN983122:GEN983125 GOJ983122:GOJ983125 GYF983122:GYF983125 HIB983122:HIB983125 HRX983122:HRX983125 IBT983122:IBT983125 ILP983122:ILP983125 IVL983122:IVL983125 JFH983122:JFH983125 JPD983122:JPD983125 JYZ983122:JYZ983125 KIV983122:KIV983125 KSR983122:KSR983125 LCN983122:LCN983125 LMJ983122:LMJ983125 LWF983122:LWF983125 MGB983122:MGB983125 MPX983122:MPX983125 MZT983122:MZT983125 NJP983122:NJP983125 NTL983122:NTL983125 ODH983122:ODH983125 OND983122:OND983125 OWZ983122:OWZ983125 PGV983122:PGV983125 PQR983122:PQR983125 QAN983122:QAN983125 QKJ983122:QKJ983125 QUF983122:QUF983125 REB983122:REB983125 RNX983122:RNX983125 RXT983122:RXT983125 SHP983122:SHP983125 SRL983122:SRL983125 TBH983122:TBH983125 TLD983122:TLD983125 TUZ983122:TUZ983125 UEV983122:UEV983125 UOR983122:UOR983125 UYN983122:UYN983125 VIJ983122:VIJ983125 VSF983122:VSF983125 WCB983122:WCB983125 WLX983122:WLX983125 WVT983122:WVT983125 JH65500:JH65600 TD65500:TD65600 ACZ65500:ACZ65600 AMV65500:AMV65600 AWR65500:AWR65600 BGN65500:BGN65600 BQJ65500:BQJ65600 CAF65500:CAF65600 CKB65500:CKB65600 CTX65500:CTX65600 DDT65500:DDT65600 DNP65500:DNP65600 DXL65500:DXL65600 EHH65500:EHH65600 ERD65500:ERD65600 FAZ65500:FAZ65600 FKV65500:FKV65600 FUR65500:FUR65600 GEN65500:GEN65600 GOJ65500:GOJ65600 GYF65500:GYF65600 HIB65500:HIB65600 HRX65500:HRX65600 IBT65500:IBT65600 ILP65500:ILP65600 IVL65500:IVL65600 JFH65500:JFH65600 JPD65500:JPD65600 JYZ65500:JYZ65600 KIV65500:KIV65600 KSR65500:KSR65600 LCN65500:LCN65600 LMJ65500:LMJ65600 LWF65500:LWF65600 MGB65500:MGB65600 MPX65500:MPX65600 MZT65500:MZT65600 NJP65500:NJP65600 NTL65500:NTL65600 ODH65500:ODH65600 OND65500:OND65600 OWZ65500:OWZ65600 PGV65500:PGV65600 PQR65500:PQR65600 QAN65500:QAN65600 QKJ65500:QKJ65600 QUF65500:QUF65600 REB65500:REB65600 RNX65500:RNX65600 RXT65500:RXT65600 SHP65500:SHP65600 SRL65500:SRL65600 TBH65500:TBH65600 TLD65500:TLD65600 TUZ65500:TUZ65600 UEV65500:UEV65600 UOR65500:UOR65600 UYN65500:UYN65600 VIJ65500:VIJ65600 VSF65500:VSF65600 WCB65500:WCB65600 WLX65500:WLX65600 WVT65500:WVT65600 JH131036:JH131136 TD131036:TD131136 ACZ131036:ACZ131136 AMV131036:AMV131136 AWR131036:AWR131136 BGN131036:BGN131136 BQJ131036:BQJ131136 CAF131036:CAF131136 CKB131036:CKB131136 CTX131036:CTX131136 DDT131036:DDT131136 DNP131036:DNP131136 DXL131036:DXL131136 EHH131036:EHH131136 ERD131036:ERD131136 FAZ131036:FAZ131136 FKV131036:FKV131136 FUR131036:FUR131136 GEN131036:GEN131136 GOJ131036:GOJ131136 GYF131036:GYF131136 HIB131036:HIB131136 HRX131036:HRX131136 IBT131036:IBT131136 ILP131036:ILP131136 IVL131036:IVL131136 JFH131036:JFH131136 JPD131036:JPD131136 JYZ131036:JYZ131136 KIV131036:KIV131136 KSR131036:KSR131136 LCN131036:LCN131136 LMJ131036:LMJ131136 LWF131036:LWF131136 MGB131036:MGB131136 MPX131036:MPX131136 MZT131036:MZT131136 NJP131036:NJP131136 NTL131036:NTL131136 ODH131036:ODH131136 OND131036:OND131136 OWZ131036:OWZ131136 PGV131036:PGV131136 PQR131036:PQR131136 QAN131036:QAN131136 QKJ131036:QKJ131136 QUF131036:QUF131136 REB131036:REB131136 RNX131036:RNX131136 RXT131036:RXT131136 SHP131036:SHP131136 SRL131036:SRL131136 TBH131036:TBH131136 TLD131036:TLD131136 TUZ131036:TUZ131136 UEV131036:UEV131136 UOR131036:UOR131136 UYN131036:UYN131136 VIJ131036:VIJ131136 VSF131036:VSF131136 WCB131036:WCB131136 WLX131036:WLX131136 WVT131036:WVT131136 JH196572:JH196672 TD196572:TD196672 ACZ196572:ACZ196672 AMV196572:AMV196672 AWR196572:AWR196672 BGN196572:BGN196672 BQJ196572:BQJ196672 CAF196572:CAF196672 CKB196572:CKB196672 CTX196572:CTX196672 DDT196572:DDT196672 DNP196572:DNP196672 DXL196572:DXL196672 EHH196572:EHH196672 ERD196572:ERD196672 FAZ196572:FAZ196672 FKV196572:FKV196672 FUR196572:FUR196672 GEN196572:GEN196672 GOJ196572:GOJ196672 GYF196572:GYF196672 HIB196572:HIB196672 HRX196572:HRX196672 IBT196572:IBT196672 ILP196572:ILP196672 IVL196572:IVL196672 JFH196572:JFH196672 JPD196572:JPD196672 JYZ196572:JYZ196672 KIV196572:KIV196672 KSR196572:KSR196672 LCN196572:LCN196672 LMJ196572:LMJ196672 LWF196572:LWF196672 MGB196572:MGB196672 MPX196572:MPX196672 MZT196572:MZT196672 NJP196572:NJP196672 NTL196572:NTL196672 ODH196572:ODH196672 OND196572:OND196672 OWZ196572:OWZ196672 PGV196572:PGV196672 PQR196572:PQR196672 QAN196572:QAN196672 QKJ196572:QKJ196672 QUF196572:QUF196672 REB196572:REB196672 RNX196572:RNX196672 RXT196572:RXT196672 SHP196572:SHP196672 SRL196572:SRL196672 TBH196572:TBH196672 TLD196572:TLD196672 TUZ196572:TUZ196672 UEV196572:UEV196672 UOR196572:UOR196672 UYN196572:UYN196672 VIJ196572:VIJ196672 VSF196572:VSF196672 WCB196572:WCB196672 WLX196572:WLX196672 WVT196572:WVT196672 JH262108:JH262208 TD262108:TD262208 ACZ262108:ACZ262208 AMV262108:AMV262208 AWR262108:AWR262208 BGN262108:BGN262208 BQJ262108:BQJ262208 CAF262108:CAF262208 CKB262108:CKB262208 CTX262108:CTX262208 DDT262108:DDT262208 DNP262108:DNP262208 DXL262108:DXL262208 EHH262108:EHH262208 ERD262108:ERD262208 FAZ262108:FAZ262208 FKV262108:FKV262208 FUR262108:FUR262208 GEN262108:GEN262208 GOJ262108:GOJ262208 GYF262108:GYF262208 HIB262108:HIB262208 HRX262108:HRX262208 IBT262108:IBT262208 ILP262108:ILP262208 IVL262108:IVL262208 JFH262108:JFH262208 JPD262108:JPD262208 JYZ262108:JYZ262208 KIV262108:KIV262208 KSR262108:KSR262208 LCN262108:LCN262208 LMJ262108:LMJ262208 LWF262108:LWF262208 MGB262108:MGB262208 MPX262108:MPX262208 MZT262108:MZT262208 NJP262108:NJP262208 NTL262108:NTL262208 ODH262108:ODH262208 OND262108:OND262208 OWZ262108:OWZ262208 PGV262108:PGV262208 PQR262108:PQR262208 QAN262108:QAN262208 QKJ262108:QKJ262208 QUF262108:QUF262208 REB262108:REB262208 RNX262108:RNX262208 RXT262108:RXT262208 SHP262108:SHP262208 SRL262108:SRL262208 TBH262108:TBH262208 TLD262108:TLD262208 TUZ262108:TUZ262208 UEV262108:UEV262208 UOR262108:UOR262208 UYN262108:UYN262208 VIJ262108:VIJ262208 VSF262108:VSF262208 WCB262108:WCB262208 WLX262108:WLX262208 WVT262108:WVT262208 JH327644:JH327744 TD327644:TD327744 ACZ327644:ACZ327744 AMV327644:AMV327744 AWR327644:AWR327744 BGN327644:BGN327744 BQJ327644:BQJ327744 CAF327644:CAF327744 CKB327644:CKB327744 CTX327644:CTX327744 DDT327644:DDT327744 DNP327644:DNP327744 DXL327644:DXL327744 EHH327644:EHH327744 ERD327644:ERD327744 FAZ327644:FAZ327744 FKV327644:FKV327744 FUR327644:FUR327744 GEN327644:GEN327744 GOJ327644:GOJ327744 GYF327644:GYF327744 HIB327644:HIB327744 HRX327644:HRX327744 IBT327644:IBT327744 ILP327644:ILP327744 IVL327644:IVL327744 JFH327644:JFH327744 JPD327644:JPD327744 JYZ327644:JYZ327744 KIV327644:KIV327744 KSR327644:KSR327744 LCN327644:LCN327744 LMJ327644:LMJ327744 LWF327644:LWF327744 MGB327644:MGB327744 MPX327644:MPX327744 MZT327644:MZT327744 NJP327644:NJP327744 NTL327644:NTL327744 ODH327644:ODH327744 OND327644:OND327744 OWZ327644:OWZ327744 PGV327644:PGV327744 PQR327644:PQR327744 QAN327644:QAN327744 QKJ327644:QKJ327744 QUF327644:QUF327744 REB327644:REB327744 RNX327644:RNX327744 RXT327644:RXT327744 SHP327644:SHP327744 SRL327644:SRL327744 TBH327644:TBH327744 TLD327644:TLD327744 TUZ327644:TUZ327744 UEV327644:UEV327744 UOR327644:UOR327744 UYN327644:UYN327744 VIJ327644:VIJ327744 VSF327644:VSF327744 WCB327644:WCB327744 WLX327644:WLX327744 WVT327644:WVT327744 JH393180:JH393280 TD393180:TD393280 ACZ393180:ACZ393280 AMV393180:AMV393280 AWR393180:AWR393280 BGN393180:BGN393280 BQJ393180:BQJ393280 CAF393180:CAF393280 CKB393180:CKB393280 CTX393180:CTX393280 DDT393180:DDT393280 DNP393180:DNP393280 DXL393180:DXL393280 EHH393180:EHH393280 ERD393180:ERD393280 FAZ393180:FAZ393280 FKV393180:FKV393280 FUR393180:FUR393280 GEN393180:GEN393280 GOJ393180:GOJ393280 GYF393180:GYF393280 HIB393180:HIB393280 HRX393180:HRX393280 IBT393180:IBT393280 ILP393180:ILP393280 IVL393180:IVL393280 JFH393180:JFH393280 JPD393180:JPD393280 JYZ393180:JYZ393280 KIV393180:KIV393280 KSR393180:KSR393280 LCN393180:LCN393280 LMJ393180:LMJ393280 LWF393180:LWF393280 MGB393180:MGB393280 MPX393180:MPX393280 MZT393180:MZT393280 NJP393180:NJP393280 NTL393180:NTL393280 ODH393180:ODH393280 OND393180:OND393280 OWZ393180:OWZ393280 PGV393180:PGV393280 PQR393180:PQR393280 QAN393180:QAN393280 QKJ393180:QKJ393280 QUF393180:QUF393280 REB393180:REB393280 RNX393180:RNX393280 RXT393180:RXT393280 SHP393180:SHP393280 SRL393180:SRL393280 TBH393180:TBH393280 TLD393180:TLD393280 TUZ393180:TUZ393280 UEV393180:UEV393280 UOR393180:UOR393280 UYN393180:UYN393280 VIJ393180:VIJ393280 VSF393180:VSF393280 WCB393180:WCB393280 WLX393180:WLX393280 WVT393180:WVT393280 JH458716:JH458816 TD458716:TD458816 ACZ458716:ACZ458816 AMV458716:AMV458816 AWR458716:AWR458816 BGN458716:BGN458816 BQJ458716:BQJ458816 CAF458716:CAF458816 CKB458716:CKB458816 CTX458716:CTX458816 DDT458716:DDT458816 DNP458716:DNP458816 DXL458716:DXL458816 EHH458716:EHH458816 ERD458716:ERD458816 FAZ458716:FAZ458816 FKV458716:FKV458816 FUR458716:FUR458816 GEN458716:GEN458816 GOJ458716:GOJ458816 GYF458716:GYF458816 HIB458716:HIB458816 HRX458716:HRX458816 IBT458716:IBT458816 ILP458716:ILP458816 IVL458716:IVL458816 JFH458716:JFH458816 JPD458716:JPD458816 JYZ458716:JYZ458816 KIV458716:KIV458816 KSR458716:KSR458816 LCN458716:LCN458816 LMJ458716:LMJ458816 LWF458716:LWF458816 MGB458716:MGB458816 MPX458716:MPX458816 MZT458716:MZT458816 NJP458716:NJP458816 NTL458716:NTL458816 ODH458716:ODH458816 OND458716:OND458816 OWZ458716:OWZ458816 PGV458716:PGV458816 PQR458716:PQR458816 QAN458716:QAN458816 QKJ458716:QKJ458816 QUF458716:QUF458816 REB458716:REB458816 RNX458716:RNX458816 RXT458716:RXT458816 SHP458716:SHP458816 SRL458716:SRL458816 TBH458716:TBH458816 TLD458716:TLD458816 TUZ458716:TUZ458816 UEV458716:UEV458816 UOR458716:UOR458816 UYN458716:UYN458816 VIJ458716:VIJ458816 VSF458716:VSF458816 WCB458716:WCB458816 WLX458716:WLX458816 WVT458716:WVT458816 JH524252:JH524352 TD524252:TD524352 ACZ524252:ACZ524352 AMV524252:AMV524352 AWR524252:AWR524352 BGN524252:BGN524352 BQJ524252:BQJ524352 CAF524252:CAF524352 CKB524252:CKB524352 CTX524252:CTX524352 DDT524252:DDT524352 DNP524252:DNP524352 DXL524252:DXL524352 EHH524252:EHH524352 ERD524252:ERD524352 FAZ524252:FAZ524352 FKV524252:FKV524352 FUR524252:FUR524352 GEN524252:GEN524352 GOJ524252:GOJ524352 GYF524252:GYF524352 HIB524252:HIB524352 HRX524252:HRX524352 IBT524252:IBT524352 ILP524252:ILP524352 IVL524252:IVL524352 JFH524252:JFH524352 JPD524252:JPD524352 JYZ524252:JYZ524352 KIV524252:KIV524352 KSR524252:KSR524352 LCN524252:LCN524352 LMJ524252:LMJ524352 LWF524252:LWF524352 MGB524252:MGB524352 MPX524252:MPX524352 MZT524252:MZT524352 NJP524252:NJP524352 NTL524252:NTL524352 ODH524252:ODH524352 OND524252:OND524352 OWZ524252:OWZ524352 PGV524252:PGV524352 PQR524252:PQR524352 QAN524252:QAN524352 QKJ524252:QKJ524352 QUF524252:QUF524352 REB524252:REB524352 RNX524252:RNX524352 RXT524252:RXT524352 SHP524252:SHP524352 SRL524252:SRL524352 TBH524252:TBH524352 TLD524252:TLD524352 TUZ524252:TUZ524352 UEV524252:UEV524352 UOR524252:UOR524352 UYN524252:UYN524352 VIJ524252:VIJ524352 VSF524252:VSF524352 WCB524252:WCB524352 WLX524252:WLX524352 WVT524252:WVT524352 JH589788:JH589888 TD589788:TD589888 ACZ589788:ACZ589888 AMV589788:AMV589888 AWR589788:AWR589888 BGN589788:BGN589888 BQJ589788:BQJ589888 CAF589788:CAF589888 CKB589788:CKB589888 CTX589788:CTX589888 DDT589788:DDT589888 DNP589788:DNP589888 DXL589788:DXL589888 EHH589788:EHH589888 ERD589788:ERD589888 FAZ589788:FAZ589888 FKV589788:FKV589888 FUR589788:FUR589888 GEN589788:GEN589888 GOJ589788:GOJ589888 GYF589788:GYF589888 HIB589788:HIB589888 HRX589788:HRX589888 IBT589788:IBT589888 ILP589788:ILP589888 IVL589788:IVL589888 JFH589788:JFH589888 JPD589788:JPD589888 JYZ589788:JYZ589888 KIV589788:KIV589888 KSR589788:KSR589888 LCN589788:LCN589888 LMJ589788:LMJ589888 LWF589788:LWF589888 MGB589788:MGB589888 MPX589788:MPX589888 MZT589788:MZT589888 NJP589788:NJP589888 NTL589788:NTL589888 ODH589788:ODH589888 OND589788:OND589888 OWZ589788:OWZ589888 PGV589788:PGV589888 PQR589788:PQR589888 QAN589788:QAN589888 QKJ589788:QKJ589888 QUF589788:QUF589888 REB589788:REB589888 RNX589788:RNX589888 RXT589788:RXT589888 SHP589788:SHP589888 SRL589788:SRL589888 TBH589788:TBH589888 TLD589788:TLD589888 TUZ589788:TUZ589888 UEV589788:UEV589888 UOR589788:UOR589888 UYN589788:UYN589888 VIJ589788:VIJ589888 VSF589788:VSF589888 WCB589788:WCB589888 WLX589788:WLX589888 WVT589788:WVT589888 JH655324:JH655424 TD655324:TD655424 ACZ655324:ACZ655424 AMV655324:AMV655424 AWR655324:AWR655424 BGN655324:BGN655424 BQJ655324:BQJ655424 CAF655324:CAF655424 CKB655324:CKB655424 CTX655324:CTX655424 DDT655324:DDT655424 DNP655324:DNP655424 DXL655324:DXL655424 EHH655324:EHH655424 ERD655324:ERD655424 FAZ655324:FAZ655424 FKV655324:FKV655424 FUR655324:FUR655424 GEN655324:GEN655424 GOJ655324:GOJ655424 GYF655324:GYF655424 HIB655324:HIB655424 HRX655324:HRX655424 IBT655324:IBT655424 ILP655324:ILP655424 IVL655324:IVL655424 JFH655324:JFH655424 JPD655324:JPD655424 JYZ655324:JYZ655424 KIV655324:KIV655424 KSR655324:KSR655424 LCN655324:LCN655424 LMJ655324:LMJ655424 LWF655324:LWF655424 MGB655324:MGB655424 MPX655324:MPX655424 MZT655324:MZT655424 NJP655324:NJP655424 NTL655324:NTL655424 ODH655324:ODH655424 OND655324:OND655424 OWZ655324:OWZ655424 PGV655324:PGV655424 PQR655324:PQR655424 QAN655324:QAN655424 QKJ655324:QKJ655424 QUF655324:QUF655424 REB655324:REB655424 RNX655324:RNX655424 RXT655324:RXT655424 SHP655324:SHP655424 SRL655324:SRL655424 TBH655324:TBH655424 TLD655324:TLD655424 TUZ655324:TUZ655424 UEV655324:UEV655424 UOR655324:UOR655424 UYN655324:UYN655424 VIJ655324:VIJ655424 VSF655324:VSF655424 WCB655324:WCB655424 WLX655324:WLX655424 WVT655324:WVT655424 JH720860:JH720960 TD720860:TD720960 ACZ720860:ACZ720960 AMV720860:AMV720960 AWR720860:AWR720960 BGN720860:BGN720960 BQJ720860:BQJ720960 CAF720860:CAF720960 CKB720860:CKB720960 CTX720860:CTX720960 DDT720860:DDT720960 DNP720860:DNP720960 DXL720860:DXL720960 EHH720860:EHH720960 ERD720860:ERD720960 FAZ720860:FAZ720960 FKV720860:FKV720960 FUR720860:FUR720960 GEN720860:GEN720960 GOJ720860:GOJ720960 GYF720860:GYF720960 HIB720860:HIB720960 HRX720860:HRX720960 IBT720860:IBT720960 ILP720860:ILP720960 IVL720860:IVL720960 JFH720860:JFH720960 JPD720860:JPD720960 JYZ720860:JYZ720960 KIV720860:KIV720960 KSR720860:KSR720960 LCN720860:LCN720960 LMJ720860:LMJ720960 LWF720860:LWF720960 MGB720860:MGB720960 MPX720860:MPX720960 MZT720860:MZT720960 NJP720860:NJP720960 NTL720860:NTL720960 ODH720860:ODH720960 OND720860:OND720960 OWZ720860:OWZ720960 PGV720860:PGV720960 PQR720860:PQR720960 QAN720860:QAN720960 QKJ720860:QKJ720960 QUF720860:QUF720960 REB720860:REB720960 RNX720860:RNX720960 RXT720860:RXT720960 SHP720860:SHP720960 SRL720860:SRL720960 TBH720860:TBH720960 TLD720860:TLD720960 TUZ720860:TUZ720960 UEV720860:UEV720960 UOR720860:UOR720960 UYN720860:UYN720960 VIJ720860:VIJ720960 VSF720860:VSF720960 WCB720860:WCB720960 WLX720860:WLX720960 WVT720860:WVT720960 JH786396:JH786496 TD786396:TD786496 ACZ786396:ACZ786496 AMV786396:AMV786496 AWR786396:AWR786496 BGN786396:BGN786496 BQJ786396:BQJ786496 CAF786396:CAF786496 CKB786396:CKB786496 CTX786396:CTX786496 DDT786396:DDT786496 DNP786396:DNP786496 DXL786396:DXL786496 EHH786396:EHH786496 ERD786396:ERD786496 FAZ786396:FAZ786496 FKV786396:FKV786496 FUR786396:FUR786496 GEN786396:GEN786496 GOJ786396:GOJ786496 GYF786396:GYF786496 HIB786396:HIB786496 HRX786396:HRX786496 IBT786396:IBT786496 ILP786396:ILP786496 IVL786396:IVL786496 JFH786396:JFH786496 JPD786396:JPD786496 JYZ786396:JYZ786496 KIV786396:KIV786496 KSR786396:KSR786496 LCN786396:LCN786496 LMJ786396:LMJ786496 LWF786396:LWF786496 MGB786396:MGB786496 MPX786396:MPX786496 MZT786396:MZT786496 NJP786396:NJP786496 NTL786396:NTL786496 ODH786396:ODH786496 OND786396:OND786496 OWZ786396:OWZ786496 PGV786396:PGV786496 PQR786396:PQR786496 QAN786396:QAN786496 QKJ786396:QKJ786496 QUF786396:QUF786496 REB786396:REB786496 RNX786396:RNX786496 RXT786396:RXT786496 SHP786396:SHP786496 SRL786396:SRL786496 TBH786396:TBH786496 TLD786396:TLD786496 TUZ786396:TUZ786496 UEV786396:UEV786496 UOR786396:UOR786496 UYN786396:UYN786496 VIJ786396:VIJ786496 VSF786396:VSF786496 WCB786396:WCB786496 WLX786396:WLX786496 WVT786396:WVT786496 JH851932:JH852032 TD851932:TD852032 ACZ851932:ACZ852032 AMV851932:AMV852032 AWR851932:AWR852032 BGN851932:BGN852032 BQJ851932:BQJ852032 CAF851932:CAF852032 CKB851932:CKB852032 CTX851932:CTX852032 DDT851932:DDT852032 DNP851932:DNP852032 DXL851932:DXL852032 EHH851932:EHH852032 ERD851932:ERD852032 FAZ851932:FAZ852032 FKV851932:FKV852032 FUR851932:FUR852032 GEN851932:GEN852032 GOJ851932:GOJ852032 GYF851932:GYF852032 HIB851932:HIB852032 HRX851932:HRX852032 IBT851932:IBT852032 ILP851932:ILP852032 IVL851932:IVL852032 JFH851932:JFH852032 JPD851932:JPD852032 JYZ851932:JYZ852032 KIV851932:KIV852032 KSR851932:KSR852032 LCN851932:LCN852032 LMJ851932:LMJ852032 LWF851932:LWF852032 MGB851932:MGB852032 MPX851932:MPX852032 MZT851932:MZT852032 NJP851932:NJP852032 NTL851932:NTL852032 ODH851932:ODH852032 OND851932:OND852032 OWZ851932:OWZ852032 PGV851932:PGV852032 PQR851932:PQR852032 QAN851932:QAN852032 QKJ851932:QKJ852032 QUF851932:QUF852032 REB851932:REB852032 RNX851932:RNX852032 RXT851932:RXT852032 SHP851932:SHP852032 SRL851932:SRL852032 TBH851932:TBH852032 TLD851932:TLD852032 TUZ851932:TUZ852032 UEV851932:UEV852032 UOR851932:UOR852032 UYN851932:UYN852032 VIJ851932:VIJ852032 VSF851932:VSF852032 WCB851932:WCB852032 WLX851932:WLX852032 WVT851932:WVT852032 JH917468:JH917568 TD917468:TD917568 ACZ917468:ACZ917568 AMV917468:AMV917568 AWR917468:AWR917568 BGN917468:BGN917568 BQJ917468:BQJ917568 CAF917468:CAF917568 CKB917468:CKB917568 CTX917468:CTX917568 DDT917468:DDT917568 DNP917468:DNP917568 DXL917468:DXL917568 EHH917468:EHH917568 ERD917468:ERD917568 FAZ917468:FAZ917568 FKV917468:FKV917568 FUR917468:FUR917568 GEN917468:GEN917568 GOJ917468:GOJ917568 GYF917468:GYF917568 HIB917468:HIB917568 HRX917468:HRX917568 IBT917468:IBT917568 ILP917468:ILP917568 IVL917468:IVL917568 JFH917468:JFH917568 JPD917468:JPD917568 JYZ917468:JYZ917568 KIV917468:KIV917568 KSR917468:KSR917568 LCN917468:LCN917568 LMJ917468:LMJ917568 LWF917468:LWF917568 MGB917468:MGB917568 MPX917468:MPX917568 MZT917468:MZT917568 NJP917468:NJP917568 NTL917468:NTL917568 ODH917468:ODH917568 OND917468:OND917568 OWZ917468:OWZ917568 PGV917468:PGV917568 PQR917468:PQR917568 QAN917468:QAN917568 QKJ917468:QKJ917568 QUF917468:QUF917568 REB917468:REB917568 RNX917468:RNX917568 RXT917468:RXT917568 SHP917468:SHP917568 SRL917468:SRL917568 TBH917468:TBH917568 TLD917468:TLD917568 TUZ917468:TUZ917568 UEV917468:UEV917568 UOR917468:UOR917568 UYN917468:UYN917568 VIJ917468:VIJ917568 VSF917468:VSF917568 WCB917468:WCB917568 WLX917468:WLX917568 WVT917468:WVT917568 JH983004:JH983104 TD983004:TD983104 ACZ983004:ACZ983104 AMV983004:AMV983104 AWR983004:AWR983104 BGN983004:BGN983104 BQJ983004:BQJ983104 CAF983004:CAF983104 CKB983004:CKB983104 CTX983004:CTX983104 DDT983004:DDT983104 DNP983004:DNP983104 DXL983004:DXL983104 EHH983004:EHH983104 ERD983004:ERD983104 FAZ983004:FAZ983104 FKV983004:FKV983104 FUR983004:FUR983104 GEN983004:GEN983104 GOJ983004:GOJ983104 GYF983004:GYF983104 HIB983004:HIB983104 HRX983004:HRX983104 IBT983004:IBT983104 ILP983004:ILP983104 IVL983004:IVL983104 JFH983004:JFH983104 JPD983004:JPD983104 JYZ983004:JYZ983104 KIV983004:KIV983104 KSR983004:KSR983104 LCN983004:LCN983104 LMJ983004:LMJ983104 LWF983004:LWF983104 MGB983004:MGB983104 MPX983004:MPX983104 MZT983004:MZT983104 NJP983004:NJP983104 NTL983004:NTL983104 ODH983004:ODH983104 OND983004:OND983104 OWZ983004:OWZ983104 PGV983004:PGV983104 PQR983004:PQR983104 QAN983004:QAN983104 QKJ983004:QKJ983104 QUF983004:QUF983104 REB983004:REB983104 RNX983004:RNX983104 RXT983004:RXT983104 SHP983004:SHP983104 SRL983004:SRL983104 TBH983004:TBH983104 TLD983004:TLD983104 TUZ983004:TUZ983104 UEV983004:UEV983104 UOR983004:UOR983104 UYN983004:UYN983104 VIJ983004:VIJ983104 VSF983004:VSF983104 WCB983004:WCB983104 WLX983004:WLX983104 WVT983004:WVT983104 JI237:JI238 TE237:TE238 ADA237:ADA238 AMW237:AMW238 AWS237:AWS238 BGO237:BGO238 BQK237:BQK238 CAG237:CAG238 CKC237:CKC238 CTY237:CTY238 DDU237:DDU238 DNQ237:DNQ238 DXM237:DXM238 EHI237:EHI238 ERE237:ERE238 FBA237:FBA238 FKW237:FKW238 FUS237:FUS238 GEO237:GEO238 GOK237:GOK238 GYG237:GYG238 HIC237:HIC238 HRY237:HRY238 IBU237:IBU238 ILQ237:ILQ238 IVM237:IVM238 JFI237:JFI238 JPE237:JPE238 JZA237:JZA238 KIW237:KIW238 KSS237:KSS238 LCO237:LCO238 LMK237:LMK238 LWG237:LWG238 MGC237:MGC238 MPY237:MPY238 MZU237:MZU238 NJQ237:NJQ238 NTM237:NTM238 ODI237:ODI238 ONE237:ONE238 OXA237:OXA238 PGW237:PGW238 PQS237:PQS238 QAO237:QAO238 QKK237:QKK238 QUG237:QUG238 REC237:REC238 RNY237:RNY238 RXU237:RXU238 SHQ237:SHQ238 SRM237:SRM238 TBI237:TBI238 TLE237:TLE238 TVA237:TVA238 UEW237:UEW238 UOS237:UOS238 UYO237:UYO238 VIK237:VIK238 VSG237:VSG238 WCC237:WCC238 WLY237:WLY238 WVU237:WVU238 JH65844 TD65844 ACZ65844 AMV65844 AWR65844 BGN65844 BQJ65844 CAF65844 CKB65844 CTX65844 DDT65844 DNP65844 DXL65844 EHH65844 ERD65844 FAZ65844 FKV65844 FUR65844 GEN65844 GOJ65844 GYF65844 HIB65844 HRX65844 IBT65844 ILP65844 IVL65844 JFH65844 JPD65844 JYZ65844 KIV65844 KSR65844 LCN65844 LMJ65844 LWF65844 MGB65844 MPX65844 MZT65844 NJP65844 NTL65844 ODH65844 OND65844 OWZ65844 PGV65844 PQR65844 QAN65844 QKJ65844 QUF65844 REB65844 RNX65844 RXT65844 SHP65844 SRL65844 TBH65844 TLD65844 TUZ65844 UEV65844 UOR65844 UYN65844 VIJ65844 VSF65844 WCB65844 WLX65844 WVT65844 JH131380 TD131380 ACZ131380 AMV131380 AWR131380 BGN131380 BQJ131380 CAF131380 CKB131380 CTX131380 DDT131380 DNP131380 DXL131380 EHH131380 ERD131380 FAZ131380 FKV131380 FUR131380 GEN131380 GOJ131380 GYF131380 HIB131380 HRX131380 IBT131380 ILP131380 IVL131380 JFH131380 JPD131380 JYZ131380 KIV131380 KSR131380 LCN131380 LMJ131380 LWF131380 MGB131380 MPX131380 MZT131380 NJP131380 NTL131380 ODH131380 OND131380 OWZ131380 PGV131380 PQR131380 QAN131380 QKJ131380 QUF131380 REB131380 RNX131380 RXT131380 SHP131380 SRL131380 TBH131380 TLD131380 TUZ131380 UEV131380 UOR131380 UYN131380 VIJ131380 VSF131380 WCB131380 WLX131380 WVT131380 JH196916 TD196916 ACZ196916 AMV196916 AWR196916 BGN196916 BQJ196916 CAF196916 CKB196916 CTX196916 DDT196916 DNP196916 DXL196916 EHH196916 ERD196916 FAZ196916 FKV196916 FUR196916 GEN196916 GOJ196916 GYF196916 HIB196916 HRX196916 IBT196916 ILP196916 IVL196916 JFH196916 JPD196916 JYZ196916 KIV196916 KSR196916 LCN196916 LMJ196916 LWF196916 MGB196916 MPX196916 MZT196916 NJP196916 NTL196916 ODH196916 OND196916 OWZ196916 PGV196916 PQR196916 QAN196916 QKJ196916 QUF196916 REB196916 RNX196916 RXT196916 SHP196916 SRL196916 TBH196916 TLD196916 TUZ196916 UEV196916 UOR196916 UYN196916 VIJ196916 VSF196916 WCB196916 WLX196916 WVT196916 JH262452 TD262452 ACZ262452 AMV262452 AWR262452 BGN262452 BQJ262452 CAF262452 CKB262452 CTX262452 DDT262452 DNP262452 DXL262452 EHH262452 ERD262452 FAZ262452 FKV262452 FUR262452 GEN262452 GOJ262452 GYF262452 HIB262452 HRX262452 IBT262452 ILP262452 IVL262452 JFH262452 JPD262452 JYZ262452 KIV262452 KSR262452 LCN262452 LMJ262452 LWF262452 MGB262452 MPX262452 MZT262452 NJP262452 NTL262452 ODH262452 OND262452 OWZ262452 PGV262452 PQR262452 QAN262452 QKJ262452 QUF262452 REB262452 RNX262452 RXT262452 SHP262452 SRL262452 TBH262452 TLD262452 TUZ262452 UEV262452 UOR262452 UYN262452 VIJ262452 VSF262452 WCB262452 WLX262452 WVT262452 JH327988 TD327988 ACZ327988 AMV327988 AWR327988 BGN327988 BQJ327988 CAF327988 CKB327988 CTX327988 DDT327988 DNP327988 DXL327988 EHH327988 ERD327988 FAZ327988 FKV327988 FUR327988 GEN327988 GOJ327988 GYF327988 HIB327988 HRX327988 IBT327988 ILP327988 IVL327988 JFH327988 JPD327988 JYZ327988 KIV327988 KSR327988 LCN327988 LMJ327988 LWF327988 MGB327988 MPX327988 MZT327988 NJP327988 NTL327988 ODH327988 OND327988 OWZ327988 PGV327988 PQR327988 QAN327988 QKJ327988 QUF327988 REB327988 RNX327988 RXT327988 SHP327988 SRL327988 TBH327988 TLD327988 TUZ327988 UEV327988 UOR327988 UYN327988 VIJ327988 VSF327988 WCB327988 WLX327988 WVT327988 JH393524 TD393524 ACZ393524 AMV393524 AWR393524 BGN393524 BQJ393524 CAF393524 CKB393524 CTX393524 DDT393524 DNP393524 DXL393524 EHH393524 ERD393524 FAZ393524 FKV393524 FUR393524 GEN393524 GOJ393524 GYF393524 HIB393524 HRX393524 IBT393524 ILP393524 IVL393524 JFH393524 JPD393524 JYZ393524 KIV393524 KSR393524 LCN393524 LMJ393524 LWF393524 MGB393524 MPX393524 MZT393524 NJP393524 NTL393524 ODH393524 OND393524 OWZ393524 PGV393524 PQR393524 QAN393524 QKJ393524 QUF393524 REB393524 RNX393524 RXT393524 SHP393524 SRL393524 TBH393524 TLD393524 TUZ393524 UEV393524 UOR393524 UYN393524 VIJ393524 VSF393524 WCB393524 WLX393524 WVT393524 JH459060 TD459060 ACZ459060 AMV459060 AWR459060 BGN459060 BQJ459060 CAF459060 CKB459060 CTX459060 DDT459060 DNP459060 DXL459060 EHH459060 ERD459060 FAZ459060 FKV459060 FUR459060 GEN459060 GOJ459060 GYF459060 HIB459060 HRX459060 IBT459060 ILP459060 IVL459060 JFH459060 JPD459060 JYZ459060 KIV459060 KSR459060 LCN459060 LMJ459060 LWF459060 MGB459060 MPX459060 MZT459060 NJP459060 NTL459060 ODH459060 OND459060 OWZ459060 PGV459060 PQR459060 QAN459060 QKJ459060 QUF459060 REB459060 RNX459060 RXT459060 SHP459060 SRL459060 TBH459060 TLD459060 TUZ459060 UEV459060 UOR459060 UYN459060 VIJ459060 VSF459060 WCB459060 WLX459060 WVT459060 JH524596 TD524596 ACZ524596 AMV524596 AWR524596 BGN524596 BQJ524596 CAF524596 CKB524596 CTX524596 DDT524596 DNP524596 DXL524596 EHH524596 ERD524596 FAZ524596 FKV524596 FUR524596 GEN524596 GOJ524596 GYF524596 HIB524596 HRX524596 IBT524596 ILP524596 IVL524596 JFH524596 JPD524596 JYZ524596 KIV524596 KSR524596 LCN524596 LMJ524596 LWF524596 MGB524596 MPX524596 MZT524596 NJP524596 NTL524596 ODH524596 OND524596 OWZ524596 PGV524596 PQR524596 QAN524596 QKJ524596 QUF524596 REB524596 RNX524596 RXT524596 SHP524596 SRL524596 TBH524596 TLD524596 TUZ524596 UEV524596 UOR524596 UYN524596 VIJ524596 VSF524596 WCB524596 WLX524596 WVT524596 JH590132 TD590132 ACZ590132 AMV590132 AWR590132 BGN590132 BQJ590132 CAF590132 CKB590132 CTX590132 DDT590132 DNP590132 DXL590132 EHH590132 ERD590132 FAZ590132 FKV590132 FUR590132 GEN590132 GOJ590132 GYF590132 HIB590132 HRX590132 IBT590132 ILP590132 IVL590132 JFH590132 JPD590132 JYZ590132 KIV590132 KSR590132 LCN590132 LMJ590132 LWF590132 MGB590132 MPX590132 MZT590132 NJP590132 NTL590132 ODH590132 OND590132 OWZ590132 PGV590132 PQR590132 QAN590132 QKJ590132 QUF590132 REB590132 RNX590132 RXT590132 SHP590132 SRL590132 TBH590132 TLD590132 TUZ590132 UEV590132 UOR590132 UYN590132 VIJ590132 VSF590132 WCB590132 WLX590132 WVT590132 JH655668 TD655668 ACZ655668 AMV655668 AWR655668 BGN655668 BQJ655668 CAF655668 CKB655668 CTX655668 DDT655668 DNP655668 DXL655668 EHH655668 ERD655668 FAZ655668 FKV655668 FUR655668 GEN655668 GOJ655668 GYF655668 HIB655668 HRX655668 IBT655668 ILP655668 IVL655668 JFH655668 JPD655668 JYZ655668 KIV655668 KSR655668 LCN655668 LMJ655668 LWF655668 MGB655668 MPX655668 MZT655668 NJP655668 NTL655668 ODH655668 OND655668 OWZ655668 PGV655668 PQR655668 QAN655668 QKJ655668 QUF655668 REB655668 RNX655668 RXT655668 SHP655668 SRL655668 TBH655668 TLD655668 TUZ655668 UEV655668 UOR655668 UYN655668 VIJ655668 VSF655668 WCB655668 WLX655668 WVT655668 JH721204 TD721204 ACZ721204 AMV721204 AWR721204 BGN721204 BQJ721204 CAF721204 CKB721204 CTX721204 DDT721204 DNP721204 DXL721204 EHH721204 ERD721204 FAZ721204 FKV721204 FUR721204 GEN721204 GOJ721204 GYF721204 HIB721204 HRX721204 IBT721204 ILP721204 IVL721204 JFH721204 JPD721204 JYZ721204 KIV721204 KSR721204 LCN721204 LMJ721204 LWF721204 MGB721204 MPX721204 MZT721204 NJP721204 NTL721204 ODH721204 OND721204 OWZ721204 PGV721204 PQR721204 QAN721204 QKJ721204 QUF721204 REB721204 RNX721204 RXT721204 SHP721204 SRL721204 TBH721204 TLD721204 TUZ721204 UEV721204 UOR721204 UYN721204 VIJ721204 VSF721204 WCB721204 WLX721204 WVT721204 JH786740 TD786740 ACZ786740 AMV786740 AWR786740 BGN786740 BQJ786740 CAF786740 CKB786740 CTX786740 DDT786740 DNP786740 DXL786740 EHH786740 ERD786740 FAZ786740 FKV786740 FUR786740 GEN786740 GOJ786740 GYF786740 HIB786740 HRX786740 IBT786740 ILP786740 IVL786740 JFH786740 JPD786740 JYZ786740 KIV786740 KSR786740 LCN786740 LMJ786740 LWF786740 MGB786740 MPX786740 MZT786740 NJP786740 NTL786740 ODH786740 OND786740 OWZ786740 PGV786740 PQR786740 QAN786740 QKJ786740 QUF786740 REB786740 RNX786740 RXT786740 SHP786740 SRL786740 TBH786740 TLD786740 TUZ786740 UEV786740 UOR786740 UYN786740 VIJ786740 VSF786740 WCB786740 WLX786740 WVT786740 JH852276 TD852276 ACZ852276 AMV852276 AWR852276 BGN852276 BQJ852276 CAF852276 CKB852276 CTX852276 DDT852276 DNP852276 DXL852276 EHH852276 ERD852276 FAZ852276 FKV852276 FUR852276 GEN852276 GOJ852276 GYF852276 HIB852276 HRX852276 IBT852276 ILP852276 IVL852276 JFH852276 JPD852276 JYZ852276 KIV852276 KSR852276 LCN852276 LMJ852276 LWF852276 MGB852276 MPX852276 MZT852276 NJP852276 NTL852276 ODH852276 OND852276 OWZ852276 PGV852276 PQR852276 QAN852276 QKJ852276 QUF852276 REB852276 RNX852276 RXT852276 SHP852276 SRL852276 TBH852276 TLD852276 TUZ852276 UEV852276 UOR852276 UYN852276 VIJ852276 VSF852276 WCB852276 WLX852276 WVT852276 JH917812 TD917812 ACZ917812 AMV917812 AWR917812 BGN917812 BQJ917812 CAF917812 CKB917812 CTX917812 DDT917812 DNP917812 DXL917812 EHH917812 ERD917812 FAZ917812 FKV917812 FUR917812 GEN917812 GOJ917812 GYF917812 HIB917812 HRX917812 IBT917812 ILP917812 IVL917812 JFH917812 JPD917812 JYZ917812 KIV917812 KSR917812 LCN917812 LMJ917812 LWF917812 MGB917812 MPX917812 MZT917812 NJP917812 NTL917812 ODH917812 OND917812 OWZ917812 PGV917812 PQR917812 QAN917812 QKJ917812 QUF917812 REB917812 RNX917812 RXT917812 SHP917812 SRL917812 TBH917812 TLD917812 TUZ917812 UEV917812 UOR917812 UYN917812 VIJ917812 VSF917812 WCB917812 WLX917812 WVT917812 JH983348 TD983348 ACZ983348 AMV983348 AWR983348 BGN983348 BQJ983348 CAF983348 CKB983348 CTX983348 DDT983348 DNP983348 DXL983348 EHH983348 ERD983348 FAZ983348 FKV983348 FUR983348 GEN983348 GOJ983348 GYF983348 HIB983348 HRX983348 IBT983348 ILP983348 IVL983348 JFH983348 JPD983348 JYZ983348 KIV983348 KSR983348 LCN983348 LMJ983348 LWF983348 MGB983348 MPX983348 MZT983348 NJP983348 NTL983348 ODH983348 OND983348 OWZ983348 PGV983348 PQR983348 QAN983348 QKJ983348 QUF983348 REB983348 RNX983348 RXT983348 SHP983348 SRL983348 TBH983348 TLD983348 TUZ983348 UEV983348 UOR983348 UYN983348 VIJ983348 VSF983348 WCB983348 WLX983348 WVT983348 JH65887 TD65887 ACZ65887 AMV65887 AWR65887 BGN65887 BQJ65887 CAF65887 CKB65887 CTX65887 DDT65887 DNP65887 DXL65887 EHH65887 ERD65887 FAZ65887 FKV65887 FUR65887 GEN65887 GOJ65887 GYF65887 HIB65887 HRX65887 IBT65887 ILP65887 IVL65887 JFH65887 JPD65887 JYZ65887 KIV65887 KSR65887 LCN65887 LMJ65887 LWF65887 MGB65887 MPX65887 MZT65887 NJP65887 NTL65887 ODH65887 OND65887 OWZ65887 PGV65887 PQR65887 QAN65887 QKJ65887 QUF65887 REB65887 RNX65887 RXT65887 SHP65887 SRL65887 TBH65887 TLD65887 TUZ65887 UEV65887 UOR65887 UYN65887 VIJ65887 VSF65887 WCB65887 WLX65887 WVT65887 JH131423 TD131423 ACZ131423 AMV131423 AWR131423 BGN131423 BQJ131423 CAF131423 CKB131423 CTX131423 DDT131423 DNP131423 DXL131423 EHH131423 ERD131423 FAZ131423 FKV131423 FUR131423 GEN131423 GOJ131423 GYF131423 HIB131423 HRX131423 IBT131423 ILP131423 IVL131423 JFH131423 JPD131423 JYZ131423 KIV131423 KSR131423 LCN131423 LMJ131423 LWF131423 MGB131423 MPX131423 MZT131423 NJP131423 NTL131423 ODH131423 OND131423 OWZ131423 PGV131423 PQR131423 QAN131423 QKJ131423 QUF131423 REB131423 RNX131423 RXT131423 SHP131423 SRL131423 TBH131423 TLD131423 TUZ131423 UEV131423 UOR131423 UYN131423 VIJ131423 VSF131423 WCB131423 WLX131423 WVT131423 JH196959 TD196959 ACZ196959 AMV196959 AWR196959 BGN196959 BQJ196959 CAF196959 CKB196959 CTX196959 DDT196959 DNP196959 DXL196959 EHH196959 ERD196959 FAZ196959 FKV196959 FUR196959 GEN196959 GOJ196959 GYF196959 HIB196959 HRX196959 IBT196959 ILP196959 IVL196959 JFH196959 JPD196959 JYZ196959 KIV196959 KSR196959 LCN196959 LMJ196959 LWF196959 MGB196959 MPX196959 MZT196959 NJP196959 NTL196959 ODH196959 OND196959 OWZ196959 PGV196959 PQR196959 QAN196959 QKJ196959 QUF196959 REB196959 RNX196959 RXT196959 SHP196959 SRL196959 TBH196959 TLD196959 TUZ196959 UEV196959 UOR196959 UYN196959 VIJ196959 VSF196959 WCB196959 WLX196959 WVT196959 JH262495 TD262495 ACZ262495 AMV262495 AWR262495 BGN262495 BQJ262495 CAF262495 CKB262495 CTX262495 DDT262495 DNP262495 DXL262495 EHH262495 ERD262495 FAZ262495 FKV262495 FUR262495 GEN262495 GOJ262495 GYF262495 HIB262495 HRX262495 IBT262495 ILP262495 IVL262495 JFH262495 JPD262495 JYZ262495 KIV262495 KSR262495 LCN262495 LMJ262495 LWF262495 MGB262495 MPX262495 MZT262495 NJP262495 NTL262495 ODH262495 OND262495 OWZ262495 PGV262495 PQR262495 QAN262495 QKJ262495 QUF262495 REB262495 RNX262495 RXT262495 SHP262495 SRL262495 TBH262495 TLD262495 TUZ262495 UEV262495 UOR262495 UYN262495 VIJ262495 VSF262495 WCB262495 WLX262495 WVT262495 JH328031 TD328031 ACZ328031 AMV328031 AWR328031 BGN328031 BQJ328031 CAF328031 CKB328031 CTX328031 DDT328031 DNP328031 DXL328031 EHH328031 ERD328031 FAZ328031 FKV328031 FUR328031 GEN328031 GOJ328031 GYF328031 HIB328031 HRX328031 IBT328031 ILP328031 IVL328031 JFH328031 JPD328031 JYZ328031 KIV328031 KSR328031 LCN328031 LMJ328031 LWF328031 MGB328031 MPX328031 MZT328031 NJP328031 NTL328031 ODH328031 OND328031 OWZ328031 PGV328031 PQR328031 QAN328031 QKJ328031 QUF328031 REB328031 RNX328031 RXT328031 SHP328031 SRL328031 TBH328031 TLD328031 TUZ328031 UEV328031 UOR328031 UYN328031 VIJ328031 VSF328031 WCB328031 WLX328031 WVT328031 JH393567 TD393567 ACZ393567 AMV393567 AWR393567 BGN393567 BQJ393567 CAF393567 CKB393567 CTX393567 DDT393567 DNP393567 DXL393567 EHH393567 ERD393567 FAZ393567 FKV393567 FUR393567 GEN393567 GOJ393567 GYF393567 HIB393567 HRX393567 IBT393567 ILP393567 IVL393567 JFH393567 JPD393567 JYZ393567 KIV393567 KSR393567 LCN393567 LMJ393567 LWF393567 MGB393567 MPX393567 MZT393567 NJP393567 NTL393567 ODH393567 OND393567 OWZ393567 PGV393567 PQR393567 QAN393567 QKJ393567 QUF393567 REB393567 RNX393567 RXT393567 SHP393567 SRL393567 TBH393567 TLD393567 TUZ393567 UEV393567 UOR393567 UYN393567 VIJ393567 VSF393567 WCB393567 WLX393567 WVT393567 JH459103 TD459103 ACZ459103 AMV459103 AWR459103 BGN459103 BQJ459103 CAF459103 CKB459103 CTX459103 DDT459103 DNP459103 DXL459103 EHH459103 ERD459103 FAZ459103 FKV459103 FUR459103 GEN459103 GOJ459103 GYF459103 HIB459103 HRX459103 IBT459103 ILP459103 IVL459103 JFH459103 JPD459103 JYZ459103 KIV459103 KSR459103 LCN459103 LMJ459103 LWF459103 MGB459103 MPX459103 MZT459103 NJP459103 NTL459103 ODH459103 OND459103 OWZ459103 PGV459103 PQR459103 QAN459103 QKJ459103 QUF459103 REB459103 RNX459103 RXT459103 SHP459103 SRL459103 TBH459103 TLD459103 TUZ459103 UEV459103 UOR459103 UYN459103 VIJ459103 VSF459103 WCB459103 WLX459103 WVT459103 JH524639 TD524639 ACZ524639 AMV524639 AWR524639 BGN524639 BQJ524639 CAF524639 CKB524639 CTX524639 DDT524639 DNP524639 DXL524639 EHH524639 ERD524639 FAZ524639 FKV524639 FUR524639 GEN524639 GOJ524639 GYF524639 HIB524639 HRX524639 IBT524639 ILP524639 IVL524639 JFH524639 JPD524639 JYZ524639 KIV524639 KSR524639 LCN524639 LMJ524639 LWF524639 MGB524639 MPX524639 MZT524639 NJP524639 NTL524639 ODH524639 OND524639 OWZ524639 PGV524639 PQR524639 QAN524639 QKJ524639 QUF524639 REB524639 RNX524639 RXT524639 SHP524639 SRL524639 TBH524639 TLD524639 TUZ524639 UEV524639 UOR524639 UYN524639 VIJ524639 VSF524639 WCB524639 WLX524639 WVT524639 JH590175 TD590175 ACZ590175 AMV590175 AWR590175 BGN590175 BQJ590175 CAF590175 CKB590175 CTX590175 DDT590175 DNP590175 DXL590175 EHH590175 ERD590175 FAZ590175 FKV590175 FUR590175 GEN590175 GOJ590175 GYF590175 HIB590175 HRX590175 IBT590175 ILP590175 IVL590175 JFH590175 JPD590175 JYZ590175 KIV590175 KSR590175 LCN590175 LMJ590175 LWF590175 MGB590175 MPX590175 MZT590175 NJP590175 NTL590175 ODH590175 OND590175 OWZ590175 PGV590175 PQR590175 QAN590175 QKJ590175 QUF590175 REB590175 RNX590175 RXT590175 SHP590175 SRL590175 TBH590175 TLD590175 TUZ590175 UEV590175 UOR590175 UYN590175 VIJ590175 VSF590175 WCB590175 WLX590175 WVT590175 JH655711 TD655711 ACZ655711 AMV655711 AWR655711 BGN655711 BQJ655711 CAF655711 CKB655711 CTX655711 DDT655711 DNP655711 DXL655711 EHH655711 ERD655711 FAZ655711 FKV655711 FUR655711 GEN655711 GOJ655711 GYF655711 HIB655711 HRX655711 IBT655711 ILP655711 IVL655711 JFH655711 JPD655711 JYZ655711 KIV655711 KSR655711 LCN655711 LMJ655711 LWF655711 MGB655711 MPX655711 MZT655711 NJP655711 NTL655711 ODH655711 OND655711 OWZ655711 PGV655711 PQR655711 QAN655711 QKJ655711 QUF655711 REB655711 RNX655711 RXT655711 SHP655711 SRL655711 TBH655711 TLD655711 TUZ655711 UEV655711 UOR655711 UYN655711 VIJ655711 VSF655711 WCB655711 WLX655711 WVT655711 JH721247 TD721247 ACZ721247 AMV721247 AWR721247 BGN721247 BQJ721247 CAF721247 CKB721247 CTX721247 DDT721247 DNP721247 DXL721247 EHH721247 ERD721247 FAZ721247 FKV721247 FUR721247 GEN721247 GOJ721247 GYF721247 HIB721247 HRX721247 IBT721247 ILP721247 IVL721247 JFH721247 JPD721247 JYZ721247 KIV721247 KSR721247 LCN721247 LMJ721247 LWF721247 MGB721247 MPX721247 MZT721247 NJP721247 NTL721247 ODH721247 OND721247 OWZ721247 PGV721247 PQR721247 QAN721247 QKJ721247 QUF721247 REB721247 RNX721247 RXT721247 SHP721247 SRL721247 TBH721247 TLD721247 TUZ721247 UEV721247 UOR721247 UYN721247 VIJ721247 VSF721247 WCB721247 WLX721247 WVT721247 JH786783 TD786783 ACZ786783 AMV786783 AWR786783 BGN786783 BQJ786783 CAF786783 CKB786783 CTX786783 DDT786783 DNP786783 DXL786783 EHH786783 ERD786783 FAZ786783 FKV786783 FUR786783 GEN786783 GOJ786783 GYF786783 HIB786783 HRX786783 IBT786783 ILP786783 IVL786783 JFH786783 JPD786783 JYZ786783 KIV786783 KSR786783 LCN786783 LMJ786783 LWF786783 MGB786783 MPX786783 MZT786783 NJP786783 NTL786783 ODH786783 OND786783 OWZ786783 PGV786783 PQR786783 QAN786783 QKJ786783 QUF786783 REB786783 RNX786783 RXT786783 SHP786783 SRL786783 TBH786783 TLD786783 TUZ786783 UEV786783 UOR786783 UYN786783 VIJ786783 VSF786783 WCB786783 WLX786783 WVT786783 JH852319 TD852319 ACZ852319 AMV852319 AWR852319 BGN852319 BQJ852319 CAF852319 CKB852319 CTX852319 DDT852319 DNP852319 DXL852319 EHH852319 ERD852319 FAZ852319 FKV852319 FUR852319 GEN852319 GOJ852319 GYF852319 HIB852319 HRX852319 IBT852319 ILP852319 IVL852319 JFH852319 JPD852319 JYZ852319 KIV852319 KSR852319 LCN852319 LMJ852319 LWF852319 MGB852319 MPX852319 MZT852319 NJP852319 NTL852319 ODH852319 OND852319 OWZ852319 PGV852319 PQR852319 QAN852319 QKJ852319 QUF852319 REB852319 RNX852319 RXT852319 SHP852319 SRL852319 TBH852319 TLD852319 TUZ852319 UEV852319 UOR852319 UYN852319 VIJ852319 VSF852319 WCB852319 WLX852319 WVT852319 JH917855 TD917855 ACZ917855 AMV917855 AWR917855 BGN917855 BQJ917855 CAF917855 CKB917855 CTX917855 DDT917855 DNP917855 DXL917855 EHH917855 ERD917855 FAZ917855 FKV917855 FUR917855 GEN917855 GOJ917855 GYF917855 HIB917855 HRX917855 IBT917855 ILP917855 IVL917855 JFH917855 JPD917855 JYZ917855 KIV917855 KSR917855 LCN917855 LMJ917855 LWF917855 MGB917855 MPX917855 MZT917855 NJP917855 NTL917855 ODH917855 OND917855 OWZ917855 PGV917855 PQR917855 QAN917855 QKJ917855 QUF917855 REB917855 RNX917855 RXT917855 SHP917855 SRL917855 TBH917855 TLD917855 TUZ917855 UEV917855 UOR917855 UYN917855 VIJ917855 VSF917855 WCB917855 WLX917855 WVT917855 JH983391 TD983391 ACZ983391 AMV983391 AWR983391 BGN983391 BQJ983391 CAF983391 CKB983391 CTX983391 DDT983391 DNP983391 DXL983391 EHH983391 ERD983391 FAZ983391 FKV983391 FUR983391 GEN983391 GOJ983391 GYF983391 HIB983391 HRX983391 IBT983391 ILP983391 IVL983391 JFH983391 JPD983391 JYZ983391 KIV983391 KSR983391 LCN983391 LMJ983391 LWF983391 MGB983391 MPX983391 MZT983391 NJP983391 NTL983391 ODH983391 OND983391 OWZ983391 PGV983391 PQR983391 QAN983391 QKJ983391 QUF983391 REB983391 RNX983391 RXT983391 SHP983391 SRL983391 TBH983391 TLD983391 TUZ983391 UEV983391 UOR983391 UYN983391 VIJ983391 VSF983391 WCB983391 WLX983391 WVT983391 JH65916 TD65916 ACZ65916 AMV65916 AWR65916 BGN65916 BQJ65916 CAF65916 CKB65916 CTX65916 DDT65916 DNP65916 DXL65916 EHH65916 ERD65916 FAZ65916 FKV65916 FUR65916 GEN65916 GOJ65916 GYF65916 HIB65916 HRX65916 IBT65916 ILP65916 IVL65916 JFH65916 JPD65916 JYZ65916 KIV65916 KSR65916 LCN65916 LMJ65916 LWF65916 MGB65916 MPX65916 MZT65916 NJP65916 NTL65916 ODH65916 OND65916 OWZ65916 PGV65916 PQR65916 QAN65916 QKJ65916 QUF65916 REB65916 RNX65916 RXT65916 SHP65916 SRL65916 TBH65916 TLD65916 TUZ65916 UEV65916 UOR65916 UYN65916 VIJ65916 VSF65916 WCB65916 WLX65916 WVT65916 JH131452 TD131452 ACZ131452 AMV131452 AWR131452 BGN131452 BQJ131452 CAF131452 CKB131452 CTX131452 DDT131452 DNP131452 DXL131452 EHH131452 ERD131452 FAZ131452 FKV131452 FUR131452 GEN131452 GOJ131452 GYF131452 HIB131452 HRX131452 IBT131452 ILP131452 IVL131452 JFH131452 JPD131452 JYZ131452 KIV131452 KSR131452 LCN131452 LMJ131452 LWF131452 MGB131452 MPX131452 MZT131452 NJP131452 NTL131452 ODH131452 OND131452 OWZ131452 PGV131452 PQR131452 QAN131452 QKJ131452 QUF131452 REB131452 RNX131452 RXT131452 SHP131452 SRL131452 TBH131452 TLD131452 TUZ131452 UEV131452 UOR131452 UYN131452 VIJ131452 VSF131452 WCB131452 WLX131452 WVT131452 JH196988 TD196988 ACZ196988 AMV196988 AWR196988 BGN196988 BQJ196988 CAF196988 CKB196988 CTX196988 DDT196988 DNP196988 DXL196988 EHH196988 ERD196988 FAZ196988 FKV196988 FUR196988 GEN196988 GOJ196988 GYF196988 HIB196988 HRX196988 IBT196988 ILP196988 IVL196988 JFH196988 JPD196988 JYZ196988 KIV196988 KSR196988 LCN196988 LMJ196988 LWF196988 MGB196988 MPX196988 MZT196988 NJP196988 NTL196988 ODH196988 OND196988 OWZ196988 PGV196988 PQR196988 QAN196988 QKJ196988 QUF196988 REB196988 RNX196988 RXT196988 SHP196988 SRL196988 TBH196988 TLD196988 TUZ196988 UEV196988 UOR196988 UYN196988 VIJ196988 VSF196988 WCB196988 WLX196988 WVT196988 JH262524 TD262524 ACZ262524 AMV262524 AWR262524 BGN262524 BQJ262524 CAF262524 CKB262524 CTX262524 DDT262524 DNP262524 DXL262524 EHH262524 ERD262524 FAZ262524 FKV262524 FUR262524 GEN262524 GOJ262524 GYF262524 HIB262524 HRX262524 IBT262524 ILP262524 IVL262524 JFH262524 JPD262524 JYZ262524 KIV262524 KSR262524 LCN262524 LMJ262524 LWF262524 MGB262524 MPX262524 MZT262524 NJP262524 NTL262524 ODH262524 OND262524 OWZ262524 PGV262524 PQR262524 QAN262524 QKJ262524 QUF262524 REB262524 RNX262524 RXT262524 SHP262524 SRL262524 TBH262524 TLD262524 TUZ262524 UEV262524 UOR262524 UYN262524 VIJ262524 VSF262524 WCB262524 WLX262524 WVT262524 JH328060 TD328060 ACZ328060 AMV328060 AWR328060 BGN328060 BQJ328060 CAF328060 CKB328060 CTX328060 DDT328060 DNP328060 DXL328060 EHH328060 ERD328060 FAZ328060 FKV328060 FUR328060 GEN328060 GOJ328060 GYF328060 HIB328060 HRX328060 IBT328060 ILP328060 IVL328060 JFH328060 JPD328060 JYZ328060 KIV328060 KSR328060 LCN328060 LMJ328060 LWF328060 MGB328060 MPX328060 MZT328060 NJP328060 NTL328060 ODH328060 OND328060 OWZ328060 PGV328060 PQR328060 QAN328060 QKJ328060 QUF328060 REB328060 RNX328060 RXT328060 SHP328060 SRL328060 TBH328060 TLD328060 TUZ328060 UEV328060 UOR328060 UYN328060 VIJ328060 VSF328060 WCB328060 WLX328060 WVT328060 JH393596 TD393596 ACZ393596 AMV393596 AWR393596 BGN393596 BQJ393596 CAF393596 CKB393596 CTX393596 DDT393596 DNP393596 DXL393596 EHH393596 ERD393596 FAZ393596 FKV393596 FUR393596 GEN393596 GOJ393596 GYF393596 HIB393596 HRX393596 IBT393596 ILP393596 IVL393596 JFH393596 JPD393596 JYZ393596 KIV393596 KSR393596 LCN393596 LMJ393596 LWF393596 MGB393596 MPX393596 MZT393596 NJP393596 NTL393596 ODH393596 OND393596 OWZ393596 PGV393596 PQR393596 QAN393596 QKJ393596 QUF393596 REB393596 RNX393596 RXT393596 SHP393596 SRL393596 TBH393596 TLD393596 TUZ393596 UEV393596 UOR393596 UYN393596 VIJ393596 VSF393596 WCB393596 WLX393596 WVT393596 JH459132 TD459132 ACZ459132 AMV459132 AWR459132 BGN459132 BQJ459132 CAF459132 CKB459132 CTX459132 DDT459132 DNP459132 DXL459132 EHH459132 ERD459132 FAZ459132 FKV459132 FUR459132 GEN459132 GOJ459132 GYF459132 HIB459132 HRX459132 IBT459132 ILP459132 IVL459132 JFH459132 JPD459132 JYZ459132 KIV459132 KSR459132 LCN459132 LMJ459132 LWF459132 MGB459132 MPX459132 MZT459132 NJP459132 NTL459132 ODH459132 OND459132 OWZ459132 PGV459132 PQR459132 QAN459132 QKJ459132 QUF459132 REB459132 RNX459132 RXT459132 SHP459132 SRL459132 TBH459132 TLD459132 TUZ459132 UEV459132 UOR459132 UYN459132 VIJ459132 VSF459132 WCB459132 WLX459132 WVT459132 JH524668 TD524668 ACZ524668 AMV524668 AWR524668 BGN524668 BQJ524668 CAF524668 CKB524668 CTX524668 DDT524668 DNP524668 DXL524668 EHH524668 ERD524668 FAZ524668 FKV524668 FUR524668 GEN524668 GOJ524668 GYF524668 HIB524668 HRX524668 IBT524668 ILP524668 IVL524668 JFH524668 JPD524668 JYZ524668 KIV524668 KSR524668 LCN524668 LMJ524668 LWF524668 MGB524668 MPX524668 MZT524668 NJP524668 NTL524668 ODH524668 OND524668 OWZ524668 PGV524668 PQR524668 QAN524668 QKJ524668 QUF524668 REB524668 RNX524668 RXT524668 SHP524668 SRL524668 TBH524668 TLD524668 TUZ524668 UEV524668 UOR524668 UYN524668 VIJ524668 VSF524668 WCB524668 WLX524668 WVT524668 JH590204 TD590204 ACZ590204 AMV590204 AWR590204 BGN590204 BQJ590204 CAF590204 CKB590204 CTX590204 DDT590204 DNP590204 DXL590204 EHH590204 ERD590204 FAZ590204 FKV590204 FUR590204 GEN590204 GOJ590204 GYF590204 HIB590204 HRX590204 IBT590204 ILP590204 IVL590204 JFH590204 JPD590204 JYZ590204 KIV590204 KSR590204 LCN590204 LMJ590204 LWF590204 MGB590204 MPX590204 MZT590204 NJP590204 NTL590204 ODH590204 OND590204 OWZ590204 PGV590204 PQR590204 QAN590204 QKJ590204 QUF590204 REB590204 RNX590204 RXT590204 SHP590204 SRL590204 TBH590204 TLD590204 TUZ590204 UEV590204 UOR590204 UYN590204 VIJ590204 VSF590204 WCB590204 WLX590204 WVT590204 JH655740 TD655740 ACZ655740 AMV655740 AWR655740 BGN655740 BQJ655740 CAF655740 CKB655740 CTX655740 DDT655740 DNP655740 DXL655740 EHH655740 ERD655740 FAZ655740 FKV655740 FUR655740 GEN655740 GOJ655740 GYF655740 HIB655740 HRX655740 IBT655740 ILP655740 IVL655740 JFH655740 JPD655740 JYZ655740 KIV655740 KSR655740 LCN655740 LMJ655740 LWF655740 MGB655740 MPX655740 MZT655740 NJP655740 NTL655740 ODH655740 OND655740 OWZ655740 PGV655740 PQR655740 QAN655740 QKJ655740 QUF655740 REB655740 RNX655740 RXT655740 SHP655740 SRL655740 TBH655740 TLD655740 TUZ655740 UEV655740 UOR655740 UYN655740 VIJ655740 VSF655740 WCB655740 WLX655740 WVT655740 JH721276 TD721276 ACZ721276 AMV721276 AWR721276 BGN721276 BQJ721276 CAF721276 CKB721276 CTX721276 DDT721276 DNP721276 DXL721276 EHH721276 ERD721276 FAZ721276 FKV721276 FUR721276 GEN721276 GOJ721276 GYF721276 HIB721276 HRX721276 IBT721276 ILP721276 IVL721276 JFH721276 JPD721276 JYZ721276 KIV721276 KSR721276 LCN721276 LMJ721276 LWF721276 MGB721276 MPX721276 MZT721276 NJP721276 NTL721276 ODH721276 OND721276 OWZ721276 PGV721276 PQR721276 QAN721276 QKJ721276 QUF721276 REB721276 RNX721276 RXT721276 SHP721276 SRL721276 TBH721276 TLD721276 TUZ721276 UEV721276 UOR721276 UYN721276 VIJ721276 VSF721276 WCB721276 WLX721276 WVT721276 JH786812 TD786812 ACZ786812 AMV786812 AWR786812 BGN786812 BQJ786812 CAF786812 CKB786812 CTX786812 DDT786812 DNP786812 DXL786812 EHH786812 ERD786812 FAZ786812 FKV786812 FUR786812 GEN786812 GOJ786812 GYF786812 HIB786812 HRX786812 IBT786812 ILP786812 IVL786812 JFH786812 JPD786812 JYZ786812 KIV786812 KSR786812 LCN786812 LMJ786812 LWF786812 MGB786812 MPX786812 MZT786812 NJP786812 NTL786812 ODH786812 OND786812 OWZ786812 PGV786812 PQR786812 QAN786812 QKJ786812 QUF786812 REB786812 RNX786812 RXT786812 SHP786812 SRL786812 TBH786812 TLD786812 TUZ786812 UEV786812 UOR786812 UYN786812 VIJ786812 VSF786812 WCB786812 WLX786812 WVT786812 JH852348 TD852348 ACZ852348 AMV852348 AWR852348 BGN852348 BQJ852348 CAF852348 CKB852348 CTX852348 DDT852348 DNP852348 DXL852348 EHH852348 ERD852348 FAZ852348 FKV852348 FUR852348 GEN852348 GOJ852348 GYF852348 HIB852348 HRX852348 IBT852348 ILP852348 IVL852348 JFH852348 JPD852348 JYZ852348 KIV852348 KSR852348 LCN852348 LMJ852348 LWF852348 MGB852348 MPX852348 MZT852348 NJP852348 NTL852348 ODH852348 OND852348 OWZ852348 PGV852348 PQR852348 QAN852348 QKJ852348 QUF852348 REB852348 RNX852348 RXT852348 SHP852348 SRL852348 TBH852348 TLD852348 TUZ852348 UEV852348 UOR852348 UYN852348 VIJ852348 VSF852348 WCB852348 WLX852348 WVT852348 JH917884 TD917884 ACZ917884 AMV917884 AWR917884 BGN917884 BQJ917884 CAF917884 CKB917884 CTX917884 DDT917884 DNP917884 DXL917884 EHH917884 ERD917884 FAZ917884 FKV917884 FUR917884 GEN917884 GOJ917884 GYF917884 HIB917884 HRX917884 IBT917884 ILP917884 IVL917884 JFH917884 JPD917884 JYZ917884 KIV917884 KSR917884 LCN917884 LMJ917884 LWF917884 MGB917884 MPX917884 MZT917884 NJP917884 NTL917884 ODH917884 OND917884 OWZ917884 PGV917884 PQR917884 QAN917884 QKJ917884 QUF917884 REB917884 RNX917884 RXT917884 SHP917884 SRL917884 TBH917884 TLD917884 TUZ917884 UEV917884 UOR917884 UYN917884 VIJ917884 VSF917884 WCB917884 WLX917884 WVT917884 JH983420 TD983420 ACZ983420 AMV983420 AWR983420 BGN983420 BQJ983420 CAF983420 CKB983420 CTX983420 DDT983420 DNP983420 DXL983420 EHH983420 ERD983420 FAZ983420 FKV983420 FUR983420 GEN983420 GOJ983420 GYF983420 HIB983420 HRX983420 IBT983420 ILP983420 IVL983420 JFH983420 JPD983420 JYZ983420 KIV983420 KSR983420 LCN983420 LMJ983420 LWF983420 MGB983420 MPX983420 MZT983420 NJP983420 NTL983420 ODH983420 OND983420 OWZ983420 PGV983420 PQR983420 QAN983420 QKJ983420 QUF983420 REB983420 RNX983420 RXT983420 SHP983420 SRL983420 TBH983420 TLD983420 TUZ983420 UEV983420 UOR983420 UYN983420 VIJ983420 VSF983420 WCB983420 WLX983420 WVT983420 JH65744:JH65745 TD65744:TD65745 ACZ65744:ACZ65745 AMV65744:AMV65745 AWR65744:AWR65745 BGN65744:BGN65745 BQJ65744:BQJ65745 CAF65744:CAF65745 CKB65744:CKB65745 CTX65744:CTX65745 DDT65744:DDT65745 DNP65744:DNP65745 DXL65744:DXL65745 EHH65744:EHH65745 ERD65744:ERD65745 FAZ65744:FAZ65745 FKV65744:FKV65745 FUR65744:FUR65745 GEN65744:GEN65745 GOJ65744:GOJ65745 GYF65744:GYF65745 HIB65744:HIB65745 HRX65744:HRX65745 IBT65744:IBT65745 ILP65744:ILP65745 IVL65744:IVL65745 JFH65744:JFH65745 JPD65744:JPD65745 JYZ65744:JYZ65745 KIV65744:KIV65745 KSR65744:KSR65745 LCN65744:LCN65745 LMJ65744:LMJ65745 LWF65744:LWF65745 MGB65744:MGB65745 MPX65744:MPX65745 MZT65744:MZT65745 NJP65744:NJP65745 NTL65744:NTL65745 ODH65744:ODH65745 OND65744:OND65745 OWZ65744:OWZ65745 PGV65744:PGV65745 PQR65744:PQR65745 QAN65744:QAN65745 QKJ65744:QKJ65745 QUF65744:QUF65745 REB65744:REB65745 RNX65744:RNX65745 RXT65744:RXT65745 SHP65744:SHP65745 SRL65744:SRL65745 TBH65744:TBH65745 TLD65744:TLD65745 TUZ65744:TUZ65745 UEV65744:UEV65745 UOR65744:UOR65745 UYN65744:UYN65745 VIJ65744:VIJ65745 VSF65744:VSF65745 WCB65744:WCB65745 WLX65744:WLX65745 WVT65744:WVT65745 JH131280:JH131281 TD131280:TD131281 ACZ131280:ACZ131281 AMV131280:AMV131281 AWR131280:AWR131281 BGN131280:BGN131281 BQJ131280:BQJ131281 CAF131280:CAF131281 CKB131280:CKB131281 CTX131280:CTX131281 DDT131280:DDT131281 DNP131280:DNP131281 DXL131280:DXL131281 EHH131280:EHH131281 ERD131280:ERD131281 FAZ131280:FAZ131281 FKV131280:FKV131281 FUR131280:FUR131281 GEN131280:GEN131281 GOJ131280:GOJ131281 GYF131280:GYF131281 HIB131280:HIB131281 HRX131280:HRX131281 IBT131280:IBT131281 ILP131280:ILP131281 IVL131280:IVL131281 JFH131280:JFH131281 JPD131280:JPD131281 JYZ131280:JYZ131281 KIV131280:KIV131281 KSR131280:KSR131281 LCN131280:LCN131281 LMJ131280:LMJ131281 LWF131280:LWF131281 MGB131280:MGB131281 MPX131280:MPX131281 MZT131280:MZT131281 NJP131280:NJP131281 NTL131280:NTL131281 ODH131280:ODH131281 OND131280:OND131281 OWZ131280:OWZ131281 PGV131280:PGV131281 PQR131280:PQR131281 QAN131280:QAN131281 QKJ131280:QKJ131281 QUF131280:QUF131281 REB131280:REB131281 RNX131280:RNX131281 RXT131280:RXT131281 SHP131280:SHP131281 SRL131280:SRL131281 TBH131280:TBH131281 TLD131280:TLD131281 TUZ131280:TUZ131281 UEV131280:UEV131281 UOR131280:UOR131281 UYN131280:UYN131281 VIJ131280:VIJ131281 VSF131280:VSF131281 WCB131280:WCB131281 WLX131280:WLX131281 WVT131280:WVT131281 JH196816:JH196817 TD196816:TD196817 ACZ196816:ACZ196817 AMV196816:AMV196817 AWR196816:AWR196817 BGN196816:BGN196817 BQJ196816:BQJ196817 CAF196816:CAF196817 CKB196816:CKB196817 CTX196816:CTX196817 DDT196816:DDT196817 DNP196816:DNP196817 DXL196816:DXL196817 EHH196816:EHH196817 ERD196816:ERD196817 FAZ196816:FAZ196817 FKV196816:FKV196817 FUR196816:FUR196817 GEN196816:GEN196817 GOJ196816:GOJ196817 GYF196816:GYF196817 HIB196816:HIB196817 HRX196816:HRX196817 IBT196816:IBT196817 ILP196816:ILP196817 IVL196816:IVL196817 JFH196816:JFH196817 JPD196816:JPD196817 JYZ196816:JYZ196817 KIV196816:KIV196817 KSR196816:KSR196817 LCN196816:LCN196817 LMJ196816:LMJ196817 LWF196816:LWF196817 MGB196816:MGB196817 MPX196816:MPX196817 MZT196816:MZT196817 NJP196816:NJP196817 NTL196816:NTL196817 ODH196816:ODH196817 OND196816:OND196817 OWZ196816:OWZ196817 PGV196816:PGV196817 PQR196816:PQR196817 QAN196816:QAN196817 QKJ196816:QKJ196817 QUF196816:QUF196817 REB196816:REB196817 RNX196816:RNX196817 RXT196816:RXT196817 SHP196816:SHP196817 SRL196816:SRL196817 TBH196816:TBH196817 TLD196816:TLD196817 TUZ196816:TUZ196817 UEV196816:UEV196817 UOR196816:UOR196817 UYN196816:UYN196817 VIJ196816:VIJ196817 VSF196816:VSF196817 WCB196816:WCB196817 WLX196816:WLX196817 WVT196816:WVT196817 JH262352:JH262353 TD262352:TD262353 ACZ262352:ACZ262353 AMV262352:AMV262353 AWR262352:AWR262353 BGN262352:BGN262353 BQJ262352:BQJ262353 CAF262352:CAF262353 CKB262352:CKB262353 CTX262352:CTX262353 DDT262352:DDT262353 DNP262352:DNP262353 DXL262352:DXL262353 EHH262352:EHH262353 ERD262352:ERD262353 FAZ262352:FAZ262353 FKV262352:FKV262353 FUR262352:FUR262353 GEN262352:GEN262353 GOJ262352:GOJ262353 GYF262352:GYF262353 HIB262352:HIB262353 HRX262352:HRX262353 IBT262352:IBT262353 ILP262352:ILP262353 IVL262352:IVL262353 JFH262352:JFH262353 JPD262352:JPD262353 JYZ262352:JYZ262353 KIV262352:KIV262353 KSR262352:KSR262353 LCN262352:LCN262353 LMJ262352:LMJ262353 LWF262352:LWF262353 MGB262352:MGB262353 MPX262352:MPX262353 MZT262352:MZT262353 NJP262352:NJP262353 NTL262352:NTL262353 ODH262352:ODH262353 OND262352:OND262353 OWZ262352:OWZ262353 PGV262352:PGV262353 PQR262352:PQR262353 QAN262352:QAN262353 QKJ262352:QKJ262353 QUF262352:QUF262353 REB262352:REB262353 RNX262352:RNX262353 RXT262352:RXT262353 SHP262352:SHP262353 SRL262352:SRL262353 TBH262352:TBH262353 TLD262352:TLD262353 TUZ262352:TUZ262353 UEV262352:UEV262353 UOR262352:UOR262353 UYN262352:UYN262353 VIJ262352:VIJ262353 VSF262352:VSF262353 WCB262352:WCB262353 WLX262352:WLX262353 WVT262352:WVT262353 JH327888:JH327889 TD327888:TD327889 ACZ327888:ACZ327889 AMV327888:AMV327889 AWR327888:AWR327889 BGN327888:BGN327889 BQJ327888:BQJ327889 CAF327888:CAF327889 CKB327888:CKB327889 CTX327888:CTX327889 DDT327888:DDT327889 DNP327888:DNP327889 DXL327888:DXL327889 EHH327888:EHH327889 ERD327888:ERD327889 FAZ327888:FAZ327889 FKV327888:FKV327889 FUR327888:FUR327889 GEN327888:GEN327889 GOJ327888:GOJ327889 GYF327888:GYF327889 HIB327888:HIB327889 HRX327888:HRX327889 IBT327888:IBT327889 ILP327888:ILP327889 IVL327888:IVL327889 JFH327888:JFH327889 JPD327888:JPD327889 JYZ327888:JYZ327889 KIV327888:KIV327889 KSR327888:KSR327889 LCN327888:LCN327889 LMJ327888:LMJ327889 LWF327888:LWF327889 MGB327888:MGB327889 MPX327888:MPX327889 MZT327888:MZT327889 NJP327888:NJP327889 NTL327888:NTL327889 ODH327888:ODH327889 OND327888:OND327889 OWZ327888:OWZ327889 PGV327888:PGV327889 PQR327888:PQR327889 QAN327888:QAN327889 QKJ327888:QKJ327889 QUF327888:QUF327889 REB327888:REB327889 RNX327888:RNX327889 RXT327888:RXT327889 SHP327888:SHP327889 SRL327888:SRL327889 TBH327888:TBH327889 TLD327888:TLD327889 TUZ327888:TUZ327889 UEV327888:UEV327889 UOR327888:UOR327889 UYN327888:UYN327889 VIJ327888:VIJ327889 VSF327888:VSF327889 WCB327888:WCB327889 WLX327888:WLX327889 WVT327888:WVT327889 JH393424:JH393425 TD393424:TD393425 ACZ393424:ACZ393425 AMV393424:AMV393425 AWR393424:AWR393425 BGN393424:BGN393425 BQJ393424:BQJ393425 CAF393424:CAF393425 CKB393424:CKB393425 CTX393424:CTX393425 DDT393424:DDT393425 DNP393424:DNP393425 DXL393424:DXL393425 EHH393424:EHH393425 ERD393424:ERD393425 FAZ393424:FAZ393425 FKV393424:FKV393425 FUR393424:FUR393425 GEN393424:GEN393425 GOJ393424:GOJ393425 GYF393424:GYF393425 HIB393424:HIB393425 HRX393424:HRX393425 IBT393424:IBT393425 ILP393424:ILP393425 IVL393424:IVL393425 JFH393424:JFH393425 JPD393424:JPD393425 JYZ393424:JYZ393425 KIV393424:KIV393425 KSR393424:KSR393425 LCN393424:LCN393425 LMJ393424:LMJ393425 LWF393424:LWF393425 MGB393424:MGB393425 MPX393424:MPX393425 MZT393424:MZT393425 NJP393424:NJP393425 NTL393424:NTL393425 ODH393424:ODH393425 OND393424:OND393425 OWZ393424:OWZ393425 PGV393424:PGV393425 PQR393424:PQR393425 QAN393424:QAN393425 QKJ393424:QKJ393425 QUF393424:QUF393425 REB393424:REB393425 RNX393424:RNX393425 RXT393424:RXT393425 SHP393424:SHP393425 SRL393424:SRL393425 TBH393424:TBH393425 TLD393424:TLD393425 TUZ393424:TUZ393425 UEV393424:UEV393425 UOR393424:UOR393425 UYN393424:UYN393425 VIJ393424:VIJ393425 VSF393424:VSF393425 WCB393424:WCB393425 WLX393424:WLX393425 WVT393424:WVT393425 JH458960:JH458961 TD458960:TD458961 ACZ458960:ACZ458961 AMV458960:AMV458961 AWR458960:AWR458961 BGN458960:BGN458961 BQJ458960:BQJ458961 CAF458960:CAF458961 CKB458960:CKB458961 CTX458960:CTX458961 DDT458960:DDT458961 DNP458960:DNP458961 DXL458960:DXL458961 EHH458960:EHH458961 ERD458960:ERD458961 FAZ458960:FAZ458961 FKV458960:FKV458961 FUR458960:FUR458961 GEN458960:GEN458961 GOJ458960:GOJ458961 GYF458960:GYF458961 HIB458960:HIB458961 HRX458960:HRX458961 IBT458960:IBT458961 ILP458960:ILP458961 IVL458960:IVL458961 JFH458960:JFH458961 JPD458960:JPD458961 JYZ458960:JYZ458961 KIV458960:KIV458961 KSR458960:KSR458961 LCN458960:LCN458961 LMJ458960:LMJ458961 LWF458960:LWF458961 MGB458960:MGB458961 MPX458960:MPX458961 MZT458960:MZT458961 NJP458960:NJP458961 NTL458960:NTL458961 ODH458960:ODH458961 OND458960:OND458961 OWZ458960:OWZ458961 PGV458960:PGV458961 PQR458960:PQR458961 QAN458960:QAN458961 QKJ458960:QKJ458961 QUF458960:QUF458961 REB458960:REB458961 RNX458960:RNX458961 RXT458960:RXT458961 SHP458960:SHP458961 SRL458960:SRL458961 TBH458960:TBH458961 TLD458960:TLD458961 TUZ458960:TUZ458961 UEV458960:UEV458961 UOR458960:UOR458961 UYN458960:UYN458961 VIJ458960:VIJ458961 VSF458960:VSF458961 WCB458960:WCB458961 WLX458960:WLX458961 WVT458960:WVT458961 JH524496:JH524497 TD524496:TD524497 ACZ524496:ACZ524497 AMV524496:AMV524497 AWR524496:AWR524497 BGN524496:BGN524497 BQJ524496:BQJ524497 CAF524496:CAF524497 CKB524496:CKB524497 CTX524496:CTX524497 DDT524496:DDT524497 DNP524496:DNP524497 DXL524496:DXL524497 EHH524496:EHH524497 ERD524496:ERD524497 FAZ524496:FAZ524497 FKV524496:FKV524497 FUR524496:FUR524497 GEN524496:GEN524497 GOJ524496:GOJ524497 GYF524496:GYF524497 HIB524496:HIB524497 HRX524496:HRX524497 IBT524496:IBT524497 ILP524496:ILP524497 IVL524496:IVL524497 JFH524496:JFH524497 JPD524496:JPD524497 JYZ524496:JYZ524497 KIV524496:KIV524497 KSR524496:KSR524497 LCN524496:LCN524497 LMJ524496:LMJ524497 LWF524496:LWF524497 MGB524496:MGB524497 MPX524496:MPX524497 MZT524496:MZT524497 NJP524496:NJP524497 NTL524496:NTL524497 ODH524496:ODH524497 OND524496:OND524497 OWZ524496:OWZ524497 PGV524496:PGV524497 PQR524496:PQR524497 QAN524496:QAN524497 QKJ524496:QKJ524497 QUF524496:QUF524497 REB524496:REB524497 RNX524496:RNX524497 RXT524496:RXT524497 SHP524496:SHP524497 SRL524496:SRL524497 TBH524496:TBH524497 TLD524496:TLD524497 TUZ524496:TUZ524497 UEV524496:UEV524497 UOR524496:UOR524497 UYN524496:UYN524497 VIJ524496:VIJ524497 VSF524496:VSF524497 WCB524496:WCB524497 WLX524496:WLX524497 WVT524496:WVT524497 JH590032:JH590033 TD590032:TD590033 ACZ590032:ACZ590033 AMV590032:AMV590033 AWR590032:AWR590033 BGN590032:BGN590033 BQJ590032:BQJ590033 CAF590032:CAF590033 CKB590032:CKB590033 CTX590032:CTX590033 DDT590032:DDT590033 DNP590032:DNP590033 DXL590032:DXL590033 EHH590032:EHH590033 ERD590032:ERD590033 FAZ590032:FAZ590033 FKV590032:FKV590033 FUR590032:FUR590033 GEN590032:GEN590033 GOJ590032:GOJ590033 GYF590032:GYF590033 HIB590032:HIB590033 HRX590032:HRX590033 IBT590032:IBT590033 ILP590032:ILP590033 IVL590032:IVL590033 JFH590032:JFH590033 JPD590032:JPD590033 JYZ590032:JYZ590033 KIV590032:KIV590033 KSR590032:KSR590033 LCN590032:LCN590033 LMJ590032:LMJ590033 LWF590032:LWF590033 MGB590032:MGB590033 MPX590032:MPX590033 MZT590032:MZT590033 NJP590032:NJP590033 NTL590032:NTL590033 ODH590032:ODH590033 OND590032:OND590033 OWZ590032:OWZ590033 PGV590032:PGV590033 PQR590032:PQR590033 QAN590032:QAN590033 QKJ590032:QKJ590033 QUF590032:QUF590033 REB590032:REB590033 RNX590032:RNX590033 RXT590032:RXT590033 SHP590032:SHP590033 SRL590032:SRL590033 TBH590032:TBH590033 TLD590032:TLD590033 TUZ590032:TUZ590033 UEV590032:UEV590033 UOR590032:UOR590033 UYN590032:UYN590033 VIJ590032:VIJ590033 VSF590032:VSF590033 WCB590032:WCB590033 WLX590032:WLX590033 WVT590032:WVT590033 JH655568:JH655569 TD655568:TD655569 ACZ655568:ACZ655569 AMV655568:AMV655569 AWR655568:AWR655569 BGN655568:BGN655569 BQJ655568:BQJ655569 CAF655568:CAF655569 CKB655568:CKB655569 CTX655568:CTX655569 DDT655568:DDT655569 DNP655568:DNP655569 DXL655568:DXL655569 EHH655568:EHH655569 ERD655568:ERD655569 FAZ655568:FAZ655569 FKV655568:FKV655569 FUR655568:FUR655569 GEN655568:GEN655569 GOJ655568:GOJ655569 GYF655568:GYF655569 HIB655568:HIB655569 HRX655568:HRX655569 IBT655568:IBT655569 ILP655568:ILP655569 IVL655568:IVL655569 JFH655568:JFH655569 JPD655568:JPD655569 JYZ655568:JYZ655569 KIV655568:KIV655569 KSR655568:KSR655569 LCN655568:LCN655569 LMJ655568:LMJ655569 LWF655568:LWF655569 MGB655568:MGB655569 MPX655568:MPX655569 MZT655568:MZT655569 NJP655568:NJP655569 NTL655568:NTL655569 ODH655568:ODH655569 OND655568:OND655569 OWZ655568:OWZ655569 PGV655568:PGV655569 PQR655568:PQR655569 QAN655568:QAN655569 QKJ655568:QKJ655569 QUF655568:QUF655569 REB655568:REB655569 RNX655568:RNX655569 RXT655568:RXT655569 SHP655568:SHP655569 SRL655568:SRL655569 TBH655568:TBH655569 TLD655568:TLD655569 TUZ655568:TUZ655569 UEV655568:UEV655569 UOR655568:UOR655569 UYN655568:UYN655569 VIJ655568:VIJ655569 VSF655568:VSF655569 WCB655568:WCB655569 WLX655568:WLX655569 WVT655568:WVT655569 JH721104:JH721105 TD721104:TD721105 ACZ721104:ACZ721105 AMV721104:AMV721105 AWR721104:AWR721105 BGN721104:BGN721105 BQJ721104:BQJ721105 CAF721104:CAF721105 CKB721104:CKB721105 CTX721104:CTX721105 DDT721104:DDT721105 DNP721104:DNP721105 DXL721104:DXL721105 EHH721104:EHH721105 ERD721104:ERD721105 FAZ721104:FAZ721105 FKV721104:FKV721105 FUR721104:FUR721105 GEN721104:GEN721105 GOJ721104:GOJ721105 GYF721104:GYF721105 HIB721104:HIB721105 HRX721104:HRX721105 IBT721104:IBT721105 ILP721104:ILP721105 IVL721104:IVL721105 JFH721104:JFH721105 JPD721104:JPD721105 JYZ721104:JYZ721105 KIV721104:KIV721105 KSR721104:KSR721105 LCN721104:LCN721105 LMJ721104:LMJ721105 LWF721104:LWF721105 MGB721104:MGB721105 MPX721104:MPX721105 MZT721104:MZT721105 NJP721104:NJP721105 NTL721104:NTL721105 ODH721104:ODH721105 OND721104:OND721105 OWZ721104:OWZ721105 PGV721104:PGV721105 PQR721104:PQR721105 QAN721104:QAN721105 QKJ721104:QKJ721105 QUF721104:QUF721105 REB721104:REB721105 RNX721104:RNX721105 RXT721104:RXT721105 SHP721104:SHP721105 SRL721104:SRL721105 TBH721104:TBH721105 TLD721104:TLD721105 TUZ721104:TUZ721105 UEV721104:UEV721105 UOR721104:UOR721105 UYN721104:UYN721105 VIJ721104:VIJ721105 VSF721104:VSF721105 WCB721104:WCB721105 WLX721104:WLX721105 WVT721104:WVT721105 JH786640:JH786641 TD786640:TD786641 ACZ786640:ACZ786641 AMV786640:AMV786641 AWR786640:AWR786641 BGN786640:BGN786641 BQJ786640:BQJ786641 CAF786640:CAF786641 CKB786640:CKB786641 CTX786640:CTX786641 DDT786640:DDT786641 DNP786640:DNP786641 DXL786640:DXL786641 EHH786640:EHH786641 ERD786640:ERD786641 FAZ786640:FAZ786641 FKV786640:FKV786641 FUR786640:FUR786641 GEN786640:GEN786641 GOJ786640:GOJ786641 GYF786640:GYF786641 HIB786640:HIB786641 HRX786640:HRX786641 IBT786640:IBT786641 ILP786640:ILP786641 IVL786640:IVL786641 JFH786640:JFH786641 JPD786640:JPD786641 JYZ786640:JYZ786641 KIV786640:KIV786641 KSR786640:KSR786641 LCN786640:LCN786641 LMJ786640:LMJ786641 LWF786640:LWF786641 MGB786640:MGB786641 MPX786640:MPX786641 MZT786640:MZT786641 NJP786640:NJP786641 NTL786640:NTL786641 ODH786640:ODH786641 OND786640:OND786641 OWZ786640:OWZ786641 PGV786640:PGV786641 PQR786640:PQR786641 QAN786640:QAN786641 QKJ786640:QKJ786641 QUF786640:QUF786641 REB786640:REB786641 RNX786640:RNX786641 RXT786640:RXT786641 SHP786640:SHP786641 SRL786640:SRL786641 TBH786640:TBH786641 TLD786640:TLD786641 TUZ786640:TUZ786641 UEV786640:UEV786641 UOR786640:UOR786641 UYN786640:UYN786641 VIJ786640:VIJ786641 VSF786640:VSF786641 WCB786640:WCB786641 WLX786640:WLX786641 WVT786640:WVT786641 JH852176:JH852177 TD852176:TD852177 ACZ852176:ACZ852177 AMV852176:AMV852177 AWR852176:AWR852177 BGN852176:BGN852177 BQJ852176:BQJ852177 CAF852176:CAF852177 CKB852176:CKB852177 CTX852176:CTX852177 DDT852176:DDT852177 DNP852176:DNP852177 DXL852176:DXL852177 EHH852176:EHH852177 ERD852176:ERD852177 FAZ852176:FAZ852177 FKV852176:FKV852177 FUR852176:FUR852177 GEN852176:GEN852177 GOJ852176:GOJ852177 GYF852176:GYF852177 HIB852176:HIB852177 HRX852176:HRX852177 IBT852176:IBT852177 ILP852176:ILP852177 IVL852176:IVL852177 JFH852176:JFH852177 JPD852176:JPD852177 JYZ852176:JYZ852177 KIV852176:KIV852177 KSR852176:KSR852177 LCN852176:LCN852177 LMJ852176:LMJ852177 LWF852176:LWF852177 MGB852176:MGB852177 MPX852176:MPX852177 MZT852176:MZT852177 NJP852176:NJP852177 NTL852176:NTL852177 ODH852176:ODH852177 OND852176:OND852177 OWZ852176:OWZ852177 PGV852176:PGV852177 PQR852176:PQR852177 QAN852176:QAN852177 QKJ852176:QKJ852177 QUF852176:QUF852177 REB852176:REB852177 RNX852176:RNX852177 RXT852176:RXT852177 SHP852176:SHP852177 SRL852176:SRL852177 TBH852176:TBH852177 TLD852176:TLD852177 TUZ852176:TUZ852177 UEV852176:UEV852177 UOR852176:UOR852177 UYN852176:UYN852177 VIJ852176:VIJ852177 VSF852176:VSF852177 WCB852176:WCB852177 WLX852176:WLX852177 WVT852176:WVT852177 JH917712:JH917713 TD917712:TD917713 ACZ917712:ACZ917713 AMV917712:AMV917713 AWR917712:AWR917713 BGN917712:BGN917713 BQJ917712:BQJ917713 CAF917712:CAF917713 CKB917712:CKB917713 CTX917712:CTX917713 DDT917712:DDT917713 DNP917712:DNP917713 DXL917712:DXL917713 EHH917712:EHH917713 ERD917712:ERD917713 FAZ917712:FAZ917713 FKV917712:FKV917713 FUR917712:FUR917713 GEN917712:GEN917713 GOJ917712:GOJ917713 GYF917712:GYF917713 HIB917712:HIB917713 HRX917712:HRX917713 IBT917712:IBT917713 ILP917712:ILP917713 IVL917712:IVL917713 JFH917712:JFH917713 JPD917712:JPD917713 JYZ917712:JYZ917713 KIV917712:KIV917713 KSR917712:KSR917713 LCN917712:LCN917713 LMJ917712:LMJ917713 LWF917712:LWF917713 MGB917712:MGB917713 MPX917712:MPX917713 MZT917712:MZT917713 NJP917712:NJP917713 NTL917712:NTL917713 ODH917712:ODH917713 OND917712:OND917713 OWZ917712:OWZ917713 PGV917712:PGV917713 PQR917712:PQR917713 QAN917712:QAN917713 QKJ917712:QKJ917713 QUF917712:QUF917713 REB917712:REB917713 RNX917712:RNX917713 RXT917712:RXT917713 SHP917712:SHP917713 SRL917712:SRL917713 TBH917712:TBH917713 TLD917712:TLD917713 TUZ917712:TUZ917713 UEV917712:UEV917713 UOR917712:UOR917713 UYN917712:UYN917713 VIJ917712:VIJ917713 VSF917712:VSF917713 WCB917712:WCB917713 WLX917712:WLX917713 WVT917712:WVT917713 JH983248:JH983249 TD983248:TD983249 ACZ983248:ACZ983249 AMV983248:AMV983249 AWR983248:AWR983249 BGN983248:BGN983249 BQJ983248:BQJ983249 CAF983248:CAF983249 CKB983248:CKB983249 CTX983248:CTX983249 DDT983248:DDT983249 DNP983248:DNP983249 DXL983248:DXL983249 EHH983248:EHH983249 ERD983248:ERD983249 FAZ983248:FAZ983249 FKV983248:FKV983249 FUR983248:FUR983249 GEN983248:GEN983249 GOJ983248:GOJ983249 GYF983248:GYF983249 HIB983248:HIB983249 HRX983248:HRX983249 IBT983248:IBT983249 ILP983248:ILP983249 IVL983248:IVL983249 JFH983248:JFH983249 JPD983248:JPD983249 JYZ983248:JYZ983249 KIV983248:KIV983249 KSR983248:KSR983249 LCN983248:LCN983249 LMJ983248:LMJ983249 LWF983248:LWF983249 MGB983248:MGB983249 MPX983248:MPX983249 MZT983248:MZT983249 NJP983248:NJP983249 NTL983248:NTL983249 ODH983248:ODH983249 OND983248:OND983249 OWZ983248:OWZ983249 PGV983248:PGV983249 PQR983248:PQR983249 QAN983248:QAN983249 QKJ983248:QKJ983249 QUF983248:QUF983249 REB983248:REB983249 RNX983248:RNX983249 RXT983248:RXT983249 SHP983248:SHP983249 SRL983248:SRL983249 TBH983248:TBH983249 TLD983248:TLD983249 TUZ983248:TUZ983249 UEV983248:UEV983249 UOR983248:UOR983249 UYN983248:UYN983249 VIJ983248:VIJ983249 VSF983248:VSF983249 WCB983248:WCB983249 WLX983248:WLX983249 WVT983248:WVT983249 JH65937:JH65939 TD65937:TD65939 ACZ65937:ACZ65939 AMV65937:AMV65939 AWR65937:AWR65939 BGN65937:BGN65939 BQJ65937:BQJ65939 CAF65937:CAF65939 CKB65937:CKB65939 CTX65937:CTX65939 DDT65937:DDT65939 DNP65937:DNP65939 DXL65937:DXL65939 EHH65937:EHH65939 ERD65937:ERD65939 FAZ65937:FAZ65939 FKV65937:FKV65939 FUR65937:FUR65939 GEN65937:GEN65939 GOJ65937:GOJ65939 GYF65937:GYF65939 HIB65937:HIB65939 HRX65937:HRX65939 IBT65937:IBT65939 ILP65937:ILP65939 IVL65937:IVL65939 JFH65937:JFH65939 JPD65937:JPD65939 JYZ65937:JYZ65939 KIV65937:KIV65939 KSR65937:KSR65939 LCN65937:LCN65939 LMJ65937:LMJ65939 LWF65937:LWF65939 MGB65937:MGB65939 MPX65937:MPX65939 MZT65937:MZT65939 NJP65937:NJP65939 NTL65937:NTL65939 ODH65937:ODH65939 OND65937:OND65939 OWZ65937:OWZ65939 PGV65937:PGV65939 PQR65937:PQR65939 QAN65937:QAN65939 QKJ65937:QKJ65939 QUF65937:QUF65939 REB65937:REB65939 RNX65937:RNX65939 RXT65937:RXT65939 SHP65937:SHP65939 SRL65937:SRL65939 TBH65937:TBH65939 TLD65937:TLD65939 TUZ65937:TUZ65939 UEV65937:UEV65939 UOR65937:UOR65939 UYN65937:UYN65939 VIJ65937:VIJ65939 VSF65937:VSF65939 WCB65937:WCB65939 WLX65937:WLX65939 WVT65937:WVT65939 JH131473:JH131475 TD131473:TD131475 ACZ131473:ACZ131475 AMV131473:AMV131475 AWR131473:AWR131475 BGN131473:BGN131475 BQJ131473:BQJ131475 CAF131473:CAF131475 CKB131473:CKB131475 CTX131473:CTX131475 DDT131473:DDT131475 DNP131473:DNP131475 DXL131473:DXL131475 EHH131473:EHH131475 ERD131473:ERD131475 FAZ131473:FAZ131475 FKV131473:FKV131475 FUR131473:FUR131475 GEN131473:GEN131475 GOJ131473:GOJ131475 GYF131473:GYF131475 HIB131473:HIB131475 HRX131473:HRX131475 IBT131473:IBT131475 ILP131473:ILP131475 IVL131473:IVL131475 JFH131473:JFH131475 JPD131473:JPD131475 JYZ131473:JYZ131475 KIV131473:KIV131475 KSR131473:KSR131475 LCN131473:LCN131475 LMJ131473:LMJ131475 LWF131473:LWF131475 MGB131473:MGB131475 MPX131473:MPX131475 MZT131473:MZT131475 NJP131473:NJP131475 NTL131473:NTL131475 ODH131473:ODH131475 OND131473:OND131475 OWZ131473:OWZ131475 PGV131473:PGV131475 PQR131473:PQR131475 QAN131473:QAN131475 QKJ131473:QKJ131475 QUF131473:QUF131475 REB131473:REB131475 RNX131473:RNX131475 RXT131473:RXT131475 SHP131473:SHP131475 SRL131473:SRL131475 TBH131473:TBH131475 TLD131473:TLD131475 TUZ131473:TUZ131475 UEV131473:UEV131475 UOR131473:UOR131475 UYN131473:UYN131475 VIJ131473:VIJ131475 VSF131473:VSF131475 WCB131473:WCB131475 WLX131473:WLX131475 WVT131473:WVT131475 JH197009:JH197011 TD197009:TD197011 ACZ197009:ACZ197011 AMV197009:AMV197011 AWR197009:AWR197011 BGN197009:BGN197011 BQJ197009:BQJ197011 CAF197009:CAF197011 CKB197009:CKB197011 CTX197009:CTX197011 DDT197009:DDT197011 DNP197009:DNP197011 DXL197009:DXL197011 EHH197009:EHH197011 ERD197009:ERD197011 FAZ197009:FAZ197011 FKV197009:FKV197011 FUR197009:FUR197011 GEN197009:GEN197011 GOJ197009:GOJ197011 GYF197009:GYF197011 HIB197009:HIB197011 HRX197009:HRX197011 IBT197009:IBT197011 ILP197009:ILP197011 IVL197009:IVL197011 JFH197009:JFH197011 JPD197009:JPD197011 JYZ197009:JYZ197011 KIV197009:KIV197011 KSR197009:KSR197011 LCN197009:LCN197011 LMJ197009:LMJ197011 LWF197009:LWF197011 MGB197009:MGB197011 MPX197009:MPX197011 MZT197009:MZT197011 NJP197009:NJP197011 NTL197009:NTL197011 ODH197009:ODH197011 OND197009:OND197011 OWZ197009:OWZ197011 PGV197009:PGV197011 PQR197009:PQR197011 QAN197009:QAN197011 QKJ197009:QKJ197011 QUF197009:QUF197011 REB197009:REB197011 RNX197009:RNX197011 RXT197009:RXT197011 SHP197009:SHP197011 SRL197009:SRL197011 TBH197009:TBH197011 TLD197009:TLD197011 TUZ197009:TUZ197011 UEV197009:UEV197011 UOR197009:UOR197011 UYN197009:UYN197011 VIJ197009:VIJ197011 VSF197009:VSF197011 WCB197009:WCB197011 WLX197009:WLX197011 WVT197009:WVT197011 JH262545:JH262547 TD262545:TD262547 ACZ262545:ACZ262547 AMV262545:AMV262547 AWR262545:AWR262547 BGN262545:BGN262547 BQJ262545:BQJ262547 CAF262545:CAF262547 CKB262545:CKB262547 CTX262545:CTX262547 DDT262545:DDT262547 DNP262545:DNP262547 DXL262545:DXL262547 EHH262545:EHH262547 ERD262545:ERD262547 FAZ262545:FAZ262547 FKV262545:FKV262547 FUR262545:FUR262547 GEN262545:GEN262547 GOJ262545:GOJ262547 GYF262545:GYF262547 HIB262545:HIB262547 HRX262545:HRX262547 IBT262545:IBT262547 ILP262545:ILP262547 IVL262545:IVL262547 JFH262545:JFH262547 JPD262545:JPD262547 JYZ262545:JYZ262547 KIV262545:KIV262547 KSR262545:KSR262547 LCN262545:LCN262547 LMJ262545:LMJ262547 LWF262545:LWF262547 MGB262545:MGB262547 MPX262545:MPX262547 MZT262545:MZT262547 NJP262545:NJP262547 NTL262545:NTL262547 ODH262545:ODH262547 OND262545:OND262547 OWZ262545:OWZ262547 PGV262545:PGV262547 PQR262545:PQR262547 QAN262545:QAN262547 QKJ262545:QKJ262547 QUF262545:QUF262547 REB262545:REB262547 RNX262545:RNX262547 RXT262545:RXT262547 SHP262545:SHP262547 SRL262545:SRL262547 TBH262545:TBH262547 TLD262545:TLD262547 TUZ262545:TUZ262547 UEV262545:UEV262547 UOR262545:UOR262547 UYN262545:UYN262547 VIJ262545:VIJ262547 VSF262545:VSF262547 WCB262545:WCB262547 WLX262545:WLX262547 WVT262545:WVT262547 JH328081:JH328083 TD328081:TD328083 ACZ328081:ACZ328083 AMV328081:AMV328083 AWR328081:AWR328083 BGN328081:BGN328083 BQJ328081:BQJ328083 CAF328081:CAF328083 CKB328081:CKB328083 CTX328081:CTX328083 DDT328081:DDT328083 DNP328081:DNP328083 DXL328081:DXL328083 EHH328081:EHH328083 ERD328081:ERD328083 FAZ328081:FAZ328083 FKV328081:FKV328083 FUR328081:FUR328083 GEN328081:GEN328083 GOJ328081:GOJ328083 GYF328081:GYF328083 HIB328081:HIB328083 HRX328081:HRX328083 IBT328081:IBT328083 ILP328081:ILP328083 IVL328081:IVL328083 JFH328081:JFH328083 JPD328081:JPD328083 JYZ328081:JYZ328083 KIV328081:KIV328083 KSR328081:KSR328083 LCN328081:LCN328083 LMJ328081:LMJ328083 LWF328081:LWF328083 MGB328081:MGB328083 MPX328081:MPX328083 MZT328081:MZT328083 NJP328081:NJP328083 NTL328081:NTL328083 ODH328081:ODH328083 OND328081:OND328083 OWZ328081:OWZ328083 PGV328081:PGV328083 PQR328081:PQR328083 QAN328081:QAN328083 QKJ328081:QKJ328083 QUF328081:QUF328083 REB328081:REB328083 RNX328081:RNX328083 RXT328081:RXT328083 SHP328081:SHP328083 SRL328081:SRL328083 TBH328081:TBH328083 TLD328081:TLD328083 TUZ328081:TUZ328083 UEV328081:UEV328083 UOR328081:UOR328083 UYN328081:UYN328083 VIJ328081:VIJ328083 VSF328081:VSF328083 WCB328081:WCB328083 WLX328081:WLX328083 WVT328081:WVT328083 JH393617:JH393619 TD393617:TD393619 ACZ393617:ACZ393619 AMV393617:AMV393619 AWR393617:AWR393619 BGN393617:BGN393619 BQJ393617:BQJ393619 CAF393617:CAF393619 CKB393617:CKB393619 CTX393617:CTX393619 DDT393617:DDT393619 DNP393617:DNP393619 DXL393617:DXL393619 EHH393617:EHH393619 ERD393617:ERD393619 FAZ393617:FAZ393619 FKV393617:FKV393619 FUR393617:FUR393619 GEN393617:GEN393619 GOJ393617:GOJ393619 GYF393617:GYF393619 HIB393617:HIB393619 HRX393617:HRX393619 IBT393617:IBT393619 ILP393617:ILP393619 IVL393617:IVL393619 JFH393617:JFH393619 JPD393617:JPD393619 JYZ393617:JYZ393619 KIV393617:KIV393619 KSR393617:KSR393619 LCN393617:LCN393619 LMJ393617:LMJ393619 LWF393617:LWF393619 MGB393617:MGB393619 MPX393617:MPX393619 MZT393617:MZT393619 NJP393617:NJP393619 NTL393617:NTL393619 ODH393617:ODH393619 OND393617:OND393619 OWZ393617:OWZ393619 PGV393617:PGV393619 PQR393617:PQR393619 QAN393617:QAN393619 QKJ393617:QKJ393619 QUF393617:QUF393619 REB393617:REB393619 RNX393617:RNX393619 RXT393617:RXT393619 SHP393617:SHP393619 SRL393617:SRL393619 TBH393617:TBH393619 TLD393617:TLD393619 TUZ393617:TUZ393619 UEV393617:UEV393619 UOR393617:UOR393619 UYN393617:UYN393619 VIJ393617:VIJ393619 VSF393617:VSF393619 WCB393617:WCB393619 WLX393617:WLX393619 WVT393617:WVT393619 JH459153:JH459155 TD459153:TD459155 ACZ459153:ACZ459155 AMV459153:AMV459155 AWR459153:AWR459155 BGN459153:BGN459155 BQJ459153:BQJ459155 CAF459153:CAF459155 CKB459153:CKB459155 CTX459153:CTX459155 DDT459153:DDT459155 DNP459153:DNP459155 DXL459153:DXL459155 EHH459153:EHH459155 ERD459153:ERD459155 FAZ459153:FAZ459155 FKV459153:FKV459155 FUR459153:FUR459155 GEN459153:GEN459155 GOJ459153:GOJ459155 GYF459153:GYF459155 HIB459153:HIB459155 HRX459153:HRX459155 IBT459153:IBT459155 ILP459153:ILP459155 IVL459153:IVL459155 JFH459153:JFH459155 JPD459153:JPD459155 JYZ459153:JYZ459155 KIV459153:KIV459155 KSR459153:KSR459155 LCN459153:LCN459155 LMJ459153:LMJ459155 LWF459153:LWF459155 MGB459153:MGB459155 MPX459153:MPX459155 MZT459153:MZT459155 NJP459153:NJP459155 NTL459153:NTL459155 ODH459153:ODH459155 OND459153:OND459155 OWZ459153:OWZ459155 PGV459153:PGV459155 PQR459153:PQR459155 QAN459153:QAN459155 QKJ459153:QKJ459155 QUF459153:QUF459155 REB459153:REB459155 RNX459153:RNX459155 RXT459153:RXT459155 SHP459153:SHP459155 SRL459153:SRL459155 TBH459153:TBH459155 TLD459153:TLD459155 TUZ459153:TUZ459155 UEV459153:UEV459155 UOR459153:UOR459155 UYN459153:UYN459155 VIJ459153:VIJ459155 VSF459153:VSF459155 WCB459153:WCB459155 WLX459153:WLX459155 WVT459153:WVT459155 JH524689:JH524691 TD524689:TD524691 ACZ524689:ACZ524691 AMV524689:AMV524691 AWR524689:AWR524691 BGN524689:BGN524691 BQJ524689:BQJ524691 CAF524689:CAF524691 CKB524689:CKB524691 CTX524689:CTX524691 DDT524689:DDT524691 DNP524689:DNP524691 DXL524689:DXL524691 EHH524689:EHH524691 ERD524689:ERD524691 FAZ524689:FAZ524691 FKV524689:FKV524691 FUR524689:FUR524691 GEN524689:GEN524691 GOJ524689:GOJ524691 GYF524689:GYF524691 HIB524689:HIB524691 HRX524689:HRX524691 IBT524689:IBT524691 ILP524689:ILP524691 IVL524689:IVL524691 JFH524689:JFH524691 JPD524689:JPD524691 JYZ524689:JYZ524691 KIV524689:KIV524691 KSR524689:KSR524691 LCN524689:LCN524691 LMJ524689:LMJ524691 LWF524689:LWF524691 MGB524689:MGB524691 MPX524689:MPX524691 MZT524689:MZT524691 NJP524689:NJP524691 NTL524689:NTL524691 ODH524689:ODH524691 OND524689:OND524691 OWZ524689:OWZ524691 PGV524689:PGV524691 PQR524689:PQR524691 QAN524689:QAN524691 QKJ524689:QKJ524691 QUF524689:QUF524691 REB524689:REB524691 RNX524689:RNX524691 RXT524689:RXT524691 SHP524689:SHP524691 SRL524689:SRL524691 TBH524689:TBH524691 TLD524689:TLD524691 TUZ524689:TUZ524691 UEV524689:UEV524691 UOR524689:UOR524691 UYN524689:UYN524691 VIJ524689:VIJ524691 VSF524689:VSF524691 WCB524689:WCB524691 WLX524689:WLX524691 WVT524689:WVT524691 JH590225:JH590227 TD590225:TD590227 ACZ590225:ACZ590227 AMV590225:AMV590227 AWR590225:AWR590227 BGN590225:BGN590227 BQJ590225:BQJ590227 CAF590225:CAF590227 CKB590225:CKB590227 CTX590225:CTX590227 DDT590225:DDT590227 DNP590225:DNP590227 DXL590225:DXL590227 EHH590225:EHH590227 ERD590225:ERD590227 FAZ590225:FAZ590227 FKV590225:FKV590227 FUR590225:FUR590227 GEN590225:GEN590227 GOJ590225:GOJ590227 GYF590225:GYF590227 HIB590225:HIB590227 HRX590225:HRX590227 IBT590225:IBT590227 ILP590225:ILP590227 IVL590225:IVL590227 JFH590225:JFH590227 JPD590225:JPD590227 JYZ590225:JYZ590227 KIV590225:KIV590227 KSR590225:KSR590227 LCN590225:LCN590227 LMJ590225:LMJ590227 LWF590225:LWF590227 MGB590225:MGB590227 MPX590225:MPX590227 MZT590225:MZT590227 NJP590225:NJP590227 NTL590225:NTL590227 ODH590225:ODH590227 OND590225:OND590227 OWZ590225:OWZ590227 PGV590225:PGV590227 PQR590225:PQR590227 QAN590225:QAN590227 QKJ590225:QKJ590227 QUF590225:QUF590227 REB590225:REB590227 RNX590225:RNX590227 RXT590225:RXT590227 SHP590225:SHP590227 SRL590225:SRL590227 TBH590225:TBH590227 TLD590225:TLD590227 TUZ590225:TUZ590227 UEV590225:UEV590227 UOR590225:UOR590227 UYN590225:UYN590227 VIJ590225:VIJ590227 VSF590225:VSF590227 WCB590225:WCB590227 WLX590225:WLX590227 WVT590225:WVT590227 JH655761:JH655763 TD655761:TD655763 ACZ655761:ACZ655763 AMV655761:AMV655763 AWR655761:AWR655763 BGN655761:BGN655763 BQJ655761:BQJ655763 CAF655761:CAF655763 CKB655761:CKB655763 CTX655761:CTX655763 DDT655761:DDT655763 DNP655761:DNP655763 DXL655761:DXL655763 EHH655761:EHH655763 ERD655761:ERD655763 FAZ655761:FAZ655763 FKV655761:FKV655763 FUR655761:FUR655763 GEN655761:GEN655763 GOJ655761:GOJ655763 GYF655761:GYF655763 HIB655761:HIB655763 HRX655761:HRX655763 IBT655761:IBT655763 ILP655761:ILP655763 IVL655761:IVL655763 JFH655761:JFH655763 JPD655761:JPD655763 JYZ655761:JYZ655763 KIV655761:KIV655763 KSR655761:KSR655763 LCN655761:LCN655763 LMJ655761:LMJ655763 LWF655761:LWF655763 MGB655761:MGB655763 MPX655761:MPX655763 MZT655761:MZT655763 NJP655761:NJP655763 NTL655761:NTL655763 ODH655761:ODH655763 OND655761:OND655763 OWZ655761:OWZ655763 PGV655761:PGV655763 PQR655761:PQR655763 QAN655761:QAN655763 QKJ655761:QKJ655763 QUF655761:QUF655763 REB655761:REB655763 RNX655761:RNX655763 RXT655761:RXT655763 SHP655761:SHP655763 SRL655761:SRL655763 TBH655761:TBH655763 TLD655761:TLD655763 TUZ655761:TUZ655763 UEV655761:UEV655763 UOR655761:UOR655763 UYN655761:UYN655763 VIJ655761:VIJ655763 VSF655761:VSF655763 WCB655761:WCB655763 WLX655761:WLX655763 WVT655761:WVT655763 JH721297:JH721299 TD721297:TD721299 ACZ721297:ACZ721299 AMV721297:AMV721299 AWR721297:AWR721299 BGN721297:BGN721299 BQJ721297:BQJ721299 CAF721297:CAF721299 CKB721297:CKB721299 CTX721297:CTX721299 DDT721297:DDT721299 DNP721297:DNP721299 DXL721297:DXL721299 EHH721297:EHH721299 ERD721297:ERD721299 FAZ721297:FAZ721299 FKV721297:FKV721299 FUR721297:FUR721299 GEN721297:GEN721299 GOJ721297:GOJ721299 GYF721297:GYF721299 HIB721297:HIB721299 HRX721297:HRX721299 IBT721297:IBT721299 ILP721297:ILP721299 IVL721297:IVL721299 JFH721297:JFH721299 JPD721297:JPD721299 JYZ721297:JYZ721299 KIV721297:KIV721299 KSR721297:KSR721299 LCN721297:LCN721299 LMJ721297:LMJ721299 LWF721297:LWF721299 MGB721297:MGB721299 MPX721297:MPX721299 MZT721297:MZT721299 NJP721297:NJP721299 NTL721297:NTL721299 ODH721297:ODH721299 OND721297:OND721299 OWZ721297:OWZ721299 PGV721297:PGV721299 PQR721297:PQR721299 QAN721297:QAN721299 QKJ721297:QKJ721299 QUF721297:QUF721299 REB721297:REB721299 RNX721297:RNX721299 RXT721297:RXT721299 SHP721297:SHP721299 SRL721297:SRL721299 TBH721297:TBH721299 TLD721297:TLD721299 TUZ721297:TUZ721299 UEV721297:UEV721299 UOR721297:UOR721299 UYN721297:UYN721299 VIJ721297:VIJ721299 VSF721297:VSF721299 WCB721297:WCB721299 WLX721297:WLX721299 WVT721297:WVT721299 JH786833:JH786835 TD786833:TD786835 ACZ786833:ACZ786835 AMV786833:AMV786835 AWR786833:AWR786835 BGN786833:BGN786835 BQJ786833:BQJ786835 CAF786833:CAF786835 CKB786833:CKB786835 CTX786833:CTX786835 DDT786833:DDT786835 DNP786833:DNP786835 DXL786833:DXL786835 EHH786833:EHH786835 ERD786833:ERD786835 FAZ786833:FAZ786835 FKV786833:FKV786835 FUR786833:FUR786835 GEN786833:GEN786835 GOJ786833:GOJ786835 GYF786833:GYF786835 HIB786833:HIB786835 HRX786833:HRX786835 IBT786833:IBT786835 ILP786833:ILP786835 IVL786833:IVL786835 JFH786833:JFH786835 JPD786833:JPD786835 JYZ786833:JYZ786835 KIV786833:KIV786835 KSR786833:KSR786835 LCN786833:LCN786835 LMJ786833:LMJ786835 LWF786833:LWF786835 MGB786833:MGB786835 MPX786833:MPX786835 MZT786833:MZT786835 NJP786833:NJP786835 NTL786833:NTL786835 ODH786833:ODH786835 OND786833:OND786835 OWZ786833:OWZ786835 PGV786833:PGV786835 PQR786833:PQR786835 QAN786833:QAN786835 QKJ786833:QKJ786835 QUF786833:QUF786835 REB786833:REB786835 RNX786833:RNX786835 RXT786833:RXT786835 SHP786833:SHP786835 SRL786833:SRL786835 TBH786833:TBH786835 TLD786833:TLD786835 TUZ786833:TUZ786835 UEV786833:UEV786835 UOR786833:UOR786835 UYN786833:UYN786835 VIJ786833:VIJ786835 VSF786833:VSF786835 WCB786833:WCB786835 WLX786833:WLX786835 WVT786833:WVT786835 JH852369:JH852371 TD852369:TD852371 ACZ852369:ACZ852371 AMV852369:AMV852371 AWR852369:AWR852371 BGN852369:BGN852371 BQJ852369:BQJ852371 CAF852369:CAF852371 CKB852369:CKB852371 CTX852369:CTX852371 DDT852369:DDT852371 DNP852369:DNP852371 DXL852369:DXL852371 EHH852369:EHH852371 ERD852369:ERD852371 FAZ852369:FAZ852371 FKV852369:FKV852371 FUR852369:FUR852371 GEN852369:GEN852371 GOJ852369:GOJ852371 GYF852369:GYF852371 HIB852369:HIB852371 HRX852369:HRX852371 IBT852369:IBT852371 ILP852369:ILP852371 IVL852369:IVL852371 JFH852369:JFH852371 JPD852369:JPD852371 JYZ852369:JYZ852371 KIV852369:KIV852371 KSR852369:KSR852371 LCN852369:LCN852371 LMJ852369:LMJ852371 LWF852369:LWF852371 MGB852369:MGB852371 MPX852369:MPX852371 MZT852369:MZT852371 NJP852369:NJP852371 NTL852369:NTL852371 ODH852369:ODH852371 OND852369:OND852371 OWZ852369:OWZ852371 PGV852369:PGV852371 PQR852369:PQR852371 QAN852369:QAN852371 QKJ852369:QKJ852371 QUF852369:QUF852371 REB852369:REB852371 RNX852369:RNX852371 RXT852369:RXT852371 SHP852369:SHP852371 SRL852369:SRL852371 TBH852369:TBH852371 TLD852369:TLD852371 TUZ852369:TUZ852371 UEV852369:UEV852371 UOR852369:UOR852371 UYN852369:UYN852371 VIJ852369:VIJ852371 VSF852369:VSF852371 WCB852369:WCB852371 WLX852369:WLX852371 WVT852369:WVT852371 JH917905:JH917907 TD917905:TD917907 ACZ917905:ACZ917907 AMV917905:AMV917907 AWR917905:AWR917907 BGN917905:BGN917907 BQJ917905:BQJ917907 CAF917905:CAF917907 CKB917905:CKB917907 CTX917905:CTX917907 DDT917905:DDT917907 DNP917905:DNP917907 DXL917905:DXL917907 EHH917905:EHH917907 ERD917905:ERD917907 FAZ917905:FAZ917907 FKV917905:FKV917907 FUR917905:FUR917907 GEN917905:GEN917907 GOJ917905:GOJ917907 GYF917905:GYF917907 HIB917905:HIB917907 HRX917905:HRX917907 IBT917905:IBT917907 ILP917905:ILP917907 IVL917905:IVL917907 JFH917905:JFH917907 JPD917905:JPD917907 JYZ917905:JYZ917907 KIV917905:KIV917907 KSR917905:KSR917907 LCN917905:LCN917907 LMJ917905:LMJ917907 LWF917905:LWF917907 MGB917905:MGB917907 MPX917905:MPX917907 MZT917905:MZT917907 NJP917905:NJP917907 NTL917905:NTL917907 ODH917905:ODH917907 OND917905:OND917907 OWZ917905:OWZ917907 PGV917905:PGV917907 PQR917905:PQR917907 QAN917905:QAN917907 QKJ917905:QKJ917907 QUF917905:QUF917907 REB917905:REB917907 RNX917905:RNX917907 RXT917905:RXT917907 SHP917905:SHP917907 SRL917905:SRL917907 TBH917905:TBH917907 TLD917905:TLD917907 TUZ917905:TUZ917907 UEV917905:UEV917907 UOR917905:UOR917907 UYN917905:UYN917907 VIJ917905:VIJ917907 VSF917905:VSF917907 WCB917905:WCB917907 WLX917905:WLX917907 WVT917905:WVT917907 JH983441:JH983443 TD983441:TD983443 ACZ983441:ACZ983443 AMV983441:AMV983443 AWR983441:AWR983443 BGN983441:BGN983443 BQJ983441:BQJ983443 CAF983441:CAF983443 CKB983441:CKB983443 CTX983441:CTX983443 DDT983441:DDT983443 DNP983441:DNP983443 DXL983441:DXL983443 EHH983441:EHH983443 ERD983441:ERD983443 FAZ983441:FAZ983443 FKV983441:FKV983443 FUR983441:FUR983443 GEN983441:GEN983443 GOJ983441:GOJ983443 GYF983441:GYF983443 HIB983441:HIB983443 HRX983441:HRX983443 IBT983441:IBT983443 ILP983441:ILP983443 IVL983441:IVL983443 JFH983441:JFH983443 JPD983441:JPD983443 JYZ983441:JYZ983443 KIV983441:KIV983443 KSR983441:KSR983443 LCN983441:LCN983443 LMJ983441:LMJ983443 LWF983441:LWF983443 MGB983441:MGB983443 MPX983441:MPX983443 MZT983441:MZT983443 NJP983441:NJP983443 NTL983441:NTL983443 ODH983441:ODH983443 OND983441:OND983443 OWZ983441:OWZ983443 PGV983441:PGV983443 PQR983441:PQR983443 QAN983441:QAN983443 QKJ983441:QKJ983443 QUF983441:QUF983443 REB983441:REB983443 RNX983441:RNX983443 RXT983441:RXT983443 SHP983441:SHP983443 SRL983441:SRL983443 TBH983441:TBH983443 TLD983441:TLD983443 TUZ983441:TUZ983443 UEV983441:UEV983443 UOR983441:UOR983443 UYN983441:UYN983443 VIJ983441:VIJ983443 VSF983441:VSF983443 WCB983441:WCB983443 WLX983441:WLX983443 WVT983441:WVT983443 JH65967:JH65968 TD65967:TD65968 ACZ65967:ACZ65968 AMV65967:AMV65968 AWR65967:AWR65968 BGN65967:BGN65968 BQJ65967:BQJ65968 CAF65967:CAF65968 CKB65967:CKB65968 CTX65967:CTX65968 DDT65967:DDT65968 DNP65967:DNP65968 DXL65967:DXL65968 EHH65967:EHH65968 ERD65967:ERD65968 FAZ65967:FAZ65968 FKV65967:FKV65968 FUR65967:FUR65968 GEN65967:GEN65968 GOJ65967:GOJ65968 GYF65967:GYF65968 HIB65967:HIB65968 HRX65967:HRX65968 IBT65967:IBT65968 ILP65967:ILP65968 IVL65967:IVL65968 JFH65967:JFH65968 JPD65967:JPD65968 JYZ65967:JYZ65968 KIV65967:KIV65968 KSR65967:KSR65968 LCN65967:LCN65968 LMJ65967:LMJ65968 LWF65967:LWF65968 MGB65967:MGB65968 MPX65967:MPX65968 MZT65967:MZT65968 NJP65967:NJP65968 NTL65967:NTL65968 ODH65967:ODH65968 OND65967:OND65968 OWZ65967:OWZ65968 PGV65967:PGV65968 PQR65967:PQR65968 QAN65967:QAN65968 QKJ65967:QKJ65968 QUF65967:QUF65968 REB65967:REB65968 RNX65967:RNX65968 RXT65967:RXT65968 SHP65967:SHP65968 SRL65967:SRL65968 TBH65967:TBH65968 TLD65967:TLD65968 TUZ65967:TUZ65968 UEV65967:UEV65968 UOR65967:UOR65968 UYN65967:UYN65968 VIJ65967:VIJ65968 VSF65967:VSF65968 WCB65967:WCB65968 WLX65967:WLX65968 WVT65967:WVT65968 JH131503:JH131504 TD131503:TD131504 ACZ131503:ACZ131504 AMV131503:AMV131504 AWR131503:AWR131504 BGN131503:BGN131504 BQJ131503:BQJ131504 CAF131503:CAF131504 CKB131503:CKB131504 CTX131503:CTX131504 DDT131503:DDT131504 DNP131503:DNP131504 DXL131503:DXL131504 EHH131503:EHH131504 ERD131503:ERD131504 FAZ131503:FAZ131504 FKV131503:FKV131504 FUR131503:FUR131504 GEN131503:GEN131504 GOJ131503:GOJ131504 GYF131503:GYF131504 HIB131503:HIB131504 HRX131503:HRX131504 IBT131503:IBT131504 ILP131503:ILP131504 IVL131503:IVL131504 JFH131503:JFH131504 JPD131503:JPD131504 JYZ131503:JYZ131504 KIV131503:KIV131504 KSR131503:KSR131504 LCN131503:LCN131504 LMJ131503:LMJ131504 LWF131503:LWF131504 MGB131503:MGB131504 MPX131503:MPX131504 MZT131503:MZT131504 NJP131503:NJP131504 NTL131503:NTL131504 ODH131503:ODH131504 OND131503:OND131504 OWZ131503:OWZ131504 PGV131503:PGV131504 PQR131503:PQR131504 QAN131503:QAN131504 QKJ131503:QKJ131504 QUF131503:QUF131504 REB131503:REB131504 RNX131503:RNX131504 RXT131503:RXT131504 SHP131503:SHP131504 SRL131503:SRL131504 TBH131503:TBH131504 TLD131503:TLD131504 TUZ131503:TUZ131504 UEV131503:UEV131504 UOR131503:UOR131504 UYN131503:UYN131504 VIJ131503:VIJ131504 VSF131503:VSF131504 WCB131503:WCB131504 WLX131503:WLX131504 WVT131503:WVT131504 JH197039:JH197040 TD197039:TD197040 ACZ197039:ACZ197040 AMV197039:AMV197040 AWR197039:AWR197040 BGN197039:BGN197040 BQJ197039:BQJ197040 CAF197039:CAF197040 CKB197039:CKB197040 CTX197039:CTX197040 DDT197039:DDT197040 DNP197039:DNP197040 DXL197039:DXL197040 EHH197039:EHH197040 ERD197039:ERD197040 FAZ197039:FAZ197040 FKV197039:FKV197040 FUR197039:FUR197040 GEN197039:GEN197040 GOJ197039:GOJ197040 GYF197039:GYF197040 HIB197039:HIB197040 HRX197039:HRX197040 IBT197039:IBT197040 ILP197039:ILP197040 IVL197039:IVL197040 JFH197039:JFH197040 JPD197039:JPD197040 JYZ197039:JYZ197040 KIV197039:KIV197040 KSR197039:KSR197040 LCN197039:LCN197040 LMJ197039:LMJ197040 LWF197039:LWF197040 MGB197039:MGB197040 MPX197039:MPX197040 MZT197039:MZT197040 NJP197039:NJP197040 NTL197039:NTL197040 ODH197039:ODH197040 OND197039:OND197040 OWZ197039:OWZ197040 PGV197039:PGV197040 PQR197039:PQR197040 QAN197039:QAN197040 QKJ197039:QKJ197040 QUF197039:QUF197040 REB197039:REB197040 RNX197039:RNX197040 RXT197039:RXT197040 SHP197039:SHP197040 SRL197039:SRL197040 TBH197039:TBH197040 TLD197039:TLD197040 TUZ197039:TUZ197040 UEV197039:UEV197040 UOR197039:UOR197040 UYN197039:UYN197040 VIJ197039:VIJ197040 VSF197039:VSF197040 WCB197039:WCB197040 WLX197039:WLX197040 WVT197039:WVT197040 JH262575:JH262576 TD262575:TD262576 ACZ262575:ACZ262576 AMV262575:AMV262576 AWR262575:AWR262576 BGN262575:BGN262576 BQJ262575:BQJ262576 CAF262575:CAF262576 CKB262575:CKB262576 CTX262575:CTX262576 DDT262575:DDT262576 DNP262575:DNP262576 DXL262575:DXL262576 EHH262575:EHH262576 ERD262575:ERD262576 FAZ262575:FAZ262576 FKV262575:FKV262576 FUR262575:FUR262576 GEN262575:GEN262576 GOJ262575:GOJ262576 GYF262575:GYF262576 HIB262575:HIB262576 HRX262575:HRX262576 IBT262575:IBT262576 ILP262575:ILP262576 IVL262575:IVL262576 JFH262575:JFH262576 JPD262575:JPD262576 JYZ262575:JYZ262576 KIV262575:KIV262576 KSR262575:KSR262576 LCN262575:LCN262576 LMJ262575:LMJ262576 LWF262575:LWF262576 MGB262575:MGB262576 MPX262575:MPX262576 MZT262575:MZT262576 NJP262575:NJP262576 NTL262575:NTL262576 ODH262575:ODH262576 OND262575:OND262576 OWZ262575:OWZ262576 PGV262575:PGV262576 PQR262575:PQR262576 QAN262575:QAN262576 QKJ262575:QKJ262576 QUF262575:QUF262576 REB262575:REB262576 RNX262575:RNX262576 RXT262575:RXT262576 SHP262575:SHP262576 SRL262575:SRL262576 TBH262575:TBH262576 TLD262575:TLD262576 TUZ262575:TUZ262576 UEV262575:UEV262576 UOR262575:UOR262576 UYN262575:UYN262576 VIJ262575:VIJ262576 VSF262575:VSF262576 WCB262575:WCB262576 WLX262575:WLX262576 WVT262575:WVT262576 JH328111:JH328112 TD328111:TD328112 ACZ328111:ACZ328112 AMV328111:AMV328112 AWR328111:AWR328112 BGN328111:BGN328112 BQJ328111:BQJ328112 CAF328111:CAF328112 CKB328111:CKB328112 CTX328111:CTX328112 DDT328111:DDT328112 DNP328111:DNP328112 DXL328111:DXL328112 EHH328111:EHH328112 ERD328111:ERD328112 FAZ328111:FAZ328112 FKV328111:FKV328112 FUR328111:FUR328112 GEN328111:GEN328112 GOJ328111:GOJ328112 GYF328111:GYF328112 HIB328111:HIB328112 HRX328111:HRX328112 IBT328111:IBT328112 ILP328111:ILP328112 IVL328111:IVL328112 JFH328111:JFH328112 JPD328111:JPD328112 JYZ328111:JYZ328112 KIV328111:KIV328112 KSR328111:KSR328112 LCN328111:LCN328112 LMJ328111:LMJ328112 LWF328111:LWF328112 MGB328111:MGB328112 MPX328111:MPX328112 MZT328111:MZT328112 NJP328111:NJP328112 NTL328111:NTL328112 ODH328111:ODH328112 OND328111:OND328112 OWZ328111:OWZ328112 PGV328111:PGV328112 PQR328111:PQR328112 QAN328111:QAN328112 QKJ328111:QKJ328112 QUF328111:QUF328112 REB328111:REB328112 RNX328111:RNX328112 RXT328111:RXT328112 SHP328111:SHP328112 SRL328111:SRL328112 TBH328111:TBH328112 TLD328111:TLD328112 TUZ328111:TUZ328112 UEV328111:UEV328112 UOR328111:UOR328112 UYN328111:UYN328112 VIJ328111:VIJ328112 VSF328111:VSF328112 WCB328111:WCB328112 WLX328111:WLX328112 WVT328111:WVT328112 JH393647:JH393648 TD393647:TD393648 ACZ393647:ACZ393648 AMV393647:AMV393648 AWR393647:AWR393648 BGN393647:BGN393648 BQJ393647:BQJ393648 CAF393647:CAF393648 CKB393647:CKB393648 CTX393647:CTX393648 DDT393647:DDT393648 DNP393647:DNP393648 DXL393647:DXL393648 EHH393647:EHH393648 ERD393647:ERD393648 FAZ393647:FAZ393648 FKV393647:FKV393648 FUR393647:FUR393648 GEN393647:GEN393648 GOJ393647:GOJ393648 GYF393647:GYF393648 HIB393647:HIB393648 HRX393647:HRX393648 IBT393647:IBT393648 ILP393647:ILP393648 IVL393647:IVL393648 JFH393647:JFH393648 JPD393647:JPD393648 JYZ393647:JYZ393648 KIV393647:KIV393648 KSR393647:KSR393648 LCN393647:LCN393648 LMJ393647:LMJ393648 LWF393647:LWF393648 MGB393647:MGB393648 MPX393647:MPX393648 MZT393647:MZT393648 NJP393647:NJP393648 NTL393647:NTL393648 ODH393647:ODH393648 OND393647:OND393648 OWZ393647:OWZ393648 PGV393647:PGV393648 PQR393647:PQR393648 QAN393647:QAN393648 QKJ393647:QKJ393648 QUF393647:QUF393648 REB393647:REB393648 RNX393647:RNX393648 RXT393647:RXT393648 SHP393647:SHP393648 SRL393647:SRL393648 TBH393647:TBH393648 TLD393647:TLD393648 TUZ393647:TUZ393648 UEV393647:UEV393648 UOR393647:UOR393648 UYN393647:UYN393648 VIJ393647:VIJ393648 VSF393647:VSF393648 WCB393647:WCB393648 WLX393647:WLX393648 WVT393647:WVT393648 JH459183:JH459184 TD459183:TD459184 ACZ459183:ACZ459184 AMV459183:AMV459184 AWR459183:AWR459184 BGN459183:BGN459184 BQJ459183:BQJ459184 CAF459183:CAF459184 CKB459183:CKB459184 CTX459183:CTX459184 DDT459183:DDT459184 DNP459183:DNP459184 DXL459183:DXL459184 EHH459183:EHH459184 ERD459183:ERD459184 FAZ459183:FAZ459184 FKV459183:FKV459184 FUR459183:FUR459184 GEN459183:GEN459184 GOJ459183:GOJ459184 GYF459183:GYF459184 HIB459183:HIB459184 HRX459183:HRX459184 IBT459183:IBT459184 ILP459183:ILP459184 IVL459183:IVL459184 JFH459183:JFH459184 JPD459183:JPD459184 JYZ459183:JYZ459184 KIV459183:KIV459184 KSR459183:KSR459184 LCN459183:LCN459184 LMJ459183:LMJ459184 LWF459183:LWF459184 MGB459183:MGB459184 MPX459183:MPX459184 MZT459183:MZT459184 NJP459183:NJP459184 NTL459183:NTL459184 ODH459183:ODH459184 OND459183:OND459184 OWZ459183:OWZ459184 PGV459183:PGV459184 PQR459183:PQR459184 QAN459183:QAN459184 QKJ459183:QKJ459184 QUF459183:QUF459184 REB459183:REB459184 RNX459183:RNX459184 RXT459183:RXT459184 SHP459183:SHP459184 SRL459183:SRL459184 TBH459183:TBH459184 TLD459183:TLD459184 TUZ459183:TUZ459184 UEV459183:UEV459184 UOR459183:UOR459184 UYN459183:UYN459184 VIJ459183:VIJ459184 VSF459183:VSF459184 WCB459183:WCB459184 WLX459183:WLX459184 WVT459183:WVT459184 JH524719:JH524720 TD524719:TD524720 ACZ524719:ACZ524720 AMV524719:AMV524720 AWR524719:AWR524720 BGN524719:BGN524720 BQJ524719:BQJ524720 CAF524719:CAF524720 CKB524719:CKB524720 CTX524719:CTX524720 DDT524719:DDT524720 DNP524719:DNP524720 DXL524719:DXL524720 EHH524719:EHH524720 ERD524719:ERD524720 FAZ524719:FAZ524720 FKV524719:FKV524720 FUR524719:FUR524720 GEN524719:GEN524720 GOJ524719:GOJ524720 GYF524719:GYF524720 HIB524719:HIB524720 HRX524719:HRX524720 IBT524719:IBT524720 ILP524719:ILP524720 IVL524719:IVL524720 JFH524719:JFH524720 JPD524719:JPD524720 JYZ524719:JYZ524720 KIV524719:KIV524720 KSR524719:KSR524720 LCN524719:LCN524720 LMJ524719:LMJ524720 LWF524719:LWF524720 MGB524719:MGB524720 MPX524719:MPX524720 MZT524719:MZT524720 NJP524719:NJP524720 NTL524719:NTL524720 ODH524719:ODH524720 OND524719:OND524720 OWZ524719:OWZ524720 PGV524719:PGV524720 PQR524719:PQR524720 QAN524719:QAN524720 QKJ524719:QKJ524720 QUF524719:QUF524720 REB524719:REB524720 RNX524719:RNX524720 RXT524719:RXT524720 SHP524719:SHP524720 SRL524719:SRL524720 TBH524719:TBH524720 TLD524719:TLD524720 TUZ524719:TUZ524720 UEV524719:UEV524720 UOR524719:UOR524720 UYN524719:UYN524720 VIJ524719:VIJ524720 VSF524719:VSF524720 WCB524719:WCB524720 WLX524719:WLX524720 WVT524719:WVT524720 JH590255:JH590256 TD590255:TD590256 ACZ590255:ACZ590256 AMV590255:AMV590256 AWR590255:AWR590256 BGN590255:BGN590256 BQJ590255:BQJ590256 CAF590255:CAF590256 CKB590255:CKB590256 CTX590255:CTX590256 DDT590255:DDT590256 DNP590255:DNP590256 DXL590255:DXL590256 EHH590255:EHH590256 ERD590255:ERD590256 FAZ590255:FAZ590256 FKV590255:FKV590256 FUR590255:FUR590256 GEN590255:GEN590256 GOJ590255:GOJ590256 GYF590255:GYF590256 HIB590255:HIB590256 HRX590255:HRX590256 IBT590255:IBT590256 ILP590255:ILP590256 IVL590255:IVL590256 JFH590255:JFH590256 JPD590255:JPD590256 JYZ590255:JYZ590256 KIV590255:KIV590256 KSR590255:KSR590256 LCN590255:LCN590256 LMJ590255:LMJ590256 LWF590255:LWF590256 MGB590255:MGB590256 MPX590255:MPX590256 MZT590255:MZT590256 NJP590255:NJP590256 NTL590255:NTL590256 ODH590255:ODH590256 OND590255:OND590256 OWZ590255:OWZ590256 PGV590255:PGV590256 PQR590255:PQR590256 QAN590255:QAN590256 QKJ590255:QKJ590256 QUF590255:QUF590256 REB590255:REB590256 RNX590255:RNX590256 RXT590255:RXT590256 SHP590255:SHP590256 SRL590255:SRL590256 TBH590255:TBH590256 TLD590255:TLD590256 TUZ590255:TUZ590256 UEV590255:UEV590256 UOR590255:UOR590256 UYN590255:UYN590256 VIJ590255:VIJ590256 VSF590255:VSF590256 WCB590255:WCB590256 WLX590255:WLX590256 WVT590255:WVT590256 JH655791:JH655792 TD655791:TD655792 ACZ655791:ACZ655792 AMV655791:AMV655792 AWR655791:AWR655792 BGN655791:BGN655792 BQJ655791:BQJ655792 CAF655791:CAF655792 CKB655791:CKB655792 CTX655791:CTX655792 DDT655791:DDT655792 DNP655791:DNP655792 DXL655791:DXL655792 EHH655791:EHH655792 ERD655791:ERD655792 FAZ655791:FAZ655792 FKV655791:FKV655792 FUR655791:FUR655792 GEN655791:GEN655792 GOJ655791:GOJ655792 GYF655791:GYF655792 HIB655791:HIB655792 HRX655791:HRX655792 IBT655791:IBT655792 ILP655791:ILP655792 IVL655791:IVL655792 JFH655791:JFH655792 JPD655791:JPD655792 JYZ655791:JYZ655792 KIV655791:KIV655792 KSR655791:KSR655792 LCN655791:LCN655792 LMJ655791:LMJ655792 LWF655791:LWF655792 MGB655791:MGB655792 MPX655791:MPX655792 MZT655791:MZT655792 NJP655791:NJP655792 NTL655791:NTL655792 ODH655791:ODH655792 OND655791:OND655792 OWZ655791:OWZ655792 PGV655791:PGV655792 PQR655791:PQR655792 QAN655791:QAN655792 QKJ655791:QKJ655792 QUF655791:QUF655792 REB655791:REB655792 RNX655791:RNX655792 RXT655791:RXT655792 SHP655791:SHP655792 SRL655791:SRL655792 TBH655791:TBH655792 TLD655791:TLD655792 TUZ655791:TUZ655792 UEV655791:UEV655792 UOR655791:UOR655792 UYN655791:UYN655792 VIJ655791:VIJ655792 VSF655791:VSF655792 WCB655791:WCB655792 WLX655791:WLX655792 WVT655791:WVT655792 JH721327:JH721328 TD721327:TD721328 ACZ721327:ACZ721328 AMV721327:AMV721328 AWR721327:AWR721328 BGN721327:BGN721328 BQJ721327:BQJ721328 CAF721327:CAF721328 CKB721327:CKB721328 CTX721327:CTX721328 DDT721327:DDT721328 DNP721327:DNP721328 DXL721327:DXL721328 EHH721327:EHH721328 ERD721327:ERD721328 FAZ721327:FAZ721328 FKV721327:FKV721328 FUR721327:FUR721328 GEN721327:GEN721328 GOJ721327:GOJ721328 GYF721327:GYF721328 HIB721327:HIB721328 HRX721327:HRX721328 IBT721327:IBT721328 ILP721327:ILP721328 IVL721327:IVL721328 JFH721327:JFH721328 JPD721327:JPD721328 JYZ721327:JYZ721328 KIV721327:KIV721328 KSR721327:KSR721328 LCN721327:LCN721328 LMJ721327:LMJ721328 LWF721327:LWF721328 MGB721327:MGB721328 MPX721327:MPX721328 MZT721327:MZT721328 NJP721327:NJP721328 NTL721327:NTL721328 ODH721327:ODH721328 OND721327:OND721328 OWZ721327:OWZ721328 PGV721327:PGV721328 PQR721327:PQR721328 QAN721327:QAN721328 QKJ721327:QKJ721328 QUF721327:QUF721328 REB721327:REB721328 RNX721327:RNX721328 RXT721327:RXT721328 SHP721327:SHP721328 SRL721327:SRL721328 TBH721327:TBH721328 TLD721327:TLD721328 TUZ721327:TUZ721328 UEV721327:UEV721328 UOR721327:UOR721328 UYN721327:UYN721328 VIJ721327:VIJ721328 VSF721327:VSF721328 WCB721327:WCB721328 WLX721327:WLX721328 WVT721327:WVT721328 JH786863:JH786864 TD786863:TD786864 ACZ786863:ACZ786864 AMV786863:AMV786864 AWR786863:AWR786864 BGN786863:BGN786864 BQJ786863:BQJ786864 CAF786863:CAF786864 CKB786863:CKB786864 CTX786863:CTX786864 DDT786863:DDT786864 DNP786863:DNP786864 DXL786863:DXL786864 EHH786863:EHH786864 ERD786863:ERD786864 FAZ786863:FAZ786864 FKV786863:FKV786864 FUR786863:FUR786864 GEN786863:GEN786864 GOJ786863:GOJ786864 GYF786863:GYF786864 HIB786863:HIB786864 HRX786863:HRX786864 IBT786863:IBT786864 ILP786863:ILP786864 IVL786863:IVL786864 JFH786863:JFH786864 JPD786863:JPD786864 JYZ786863:JYZ786864 KIV786863:KIV786864 KSR786863:KSR786864 LCN786863:LCN786864 LMJ786863:LMJ786864 LWF786863:LWF786864 MGB786863:MGB786864 MPX786863:MPX786864 MZT786863:MZT786864 NJP786863:NJP786864 NTL786863:NTL786864 ODH786863:ODH786864 OND786863:OND786864 OWZ786863:OWZ786864 PGV786863:PGV786864 PQR786863:PQR786864 QAN786863:QAN786864 QKJ786863:QKJ786864 QUF786863:QUF786864 REB786863:REB786864 RNX786863:RNX786864 RXT786863:RXT786864 SHP786863:SHP786864 SRL786863:SRL786864 TBH786863:TBH786864 TLD786863:TLD786864 TUZ786863:TUZ786864 UEV786863:UEV786864 UOR786863:UOR786864 UYN786863:UYN786864 VIJ786863:VIJ786864 VSF786863:VSF786864 WCB786863:WCB786864 WLX786863:WLX786864 WVT786863:WVT786864 JH852399:JH852400 TD852399:TD852400 ACZ852399:ACZ852400 AMV852399:AMV852400 AWR852399:AWR852400 BGN852399:BGN852400 BQJ852399:BQJ852400 CAF852399:CAF852400 CKB852399:CKB852400 CTX852399:CTX852400 DDT852399:DDT852400 DNP852399:DNP852400 DXL852399:DXL852400 EHH852399:EHH852400 ERD852399:ERD852400 FAZ852399:FAZ852400 FKV852399:FKV852400 FUR852399:FUR852400 GEN852399:GEN852400 GOJ852399:GOJ852400 GYF852399:GYF852400 HIB852399:HIB852400 HRX852399:HRX852400 IBT852399:IBT852400 ILP852399:ILP852400 IVL852399:IVL852400 JFH852399:JFH852400 JPD852399:JPD852400 JYZ852399:JYZ852400 KIV852399:KIV852400 KSR852399:KSR852400 LCN852399:LCN852400 LMJ852399:LMJ852400 LWF852399:LWF852400 MGB852399:MGB852400 MPX852399:MPX852400 MZT852399:MZT852400 NJP852399:NJP852400 NTL852399:NTL852400 ODH852399:ODH852400 OND852399:OND852400 OWZ852399:OWZ852400 PGV852399:PGV852400 PQR852399:PQR852400 QAN852399:QAN852400 QKJ852399:QKJ852400 QUF852399:QUF852400 REB852399:REB852400 RNX852399:RNX852400 RXT852399:RXT852400 SHP852399:SHP852400 SRL852399:SRL852400 TBH852399:TBH852400 TLD852399:TLD852400 TUZ852399:TUZ852400 UEV852399:UEV852400 UOR852399:UOR852400 UYN852399:UYN852400 VIJ852399:VIJ852400 VSF852399:VSF852400 WCB852399:WCB852400 WLX852399:WLX852400 WVT852399:WVT852400 JH917935:JH917936 TD917935:TD917936 ACZ917935:ACZ917936 AMV917935:AMV917936 AWR917935:AWR917936 BGN917935:BGN917936 BQJ917935:BQJ917936 CAF917935:CAF917936 CKB917935:CKB917936 CTX917935:CTX917936 DDT917935:DDT917936 DNP917935:DNP917936 DXL917935:DXL917936 EHH917935:EHH917936 ERD917935:ERD917936 FAZ917935:FAZ917936 FKV917935:FKV917936 FUR917935:FUR917936 GEN917935:GEN917936 GOJ917935:GOJ917936 GYF917935:GYF917936 HIB917935:HIB917936 HRX917935:HRX917936 IBT917935:IBT917936 ILP917935:ILP917936 IVL917935:IVL917936 JFH917935:JFH917936 JPD917935:JPD917936 JYZ917935:JYZ917936 KIV917935:KIV917936 KSR917935:KSR917936 LCN917935:LCN917936 LMJ917935:LMJ917936 LWF917935:LWF917936 MGB917935:MGB917936 MPX917935:MPX917936 MZT917935:MZT917936 NJP917935:NJP917936 NTL917935:NTL917936 ODH917935:ODH917936 OND917935:OND917936 OWZ917935:OWZ917936 PGV917935:PGV917936 PQR917935:PQR917936 QAN917935:QAN917936 QKJ917935:QKJ917936 QUF917935:QUF917936 REB917935:REB917936 RNX917935:RNX917936 RXT917935:RXT917936 SHP917935:SHP917936 SRL917935:SRL917936 TBH917935:TBH917936 TLD917935:TLD917936 TUZ917935:TUZ917936 UEV917935:UEV917936 UOR917935:UOR917936 UYN917935:UYN917936 VIJ917935:VIJ917936 VSF917935:VSF917936 WCB917935:WCB917936 WLX917935:WLX917936 WVT917935:WVT917936 JH983471:JH983472 TD983471:TD983472 ACZ983471:ACZ983472 AMV983471:AMV983472 AWR983471:AWR983472 BGN983471:BGN983472 BQJ983471:BQJ983472 CAF983471:CAF983472 CKB983471:CKB983472 CTX983471:CTX983472 DDT983471:DDT983472 DNP983471:DNP983472 DXL983471:DXL983472 EHH983471:EHH983472 ERD983471:ERD983472 FAZ983471:FAZ983472 FKV983471:FKV983472 FUR983471:FUR983472 GEN983471:GEN983472 GOJ983471:GOJ983472 GYF983471:GYF983472 HIB983471:HIB983472 HRX983471:HRX983472 IBT983471:IBT983472 ILP983471:ILP983472 IVL983471:IVL983472 JFH983471:JFH983472 JPD983471:JPD983472 JYZ983471:JYZ983472 KIV983471:KIV983472 KSR983471:KSR983472 LCN983471:LCN983472 LMJ983471:LMJ983472 LWF983471:LWF983472 MGB983471:MGB983472 MPX983471:MPX983472 MZT983471:MZT983472 NJP983471:NJP983472 NTL983471:NTL983472 ODH983471:ODH983472 OND983471:OND983472 OWZ983471:OWZ983472 PGV983471:PGV983472 PQR983471:PQR983472 QAN983471:QAN983472 QKJ983471:QKJ983472 QUF983471:QUF983472 REB983471:REB983472 RNX983471:RNX983472 RXT983471:RXT983472 SHP983471:SHP983472 SRL983471:SRL983472 TBH983471:TBH983472 TLD983471:TLD983472 TUZ983471:TUZ983472 UEV983471:UEV983472 UOR983471:UOR983472 UYN983471:UYN983472 VIJ983471:VIJ983472 VSF983471:VSF983472 WCB983471:WCB983472 WLX983471:WLX983472 WVT983471:WVT983472 JH65748:JH65804 TD65748:TD65804 ACZ65748:ACZ65804 AMV65748:AMV65804 AWR65748:AWR65804 BGN65748:BGN65804 BQJ65748:BQJ65804 CAF65748:CAF65804 CKB65748:CKB65804 CTX65748:CTX65804 DDT65748:DDT65804 DNP65748:DNP65804 DXL65748:DXL65804 EHH65748:EHH65804 ERD65748:ERD65804 FAZ65748:FAZ65804 FKV65748:FKV65804 FUR65748:FUR65804 GEN65748:GEN65804 GOJ65748:GOJ65804 GYF65748:GYF65804 HIB65748:HIB65804 HRX65748:HRX65804 IBT65748:IBT65804 ILP65748:ILP65804 IVL65748:IVL65804 JFH65748:JFH65804 JPD65748:JPD65804 JYZ65748:JYZ65804 KIV65748:KIV65804 KSR65748:KSR65804 LCN65748:LCN65804 LMJ65748:LMJ65804 LWF65748:LWF65804 MGB65748:MGB65804 MPX65748:MPX65804 MZT65748:MZT65804 NJP65748:NJP65804 NTL65748:NTL65804 ODH65748:ODH65804 OND65748:OND65804 OWZ65748:OWZ65804 PGV65748:PGV65804 PQR65748:PQR65804 QAN65748:QAN65804 QKJ65748:QKJ65804 QUF65748:QUF65804 REB65748:REB65804 RNX65748:RNX65804 RXT65748:RXT65804 SHP65748:SHP65804 SRL65748:SRL65804 TBH65748:TBH65804 TLD65748:TLD65804 TUZ65748:TUZ65804 UEV65748:UEV65804 UOR65748:UOR65804 UYN65748:UYN65804 VIJ65748:VIJ65804 VSF65748:VSF65804 WCB65748:WCB65804 WLX65748:WLX65804 WVT65748:WVT65804 JH131284:JH131340 TD131284:TD131340 ACZ131284:ACZ131340 AMV131284:AMV131340 AWR131284:AWR131340 BGN131284:BGN131340 BQJ131284:BQJ131340 CAF131284:CAF131340 CKB131284:CKB131340 CTX131284:CTX131340 DDT131284:DDT131340 DNP131284:DNP131340 DXL131284:DXL131340 EHH131284:EHH131340 ERD131284:ERD131340 FAZ131284:FAZ131340 FKV131284:FKV131340 FUR131284:FUR131340 GEN131284:GEN131340 GOJ131284:GOJ131340 GYF131284:GYF131340 HIB131284:HIB131340 HRX131284:HRX131340 IBT131284:IBT131340 ILP131284:ILP131340 IVL131284:IVL131340 JFH131284:JFH131340 JPD131284:JPD131340 JYZ131284:JYZ131340 KIV131284:KIV131340 KSR131284:KSR131340 LCN131284:LCN131340 LMJ131284:LMJ131340 LWF131284:LWF131340 MGB131284:MGB131340 MPX131284:MPX131340 MZT131284:MZT131340 NJP131284:NJP131340 NTL131284:NTL131340 ODH131284:ODH131340 OND131284:OND131340 OWZ131284:OWZ131340 PGV131284:PGV131340 PQR131284:PQR131340 QAN131284:QAN131340 QKJ131284:QKJ131340 QUF131284:QUF131340 REB131284:REB131340 RNX131284:RNX131340 RXT131284:RXT131340 SHP131284:SHP131340 SRL131284:SRL131340 TBH131284:TBH131340 TLD131284:TLD131340 TUZ131284:TUZ131340 UEV131284:UEV131340 UOR131284:UOR131340 UYN131284:UYN131340 VIJ131284:VIJ131340 VSF131284:VSF131340 WCB131284:WCB131340 WLX131284:WLX131340 WVT131284:WVT131340 JH196820:JH196876 TD196820:TD196876 ACZ196820:ACZ196876 AMV196820:AMV196876 AWR196820:AWR196876 BGN196820:BGN196876 BQJ196820:BQJ196876 CAF196820:CAF196876 CKB196820:CKB196876 CTX196820:CTX196876 DDT196820:DDT196876 DNP196820:DNP196876 DXL196820:DXL196876 EHH196820:EHH196876 ERD196820:ERD196876 FAZ196820:FAZ196876 FKV196820:FKV196876 FUR196820:FUR196876 GEN196820:GEN196876 GOJ196820:GOJ196876 GYF196820:GYF196876 HIB196820:HIB196876 HRX196820:HRX196876 IBT196820:IBT196876 ILP196820:ILP196876 IVL196820:IVL196876 JFH196820:JFH196876 JPD196820:JPD196876 JYZ196820:JYZ196876 KIV196820:KIV196876 KSR196820:KSR196876 LCN196820:LCN196876 LMJ196820:LMJ196876 LWF196820:LWF196876 MGB196820:MGB196876 MPX196820:MPX196876 MZT196820:MZT196876 NJP196820:NJP196876 NTL196820:NTL196876 ODH196820:ODH196876 OND196820:OND196876 OWZ196820:OWZ196876 PGV196820:PGV196876 PQR196820:PQR196876 QAN196820:QAN196876 QKJ196820:QKJ196876 QUF196820:QUF196876 REB196820:REB196876 RNX196820:RNX196876 RXT196820:RXT196876 SHP196820:SHP196876 SRL196820:SRL196876 TBH196820:TBH196876 TLD196820:TLD196876 TUZ196820:TUZ196876 UEV196820:UEV196876 UOR196820:UOR196876 UYN196820:UYN196876 VIJ196820:VIJ196876 VSF196820:VSF196876 WCB196820:WCB196876 WLX196820:WLX196876 WVT196820:WVT196876 JH262356:JH262412 TD262356:TD262412 ACZ262356:ACZ262412 AMV262356:AMV262412 AWR262356:AWR262412 BGN262356:BGN262412 BQJ262356:BQJ262412 CAF262356:CAF262412 CKB262356:CKB262412 CTX262356:CTX262412 DDT262356:DDT262412 DNP262356:DNP262412 DXL262356:DXL262412 EHH262356:EHH262412 ERD262356:ERD262412 FAZ262356:FAZ262412 FKV262356:FKV262412 FUR262356:FUR262412 GEN262356:GEN262412 GOJ262356:GOJ262412 GYF262356:GYF262412 HIB262356:HIB262412 HRX262356:HRX262412 IBT262356:IBT262412 ILP262356:ILP262412 IVL262356:IVL262412 JFH262356:JFH262412 JPD262356:JPD262412 JYZ262356:JYZ262412 KIV262356:KIV262412 KSR262356:KSR262412 LCN262356:LCN262412 LMJ262356:LMJ262412 LWF262356:LWF262412 MGB262356:MGB262412 MPX262356:MPX262412 MZT262356:MZT262412 NJP262356:NJP262412 NTL262356:NTL262412 ODH262356:ODH262412 OND262356:OND262412 OWZ262356:OWZ262412 PGV262356:PGV262412 PQR262356:PQR262412 QAN262356:QAN262412 QKJ262356:QKJ262412 QUF262356:QUF262412 REB262356:REB262412 RNX262356:RNX262412 RXT262356:RXT262412 SHP262356:SHP262412 SRL262356:SRL262412 TBH262356:TBH262412 TLD262356:TLD262412 TUZ262356:TUZ262412 UEV262356:UEV262412 UOR262356:UOR262412 UYN262356:UYN262412 VIJ262356:VIJ262412 VSF262356:VSF262412 WCB262356:WCB262412 WLX262356:WLX262412 WVT262356:WVT262412 JH327892:JH327948 TD327892:TD327948 ACZ327892:ACZ327948 AMV327892:AMV327948 AWR327892:AWR327948 BGN327892:BGN327948 BQJ327892:BQJ327948 CAF327892:CAF327948 CKB327892:CKB327948 CTX327892:CTX327948 DDT327892:DDT327948 DNP327892:DNP327948 DXL327892:DXL327948 EHH327892:EHH327948 ERD327892:ERD327948 FAZ327892:FAZ327948 FKV327892:FKV327948 FUR327892:FUR327948 GEN327892:GEN327948 GOJ327892:GOJ327948 GYF327892:GYF327948 HIB327892:HIB327948 HRX327892:HRX327948 IBT327892:IBT327948 ILP327892:ILP327948 IVL327892:IVL327948 JFH327892:JFH327948 JPD327892:JPD327948 JYZ327892:JYZ327948 KIV327892:KIV327948 KSR327892:KSR327948 LCN327892:LCN327948 LMJ327892:LMJ327948 LWF327892:LWF327948 MGB327892:MGB327948 MPX327892:MPX327948 MZT327892:MZT327948 NJP327892:NJP327948 NTL327892:NTL327948 ODH327892:ODH327948 OND327892:OND327948 OWZ327892:OWZ327948 PGV327892:PGV327948 PQR327892:PQR327948 QAN327892:QAN327948 QKJ327892:QKJ327948 QUF327892:QUF327948 REB327892:REB327948 RNX327892:RNX327948 RXT327892:RXT327948 SHP327892:SHP327948 SRL327892:SRL327948 TBH327892:TBH327948 TLD327892:TLD327948 TUZ327892:TUZ327948 UEV327892:UEV327948 UOR327892:UOR327948 UYN327892:UYN327948 VIJ327892:VIJ327948 VSF327892:VSF327948 WCB327892:WCB327948 WLX327892:WLX327948 WVT327892:WVT327948 JH393428:JH393484 TD393428:TD393484 ACZ393428:ACZ393484 AMV393428:AMV393484 AWR393428:AWR393484 BGN393428:BGN393484 BQJ393428:BQJ393484 CAF393428:CAF393484 CKB393428:CKB393484 CTX393428:CTX393484 DDT393428:DDT393484 DNP393428:DNP393484 DXL393428:DXL393484 EHH393428:EHH393484 ERD393428:ERD393484 FAZ393428:FAZ393484 FKV393428:FKV393484 FUR393428:FUR393484 GEN393428:GEN393484 GOJ393428:GOJ393484 GYF393428:GYF393484 HIB393428:HIB393484 HRX393428:HRX393484 IBT393428:IBT393484 ILP393428:ILP393484 IVL393428:IVL393484 JFH393428:JFH393484 JPD393428:JPD393484 JYZ393428:JYZ393484 KIV393428:KIV393484 KSR393428:KSR393484 LCN393428:LCN393484 LMJ393428:LMJ393484 LWF393428:LWF393484 MGB393428:MGB393484 MPX393428:MPX393484 MZT393428:MZT393484 NJP393428:NJP393484 NTL393428:NTL393484 ODH393428:ODH393484 OND393428:OND393484 OWZ393428:OWZ393484 PGV393428:PGV393484 PQR393428:PQR393484 QAN393428:QAN393484 QKJ393428:QKJ393484 QUF393428:QUF393484 REB393428:REB393484 RNX393428:RNX393484 RXT393428:RXT393484 SHP393428:SHP393484 SRL393428:SRL393484 TBH393428:TBH393484 TLD393428:TLD393484 TUZ393428:TUZ393484 UEV393428:UEV393484 UOR393428:UOR393484 UYN393428:UYN393484 VIJ393428:VIJ393484 VSF393428:VSF393484 WCB393428:WCB393484 WLX393428:WLX393484 WVT393428:WVT393484 JH458964:JH459020 TD458964:TD459020 ACZ458964:ACZ459020 AMV458964:AMV459020 AWR458964:AWR459020 BGN458964:BGN459020 BQJ458964:BQJ459020 CAF458964:CAF459020 CKB458964:CKB459020 CTX458964:CTX459020 DDT458964:DDT459020 DNP458964:DNP459020 DXL458964:DXL459020 EHH458964:EHH459020 ERD458964:ERD459020 FAZ458964:FAZ459020 FKV458964:FKV459020 FUR458964:FUR459020 GEN458964:GEN459020 GOJ458964:GOJ459020 GYF458964:GYF459020 HIB458964:HIB459020 HRX458964:HRX459020 IBT458964:IBT459020 ILP458964:ILP459020 IVL458964:IVL459020 JFH458964:JFH459020 JPD458964:JPD459020 JYZ458964:JYZ459020 KIV458964:KIV459020 KSR458964:KSR459020 LCN458964:LCN459020 LMJ458964:LMJ459020 LWF458964:LWF459020 MGB458964:MGB459020 MPX458964:MPX459020 MZT458964:MZT459020 NJP458964:NJP459020 NTL458964:NTL459020 ODH458964:ODH459020 OND458964:OND459020 OWZ458964:OWZ459020 PGV458964:PGV459020 PQR458964:PQR459020 QAN458964:QAN459020 QKJ458964:QKJ459020 QUF458964:QUF459020 REB458964:REB459020 RNX458964:RNX459020 RXT458964:RXT459020 SHP458964:SHP459020 SRL458964:SRL459020 TBH458964:TBH459020 TLD458964:TLD459020 TUZ458964:TUZ459020 UEV458964:UEV459020 UOR458964:UOR459020 UYN458964:UYN459020 VIJ458964:VIJ459020 VSF458964:VSF459020 WCB458964:WCB459020 WLX458964:WLX459020 WVT458964:WVT459020 JH524500:JH524556 TD524500:TD524556 ACZ524500:ACZ524556 AMV524500:AMV524556 AWR524500:AWR524556 BGN524500:BGN524556 BQJ524500:BQJ524556 CAF524500:CAF524556 CKB524500:CKB524556 CTX524500:CTX524556 DDT524500:DDT524556 DNP524500:DNP524556 DXL524500:DXL524556 EHH524500:EHH524556 ERD524500:ERD524556 FAZ524500:FAZ524556 FKV524500:FKV524556 FUR524500:FUR524556 GEN524500:GEN524556 GOJ524500:GOJ524556 GYF524500:GYF524556 HIB524500:HIB524556 HRX524500:HRX524556 IBT524500:IBT524556 ILP524500:ILP524556 IVL524500:IVL524556 JFH524500:JFH524556 JPD524500:JPD524556 JYZ524500:JYZ524556 KIV524500:KIV524556 KSR524500:KSR524556 LCN524500:LCN524556 LMJ524500:LMJ524556 LWF524500:LWF524556 MGB524500:MGB524556 MPX524500:MPX524556 MZT524500:MZT524556 NJP524500:NJP524556 NTL524500:NTL524556 ODH524500:ODH524556 OND524500:OND524556 OWZ524500:OWZ524556 PGV524500:PGV524556 PQR524500:PQR524556 QAN524500:QAN524556 QKJ524500:QKJ524556 QUF524500:QUF524556 REB524500:REB524556 RNX524500:RNX524556 RXT524500:RXT524556 SHP524500:SHP524556 SRL524500:SRL524556 TBH524500:TBH524556 TLD524500:TLD524556 TUZ524500:TUZ524556 UEV524500:UEV524556 UOR524500:UOR524556 UYN524500:UYN524556 VIJ524500:VIJ524556 VSF524500:VSF524556 WCB524500:WCB524556 WLX524500:WLX524556 WVT524500:WVT524556 JH590036:JH590092 TD590036:TD590092 ACZ590036:ACZ590092 AMV590036:AMV590092 AWR590036:AWR590092 BGN590036:BGN590092 BQJ590036:BQJ590092 CAF590036:CAF590092 CKB590036:CKB590092 CTX590036:CTX590092 DDT590036:DDT590092 DNP590036:DNP590092 DXL590036:DXL590092 EHH590036:EHH590092 ERD590036:ERD590092 FAZ590036:FAZ590092 FKV590036:FKV590092 FUR590036:FUR590092 GEN590036:GEN590092 GOJ590036:GOJ590092 GYF590036:GYF590092 HIB590036:HIB590092 HRX590036:HRX590092 IBT590036:IBT590092 ILP590036:ILP590092 IVL590036:IVL590092 JFH590036:JFH590092 JPD590036:JPD590092 JYZ590036:JYZ590092 KIV590036:KIV590092 KSR590036:KSR590092 LCN590036:LCN590092 LMJ590036:LMJ590092 LWF590036:LWF590092 MGB590036:MGB590092 MPX590036:MPX590092 MZT590036:MZT590092 NJP590036:NJP590092 NTL590036:NTL590092 ODH590036:ODH590092 OND590036:OND590092 OWZ590036:OWZ590092 PGV590036:PGV590092 PQR590036:PQR590092 QAN590036:QAN590092 QKJ590036:QKJ590092 QUF590036:QUF590092 REB590036:REB590092 RNX590036:RNX590092 RXT590036:RXT590092 SHP590036:SHP590092 SRL590036:SRL590092 TBH590036:TBH590092 TLD590036:TLD590092 TUZ590036:TUZ590092 UEV590036:UEV590092 UOR590036:UOR590092 UYN590036:UYN590092 VIJ590036:VIJ590092 VSF590036:VSF590092 WCB590036:WCB590092 WLX590036:WLX590092 WVT590036:WVT590092 JH655572:JH655628 TD655572:TD655628 ACZ655572:ACZ655628 AMV655572:AMV655628 AWR655572:AWR655628 BGN655572:BGN655628 BQJ655572:BQJ655628 CAF655572:CAF655628 CKB655572:CKB655628 CTX655572:CTX655628 DDT655572:DDT655628 DNP655572:DNP655628 DXL655572:DXL655628 EHH655572:EHH655628 ERD655572:ERD655628 FAZ655572:FAZ655628 FKV655572:FKV655628 FUR655572:FUR655628 GEN655572:GEN655628 GOJ655572:GOJ655628 GYF655572:GYF655628 HIB655572:HIB655628 HRX655572:HRX655628 IBT655572:IBT655628 ILP655572:ILP655628 IVL655572:IVL655628 JFH655572:JFH655628 JPD655572:JPD655628 JYZ655572:JYZ655628 KIV655572:KIV655628 KSR655572:KSR655628 LCN655572:LCN655628 LMJ655572:LMJ655628 LWF655572:LWF655628 MGB655572:MGB655628 MPX655572:MPX655628 MZT655572:MZT655628 NJP655572:NJP655628 NTL655572:NTL655628 ODH655572:ODH655628 OND655572:OND655628 OWZ655572:OWZ655628 PGV655572:PGV655628 PQR655572:PQR655628 QAN655572:QAN655628 QKJ655572:QKJ655628 QUF655572:QUF655628 REB655572:REB655628 RNX655572:RNX655628 RXT655572:RXT655628 SHP655572:SHP655628 SRL655572:SRL655628 TBH655572:TBH655628 TLD655572:TLD655628 TUZ655572:TUZ655628 UEV655572:UEV655628 UOR655572:UOR655628 UYN655572:UYN655628 VIJ655572:VIJ655628 VSF655572:VSF655628 WCB655572:WCB655628 WLX655572:WLX655628 WVT655572:WVT655628 JH721108:JH721164 TD721108:TD721164 ACZ721108:ACZ721164 AMV721108:AMV721164 AWR721108:AWR721164 BGN721108:BGN721164 BQJ721108:BQJ721164 CAF721108:CAF721164 CKB721108:CKB721164 CTX721108:CTX721164 DDT721108:DDT721164 DNP721108:DNP721164 DXL721108:DXL721164 EHH721108:EHH721164 ERD721108:ERD721164 FAZ721108:FAZ721164 FKV721108:FKV721164 FUR721108:FUR721164 GEN721108:GEN721164 GOJ721108:GOJ721164 GYF721108:GYF721164 HIB721108:HIB721164 HRX721108:HRX721164 IBT721108:IBT721164 ILP721108:ILP721164 IVL721108:IVL721164 JFH721108:JFH721164 JPD721108:JPD721164 JYZ721108:JYZ721164 KIV721108:KIV721164 KSR721108:KSR721164 LCN721108:LCN721164 LMJ721108:LMJ721164 LWF721108:LWF721164 MGB721108:MGB721164 MPX721108:MPX721164 MZT721108:MZT721164 NJP721108:NJP721164 NTL721108:NTL721164 ODH721108:ODH721164 OND721108:OND721164 OWZ721108:OWZ721164 PGV721108:PGV721164 PQR721108:PQR721164 QAN721108:QAN721164 QKJ721108:QKJ721164 QUF721108:QUF721164 REB721108:REB721164 RNX721108:RNX721164 RXT721108:RXT721164 SHP721108:SHP721164 SRL721108:SRL721164 TBH721108:TBH721164 TLD721108:TLD721164 TUZ721108:TUZ721164 UEV721108:UEV721164 UOR721108:UOR721164 UYN721108:UYN721164 VIJ721108:VIJ721164 VSF721108:VSF721164 WCB721108:WCB721164 WLX721108:WLX721164 WVT721108:WVT721164 JH786644:JH786700 TD786644:TD786700 ACZ786644:ACZ786700 AMV786644:AMV786700 AWR786644:AWR786700 BGN786644:BGN786700 BQJ786644:BQJ786700 CAF786644:CAF786700 CKB786644:CKB786700 CTX786644:CTX786700 DDT786644:DDT786700 DNP786644:DNP786700 DXL786644:DXL786700 EHH786644:EHH786700 ERD786644:ERD786700 FAZ786644:FAZ786700 FKV786644:FKV786700 FUR786644:FUR786700 GEN786644:GEN786700 GOJ786644:GOJ786700 GYF786644:GYF786700 HIB786644:HIB786700 HRX786644:HRX786700 IBT786644:IBT786700 ILP786644:ILP786700 IVL786644:IVL786700 JFH786644:JFH786700 JPD786644:JPD786700 JYZ786644:JYZ786700 KIV786644:KIV786700 KSR786644:KSR786700 LCN786644:LCN786700 LMJ786644:LMJ786700 LWF786644:LWF786700 MGB786644:MGB786700 MPX786644:MPX786700 MZT786644:MZT786700 NJP786644:NJP786700 NTL786644:NTL786700 ODH786644:ODH786700 OND786644:OND786700 OWZ786644:OWZ786700 PGV786644:PGV786700 PQR786644:PQR786700 QAN786644:QAN786700 QKJ786644:QKJ786700 QUF786644:QUF786700 REB786644:REB786700 RNX786644:RNX786700 RXT786644:RXT786700 SHP786644:SHP786700 SRL786644:SRL786700 TBH786644:TBH786700 TLD786644:TLD786700 TUZ786644:TUZ786700 UEV786644:UEV786700 UOR786644:UOR786700 UYN786644:UYN786700 VIJ786644:VIJ786700 VSF786644:VSF786700 WCB786644:WCB786700 WLX786644:WLX786700 WVT786644:WVT786700 JH852180:JH852236 TD852180:TD852236 ACZ852180:ACZ852236 AMV852180:AMV852236 AWR852180:AWR852236 BGN852180:BGN852236 BQJ852180:BQJ852236 CAF852180:CAF852236 CKB852180:CKB852236 CTX852180:CTX852236 DDT852180:DDT852236 DNP852180:DNP852236 DXL852180:DXL852236 EHH852180:EHH852236 ERD852180:ERD852236 FAZ852180:FAZ852236 FKV852180:FKV852236 FUR852180:FUR852236 GEN852180:GEN852236 GOJ852180:GOJ852236 GYF852180:GYF852236 HIB852180:HIB852236 HRX852180:HRX852236 IBT852180:IBT852236 ILP852180:ILP852236 IVL852180:IVL852236 JFH852180:JFH852236 JPD852180:JPD852236 JYZ852180:JYZ852236 KIV852180:KIV852236 KSR852180:KSR852236 LCN852180:LCN852236 LMJ852180:LMJ852236 LWF852180:LWF852236 MGB852180:MGB852236 MPX852180:MPX852236 MZT852180:MZT852236 NJP852180:NJP852236 NTL852180:NTL852236 ODH852180:ODH852236 OND852180:OND852236 OWZ852180:OWZ852236 PGV852180:PGV852236 PQR852180:PQR852236 QAN852180:QAN852236 QKJ852180:QKJ852236 QUF852180:QUF852236 REB852180:REB852236 RNX852180:RNX852236 RXT852180:RXT852236 SHP852180:SHP852236 SRL852180:SRL852236 TBH852180:TBH852236 TLD852180:TLD852236 TUZ852180:TUZ852236 UEV852180:UEV852236 UOR852180:UOR852236 UYN852180:UYN852236 VIJ852180:VIJ852236 VSF852180:VSF852236 WCB852180:WCB852236 WLX852180:WLX852236 WVT852180:WVT852236 JH917716:JH917772 TD917716:TD917772 ACZ917716:ACZ917772 AMV917716:AMV917772 AWR917716:AWR917772 BGN917716:BGN917772 BQJ917716:BQJ917772 CAF917716:CAF917772 CKB917716:CKB917772 CTX917716:CTX917772 DDT917716:DDT917772 DNP917716:DNP917772 DXL917716:DXL917772 EHH917716:EHH917772 ERD917716:ERD917772 FAZ917716:FAZ917772 FKV917716:FKV917772 FUR917716:FUR917772 GEN917716:GEN917772 GOJ917716:GOJ917772 GYF917716:GYF917772 HIB917716:HIB917772 HRX917716:HRX917772 IBT917716:IBT917772 ILP917716:ILP917772 IVL917716:IVL917772 JFH917716:JFH917772 JPD917716:JPD917772 JYZ917716:JYZ917772 KIV917716:KIV917772 KSR917716:KSR917772 LCN917716:LCN917772 LMJ917716:LMJ917772 LWF917716:LWF917772 MGB917716:MGB917772 MPX917716:MPX917772 MZT917716:MZT917772 NJP917716:NJP917772 NTL917716:NTL917772 ODH917716:ODH917772 OND917716:OND917772 OWZ917716:OWZ917772 PGV917716:PGV917772 PQR917716:PQR917772 QAN917716:QAN917772 QKJ917716:QKJ917772 QUF917716:QUF917772 REB917716:REB917772 RNX917716:RNX917772 RXT917716:RXT917772 SHP917716:SHP917772 SRL917716:SRL917772 TBH917716:TBH917772 TLD917716:TLD917772 TUZ917716:TUZ917772 UEV917716:UEV917772 UOR917716:UOR917772 UYN917716:UYN917772 VIJ917716:VIJ917772 VSF917716:VSF917772 WCB917716:WCB917772 WLX917716:WLX917772 WVT917716:WVT917772 JH983252:JH983308 TD983252:TD983308 ACZ983252:ACZ983308 AMV983252:AMV983308 AWR983252:AWR983308 BGN983252:BGN983308 BQJ983252:BQJ983308 CAF983252:CAF983308 CKB983252:CKB983308 CTX983252:CTX983308 DDT983252:DDT983308 DNP983252:DNP983308 DXL983252:DXL983308 EHH983252:EHH983308 ERD983252:ERD983308 FAZ983252:FAZ983308 FKV983252:FKV983308 FUR983252:FUR983308 GEN983252:GEN983308 GOJ983252:GOJ983308 GYF983252:GYF983308 HIB983252:HIB983308 HRX983252:HRX983308 IBT983252:IBT983308 ILP983252:ILP983308 IVL983252:IVL983308 JFH983252:JFH983308 JPD983252:JPD983308 JYZ983252:JYZ983308 KIV983252:KIV983308 KSR983252:KSR983308 LCN983252:LCN983308 LMJ983252:LMJ983308 LWF983252:LWF983308 MGB983252:MGB983308 MPX983252:MPX983308 MZT983252:MZT983308 NJP983252:NJP983308 NTL983252:NTL983308 ODH983252:ODH983308 OND983252:OND983308 OWZ983252:OWZ983308 PGV983252:PGV983308 PQR983252:PQR983308 QAN983252:QAN983308 QKJ983252:QKJ983308 QUF983252:QUF983308 REB983252:REB983308 RNX983252:RNX983308 RXT983252:RXT983308 SHP983252:SHP983308 SRL983252:SRL983308 TBH983252:TBH983308 TLD983252:TLD983308 TUZ983252:TUZ983308 UEV983252:UEV983308 UOR983252:UOR983308 UYN983252:UYN983308 VIJ983252:VIJ983308 VSF983252:VSF983308 WCB983252:WCB983308 WLX983252:WLX983308 WVT983252:WVT983308 WVU184:WVU186 WLY184:WLY186 WCC184:WCC186 VSG184:VSG186 VIK184:VIK186 UYO184:UYO186 UOS184:UOS186 UEW184:UEW186 TVA184:TVA186 TLE184:TLE186 TBI184:TBI186 SRM184:SRM186 SHQ184:SHQ186 RXU184:RXU186 RNY184:RNY186 REC184:REC186 QUG184:QUG186 QKK184:QKK186 QAO184:QAO186 PQS184:PQS186 PGW184:PGW186 OXA184:OXA186 ONE184:ONE186 ODI184:ODI186 NTM184:NTM186 NJQ184:NJQ186 MZU184:MZU186 MPY184:MPY186 MGC184:MGC186 LWG184:LWG186 LMK184:LMK186 LCO184:LCO186 KSS184:KSS186 KIW184:KIW186 JZA184:JZA186 JPE184:JPE186 JFI184:JFI186 IVM184:IVM186 ILQ184:ILQ186 IBU184:IBU186 HRY184:HRY186 HIC184:HIC186 GYG184:GYG186 GOK184:GOK186 GEO184:GEO186 FUS184:FUS186 FKW184:FKW186 FBA184:FBA186 ERE184:ERE186 EHI184:EHI186 DXM184:DXM186 DNQ184:DNQ186 DDU184:DDU186 CTY184:CTY186 CKC184:CKC186 CAG184:CAG186 BQK184:BQK186 BGO184:BGO186 AWS184:AWS186 AMW184:AMW186 ADA184:ADA186 TE184:TE186 JI184:JI186 ADA121 TE121 JI121 WVU121 WLY121 WCC121 VSG121 VIK121 UYO121 UOS121 UEW121 TVA121 TLE121 TBI121 SRM121 SHQ121 RXU121 RNY121 REC121 QUG121 QKK121 QAO121 PQS121 PGW121 OXA121 ONE121 ODI121 NTM121 NJQ121 MZU121 MPY121 MGC121 LWG121 LMK121 LCO121 KSS121 KIW121 JZA121 JPE121 JFI121 IVM121 ILQ121 IBU121 HRY121 HIC121 GYG121 GOK121 GEO121 FUS121 FKW121 FBA121 ERE121 EHI121 DXM121 DNQ121 DDU121 CTY121 CKC121 CAG121 BQK121 BGO121 AWS121 AMW121 TE407:TE454 ADA407:ADA454 AMW407:AMW454 AWS407:AWS454 BGO407:BGO454 BQK407:BQK454 CAG407:CAG454 CKC407:CKC454 CTY407:CTY454 DDU407:DDU454 DNQ407:DNQ454 DXM407:DXM454 EHI407:EHI454 ERE407:ERE454 FBA407:FBA454 FKW407:FKW454 FUS407:FUS454 GEO407:GEO454 GOK407:GOK454 GYG407:GYG454 HIC407:HIC454 HRY407:HRY454 IBU407:IBU454 ILQ407:ILQ454 IVM407:IVM454 JFI407:JFI454 JPE407:JPE454 JZA407:JZA454 KIW407:KIW454 KSS407:KSS454 LCO407:LCO454 LMK407:LMK454 LWG407:LWG454 MGC407:MGC454 MPY407:MPY454 MZU407:MZU454 NJQ407:NJQ454 NTM407:NTM454 ODI407:ODI454 ONE407:ONE454 OXA407:OXA454 PGW407:PGW454 PQS407:PQS454 QAO407:QAO454 QKK407:QKK454 QUG407:QUG454 REC407:REC454 RNY407:RNY454 RXU407:RXU454 SHQ407:SHQ454 SRM407:SRM454 TBI407:TBI454 TLE407:TLE454 TVA407:TVA454 UEW407:UEW454 UOS407:UOS454 UYO407:UYO454 VIK407:VIK454 VSG407:VSG454 WCC407:WCC454 WLY407:WLY454 WVU407:WVU454 JI407:JI454 TE388 TD387 ADA388 ACZ387 AMW388 AMV387 AWS388 AWR387 BGO388 BGN387 BQK388 BQJ387 CAG388 CAF387 CKC388 CKB387 CTY388 CTX387 DDU388 DDT387 DNQ388 DNP387 DXM388 DXL387 EHI388 EHH387 ERE388 ERD387 FBA388 FAZ387 FKW388 FKV387 FUS388 FUR387 GEO388 GEN387 GOK388 GOJ387 GYG388 GYF387 HIC388 HIB387 HRY388 HRX387 IBU388 IBT387 ILQ388 ILP387 IVM388 IVL387 JFI388 JFH387 JPE388 JPD387 JZA388 JYZ387 KIW388 KIV387 KSS388 KSR387 LCO388 LCN387 LMK388 LMJ387 LWG388 LWF387 MGC388 MGB387 MPY388 MPX387 MZU388 MZT387 NJQ388 NJP387 NTM388 NTL387 ODI388 ODH387 ONE388 OND387 OXA388 OWZ387 PGW388 PGV387 PQS388 PQR387 QAO388 QAN387 QKK388 QKJ387 QUG388 QUF387 REC388 REB387 RNY388 RNX387 RXU388 RXT387 SHQ388 SHP387 SRM388 SRL387 TBI388 TBH387 TLE388 TLD387 TVA388 TUZ387 UEW388 UEV387 UOS388 UOR387 UYO388 UYN387 VIK388 VIJ387 VSG388 VSF387 WCC388 WCB387 WLY388 WLX387 WVU388 WVT387 JI388 JH387 AWU564:AWU567 BGQ564:BGQ567 BQM564:BQM567 CAI564:CAI567 CKE564:CKE567 CUA564:CUA567 DDW564:DDW567 DNS564:DNS567 DXO564:DXO567 EHK564:EHK567 ERG564:ERG567 FBC564:FBC567 FKY564:FKY567 FUU564:FUU567 GEQ564:GEQ567 GOM564:GOM567 GYI564:GYI567 HIE564:HIE567 HSA564:HSA567 IBW564:IBW567 ILS564:ILS567 IVO564:IVO567 JFK564:JFK567 JPG564:JPG567 JZC564:JZC567 KIY564:KIY567 KSU564:KSU567 LCQ564:LCQ567 LMM564:LMM567 LWI564:LWI567 MGE564:MGE567 MQA564:MQA567 MZW564:MZW567 NJS564:NJS567 NTO564:NTO567 ODK564:ODK567 ONG564:ONG567 OXC564:OXC567 PGY564:PGY567 PQU564:PQU567 QAQ564:QAQ567 QKM564:QKM567 QUI564:QUI567 REE564:REE567 ROA564:ROA567 RXW564:RXW567 SHS564:SHS567 SRO564:SRO567 TBK564:TBK567 TLG564:TLG567 TVC564:TVC567 UEY564:UEY567 UOU564:UOU567 UYQ564:UYQ567 VIM564:VIM567 VSI564:VSI567 WCE564:WCE567 WMA564:WMA567 WVW564:WVW567 JK564:JK567 TG564:TG567 ADC564:ADC567 AMY564:AMY567 AMV8:AMV120 ACZ8:ACZ120 TD8:TD120 JH8:JH120 WVT8:WVT120 WLX8:WLX120 WCB8:WCB120 VSF8:VSF120 VIJ8:VIJ120 UYN8:UYN120 UOR8:UOR120 UEV8:UEV120 TUZ8:TUZ120 TLD8:TLD120 TBH8:TBH120 SRL8:SRL120 SHP8:SHP120 RXT8:RXT120 RNX8:RNX120 REB8:REB120 QUF8:QUF120 QKJ8:QKJ120 QAN8:QAN120 PQR8:PQR120 PGV8:PGV120 OWZ8:OWZ120 OND8:OND120 ODH8:ODH120 NTL8:NTL120 NJP8:NJP120 MZT8:MZT120 MPX8:MPX120 MGB8:MGB120 LWF8:LWF120 LMJ8:LMJ120 LCN8:LCN120 KSR8:KSR120 KIV8:KIV120 JYZ8:JYZ120 JPD8:JPD120 JFH8:JFH120 IVL8:IVL120 ILP8:ILP120 IBT8:IBT120 HRX8:HRX120 HIB8:HIB120 GYF8:GYF120 GOJ8:GOJ120 GEN8:GEN120 FUR8:FUR120 FKV8:FKV120 FAZ8:FAZ120 ERD8:ERD120 EHH8:EHH120 DXL8:DXL120 DNP8:DNP120 DDT8:DDT120 CTX8:CTX120 CKB8:CKB120 CAF8:CAF120 BQJ8:BQJ120 BGN8:BGN120 AWR8:AWR120 TE292:TE338 JI292:JI338 WVU292:WVU338 WLY292:WLY338 WCC292:WCC338 VSG292:VSG338 VIK292:VIK338 UYO292:UYO338 UOS292:UOS338 UEW292:UEW338 TVA292:TVA338 TLE292:TLE338 TBI292:TBI338 SRM292:SRM338 SHQ292:SHQ338 RXU292:RXU338 RNY292:RNY338 REC292:REC338 QUG292:QUG338 QKK292:QKK338 QAO292:QAO338 PQS292:PQS338 PGW292:PGW338 OXA292:OXA338 ONE292:ONE338 ODI292:ODI338 NTM292:NTM338 NJQ292:NJQ338 MZU292:MZU338 MPY292:MPY338 MGC292:MGC338 LWG292:LWG338 LMK292:LMK338 LCO292:LCO338 KSS292:KSS338 KIW292:KIW338 JZA292:JZA338 JPE292:JPE338 JFI292:JFI338 IVM292:IVM338 ILQ292:ILQ338 IBU292:IBU338 HRY292:HRY338 HIC292:HIC338 GYG292:GYG338 GOK292:GOK338 GEO292:GEO338 FUS292:FUS338 FKW292:FKW338 FBA292:FBA338 ERE292:ERE338 EHI292:EHI338 DXM292:DXM338 DNQ292:DNQ338 DDU292:DDU338 CTY292:CTY338 CKC292:CKC338 CAG292:CAG338 BQK292:BQK338 BGO292:BGO338 AWS292:AWS338 AMW292:AMW338 ADA292:ADA338 TG342:TG386 ADC342:ADC386 AMY342:AMY386 AWU342:AWU386 BGQ342:BGQ386 BQM342:BQM386 CAI342:CAI386 CKE342:CKE386 CUA342:CUA386 DDW342:DDW386 DNS342:DNS386 DXO342:DXO386 EHK342:EHK386 ERG342:ERG386 FBC342:FBC386 FKY342:FKY386 FUU342:FUU386 GEQ342:GEQ386 GOM342:GOM386 GYI342:GYI386 HIE342:HIE386 HSA342:HSA386 IBW342:IBW386 ILS342:ILS386 IVO342:IVO386 JFK342:JFK386 JPG342:JPG386 JZC342:JZC386 KIY342:KIY386 KSU342:KSU386 LCQ342:LCQ386 LMM342:LMM386 LWI342:LWI386 MGE342:MGE386 MQA342:MQA386 MZW342:MZW386 NJS342:NJS386 NTO342:NTO386 ODK342:ODK386 ONG342:ONG386 OXC342:OXC386 PGY342:PGY386 PQU342:PQU386 QAQ342:QAQ386 QKM342:QKM386 QUI342:QUI386 REE342:REE386 ROA342:ROA386 RXW342:RXW386 SHS342:SHS386 SRO342:SRO386 TBK342:TBK386 TLG342:TLG386 TVC342:TVC386 UEY342:UEY386 UOU342:UOU386 UYQ342:UYQ386 VIM342:VIM386 VSI342:VSI386 WCE342:WCE386 WMA342:WMA386 WVW342:WVW386 JK342:JK386 TD340:TD341 ACZ340:ACZ341 AMV340:AMV341 AWR340:AWR341 BGN340:BGN341 BQJ340:BQJ341 CAF340:CAF341 CKB340:CKB341 CTX340:CTX341 DDT340:DDT341 DNP340:DNP341 DXL340:DXL341 EHH340:EHH341 ERD340:ERD341 FAZ340:FAZ341 FKV340:FKV341 FUR340:FUR341 GEN340:GEN341 GOJ340:GOJ341 GYF340:GYF341 HIB340:HIB341 HRX340:HRX341 IBT340:IBT341 ILP340:ILP341 IVL340:IVL341 JFH340:JFH341 JPD340:JPD341 JYZ340:JYZ341 KIV340:KIV341 KSR340:KSR341 LCN340:LCN341 LMJ340:LMJ341 LWF340:LWF341 MGB340:MGB341 MPX340:MPX341 MZT340:MZT341 NJP340:NJP341 NTL340:NTL341 ODH340:ODH341 OND340:OND341 OWZ340:OWZ341 PGV340:PGV341 PQR340:PQR341 QAN340:QAN341 QKJ340:QKJ341 QUF340:QUF341 REB340:REB341 RNX340:RNX341 RXT340:RXT341 SHP340:SHP341 SRL340:SRL341 TBH340:TBH341 TLD340:TLD341 TUZ340:TUZ341 UEV340:UEV341 UOR340:UOR341 UYN340:UYN341 VIJ340:VIJ341 VSF340:VSF341 WCB340:WCB341 WLX340:WLX341 WVT340:WVT341 JH340:JH341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P97"/>
  <sheetViews>
    <sheetView showGridLines="0" topLeftCell="A82" zoomScaleNormal="100" workbookViewId="0">
      <selection activeCell="D60" sqref="D60"/>
    </sheetView>
  </sheetViews>
  <sheetFormatPr baseColWidth="10" defaultRowHeight="15"/>
  <cols>
    <col min="1" max="1" width="7.7109375" style="126" customWidth="1"/>
    <col min="2" max="2" width="4" style="126" customWidth="1"/>
    <col min="3" max="3" width="43.85546875" style="126" customWidth="1"/>
    <col min="4" max="4" width="22.85546875" style="128" customWidth="1"/>
    <col min="5" max="5" width="19" style="128" customWidth="1"/>
    <col min="6" max="6" width="20.7109375" style="128" customWidth="1"/>
    <col min="7" max="7" width="24.28515625" style="128" customWidth="1"/>
    <col min="8" max="8" width="27.7109375" style="128" customWidth="1"/>
    <col min="9" max="9" width="26.85546875" style="128" customWidth="1"/>
    <col min="10" max="10" width="24.85546875" style="126" customWidth="1"/>
    <col min="11" max="11" width="21.28515625" style="126" customWidth="1"/>
    <col min="12" max="12" width="27.7109375" style="126" customWidth="1"/>
    <col min="13" max="13" width="26.28515625" style="126" customWidth="1"/>
    <col min="14" max="15" width="24" style="126" customWidth="1"/>
    <col min="16" max="16" width="27.5703125" style="126" customWidth="1"/>
    <col min="17" max="17" width="24.85546875" style="126" customWidth="1"/>
    <col min="18" max="16384" width="11.42578125" style="126"/>
  </cols>
  <sheetData>
    <row r="1" spans="1:16" s="76" customFormat="1" ht="15" customHeight="1">
      <c r="A1" s="70"/>
      <c r="B1" s="71"/>
      <c r="C1" s="72"/>
      <c r="D1" s="73"/>
      <c r="E1" s="1275" t="s">
        <v>489</v>
      </c>
      <c r="F1" s="1276"/>
      <c r="G1" s="1276"/>
      <c r="H1" s="1276"/>
      <c r="I1" s="1276"/>
      <c r="J1" s="1276"/>
      <c r="K1" s="1276"/>
      <c r="L1" s="74"/>
      <c r="M1" s="75"/>
      <c r="N1" s="75"/>
      <c r="O1" s="75"/>
    </row>
    <row r="2" spans="1:16" s="76" customFormat="1" ht="15" customHeight="1">
      <c r="A2" s="77"/>
      <c r="B2" s="78"/>
      <c r="C2" s="79"/>
      <c r="D2" s="80"/>
      <c r="E2" s="1277"/>
      <c r="F2" s="1278"/>
      <c r="G2" s="1278"/>
      <c r="H2" s="1278"/>
      <c r="I2" s="1278"/>
      <c r="J2" s="1278"/>
      <c r="K2" s="1278"/>
      <c r="L2" s="74"/>
      <c r="M2" s="75"/>
      <c r="N2" s="75"/>
      <c r="O2" s="75"/>
    </row>
    <row r="3" spans="1:16" s="76" customFormat="1" ht="15" customHeight="1">
      <c r="A3" s="77"/>
      <c r="B3" s="78"/>
      <c r="C3" s="79"/>
      <c r="D3" s="80"/>
      <c r="E3" s="1277"/>
      <c r="F3" s="1278"/>
      <c r="G3" s="1278"/>
      <c r="H3" s="1278"/>
      <c r="I3" s="1278"/>
      <c r="J3" s="1278"/>
      <c r="K3" s="1278"/>
      <c r="L3" s="74"/>
      <c r="M3" s="75"/>
      <c r="N3" s="75"/>
      <c r="O3" s="75"/>
    </row>
    <row r="4" spans="1:16" s="76" customFormat="1" ht="15" customHeight="1">
      <c r="A4" s="77"/>
      <c r="B4" s="78"/>
      <c r="C4" s="79"/>
      <c r="D4" s="80"/>
      <c r="E4" s="1277"/>
      <c r="F4" s="1278"/>
      <c r="G4" s="1278"/>
      <c r="H4" s="1278"/>
      <c r="I4" s="1278"/>
      <c r="J4" s="1278"/>
      <c r="K4" s="1278"/>
      <c r="L4" s="74"/>
      <c r="M4" s="75"/>
      <c r="N4" s="75"/>
      <c r="O4" s="75"/>
    </row>
    <row r="5" spans="1:16" s="84" customFormat="1" ht="18.75" customHeight="1">
      <c r="A5" s="81"/>
      <c r="B5" s="82"/>
      <c r="C5" s="82"/>
      <c r="D5" s="83"/>
      <c r="E5" s="1277"/>
      <c r="F5" s="1278"/>
      <c r="G5" s="1278"/>
      <c r="H5" s="1278"/>
      <c r="I5" s="1278"/>
      <c r="J5" s="1278"/>
      <c r="K5" s="1278"/>
      <c r="L5" s="74"/>
      <c r="M5" s="75"/>
      <c r="N5" s="75"/>
      <c r="O5" s="75"/>
    </row>
    <row r="6" spans="1:16" s="76" customFormat="1" ht="15" customHeight="1" thickBot="1">
      <c r="A6" s="85"/>
      <c r="B6" s="86"/>
      <c r="C6" s="87"/>
      <c r="D6" s="88"/>
      <c r="E6" s="1279"/>
      <c r="F6" s="1280"/>
      <c r="G6" s="1280"/>
      <c r="H6" s="1280"/>
      <c r="I6" s="1280"/>
      <c r="J6" s="1280"/>
      <c r="K6" s="1280"/>
      <c r="L6" s="74"/>
      <c r="M6" s="75"/>
      <c r="N6" s="75"/>
      <c r="O6" s="75"/>
    </row>
    <row r="7" spans="1:16" s="89" customFormat="1">
      <c r="D7" s="90"/>
      <c r="E7" s="90"/>
      <c r="F7" s="90"/>
      <c r="G7" s="90"/>
      <c r="H7" s="90"/>
      <c r="I7" s="90"/>
    </row>
    <row r="8" spans="1:16" s="76" customFormat="1" ht="20.25">
      <c r="A8" s="91" t="s">
        <v>608</v>
      </c>
      <c r="B8" s="91"/>
      <c r="C8" s="92"/>
      <c r="D8" s="92"/>
      <c r="E8" s="92"/>
      <c r="F8" s="92"/>
      <c r="G8" s="92"/>
      <c r="H8" s="92"/>
      <c r="K8" s="93"/>
    </row>
    <row r="9" spans="1:16" s="76" customFormat="1" ht="15.75">
      <c r="C9" s="93"/>
      <c r="D9" s="92"/>
      <c r="E9" s="92"/>
      <c r="F9" s="92"/>
      <c r="G9" s="92"/>
      <c r="H9" s="92"/>
      <c r="I9" s="92"/>
    </row>
    <row r="10" spans="1:16" s="76" customFormat="1" ht="15" customHeight="1">
      <c r="A10" s="1254" t="s">
        <v>607</v>
      </c>
      <c r="B10" s="1247" t="s">
        <v>536</v>
      </c>
      <c r="C10" s="1249"/>
      <c r="D10" s="1247" t="s">
        <v>793</v>
      </c>
      <c r="E10" s="1247" t="s">
        <v>85</v>
      </c>
      <c r="F10" s="1247" t="s">
        <v>86</v>
      </c>
      <c r="G10" s="1254" t="s">
        <v>742</v>
      </c>
      <c r="H10" s="1247" t="s">
        <v>611</v>
      </c>
      <c r="I10" s="1247" t="s">
        <v>784</v>
      </c>
      <c r="J10" s="1247" t="s">
        <v>89</v>
      </c>
      <c r="K10" s="1247" t="s">
        <v>91</v>
      </c>
      <c r="L10" s="1257"/>
      <c r="M10" s="1252"/>
      <c r="N10" s="1252"/>
      <c r="O10" s="1252"/>
      <c r="P10" s="1253"/>
    </row>
    <row r="11" spans="1:16" s="96" customFormat="1" ht="63.75" customHeight="1">
      <c r="A11" s="1256"/>
      <c r="B11" s="1249"/>
      <c r="C11" s="1249"/>
      <c r="D11" s="1249"/>
      <c r="E11" s="1249"/>
      <c r="F11" s="1249"/>
      <c r="G11" s="1259"/>
      <c r="H11" s="1249"/>
      <c r="I11" s="1249"/>
      <c r="J11" s="1249"/>
      <c r="K11" s="1249"/>
      <c r="L11" s="94"/>
      <c r="M11" s="95"/>
      <c r="N11" s="95"/>
      <c r="O11" s="1252"/>
      <c r="P11" s="1252"/>
    </row>
    <row r="12" spans="1:16" s="96" customFormat="1" ht="21.75" customHeight="1">
      <c r="A12" s="97">
        <v>1</v>
      </c>
      <c r="B12" s="1270" t="s">
        <v>609</v>
      </c>
      <c r="C12" s="1271"/>
      <c r="D12" s="98"/>
      <c r="E12" s="98"/>
      <c r="F12" s="98"/>
      <c r="G12" s="98"/>
      <c r="H12" s="98"/>
      <c r="I12" s="98"/>
      <c r="J12" s="98"/>
      <c r="K12" s="99"/>
      <c r="L12" s="100"/>
      <c r="M12" s="100"/>
      <c r="N12" s="100"/>
      <c r="O12" s="100"/>
      <c r="P12" s="100"/>
    </row>
    <row r="13" spans="1:16" s="96" customFormat="1" ht="18.75" customHeight="1">
      <c r="A13" s="101">
        <f>A12+1</f>
        <v>2</v>
      </c>
      <c r="B13" s="102"/>
      <c r="C13" s="223" t="s">
        <v>1</v>
      </c>
      <c r="D13" s="227"/>
      <c r="E13" s="227"/>
      <c r="F13" s="228"/>
      <c r="G13" s="228"/>
      <c r="H13" s="228"/>
      <c r="I13" s="227"/>
      <c r="J13" s="229">
        <f t="shared" ref="J13:J30" si="0">I13-H13</f>
        <v>0</v>
      </c>
      <c r="K13" s="236">
        <f>IF(F13=" ",0,IF(F13=0,0,H13/F13))</f>
        <v>0</v>
      </c>
      <c r="L13" s="103"/>
      <c r="M13" s="104"/>
      <c r="N13" s="104"/>
      <c r="O13" s="105"/>
      <c r="P13" s="105"/>
    </row>
    <row r="14" spans="1:16" s="96" customFormat="1" ht="15.75" customHeight="1">
      <c r="A14" s="101">
        <f t="shared" ref="A14:A51" si="1">A13+1</f>
        <v>3</v>
      </c>
      <c r="B14" s="102"/>
      <c r="C14" s="223" t="s">
        <v>603</v>
      </c>
      <c r="D14" s="227"/>
      <c r="E14" s="227"/>
      <c r="F14" s="228"/>
      <c r="G14" s="228"/>
      <c r="H14" s="228"/>
      <c r="I14" s="227"/>
      <c r="J14" s="229">
        <f t="shared" si="0"/>
        <v>0</v>
      </c>
      <c r="K14" s="236">
        <f t="shared" ref="K14:K30" si="2">IF(F14=" ",0,IF(F14=0,0,H14/F14))</f>
        <v>0</v>
      </c>
      <c r="L14" s="103"/>
      <c r="M14" s="104"/>
      <c r="N14" s="104"/>
      <c r="O14" s="106"/>
      <c r="P14" s="106"/>
    </row>
    <row r="15" spans="1:16" s="96" customFormat="1" ht="15.75">
      <c r="A15" s="101">
        <f t="shared" si="1"/>
        <v>4</v>
      </c>
      <c r="B15" s="102"/>
      <c r="C15" s="223" t="s">
        <v>5</v>
      </c>
      <c r="D15" s="227"/>
      <c r="E15" s="227"/>
      <c r="F15" s="228"/>
      <c r="G15" s="228"/>
      <c r="H15" s="228"/>
      <c r="I15" s="227"/>
      <c r="J15" s="229">
        <f t="shared" si="0"/>
        <v>0</v>
      </c>
      <c r="K15" s="236">
        <f t="shared" si="2"/>
        <v>0</v>
      </c>
      <c r="L15" s="103"/>
      <c r="M15" s="104"/>
      <c r="N15" s="104"/>
      <c r="O15" s="106"/>
      <c r="P15" s="106"/>
    </row>
    <row r="16" spans="1:16" s="96" customFormat="1" ht="15.75">
      <c r="A16" s="101">
        <f t="shared" si="1"/>
        <v>5</v>
      </c>
      <c r="B16" s="102"/>
      <c r="C16" s="223" t="s">
        <v>6</v>
      </c>
      <c r="D16" s="227"/>
      <c r="E16" s="227"/>
      <c r="F16" s="228"/>
      <c r="G16" s="228"/>
      <c r="H16" s="228"/>
      <c r="I16" s="227"/>
      <c r="J16" s="229">
        <f t="shared" si="0"/>
        <v>0</v>
      </c>
      <c r="K16" s="236">
        <f t="shared" si="2"/>
        <v>0</v>
      </c>
      <c r="L16" s="103"/>
      <c r="M16" s="104"/>
      <c r="N16" s="104"/>
      <c r="O16" s="106"/>
      <c r="P16" s="106"/>
    </row>
    <row r="17" spans="1:16" s="96" customFormat="1" ht="15.75">
      <c r="A17" s="101">
        <f t="shared" si="1"/>
        <v>6</v>
      </c>
      <c r="B17" s="102"/>
      <c r="C17" s="223" t="s">
        <v>11</v>
      </c>
      <c r="D17" s="227"/>
      <c r="E17" s="227"/>
      <c r="F17" s="228"/>
      <c r="G17" s="228"/>
      <c r="H17" s="228"/>
      <c r="I17" s="227"/>
      <c r="J17" s="229">
        <f t="shared" si="0"/>
        <v>0</v>
      </c>
      <c r="K17" s="236">
        <f t="shared" si="2"/>
        <v>0</v>
      </c>
      <c r="L17" s="103"/>
      <c r="M17" s="104"/>
      <c r="N17" s="104"/>
      <c r="O17" s="106"/>
      <c r="P17" s="106"/>
    </row>
    <row r="18" spans="1:16" s="96" customFormat="1" ht="15.75">
      <c r="A18" s="101">
        <f t="shared" si="1"/>
        <v>7</v>
      </c>
      <c r="B18" s="102"/>
      <c r="C18" s="223" t="s">
        <v>415</v>
      </c>
      <c r="D18" s="227"/>
      <c r="E18" s="227"/>
      <c r="F18" s="228"/>
      <c r="G18" s="228"/>
      <c r="H18" s="228"/>
      <c r="I18" s="227"/>
      <c r="J18" s="229">
        <f t="shared" si="0"/>
        <v>0</v>
      </c>
      <c r="K18" s="236">
        <f t="shared" si="2"/>
        <v>0</v>
      </c>
      <c r="L18" s="103"/>
      <c r="M18" s="104"/>
      <c r="N18" s="104"/>
      <c r="O18" s="106"/>
      <c r="P18" s="106"/>
    </row>
    <row r="19" spans="1:16" s="96" customFormat="1" ht="15.75">
      <c r="A19" s="101">
        <f t="shared" si="1"/>
        <v>8</v>
      </c>
      <c r="B19" s="102"/>
      <c r="C19" s="223" t="s">
        <v>208</v>
      </c>
      <c r="D19" s="227"/>
      <c r="E19" s="227"/>
      <c r="F19" s="228"/>
      <c r="G19" s="228"/>
      <c r="H19" s="228"/>
      <c r="I19" s="227"/>
      <c r="J19" s="229">
        <f t="shared" si="0"/>
        <v>0</v>
      </c>
      <c r="K19" s="236">
        <f t="shared" si="2"/>
        <v>0</v>
      </c>
      <c r="L19" s="103"/>
      <c r="M19" s="104"/>
      <c r="N19" s="104"/>
      <c r="O19" s="106"/>
      <c r="P19" s="106"/>
    </row>
    <row r="20" spans="1:16" s="96" customFormat="1" ht="15.75">
      <c r="A20" s="101">
        <f t="shared" si="1"/>
        <v>9</v>
      </c>
      <c r="B20" s="102"/>
      <c r="C20" s="223" t="s">
        <v>203</v>
      </c>
      <c r="D20" s="227"/>
      <c r="E20" s="227"/>
      <c r="F20" s="228"/>
      <c r="G20" s="228"/>
      <c r="H20" s="228"/>
      <c r="I20" s="227"/>
      <c r="J20" s="229">
        <f t="shared" si="0"/>
        <v>0</v>
      </c>
      <c r="K20" s="236">
        <f t="shared" si="2"/>
        <v>0</v>
      </c>
      <c r="L20" s="103"/>
      <c r="M20" s="104"/>
      <c r="N20" s="104"/>
      <c r="O20" s="106"/>
      <c r="P20" s="106"/>
    </row>
    <row r="21" spans="1:16" s="96" customFormat="1" ht="30">
      <c r="A21" s="101">
        <f t="shared" si="1"/>
        <v>10</v>
      </c>
      <c r="B21" s="102"/>
      <c r="C21" s="223" t="s">
        <v>413</v>
      </c>
      <c r="D21" s="227"/>
      <c r="E21" s="227"/>
      <c r="F21" s="228"/>
      <c r="G21" s="228"/>
      <c r="H21" s="228"/>
      <c r="I21" s="227"/>
      <c r="J21" s="229">
        <f t="shared" si="0"/>
        <v>0</v>
      </c>
      <c r="K21" s="236">
        <f t="shared" si="2"/>
        <v>0</v>
      </c>
      <c r="L21" s="103"/>
      <c r="M21" s="104"/>
      <c r="N21" s="104"/>
      <c r="O21" s="106"/>
      <c r="P21" s="106"/>
    </row>
    <row r="22" spans="1:16" s="96" customFormat="1" ht="15.75">
      <c r="A22" s="101">
        <f t="shared" si="1"/>
        <v>11</v>
      </c>
      <c r="B22" s="102"/>
      <c r="C22" s="224" t="s">
        <v>604</v>
      </c>
      <c r="D22" s="227"/>
      <c r="E22" s="227"/>
      <c r="F22" s="228"/>
      <c r="G22" s="228"/>
      <c r="H22" s="228"/>
      <c r="I22" s="227"/>
      <c r="J22" s="229">
        <f t="shared" si="0"/>
        <v>0</v>
      </c>
      <c r="K22" s="236">
        <f t="shared" si="2"/>
        <v>0</v>
      </c>
      <c r="L22" s="103"/>
      <c r="M22" s="104"/>
      <c r="N22" s="104"/>
      <c r="O22" s="106"/>
      <c r="P22" s="106"/>
    </row>
    <row r="23" spans="1:16" s="96" customFormat="1" ht="15.75">
      <c r="A23" s="101">
        <f t="shared" si="1"/>
        <v>12</v>
      </c>
      <c r="B23" s="102"/>
      <c r="C23" s="223" t="s">
        <v>667</v>
      </c>
      <c r="D23" s="227"/>
      <c r="E23" s="227"/>
      <c r="F23" s="228"/>
      <c r="G23" s="228"/>
      <c r="H23" s="228"/>
      <c r="I23" s="227"/>
      <c r="J23" s="229">
        <f t="shared" si="0"/>
        <v>0</v>
      </c>
      <c r="K23" s="236">
        <f t="shared" si="2"/>
        <v>0</v>
      </c>
      <c r="L23" s="103"/>
      <c r="M23" s="104"/>
      <c r="N23" s="104"/>
      <c r="O23" s="106"/>
      <c r="P23" s="106"/>
    </row>
    <row r="24" spans="1:16" s="96" customFormat="1" ht="15.75">
      <c r="A24" s="101">
        <f t="shared" si="1"/>
        <v>13</v>
      </c>
      <c r="B24" s="102"/>
      <c r="C24" s="223" t="s">
        <v>855</v>
      </c>
      <c r="D24" s="227"/>
      <c r="E24" s="227"/>
      <c r="F24" s="228"/>
      <c r="G24" s="228"/>
      <c r="H24" s="228"/>
      <c r="I24" s="227"/>
      <c r="J24" s="229">
        <f t="shared" si="0"/>
        <v>0</v>
      </c>
      <c r="K24" s="236">
        <f t="shared" si="2"/>
        <v>0</v>
      </c>
      <c r="L24" s="103"/>
      <c r="M24" s="104"/>
      <c r="N24" s="104"/>
      <c r="O24" s="106"/>
      <c r="P24" s="106"/>
    </row>
    <row r="25" spans="1:16" s="96" customFormat="1" ht="15.75">
      <c r="A25" s="101">
        <f t="shared" si="1"/>
        <v>14</v>
      </c>
      <c r="B25" s="102"/>
      <c r="C25" s="223" t="s">
        <v>12</v>
      </c>
      <c r="D25" s="227"/>
      <c r="E25" s="227"/>
      <c r="F25" s="228"/>
      <c r="G25" s="228"/>
      <c r="H25" s="228"/>
      <c r="I25" s="227"/>
      <c r="J25" s="229">
        <f t="shared" si="0"/>
        <v>0</v>
      </c>
      <c r="K25" s="236">
        <f t="shared" si="2"/>
        <v>0</v>
      </c>
      <c r="L25" s="103"/>
      <c r="M25" s="104"/>
      <c r="N25" s="104"/>
      <c r="O25" s="106"/>
      <c r="P25" s="106"/>
    </row>
    <row r="26" spans="1:16" s="96" customFormat="1" ht="15.75">
      <c r="A26" s="101">
        <f t="shared" si="1"/>
        <v>15</v>
      </c>
      <c r="B26" s="102"/>
      <c r="C26" s="223" t="s">
        <v>605</v>
      </c>
      <c r="D26" s="227"/>
      <c r="E26" s="227"/>
      <c r="F26" s="228"/>
      <c r="G26" s="228"/>
      <c r="H26" s="228"/>
      <c r="I26" s="227"/>
      <c r="J26" s="229">
        <f t="shared" si="0"/>
        <v>0</v>
      </c>
      <c r="K26" s="236">
        <f t="shared" si="2"/>
        <v>0</v>
      </c>
      <c r="L26" s="103"/>
      <c r="M26" s="104"/>
      <c r="N26" s="104"/>
      <c r="O26" s="106"/>
      <c r="P26" s="106"/>
    </row>
    <row r="27" spans="1:16" s="96" customFormat="1" ht="15.75">
      <c r="A27" s="101">
        <f t="shared" si="1"/>
        <v>16</v>
      </c>
      <c r="B27" s="102"/>
      <c r="C27" s="223" t="s">
        <v>606</v>
      </c>
      <c r="D27" s="227"/>
      <c r="E27" s="227"/>
      <c r="F27" s="228"/>
      <c r="G27" s="228"/>
      <c r="H27" s="228"/>
      <c r="I27" s="227"/>
      <c r="J27" s="229">
        <f t="shared" si="0"/>
        <v>0</v>
      </c>
      <c r="K27" s="236">
        <f t="shared" si="2"/>
        <v>0</v>
      </c>
      <c r="L27" s="103"/>
      <c r="M27" s="104"/>
      <c r="N27" s="104"/>
      <c r="O27" s="106"/>
      <c r="P27" s="106"/>
    </row>
    <row r="28" spans="1:16" s="96" customFormat="1" ht="30">
      <c r="A28" s="101">
        <f t="shared" si="1"/>
        <v>17</v>
      </c>
      <c r="B28" s="102"/>
      <c r="C28" s="223" t="s">
        <v>854</v>
      </c>
      <c r="D28" s="228"/>
      <c r="E28" s="228"/>
      <c r="F28" s="228"/>
      <c r="G28" s="228"/>
      <c r="H28" s="228"/>
      <c r="I28" s="228"/>
      <c r="J28" s="229">
        <f t="shared" si="0"/>
        <v>0</v>
      </c>
      <c r="K28" s="236">
        <f t="shared" si="2"/>
        <v>0</v>
      </c>
      <c r="L28" s="107"/>
      <c r="M28" s="105"/>
      <c r="N28" s="105"/>
      <c r="O28" s="106"/>
      <c r="P28" s="106"/>
    </row>
    <row r="29" spans="1:16" s="96" customFormat="1" ht="30">
      <c r="A29" s="101">
        <f t="shared" si="1"/>
        <v>18</v>
      </c>
      <c r="B29" s="102"/>
      <c r="C29" s="223" t="s">
        <v>397</v>
      </c>
      <c r="D29" s="228"/>
      <c r="E29" s="228"/>
      <c r="F29" s="228"/>
      <c r="G29" s="228"/>
      <c r="H29" s="228"/>
      <c r="I29" s="228"/>
      <c r="J29" s="229">
        <f t="shared" si="0"/>
        <v>0</v>
      </c>
      <c r="K29" s="236">
        <f t="shared" si="2"/>
        <v>0</v>
      </c>
      <c r="L29" s="107"/>
      <c r="M29" s="105"/>
      <c r="N29" s="105"/>
      <c r="O29" s="106"/>
      <c r="P29" s="106"/>
    </row>
    <row r="30" spans="1:16" s="96" customFormat="1" ht="15.75">
      <c r="A30" s="101">
        <f t="shared" si="1"/>
        <v>19</v>
      </c>
      <c r="B30" s="102"/>
      <c r="C30" s="225" t="s">
        <v>9</v>
      </c>
      <c r="D30" s="228"/>
      <c r="E30" s="228"/>
      <c r="F30" s="228"/>
      <c r="G30" s="228"/>
      <c r="H30" s="228"/>
      <c r="I30" s="228"/>
      <c r="J30" s="229">
        <f t="shared" si="0"/>
        <v>0</v>
      </c>
      <c r="K30" s="236">
        <f t="shared" si="2"/>
        <v>0</v>
      </c>
      <c r="L30" s="107"/>
      <c r="M30" s="105"/>
      <c r="N30" s="105"/>
      <c r="O30" s="106"/>
      <c r="P30" s="106"/>
    </row>
    <row r="31" spans="1:16" s="96" customFormat="1" ht="20.25" customHeight="1">
      <c r="A31" s="101">
        <f t="shared" si="1"/>
        <v>20</v>
      </c>
      <c r="B31" s="108"/>
      <c r="C31" s="226" t="s">
        <v>537</v>
      </c>
      <c r="D31" s="229"/>
      <c r="E31" s="229"/>
      <c r="F31" s="229"/>
      <c r="G31" s="229"/>
      <c r="H31" s="229">
        <f>SUM(H13:H30)</f>
        <v>0</v>
      </c>
      <c r="I31" s="229">
        <f>SUM(I13:I30)</f>
        <v>0</v>
      </c>
      <c r="J31" s="229">
        <f>SUM(J13:J30)</f>
        <v>0</v>
      </c>
      <c r="K31" s="109"/>
      <c r="L31" s="103"/>
      <c r="M31" s="104"/>
      <c r="N31" s="104"/>
      <c r="O31" s="105"/>
      <c r="P31" s="105"/>
    </row>
    <row r="32" spans="1:16" s="96" customFormat="1" ht="23.25" customHeight="1">
      <c r="A32" s="101">
        <f t="shared" si="1"/>
        <v>21</v>
      </c>
      <c r="B32" s="1272" t="s">
        <v>610</v>
      </c>
      <c r="C32" s="1271"/>
      <c r="D32" s="110"/>
      <c r="E32" s="110"/>
      <c r="F32" s="110"/>
      <c r="G32" s="110"/>
      <c r="H32" s="110"/>
      <c r="I32" s="110"/>
      <c r="J32" s="110"/>
      <c r="K32" s="111"/>
      <c r="L32" s="100"/>
      <c r="M32" s="100"/>
      <c r="N32" s="100"/>
      <c r="O32" s="100"/>
      <c r="P32" s="100"/>
    </row>
    <row r="33" spans="1:16" s="96" customFormat="1" ht="15.75">
      <c r="A33" s="101">
        <f t="shared" si="1"/>
        <v>22</v>
      </c>
      <c r="B33" s="112"/>
      <c r="C33" s="223" t="s">
        <v>1</v>
      </c>
      <c r="D33" s="228"/>
      <c r="E33" s="228"/>
      <c r="F33" s="228"/>
      <c r="G33" s="228"/>
      <c r="H33" s="228"/>
      <c r="I33" s="228"/>
      <c r="J33" s="229">
        <f t="shared" ref="J33:J50" si="3">I33-H33</f>
        <v>0</v>
      </c>
      <c r="K33" s="236">
        <f>IF(F33=" ",0,IF(F33=0,0,H33/F33))</f>
        <v>0</v>
      </c>
      <c r="L33" s="107"/>
      <c r="M33" s="105"/>
      <c r="N33" s="105"/>
      <c r="O33" s="106"/>
      <c r="P33" s="106"/>
    </row>
    <row r="34" spans="1:16" s="96" customFormat="1" ht="15.75">
      <c r="A34" s="101">
        <f t="shared" si="1"/>
        <v>23</v>
      </c>
      <c r="B34" s="112"/>
      <c r="C34" s="223" t="s">
        <v>603</v>
      </c>
      <c r="D34" s="228"/>
      <c r="E34" s="228"/>
      <c r="F34" s="228"/>
      <c r="G34" s="228"/>
      <c r="H34" s="228"/>
      <c r="I34" s="228"/>
      <c r="J34" s="229">
        <f t="shared" si="3"/>
        <v>0</v>
      </c>
      <c r="K34" s="236">
        <f t="shared" ref="K34:K50" si="4">IF(F34=" ",0,IF(F34=0,0,H34/F34))</f>
        <v>0</v>
      </c>
      <c r="L34" s="107"/>
      <c r="M34" s="105"/>
      <c r="N34" s="105"/>
      <c r="O34" s="106"/>
      <c r="P34" s="106"/>
    </row>
    <row r="35" spans="1:16" s="96" customFormat="1" ht="15.75">
      <c r="A35" s="101">
        <f t="shared" si="1"/>
        <v>24</v>
      </c>
      <c r="B35" s="112"/>
      <c r="C35" s="223" t="s">
        <v>5</v>
      </c>
      <c r="D35" s="228"/>
      <c r="E35" s="228"/>
      <c r="F35" s="228"/>
      <c r="G35" s="228"/>
      <c r="H35" s="228"/>
      <c r="I35" s="228"/>
      <c r="J35" s="229">
        <f t="shared" si="3"/>
        <v>0</v>
      </c>
      <c r="K35" s="236">
        <f t="shared" si="4"/>
        <v>0</v>
      </c>
      <c r="L35" s="107"/>
      <c r="M35" s="105"/>
      <c r="N35" s="105"/>
      <c r="O35" s="106"/>
      <c r="P35" s="106"/>
    </row>
    <row r="36" spans="1:16" s="96" customFormat="1" ht="15.75">
      <c r="A36" s="101">
        <f t="shared" si="1"/>
        <v>25</v>
      </c>
      <c r="B36" s="112"/>
      <c r="C36" s="223" t="s">
        <v>6</v>
      </c>
      <c r="D36" s="228"/>
      <c r="E36" s="228"/>
      <c r="F36" s="228"/>
      <c r="G36" s="228"/>
      <c r="H36" s="228"/>
      <c r="I36" s="228"/>
      <c r="J36" s="229">
        <f t="shared" si="3"/>
        <v>0</v>
      </c>
      <c r="K36" s="236">
        <f t="shared" si="4"/>
        <v>0</v>
      </c>
      <c r="L36" s="107"/>
      <c r="M36" s="105"/>
      <c r="N36" s="105"/>
      <c r="O36" s="106"/>
      <c r="P36" s="106"/>
    </row>
    <row r="37" spans="1:16" s="96" customFormat="1" ht="15.75">
      <c r="A37" s="101">
        <f t="shared" si="1"/>
        <v>26</v>
      </c>
      <c r="B37" s="112"/>
      <c r="C37" s="223" t="s">
        <v>11</v>
      </c>
      <c r="D37" s="228"/>
      <c r="E37" s="228"/>
      <c r="F37" s="228"/>
      <c r="G37" s="228"/>
      <c r="H37" s="228"/>
      <c r="I37" s="228"/>
      <c r="J37" s="229">
        <f t="shared" si="3"/>
        <v>0</v>
      </c>
      <c r="K37" s="236">
        <f t="shared" si="4"/>
        <v>0</v>
      </c>
      <c r="L37" s="107"/>
      <c r="M37" s="105"/>
      <c r="N37" s="105"/>
      <c r="O37" s="106"/>
      <c r="P37" s="106"/>
    </row>
    <row r="38" spans="1:16" s="96" customFormat="1" ht="15.75">
      <c r="A38" s="101">
        <f t="shared" si="1"/>
        <v>27</v>
      </c>
      <c r="B38" s="112"/>
      <c r="C38" s="223" t="s">
        <v>415</v>
      </c>
      <c r="D38" s="228"/>
      <c r="E38" s="228"/>
      <c r="F38" s="228"/>
      <c r="G38" s="228"/>
      <c r="H38" s="228"/>
      <c r="I38" s="228"/>
      <c r="J38" s="229">
        <f t="shared" si="3"/>
        <v>0</v>
      </c>
      <c r="K38" s="236">
        <f t="shared" si="4"/>
        <v>0</v>
      </c>
      <c r="L38" s="107"/>
      <c r="M38" s="105"/>
      <c r="N38" s="105"/>
      <c r="O38" s="106"/>
      <c r="P38" s="106"/>
    </row>
    <row r="39" spans="1:16" s="96" customFormat="1" ht="15.75">
      <c r="A39" s="101">
        <f t="shared" si="1"/>
        <v>28</v>
      </c>
      <c r="B39" s="112"/>
      <c r="C39" s="223" t="s">
        <v>208</v>
      </c>
      <c r="D39" s="228"/>
      <c r="E39" s="228"/>
      <c r="F39" s="228"/>
      <c r="G39" s="228"/>
      <c r="H39" s="228"/>
      <c r="I39" s="228"/>
      <c r="J39" s="229">
        <f t="shared" si="3"/>
        <v>0</v>
      </c>
      <c r="K39" s="236">
        <f t="shared" si="4"/>
        <v>0</v>
      </c>
      <c r="L39" s="107"/>
      <c r="M39" s="105"/>
      <c r="N39" s="105"/>
      <c r="O39" s="106"/>
      <c r="P39" s="106"/>
    </row>
    <row r="40" spans="1:16" s="96" customFormat="1" ht="15.75">
      <c r="A40" s="101">
        <f t="shared" si="1"/>
        <v>29</v>
      </c>
      <c r="B40" s="112"/>
      <c r="C40" s="223" t="s">
        <v>203</v>
      </c>
      <c r="D40" s="228"/>
      <c r="E40" s="228"/>
      <c r="F40" s="228"/>
      <c r="G40" s="228"/>
      <c r="H40" s="228"/>
      <c r="I40" s="228"/>
      <c r="J40" s="229">
        <f t="shared" si="3"/>
        <v>0</v>
      </c>
      <c r="K40" s="236">
        <f t="shared" si="4"/>
        <v>0</v>
      </c>
      <c r="L40" s="107"/>
      <c r="M40" s="105"/>
      <c r="N40" s="105"/>
      <c r="O40" s="106"/>
      <c r="P40" s="106"/>
    </row>
    <row r="41" spans="1:16" s="96" customFormat="1" ht="30">
      <c r="A41" s="101">
        <f t="shared" si="1"/>
        <v>30</v>
      </c>
      <c r="B41" s="112"/>
      <c r="C41" s="223" t="s">
        <v>413</v>
      </c>
      <c r="D41" s="228"/>
      <c r="E41" s="228"/>
      <c r="F41" s="228"/>
      <c r="G41" s="228"/>
      <c r="H41" s="228"/>
      <c r="I41" s="228"/>
      <c r="J41" s="229">
        <f t="shared" si="3"/>
        <v>0</v>
      </c>
      <c r="K41" s="236">
        <f t="shared" si="4"/>
        <v>0</v>
      </c>
      <c r="L41" s="107"/>
      <c r="M41" s="105"/>
      <c r="N41" s="105"/>
      <c r="O41" s="106"/>
      <c r="P41" s="106"/>
    </row>
    <row r="42" spans="1:16" s="96" customFormat="1" ht="15.75">
      <c r="A42" s="101">
        <f t="shared" si="1"/>
        <v>31</v>
      </c>
      <c r="B42" s="112"/>
      <c r="C42" s="224" t="s">
        <v>604</v>
      </c>
      <c r="D42" s="228"/>
      <c r="E42" s="228"/>
      <c r="F42" s="228"/>
      <c r="G42" s="228"/>
      <c r="H42" s="228"/>
      <c r="I42" s="228"/>
      <c r="J42" s="229">
        <f t="shared" si="3"/>
        <v>0</v>
      </c>
      <c r="K42" s="236">
        <f t="shared" si="4"/>
        <v>0</v>
      </c>
      <c r="L42" s="107"/>
      <c r="M42" s="105"/>
      <c r="N42" s="105"/>
      <c r="O42" s="106"/>
      <c r="P42" s="106"/>
    </row>
    <row r="43" spans="1:16" s="96" customFormat="1" ht="15.75">
      <c r="A43" s="101">
        <f t="shared" si="1"/>
        <v>32</v>
      </c>
      <c r="B43" s="112"/>
      <c r="C43" s="223" t="s">
        <v>667</v>
      </c>
      <c r="D43" s="228"/>
      <c r="E43" s="228"/>
      <c r="F43" s="228"/>
      <c r="G43" s="228"/>
      <c r="H43" s="228"/>
      <c r="I43" s="228"/>
      <c r="J43" s="229">
        <f t="shared" si="3"/>
        <v>0</v>
      </c>
      <c r="K43" s="236">
        <f t="shared" si="4"/>
        <v>0</v>
      </c>
      <c r="L43" s="107"/>
      <c r="M43" s="105"/>
      <c r="N43" s="105"/>
      <c r="O43" s="106"/>
      <c r="P43" s="106"/>
    </row>
    <row r="44" spans="1:16" s="96" customFormat="1" ht="15.75">
      <c r="A44" s="101">
        <f t="shared" si="1"/>
        <v>33</v>
      </c>
      <c r="B44" s="112"/>
      <c r="C44" s="223" t="s">
        <v>855</v>
      </c>
      <c r="D44" s="228"/>
      <c r="E44" s="228"/>
      <c r="F44" s="228"/>
      <c r="G44" s="228"/>
      <c r="H44" s="228"/>
      <c r="I44" s="228"/>
      <c r="J44" s="229">
        <f t="shared" si="3"/>
        <v>0</v>
      </c>
      <c r="K44" s="236">
        <f t="shared" si="4"/>
        <v>0</v>
      </c>
      <c r="L44" s="107"/>
      <c r="M44" s="105"/>
      <c r="N44" s="105"/>
      <c r="O44" s="106"/>
      <c r="P44" s="106"/>
    </row>
    <row r="45" spans="1:16" s="96" customFormat="1" ht="15.75">
      <c r="A45" s="101">
        <f t="shared" si="1"/>
        <v>34</v>
      </c>
      <c r="B45" s="112"/>
      <c r="C45" s="223" t="s">
        <v>12</v>
      </c>
      <c r="D45" s="228"/>
      <c r="E45" s="228"/>
      <c r="F45" s="228"/>
      <c r="G45" s="228"/>
      <c r="H45" s="228"/>
      <c r="I45" s="228"/>
      <c r="J45" s="229">
        <f t="shared" si="3"/>
        <v>0</v>
      </c>
      <c r="K45" s="236">
        <f t="shared" si="4"/>
        <v>0</v>
      </c>
      <c r="L45" s="107"/>
      <c r="M45" s="105"/>
      <c r="N45" s="105"/>
      <c r="O45" s="106"/>
      <c r="P45" s="106"/>
    </row>
    <row r="46" spans="1:16" s="96" customFormat="1" ht="15.75">
      <c r="A46" s="101">
        <f t="shared" si="1"/>
        <v>35</v>
      </c>
      <c r="B46" s="112"/>
      <c r="C46" s="223" t="s">
        <v>605</v>
      </c>
      <c r="D46" s="228"/>
      <c r="E46" s="228"/>
      <c r="F46" s="228"/>
      <c r="G46" s="228"/>
      <c r="H46" s="228"/>
      <c r="I46" s="228"/>
      <c r="J46" s="229">
        <f t="shared" si="3"/>
        <v>0</v>
      </c>
      <c r="K46" s="236">
        <f t="shared" si="4"/>
        <v>0</v>
      </c>
      <c r="L46" s="107"/>
      <c r="M46" s="105"/>
      <c r="N46" s="105"/>
      <c r="O46" s="106"/>
      <c r="P46" s="106"/>
    </row>
    <row r="47" spans="1:16" s="96" customFormat="1" ht="15.75">
      <c r="A47" s="101">
        <f t="shared" si="1"/>
        <v>36</v>
      </c>
      <c r="B47" s="112"/>
      <c r="C47" s="223" t="s">
        <v>606</v>
      </c>
      <c r="D47" s="228"/>
      <c r="E47" s="228"/>
      <c r="F47" s="228"/>
      <c r="G47" s="228"/>
      <c r="H47" s="228"/>
      <c r="I47" s="228"/>
      <c r="J47" s="229">
        <f t="shared" si="3"/>
        <v>0</v>
      </c>
      <c r="K47" s="236">
        <f t="shared" si="4"/>
        <v>0</v>
      </c>
      <c r="L47" s="107"/>
      <c r="M47" s="105"/>
      <c r="N47" s="105"/>
      <c r="O47" s="106"/>
      <c r="P47" s="106"/>
    </row>
    <row r="48" spans="1:16" s="96" customFormat="1" ht="30">
      <c r="A48" s="101">
        <f t="shared" si="1"/>
        <v>37</v>
      </c>
      <c r="B48" s="112"/>
      <c r="C48" s="223" t="s">
        <v>854</v>
      </c>
      <c r="D48" s="228"/>
      <c r="E48" s="228"/>
      <c r="F48" s="228"/>
      <c r="G48" s="228"/>
      <c r="H48" s="228"/>
      <c r="I48" s="228"/>
      <c r="J48" s="229">
        <f t="shared" si="3"/>
        <v>0</v>
      </c>
      <c r="K48" s="236">
        <f t="shared" si="4"/>
        <v>0</v>
      </c>
      <c r="L48" s="107"/>
      <c r="M48" s="105"/>
      <c r="N48" s="105"/>
      <c r="O48" s="106"/>
      <c r="P48" s="106"/>
    </row>
    <row r="49" spans="1:16" s="96" customFormat="1" ht="30">
      <c r="A49" s="101">
        <f t="shared" si="1"/>
        <v>38</v>
      </c>
      <c r="B49" s="112"/>
      <c r="C49" s="223" t="s">
        <v>397</v>
      </c>
      <c r="D49" s="228"/>
      <c r="E49" s="228"/>
      <c r="F49" s="228"/>
      <c r="G49" s="228"/>
      <c r="H49" s="228"/>
      <c r="I49" s="228"/>
      <c r="J49" s="229">
        <f t="shared" si="3"/>
        <v>0</v>
      </c>
      <c r="K49" s="236">
        <f t="shared" si="4"/>
        <v>0</v>
      </c>
      <c r="L49" s="107"/>
      <c r="M49" s="105"/>
      <c r="N49" s="105"/>
      <c r="O49" s="106"/>
      <c r="P49" s="106"/>
    </row>
    <row r="50" spans="1:16" s="96" customFormat="1" ht="15.75">
      <c r="A50" s="101">
        <f t="shared" si="1"/>
        <v>39</v>
      </c>
      <c r="B50" s="112"/>
      <c r="C50" s="225" t="s">
        <v>9</v>
      </c>
      <c r="D50" s="228"/>
      <c r="E50" s="228"/>
      <c r="F50" s="228"/>
      <c r="G50" s="228"/>
      <c r="H50" s="228"/>
      <c r="I50" s="228"/>
      <c r="J50" s="229">
        <f t="shared" si="3"/>
        <v>0</v>
      </c>
      <c r="K50" s="236">
        <f t="shared" si="4"/>
        <v>0</v>
      </c>
      <c r="L50" s="107"/>
      <c r="M50" s="105"/>
      <c r="N50" s="105"/>
      <c r="O50" s="106"/>
      <c r="P50" s="106"/>
    </row>
    <row r="51" spans="1:16" s="96" customFormat="1" ht="22.5" customHeight="1">
      <c r="A51" s="113">
        <f t="shared" si="1"/>
        <v>40</v>
      </c>
      <c r="B51" s="114"/>
      <c r="C51" s="115" t="s">
        <v>537</v>
      </c>
      <c r="D51" s="229"/>
      <c r="E51" s="229"/>
      <c r="F51" s="229"/>
      <c r="G51" s="229"/>
      <c r="H51" s="229">
        <f>SUM(H33:H50)</f>
        <v>0</v>
      </c>
      <c r="I51" s="229">
        <f>SUM(I33:I50)</f>
        <v>0</v>
      </c>
      <c r="J51" s="229">
        <f>SUM(J33:J50)</f>
        <v>0</v>
      </c>
      <c r="K51" s="109"/>
      <c r="L51" s="103"/>
      <c r="M51" s="104"/>
      <c r="N51" s="104"/>
      <c r="O51" s="105"/>
      <c r="P51" s="105"/>
    </row>
    <row r="52" spans="1:16" s="76" customFormat="1" ht="15.75">
      <c r="A52" s="116"/>
      <c r="D52" s="92"/>
      <c r="E52" s="92"/>
      <c r="F52" s="92"/>
      <c r="G52" s="92"/>
      <c r="H52" s="92"/>
      <c r="I52" s="92"/>
    </row>
    <row r="53" spans="1:16" s="76" customFormat="1" ht="15.75">
      <c r="C53" s="78"/>
      <c r="D53" s="117"/>
      <c r="E53" s="117"/>
      <c r="F53" s="117"/>
      <c r="G53" s="117"/>
      <c r="H53" s="117"/>
      <c r="I53" s="117"/>
      <c r="J53" s="118"/>
      <c r="K53" s="118"/>
      <c r="L53" s="117"/>
    </row>
    <row r="54" spans="1:16" s="76" customFormat="1" ht="15.75">
      <c r="D54" s="92"/>
      <c r="E54" s="92"/>
      <c r="F54" s="92"/>
      <c r="G54" s="92"/>
      <c r="H54" s="92"/>
      <c r="I54" s="92"/>
    </row>
    <row r="55" spans="1:16" s="76" customFormat="1" ht="20.25">
      <c r="A55" s="91" t="s">
        <v>859</v>
      </c>
      <c r="B55" s="92"/>
      <c r="C55" s="92"/>
      <c r="D55" s="92"/>
      <c r="E55" s="92"/>
      <c r="F55" s="92"/>
      <c r="G55" s="92"/>
    </row>
    <row r="56" spans="1:16" s="76" customFormat="1" ht="15.75">
      <c r="C56" s="93"/>
      <c r="D56" s="92"/>
      <c r="E56" s="92"/>
      <c r="F56" s="92"/>
      <c r="G56" s="92"/>
      <c r="H56" s="92"/>
      <c r="I56" s="92"/>
    </row>
    <row r="57" spans="1:16" s="76" customFormat="1" ht="15.75" customHeight="1">
      <c r="A57" s="1254" t="s">
        <v>607</v>
      </c>
      <c r="B57" s="1263" t="s">
        <v>185</v>
      </c>
      <c r="C57" s="1264"/>
      <c r="D57" s="1254" t="s">
        <v>613</v>
      </c>
      <c r="E57" s="1254" t="s">
        <v>612</v>
      </c>
      <c r="F57" s="1254" t="s">
        <v>89</v>
      </c>
      <c r="G57" s="1260" t="s">
        <v>250</v>
      </c>
      <c r="H57" s="1269"/>
      <c r="I57" s="1269"/>
      <c r="J57" s="1269"/>
      <c r="K57" s="1269"/>
      <c r="L57" s="119"/>
    </row>
    <row r="58" spans="1:16" s="96" customFormat="1" ht="35.25" customHeight="1">
      <c r="A58" s="1255"/>
      <c r="B58" s="1265"/>
      <c r="C58" s="1266"/>
      <c r="D58" s="1255"/>
      <c r="E58" s="1255"/>
      <c r="F58" s="1255"/>
      <c r="G58" s="1254" t="s">
        <v>524</v>
      </c>
      <c r="H58" s="1260" t="s">
        <v>616</v>
      </c>
      <c r="I58" s="1261"/>
      <c r="J58" s="1260" t="s">
        <v>251</v>
      </c>
      <c r="K58" s="1262"/>
      <c r="L58" s="1257"/>
    </row>
    <row r="59" spans="1:16" s="96" customFormat="1" ht="30" customHeight="1">
      <c r="A59" s="1256"/>
      <c r="B59" s="1267"/>
      <c r="C59" s="1268"/>
      <c r="D59" s="1256"/>
      <c r="E59" s="1256"/>
      <c r="F59" s="1256"/>
      <c r="G59" s="1256"/>
      <c r="H59" s="120" t="s">
        <v>614</v>
      </c>
      <c r="I59" s="120" t="s">
        <v>615</v>
      </c>
      <c r="J59" s="120" t="s">
        <v>614</v>
      </c>
      <c r="K59" s="121" t="s">
        <v>615</v>
      </c>
      <c r="L59" s="1258"/>
    </row>
    <row r="60" spans="1:16" s="96" customFormat="1" ht="18" customHeight="1">
      <c r="A60" s="122">
        <f>A51+1</f>
        <v>41</v>
      </c>
      <c r="B60" s="1273" t="s">
        <v>523</v>
      </c>
      <c r="C60" s="1274"/>
      <c r="D60" s="230"/>
      <c r="E60" s="230"/>
      <c r="F60" s="237">
        <f>D60-E60</f>
        <v>0</v>
      </c>
      <c r="G60" s="230"/>
      <c r="H60" s="230"/>
      <c r="I60" s="230"/>
      <c r="J60" s="230"/>
      <c r="K60" s="231"/>
      <c r="L60" s="123"/>
    </row>
    <row r="61" spans="1:16" s="96" customFormat="1" ht="18" customHeight="1">
      <c r="A61" s="113">
        <f>A60+1</f>
        <v>42</v>
      </c>
      <c r="B61" s="1250" t="s">
        <v>727</v>
      </c>
      <c r="C61" s="1251"/>
      <c r="D61" s="230"/>
      <c r="E61" s="230"/>
      <c r="F61" s="237">
        <f t="shared" ref="F61" si="5">D61-E61</f>
        <v>0</v>
      </c>
      <c r="G61" s="230"/>
      <c r="H61" s="230"/>
      <c r="I61" s="230"/>
      <c r="J61" s="230"/>
      <c r="K61" s="231"/>
      <c r="L61" s="123"/>
    </row>
    <row r="62" spans="1:16" s="76" customFormat="1" ht="15.75">
      <c r="C62" s="117"/>
      <c r="D62" s="117"/>
      <c r="E62" s="117"/>
      <c r="F62" s="117"/>
      <c r="G62" s="117"/>
      <c r="H62" s="92"/>
      <c r="I62" s="92"/>
    </row>
    <row r="63" spans="1:16" s="76" customFormat="1" ht="15.75">
      <c r="C63" s="117"/>
      <c r="D63" s="117"/>
      <c r="E63" s="117"/>
      <c r="F63" s="117"/>
      <c r="G63" s="117"/>
      <c r="H63" s="92"/>
      <c r="I63" s="92"/>
    </row>
    <row r="64" spans="1:16" s="76" customFormat="1" ht="20.25">
      <c r="A64" s="124" t="s">
        <v>860</v>
      </c>
      <c r="B64" s="117"/>
      <c r="C64" s="117"/>
      <c r="D64" s="117"/>
      <c r="E64" s="117"/>
      <c r="F64" s="92"/>
      <c r="G64" s="92"/>
    </row>
    <row r="65" spans="1:16" s="76" customFormat="1" ht="15.75">
      <c r="C65" s="117"/>
      <c r="D65" s="117"/>
      <c r="E65" s="117"/>
      <c r="F65" s="117"/>
      <c r="G65" s="117"/>
      <c r="H65" s="92"/>
      <c r="I65" s="92"/>
    </row>
    <row r="66" spans="1:16" s="76" customFormat="1" ht="15.75">
      <c r="C66" s="117"/>
      <c r="D66" s="117"/>
      <c r="E66" s="117"/>
      <c r="F66" s="117"/>
      <c r="G66" s="117"/>
      <c r="H66" s="92"/>
      <c r="I66" s="92"/>
    </row>
    <row r="67" spans="1:16" s="76" customFormat="1" ht="55.5" customHeight="1">
      <c r="A67" s="1247" t="s">
        <v>607</v>
      </c>
      <c r="B67" s="1247" t="s">
        <v>839</v>
      </c>
      <c r="C67" s="1249"/>
      <c r="D67" s="1247" t="s">
        <v>529</v>
      </c>
      <c r="E67" s="1247" t="s">
        <v>526</v>
      </c>
      <c r="F67" s="1247" t="s">
        <v>530</v>
      </c>
      <c r="G67" s="1247" t="s">
        <v>527</v>
      </c>
      <c r="H67" s="1247" t="s">
        <v>617</v>
      </c>
      <c r="I67" s="1248"/>
      <c r="J67" s="1247" t="s">
        <v>534</v>
      </c>
      <c r="K67" s="1247" t="s">
        <v>528</v>
      </c>
    </row>
    <row r="68" spans="1:16" s="76" customFormat="1" ht="23.25" customHeight="1">
      <c r="A68" s="1248"/>
      <c r="B68" s="1249"/>
      <c r="C68" s="1249"/>
      <c r="D68" s="1248"/>
      <c r="E68" s="1248"/>
      <c r="F68" s="1248"/>
      <c r="G68" s="1248"/>
      <c r="H68" s="120" t="s">
        <v>614</v>
      </c>
      <c r="I68" s="120" t="s">
        <v>615</v>
      </c>
      <c r="J68" s="1248"/>
      <c r="K68" s="1248"/>
    </row>
    <row r="69" spans="1:16" s="76" customFormat="1" ht="23.25" customHeight="1">
      <c r="A69" s="122">
        <f>A61+1</f>
        <v>43</v>
      </c>
      <c r="B69" s="1244">
        <v>2017</v>
      </c>
      <c r="C69" s="1245"/>
      <c r="D69" s="232"/>
      <c r="E69" s="232"/>
      <c r="F69" s="232"/>
      <c r="G69" s="232"/>
      <c r="H69" s="232"/>
      <c r="I69" s="232"/>
      <c r="J69" s="229">
        <f>D69+E69-F69-G69+H69-I69</f>
        <v>0</v>
      </c>
      <c r="K69" s="233"/>
    </row>
    <row r="70" spans="1:16" s="76" customFormat="1" ht="22.5" customHeight="1">
      <c r="A70" s="125">
        <f>A69+1</f>
        <v>44</v>
      </c>
      <c r="B70" s="1244">
        <v>2018</v>
      </c>
      <c r="C70" s="1245"/>
      <c r="D70" s="229">
        <f>J69</f>
        <v>0</v>
      </c>
      <c r="E70" s="232"/>
      <c r="F70" s="232"/>
      <c r="G70" s="232"/>
      <c r="H70" s="232"/>
      <c r="I70" s="232"/>
      <c r="J70" s="229">
        <f t="shared" ref="J70:J81" si="6">D70+E70-F70-G70+H70-I70</f>
        <v>0</v>
      </c>
      <c r="K70" s="233"/>
    </row>
    <row r="71" spans="1:16" s="76" customFormat="1" ht="20.25" customHeight="1">
      <c r="A71" s="125">
        <f t="shared" ref="A71:A81" si="7">A70+1</f>
        <v>45</v>
      </c>
      <c r="B71" s="1244">
        <v>2019</v>
      </c>
      <c r="C71" s="1245"/>
      <c r="D71" s="229">
        <f t="shared" ref="D71:D81" si="8">J70</f>
        <v>0</v>
      </c>
      <c r="E71" s="232"/>
      <c r="F71" s="232"/>
      <c r="G71" s="232"/>
      <c r="H71" s="232"/>
      <c r="I71" s="232"/>
      <c r="J71" s="229">
        <f t="shared" si="6"/>
        <v>0</v>
      </c>
      <c r="K71" s="233"/>
      <c r="M71" s="93"/>
    </row>
    <row r="72" spans="1:16" s="76" customFormat="1" ht="23.25" customHeight="1">
      <c r="A72" s="125">
        <f t="shared" si="7"/>
        <v>46</v>
      </c>
      <c r="B72" s="1244">
        <v>2020</v>
      </c>
      <c r="C72" s="1245"/>
      <c r="D72" s="229">
        <f t="shared" si="8"/>
        <v>0</v>
      </c>
      <c r="E72" s="232"/>
      <c r="F72" s="232"/>
      <c r="G72" s="232"/>
      <c r="H72" s="232"/>
      <c r="I72" s="232"/>
      <c r="J72" s="229">
        <f t="shared" si="6"/>
        <v>0</v>
      </c>
      <c r="K72" s="233"/>
    </row>
    <row r="73" spans="1:16" s="96" customFormat="1" ht="22.5" customHeight="1">
      <c r="A73" s="125">
        <f t="shared" si="7"/>
        <v>47</v>
      </c>
      <c r="B73" s="1246">
        <v>2021</v>
      </c>
      <c r="C73" s="1245"/>
      <c r="D73" s="229">
        <f t="shared" si="8"/>
        <v>0</v>
      </c>
      <c r="E73" s="234"/>
      <c r="F73" s="234"/>
      <c r="G73" s="234"/>
      <c r="H73" s="234"/>
      <c r="I73" s="234"/>
      <c r="J73" s="229">
        <f t="shared" si="6"/>
        <v>0</v>
      </c>
      <c r="K73" s="235"/>
      <c r="L73" s="126"/>
      <c r="M73" s="126"/>
      <c r="N73" s="126"/>
      <c r="O73" s="126"/>
      <c r="P73" s="126"/>
    </row>
    <row r="74" spans="1:16" s="96" customFormat="1" ht="22.5" customHeight="1">
      <c r="A74" s="125">
        <f t="shared" si="7"/>
        <v>48</v>
      </c>
      <c r="B74" s="1246">
        <v>2022</v>
      </c>
      <c r="C74" s="1245"/>
      <c r="D74" s="229">
        <f t="shared" si="8"/>
        <v>0</v>
      </c>
      <c r="E74" s="234"/>
      <c r="F74" s="234"/>
      <c r="G74" s="234"/>
      <c r="H74" s="234"/>
      <c r="I74" s="234"/>
      <c r="J74" s="229">
        <f t="shared" si="6"/>
        <v>0</v>
      </c>
      <c r="K74" s="235"/>
      <c r="L74" s="126"/>
      <c r="M74" s="126"/>
      <c r="N74" s="126"/>
      <c r="O74" s="126"/>
      <c r="P74" s="126"/>
    </row>
    <row r="75" spans="1:16" s="96" customFormat="1" ht="24" customHeight="1">
      <c r="A75" s="125">
        <f t="shared" si="7"/>
        <v>49</v>
      </c>
      <c r="B75" s="1246">
        <v>2023</v>
      </c>
      <c r="C75" s="1245"/>
      <c r="D75" s="229">
        <f t="shared" si="8"/>
        <v>0</v>
      </c>
      <c r="E75" s="234"/>
      <c r="F75" s="234"/>
      <c r="G75" s="234"/>
      <c r="H75" s="234"/>
      <c r="I75" s="234"/>
      <c r="J75" s="229">
        <f t="shared" si="6"/>
        <v>0</v>
      </c>
      <c r="K75" s="235"/>
      <c r="L75" s="126"/>
      <c r="M75" s="126"/>
      <c r="N75" s="126"/>
      <c r="O75" s="126"/>
      <c r="P75" s="126"/>
    </row>
    <row r="76" spans="1:16" s="96" customFormat="1" ht="24" customHeight="1">
      <c r="A76" s="125">
        <f t="shared" si="7"/>
        <v>50</v>
      </c>
      <c r="B76" s="1246">
        <v>2024</v>
      </c>
      <c r="C76" s="1245"/>
      <c r="D76" s="229">
        <f t="shared" si="8"/>
        <v>0</v>
      </c>
      <c r="E76" s="234"/>
      <c r="F76" s="234"/>
      <c r="G76" s="234"/>
      <c r="H76" s="234"/>
      <c r="I76" s="234"/>
      <c r="J76" s="229">
        <f t="shared" si="6"/>
        <v>0</v>
      </c>
      <c r="K76" s="235"/>
      <c r="L76" s="126"/>
      <c r="M76" s="126"/>
      <c r="N76" s="126"/>
      <c r="O76" s="126"/>
      <c r="P76" s="126"/>
    </row>
    <row r="77" spans="1:16" s="96" customFormat="1" ht="23.25" customHeight="1">
      <c r="A77" s="125">
        <f t="shared" si="7"/>
        <v>51</v>
      </c>
      <c r="B77" s="1246">
        <v>2025</v>
      </c>
      <c r="C77" s="1245"/>
      <c r="D77" s="229">
        <f t="shared" si="8"/>
        <v>0</v>
      </c>
      <c r="E77" s="234"/>
      <c r="F77" s="234"/>
      <c r="G77" s="234"/>
      <c r="H77" s="234"/>
      <c r="I77" s="234"/>
      <c r="J77" s="229">
        <f t="shared" si="6"/>
        <v>0</v>
      </c>
      <c r="K77" s="235"/>
      <c r="L77" s="126"/>
      <c r="M77" s="126"/>
      <c r="N77" s="126"/>
      <c r="O77" s="126"/>
      <c r="P77" s="126"/>
    </row>
    <row r="78" spans="1:16" s="96" customFormat="1" ht="23.25" customHeight="1">
      <c r="A78" s="125">
        <f t="shared" si="7"/>
        <v>52</v>
      </c>
      <c r="B78" s="1246">
        <v>2026</v>
      </c>
      <c r="C78" s="1245"/>
      <c r="D78" s="229">
        <f t="shared" si="8"/>
        <v>0</v>
      </c>
      <c r="E78" s="234"/>
      <c r="F78" s="234"/>
      <c r="G78" s="234"/>
      <c r="H78" s="234"/>
      <c r="I78" s="234"/>
      <c r="J78" s="229">
        <f t="shared" si="6"/>
        <v>0</v>
      </c>
      <c r="K78" s="235"/>
      <c r="L78" s="126"/>
      <c r="M78" s="126"/>
      <c r="N78" s="126"/>
      <c r="O78" s="126"/>
      <c r="P78" s="126"/>
    </row>
    <row r="79" spans="1:16" s="96" customFormat="1" ht="22.5" customHeight="1">
      <c r="A79" s="125">
        <f t="shared" si="7"/>
        <v>53</v>
      </c>
      <c r="B79" s="1246">
        <v>2027</v>
      </c>
      <c r="C79" s="1245"/>
      <c r="D79" s="229">
        <f t="shared" si="8"/>
        <v>0</v>
      </c>
      <c r="E79" s="234"/>
      <c r="F79" s="234"/>
      <c r="G79" s="234"/>
      <c r="H79" s="234"/>
      <c r="I79" s="234"/>
      <c r="J79" s="229">
        <f t="shared" si="6"/>
        <v>0</v>
      </c>
      <c r="K79" s="235"/>
      <c r="L79" s="126"/>
      <c r="M79" s="126"/>
      <c r="N79" s="126"/>
      <c r="O79" s="126"/>
      <c r="P79" s="126"/>
    </row>
    <row r="80" spans="1:16" s="96" customFormat="1" ht="19.5" customHeight="1">
      <c r="A80" s="125">
        <f t="shared" si="7"/>
        <v>54</v>
      </c>
      <c r="B80" s="1246">
        <v>2028</v>
      </c>
      <c r="C80" s="1245"/>
      <c r="D80" s="229">
        <f t="shared" si="8"/>
        <v>0</v>
      </c>
      <c r="E80" s="234"/>
      <c r="F80" s="234"/>
      <c r="G80" s="234"/>
      <c r="H80" s="234"/>
      <c r="I80" s="234"/>
      <c r="J80" s="229">
        <f t="shared" si="6"/>
        <v>0</v>
      </c>
      <c r="K80" s="235"/>
      <c r="L80" s="126"/>
      <c r="M80" s="126"/>
      <c r="N80" s="126"/>
      <c r="O80" s="126"/>
      <c r="P80" s="126"/>
    </row>
    <row r="81" spans="1:16" s="96" customFormat="1" ht="23.25" customHeight="1">
      <c r="A81" s="127">
        <f t="shared" si="7"/>
        <v>55</v>
      </c>
      <c r="B81" s="1246">
        <v>2029</v>
      </c>
      <c r="C81" s="1245"/>
      <c r="D81" s="229">
        <f t="shared" si="8"/>
        <v>0</v>
      </c>
      <c r="E81" s="234"/>
      <c r="F81" s="234"/>
      <c r="G81" s="234"/>
      <c r="H81" s="234"/>
      <c r="I81" s="234"/>
      <c r="J81" s="229">
        <f t="shared" si="6"/>
        <v>0</v>
      </c>
      <c r="K81" s="235"/>
      <c r="L81" s="126"/>
      <c r="M81" s="126"/>
      <c r="N81" s="126"/>
      <c r="O81" s="126"/>
      <c r="P81" s="126"/>
    </row>
    <row r="82" spans="1:16" s="96" customFormat="1" ht="21" customHeight="1">
      <c r="C82" s="126"/>
      <c r="D82" s="128"/>
      <c r="E82" s="128"/>
      <c r="F82" s="128"/>
      <c r="G82" s="128"/>
      <c r="H82" s="128"/>
      <c r="I82" s="128"/>
      <c r="J82" s="126"/>
      <c r="K82" s="126"/>
      <c r="L82" s="126"/>
      <c r="M82" s="126"/>
      <c r="N82" s="126"/>
      <c r="O82" s="126"/>
    </row>
    <row r="83" spans="1:16" s="96" customFormat="1" ht="21" customHeight="1">
      <c r="C83" s="126"/>
      <c r="D83" s="128"/>
      <c r="E83" s="128"/>
      <c r="F83" s="128"/>
      <c r="G83" s="128"/>
      <c r="H83" s="128"/>
      <c r="I83" s="128"/>
      <c r="J83" s="126"/>
      <c r="K83" s="126"/>
      <c r="L83" s="126"/>
      <c r="M83" s="126"/>
      <c r="N83" s="126"/>
      <c r="O83" s="126"/>
    </row>
    <row r="84" spans="1:16" s="96" customFormat="1" ht="21" customHeight="1">
      <c r="A84" s="124" t="s">
        <v>864</v>
      </c>
      <c r="C84" s="126"/>
      <c r="D84" s="128"/>
      <c r="E84" s="128"/>
      <c r="F84" s="128"/>
      <c r="G84" s="128"/>
      <c r="H84" s="128"/>
      <c r="I84" s="128"/>
      <c r="J84" s="126"/>
      <c r="K84" s="126"/>
      <c r="L84" s="126"/>
      <c r="M84" s="126"/>
      <c r="N84" s="126"/>
      <c r="O84" s="126"/>
    </row>
    <row r="85" spans="1:16" s="96" customFormat="1" ht="21" customHeight="1">
      <c r="C85" s="126"/>
      <c r="D85" s="128"/>
      <c r="E85" s="128"/>
      <c r="F85" s="128"/>
      <c r="G85" s="128"/>
      <c r="H85" s="128"/>
      <c r="I85" s="128"/>
      <c r="J85" s="126"/>
      <c r="K85" s="126"/>
      <c r="L85" s="126"/>
      <c r="M85" s="126"/>
      <c r="N85" s="126"/>
      <c r="O85" s="126"/>
    </row>
    <row r="86" spans="1:16" s="96" customFormat="1" ht="21" customHeight="1">
      <c r="C86" s="126"/>
      <c r="D86" s="128"/>
      <c r="E86" s="128"/>
      <c r="F86" s="128"/>
      <c r="G86" s="128"/>
      <c r="H86" s="128"/>
      <c r="I86" s="128"/>
      <c r="J86" s="126"/>
      <c r="K86" s="126"/>
      <c r="L86" s="126"/>
      <c r="M86" s="126"/>
      <c r="N86" s="126"/>
      <c r="O86" s="126"/>
    </row>
    <row r="87" spans="1:16" s="96" customFormat="1" ht="38.25" customHeight="1">
      <c r="A87" s="1247" t="s">
        <v>607</v>
      </c>
      <c r="B87" s="1247" t="s">
        <v>839</v>
      </c>
      <c r="C87" s="1249"/>
      <c r="D87" s="1247" t="s">
        <v>531</v>
      </c>
      <c r="E87" s="1247" t="s">
        <v>532</v>
      </c>
      <c r="F87" s="1247" t="s">
        <v>618</v>
      </c>
      <c r="G87" s="1247" t="s">
        <v>527</v>
      </c>
      <c r="H87" s="1247" t="s">
        <v>617</v>
      </c>
      <c r="I87" s="1248"/>
      <c r="J87" s="1247" t="s">
        <v>533</v>
      </c>
      <c r="K87" s="1247" t="s">
        <v>528</v>
      </c>
      <c r="L87" s="126"/>
      <c r="M87" s="126"/>
      <c r="N87" s="126"/>
      <c r="O87" s="126"/>
    </row>
    <row r="88" spans="1:16" s="96" customFormat="1" ht="31.5" customHeight="1">
      <c r="A88" s="1248"/>
      <c r="B88" s="1249"/>
      <c r="C88" s="1249"/>
      <c r="D88" s="1248"/>
      <c r="E88" s="1248"/>
      <c r="F88" s="1248"/>
      <c r="G88" s="1248"/>
      <c r="H88" s="120" t="s">
        <v>614</v>
      </c>
      <c r="I88" s="120" t="s">
        <v>615</v>
      </c>
      <c r="J88" s="1248"/>
      <c r="K88" s="1248"/>
      <c r="L88" s="126"/>
      <c r="M88" s="126"/>
      <c r="N88" s="126"/>
      <c r="O88" s="126"/>
    </row>
    <row r="89" spans="1:16" s="96" customFormat="1" ht="21" customHeight="1">
      <c r="A89" s="431">
        <f>A81+1</f>
        <v>56</v>
      </c>
      <c r="B89" s="1244">
        <v>2017</v>
      </c>
      <c r="C89" s="1245"/>
      <c r="D89" s="232"/>
      <c r="E89" s="232"/>
      <c r="F89" s="232"/>
      <c r="G89" s="232"/>
      <c r="H89" s="232"/>
      <c r="I89" s="232"/>
      <c r="J89" s="229">
        <f>D89+E89-F89-G89+H89-I89</f>
        <v>0</v>
      </c>
      <c r="K89" s="233"/>
      <c r="L89" s="126"/>
      <c r="M89" s="126"/>
      <c r="N89" s="126"/>
      <c r="O89" s="126"/>
    </row>
    <row r="90" spans="1:16" s="96" customFormat="1" ht="21" customHeight="1">
      <c r="A90" s="125">
        <f>A89+1</f>
        <v>57</v>
      </c>
      <c r="B90" s="1244">
        <v>2018</v>
      </c>
      <c r="C90" s="1245"/>
      <c r="D90" s="229">
        <f>J89</f>
        <v>0</v>
      </c>
      <c r="E90" s="232"/>
      <c r="F90" s="232"/>
      <c r="G90" s="232"/>
      <c r="H90" s="232"/>
      <c r="I90" s="232"/>
      <c r="J90" s="229">
        <f t="shared" ref="J90:J95" si="9">D90+E90-F90-G90+H90-I90</f>
        <v>0</v>
      </c>
      <c r="K90" s="233"/>
      <c r="L90" s="126"/>
      <c r="M90" s="126"/>
      <c r="N90" s="126"/>
      <c r="O90" s="126"/>
    </row>
    <row r="91" spans="1:16" s="96" customFormat="1" ht="21" customHeight="1">
      <c r="A91" s="125">
        <f t="shared" ref="A91:A95" si="10">A90+1</f>
        <v>58</v>
      </c>
      <c r="B91" s="1244">
        <v>2019</v>
      </c>
      <c r="C91" s="1245"/>
      <c r="D91" s="229">
        <f t="shared" ref="D91:D95" si="11">J90</f>
        <v>0</v>
      </c>
      <c r="E91" s="232"/>
      <c r="F91" s="232"/>
      <c r="G91" s="232"/>
      <c r="H91" s="232"/>
      <c r="I91" s="232"/>
      <c r="J91" s="229">
        <f t="shared" si="9"/>
        <v>0</v>
      </c>
      <c r="K91" s="233"/>
      <c r="L91" s="126"/>
      <c r="M91" s="126"/>
      <c r="N91" s="126"/>
      <c r="O91" s="126"/>
    </row>
    <row r="92" spans="1:16" s="96" customFormat="1" ht="21" customHeight="1">
      <c r="A92" s="125">
        <f t="shared" si="10"/>
        <v>59</v>
      </c>
      <c r="B92" s="1244">
        <v>2020</v>
      </c>
      <c r="C92" s="1245"/>
      <c r="D92" s="229">
        <f t="shared" si="11"/>
        <v>0</v>
      </c>
      <c r="E92" s="232"/>
      <c r="F92" s="232"/>
      <c r="G92" s="232"/>
      <c r="H92" s="232"/>
      <c r="I92" s="232"/>
      <c r="J92" s="229">
        <f t="shared" si="9"/>
        <v>0</v>
      </c>
      <c r="K92" s="233"/>
      <c r="L92" s="126"/>
      <c r="M92" s="126"/>
      <c r="N92" s="126"/>
      <c r="O92" s="126"/>
    </row>
    <row r="93" spans="1:16" s="96" customFormat="1" ht="21" customHeight="1">
      <c r="A93" s="125">
        <f t="shared" si="10"/>
        <v>60</v>
      </c>
      <c r="B93" s="1246">
        <v>2021</v>
      </c>
      <c r="C93" s="1245"/>
      <c r="D93" s="229">
        <f t="shared" si="11"/>
        <v>0</v>
      </c>
      <c r="E93" s="234"/>
      <c r="F93" s="234"/>
      <c r="G93" s="234"/>
      <c r="H93" s="234"/>
      <c r="I93" s="234"/>
      <c r="J93" s="229">
        <f t="shared" si="9"/>
        <v>0</v>
      </c>
      <c r="K93" s="235"/>
      <c r="L93" s="126"/>
      <c r="M93" s="126"/>
      <c r="N93" s="126"/>
      <c r="O93" s="126"/>
    </row>
    <row r="94" spans="1:16" s="96" customFormat="1" ht="21" customHeight="1">
      <c r="A94" s="125">
        <f t="shared" si="10"/>
        <v>61</v>
      </c>
      <c r="B94" s="1246">
        <v>2022</v>
      </c>
      <c r="C94" s="1245"/>
      <c r="D94" s="229">
        <f t="shared" si="11"/>
        <v>0</v>
      </c>
      <c r="E94" s="234"/>
      <c r="F94" s="234"/>
      <c r="G94" s="234"/>
      <c r="H94" s="234"/>
      <c r="I94" s="234"/>
      <c r="J94" s="229">
        <f t="shared" si="9"/>
        <v>0</v>
      </c>
      <c r="K94" s="235"/>
      <c r="L94" s="126"/>
      <c r="M94" s="126"/>
      <c r="N94" s="126"/>
      <c r="O94" s="126"/>
    </row>
    <row r="95" spans="1:16" s="96" customFormat="1" ht="21" customHeight="1">
      <c r="A95" s="127">
        <f t="shared" si="10"/>
        <v>62</v>
      </c>
      <c r="B95" s="1246">
        <v>2023</v>
      </c>
      <c r="C95" s="1245"/>
      <c r="D95" s="229">
        <f t="shared" si="11"/>
        <v>0</v>
      </c>
      <c r="E95" s="234"/>
      <c r="F95" s="234"/>
      <c r="G95" s="234"/>
      <c r="H95" s="234"/>
      <c r="I95" s="234"/>
      <c r="J95" s="229">
        <f t="shared" si="9"/>
        <v>0</v>
      </c>
      <c r="K95" s="235"/>
      <c r="L95" s="126"/>
      <c r="M95" s="126"/>
      <c r="N95" s="126"/>
      <c r="O95" s="126"/>
    </row>
    <row r="96" spans="1:16" ht="15.75">
      <c r="C96" s="117"/>
      <c r="D96" s="117"/>
      <c r="E96" s="117"/>
      <c r="F96" s="117"/>
      <c r="G96" s="117"/>
      <c r="H96" s="92"/>
      <c r="I96" s="92"/>
      <c r="J96" s="76"/>
    </row>
    <row r="97" spans="3:10" ht="15.75">
      <c r="C97" s="117"/>
      <c r="D97" s="117"/>
      <c r="E97" s="117"/>
      <c r="F97" s="117"/>
      <c r="G97" s="117"/>
      <c r="H97" s="92"/>
      <c r="I97" s="92"/>
      <c r="J97" s="76"/>
    </row>
  </sheetData>
  <mergeCells count="66">
    <mergeCell ref="E1:K6"/>
    <mergeCell ref="B94:C94"/>
    <mergeCell ref="B95:C95"/>
    <mergeCell ref="B89:C89"/>
    <mergeCell ref="B90:C90"/>
    <mergeCell ref="B91:C91"/>
    <mergeCell ref="B92:C92"/>
    <mergeCell ref="B93:C93"/>
    <mergeCell ref="G87:G88"/>
    <mergeCell ref="H87:I87"/>
    <mergeCell ref="J87:J88"/>
    <mergeCell ref="K87:K88"/>
    <mergeCell ref="F10:F11"/>
    <mergeCell ref="H10:H11"/>
    <mergeCell ref="I10:I11"/>
    <mergeCell ref="J10:J11"/>
    <mergeCell ref="J58:K58"/>
    <mergeCell ref="B57:C59"/>
    <mergeCell ref="G67:G68"/>
    <mergeCell ref="G57:K57"/>
    <mergeCell ref="B12:C12"/>
    <mergeCell ref="B32:C32"/>
    <mergeCell ref="H67:I67"/>
    <mergeCell ref="J67:J68"/>
    <mergeCell ref="K67:K68"/>
    <mergeCell ref="F67:F68"/>
    <mergeCell ref="B60:C60"/>
    <mergeCell ref="A87:A88"/>
    <mergeCell ref="B87:C88"/>
    <mergeCell ref="D87:D88"/>
    <mergeCell ref="E87:E88"/>
    <mergeCell ref="F87:F88"/>
    <mergeCell ref="O10:O11"/>
    <mergeCell ref="P10:P11"/>
    <mergeCell ref="A57:A59"/>
    <mergeCell ref="A10:A11"/>
    <mergeCell ref="B10:C11"/>
    <mergeCell ref="D10:D11"/>
    <mergeCell ref="E10:E11"/>
    <mergeCell ref="D57:D59"/>
    <mergeCell ref="E57:E59"/>
    <mergeCell ref="F57:F59"/>
    <mergeCell ref="L58:L59"/>
    <mergeCell ref="G10:G11"/>
    <mergeCell ref="L10:N10"/>
    <mergeCell ref="G58:G59"/>
    <mergeCell ref="H58:I58"/>
    <mergeCell ref="K10:K11"/>
    <mergeCell ref="A67:A68"/>
    <mergeCell ref="B67:C68"/>
    <mergeCell ref="D67:D68"/>
    <mergeCell ref="E67:E68"/>
    <mergeCell ref="B61:C61"/>
    <mergeCell ref="B79:C79"/>
    <mergeCell ref="B80:C80"/>
    <mergeCell ref="B81:C81"/>
    <mergeCell ref="B74:C74"/>
    <mergeCell ref="B75:C75"/>
    <mergeCell ref="B76:C76"/>
    <mergeCell ref="B77:C77"/>
    <mergeCell ref="B78:C78"/>
    <mergeCell ref="B69:C69"/>
    <mergeCell ref="B70:C70"/>
    <mergeCell ref="B71:C71"/>
    <mergeCell ref="B72:C72"/>
    <mergeCell ref="B73:C73"/>
  </mergeCells>
  <dataValidations count="1">
    <dataValidation type="whole" operator="greaterThanOrEqual" showInputMessage="1" showErrorMessage="1" sqref="D69:I81 D89:I95 D13:I30 D33:I50" xr:uid="{8757EFF9-9616-4E5D-B900-89E1CAD71407}">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O16"/>
  <sheetViews>
    <sheetView showGridLines="0" topLeftCell="A4" zoomScaleNormal="100" workbookViewId="0">
      <selection activeCell="H18" sqref="H18"/>
    </sheetView>
  </sheetViews>
  <sheetFormatPr baseColWidth="10" defaultRowHeight="15"/>
  <cols>
    <col min="1" max="1" width="7.7109375" customWidth="1"/>
    <col min="2" max="2" width="33.8554687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28"/>
      <c r="B1" s="24"/>
      <c r="C1" s="3"/>
      <c r="D1" s="1281" t="s">
        <v>535</v>
      </c>
      <c r="E1" s="1282"/>
      <c r="F1" s="1283"/>
      <c r="G1" s="1283"/>
      <c r="H1" s="1283"/>
      <c r="I1" s="1283"/>
      <c r="J1" s="1283"/>
      <c r="K1" s="1283"/>
      <c r="L1" s="1283"/>
      <c r="M1" s="1284"/>
      <c r="N1" s="1285"/>
    </row>
    <row r="2" spans="1:15" ht="15.75">
      <c r="A2" s="29"/>
      <c r="B2" s="25"/>
      <c r="C2" s="4"/>
      <c r="D2" s="1286"/>
      <c r="E2" s="1287"/>
      <c r="F2" s="1287"/>
      <c r="G2" s="1287"/>
      <c r="H2" s="1287"/>
      <c r="I2" s="1287"/>
      <c r="J2" s="1287"/>
      <c r="K2" s="1287"/>
      <c r="L2" s="1287"/>
      <c r="M2" s="1288"/>
      <c r="N2" s="1289"/>
    </row>
    <row r="3" spans="1:15" ht="15.75">
      <c r="A3" s="29"/>
      <c r="B3" s="25"/>
      <c r="C3" s="4"/>
      <c r="D3" s="1286"/>
      <c r="E3" s="1287"/>
      <c r="F3" s="1287"/>
      <c r="G3" s="1287"/>
      <c r="H3" s="1287"/>
      <c r="I3" s="1287"/>
      <c r="J3" s="1287"/>
      <c r="K3" s="1287"/>
      <c r="L3" s="1287"/>
      <c r="M3" s="1288"/>
      <c r="N3" s="1289"/>
    </row>
    <row r="4" spans="1:15" ht="15.75">
      <c r="A4" s="29"/>
      <c r="B4" s="25"/>
      <c r="C4" s="4"/>
      <c r="D4" s="1286"/>
      <c r="E4" s="1287"/>
      <c r="F4" s="1287"/>
      <c r="G4" s="1287"/>
      <c r="H4" s="1287"/>
      <c r="I4" s="1287"/>
      <c r="J4" s="1287"/>
      <c r="K4" s="1287"/>
      <c r="L4" s="1287"/>
      <c r="M4" s="1288"/>
      <c r="N4" s="1289"/>
    </row>
    <row r="5" spans="1:15" ht="18">
      <c r="A5" s="29"/>
      <c r="B5" s="26"/>
      <c r="C5" s="5"/>
      <c r="D5" s="1286"/>
      <c r="E5" s="1287"/>
      <c r="F5" s="1287"/>
      <c r="G5" s="1287"/>
      <c r="H5" s="1287"/>
      <c r="I5" s="1287"/>
      <c r="J5" s="1287"/>
      <c r="K5" s="1287"/>
      <c r="L5" s="1287"/>
      <c r="M5" s="1288"/>
      <c r="N5" s="1289"/>
    </row>
    <row r="6" spans="1:15" ht="16.5" thickBot="1">
      <c r="A6" s="30"/>
      <c r="B6" s="27"/>
      <c r="C6" s="18"/>
      <c r="D6" s="1290"/>
      <c r="E6" s="1291"/>
      <c r="F6" s="1291"/>
      <c r="G6" s="1291"/>
      <c r="H6" s="1291"/>
      <c r="I6" s="1291"/>
      <c r="J6" s="1291"/>
      <c r="K6" s="1291"/>
      <c r="L6" s="1291"/>
      <c r="M6" s="1292"/>
      <c r="N6" s="1293"/>
    </row>
    <row r="7" spans="1:15">
      <c r="B7" s="17"/>
      <c r="C7" s="17"/>
      <c r="D7" s="17"/>
      <c r="E7" s="17"/>
      <c r="F7" s="17"/>
      <c r="G7" s="17"/>
      <c r="H7" s="17"/>
      <c r="I7" s="17"/>
      <c r="J7" s="17"/>
      <c r="K7" s="17"/>
      <c r="L7" s="17"/>
      <c r="M7" s="17"/>
      <c r="N7" s="17"/>
    </row>
    <row r="8" spans="1:15" s="16" customFormat="1" ht="15.75" thickBot="1">
      <c r="B8" s="19"/>
      <c r="C8" s="19"/>
      <c r="D8" s="20"/>
      <c r="E8" s="20"/>
      <c r="F8" s="20"/>
      <c r="G8" s="20"/>
      <c r="H8" s="20"/>
      <c r="I8" s="20"/>
      <c r="J8" s="20"/>
      <c r="K8" s="20"/>
      <c r="L8" s="20"/>
      <c r="M8" s="20"/>
      <c r="N8" s="19"/>
    </row>
    <row r="9" spans="1:15" s="16" customFormat="1">
      <c r="A9" s="1294" t="s">
        <v>607</v>
      </c>
      <c r="B9" s="1297" t="s">
        <v>536</v>
      </c>
      <c r="C9" s="1300" t="s">
        <v>538</v>
      </c>
      <c r="D9" s="1301"/>
      <c r="E9" s="1301"/>
      <c r="F9" s="1302"/>
      <c r="G9" s="1301" t="s">
        <v>668</v>
      </c>
      <c r="H9" s="1301"/>
      <c r="I9" s="1301"/>
      <c r="J9" s="1301"/>
      <c r="K9" s="1301"/>
      <c r="L9" s="1300" t="s">
        <v>539</v>
      </c>
      <c r="M9" s="1301"/>
      <c r="N9" s="1302"/>
      <c r="O9" s="19"/>
    </row>
    <row r="10" spans="1:15" s="21" customFormat="1" ht="70.5" customHeight="1">
      <c r="A10" s="1295"/>
      <c r="B10" s="1298"/>
      <c r="C10" s="31" t="s">
        <v>543</v>
      </c>
      <c r="D10" s="32" t="s">
        <v>545</v>
      </c>
      <c r="E10" s="32" t="s">
        <v>525</v>
      </c>
      <c r="F10" s="33" t="s">
        <v>544</v>
      </c>
      <c r="G10" s="34" t="s">
        <v>546</v>
      </c>
      <c r="H10" s="32" t="s">
        <v>547</v>
      </c>
      <c r="I10" s="32" t="s">
        <v>861</v>
      </c>
      <c r="J10" s="32" t="s">
        <v>865</v>
      </c>
      <c r="K10" s="35" t="s">
        <v>537</v>
      </c>
      <c r="L10" s="31" t="s">
        <v>540</v>
      </c>
      <c r="M10" s="32" t="s">
        <v>773</v>
      </c>
      <c r="N10" s="33" t="s">
        <v>537</v>
      </c>
      <c r="O10" s="22"/>
    </row>
    <row r="11" spans="1:15" s="16" customFormat="1" ht="15.75" thickBot="1">
      <c r="A11" s="1296"/>
      <c r="B11" s="1299"/>
      <c r="C11" s="36">
        <v>1</v>
      </c>
      <c r="D11" s="37">
        <v>2</v>
      </c>
      <c r="E11" s="37">
        <v>3</v>
      </c>
      <c r="F11" s="38" t="s">
        <v>541</v>
      </c>
      <c r="G11" s="39">
        <v>5</v>
      </c>
      <c r="H11" s="37">
        <v>6</v>
      </c>
      <c r="I11" s="37">
        <v>7</v>
      </c>
      <c r="J11" s="37">
        <v>8</v>
      </c>
      <c r="K11" s="40" t="s">
        <v>542</v>
      </c>
      <c r="L11" s="36">
        <v>10</v>
      </c>
      <c r="M11" s="37">
        <v>11</v>
      </c>
      <c r="N11" s="38" t="s">
        <v>772</v>
      </c>
    </row>
    <row r="12" spans="1:15" s="16" customFormat="1">
      <c r="A12" s="43">
        <v>1</v>
      </c>
      <c r="B12" s="41" t="s">
        <v>30</v>
      </c>
      <c r="C12" s="198"/>
      <c r="D12" s="199"/>
      <c r="E12" s="200"/>
      <c r="F12" s="201">
        <f>C12-D12+E12</f>
        <v>0</v>
      </c>
      <c r="G12" s="202"/>
      <c r="H12" s="200"/>
      <c r="I12" s="200"/>
      <c r="J12" s="200"/>
      <c r="K12" s="203">
        <f>G12+H12+I12+J12</f>
        <v>0</v>
      </c>
      <c r="L12" s="204"/>
      <c r="M12" s="200"/>
      <c r="N12" s="201">
        <f>H12+L12+M12</f>
        <v>0</v>
      </c>
    </row>
    <row r="13" spans="1:15" s="16" customFormat="1">
      <c r="A13" s="44">
        <v>2</v>
      </c>
      <c r="B13" s="42" t="s">
        <v>548</v>
      </c>
      <c r="C13" s="205"/>
      <c r="D13" s="206"/>
      <c r="E13" s="206"/>
      <c r="F13" s="207">
        <f t="shared" ref="F13:F14" si="0">C13-D13+E13</f>
        <v>0</v>
      </c>
      <c r="G13" s="208"/>
      <c r="H13" s="206"/>
      <c r="I13" s="206"/>
      <c r="J13" s="206"/>
      <c r="K13" s="207">
        <f t="shared" ref="K13:K15" si="1">G13+H13+I13+J13</f>
        <v>0</v>
      </c>
      <c r="L13" s="209"/>
      <c r="M13" s="206"/>
      <c r="N13" s="207">
        <f t="shared" ref="N13:N14" si="2">H13+L13+M13</f>
        <v>0</v>
      </c>
    </row>
    <row r="14" spans="1:15" s="16" customFormat="1">
      <c r="A14" s="44">
        <v>3</v>
      </c>
      <c r="B14" s="42" t="s">
        <v>744</v>
      </c>
      <c r="C14" s="205"/>
      <c r="D14" s="206"/>
      <c r="E14" s="206"/>
      <c r="F14" s="207">
        <f t="shared" si="0"/>
        <v>0</v>
      </c>
      <c r="G14" s="208"/>
      <c r="H14" s="206"/>
      <c r="I14" s="206"/>
      <c r="J14" s="206"/>
      <c r="K14" s="207">
        <f t="shared" si="1"/>
        <v>0</v>
      </c>
      <c r="L14" s="209"/>
      <c r="M14" s="206"/>
      <c r="N14" s="207">
        <f t="shared" si="2"/>
        <v>0</v>
      </c>
    </row>
    <row r="15" spans="1:15" s="16" customFormat="1">
      <c r="A15" s="44">
        <v>4</v>
      </c>
      <c r="B15" s="42" t="s">
        <v>726</v>
      </c>
      <c r="C15" s="210"/>
      <c r="D15" s="211"/>
      <c r="E15" s="211"/>
      <c r="F15" s="212"/>
      <c r="G15" s="208"/>
      <c r="H15" s="206"/>
      <c r="I15" s="206"/>
      <c r="J15" s="206"/>
      <c r="K15" s="213">
        <f t="shared" si="1"/>
        <v>0</v>
      </c>
      <c r="L15" s="210"/>
      <c r="M15" s="211"/>
      <c r="N15" s="214"/>
    </row>
    <row r="16" spans="1:15" ht="15.75" thickBot="1">
      <c r="A16" s="45">
        <v>5</v>
      </c>
      <c r="B16" s="23" t="s">
        <v>549</v>
      </c>
      <c r="C16" s="215">
        <f t="shared" ref="C16:N16" si="3">SUM(C12:C15)</f>
        <v>0</v>
      </c>
      <c r="D16" s="215">
        <f t="shared" si="3"/>
        <v>0</v>
      </c>
      <c r="E16" s="215">
        <f t="shared" si="3"/>
        <v>0</v>
      </c>
      <c r="F16" s="215">
        <f t="shared" si="3"/>
        <v>0</v>
      </c>
      <c r="G16" s="215">
        <f t="shared" si="3"/>
        <v>0</v>
      </c>
      <c r="H16" s="215">
        <f t="shared" si="3"/>
        <v>0</v>
      </c>
      <c r="I16" s="215">
        <f t="shared" si="3"/>
        <v>0</v>
      </c>
      <c r="J16" s="215">
        <f t="shared" si="3"/>
        <v>0</v>
      </c>
      <c r="K16" s="215">
        <f t="shared" si="3"/>
        <v>0</v>
      </c>
      <c r="L16" s="215">
        <f t="shared" si="3"/>
        <v>0</v>
      </c>
      <c r="M16" s="215">
        <f t="shared" si="3"/>
        <v>0</v>
      </c>
      <c r="N16" s="216">
        <f t="shared" si="3"/>
        <v>0</v>
      </c>
    </row>
  </sheetData>
  <mergeCells count="6">
    <mergeCell ref="D1:N6"/>
    <mergeCell ref="A9:A11"/>
    <mergeCell ref="B9:B11"/>
    <mergeCell ref="C9:F9"/>
    <mergeCell ref="G9:K9"/>
    <mergeCell ref="L9:N9"/>
  </mergeCells>
  <dataValidations count="1">
    <dataValidation type="whole" operator="greaterThanOrEqual" showInputMessage="1" showErrorMessage="1" sqref="C12:N15" xr:uid="{50B0F329-BD63-4590-A870-F68B74512E8E}">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H54"/>
  <sheetViews>
    <sheetView topLeftCell="A43" zoomScaleNormal="100" workbookViewId="0">
      <selection activeCell="L52" sqref="L52"/>
    </sheetView>
  </sheetViews>
  <sheetFormatPr baseColWidth="10" defaultRowHeight="15"/>
  <cols>
    <col min="1" max="1" width="7" style="49" customWidth="1"/>
    <col min="2" max="2" width="2.85546875" style="49" customWidth="1"/>
    <col min="3" max="3" width="33.5703125" style="49" customWidth="1"/>
    <col min="4" max="4" width="11.42578125" style="49"/>
    <col min="5" max="5" width="17.28515625" style="49" customWidth="1"/>
    <col min="6" max="6" width="16" style="49" customWidth="1"/>
    <col min="7" max="7" width="14.28515625" style="49" customWidth="1"/>
    <col min="8" max="8" width="11.42578125" style="49"/>
    <col min="9" max="9" width="14.7109375" style="49" customWidth="1"/>
    <col min="10" max="11" width="11.42578125" style="49"/>
    <col min="12" max="12" width="17.85546875" style="49" customWidth="1"/>
    <col min="13" max="13" width="16.28515625" style="49" customWidth="1"/>
    <col min="14" max="15" width="11.42578125" style="49"/>
    <col min="16" max="16" width="14.5703125" style="49" customWidth="1"/>
    <col min="17" max="17" width="11.42578125" style="49"/>
    <col min="18" max="18" width="13.5703125" style="49" customWidth="1"/>
    <col min="19" max="19" width="11.42578125" style="49"/>
    <col min="20" max="20" width="13.140625" style="49" customWidth="1"/>
    <col min="21" max="21" width="11.42578125" style="49"/>
    <col min="22" max="22" width="20.7109375" style="49" customWidth="1"/>
    <col min="23" max="24" width="11.42578125" style="49"/>
    <col min="25" max="25" width="14.5703125" style="49" customWidth="1"/>
    <col min="26" max="26" width="14.7109375" style="49" customWidth="1"/>
    <col min="27" max="27" width="11.42578125" style="49"/>
    <col min="28" max="28" width="13.42578125" style="49" customWidth="1"/>
    <col min="29" max="29" width="11.42578125" style="49"/>
    <col min="30" max="30" width="12.85546875" style="49" customWidth="1"/>
    <col min="31" max="31" width="11.42578125" style="49"/>
    <col min="32" max="32" width="13.42578125" style="49" customWidth="1"/>
    <col min="33" max="33" width="11.42578125" style="49"/>
    <col min="34" max="34" width="15.5703125" style="49" customWidth="1"/>
    <col min="35" max="16384" width="11.42578125" style="49"/>
  </cols>
  <sheetData>
    <row r="1" spans="1:34" ht="15.75" customHeight="1">
      <c r="A1" s="46"/>
      <c r="B1" s="47"/>
      <c r="C1" s="48"/>
      <c r="D1" s="48"/>
      <c r="E1" s="48"/>
      <c r="F1" s="1303" t="s">
        <v>593</v>
      </c>
      <c r="G1" s="1304"/>
      <c r="H1" s="1304"/>
      <c r="I1" s="1304"/>
      <c r="J1" s="1304"/>
      <c r="K1" s="1304"/>
      <c r="L1" s="1304"/>
      <c r="M1" s="1304"/>
      <c r="N1" s="1304"/>
      <c r="O1" s="1304"/>
      <c r="P1" s="1304"/>
      <c r="Q1" s="1304"/>
      <c r="R1" s="1304"/>
      <c r="S1" s="1304"/>
      <c r="T1" s="1304"/>
      <c r="U1" s="1304"/>
      <c r="V1" s="1304"/>
      <c r="W1" s="1304"/>
      <c r="X1" s="1304"/>
      <c r="Y1" s="1304"/>
      <c r="Z1" s="1304"/>
      <c r="AA1" s="1304"/>
      <c r="AB1" s="1304"/>
      <c r="AC1" s="1304"/>
      <c r="AD1" s="1304"/>
      <c r="AE1" s="1304"/>
      <c r="AF1" s="1304"/>
      <c r="AG1" s="1304"/>
      <c r="AH1" s="1305"/>
    </row>
    <row r="2" spans="1:34" ht="15.75" customHeight="1">
      <c r="A2" s="50"/>
      <c r="B2" s="51"/>
      <c r="C2" s="52"/>
      <c r="D2" s="52"/>
      <c r="E2" s="52"/>
      <c r="F2" s="1306"/>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8"/>
    </row>
    <row r="3" spans="1:34" ht="15.75" customHeight="1">
      <c r="A3" s="50"/>
      <c r="B3" s="51"/>
      <c r="C3" s="52"/>
      <c r="D3" s="52"/>
      <c r="E3" s="52"/>
      <c r="F3" s="1306"/>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8"/>
    </row>
    <row r="4" spans="1:34" ht="15.75" customHeight="1">
      <c r="A4" s="50"/>
      <c r="B4" s="51"/>
      <c r="C4" s="52"/>
      <c r="D4" s="52"/>
      <c r="E4" s="52"/>
      <c r="F4" s="1306"/>
      <c r="G4" s="1307"/>
      <c r="H4" s="1307"/>
      <c r="I4" s="1307"/>
      <c r="J4" s="1307"/>
      <c r="K4" s="1307"/>
      <c r="L4" s="1307"/>
      <c r="M4" s="1307"/>
      <c r="N4" s="1307"/>
      <c r="O4" s="1307"/>
      <c r="P4" s="1307"/>
      <c r="Q4" s="1307"/>
      <c r="R4" s="1307"/>
      <c r="S4" s="1307"/>
      <c r="T4" s="1307"/>
      <c r="U4" s="1307"/>
      <c r="V4" s="1307"/>
      <c r="W4" s="1307"/>
      <c r="X4" s="1307"/>
      <c r="Y4" s="1307"/>
      <c r="Z4" s="1307"/>
      <c r="AA4" s="1307"/>
      <c r="AB4" s="1307"/>
      <c r="AC4" s="1307"/>
      <c r="AD4" s="1307"/>
      <c r="AE4" s="1307"/>
      <c r="AF4" s="1307"/>
      <c r="AG4" s="1307"/>
      <c r="AH4" s="1308"/>
    </row>
    <row r="5" spans="1:34" ht="15.75" customHeight="1">
      <c r="A5" s="50"/>
      <c r="B5" s="51"/>
      <c r="C5" s="52"/>
      <c r="D5" s="52"/>
      <c r="E5" s="52"/>
      <c r="F5" s="1306"/>
      <c r="G5" s="1307"/>
      <c r="H5" s="1307"/>
      <c r="I5" s="1307"/>
      <c r="J5" s="1307"/>
      <c r="K5" s="1307"/>
      <c r="L5" s="1307"/>
      <c r="M5" s="1307"/>
      <c r="N5" s="1307"/>
      <c r="O5" s="1307"/>
      <c r="P5" s="1307"/>
      <c r="Q5" s="1307"/>
      <c r="R5" s="1307"/>
      <c r="S5" s="1307"/>
      <c r="T5" s="1307"/>
      <c r="U5" s="1307"/>
      <c r="V5" s="1307"/>
      <c r="W5" s="1307"/>
      <c r="X5" s="1307"/>
      <c r="Y5" s="1307"/>
      <c r="Z5" s="1307"/>
      <c r="AA5" s="1307"/>
      <c r="AB5" s="1307"/>
      <c r="AC5" s="1307"/>
      <c r="AD5" s="1307"/>
      <c r="AE5" s="1307"/>
      <c r="AF5" s="1307"/>
      <c r="AG5" s="1307"/>
      <c r="AH5" s="1308"/>
    </row>
    <row r="6" spans="1:34" ht="16.5" customHeight="1" thickBot="1">
      <c r="A6" s="53"/>
      <c r="B6" s="54"/>
      <c r="C6" s="55"/>
      <c r="D6" s="55"/>
      <c r="E6" s="55"/>
      <c r="F6" s="1309"/>
      <c r="G6" s="1310"/>
      <c r="H6" s="1310"/>
      <c r="I6" s="1310"/>
      <c r="J6" s="1310"/>
      <c r="K6" s="1310"/>
      <c r="L6" s="1310"/>
      <c r="M6" s="1310"/>
      <c r="N6" s="1310"/>
      <c r="O6" s="1310"/>
      <c r="P6" s="1310"/>
      <c r="Q6" s="1310"/>
      <c r="R6" s="1310"/>
      <c r="S6" s="1310"/>
      <c r="T6" s="1310"/>
      <c r="U6" s="1310"/>
      <c r="V6" s="1310"/>
      <c r="W6" s="1310"/>
      <c r="X6" s="1310"/>
      <c r="Y6" s="1310"/>
      <c r="Z6" s="1310"/>
      <c r="AA6" s="1310"/>
      <c r="AB6" s="1310"/>
      <c r="AC6" s="1310"/>
      <c r="AD6" s="1310"/>
      <c r="AE6" s="1310"/>
      <c r="AF6" s="1310"/>
      <c r="AG6" s="1310"/>
      <c r="AH6" s="1311"/>
    </row>
    <row r="8" spans="1:34">
      <c r="A8" s="1314" t="s">
        <v>566</v>
      </c>
      <c r="B8" s="1317" t="s">
        <v>565</v>
      </c>
      <c r="C8" s="1318"/>
      <c r="D8" s="1313" t="s">
        <v>384</v>
      </c>
      <c r="E8" s="1313"/>
      <c r="F8" s="1313"/>
      <c r="G8" s="1313"/>
      <c r="H8" s="1313"/>
      <c r="I8" s="1313"/>
      <c r="J8" s="1313"/>
      <c r="K8" s="1313"/>
      <c r="L8" s="1313"/>
      <c r="M8" s="1313"/>
      <c r="N8" s="1313"/>
      <c r="O8" s="1313"/>
      <c r="P8" s="1313"/>
      <c r="Q8" s="1313"/>
      <c r="R8" s="1313"/>
      <c r="S8" s="1313"/>
      <c r="T8" s="1313"/>
      <c r="U8" s="1313"/>
      <c r="V8" s="1313"/>
      <c r="W8" s="1313"/>
      <c r="X8" s="1312" t="s">
        <v>385</v>
      </c>
      <c r="Y8" s="1312"/>
      <c r="Z8" s="1312"/>
      <c r="AA8" s="1312"/>
      <c r="AB8" s="1312"/>
      <c r="AC8" s="1312"/>
      <c r="AD8" s="1312"/>
      <c r="AE8" s="1312"/>
      <c r="AF8" s="1312"/>
      <c r="AG8" s="1312"/>
      <c r="AH8" s="1312"/>
    </row>
    <row r="9" spans="1:34" ht="28.5" customHeight="1">
      <c r="A9" s="1315"/>
      <c r="B9" s="1319"/>
      <c r="C9" s="1320"/>
      <c r="D9" s="1313" t="s">
        <v>795</v>
      </c>
      <c r="E9" s="1313"/>
      <c r="F9" s="1313"/>
      <c r="G9" s="1313"/>
      <c r="H9" s="1313"/>
      <c r="I9" s="1313"/>
      <c r="J9" s="1313"/>
      <c r="K9" s="1313"/>
      <c r="L9" s="1313"/>
      <c r="M9" s="1313"/>
      <c r="N9" s="1313"/>
      <c r="O9" s="1313"/>
      <c r="P9" s="1313"/>
      <c r="Q9" s="1313"/>
      <c r="R9" s="1313"/>
      <c r="S9" s="1313"/>
      <c r="T9" s="1313"/>
      <c r="U9" s="1313" t="s">
        <v>371</v>
      </c>
      <c r="V9" s="1313"/>
      <c r="W9" s="1313"/>
      <c r="X9" s="1312" t="s">
        <v>797</v>
      </c>
      <c r="Y9" s="1312"/>
      <c r="Z9" s="1312"/>
      <c r="AA9" s="1312"/>
      <c r="AB9" s="1312"/>
      <c r="AC9" s="1312"/>
      <c r="AD9" s="1312"/>
      <c r="AE9" s="1312" t="s">
        <v>862</v>
      </c>
      <c r="AF9" s="1312"/>
      <c r="AG9" s="1312"/>
      <c r="AH9" s="1312"/>
    </row>
    <row r="10" spans="1:34" ht="57" customHeight="1">
      <c r="A10" s="1315"/>
      <c r="B10" s="1319"/>
      <c r="C10" s="1320"/>
      <c r="D10" s="1313" t="s">
        <v>596</v>
      </c>
      <c r="E10" s="1313"/>
      <c r="F10" s="1313"/>
      <c r="G10" s="1313" t="s">
        <v>578</v>
      </c>
      <c r="H10" s="1313"/>
      <c r="I10" s="1313" t="s">
        <v>580</v>
      </c>
      <c r="J10" s="1313"/>
      <c r="K10" s="1313" t="s">
        <v>587</v>
      </c>
      <c r="L10" s="1313"/>
      <c r="M10" s="1313"/>
      <c r="N10" s="1313" t="s">
        <v>597</v>
      </c>
      <c r="O10" s="1313" t="s">
        <v>586</v>
      </c>
      <c r="P10" s="1313"/>
      <c r="Q10" s="1313" t="s">
        <v>383</v>
      </c>
      <c r="R10" s="1313"/>
      <c r="S10" s="1313" t="s">
        <v>382</v>
      </c>
      <c r="T10" s="1313" t="s">
        <v>381</v>
      </c>
      <c r="U10" s="1313" t="s">
        <v>796</v>
      </c>
      <c r="V10" s="1313" t="s">
        <v>598</v>
      </c>
      <c r="W10" s="1313" t="s">
        <v>599</v>
      </c>
      <c r="X10" s="1312" t="s">
        <v>386</v>
      </c>
      <c r="Y10" s="1312" t="s">
        <v>379</v>
      </c>
      <c r="Z10" s="1312" t="s">
        <v>380</v>
      </c>
      <c r="AA10" s="1312" t="s">
        <v>581</v>
      </c>
      <c r="AB10" s="1312" t="s">
        <v>387</v>
      </c>
      <c r="AC10" s="1312" t="s">
        <v>388</v>
      </c>
      <c r="AD10" s="1312" t="s">
        <v>600</v>
      </c>
      <c r="AE10" s="1312" t="s">
        <v>389</v>
      </c>
      <c r="AF10" s="1312" t="s">
        <v>601</v>
      </c>
      <c r="AG10" s="1312" t="s">
        <v>588</v>
      </c>
      <c r="AH10" s="1312" t="s">
        <v>602</v>
      </c>
    </row>
    <row r="11" spans="1:34" ht="85.5" customHeight="1">
      <c r="A11" s="1316"/>
      <c r="B11" s="1321"/>
      <c r="C11" s="1322"/>
      <c r="D11" s="56" t="s">
        <v>790</v>
      </c>
      <c r="E11" s="56" t="s">
        <v>801</v>
      </c>
      <c r="F11" s="56" t="s">
        <v>583</v>
      </c>
      <c r="G11" s="56" t="s">
        <v>584</v>
      </c>
      <c r="H11" s="56" t="s">
        <v>579</v>
      </c>
      <c r="I11" s="56" t="s">
        <v>582</v>
      </c>
      <c r="J11" s="56" t="s">
        <v>579</v>
      </c>
      <c r="K11" s="56" t="s">
        <v>791</v>
      </c>
      <c r="L11" s="56" t="s">
        <v>801</v>
      </c>
      <c r="M11" s="56" t="s">
        <v>585</v>
      </c>
      <c r="N11" s="1313"/>
      <c r="O11" s="56" t="s">
        <v>790</v>
      </c>
      <c r="P11" s="56" t="s">
        <v>583</v>
      </c>
      <c r="Q11" s="56" t="s">
        <v>791</v>
      </c>
      <c r="R11" s="56" t="s">
        <v>585</v>
      </c>
      <c r="S11" s="1313"/>
      <c r="T11" s="1313"/>
      <c r="U11" s="1313"/>
      <c r="V11" s="1313"/>
      <c r="W11" s="1313"/>
      <c r="X11" s="1312"/>
      <c r="Y11" s="1312"/>
      <c r="Z11" s="1312"/>
      <c r="AA11" s="1312"/>
      <c r="AB11" s="1312"/>
      <c r="AC11" s="1312"/>
      <c r="AD11" s="1312"/>
      <c r="AE11" s="1312"/>
      <c r="AF11" s="1312"/>
      <c r="AG11" s="1312"/>
      <c r="AH11" s="1312"/>
    </row>
    <row r="12" spans="1:34" ht="20.25" customHeight="1">
      <c r="A12" s="57">
        <v>1</v>
      </c>
      <c r="B12" s="1329" t="s">
        <v>11</v>
      </c>
      <c r="C12" s="1330"/>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c r="A13" s="59">
        <f t="shared" ref="A13:A54" si="0">A12+1</f>
        <v>2</v>
      </c>
      <c r="B13" s="1323"/>
      <c r="C13" s="60" t="s">
        <v>141</v>
      </c>
      <c r="D13" s="217"/>
      <c r="E13" s="217"/>
      <c r="F13" s="217"/>
      <c r="G13" s="217"/>
      <c r="H13" s="217"/>
      <c r="I13" s="217"/>
      <c r="J13" s="217"/>
      <c r="K13" s="217"/>
      <c r="L13" s="217"/>
      <c r="M13" s="217"/>
      <c r="N13" s="217"/>
      <c r="O13" s="218">
        <f>D13+E13+G13-I13-K13-L13-N13</f>
        <v>0</v>
      </c>
      <c r="P13" s="218">
        <f t="shared" ref="P13:P30" si="1">F13+H13-J13-M13</f>
        <v>0</v>
      </c>
      <c r="Q13" s="217"/>
      <c r="R13" s="217"/>
      <c r="S13" s="217"/>
      <c r="T13" s="217"/>
      <c r="U13" s="217"/>
      <c r="V13" s="217"/>
      <c r="W13" s="217"/>
      <c r="X13" s="217"/>
      <c r="Y13" s="217"/>
      <c r="Z13" s="217"/>
      <c r="AA13" s="218">
        <f t="shared" ref="AA13:AA30" si="2">X13+Y13-Z13</f>
        <v>0</v>
      </c>
      <c r="AB13" s="217"/>
      <c r="AC13" s="218">
        <f t="shared" ref="AC13:AC30" si="3">AA13-AB13</f>
        <v>0</v>
      </c>
      <c r="AD13" s="217"/>
      <c r="AE13" s="217"/>
      <c r="AF13" s="217"/>
      <c r="AG13" s="218">
        <f t="shared" ref="AG13:AG30" si="4">AE13-AF13</f>
        <v>0</v>
      </c>
      <c r="AH13" s="217"/>
    </row>
    <row r="14" spans="1:34">
      <c r="A14" s="59">
        <f t="shared" si="0"/>
        <v>3</v>
      </c>
      <c r="B14" s="1323"/>
      <c r="C14" s="60" t="s">
        <v>367</v>
      </c>
      <c r="D14" s="217"/>
      <c r="E14" s="217"/>
      <c r="F14" s="217"/>
      <c r="G14" s="217"/>
      <c r="H14" s="217"/>
      <c r="I14" s="217"/>
      <c r="J14" s="217"/>
      <c r="K14" s="217"/>
      <c r="L14" s="217"/>
      <c r="M14" s="217"/>
      <c r="N14" s="217"/>
      <c r="O14" s="218">
        <f t="shared" ref="O14:O30" si="5">D14+E14+G14-I14-K14-L14-N14</f>
        <v>0</v>
      </c>
      <c r="P14" s="218">
        <f t="shared" si="1"/>
        <v>0</v>
      </c>
      <c r="Q14" s="217"/>
      <c r="R14" s="217"/>
      <c r="S14" s="217"/>
      <c r="T14" s="217"/>
      <c r="U14" s="217"/>
      <c r="V14" s="217"/>
      <c r="W14" s="217"/>
      <c r="X14" s="217"/>
      <c r="Y14" s="217"/>
      <c r="Z14" s="217"/>
      <c r="AA14" s="218">
        <f t="shared" si="2"/>
        <v>0</v>
      </c>
      <c r="AB14" s="217"/>
      <c r="AC14" s="218">
        <f t="shared" si="3"/>
        <v>0</v>
      </c>
      <c r="AD14" s="217"/>
      <c r="AE14" s="217"/>
      <c r="AF14" s="217"/>
      <c r="AG14" s="218">
        <f t="shared" si="4"/>
        <v>0</v>
      </c>
      <c r="AH14" s="217"/>
    </row>
    <row r="15" spans="1:34">
      <c r="A15" s="59">
        <f t="shared" si="0"/>
        <v>4</v>
      </c>
      <c r="B15" s="1323"/>
      <c r="C15" s="60" t="s">
        <v>355</v>
      </c>
      <c r="D15" s="217"/>
      <c r="E15" s="217"/>
      <c r="F15" s="217"/>
      <c r="G15" s="217"/>
      <c r="H15" s="217"/>
      <c r="I15" s="217"/>
      <c r="J15" s="217"/>
      <c r="K15" s="217"/>
      <c r="L15" s="217"/>
      <c r="M15" s="217"/>
      <c r="N15" s="217"/>
      <c r="O15" s="218">
        <f t="shared" si="5"/>
        <v>0</v>
      </c>
      <c r="P15" s="218">
        <f t="shared" si="1"/>
        <v>0</v>
      </c>
      <c r="Q15" s="217"/>
      <c r="R15" s="217"/>
      <c r="S15" s="217"/>
      <c r="T15" s="217"/>
      <c r="U15" s="217"/>
      <c r="V15" s="217"/>
      <c r="W15" s="217"/>
      <c r="X15" s="217"/>
      <c r="Y15" s="217"/>
      <c r="Z15" s="217"/>
      <c r="AA15" s="218">
        <f t="shared" si="2"/>
        <v>0</v>
      </c>
      <c r="AB15" s="217"/>
      <c r="AC15" s="218">
        <f t="shared" si="3"/>
        <v>0</v>
      </c>
      <c r="AD15" s="217"/>
      <c r="AE15" s="217"/>
      <c r="AF15" s="217"/>
      <c r="AG15" s="218">
        <f t="shared" si="4"/>
        <v>0</v>
      </c>
      <c r="AH15" s="217"/>
    </row>
    <row r="16" spans="1:34">
      <c r="A16" s="59">
        <f t="shared" si="0"/>
        <v>5</v>
      </c>
      <c r="B16" s="1323"/>
      <c r="C16" s="60" t="s">
        <v>368</v>
      </c>
      <c r="D16" s="217"/>
      <c r="E16" s="217"/>
      <c r="F16" s="217"/>
      <c r="G16" s="217"/>
      <c r="H16" s="217"/>
      <c r="I16" s="217"/>
      <c r="J16" s="217"/>
      <c r="K16" s="217"/>
      <c r="L16" s="217"/>
      <c r="M16" s="217"/>
      <c r="N16" s="217"/>
      <c r="O16" s="218">
        <f t="shared" si="5"/>
        <v>0</v>
      </c>
      <c r="P16" s="218">
        <f t="shared" si="1"/>
        <v>0</v>
      </c>
      <c r="Q16" s="217"/>
      <c r="R16" s="217"/>
      <c r="S16" s="217"/>
      <c r="T16" s="217"/>
      <c r="U16" s="217"/>
      <c r="V16" s="217"/>
      <c r="W16" s="217"/>
      <c r="X16" s="217"/>
      <c r="Y16" s="217"/>
      <c r="Z16" s="217"/>
      <c r="AA16" s="218">
        <f t="shared" si="2"/>
        <v>0</v>
      </c>
      <c r="AB16" s="217"/>
      <c r="AC16" s="218">
        <f t="shared" si="3"/>
        <v>0</v>
      </c>
      <c r="AD16" s="217"/>
      <c r="AE16" s="217"/>
      <c r="AF16" s="217"/>
      <c r="AG16" s="218">
        <f t="shared" si="4"/>
        <v>0</v>
      </c>
      <c r="AH16" s="217"/>
    </row>
    <row r="17" spans="1:34">
      <c r="A17" s="59">
        <f t="shared" si="0"/>
        <v>6</v>
      </c>
      <c r="B17" s="1323"/>
      <c r="C17" s="60" t="s">
        <v>369</v>
      </c>
      <c r="D17" s="217"/>
      <c r="E17" s="217"/>
      <c r="F17" s="217"/>
      <c r="G17" s="217"/>
      <c r="H17" s="217"/>
      <c r="I17" s="217"/>
      <c r="J17" s="217"/>
      <c r="K17" s="217"/>
      <c r="L17" s="217"/>
      <c r="M17" s="217"/>
      <c r="N17" s="217"/>
      <c r="O17" s="218">
        <f t="shared" si="5"/>
        <v>0</v>
      </c>
      <c r="P17" s="218">
        <f t="shared" si="1"/>
        <v>0</v>
      </c>
      <c r="Q17" s="217"/>
      <c r="R17" s="217"/>
      <c r="S17" s="217"/>
      <c r="T17" s="217"/>
      <c r="U17" s="217"/>
      <c r="V17" s="217"/>
      <c r="W17" s="217"/>
      <c r="X17" s="217"/>
      <c r="Y17" s="217"/>
      <c r="Z17" s="217"/>
      <c r="AA17" s="218">
        <f t="shared" si="2"/>
        <v>0</v>
      </c>
      <c r="AB17" s="217"/>
      <c r="AC17" s="218">
        <f t="shared" si="3"/>
        <v>0</v>
      </c>
      <c r="AD17" s="217"/>
      <c r="AE17" s="217"/>
      <c r="AF17" s="217"/>
      <c r="AG17" s="218">
        <f t="shared" si="4"/>
        <v>0</v>
      </c>
      <c r="AH17" s="217"/>
    </row>
    <row r="18" spans="1:34" ht="15.75" customHeight="1">
      <c r="A18" s="59">
        <f t="shared" si="0"/>
        <v>7</v>
      </c>
      <c r="B18" s="1323"/>
      <c r="C18" s="60" t="s">
        <v>370</v>
      </c>
      <c r="D18" s="217"/>
      <c r="E18" s="217"/>
      <c r="F18" s="217"/>
      <c r="G18" s="217"/>
      <c r="H18" s="217"/>
      <c r="I18" s="217"/>
      <c r="J18" s="217"/>
      <c r="K18" s="217"/>
      <c r="L18" s="217"/>
      <c r="M18" s="217"/>
      <c r="N18" s="217"/>
      <c r="O18" s="218">
        <f t="shared" si="5"/>
        <v>0</v>
      </c>
      <c r="P18" s="218">
        <f t="shared" si="1"/>
        <v>0</v>
      </c>
      <c r="Q18" s="217"/>
      <c r="R18" s="217"/>
      <c r="S18" s="217"/>
      <c r="T18" s="217"/>
      <c r="U18" s="217"/>
      <c r="V18" s="217"/>
      <c r="W18" s="217"/>
      <c r="X18" s="217"/>
      <c r="Y18" s="217"/>
      <c r="Z18" s="217"/>
      <c r="AA18" s="218">
        <f t="shared" si="2"/>
        <v>0</v>
      </c>
      <c r="AB18" s="217"/>
      <c r="AC18" s="218">
        <f t="shared" si="3"/>
        <v>0</v>
      </c>
      <c r="AD18" s="217"/>
      <c r="AE18" s="217"/>
      <c r="AF18" s="217"/>
      <c r="AG18" s="218">
        <f t="shared" si="4"/>
        <v>0</v>
      </c>
      <c r="AH18" s="217"/>
    </row>
    <row r="19" spans="1:34" ht="20.25" customHeight="1">
      <c r="A19" s="59">
        <f t="shared" si="0"/>
        <v>8</v>
      </c>
      <c r="B19" s="1323"/>
      <c r="C19" s="60" t="s">
        <v>356</v>
      </c>
      <c r="D19" s="217"/>
      <c r="E19" s="217"/>
      <c r="F19" s="217"/>
      <c r="G19" s="217"/>
      <c r="H19" s="217"/>
      <c r="I19" s="217"/>
      <c r="J19" s="217"/>
      <c r="K19" s="217"/>
      <c r="L19" s="217"/>
      <c r="M19" s="217"/>
      <c r="N19" s="217"/>
      <c r="O19" s="218">
        <f t="shared" si="5"/>
        <v>0</v>
      </c>
      <c r="P19" s="218">
        <f t="shared" si="1"/>
        <v>0</v>
      </c>
      <c r="Q19" s="217"/>
      <c r="R19" s="217"/>
      <c r="S19" s="217"/>
      <c r="T19" s="217"/>
      <c r="U19" s="217"/>
      <c r="V19" s="217"/>
      <c r="W19" s="217"/>
      <c r="X19" s="217"/>
      <c r="Y19" s="217"/>
      <c r="Z19" s="217"/>
      <c r="AA19" s="218">
        <f t="shared" si="2"/>
        <v>0</v>
      </c>
      <c r="AB19" s="217"/>
      <c r="AC19" s="218">
        <f t="shared" si="3"/>
        <v>0</v>
      </c>
      <c r="AD19" s="217"/>
      <c r="AE19" s="217"/>
      <c r="AF19" s="217"/>
      <c r="AG19" s="218">
        <f t="shared" si="4"/>
        <v>0</v>
      </c>
      <c r="AH19" s="217"/>
    </row>
    <row r="20" spans="1:34" ht="22.5" customHeight="1">
      <c r="A20" s="59">
        <f t="shared" si="0"/>
        <v>9</v>
      </c>
      <c r="B20" s="1323"/>
      <c r="C20" s="60" t="s">
        <v>357</v>
      </c>
      <c r="D20" s="217"/>
      <c r="E20" s="217"/>
      <c r="F20" s="217"/>
      <c r="G20" s="217"/>
      <c r="H20" s="217"/>
      <c r="I20" s="217"/>
      <c r="J20" s="217"/>
      <c r="K20" s="217"/>
      <c r="L20" s="217"/>
      <c r="M20" s="217"/>
      <c r="N20" s="217"/>
      <c r="O20" s="218">
        <f t="shared" si="5"/>
        <v>0</v>
      </c>
      <c r="P20" s="218">
        <f t="shared" si="1"/>
        <v>0</v>
      </c>
      <c r="Q20" s="217"/>
      <c r="R20" s="217"/>
      <c r="S20" s="217"/>
      <c r="T20" s="217"/>
      <c r="U20" s="217"/>
      <c r="V20" s="217"/>
      <c r="W20" s="217"/>
      <c r="X20" s="217"/>
      <c r="Y20" s="217"/>
      <c r="Z20" s="217"/>
      <c r="AA20" s="218">
        <f t="shared" si="2"/>
        <v>0</v>
      </c>
      <c r="AB20" s="217"/>
      <c r="AC20" s="218">
        <f t="shared" si="3"/>
        <v>0</v>
      </c>
      <c r="AD20" s="217"/>
      <c r="AE20" s="217"/>
      <c r="AF20" s="217"/>
      <c r="AG20" s="218">
        <f t="shared" si="4"/>
        <v>0</v>
      </c>
      <c r="AH20" s="217"/>
    </row>
    <row r="21" spans="1:34" ht="21.75" customHeight="1">
      <c r="A21" s="59">
        <f t="shared" si="0"/>
        <v>10</v>
      </c>
      <c r="B21" s="1323"/>
      <c r="C21" s="60" t="s">
        <v>358</v>
      </c>
      <c r="D21" s="217"/>
      <c r="E21" s="217"/>
      <c r="F21" s="217"/>
      <c r="G21" s="217"/>
      <c r="H21" s="217"/>
      <c r="I21" s="217"/>
      <c r="J21" s="217"/>
      <c r="K21" s="217"/>
      <c r="L21" s="217"/>
      <c r="M21" s="217"/>
      <c r="N21" s="217"/>
      <c r="O21" s="218">
        <f t="shared" si="5"/>
        <v>0</v>
      </c>
      <c r="P21" s="218">
        <f t="shared" si="1"/>
        <v>0</v>
      </c>
      <c r="Q21" s="217"/>
      <c r="R21" s="217"/>
      <c r="S21" s="217"/>
      <c r="T21" s="217"/>
      <c r="U21" s="217"/>
      <c r="V21" s="217"/>
      <c r="W21" s="217"/>
      <c r="X21" s="217"/>
      <c r="Y21" s="217"/>
      <c r="Z21" s="217"/>
      <c r="AA21" s="218">
        <f t="shared" si="2"/>
        <v>0</v>
      </c>
      <c r="AB21" s="217"/>
      <c r="AC21" s="218">
        <f t="shared" si="3"/>
        <v>0</v>
      </c>
      <c r="AD21" s="217"/>
      <c r="AE21" s="217"/>
      <c r="AF21" s="217"/>
      <c r="AG21" s="218">
        <f t="shared" si="4"/>
        <v>0</v>
      </c>
      <c r="AH21" s="217"/>
    </row>
    <row r="22" spans="1:34" ht="17.25" customHeight="1">
      <c r="A22" s="59">
        <f t="shared" si="0"/>
        <v>11</v>
      </c>
      <c r="B22" s="1323"/>
      <c r="C22" s="60" t="s">
        <v>359</v>
      </c>
      <c r="D22" s="217"/>
      <c r="E22" s="217"/>
      <c r="F22" s="217"/>
      <c r="G22" s="217"/>
      <c r="H22" s="217"/>
      <c r="I22" s="217"/>
      <c r="J22" s="217"/>
      <c r="K22" s="217"/>
      <c r="L22" s="217"/>
      <c r="M22" s="217"/>
      <c r="N22" s="217"/>
      <c r="O22" s="218">
        <f t="shared" si="5"/>
        <v>0</v>
      </c>
      <c r="P22" s="218">
        <f t="shared" si="1"/>
        <v>0</v>
      </c>
      <c r="Q22" s="217"/>
      <c r="R22" s="217"/>
      <c r="S22" s="217"/>
      <c r="T22" s="217"/>
      <c r="U22" s="217"/>
      <c r="V22" s="217"/>
      <c r="W22" s="217"/>
      <c r="X22" s="217"/>
      <c r="Y22" s="217"/>
      <c r="Z22" s="217"/>
      <c r="AA22" s="218">
        <f t="shared" si="2"/>
        <v>0</v>
      </c>
      <c r="AB22" s="217"/>
      <c r="AC22" s="218">
        <f t="shared" si="3"/>
        <v>0</v>
      </c>
      <c r="AD22" s="217"/>
      <c r="AE22" s="217"/>
      <c r="AF22" s="217"/>
      <c r="AG22" s="218">
        <f t="shared" si="4"/>
        <v>0</v>
      </c>
      <c r="AH22" s="217"/>
    </row>
    <row r="23" spans="1:34" ht="33.75" customHeight="1">
      <c r="A23" s="59">
        <f t="shared" si="0"/>
        <v>12</v>
      </c>
      <c r="B23" s="1323"/>
      <c r="C23" s="60" t="s">
        <v>360</v>
      </c>
      <c r="D23" s="217"/>
      <c r="E23" s="217"/>
      <c r="F23" s="217"/>
      <c r="G23" s="217"/>
      <c r="H23" s="217"/>
      <c r="I23" s="217"/>
      <c r="J23" s="217"/>
      <c r="K23" s="217"/>
      <c r="L23" s="217"/>
      <c r="M23" s="217"/>
      <c r="N23" s="217"/>
      <c r="O23" s="218">
        <f t="shared" si="5"/>
        <v>0</v>
      </c>
      <c r="P23" s="218">
        <f t="shared" si="1"/>
        <v>0</v>
      </c>
      <c r="Q23" s="217"/>
      <c r="R23" s="217"/>
      <c r="S23" s="217"/>
      <c r="T23" s="217"/>
      <c r="U23" s="217"/>
      <c r="V23" s="217"/>
      <c r="W23" s="217"/>
      <c r="X23" s="217"/>
      <c r="Y23" s="217"/>
      <c r="Z23" s="217"/>
      <c r="AA23" s="218">
        <f t="shared" si="2"/>
        <v>0</v>
      </c>
      <c r="AB23" s="217"/>
      <c r="AC23" s="218">
        <f t="shared" si="3"/>
        <v>0</v>
      </c>
      <c r="AD23" s="217"/>
      <c r="AE23" s="217"/>
      <c r="AF23" s="217"/>
      <c r="AG23" s="218">
        <f t="shared" si="4"/>
        <v>0</v>
      </c>
      <c r="AH23" s="217"/>
    </row>
    <row r="24" spans="1:34" ht="16.5" customHeight="1">
      <c r="A24" s="59">
        <f t="shared" si="0"/>
        <v>13</v>
      </c>
      <c r="B24" s="1323"/>
      <c r="C24" s="60" t="s">
        <v>361</v>
      </c>
      <c r="D24" s="217"/>
      <c r="E24" s="217"/>
      <c r="F24" s="217"/>
      <c r="G24" s="217"/>
      <c r="H24" s="217"/>
      <c r="I24" s="217"/>
      <c r="J24" s="217"/>
      <c r="K24" s="217"/>
      <c r="L24" s="217"/>
      <c r="M24" s="217"/>
      <c r="N24" s="217"/>
      <c r="O24" s="218">
        <f t="shared" si="5"/>
        <v>0</v>
      </c>
      <c r="P24" s="218">
        <f t="shared" si="1"/>
        <v>0</v>
      </c>
      <c r="Q24" s="217"/>
      <c r="R24" s="217"/>
      <c r="S24" s="217"/>
      <c r="T24" s="217"/>
      <c r="U24" s="217"/>
      <c r="V24" s="217"/>
      <c r="W24" s="217"/>
      <c r="X24" s="217"/>
      <c r="Y24" s="217"/>
      <c r="Z24" s="217"/>
      <c r="AA24" s="218">
        <f t="shared" si="2"/>
        <v>0</v>
      </c>
      <c r="AB24" s="217"/>
      <c r="AC24" s="218">
        <f t="shared" si="3"/>
        <v>0</v>
      </c>
      <c r="AD24" s="217"/>
      <c r="AE24" s="217"/>
      <c r="AF24" s="217"/>
      <c r="AG24" s="218">
        <f t="shared" si="4"/>
        <v>0</v>
      </c>
      <c r="AH24" s="217"/>
    </row>
    <row r="25" spans="1:34" ht="17.25" customHeight="1">
      <c r="A25" s="59">
        <f t="shared" si="0"/>
        <v>14</v>
      </c>
      <c r="B25" s="1323"/>
      <c r="C25" s="60" t="s">
        <v>362</v>
      </c>
      <c r="D25" s="217"/>
      <c r="E25" s="217"/>
      <c r="F25" s="217"/>
      <c r="G25" s="217"/>
      <c r="H25" s="217"/>
      <c r="I25" s="217"/>
      <c r="J25" s="217"/>
      <c r="K25" s="217"/>
      <c r="L25" s="217"/>
      <c r="M25" s="217"/>
      <c r="N25" s="217"/>
      <c r="O25" s="218">
        <f t="shared" si="5"/>
        <v>0</v>
      </c>
      <c r="P25" s="218">
        <f t="shared" si="1"/>
        <v>0</v>
      </c>
      <c r="Q25" s="217"/>
      <c r="R25" s="217"/>
      <c r="S25" s="217"/>
      <c r="T25" s="217"/>
      <c r="U25" s="217"/>
      <c r="V25" s="217"/>
      <c r="W25" s="217"/>
      <c r="X25" s="217"/>
      <c r="Y25" s="217"/>
      <c r="Z25" s="217"/>
      <c r="AA25" s="218">
        <f t="shared" si="2"/>
        <v>0</v>
      </c>
      <c r="AB25" s="217"/>
      <c r="AC25" s="218">
        <f t="shared" si="3"/>
        <v>0</v>
      </c>
      <c r="AD25" s="217"/>
      <c r="AE25" s="217"/>
      <c r="AF25" s="217"/>
      <c r="AG25" s="218">
        <f t="shared" si="4"/>
        <v>0</v>
      </c>
      <c r="AH25" s="217"/>
    </row>
    <row r="26" spans="1:34" ht="24" customHeight="1">
      <c r="A26" s="59">
        <f t="shared" si="0"/>
        <v>15</v>
      </c>
      <c r="B26" s="1323"/>
      <c r="C26" s="60" t="s">
        <v>725</v>
      </c>
      <c r="D26" s="217"/>
      <c r="E26" s="217"/>
      <c r="F26" s="217"/>
      <c r="G26" s="217"/>
      <c r="H26" s="217"/>
      <c r="I26" s="217"/>
      <c r="J26" s="217"/>
      <c r="K26" s="217"/>
      <c r="L26" s="217"/>
      <c r="M26" s="217"/>
      <c r="N26" s="217"/>
      <c r="O26" s="218">
        <f t="shared" si="5"/>
        <v>0</v>
      </c>
      <c r="P26" s="218">
        <f t="shared" si="1"/>
        <v>0</v>
      </c>
      <c r="Q26" s="217"/>
      <c r="R26" s="217"/>
      <c r="S26" s="217"/>
      <c r="T26" s="217"/>
      <c r="U26" s="217"/>
      <c r="V26" s="217"/>
      <c r="W26" s="217"/>
      <c r="X26" s="217"/>
      <c r="Y26" s="217"/>
      <c r="Z26" s="217"/>
      <c r="AA26" s="218">
        <f t="shared" si="2"/>
        <v>0</v>
      </c>
      <c r="AB26" s="217"/>
      <c r="AC26" s="218">
        <f t="shared" si="3"/>
        <v>0</v>
      </c>
      <c r="AD26" s="217"/>
      <c r="AE26" s="217"/>
      <c r="AF26" s="217"/>
      <c r="AG26" s="218">
        <f t="shared" si="4"/>
        <v>0</v>
      </c>
      <c r="AH26" s="217"/>
    </row>
    <row r="27" spans="1:34" ht="17.25" customHeight="1">
      <c r="A27" s="59">
        <f t="shared" si="0"/>
        <v>16</v>
      </c>
      <c r="B27" s="1323"/>
      <c r="C27" s="60" t="s">
        <v>364</v>
      </c>
      <c r="D27" s="217"/>
      <c r="E27" s="217"/>
      <c r="F27" s="217"/>
      <c r="G27" s="217"/>
      <c r="H27" s="217"/>
      <c r="I27" s="217"/>
      <c r="J27" s="217"/>
      <c r="K27" s="217"/>
      <c r="L27" s="217"/>
      <c r="M27" s="217"/>
      <c r="N27" s="217"/>
      <c r="O27" s="218">
        <f t="shared" si="5"/>
        <v>0</v>
      </c>
      <c r="P27" s="218">
        <f t="shared" si="1"/>
        <v>0</v>
      </c>
      <c r="Q27" s="217"/>
      <c r="R27" s="217"/>
      <c r="S27" s="217"/>
      <c r="T27" s="217"/>
      <c r="U27" s="217"/>
      <c r="V27" s="217"/>
      <c r="W27" s="217"/>
      <c r="X27" s="217"/>
      <c r="Y27" s="217"/>
      <c r="Z27" s="217"/>
      <c r="AA27" s="218">
        <f t="shared" si="2"/>
        <v>0</v>
      </c>
      <c r="AB27" s="217"/>
      <c r="AC27" s="218">
        <f t="shared" si="3"/>
        <v>0</v>
      </c>
      <c r="AD27" s="217"/>
      <c r="AE27" s="217"/>
      <c r="AF27" s="217"/>
      <c r="AG27" s="218">
        <f t="shared" si="4"/>
        <v>0</v>
      </c>
      <c r="AH27" s="217"/>
    </row>
    <row r="28" spans="1:34" ht="16.5" customHeight="1">
      <c r="A28" s="59">
        <f t="shared" si="0"/>
        <v>17</v>
      </c>
      <c r="B28" s="1323"/>
      <c r="C28" s="60" t="s">
        <v>395</v>
      </c>
      <c r="D28" s="217"/>
      <c r="E28" s="217"/>
      <c r="F28" s="217"/>
      <c r="G28" s="217"/>
      <c r="H28" s="217"/>
      <c r="I28" s="217"/>
      <c r="J28" s="217"/>
      <c r="K28" s="217"/>
      <c r="L28" s="217"/>
      <c r="M28" s="217"/>
      <c r="N28" s="217"/>
      <c r="O28" s="218">
        <f t="shared" si="5"/>
        <v>0</v>
      </c>
      <c r="P28" s="218">
        <f t="shared" si="1"/>
        <v>0</v>
      </c>
      <c r="Q28" s="217"/>
      <c r="R28" s="217"/>
      <c r="S28" s="217"/>
      <c r="T28" s="217"/>
      <c r="U28" s="217"/>
      <c r="V28" s="217"/>
      <c r="W28" s="217"/>
      <c r="X28" s="217"/>
      <c r="Y28" s="217"/>
      <c r="Z28" s="217"/>
      <c r="AA28" s="218">
        <f t="shared" si="2"/>
        <v>0</v>
      </c>
      <c r="AB28" s="217"/>
      <c r="AC28" s="218">
        <f t="shared" si="3"/>
        <v>0</v>
      </c>
      <c r="AD28" s="217"/>
      <c r="AE28" s="217"/>
      <c r="AF28" s="217"/>
      <c r="AG28" s="218">
        <f t="shared" si="4"/>
        <v>0</v>
      </c>
      <c r="AH28" s="217"/>
    </row>
    <row r="29" spans="1:34" ht="17.25" customHeight="1">
      <c r="A29" s="59">
        <f t="shared" si="0"/>
        <v>18</v>
      </c>
      <c r="B29" s="1323"/>
      <c r="C29" s="60" t="s">
        <v>365</v>
      </c>
      <c r="D29" s="217"/>
      <c r="E29" s="217"/>
      <c r="F29" s="217"/>
      <c r="G29" s="217"/>
      <c r="H29" s="217"/>
      <c r="I29" s="217"/>
      <c r="J29" s="217"/>
      <c r="K29" s="217"/>
      <c r="L29" s="217"/>
      <c r="M29" s="217"/>
      <c r="N29" s="217"/>
      <c r="O29" s="218">
        <f t="shared" si="5"/>
        <v>0</v>
      </c>
      <c r="P29" s="218">
        <f t="shared" si="1"/>
        <v>0</v>
      </c>
      <c r="Q29" s="217"/>
      <c r="R29" s="217"/>
      <c r="S29" s="217"/>
      <c r="T29" s="217"/>
      <c r="U29" s="217"/>
      <c r="V29" s="217"/>
      <c r="W29" s="217"/>
      <c r="X29" s="217"/>
      <c r="Y29" s="217"/>
      <c r="Z29" s="217"/>
      <c r="AA29" s="218">
        <f t="shared" si="2"/>
        <v>0</v>
      </c>
      <c r="AB29" s="217"/>
      <c r="AC29" s="218">
        <f t="shared" si="3"/>
        <v>0</v>
      </c>
      <c r="AD29" s="217"/>
      <c r="AE29" s="217"/>
      <c r="AF29" s="217"/>
      <c r="AG29" s="218">
        <f t="shared" si="4"/>
        <v>0</v>
      </c>
      <c r="AH29" s="217"/>
    </row>
    <row r="30" spans="1:34" ht="18.75" customHeight="1">
      <c r="A30" s="59">
        <f t="shared" si="0"/>
        <v>19</v>
      </c>
      <c r="B30" s="1323"/>
      <c r="C30" s="60" t="s">
        <v>366</v>
      </c>
      <c r="D30" s="217"/>
      <c r="E30" s="217"/>
      <c r="F30" s="217"/>
      <c r="G30" s="217"/>
      <c r="H30" s="217"/>
      <c r="I30" s="217"/>
      <c r="J30" s="217"/>
      <c r="K30" s="217"/>
      <c r="L30" s="217"/>
      <c r="M30" s="217"/>
      <c r="N30" s="217"/>
      <c r="O30" s="218">
        <f t="shared" si="5"/>
        <v>0</v>
      </c>
      <c r="P30" s="218">
        <f t="shared" si="1"/>
        <v>0</v>
      </c>
      <c r="Q30" s="217"/>
      <c r="R30" s="217"/>
      <c r="S30" s="217"/>
      <c r="T30" s="217"/>
      <c r="U30" s="217"/>
      <c r="V30" s="217"/>
      <c r="W30" s="217"/>
      <c r="X30" s="217"/>
      <c r="Y30" s="217"/>
      <c r="Z30" s="217"/>
      <c r="AA30" s="218">
        <f t="shared" si="2"/>
        <v>0</v>
      </c>
      <c r="AB30" s="217"/>
      <c r="AC30" s="218">
        <f t="shared" si="3"/>
        <v>0</v>
      </c>
      <c r="AD30" s="217"/>
      <c r="AE30" s="217"/>
      <c r="AF30" s="217"/>
      <c r="AG30" s="218">
        <f t="shared" si="4"/>
        <v>0</v>
      </c>
      <c r="AH30" s="217"/>
    </row>
    <row r="31" spans="1:34" ht="34.5" customHeight="1">
      <c r="A31" s="59">
        <f t="shared" si="0"/>
        <v>20</v>
      </c>
      <c r="B31" s="1324"/>
      <c r="C31" s="63" t="s">
        <v>393</v>
      </c>
      <c r="D31" s="219">
        <f t="shared" ref="D31:AH31" si="6">SUM(D13:D30)</f>
        <v>0</v>
      </c>
      <c r="E31" s="219">
        <f t="shared" si="6"/>
        <v>0</v>
      </c>
      <c r="F31" s="219">
        <f t="shared" si="6"/>
        <v>0</v>
      </c>
      <c r="G31" s="219">
        <f t="shared" si="6"/>
        <v>0</v>
      </c>
      <c r="H31" s="219">
        <f t="shared" si="6"/>
        <v>0</v>
      </c>
      <c r="I31" s="219">
        <f t="shared" si="6"/>
        <v>0</v>
      </c>
      <c r="J31" s="219">
        <f t="shared" si="6"/>
        <v>0</v>
      </c>
      <c r="K31" s="219">
        <f t="shared" si="6"/>
        <v>0</v>
      </c>
      <c r="L31" s="219">
        <f t="shared" si="6"/>
        <v>0</v>
      </c>
      <c r="M31" s="219">
        <f t="shared" si="6"/>
        <v>0</v>
      </c>
      <c r="N31" s="219">
        <f t="shared" si="6"/>
        <v>0</v>
      </c>
      <c r="O31" s="219">
        <f t="shared" si="6"/>
        <v>0</v>
      </c>
      <c r="P31" s="219">
        <f t="shared" si="6"/>
        <v>0</v>
      </c>
      <c r="Q31" s="219">
        <f t="shared" si="6"/>
        <v>0</v>
      </c>
      <c r="R31" s="219">
        <f t="shared" si="6"/>
        <v>0</v>
      </c>
      <c r="S31" s="219">
        <f t="shared" si="6"/>
        <v>0</v>
      </c>
      <c r="T31" s="219">
        <f t="shared" si="6"/>
        <v>0</v>
      </c>
      <c r="U31" s="219">
        <f t="shared" si="6"/>
        <v>0</v>
      </c>
      <c r="V31" s="219">
        <f t="shared" si="6"/>
        <v>0</v>
      </c>
      <c r="W31" s="219">
        <f t="shared" si="6"/>
        <v>0</v>
      </c>
      <c r="X31" s="219">
        <f t="shared" si="6"/>
        <v>0</v>
      </c>
      <c r="Y31" s="219">
        <f t="shared" si="6"/>
        <v>0</v>
      </c>
      <c r="Z31" s="219">
        <f t="shared" si="6"/>
        <v>0</v>
      </c>
      <c r="AA31" s="219">
        <f t="shared" si="6"/>
        <v>0</v>
      </c>
      <c r="AB31" s="219">
        <f t="shared" si="6"/>
        <v>0</v>
      </c>
      <c r="AC31" s="219">
        <f t="shared" si="6"/>
        <v>0</v>
      </c>
      <c r="AD31" s="219">
        <f t="shared" si="6"/>
        <v>0</v>
      </c>
      <c r="AE31" s="219">
        <f t="shared" si="6"/>
        <v>0</v>
      </c>
      <c r="AF31" s="219">
        <f t="shared" si="6"/>
        <v>0</v>
      </c>
      <c r="AG31" s="219">
        <f t="shared" si="6"/>
        <v>0</v>
      </c>
      <c r="AH31" s="219">
        <f t="shared" si="6"/>
        <v>0</v>
      </c>
    </row>
    <row r="32" spans="1:34" ht="24" customHeight="1">
      <c r="A32" s="59">
        <f t="shared" si="0"/>
        <v>21</v>
      </c>
      <c r="B32" s="1333" t="s">
        <v>208</v>
      </c>
      <c r="C32" s="133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row>
    <row r="33" spans="1:34">
      <c r="A33" s="59">
        <f t="shared" si="0"/>
        <v>22</v>
      </c>
      <c r="B33" s="1325"/>
      <c r="C33" s="60" t="s">
        <v>141</v>
      </c>
      <c r="D33" s="217"/>
      <c r="E33" s="217"/>
      <c r="F33" s="217"/>
      <c r="G33" s="217"/>
      <c r="H33" s="217"/>
      <c r="I33" s="217"/>
      <c r="J33" s="217"/>
      <c r="K33" s="217"/>
      <c r="L33" s="217"/>
      <c r="M33" s="217"/>
      <c r="N33" s="217"/>
      <c r="O33" s="218">
        <f t="shared" ref="O33:O34" si="7">D33+E33+G33-I33-K33-L33-N33</f>
        <v>0</v>
      </c>
      <c r="P33" s="218">
        <f>F33+H33-J33-M33</f>
        <v>0</v>
      </c>
      <c r="Q33" s="217"/>
      <c r="R33" s="217"/>
      <c r="S33" s="217"/>
      <c r="T33" s="217"/>
      <c r="U33" s="217"/>
      <c r="V33" s="217"/>
      <c r="W33" s="217"/>
      <c r="X33" s="217"/>
      <c r="Y33" s="217"/>
      <c r="Z33" s="217"/>
      <c r="AA33" s="218">
        <f>X33+Y33-Z33</f>
        <v>0</v>
      </c>
      <c r="AB33" s="217"/>
      <c r="AC33" s="218">
        <f>AA33-AB33</f>
        <v>0</v>
      </c>
      <c r="AD33" s="217"/>
      <c r="AE33" s="217"/>
      <c r="AF33" s="217"/>
      <c r="AG33" s="218">
        <f>AE33-AF33</f>
        <v>0</v>
      </c>
      <c r="AH33" s="217"/>
    </row>
    <row r="34" spans="1:34">
      <c r="A34" s="59">
        <f t="shared" si="0"/>
        <v>23</v>
      </c>
      <c r="B34" s="1325"/>
      <c r="C34" s="60" t="s">
        <v>367</v>
      </c>
      <c r="D34" s="217"/>
      <c r="E34" s="217"/>
      <c r="F34" s="217"/>
      <c r="G34" s="217"/>
      <c r="H34" s="217"/>
      <c r="I34" s="217"/>
      <c r="J34" s="217"/>
      <c r="K34" s="217"/>
      <c r="L34" s="217"/>
      <c r="M34" s="217"/>
      <c r="N34" s="217"/>
      <c r="O34" s="218">
        <f t="shared" si="7"/>
        <v>0</v>
      </c>
      <c r="P34" s="218">
        <f>F34+H34-J34-M34</f>
        <v>0</v>
      </c>
      <c r="Q34" s="217"/>
      <c r="R34" s="217"/>
      <c r="S34" s="217"/>
      <c r="T34" s="217"/>
      <c r="U34" s="217"/>
      <c r="V34" s="217"/>
      <c r="W34" s="217"/>
      <c r="X34" s="217"/>
      <c r="Y34" s="217"/>
      <c r="Z34" s="217"/>
      <c r="AA34" s="218">
        <f>X34+Y34-Z34</f>
        <v>0</v>
      </c>
      <c r="AB34" s="217"/>
      <c r="AC34" s="218">
        <f>AA34-AB34</f>
        <v>0</v>
      </c>
      <c r="AD34" s="217"/>
      <c r="AE34" s="217"/>
      <c r="AF34" s="217"/>
      <c r="AG34" s="218">
        <f>AE34-AF34</f>
        <v>0</v>
      </c>
      <c r="AH34" s="217"/>
    </row>
    <row r="35" spans="1:34" ht="24.75" customHeight="1">
      <c r="A35" s="59">
        <f t="shared" si="0"/>
        <v>24</v>
      </c>
      <c r="B35" s="1326"/>
      <c r="C35" s="65" t="s">
        <v>394</v>
      </c>
      <c r="D35" s="220">
        <f t="shared" ref="D35:AH35" si="8">SUM(D33:D34)</f>
        <v>0</v>
      </c>
      <c r="E35" s="220">
        <f t="shared" si="8"/>
        <v>0</v>
      </c>
      <c r="F35" s="220">
        <f t="shared" si="8"/>
        <v>0</v>
      </c>
      <c r="G35" s="220">
        <f t="shared" si="8"/>
        <v>0</v>
      </c>
      <c r="H35" s="220">
        <f t="shared" si="8"/>
        <v>0</v>
      </c>
      <c r="I35" s="220">
        <f t="shared" si="8"/>
        <v>0</v>
      </c>
      <c r="J35" s="220">
        <f t="shared" si="8"/>
        <v>0</v>
      </c>
      <c r="K35" s="220">
        <f t="shared" si="8"/>
        <v>0</v>
      </c>
      <c r="L35" s="220">
        <f t="shared" si="8"/>
        <v>0</v>
      </c>
      <c r="M35" s="220">
        <f t="shared" si="8"/>
        <v>0</v>
      </c>
      <c r="N35" s="220">
        <f t="shared" si="8"/>
        <v>0</v>
      </c>
      <c r="O35" s="220">
        <f t="shared" si="8"/>
        <v>0</v>
      </c>
      <c r="P35" s="220">
        <f t="shared" si="8"/>
        <v>0</v>
      </c>
      <c r="Q35" s="220">
        <f t="shared" si="8"/>
        <v>0</v>
      </c>
      <c r="R35" s="220">
        <f t="shared" si="8"/>
        <v>0</v>
      </c>
      <c r="S35" s="220">
        <f t="shared" si="8"/>
        <v>0</v>
      </c>
      <c r="T35" s="220">
        <f t="shared" si="8"/>
        <v>0</v>
      </c>
      <c r="U35" s="220">
        <f t="shared" si="8"/>
        <v>0</v>
      </c>
      <c r="V35" s="220">
        <f t="shared" si="8"/>
        <v>0</v>
      </c>
      <c r="W35" s="220">
        <f t="shared" si="8"/>
        <v>0</v>
      </c>
      <c r="X35" s="220">
        <f t="shared" si="8"/>
        <v>0</v>
      </c>
      <c r="Y35" s="220">
        <f t="shared" si="8"/>
        <v>0</v>
      </c>
      <c r="Z35" s="220">
        <f t="shared" si="8"/>
        <v>0</v>
      </c>
      <c r="AA35" s="220">
        <f t="shared" si="8"/>
        <v>0</v>
      </c>
      <c r="AB35" s="220">
        <f t="shared" si="8"/>
        <v>0</v>
      </c>
      <c r="AC35" s="220">
        <f t="shared" si="8"/>
        <v>0</v>
      </c>
      <c r="AD35" s="220">
        <f t="shared" si="8"/>
        <v>0</v>
      </c>
      <c r="AE35" s="220">
        <f t="shared" si="8"/>
        <v>0</v>
      </c>
      <c r="AF35" s="220">
        <f t="shared" si="8"/>
        <v>0</v>
      </c>
      <c r="AG35" s="220">
        <f t="shared" si="8"/>
        <v>0</v>
      </c>
      <c r="AH35" s="220">
        <f t="shared" si="8"/>
        <v>0</v>
      </c>
    </row>
    <row r="36" spans="1:34" ht="23.25" customHeight="1">
      <c r="A36" s="59">
        <f t="shared" si="0"/>
        <v>25</v>
      </c>
      <c r="B36" s="1331" t="s">
        <v>589</v>
      </c>
      <c r="C36" s="1332"/>
      <c r="D36" s="61"/>
      <c r="E36" s="61"/>
      <c r="F36" s="61"/>
      <c r="G36" s="61"/>
      <c r="H36" s="61"/>
      <c r="I36" s="61"/>
      <c r="J36" s="61"/>
      <c r="K36" s="61"/>
      <c r="L36" s="61"/>
      <c r="M36" s="61"/>
      <c r="N36" s="61"/>
      <c r="O36" s="62">
        <f>D36+E36+G36-I36-K36-L36-N36</f>
        <v>0</v>
      </c>
      <c r="P36" s="62">
        <f>F36+H36-J36-M36</f>
        <v>0</v>
      </c>
      <c r="Q36" s="61"/>
      <c r="R36" s="61"/>
      <c r="S36" s="61"/>
      <c r="T36" s="61"/>
      <c r="U36" s="61"/>
      <c r="V36" s="61"/>
      <c r="W36" s="61"/>
      <c r="X36" s="61"/>
      <c r="Y36" s="61"/>
      <c r="Z36" s="61"/>
      <c r="AA36" s="62">
        <f>X36+Y36-Z36</f>
        <v>0</v>
      </c>
      <c r="AB36" s="61"/>
      <c r="AC36" s="62">
        <f>AA36-AB36</f>
        <v>0</v>
      </c>
      <c r="AD36" s="61"/>
      <c r="AE36" s="61"/>
      <c r="AF36" s="61"/>
      <c r="AG36" s="62">
        <f>AE36-AF36</f>
        <v>0</v>
      </c>
      <c r="AH36" s="61"/>
    </row>
    <row r="37" spans="1:34" ht="21" customHeight="1">
      <c r="A37" s="59">
        <f t="shared" si="0"/>
        <v>26</v>
      </c>
      <c r="B37" s="1336" t="s">
        <v>592</v>
      </c>
      <c r="C37" s="1337"/>
      <c r="D37" s="66">
        <f t="shared" ref="D37:AH37" si="9">D31+D35+D36</f>
        <v>0</v>
      </c>
      <c r="E37" s="66">
        <f t="shared" si="9"/>
        <v>0</v>
      </c>
      <c r="F37" s="66">
        <f t="shared" si="9"/>
        <v>0</v>
      </c>
      <c r="G37" s="66">
        <f t="shared" si="9"/>
        <v>0</v>
      </c>
      <c r="H37" s="66">
        <f t="shared" si="9"/>
        <v>0</v>
      </c>
      <c r="I37" s="66">
        <f t="shared" si="9"/>
        <v>0</v>
      </c>
      <c r="J37" s="66">
        <f t="shared" si="9"/>
        <v>0</v>
      </c>
      <c r="K37" s="66">
        <f t="shared" si="9"/>
        <v>0</v>
      </c>
      <c r="L37" s="66">
        <f t="shared" si="9"/>
        <v>0</v>
      </c>
      <c r="M37" s="66">
        <f t="shared" si="9"/>
        <v>0</v>
      </c>
      <c r="N37" s="66">
        <f t="shared" si="9"/>
        <v>0</v>
      </c>
      <c r="O37" s="66">
        <f t="shared" si="9"/>
        <v>0</v>
      </c>
      <c r="P37" s="66">
        <f t="shared" si="9"/>
        <v>0</v>
      </c>
      <c r="Q37" s="66">
        <f t="shared" si="9"/>
        <v>0</v>
      </c>
      <c r="R37" s="66">
        <f t="shared" si="9"/>
        <v>0</v>
      </c>
      <c r="S37" s="66">
        <f t="shared" si="9"/>
        <v>0</v>
      </c>
      <c r="T37" s="66">
        <f t="shared" si="9"/>
        <v>0</v>
      </c>
      <c r="U37" s="66">
        <f t="shared" si="9"/>
        <v>0</v>
      </c>
      <c r="V37" s="66">
        <f t="shared" si="9"/>
        <v>0</v>
      </c>
      <c r="W37" s="66">
        <f t="shared" si="9"/>
        <v>0</v>
      </c>
      <c r="X37" s="66">
        <f t="shared" si="9"/>
        <v>0</v>
      </c>
      <c r="Y37" s="66">
        <f t="shared" si="9"/>
        <v>0</v>
      </c>
      <c r="Z37" s="66">
        <f t="shared" si="9"/>
        <v>0</v>
      </c>
      <c r="AA37" s="66">
        <f t="shared" si="9"/>
        <v>0</v>
      </c>
      <c r="AB37" s="66">
        <f t="shared" si="9"/>
        <v>0</v>
      </c>
      <c r="AC37" s="66">
        <f t="shared" si="9"/>
        <v>0</v>
      </c>
      <c r="AD37" s="66">
        <f t="shared" si="9"/>
        <v>0</v>
      </c>
      <c r="AE37" s="66">
        <f t="shared" si="9"/>
        <v>0</v>
      </c>
      <c r="AF37" s="66">
        <f t="shared" si="9"/>
        <v>0</v>
      </c>
      <c r="AG37" s="66">
        <f t="shared" si="9"/>
        <v>0</v>
      </c>
      <c r="AH37" s="66">
        <f t="shared" si="9"/>
        <v>0</v>
      </c>
    </row>
    <row r="38" spans="1:34" ht="25.5" customHeight="1">
      <c r="A38" s="59">
        <f t="shared" si="0"/>
        <v>27</v>
      </c>
      <c r="B38" s="1335" t="s">
        <v>390</v>
      </c>
      <c r="C38" s="1334"/>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row>
    <row r="39" spans="1:34" ht="20.25" customHeight="1">
      <c r="A39" s="59">
        <f t="shared" si="0"/>
        <v>28</v>
      </c>
      <c r="B39" s="1327"/>
      <c r="C39" s="60" t="s">
        <v>372</v>
      </c>
      <c r="D39" s="217"/>
      <c r="E39" s="217"/>
      <c r="F39" s="217"/>
      <c r="G39" s="217"/>
      <c r="H39" s="217"/>
      <c r="I39" s="217"/>
      <c r="J39" s="217"/>
      <c r="K39" s="217"/>
      <c r="L39" s="217"/>
      <c r="M39" s="217"/>
      <c r="N39" s="217"/>
      <c r="O39" s="218">
        <f t="shared" ref="O39:O52" si="10">D39+E39+G39-I39-K39-L39-N39</f>
        <v>0</v>
      </c>
      <c r="P39" s="218">
        <f t="shared" ref="P39:P52" si="11">F39+H39-J39-M39</f>
        <v>0</v>
      </c>
      <c r="Q39" s="217"/>
      <c r="R39" s="217"/>
      <c r="S39" s="217"/>
      <c r="T39" s="217"/>
      <c r="U39" s="217"/>
      <c r="V39" s="217"/>
      <c r="W39" s="217"/>
      <c r="X39" s="217"/>
      <c r="Y39" s="217"/>
      <c r="Z39" s="217"/>
      <c r="AA39" s="218">
        <f t="shared" ref="AA39:AA52" si="12">X39+Y39-Z39</f>
        <v>0</v>
      </c>
      <c r="AB39" s="217"/>
      <c r="AC39" s="218">
        <f t="shared" ref="AC39:AC52" si="13">AA39-AB39</f>
        <v>0</v>
      </c>
      <c r="AD39" s="217"/>
      <c r="AE39" s="217"/>
      <c r="AF39" s="217"/>
      <c r="AG39" s="218">
        <f t="shared" ref="AG39:AG52" si="14">AE39-AF39</f>
        <v>0</v>
      </c>
      <c r="AH39" s="217"/>
    </row>
    <row r="40" spans="1:34" ht="30.75" customHeight="1">
      <c r="A40" s="59">
        <f t="shared" si="0"/>
        <v>29</v>
      </c>
      <c r="B40" s="1327"/>
      <c r="C40" s="60" t="s">
        <v>594</v>
      </c>
      <c r="D40" s="217"/>
      <c r="E40" s="217"/>
      <c r="F40" s="217"/>
      <c r="G40" s="217"/>
      <c r="H40" s="217"/>
      <c r="I40" s="217"/>
      <c r="J40" s="217"/>
      <c r="K40" s="217"/>
      <c r="L40" s="217"/>
      <c r="M40" s="217"/>
      <c r="N40" s="217"/>
      <c r="O40" s="218">
        <f t="shared" si="10"/>
        <v>0</v>
      </c>
      <c r="P40" s="218">
        <f t="shared" si="11"/>
        <v>0</v>
      </c>
      <c r="Q40" s="217"/>
      <c r="R40" s="217"/>
      <c r="S40" s="217"/>
      <c r="T40" s="217"/>
      <c r="U40" s="217"/>
      <c r="V40" s="217"/>
      <c r="W40" s="217"/>
      <c r="X40" s="217"/>
      <c r="Y40" s="217"/>
      <c r="Z40" s="217"/>
      <c r="AA40" s="218">
        <f t="shared" si="12"/>
        <v>0</v>
      </c>
      <c r="AB40" s="217"/>
      <c r="AC40" s="218">
        <f t="shared" si="13"/>
        <v>0</v>
      </c>
      <c r="AD40" s="217"/>
      <c r="AE40" s="217"/>
      <c r="AF40" s="217"/>
      <c r="AG40" s="218">
        <f t="shared" si="14"/>
        <v>0</v>
      </c>
      <c r="AH40" s="217"/>
    </row>
    <row r="41" spans="1:34" ht="32.25" customHeight="1">
      <c r="A41" s="59">
        <f t="shared" si="0"/>
        <v>30</v>
      </c>
      <c r="B41" s="1327"/>
      <c r="C41" s="60" t="s">
        <v>595</v>
      </c>
      <c r="D41" s="217"/>
      <c r="E41" s="217"/>
      <c r="F41" s="217"/>
      <c r="G41" s="217"/>
      <c r="H41" s="217"/>
      <c r="I41" s="217"/>
      <c r="J41" s="217"/>
      <c r="K41" s="217"/>
      <c r="L41" s="217"/>
      <c r="M41" s="217"/>
      <c r="N41" s="217"/>
      <c r="O41" s="218">
        <f t="shared" si="10"/>
        <v>0</v>
      </c>
      <c r="P41" s="218">
        <f t="shared" si="11"/>
        <v>0</v>
      </c>
      <c r="Q41" s="217"/>
      <c r="R41" s="217"/>
      <c r="S41" s="217"/>
      <c r="T41" s="217"/>
      <c r="U41" s="217"/>
      <c r="V41" s="217"/>
      <c r="W41" s="217"/>
      <c r="X41" s="217"/>
      <c r="Y41" s="217"/>
      <c r="Z41" s="217"/>
      <c r="AA41" s="218">
        <f t="shared" si="12"/>
        <v>0</v>
      </c>
      <c r="AB41" s="217"/>
      <c r="AC41" s="218">
        <f t="shared" si="13"/>
        <v>0</v>
      </c>
      <c r="AD41" s="217"/>
      <c r="AE41" s="217"/>
      <c r="AF41" s="217"/>
      <c r="AG41" s="218">
        <f t="shared" si="14"/>
        <v>0</v>
      </c>
      <c r="AH41" s="217"/>
    </row>
    <row r="42" spans="1:34" ht="30" customHeight="1">
      <c r="A42" s="59">
        <f t="shared" si="0"/>
        <v>31</v>
      </c>
      <c r="B42" s="1327"/>
      <c r="C42" s="60" t="s">
        <v>373</v>
      </c>
      <c r="D42" s="217"/>
      <c r="E42" s="217"/>
      <c r="F42" s="217"/>
      <c r="G42" s="217"/>
      <c r="H42" s="217"/>
      <c r="I42" s="217"/>
      <c r="J42" s="217"/>
      <c r="K42" s="217"/>
      <c r="L42" s="217"/>
      <c r="M42" s="217"/>
      <c r="N42" s="217"/>
      <c r="O42" s="218">
        <f t="shared" si="10"/>
        <v>0</v>
      </c>
      <c r="P42" s="218">
        <f t="shared" si="11"/>
        <v>0</v>
      </c>
      <c r="Q42" s="217"/>
      <c r="R42" s="217"/>
      <c r="S42" s="217"/>
      <c r="T42" s="217"/>
      <c r="U42" s="217"/>
      <c r="V42" s="217"/>
      <c r="W42" s="217"/>
      <c r="X42" s="217"/>
      <c r="Y42" s="217"/>
      <c r="Z42" s="217"/>
      <c r="AA42" s="218">
        <f t="shared" si="12"/>
        <v>0</v>
      </c>
      <c r="AB42" s="217"/>
      <c r="AC42" s="218">
        <f t="shared" si="13"/>
        <v>0</v>
      </c>
      <c r="AD42" s="217"/>
      <c r="AE42" s="217"/>
      <c r="AF42" s="217"/>
      <c r="AG42" s="218">
        <f t="shared" si="14"/>
        <v>0</v>
      </c>
      <c r="AH42" s="217"/>
    </row>
    <row r="43" spans="1:34" ht="21" customHeight="1">
      <c r="A43" s="59">
        <f t="shared" si="0"/>
        <v>32</v>
      </c>
      <c r="B43" s="1327"/>
      <c r="C43" s="60" t="s">
        <v>374</v>
      </c>
      <c r="D43" s="217"/>
      <c r="E43" s="217"/>
      <c r="F43" s="217"/>
      <c r="G43" s="217"/>
      <c r="H43" s="217"/>
      <c r="I43" s="217"/>
      <c r="J43" s="217"/>
      <c r="K43" s="217"/>
      <c r="L43" s="217"/>
      <c r="M43" s="217"/>
      <c r="N43" s="217"/>
      <c r="O43" s="218">
        <f t="shared" si="10"/>
        <v>0</v>
      </c>
      <c r="P43" s="218">
        <f t="shared" si="11"/>
        <v>0</v>
      </c>
      <c r="Q43" s="217"/>
      <c r="R43" s="217"/>
      <c r="S43" s="217"/>
      <c r="T43" s="217"/>
      <c r="U43" s="217"/>
      <c r="V43" s="217"/>
      <c r="W43" s="217"/>
      <c r="X43" s="217"/>
      <c r="Y43" s="217"/>
      <c r="Z43" s="217"/>
      <c r="AA43" s="218">
        <f t="shared" si="12"/>
        <v>0</v>
      </c>
      <c r="AB43" s="217"/>
      <c r="AC43" s="218">
        <f t="shared" si="13"/>
        <v>0</v>
      </c>
      <c r="AD43" s="217"/>
      <c r="AE43" s="217"/>
      <c r="AF43" s="217"/>
      <c r="AG43" s="218">
        <f t="shared" si="14"/>
        <v>0</v>
      </c>
      <c r="AH43" s="217"/>
    </row>
    <row r="44" spans="1:34" ht="48.75" customHeight="1">
      <c r="A44" s="59">
        <f t="shared" si="0"/>
        <v>33</v>
      </c>
      <c r="B44" s="1327"/>
      <c r="C44" s="60" t="s">
        <v>590</v>
      </c>
      <c r="D44" s="217"/>
      <c r="E44" s="217"/>
      <c r="F44" s="217"/>
      <c r="G44" s="217"/>
      <c r="H44" s="217"/>
      <c r="I44" s="217"/>
      <c r="J44" s="217"/>
      <c r="K44" s="217"/>
      <c r="L44" s="217"/>
      <c r="M44" s="217"/>
      <c r="N44" s="217"/>
      <c r="O44" s="218">
        <f t="shared" si="10"/>
        <v>0</v>
      </c>
      <c r="P44" s="218">
        <f t="shared" si="11"/>
        <v>0</v>
      </c>
      <c r="Q44" s="217"/>
      <c r="R44" s="217"/>
      <c r="S44" s="217"/>
      <c r="T44" s="217"/>
      <c r="U44" s="217"/>
      <c r="V44" s="217"/>
      <c r="W44" s="217"/>
      <c r="X44" s="217"/>
      <c r="Y44" s="217"/>
      <c r="Z44" s="217"/>
      <c r="AA44" s="218">
        <f t="shared" si="12"/>
        <v>0</v>
      </c>
      <c r="AB44" s="217"/>
      <c r="AC44" s="218">
        <f t="shared" si="13"/>
        <v>0</v>
      </c>
      <c r="AD44" s="217"/>
      <c r="AE44" s="217"/>
      <c r="AF44" s="217"/>
      <c r="AG44" s="218">
        <f t="shared" si="14"/>
        <v>0</v>
      </c>
      <c r="AH44" s="217"/>
    </row>
    <row r="45" spans="1:34" ht="36" customHeight="1">
      <c r="A45" s="59">
        <f t="shared" si="0"/>
        <v>34</v>
      </c>
      <c r="B45" s="1327"/>
      <c r="C45" s="60" t="s">
        <v>375</v>
      </c>
      <c r="D45" s="217"/>
      <c r="E45" s="217"/>
      <c r="F45" s="217"/>
      <c r="G45" s="217"/>
      <c r="H45" s="217"/>
      <c r="I45" s="217"/>
      <c r="J45" s="217"/>
      <c r="K45" s="217"/>
      <c r="L45" s="217"/>
      <c r="M45" s="217"/>
      <c r="N45" s="217"/>
      <c r="O45" s="218">
        <f t="shared" si="10"/>
        <v>0</v>
      </c>
      <c r="P45" s="218">
        <f t="shared" si="11"/>
        <v>0</v>
      </c>
      <c r="Q45" s="217"/>
      <c r="R45" s="217"/>
      <c r="S45" s="217"/>
      <c r="T45" s="217"/>
      <c r="U45" s="217"/>
      <c r="V45" s="217"/>
      <c r="W45" s="217"/>
      <c r="X45" s="217"/>
      <c r="Y45" s="217"/>
      <c r="Z45" s="217"/>
      <c r="AA45" s="218">
        <f t="shared" si="12"/>
        <v>0</v>
      </c>
      <c r="AB45" s="217"/>
      <c r="AC45" s="218">
        <f t="shared" si="13"/>
        <v>0</v>
      </c>
      <c r="AD45" s="217"/>
      <c r="AE45" s="217"/>
      <c r="AF45" s="217"/>
      <c r="AG45" s="218">
        <f t="shared" si="14"/>
        <v>0</v>
      </c>
      <c r="AH45" s="217"/>
    </row>
    <row r="46" spans="1:34">
      <c r="A46" s="59">
        <f t="shared" si="0"/>
        <v>35</v>
      </c>
      <c r="B46" s="1327"/>
      <c r="C46" s="60" t="s">
        <v>376</v>
      </c>
      <c r="D46" s="217"/>
      <c r="E46" s="217"/>
      <c r="F46" s="217"/>
      <c r="G46" s="217"/>
      <c r="H46" s="217"/>
      <c r="I46" s="217"/>
      <c r="J46" s="217"/>
      <c r="K46" s="217"/>
      <c r="L46" s="217"/>
      <c r="M46" s="217"/>
      <c r="N46" s="217"/>
      <c r="O46" s="218">
        <f t="shared" si="10"/>
        <v>0</v>
      </c>
      <c r="P46" s="218">
        <f t="shared" si="11"/>
        <v>0</v>
      </c>
      <c r="Q46" s="217"/>
      <c r="R46" s="217"/>
      <c r="S46" s="217"/>
      <c r="T46" s="217"/>
      <c r="U46" s="217"/>
      <c r="V46" s="217"/>
      <c r="W46" s="217"/>
      <c r="X46" s="217"/>
      <c r="Y46" s="217"/>
      <c r="Z46" s="217"/>
      <c r="AA46" s="218">
        <f t="shared" si="12"/>
        <v>0</v>
      </c>
      <c r="AB46" s="217"/>
      <c r="AC46" s="218">
        <f t="shared" si="13"/>
        <v>0</v>
      </c>
      <c r="AD46" s="217"/>
      <c r="AE46" s="217"/>
      <c r="AF46" s="217"/>
      <c r="AG46" s="218">
        <f t="shared" si="14"/>
        <v>0</v>
      </c>
      <c r="AH46" s="217"/>
    </row>
    <row r="47" spans="1:34" ht="36" customHeight="1">
      <c r="A47" s="59">
        <f t="shared" si="0"/>
        <v>36</v>
      </c>
      <c r="B47" s="1327"/>
      <c r="C47" s="60" t="s">
        <v>591</v>
      </c>
      <c r="D47" s="217"/>
      <c r="E47" s="217"/>
      <c r="F47" s="217"/>
      <c r="G47" s="217"/>
      <c r="H47" s="217"/>
      <c r="I47" s="217"/>
      <c r="J47" s="217"/>
      <c r="K47" s="217"/>
      <c r="L47" s="217"/>
      <c r="M47" s="217"/>
      <c r="N47" s="217"/>
      <c r="O47" s="218">
        <f t="shared" si="10"/>
        <v>0</v>
      </c>
      <c r="P47" s="218">
        <f t="shared" si="11"/>
        <v>0</v>
      </c>
      <c r="Q47" s="217"/>
      <c r="R47" s="217"/>
      <c r="S47" s="217"/>
      <c r="T47" s="217"/>
      <c r="U47" s="217"/>
      <c r="V47" s="217"/>
      <c r="W47" s="217"/>
      <c r="X47" s="217"/>
      <c r="Y47" s="217"/>
      <c r="Z47" s="217"/>
      <c r="AA47" s="218">
        <f t="shared" si="12"/>
        <v>0</v>
      </c>
      <c r="AB47" s="217"/>
      <c r="AC47" s="218">
        <f t="shared" si="13"/>
        <v>0</v>
      </c>
      <c r="AD47" s="217"/>
      <c r="AE47" s="217"/>
      <c r="AF47" s="217"/>
      <c r="AG47" s="218">
        <f t="shared" si="14"/>
        <v>0</v>
      </c>
      <c r="AH47" s="217"/>
    </row>
    <row r="48" spans="1:34" ht="27.75" customHeight="1">
      <c r="A48" s="59">
        <f t="shared" si="0"/>
        <v>37</v>
      </c>
      <c r="B48" s="1327"/>
      <c r="C48" s="60" t="s">
        <v>377</v>
      </c>
      <c r="D48" s="217"/>
      <c r="E48" s="217"/>
      <c r="F48" s="217"/>
      <c r="G48" s="217"/>
      <c r="H48" s="217"/>
      <c r="I48" s="217"/>
      <c r="J48" s="217"/>
      <c r="K48" s="217"/>
      <c r="L48" s="217"/>
      <c r="M48" s="217"/>
      <c r="N48" s="217"/>
      <c r="O48" s="218">
        <f t="shared" si="10"/>
        <v>0</v>
      </c>
      <c r="P48" s="218">
        <f t="shared" si="11"/>
        <v>0</v>
      </c>
      <c r="Q48" s="217"/>
      <c r="R48" s="217"/>
      <c r="S48" s="217"/>
      <c r="T48" s="217"/>
      <c r="U48" s="217"/>
      <c r="V48" s="217"/>
      <c r="W48" s="217"/>
      <c r="X48" s="217"/>
      <c r="Y48" s="217"/>
      <c r="Z48" s="217"/>
      <c r="AA48" s="218">
        <f t="shared" si="12"/>
        <v>0</v>
      </c>
      <c r="AB48" s="217"/>
      <c r="AC48" s="218">
        <f t="shared" si="13"/>
        <v>0</v>
      </c>
      <c r="AD48" s="217"/>
      <c r="AE48" s="217"/>
      <c r="AF48" s="217"/>
      <c r="AG48" s="218">
        <f t="shared" si="14"/>
        <v>0</v>
      </c>
      <c r="AH48" s="217"/>
    </row>
    <row r="49" spans="1:34">
      <c r="A49" s="59">
        <f t="shared" si="0"/>
        <v>38</v>
      </c>
      <c r="B49" s="1327"/>
      <c r="C49" s="60" t="s">
        <v>378</v>
      </c>
      <c r="D49" s="217"/>
      <c r="E49" s="217"/>
      <c r="F49" s="217"/>
      <c r="G49" s="217"/>
      <c r="H49" s="217"/>
      <c r="I49" s="217"/>
      <c r="J49" s="217"/>
      <c r="K49" s="217"/>
      <c r="L49" s="217"/>
      <c r="M49" s="217"/>
      <c r="N49" s="217"/>
      <c r="O49" s="218">
        <f t="shared" si="10"/>
        <v>0</v>
      </c>
      <c r="P49" s="218">
        <f t="shared" si="11"/>
        <v>0</v>
      </c>
      <c r="Q49" s="217"/>
      <c r="R49" s="217"/>
      <c r="S49" s="217"/>
      <c r="T49" s="217"/>
      <c r="U49" s="217"/>
      <c r="V49" s="217"/>
      <c r="W49" s="217"/>
      <c r="X49" s="217"/>
      <c r="Y49" s="217"/>
      <c r="Z49" s="217"/>
      <c r="AA49" s="218">
        <f t="shared" si="12"/>
        <v>0</v>
      </c>
      <c r="AB49" s="217"/>
      <c r="AC49" s="218">
        <f t="shared" si="13"/>
        <v>0</v>
      </c>
      <c r="AD49" s="217"/>
      <c r="AE49" s="217"/>
      <c r="AF49" s="217"/>
      <c r="AG49" s="218">
        <f t="shared" si="14"/>
        <v>0</v>
      </c>
      <c r="AH49" s="217"/>
    </row>
    <row r="50" spans="1:34" ht="30">
      <c r="A50" s="59">
        <f t="shared" si="0"/>
        <v>39</v>
      </c>
      <c r="B50" s="1327"/>
      <c r="C50" s="60" t="s">
        <v>363</v>
      </c>
      <c r="D50" s="217"/>
      <c r="E50" s="217"/>
      <c r="F50" s="217"/>
      <c r="G50" s="217"/>
      <c r="H50" s="217"/>
      <c r="I50" s="217"/>
      <c r="J50" s="217"/>
      <c r="K50" s="217"/>
      <c r="L50" s="217"/>
      <c r="M50" s="217"/>
      <c r="N50" s="217"/>
      <c r="O50" s="218">
        <f t="shared" si="10"/>
        <v>0</v>
      </c>
      <c r="P50" s="218">
        <f t="shared" ref="P50:P51" si="15">F50+H50-J50-M50</f>
        <v>0</v>
      </c>
      <c r="Q50" s="217"/>
      <c r="R50" s="217"/>
      <c r="S50" s="217"/>
      <c r="T50" s="217"/>
      <c r="U50" s="217"/>
      <c r="V50" s="217"/>
      <c r="W50" s="217"/>
      <c r="X50" s="217"/>
      <c r="Y50" s="217"/>
      <c r="Z50" s="217"/>
      <c r="AA50" s="218">
        <f t="shared" si="12"/>
        <v>0</v>
      </c>
      <c r="AB50" s="217"/>
      <c r="AC50" s="218">
        <f t="shared" si="13"/>
        <v>0</v>
      </c>
      <c r="AD50" s="217"/>
      <c r="AE50" s="217"/>
      <c r="AF50" s="217"/>
      <c r="AG50" s="218">
        <f t="shared" si="14"/>
        <v>0</v>
      </c>
      <c r="AH50" s="217"/>
    </row>
    <row r="51" spans="1:34">
      <c r="A51" s="59">
        <f t="shared" si="0"/>
        <v>40</v>
      </c>
      <c r="B51" s="1327"/>
      <c r="C51" s="60" t="s">
        <v>752</v>
      </c>
      <c r="D51" s="217"/>
      <c r="E51" s="217"/>
      <c r="F51" s="217"/>
      <c r="G51" s="217"/>
      <c r="H51" s="217"/>
      <c r="I51" s="217"/>
      <c r="J51" s="217"/>
      <c r="K51" s="217"/>
      <c r="L51" s="217"/>
      <c r="M51" s="217"/>
      <c r="N51" s="217"/>
      <c r="O51" s="218">
        <f t="shared" si="10"/>
        <v>0</v>
      </c>
      <c r="P51" s="218">
        <f t="shared" si="15"/>
        <v>0</v>
      </c>
      <c r="Q51" s="217"/>
      <c r="R51" s="217"/>
      <c r="S51" s="217"/>
      <c r="T51" s="217"/>
      <c r="U51" s="217"/>
      <c r="V51" s="217"/>
      <c r="W51" s="217"/>
      <c r="X51" s="217"/>
      <c r="Y51" s="217"/>
      <c r="Z51" s="217"/>
      <c r="AA51" s="218">
        <f t="shared" si="12"/>
        <v>0</v>
      </c>
      <c r="AB51" s="217"/>
      <c r="AC51" s="218">
        <f t="shared" si="13"/>
        <v>0</v>
      </c>
      <c r="AD51" s="217"/>
      <c r="AE51" s="217"/>
      <c r="AF51" s="217"/>
      <c r="AG51" s="218">
        <f t="shared" si="14"/>
        <v>0</v>
      </c>
      <c r="AH51" s="217"/>
    </row>
    <row r="52" spans="1:34" ht="24" customHeight="1">
      <c r="A52" s="59">
        <f t="shared" si="0"/>
        <v>41</v>
      </c>
      <c r="B52" s="1327"/>
      <c r="C52" s="60" t="s">
        <v>146</v>
      </c>
      <c r="D52" s="217"/>
      <c r="E52" s="217"/>
      <c r="F52" s="217"/>
      <c r="G52" s="217"/>
      <c r="H52" s="217"/>
      <c r="I52" s="217"/>
      <c r="J52" s="217"/>
      <c r="K52" s="217"/>
      <c r="L52" s="217"/>
      <c r="M52" s="217"/>
      <c r="N52" s="217"/>
      <c r="O52" s="218">
        <f t="shared" si="10"/>
        <v>0</v>
      </c>
      <c r="P52" s="218">
        <f t="shared" si="11"/>
        <v>0</v>
      </c>
      <c r="Q52" s="217"/>
      <c r="R52" s="217"/>
      <c r="S52" s="217"/>
      <c r="T52" s="217"/>
      <c r="U52" s="217"/>
      <c r="V52" s="217"/>
      <c r="W52" s="217"/>
      <c r="X52" s="217"/>
      <c r="Y52" s="217"/>
      <c r="Z52" s="217"/>
      <c r="AA52" s="218">
        <f t="shared" si="12"/>
        <v>0</v>
      </c>
      <c r="AB52" s="217"/>
      <c r="AC52" s="218">
        <f t="shared" si="13"/>
        <v>0</v>
      </c>
      <c r="AD52" s="217"/>
      <c r="AE52" s="217"/>
      <c r="AF52" s="217"/>
      <c r="AG52" s="218">
        <f t="shared" si="14"/>
        <v>0</v>
      </c>
      <c r="AH52" s="217"/>
    </row>
    <row r="53" spans="1:34" ht="21.75" customHeight="1">
      <c r="A53" s="59">
        <f t="shared" si="0"/>
        <v>42</v>
      </c>
      <c r="B53" s="1328"/>
      <c r="C53" s="68" t="s">
        <v>391</v>
      </c>
      <c r="D53" s="221">
        <f>SUM(D39:D52)</f>
        <v>0</v>
      </c>
      <c r="E53" s="221">
        <f>SUM(E39:E52)</f>
        <v>0</v>
      </c>
      <c r="F53" s="221">
        <f t="shared" ref="F53:AH53" si="16">SUM(F39:F52)</f>
        <v>0</v>
      </c>
      <c r="G53" s="221">
        <f t="shared" si="16"/>
        <v>0</v>
      </c>
      <c r="H53" s="221">
        <f t="shared" si="16"/>
        <v>0</v>
      </c>
      <c r="I53" s="221">
        <f t="shared" si="16"/>
        <v>0</v>
      </c>
      <c r="J53" s="221">
        <f t="shared" si="16"/>
        <v>0</v>
      </c>
      <c r="K53" s="221">
        <f t="shared" si="16"/>
        <v>0</v>
      </c>
      <c r="L53" s="221">
        <f>SUM(L39:L52)</f>
        <v>0</v>
      </c>
      <c r="M53" s="221">
        <f t="shared" si="16"/>
        <v>0</v>
      </c>
      <c r="N53" s="221">
        <f t="shared" si="16"/>
        <v>0</v>
      </c>
      <c r="O53" s="221">
        <f t="shared" si="16"/>
        <v>0</v>
      </c>
      <c r="P53" s="221">
        <f t="shared" si="16"/>
        <v>0</v>
      </c>
      <c r="Q53" s="221">
        <f t="shared" si="16"/>
        <v>0</v>
      </c>
      <c r="R53" s="221">
        <f t="shared" si="16"/>
        <v>0</v>
      </c>
      <c r="S53" s="221">
        <f t="shared" si="16"/>
        <v>0</v>
      </c>
      <c r="T53" s="221">
        <f t="shared" si="16"/>
        <v>0</v>
      </c>
      <c r="U53" s="221">
        <f t="shared" si="16"/>
        <v>0</v>
      </c>
      <c r="V53" s="221">
        <f t="shared" si="16"/>
        <v>0</v>
      </c>
      <c r="W53" s="221">
        <f t="shared" si="16"/>
        <v>0</v>
      </c>
      <c r="X53" s="221">
        <f t="shared" si="16"/>
        <v>0</v>
      </c>
      <c r="Y53" s="221">
        <f t="shared" si="16"/>
        <v>0</v>
      </c>
      <c r="Z53" s="221">
        <f t="shared" si="16"/>
        <v>0</v>
      </c>
      <c r="AA53" s="221">
        <f t="shared" si="16"/>
        <v>0</v>
      </c>
      <c r="AB53" s="221">
        <f t="shared" si="16"/>
        <v>0</v>
      </c>
      <c r="AC53" s="221">
        <f t="shared" si="16"/>
        <v>0</v>
      </c>
      <c r="AD53" s="221">
        <f t="shared" si="16"/>
        <v>0</v>
      </c>
      <c r="AE53" s="221">
        <f t="shared" si="16"/>
        <v>0</v>
      </c>
      <c r="AF53" s="221">
        <f t="shared" si="16"/>
        <v>0</v>
      </c>
      <c r="AG53" s="221">
        <f t="shared" si="16"/>
        <v>0</v>
      </c>
      <c r="AH53" s="221">
        <f t="shared" si="16"/>
        <v>0</v>
      </c>
    </row>
    <row r="54" spans="1:34" ht="26.25" customHeight="1">
      <c r="A54" s="69">
        <f t="shared" si="0"/>
        <v>43</v>
      </c>
      <c r="B54" s="1336" t="s">
        <v>392</v>
      </c>
      <c r="C54" s="1337"/>
      <c r="D54" s="222">
        <f t="shared" ref="D54:AH54" si="17">D37+D53</f>
        <v>0</v>
      </c>
      <c r="E54" s="222">
        <f t="shared" ref="E54" si="18">E37+E53</f>
        <v>0</v>
      </c>
      <c r="F54" s="222">
        <f t="shared" si="17"/>
        <v>0</v>
      </c>
      <c r="G54" s="222">
        <f t="shared" si="17"/>
        <v>0</v>
      </c>
      <c r="H54" s="222">
        <f t="shared" si="17"/>
        <v>0</v>
      </c>
      <c r="I54" s="222">
        <f t="shared" si="17"/>
        <v>0</v>
      </c>
      <c r="J54" s="222">
        <f t="shared" si="17"/>
        <v>0</v>
      </c>
      <c r="K54" s="222">
        <f t="shared" si="17"/>
        <v>0</v>
      </c>
      <c r="L54" s="222">
        <f t="shared" ref="L54" si="19">L37+L53</f>
        <v>0</v>
      </c>
      <c r="M54" s="222">
        <f t="shared" si="17"/>
        <v>0</v>
      </c>
      <c r="N54" s="222">
        <f t="shared" si="17"/>
        <v>0</v>
      </c>
      <c r="O54" s="222">
        <f t="shared" si="17"/>
        <v>0</v>
      </c>
      <c r="P54" s="222">
        <f t="shared" si="17"/>
        <v>0</v>
      </c>
      <c r="Q54" s="222">
        <f t="shared" si="17"/>
        <v>0</v>
      </c>
      <c r="R54" s="222">
        <f t="shared" si="17"/>
        <v>0</v>
      </c>
      <c r="S54" s="222">
        <f t="shared" si="17"/>
        <v>0</v>
      </c>
      <c r="T54" s="222">
        <f t="shared" si="17"/>
        <v>0</v>
      </c>
      <c r="U54" s="222">
        <f t="shared" si="17"/>
        <v>0</v>
      </c>
      <c r="V54" s="222">
        <f t="shared" si="17"/>
        <v>0</v>
      </c>
      <c r="W54" s="222">
        <f t="shared" si="17"/>
        <v>0</v>
      </c>
      <c r="X54" s="222">
        <f t="shared" si="17"/>
        <v>0</v>
      </c>
      <c r="Y54" s="222">
        <f t="shared" si="17"/>
        <v>0</v>
      </c>
      <c r="Z54" s="222">
        <f t="shared" si="17"/>
        <v>0</v>
      </c>
      <c r="AA54" s="222">
        <f t="shared" si="17"/>
        <v>0</v>
      </c>
      <c r="AB54" s="222">
        <f t="shared" si="17"/>
        <v>0</v>
      </c>
      <c r="AC54" s="222">
        <f t="shared" si="17"/>
        <v>0</v>
      </c>
      <c r="AD54" s="222">
        <f t="shared" si="17"/>
        <v>0</v>
      </c>
      <c r="AE54" s="222">
        <f t="shared" si="17"/>
        <v>0</v>
      </c>
      <c r="AF54" s="222">
        <f t="shared" si="17"/>
        <v>0</v>
      </c>
      <c r="AG54" s="222">
        <f t="shared" si="17"/>
        <v>0</v>
      </c>
      <c r="AH54" s="222">
        <f t="shared" si="17"/>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count="2">
    <dataValidation type="whole" operator="greaterThanOrEqual" showInputMessage="1" showErrorMessage="1" sqref="D13:D54 N13:N54 Q13:AH54 E31 E35 E37 E53:E54 L53:L54" xr:uid="{1451EBE1-3EBF-410B-A6EE-F8DB1BFE7524}">
      <formula1>0</formula1>
    </dataValidation>
    <dataValidation type="whole" operator="greaterThanOrEqual" allowBlank="1" showInputMessage="1" showErrorMessage="1" sqref="G13:K54 L31 L35 L37" xr:uid="{2ABD2DDB-2E6E-4240-BE95-08E832C8730A}">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K106"/>
  <sheetViews>
    <sheetView topLeftCell="A59" workbookViewId="0">
      <selection activeCell="O83" sqref="O83"/>
    </sheetView>
  </sheetViews>
  <sheetFormatPr baseColWidth="10" defaultRowHeight="14.25"/>
  <cols>
    <col min="1" max="1" width="9.7109375" style="1666" customWidth="1"/>
    <col min="2" max="2" width="5.5703125" style="1666" customWidth="1"/>
    <col min="3" max="3" width="4.28515625" style="1666" customWidth="1"/>
    <col min="4" max="5" width="5.7109375" style="1666" customWidth="1"/>
    <col min="6" max="6" width="45.42578125" style="1666" customWidth="1"/>
    <col min="7" max="7" width="23.28515625" style="1666" customWidth="1"/>
    <col min="8" max="8" width="20.28515625" style="1666" customWidth="1"/>
    <col min="9" max="9" width="21" style="1666" customWidth="1"/>
    <col min="10" max="16384" width="11.42578125" style="1666"/>
  </cols>
  <sheetData>
    <row r="1" spans="1:11" ht="27.75" customHeight="1">
      <c r="A1" s="1659"/>
      <c r="B1" s="1660"/>
      <c r="C1" s="1660"/>
      <c r="D1" s="1660"/>
      <c r="E1" s="1660"/>
      <c r="F1" s="1661" t="s">
        <v>738</v>
      </c>
      <c r="G1" s="1662"/>
      <c r="H1" s="1662"/>
      <c r="I1" s="1663"/>
      <c r="J1" s="1664"/>
      <c r="K1" s="1665"/>
    </row>
    <row r="2" spans="1:11" ht="27.75">
      <c r="A2" s="1667"/>
      <c r="B2" s="1668"/>
      <c r="C2" s="1668"/>
      <c r="D2" s="1668"/>
      <c r="E2" s="1668"/>
      <c r="F2" s="1669"/>
      <c r="G2" s="1670"/>
      <c r="H2" s="1670"/>
      <c r="I2" s="1671"/>
      <c r="J2" s="1664"/>
      <c r="K2" s="1665"/>
    </row>
    <row r="3" spans="1:11" ht="27.75">
      <c r="A3" s="1667"/>
      <c r="B3" s="1668"/>
      <c r="C3" s="1668"/>
      <c r="D3" s="1668"/>
      <c r="E3" s="1668"/>
      <c r="F3" s="1669"/>
      <c r="G3" s="1670"/>
      <c r="H3" s="1670"/>
      <c r="I3" s="1671"/>
      <c r="J3" s="1664"/>
      <c r="K3" s="1665"/>
    </row>
    <row r="4" spans="1:11" ht="27.75">
      <c r="A4" s="1667"/>
      <c r="B4" s="1668"/>
      <c r="C4" s="1668"/>
      <c r="D4" s="1668"/>
      <c r="E4" s="1668"/>
      <c r="F4" s="1669"/>
      <c r="G4" s="1670"/>
      <c r="H4" s="1670"/>
      <c r="I4" s="1671"/>
      <c r="J4" s="1664"/>
      <c r="K4" s="1665"/>
    </row>
    <row r="5" spans="1:11" ht="27.75">
      <c r="A5" s="1672"/>
      <c r="B5" s="1673"/>
      <c r="C5" s="1673"/>
      <c r="D5" s="1673"/>
      <c r="E5" s="1673"/>
      <c r="F5" s="1669"/>
      <c r="G5" s="1670"/>
      <c r="H5" s="1670"/>
      <c r="I5" s="1671"/>
      <c r="J5" s="1664"/>
      <c r="K5" s="1665"/>
    </row>
    <row r="6" spans="1:11" ht="28.5" thickBot="1">
      <c r="A6" s="1674"/>
      <c r="B6" s="1675"/>
      <c r="C6" s="1675"/>
      <c r="D6" s="1675"/>
      <c r="E6" s="1675"/>
      <c r="F6" s="1676"/>
      <c r="G6" s="1677"/>
      <c r="H6" s="1677"/>
      <c r="I6" s="1678"/>
      <c r="J6" s="1664"/>
      <c r="K6" s="1665"/>
    </row>
    <row r="8" spans="1:11" ht="42.75" customHeight="1">
      <c r="A8" s="1679" t="s">
        <v>566</v>
      </c>
      <c r="B8" s="1680" t="s">
        <v>565</v>
      </c>
      <c r="C8" s="1681"/>
      <c r="D8" s="1681"/>
      <c r="E8" s="1681"/>
      <c r="F8" s="1681"/>
      <c r="G8" s="1679" t="s">
        <v>400</v>
      </c>
      <c r="H8" s="1679" t="s">
        <v>401</v>
      </c>
      <c r="I8" s="1679" t="s">
        <v>697</v>
      </c>
    </row>
    <row r="9" spans="1:11" ht="15.75">
      <c r="A9" s="1682">
        <v>1</v>
      </c>
      <c r="B9" s="1683" t="s">
        <v>698</v>
      </c>
      <c r="C9" s="1684"/>
      <c r="D9" s="1684"/>
      <c r="E9" s="1684"/>
      <c r="F9" s="1685"/>
      <c r="G9" s="1686"/>
      <c r="H9" s="1686"/>
      <c r="I9" s="1686"/>
    </row>
    <row r="10" spans="1:11" ht="15.75">
      <c r="A10" s="1687">
        <f>A9+1</f>
        <v>2</v>
      </c>
      <c r="B10" s="1688"/>
      <c r="C10" s="1689" t="s">
        <v>699</v>
      </c>
      <c r="D10" s="1684"/>
      <c r="E10" s="1684"/>
      <c r="F10" s="1685"/>
      <c r="G10" s="1690"/>
      <c r="H10" s="1690"/>
      <c r="I10" s="1690"/>
    </row>
    <row r="11" spans="1:11" ht="15">
      <c r="A11" s="1687">
        <f t="shared" ref="A11:A74" si="0">A10+1</f>
        <v>3</v>
      </c>
      <c r="B11" s="1691"/>
      <c r="C11" s="1692"/>
      <c r="D11" s="1693" t="s">
        <v>1</v>
      </c>
      <c r="E11" s="1693"/>
      <c r="F11" s="1693"/>
      <c r="G11" s="1694">
        <f>+'H2 (ESF - Patrimonio)'!G11</f>
        <v>0</v>
      </c>
      <c r="H11" s="1695">
        <f>+'H2 (ESF - Patrimonio)'!K11</f>
        <v>0</v>
      </c>
      <c r="I11" s="1696">
        <f>+G11-H11</f>
        <v>0</v>
      </c>
    </row>
    <row r="12" spans="1:11" ht="15">
      <c r="A12" s="1687">
        <f t="shared" si="0"/>
        <v>4</v>
      </c>
      <c r="B12" s="1691"/>
      <c r="C12" s="1697"/>
      <c r="D12" s="1693" t="s">
        <v>134</v>
      </c>
      <c r="E12" s="1693"/>
      <c r="F12" s="1693"/>
      <c r="G12" s="1694">
        <f>+'H2 (ESF - Patrimonio)'!G15</f>
        <v>0</v>
      </c>
      <c r="H12" s="1695">
        <f>+'H2 (ESF - Patrimonio)'!K15</f>
        <v>0</v>
      </c>
      <c r="I12" s="1696">
        <f t="shared" ref="I12:I24" si="1">+G12-H12</f>
        <v>0</v>
      </c>
    </row>
    <row r="13" spans="1:11" ht="15">
      <c r="A13" s="1687">
        <f t="shared" si="0"/>
        <v>5</v>
      </c>
      <c r="B13" s="1691"/>
      <c r="C13" s="1697"/>
      <c r="D13" s="1693" t="s">
        <v>5</v>
      </c>
      <c r="E13" s="1693"/>
      <c r="F13" s="1693"/>
      <c r="G13" s="1694">
        <f>+'H2 (ESF - Patrimonio)'!G38</f>
        <v>0</v>
      </c>
      <c r="H13" s="1695">
        <f>+'H2 (ESF - Patrimonio)'!K38</f>
        <v>0</v>
      </c>
      <c r="I13" s="1696">
        <f t="shared" si="1"/>
        <v>0</v>
      </c>
    </row>
    <row r="14" spans="1:11" ht="15">
      <c r="A14" s="1687">
        <f t="shared" si="0"/>
        <v>6</v>
      </c>
      <c r="B14" s="1691"/>
      <c r="C14" s="1697"/>
      <c r="D14" s="1693" t="s">
        <v>6</v>
      </c>
      <c r="E14" s="1693"/>
      <c r="F14" s="1693"/>
      <c r="G14" s="1694">
        <f>+'H2 (ESF - Patrimonio)'!G61</f>
        <v>0</v>
      </c>
      <c r="H14" s="1695">
        <f>+'H2 (ESF - Patrimonio)'!K61</f>
        <v>0</v>
      </c>
      <c r="I14" s="1696">
        <f t="shared" si="1"/>
        <v>0</v>
      </c>
    </row>
    <row r="15" spans="1:11" ht="15">
      <c r="A15" s="1687">
        <f t="shared" si="0"/>
        <v>7</v>
      </c>
      <c r="B15" s="1691"/>
      <c r="C15" s="1697"/>
      <c r="D15" s="1693" t="s">
        <v>10</v>
      </c>
      <c r="E15" s="1693"/>
      <c r="F15" s="1693"/>
      <c r="G15" s="1694">
        <f>+'H2 (ESF - Patrimonio)'!G73</f>
        <v>0</v>
      </c>
      <c r="H15" s="1695">
        <f>+'H2 (ESF - Patrimonio)'!K73</f>
        <v>0</v>
      </c>
      <c r="I15" s="1696">
        <f t="shared" si="1"/>
        <v>0</v>
      </c>
    </row>
    <row r="16" spans="1:11" ht="15">
      <c r="A16" s="1687">
        <f t="shared" si="0"/>
        <v>8</v>
      </c>
      <c r="B16" s="1691"/>
      <c r="C16" s="1697"/>
      <c r="D16" s="1693" t="s">
        <v>138</v>
      </c>
      <c r="E16" s="1693"/>
      <c r="F16" s="1693"/>
      <c r="G16" s="1694">
        <f>+'H2 (ESF - Patrimonio)'!G78</f>
        <v>0</v>
      </c>
      <c r="H16" s="1695">
        <f>+'H2 (ESF - Patrimonio)'!K78</f>
        <v>0</v>
      </c>
      <c r="I16" s="1696">
        <f t="shared" si="1"/>
        <v>0</v>
      </c>
    </row>
    <row r="17" spans="1:9" ht="15">
      <c r="A17" s="1687">
        <f t="shared" si="0"/>
        <v>9</v>
      </c>
      <c r="B17" s="1691"/>
      <c r="C17" s="1697"/>
      <c r="D17" s="1693" t="s">
        <v>150</v>
      </c>
      <c r="E17" s="1693"/>
      <c r="F17" s="1693"/>
      <c r="G17" s="1694">
        <f>+'H2 (ESF - Patrimonio)'!G83</f>
        <v>0</v>
      </c>
      <c r="H17" s="1695">
        <f>+'H2 (ESF - Patrimonio)'!K83</f>
        <v>0</v>
      </c>
      <c r="I17" s="1696">
        <f t="shared" si="1"/>
        <v>0</v>
      </c>
    </row>
    <row r="18" spans="1:9" ht="15">
      <c r="A18" s="1687">
        <f t="shared" si="0"/>
        <v>10</v>
      </c>
      <c r="B18" s="1691"/>
      <c r="C18" s="1697"/>
      <c r="D18" s="1693" t="s">
        <v>11</v>
      </c>
      <c r="E18" s="1693"/>
      <c r="F18" s="1693"/>
      <c r="G18" s="1694">
        <f>+'H2 (ESF - Patrimonio)'!G84</f>
        <v>0</v>
      </c>
      <c r="H18" s="1695">
        <f>+'H2 (ESF - Patrimonio)'!K84</f>
        <v>0</v>
      </c>
      <c r="I18" s="1696">
        <f t="shared" si="1"/>
        <v>0</v>
      </c>
    </row>
    <row r="19" spans="1:9" ht="15">
      <c r="A19" s="1687">
        <f t="shared" si="0"/>
        <v>11</v>
      </c>
      <c r="B19" s="1691"/>
      <c r="C19" s="1697"/>
      <c r="D19" s="1693" t="s">
        <v>8</v>
      </c>
      <c r="E19" s="1693"/>
      <c r="F19" s="1693"/>
      <c r="G19" s="1694">
        <f>+'H2 (ESF - Patrimonio)'!G94</f>
        <v>0</v>
      </c>
      <c r="H19" s="1695">
        <f>+'H2 (ESF - Patrimonio)'!K94</f>
        <v>0</v>
      </c>
      <c r="I19" s="1696">
        <f t="shared" si="1"/>
        <v>0</v>
      </c>
    </row>
    <row r="20" spans="1:9" ht="15">
      <c r="A20" s="1687">
        <f t="shared" si="0"/>
        <v>12</v>
      </c>
      <c r="B20" s="1691"/>
      <c r="C20" s="1697"/>
      <c r="D20" s="1693" t="s">
        <v>208</v>
      </c>
      <c r="E20" s="1693"/>
      <c r="F20" s="1693"/>
      <c r="G20" s="1694">
        <f>+'H2 (ESF - Patrimonio)'!G113</f>
        <v>0</v>
      </c>
      <c r="H20" s="1695">
        <f>+'H2 (ESF - Patrimonio)'!K113</f>
        <v>0</v>
      </c>
      <c r="I20" s="1696">
        <f t="shared" si="1"/>
        <v>0</v>
      </c>
    </row>
    <row r="21" spans="1:9" ht="34.5" customHeight="1">
      <c r="A21" s="1687">
        <f t="shared" si="0"/>
        <v>13</v>
      </c>
      <c r="B21" s="1691"/>
      <c r="C21" s="1697"/>
      <c r="D21" s="1693" t="s">
        <v>436</v>
      </c>
      <c r="E21" s="1693"/>
      <c r="F21" s="1693"/>
      <c r="G21" s="1694">
        <f>+'H2 (ESF - Patrimonio)'!G118</f>
        <v>0</v>
      </c>
      <c r="H21" s="1695">
        <f>+'H2 (ESF - Patrimonio)'!K118</f>
        <v>0</v>
      </c>
      <c r="I21" s="1696">
        <f t="shared" si="1"/>
        <v>0</v>
      </c>
    </row>
    <row r="22" spans="1:9" ht="15">
      <c r="A22" s="1687">
        <f t="shared" si="0"/>
        <v>14</v>
      </c>
      <c r="B22" s="1691"/>
      <c r="C22" s="1697"/>
      <c r="D22" s="1693" t="s">
        <v>203</v>
      </c>
      <c r="E22" s="1693"/>
      <c r="F22" s="1693"/>
      <c r="G22" s="1694">
        <f>+'H2 (ESF - Patrimonio)'!G123</f>
        <v>0</v>
      </c>
      <c r="H22" s="1695">
        <f>+'H2 (ESF - Patrimonio)'!K123</f>
        <v>0</v>
      </c>
      <c r="I22" s="1696">
        <f t="shared" si="1"/>
        <v>0</v>
      </c>
    </row>
    <row r="23" spans="1:9" ht="15">
      <c r="A23" s="1687">
        <f t="shared" si="0"/>
        <v>15</v>
      </c>
      <c r="B23" s="1691"/>
      <c r="C23" s="1697"/>
      <c r="D23" s="1693" t="s">
        <v>9</v>
      </c>
      <c r="E23" s="1693"/>
      <c r="F23" s="1693"/>
      <c r="G23" s="1694">
        <f>+'H2 (ESF - Patrimonio)'!G140</f>
        <v>0</v>
      </c>
      <c r="H23" s="1695">
        <f>+'H2 (ESF - Patrimonio)'!K140-'H2 (ESF - Patrimonio)'!K143</f>
        <v>0</v>
      </c>
      <c r="I23" s="1696">
        <f t="shared" si="1"/>
        <v>0</v>
      </c>
    </row>
    <row r="24" spans="1:9" ht="21.75" customHeight="1">
      <c r="A24" s="1687">
        <f t="shared" si="0"/>
        <v>16</v>
      </c>
      <c r="B24" s="1691"/>
      <c r="C24" s="1698"/>
      <c r="D24" s="1699" t="s">
        <v>701</v>
      </c>
      <c r="E24" s="1700"/>
      <c r="F24" s="1700"/>
      <c r="G24" s="1701">
        <f>SUM(G11:G23)</f>
        <v>0</v>
      </c>
      <c r="H24" s="1701">
        <f>SUM(H11:H23)</f>
        <v>0</v>
      </c>
      <c r="I24" s="1702">
        <f t="shared" si="1"/>
        <v>0</v>
      </c>
    </row>
    <row r="25" spans="1:9" ht="15">
      <c r="A25" s="1687">
        <f t="shared" si="0"/>
        <v>17</v>
      </c>
      <c r="B25" s="1691"/>
      <c r="C25" s="1703" t="s">
        <v>204</v>
      </c>
      <c r="D25" s="1704"/>
      <c r="E25" s="1704"/>
      <c r="F25" s="1705"/>
      <c r="G25" s="1706"/>
      <c r="H25" s="1706"/>
      <c r="I25" s="1706"/>
    </row>
    <row r="26" spans="1:9" ht="15">
      <c r="A26" s="1687">
        <f t="shared" si="0"/>
        <v>18</v>
      </c>
      <c r="B26" s="1691"/>
      <c r="C26" s="1692"/>
      <c r="D26" s="1707" t="s">
        <v>14</v>
      </c>
      <c r="E26" s="1708"/>
      <c r="F26" s="1708"/>
      <c r="G26" s="1709">
        <f>+'H2 (ESF - Patrimonio)'!G146</f>
        <v>0</v>
      </c>
      <c r="H26" s="1709">
        <f>+'H2 (ESF - Patrimonio)'!K146</f>
        <v>0</v>
      </c>
      <c r="I26" s="1696">
        <f>+G26-H26</f>
        <v>0</v>
      </c>
    </row>
    <row r="27" spans="1:9" ht="15">
      <c r="A27" s="1687">
        <f t="shared" si="0"/>
        <v>19</v>
      </c>
      <c r="B27" s="1691"/>
      <c r="C27" s="1710"/>
      <c r="D27" s="1707" t="s">
        <v>398</v>
      </c>
      <c r="E27" s="1708"/>
      <c r="F27" s="1708"/>
      <c r="G27" s="1709">
        <f>+'H2 (ESF - Patrimonio)'!G159</f>
        <v>0</v>
      </c>
      <c r="H27" s="1709">
        <f>+'H2 (ESF - Patrimonio)'!K159</f>
        <v>0</v>
      </c>
      <c r="I27" s="1696">
        <f t="shared" ref="I27:I35" si="2">+G27-H27</f>
        <v>0</v>
      </c>
    </row>
    <row r="28" spans="1:9" ht="15">
      <c r="A28" s="1687">
        <f t="shared" si="0"/>
        <v>20</v>
      </c>
      <c r="B28" s="1691"/>
      <c r="C28" s="1710"/>
      <c r="D28" s="1707" t="s">
        <v>157</v>
      </c>
      <c r="E28" s="1708"/>
      <c r="F28" s="1708"/>
      <c r="G28" s="1709">
        <f>+'H2 (ESF - Patrimonio)'!G163</f>
        <v>0</v>
      </c>
      <c r="H28" s="1709">
        <f>+'H2 (ESF - Patrimonio)'!K163</f>
        <v>0</v>
      </c>
      <c r="I28" s="1696">
        <f t="shared" si="2"/>
        <v>0</v>
      </c>
    </row>
    <row r="29" spans="1:9" ht="15">
      <c r="A29" s="1687">
        <f t="shared" si="0"/>
        <v>21</v>
      </c>
      <c r="B29" s="1691"/>
      <c r="C29" s="1710"/>
      <c r="D29" s="1707" t="s">
        <v>168</v>
      </c>
      <c r="E29" s="1708"/>
      <c r="F29" s="1708"/>
      <c r="G29" s="1709">
        <f>+'H2 (ESF - Patrimonio)'!G169</f>
        <v>0</v>
      </c>
      <c r="H29" s="1709">
        <f>+'H2 (ESF - Patrimonio)'!K169</f>
        <v>0</v>
      </c>
      <c r="I29" s="1696">
        <f t="shared" si="2"/>
        <v>0</v>
      </c>
    </row>
    <row r="30" spans="1:9" ht="15">
      <c r="A30" s="1687">
        <f t="shared" si="0"/>
        <v>22</v>
      </c>
      <c r="B30" s="1691"/>
      <c r="C30" s="1710"/>
      <c r="D30" s="1707" t="s">
        <v>302</v>
      </c>
      <c r="E30" s="1708"/>
      <c r="F30" s="1708"/>
      <c r="G30" s="1709">
        <f>+'H2 (ESF - Patrimonio)'!G173</f>
        <v>0</v>
      </c>
      <c r="H30" s="1709">
        <f>+'H2 (ESF - Patrimonio)'!K173</f>
        <v>0</v>
      </c>
      <c r="I30" s="1696">
        <f t="shared" si="2"/>
        <v>0</v>
      </c>
    </row>
    <row r="31" spans="1:9" ht="15">
      <c r="A31" s="1687">
        <f t="shared" si="0"/>
        <v>23</v>
      </c>
      <c r="B31" s="1691"/>
      <c r="C31" s="1710"/>
      <c r="D31" s="1707" t="s">
        <v>460</v>
      </c>
      <c r="E31" s="1708"/>
      <c r="F31" s="1708"/>
      <c r="G31" s="1709">
        <f>+'H2 (ESF - Patrimonio)'!G174</f>
        <v>0</v>
      </c>
      <c r="H31" s="1709">
        <f>+'H2 (ESF - Patrimonio)'!K174</f>
        <v>0</v>
      </c>
      <c r="I31" s="1696">
        <f t="shared" si="2"/>
        <v>0</v>
      </c>
    </row>
    <row r="32" spans="1:9" ht="15">
      <c r="A32" s="1687">
        <f t="shared" si="0"/>
        <v>24</v>
      </c>
      <c r="B32" s="1691"/>
      <c r="C32" s="1710"/>
      <c r="D32" s="1707" t="s">
        <v>12</v>
      </c>
      <c r="E32" s="1708"/>
      <c r="F32" s="1708"/>
      <c r="G32" s="1709">
        <f>+'H2 (ESF - Patrimonio)'!G179</f>
        <v>0</v>
      </c>
      <c r="H32" s="1709">
        <f>+'H2 (ESF - Patrimonio)'!K179</f>
        <v>0</v>
      </c>
      <c r="I32" s="1696">
        <f t="shared" si="2"/>
        <v>0</v>
      </c>
    </row>
    <row r="33" spans="1:9" ht="15">
      <c r="A33" s="1687">
        <f t="shared" si="0"/>
        <v>25</v>
      </c>
      <c r="B33" s="1691"/>
      <c r="C33" s="1710"/>
      <c r="D33" s="1707" t="s">
        <v>160</v>
      </c>
      <c r="E33" s="1708"/>
      <c r="F33" s="1708"/>
      <c r="G33" s="1709">
        <f>+'H2 (ESF - Patrimonio)'!G191</f>
        <v>0</v>
      </c>
      <c r="H33" s="1709">
        <f>+'H2 (ESF - Patrimonio)'!K191</f>
        <v>0</v>
      </c>
      <c r="I33" s="1696">
        <f t="shared" si="2"/>
        <v>0</v>
      </c>
    </row>
    <row r="34" spans="1:9" ht="15">
      <c r="A34" s="1687">
        <f t="shared" si="0"/>
        <v>26</v>
      </c>
      <c r="B34" s="1691"/>
      <c r="C34" s="1710"/>
      <c r="D34" s="1707" t="s">
        <v>164</v>
      </c>
      <c r="E34" s="1708"/>
      <c r="F34" s="1708"/>
      <c r="G34" s="1709">
        <f>+'H2 (ESF - Patrimonio)'!G196</f>
        <v>0</v>
      </c>
      <c r="H34" s="1709">
        <f>+'H2 (ESF - Patrimonio)'!K196</f>
        <v>0</v>
      </c>
      <c r="I34" s="1696">
        <f t="shared" si="2"/>
        <v>0</v>
      </c>
    </row>
    <row r="35" spans="1:9" ht="22.5" customHeight="1">
      <c r="A35" s="1687">
        <f t="shared" si="0"/>
        <v>27</v>
      </c>
      <c r="B35" s="1691"/>
      <c r="C35" s="1711"/>
      <c r="D35" s="1699" t="s">
        <v>702</v>
      </c>
      <c r="E35" s="1712"/>
      <c r="F35" s="1712"/>
      <c r="G35" s="1701">
        <f>SUM(G26:G34)</f>
        <v>0</v>
      </c>
      <c r="H35" s="1701">
        <f>SUM(H26:H34)</f>
        <v>0</v>
      </c>
      <c r="I35" s="1702">
        <f t="shared" si="2"/>
        <v>0</v>
      </c>
    </row>
    <row r="36" spans="1:9" ht="15">
      <c r="A36" s="1687">
        <f t="shared" si="0"/>
        <v>28</v>
      </c>
      <c r="B36" s="1691"/>
      <c r="C36" s="1703" t="s">
        <v>202</v>
      </c>
      <c r="D36" s="1704"/>
      <c r="E36" s="1704"/>
      <c r="F36" s="1705"/>
      <c r="G36" s="1706"/>
      <c r="H36" s="1706"/>
      <c r="I36" s="1706"/>
    </row>
    <row r="37" spans="1:9" ht="15.75">
      <c r="A37" s="1687">
        <f t="shared" si="0"/>
        <v>29</v>
      </c>
      <c r="B37" s="1691"/>
      <c r="C37" s="1692"/>
      <c r="D37" s="1707" t="s">
        <v>174</v>
      </c>
      <c r="E37" s="1708"/>
      <c r="F37" s="1708"/>
      <c r="G37" s="1709">
        <f>+'H2 (ESF - Patrimonio)'!G208</f>
        <v>0</v>
      </c>
      <c r="H37" s="1713"/>
      <c r="I37" s="1714"/>
    </row>
    <row r="38" spans="1:9" ht="15.75">
      <c r="A38" s="1687">
        <f t="shared" si="0"/>
        <v>30</v>
      </c>
      <c r="B38" s="1691"/>
      <c r="C38" s="1710"/>
      <c r="D38" s="1707" t="s">
        <v>27</v>
      </c>
      <c r="E38" s="1708"/>
      <c r="F38" s="1708"/>
      <c r="G38" s="1709">
        <f>+'H2 (ESF - Patrimonio)'!G223</f>
        <v>0</v>
      </c>
      <c r="H38" s="1713"/>
      <c r="I38" s="1714"/>
    </row>
    <row r="39" spans="1:9" ht="15.75">
      <c r="A39" s="1687">
        <f t="shared" si="0"/>
        <v>31</v>
      </c>
      <c r="B39" s="1691"/>
      <c r="C39" s="1710"/>
      <c r="D39" s="1707" t="s">
        <v>28</v>
      </c>
      <c r="E39" s="1708"/>
      <c r="F39" s="1708"/>
      <c r="G39" s="1709">
        <f>+'H2 (ESF - Patrimonio)'!G228</f>
        <v>0</v>
      </c>
      <c r="H39" s="1713"/>
      <c r="I39" s="1714"/>
    </row>
    <row r="40" spans="1:9" ht="34.5" customHeight="1">
      <c r="A40" s="1687">
        <f t="shared" si="0"/>
        <v>32</v>
      </c>
      <c r="B40" s="1691"/>
      <c r="C40" s="1710"/>
      <c r="D40" s="1707" t="s">
        <v>485</v>
      </c>
      <c r="E40" s="1708"/>
      <c r="F40" s="1708"/>
      <c r="G40" s="1709">
        <f>+'H2 (ESF - Patrimonio)'!G236</f>
        <v>0</v>
      </c>
      <c r="H40" s="1713"/>
      <c r="I40" s="1714"/>
    </row>
    <row r="41" spans="1:9" ht="15.75">
      <c r="A41" s="1687">
        <f t="shared" si="0"/>
        <v>33</v>
      </c>
      <c r="B41" s="1691"/>
      <c r="C41" s="1710"/>
      <c r="D41" s="1707" t="s">
        <v>179</v>
      </c>
      <c r="E41" s="1708"/>
      <c r="F41" s="1708"/>
      <c r="G41" s="1709">
        <f>+'H2 (ESF - Patrimonio)'!G239</f>
        <v>0</v>
      </c>
      <c r="H41" s="1713"/>
      <c r="I41" s="1714"/>
    </row>
    <row r="42" spans="1:9" ht="25.5" customHeight="1">
      <c r="A42" s="1687">
        <f t="shared" si="0"/>
        <v>34</v>
      </c>
      <c r="B42" s="1691"/>
      <c r="C42" s="1711"/>
      <c r="D42" s="1699" t="s">
        <v>703</v>
      </c>
      <c r="E42" s="1712"/>
      <c r="F42" s="1712"/>
      <c r="G42" s="1701">
        <f>SUM(G37:G41)</f>
        <v>0</v>
      </c>
      <c r="H42" s="1701"/>
      <c r="I42" s="1715"/>
    </row>
    <row r="43" spans="1:9" ht="15">
      <c r="A43" s="1687">
        <f t="shared" si="0"/>
        <v>35</v>
      </c>
      <c r="B43" s="1716" t="s">
        <v>700</v>
      </c>
      <c r="C43" s="1704"/>
      <c r="D43" s="1704"/>
      <c r="E43" s="1704"/>
      <c r="F43" s="1705"/>
      <c r="G43" s="1717"/>
      <c r="H43" s="1717"/>
      <c r="I43" s="1717"/>
    </row>
    <row r="44" spans="1:9" ht="15">
      <c r="A44" s="1687">
        <f t="shared" si="0"/>
        <v>36</v>
      </c>
      <c r="B44" s="1718"/>
      <c r="C44" s="1703" t="s">
        <v>206</v>
      </c>
      <c r="D44" s="1704"/>
      <c r="E44" s="1704"/>
      <c r="F44" s="1705"/>
      <c r="G44" s="1706"/>
      <c r="H44" s="1706"/>
      <c r="I44" s="1706"/>
    </row>
    <row r="45" spans="1:9" s="1721" customFormat="1" ht="31.5" customHeight="1">
      <c r="A45" s="1687">
        <f t="shared" si="0"/>
        <v>37</v>
      </c>
      <c r="B45" s="1719"/>
      <c r="C45" s="1720"/>
      <c r="D45" s="1707" t="s">
        <v>688</v>
      </c>
      <c r="E45" s="1708"/>
      <c r="F45" s="1708"/>
      <c r="G45" s="1709">
        <f>+'H3 (ERI - Renta Liquida)'!H12</f>
        <v>0</v>
      </c>
      <c r="H45" s="1709">
        <f>+'H3 (ERI - Renta Liquida)'!L12</f>
        <v>0</v>
      </c>
      <c r="I45" s="1709">
        <f>+G45-H45</f>
        <v>0</v>
      </c>
    </row>
    <row r="46" spans="1:9" s="1721" customFormat="1" ht="21.75" customHeight="1">
      <c r="A46" s="1687">
        <f t="shared" si="0"/>
        <v>38</v>
      </c>
      <c r="B46" s="1722"/>
      <c r="C46" s="1723"/>
      <c r="D46" s="1707" t="s">
        <v>275</v>
      </c>
      <c r="E46" s="1708"/>
      <c r="F46" s="1708"/>
      <c r="G46" s="1709">
        <f>+'H3 (ERI - Renta Liquida)'!H35</f>
        <v>0</v>
      </c>
      <c r="H46" s="1709">
        <f>+'H3 (ERI - Renta Liquida)'!L35</f>
        <v>0</v>
      </c>
      <c r="I46" s="1709">
        <f t="shared" ref="I46:I59" si="3">+G46-H46</f>
        <v>0</v>
      </c>
    </row>
    <row r="47" spans="1:9" s="1721" customFormat="1" ht="15">
      <c r="A47" s="1687">
        <f t="shared" si="0"/>
        <v>39</v>
      </c>
      <c r="B47" s="1719"/>
      <c r="C47" s="1724"/>
      <c r="D47" s="1707" t="s">
        <v>98</v>
      </c>
      <c r="E47" s="1708"/>
      <c r="F47" s="1708"/>
      <c r="G47" s="1709">
        <f>+'H3 (ERI - Renta Liquida)'!H39</f>
        <v>0</v>
      </c>
      <c r="H47" s="1709">
        <f>+'H3 (ERI - Renta Liquida)'!L39</f>
        <v>0</v>
      </c>
      <c r="I47" s="1709">
        <f t="shared" si="3"/>
        <v>0</v>
      </c>
    </row>
    <row r="48" spans="1:9" s="1721" customFormat="1" ht="32.25" customHeight="1">
      <c r="A48" s="1687">
        <f t="shared" si="0"/>
        <v>40</v>
      </c>
      <c r="B48" s="1719"/>
      <c r="C48" s="1724"/>
      <c r="D48" s="1707" t="s">
        <v>638</v>
      </c>
      <c r="E48" s="1708"/>
      <c r="F48" s="1708"/>
      <c r="G48" s="1709">
        <f>+'H3 (ERI - Renta Liquida)'!H47</f>
        <v>0</v>
      </c>
      <c r="H48" s="1709">
        <f>+'H3 (ERI - Renta Liquida)'!L47</f>
        <v>0</v>
      </c>
      <c r="I48" s="1709">
        <f t="shared" si="3"/>
        <v>0</v>
      </c>
    </row>
    <row r="49" spans="1:9" s="1721" customFormat="1" ht="15">
      <c r="A49" s="1687">
        <f t="shared" si="0"/>
        <v>41</v>
      </c>
      <c r="B49" s="1719"/>
      <c r="C49" s="1724"/>
      <c r="D49" s="1707" t="s">
        <v>92</v>
      </c>
      <c r="E49" s="1708"/>
      <c r="F49" s="1708"/>
      <c r="G49" s="1709">
        <f>+'H3 (ERI - Renta Liquida)'!H55</f>
        <v>0</v>
      </c>
      <c r="H49" s="1709">
        <f>+'H3 (ERI - Renta Liquida)'!L55</f>
        <v>0</v>
      </c>
      <c r="I49" s="1709">
        <f t="shared" si="3"/>
        <v>0</v>
      </c>
    </row>
    <row r="50" spans="1:9" s="1721" customFormat="1" ht="36" customHeight="1">
      <c r="A50" s="1687">
        <f t="shared" si="0"/>
        <v>42</v>
      </c>
      <c r="B50" s="1719"/>
      <c r="C50" s="1724"/>
      <c r="D50" s="1707" t="s">
        <v>639</v>
      </c>
      <c r="E50" s="1708"/>
      <c r="F50" s="1708"/>
      <c r="G50" s="1709">
        <f>+'H3 (ERI - Renta Liquida)'!H61</f>
        <v>0</v>
      </c>
      <c r="H50" s="1709">
        <f>+'H3 (ERI - Renta Liquida)'!L61</f>
        <v>0</v>
      </c>
      <c r="I50" s="1709">
        <f t="shared" si="3"/>
        <v>0</v>
      </c>
    </row>
    <row r="51" spans="1:9" s="1721" customFormat="1" ht="37.5" customHeight="1">
      <c r="A51" s="1687">
        <f t="shared" si="0"/>
        <v>43</v>
      </c>
      <c r="B51" s="1719"/>
      <c r="C51" s="1724"/>
      <c r="D51" s="1707" t="s">
        <v>640</v>
      </c>
      <c r="E51" s="1708"/>
      <c r="F51" s="1708"/>
      <c r="G51" s="1709">
        <f>+'H3 (ERI - Renta Liquida)'!H70</f>
        <v>0</v>
      </c>
      <c r="H51" s="1709">
        <f>+'H3 (ERI - Renta Liquida)'!L70</f>
        <v>0</v>
      </c>
      <c r="I51" s="1709">
        <f t="shared" si="3"/>
        <v>0</v>
      </c>
    </row>
    <row r="52" spans="1:9" s="1721" customFormat="1" ht="15">
      <c r="A52" s="1687">
        <f t="shared" si="0"/>
        <v>44</v>
      </c>
      <c r="B52" s="1719"/>
      <c r="C52" s="1724"/>
      <c r="D52" s="1707" t="s">
        <v>414</v>
      </c>
      <c r="E52" s="1708"/>
      <c r="F52" s="1708"/>
      <c r="G52" s="1709">
        <f>+'H3 (ERI - Renta Liquida)'!H79</f>
        <v>0</v>
      </c>
      <c r="H52" s="1709">
        <f>+'H3 (ERI - Renta Liquida)'!L79</f>
        <v>0</v>
      </c>
      <c r="I52" s="1709">
        <f t="shared" si="3"/>
        <v>0</v>
      </c>
    </row>
    <row r="53" spans="1:9" s="1721" customFormat="1" ht="30.75" customHeight="1">
      <c r="A53" s="1687">
        <f t="shared" si="0"/>
        <v>45</v>
      </c>
      <c r="B53" s="1719"/>
      <c r="C53" s="1724"/>
      <c r="D53" s="1707" t="s">
        <v>94</v>
      </c>
      <c r="E53" s="1708"/>
      <c r="F53" s="1708"/>
      <c r="G53" s="1709">
        <f>+'H3 (ERI - Renta Liquida)'!H92</f>
        <v>0</v>
      </c>
      <c r="H53" s="1709">
        <f>+'H3 (ERI - Renta Liquida)'!L92</f>
        <v>0</v>
      </c>
      <c r="I53" s="1709">
        <f t="shared" si="3"/>
        <v>0</v>
      </c>
    </row>
    <row r="54" spans="1:9" s="1721" customFormat="1" ht="30" customHeight="1">
      <c r="A54" s="1687">
        <f t="shared" si="0"/>
        <v>46</v>
      </c>
      <c r="B54" s="1719"/>
      <c r="C54" s="1724"/>
      <c r="D54" s="1707" t="s">
        <v>95</v>
      </c>
      <c r="E54" s="1708"/>
      <c r="F54" s="1708"/>
      <c r="G54" s="1709">
        <f>+'H3 (ERI - Renta Liquida)'!H100</f>
        <v>0</v>
      </c>
      <c r="H54" s="1709">
        <f>+'H3 (ERI - Renta Liquida)'!L100</f>
        <v>0</v>
      </c>
      <c r="I54" s="1709">
        <f t="shared" si="3"/>
        <v>0</v>
      </c>
    </row>
    <row r="55" spans="1:9" s="1721" customFormat="1" ht="15">
      <c r="A55" s="1687">
        <f t="shared" si="0"/>
        <v>47</v>
      </c>
      <c r="B55" s="1719"/>
      <c r="C55" s="1724"/>
      <c r="D55" s="1707" t="s">
        <v>34</v>
      </c>
      <c r="E55" s="1708"/>
      <c r="F55" s="1708"/>
      <c r="G55" s="1709">
        <f>+'H3 (ERI - Renta Liquida)'!H105</f>
        <v>0</v>
      </c>
      <c r="H55" s="1709">
        <f>+'H3 (ERI - Renta Liquida)'!L105</f>
        <v>0</v>
      </c>
      <c r="I55" s="1709">
        <f t="shared" si="3"/>
        <v>0</v>
      </c>
    </row>
    <row r="56" spans="1:9" s="1721" customFormat="1" ht="15">
      <c r="A56" s="1687">
        <f t="shared" si="0"/>
        <v>48</v>
      </c>
      <c r="B56" s="1719"/>
      <c r="C56" s="1724"/>
      <c r="D56" s="1707" t="s">
        <v>135</v>
      </c>
      <c r="E56" s="1708"/>
      <c r="F56" s="1708"/>
      <c r="G56" s="1709">
        <f>+'H3 (ERI - Renta Liquida)'!H112</f>
        <v>0</v>
      </c>
      <c r="H56" s="1709">
        <f>+'H3 (ERI - Renta Liquida)'!L112</f>
        <v>0</v>
      </c>
      <c r="I56" s="1709">
        <f t="shared" si="3"/>
        <v>0</v>
      </c>
    </row>
    <row r="57" spans="1:9" s="1721" customFormat="1" ht="15">
      <c r="A57" s="1687">
        <f t="shared" si="0"/>
        <v>49</v>
      </c>
      <c r="B57" s="1722"/>
      <c r="C57" s="1725"/>
      <c r="D57" s="1707" t="s">
        <v>209</v>
      </c>
      <c r="E57" s="1708"/>
      <c r="F57" s="1708"/>
      <c r="G57" s="1709">
        <f>+'H3 (ERI - Renta Liquida)'!H113</f>
        <v>0</v>
      </c>
      <c r="H57" s="1709">
        <f>+'H3 (ERI - Renta Liquida)'!L113</f>
        <v>0</v>
      </c>
      <c r="I57" s="1709">
        <f t="shared" si="3"/>
        <v>0</v>
      </c>
    </row>
    <row r="58" spans="1:9" s="1721" customFormat="1" ht="15">
      <c r="A58" s="1687">
        <f t="shared" si="0"/>
        <v>50</v>
      </c>
      <c r="B58" s="1719"/>
      <c r="C58" s="1724"/>
      <c r="D58" s="1707" t="s">
        <v>214</v>
      </c>
      <c r="E58" s="1708"/>
      <c r="F58" s="1708"/>
      <c r="G58" s="1709">
        <f>+'H3 (ERI - Renta Liquida)'!H119</f>
        <v>0</v>
      </c>
      <c r="H58" s="1709">
        <f>+'H3 (ERI - Renta Liquida)'!L119</f>
        <v>0</v>
      </c>
      <c r="I58" s="1709">
        <f t="shared" si="3"/>
        <v>0</v>
      </c>
    </row>
    <row r="59" spans="1:9" s="1721" customFormat="1" ht="23.25" customHeight="1">
      <c r="A59" s="1687">
        <f t="shared" si="0"/>
        <v>51</v>
      </c>
      <c r="B59" s="1719"/>
      <c r="C59" s="1726"/>
      <c r="D59" s="1699" t="s">
        <v>704</v>
      </c>
      <c r="E59" s="1712"/>
      <c r="F59" s="1712"/>
      <c r="G59" s="1727">
        <f>G45-G46+G47+G48+G49+G50+G51+G52+G53+G54+G55+G56+G57-G58</f>
        <v>0</v>
      </c>
      <c r="H59" s="1727">
        <f t="shared" ref="H59" si="4">H45-H46+H47+H48+H49+H50+H51+H52+H53+H54+H55+H56+H57-H58</f>
        <v>0</v>
      </c>
      <c r="I59" s="1727">
        <f t="shared" si="3"/>
        <v>0</v>
      </c>
    </row>
    <row r="60" spans="1:9" s="1721" customFormat="1" ht="15">
      <c r="A60" s="1687">
        <f t="shared" si="0"/>
        <v>52</v>
      </c>
      <c r="B60" s="1719"/>
      <c r="C60" s="1728" t="s">
        <v>207</v>
      </c>
      <c r="D60" s="1704"/>
      <c r="E60" s="1704"/>
      <c r="F60" s="1705"/>
      <c r="G60" s="1729"/>
      <c r="H60" s="1729"/>
      <c r="I60" s="1729"/>
    </row>
    <row r="61" spans="1:9" s="1721" customFormat="1" ht="15.75" customHeight="1">
      <c r="A61" s="1687">
        <f t="shared" si="0"/>
        <v>53</v>
      </c>
      <c r="B61" s="1719"/>
      <c r="C61" s="1720"/>
      <c r="D61" s="1707" t="s">
        <v>695</v>
      </c>
      <c r="E61" s="1708"/>
      <c r="F61" s="1708"/>
      <c r="G61" s="1709">
        <f>+'H3 (ERI - Renta Liquida)'!H122</f>
        <v>0</v>
      </c>
      <c r="H61" s="1709">
        <f>+'H3 (ERI - Renta Liquida)'!L122</f>
        <v>0</v>
      </c>
      <c r="I61" s="1709">
        <f>+G61-H61</f>
        <v>0</v>
      </c>
    </row>
    <row r="62" spans="1:9" s="1721" customFormat="1" ht="15.75" customHeight="1">
      <c r="A62" s="1687">
        <f t="shared" si="0"/>
        <v>54</v>
      </c>
      <c r="B62" s="1719"/>
      <c r="C62" s="1724"/>
      <c r="D62" s="1707" t="s">
        <v>568</v>
      </c>
      <c r="E62" s="1708"/>
      <c r="F62" s="1708"/>
      <c r="G62" s="1709">
        <f>+'H3 (ERI - Renta Liquida)'!H139</f>
        <v>0</v>
      </c>
      <c r="H62" s="1709">
        <f>+'H3 (ERI - Renta Liquida)'!L139</f>
        <v>0</v>
      </c>
      <c r="I62" s="1709">
        <f t="shared" ref="I62:I85" si="5">+G62-H62</f>
        <v>0</v>
      </c>
    </row>
    <row r="63" spans="1:9" s="1721" customFormat="1" ht="15.75" customHeight="1">
      <c r="A63" s="1687">
        <f t="shared" si="0"/>
        <v>55</v>
      </c>
      <c r="B63" s="1719"/>
      <c r="C63" s="1724"/>
      <c r="D63" s="1707" t="s">
        <v>41</v>
      </c>
      <c r="E63" s="1708"/>
      <c r="F63" s="1708"/>
      <c r="G63" s="1709">
        <f>+'H3 (ERI - Renta Liquida)'!H144</f>
        <v>0</v>
      </c>
      <c r="H63" s="1709">
        <f>+'H3 (ERI - Renta Liquida)'!L144</f>
        <v>0</v>
      </c>
      <c r="I63" s="1709">
        <f t="shared" ref="I63" si="6">+G63-H63</f>
        <v>0</v>
      </c>
    </row>
    <row r="64" spans="1:9" s="1721" customFormat="1" ht="15">
      <c r="A64" s="1687">
        <f t="shared" si="0"/>
        <v>56</v>
      </c>
      <c r="B64" s="1719"/>
      <c r="C64" s="1724"/>
      <c r="D64" s="1707" t="s">
        <v>107</v>
      </c>
      <c r="E64" s="1708"/>
      <c r="F64" s="1708"/>
      <c r="G64" s="1709">
        <f>+'H3 (ERI - Renta Liquida)'!H169</f>
        <v>0</v>
      </c>
      <c r="H64" s="1709">
        <f>+'H3 (ERI - Renta Liquida)'!L169</f>
        <v>0</v>
      </c>
      <c r="I64" s="1709">
        <f t="shared" si="5"/>
        <v>0</v>
      </c>
    </row>
    <row r="65" spans="1:9" s="1721" customFormat="1" ht="15">
      <c r="A65" s="1687">
        <f t="shared" si="0"/>
        <v>57</v>
      </c>
      <c r="B65" s="1719"/>
      <c r="C65" s="1724"/>
      <c r="D65" s="1693" t="s">
        <v>871</v>
      </c>
      <c r="E65" s="1730"/>
      <c r="F65" s="1730"/>
      <c r="G65" s="1709">
        <f>'H3 (ERI - Renta Liquida)'!H182</f>
        <v>0</v>
      </c>
      <c r="H65" s="1709">
        <f>+'H3 (ERI - Renta Liquida)'!L182</f>
        <v>0</v>
      </c>
      <c r="I65" s="1709"/>
    </row>
    <row r="66" spans="1:9" s="1721" customFormat="1" ht="15">
      <c r="A66" s="1687">
        <f t="shared" si="0"/>
        <v>58</v>
      </c>
      <c r="B66" s="1719"/>
      <c r="C66" s="1731"/>
      <c r="D66" s="1699" t="s">
        <v>705</v>
      </c>
      <c r="E66" s="1712"/>
      <c r="F66" s="1712"/>
      <c r="G66" s="1727">
        <f>G61+G62+G63+G64-G65</f>
        <v>0</v>
      </c>
      <c r="H66" s="1727">
        <f>H61+H62+H63+H64-H65</f>
        <v>0</v>
      </c>
      <c r="I66" s="1727">
        <f t="shared" si="5"/>
        <v>0</v>
      </c>
    </row>
    <row r="67" spans="1:9" s="1721" customFormat="1" ht="15">
      <c r="A67" s="1687">
        <f t="shared" si="0"/>
        <v>59</v>
      </c>
      <c r="B67" s="1719"/>
      <c r="C67" s="1703" t="s">
        <v>706</v>
      </c>
      <c r="D67" s="1704"/>
      <c r="E67" s="1704"/>
      <c r="F67" s="1705"/>
      <c r="G67" s="1706"/>
      <c r="H67" s="1706"/>
      <c r="I67" s="1706"/>
    </row>
    <row r="68" spans="1:9" s="1721" customFormat="1" ht="15">
      <c r="A68" s="1687">
        <f t="shared" si="0"/>
        <v>60</v>
      </c>
      <c r="B68" s="1719"/>
      <c r="C68" s="1720"/>
      <c r="D68" s="1703" t="s">
        <v>739</v>
      </c>
      <c r="E68" s="1704"/>
      <c r="F68" s="1705"/>
      <c r="G68" s="1706"/>
      <c r="H68" s="1706"/>
      <c r="I68" s="1706"/>
    </row>
    <row r="69" spans="1:9" s="1721" customFormat="1" ht="15">
      <c r="A69" s="1687">
        <f t="shared" si="0"/>
        <v>61</v>
      </c>
      <c r="B69" s="1719"/>
      <c r="C69" s="1724"/>
      <c r="D69" s="1720"/>
      <c r="E69" s="1707" t="s">
        <v>568</v>
      </c>
      <c r="F69" s="1708"/>
      <c r="G69" s="1709">
        <f>+'H3 (ERI - Renta Liquida)'!H186</f>
        <v>0</v>
      </c>
      <c r="H69" s="1709">
        <f>+'H3 (ERI - Renta Liquida)'!L186</f>
        <v>0</v>
      </c>
      <c r="I69" s="1709">
        <f t="shared" si="5"/>
        <v>0</v>
      </c>
    </row>
    <row r="70" spans="1:9" s="1721" customFormat="1" ht="15">
      <c r="A70" s="1687">
        <f t="shared" si="0"/>
        <v>62</v>
      </c>
      <c r="B70" s="1719"/>
      <c r="C70" s="1724"/>
      <c r="D70" s="1724"/>
      <c r="E70" s="1707" t="s">
        <v>571</v>
      </c>
      <c r="F70" s="1708"/>
      <c r="G70" s="1709">
        <f>+'H3 (ERI - Renta Liquida)'!H191</f>
        <v>0</v>
      </c>
      <c r="H70" s="1709">
        <f>+'H3 (ERI - Renta Liquida)'!L191</f>
        <v>0</v>
      </c>
      <c r="I70" s="1709">
        <f t="shared" si="5"/>
        <v>0</v>
      </c>
    </row>
    <row r="71" spans="1:9" s="1721" customFormat="1" ht="15">
      <c r="A71" s="1687">
        <f t="shared" si="0"/>
        <v>63</v>
      </c>
      <c r="B71" s="1719"/>
      <c r="C71" s="1724"/>
      <c r="D71" s="1724"/>
      <c r="E71" s="1707" t="s">
        <v>41</v>
      </c>
      <c r="F71" s="1708"/>
      <c r="G71" s="1709">
        <f>+'H3 (ERI - Renta Liquida)'!H212</f>
        <v>0</v>
      </c>
      <c r="H71" s="1709">
        <f>+'H3 (ERI - Renta Liquida)'!L212</f>
        <v>0</v>
      </c>
      <c r="I71" s="1709">
        <f t="shared" si="5"/>
        <v>0</v>
      </c>
    </row>
    <row r="72" spans="1:9" s="1721" customFormat="1" ht="15">
      <c r="A72" s="1687">
        <f t="shared" si="0"/>
        <v>64</v>
      </c>
      <c r="B72" s="1719"/>
      <c r="C72" s="1724"/>
      <c r="D72" s="1724"/>
      <c r="E72" s="1732" t="s">
        <v>707</v>
      </c>
      <c r="F72" s="1733"/>
      <c r="G72" s="1709">
        <f>SUM(G69:G71)</f>
        <v>0</v>
      </c>
      <c r="H72" s="1709">
        <f t="shared" ref="H72:I72" si="7">SUM(H69:H71)</f>
        <v>0</v>
      </c>
      <c r="I72" s="1709">
        <f t="shared" si="7"/>
        <v>0</v>
      </c>
    </row>
    <row r="73" spans="1:9" s="1721" customFormat="1" ht="15">
      <c r="A73" s="1687">
        <f t="shared" si="0"/>
        <v>65</v>
      </c>
      <c r="B73" s="1719"/>
      <c r="C73" s="1724"/>
      <c r="D73" s="1703" t="s">
        <v>740</v>
      </c>
      <c r="E73" s="1704"/>
      <c r="F73" s="1705"/>
      <c r="G73" s="1706"/>
      <c r="H73" s="1706"/>
      <c r="I73" s="1706"/>
    </row>
    <row r="74" spans="1:9" s="1721" customFormat="1" ht="15">
      <c r="A74" s="1687">
        <f t="shared" si="0"/>
        <v>66</v>
      </c>
      <c r="B74" s="1719"/>
      <c r="C74" s="1724"/>
      <c r="D74" s="1720"/>
      <c r="E74" s="1707" t="s">
        <v>568</v>
      </c>
      <c r="F74" s="1708"/>
      <c r="G74" s="1709">
        <f>+'H3 (ERI - Renta Liquida)'!H238</f>
        <v>0</v>
      </c>
      <c r="H74" s="1709">
        <f>+'H3 (ERI - Renta Liquida)'!L238</f>
        <v>0</v>
      </c>
      <c r="I74" s="1709">
        <f t="shared" si="5"/>
        <v>0</v>
      </c>
    </row>
    <row r="75" spans="1:9" s="1721" customFormat="1" ht="15">
      <c r="A75" s="1687">
        <f t="shared" ref="A75:A87" si="8">A74+1</f>
        <v>67</v>
      </c>
      <c r="B75" s="1719"/>
      <c r="C75" s="1724"/>
      <c r="D75" s="1724"/>
      <c r="E75" s="1707" t="s">
        <v>572</v>
      </c>
      <c r="F75" s="1708"/>
      <c r="G75" s="1709">
        <f>+'H3 (ERI - Renta Liquida)'!H243</f>
        <v>0</v>
      </c>
      <c r="H75" s="1709">
        <f>+'H3 (ERI - Renta Liquida)'!L243</f>
        <v>0</v>
      </c>
      <c r="I75" s="1709">
        <f t="shared" si="5"/>
        <v>0</v>
      </c>
    </row>
    <row r="76" spans="1:9" s="1721" customFormat="1" ht="15">
      <c r="A76" s="1687">
        <f t="shared" si="8"/>
        <v>68</v>
      </c>
      <c r="B76" s="1719"/>
      <c r="C76" s="1724"/>
      <c r="D76" s="1724"/>
      <c r="E76" s="1707" t="s">
        <v>41</v>
      </c>
      <c r="F76" s="1708"/>
      <c r="G76" s="1709">
        <f>+'H3 (ERI - Renta Liquida)'!H267</f>
        <v>0</v>
      </c>
      <c r="H76" s="1709">
        <f>+'H3 (ERI - Renta Liquida)'!L267</f>
        <v>0</v>
      </c>
      <c r="I76" s="1709">
        <f t="shared" si="5"/>
        <v>0</v>
      </c>
    </row>
    <row r="77" spans="1:9" s="1721" customFormat="1" ht="15">
      <c r="A77" s="1687">
        <f t="shared" si="8"/>
        <v>69</v>
      </c>
      <c r="B77" s="1719"/>
      <c r="C77" s="1724"/>
      <c r="D77" s="1731"/>
      <c r="E77" s="1699" t="s">
        <v>708</v>
      </c>
      <c r="F77" s="1712"/>
      <c r="G77" s="1727">
        <f>SUM(G74:G76)</f>
        <v>0</v>
      </c>
      <c r="H77" s="1727">
        <f>SUM(H74:H76)</f>
        <v>0</v>
      </c>
      <c r="I77" s="1727">
        <f t="shared" si="5"/>
        <v>0</v>
      </c>
    </row>
    <row r="78" spans="1:9" s="1721" customFormat="1" ht="15">
      <c r="A78" s="1687">
        <f t="shared" si="8"/>
        <v>70</v>
      </c>
      <c r="B78" s="1719"/>
      <c r="C78" s="1724"/>
      <c r="D78" s="1707" t="s">
        <v>696</v>
      </c>
      <c r="E78" s="1708"/>
      <c r="F78" s="1708"/>
      <c r="G78" s="1709">
        <f>+'H3 (ERI - Renta Liquida)'!H292</f>
        <v>0</v>
      </c>
      <c r="H78" s="1709">
        <f>+'H3 (ERI - Renta Liquida)'!L292</f>
        <v>0</v>
      </c>
      <c r="I78" s="1709">
        <f t="shared" si="5"/>
        <v>0</v>
      </c>
    </row>
    <row r="79" spans="1:9" s="1721" customFormat="1" ht="30.75" customHeight="1">
      <c r="A79" s="1687">
        <f t="shared" si="8"/>
        <v>71</v>
      </c>
      <c r="B79" s="1719"/>
      <c r="C79" s="1724"/>
      <c r="D79" s="1707" t="s">
        <v>648</v>
      </c>
      <c r="E79" s="1708"/>
      <c r="F79" s="1708"/>
      <c r="G79" s="1709">
        <f>+'H3 (ERI - Renta Liquida)'!H304</f>
        <v>0</v>
      </c>
      <c r="H79" s="1709">
        <f>+'H3 (ERI - Renta Liquida)'!L304</f>
        <v>0</v>
      </c>
      <c r="I79" s="1709">
        <f t="shared" si="5"/>
        <v>0</v>
      </c>
    </row>
    <row r="80" spans="1:9" s="1721" customFormat="1" ht="15">
      <c r="A80" s="1687">
        <f t="shared" si="8"/>
        <v>72</v>
      </c>
      <c r="B80" s="1719"/>
      <c r="C80" s="1724"/>
      <c r="D80" s="1707" t="s">
        <v>112</v>
      </c>
      <c r="E80" s="1708"/>
      <c r="F80" s="1708"/>
      <c r="G80" s="1709">
        <f>+'H3 (ERI - Renta Liquida)'!H307</f>
        <v>0</v>
      </c>
      <c r="H80" s="1709">
        <f>+'H3 (ERI - Renta Liquida)'!L307</f>
        <v>0</v>
      </c>
      <c r="I80" s="1709">
        <f t="shared" si="5"/>
        <v>0</v>
      </c>
    </row>
    <row r="81" spans="1:9" s="1721" customFormat="1" ht="15">
      <c r="A81" s="1687">
        <f t="shared" si="8"/>
        <v>73</v>
      </c>
      <c r="B81" s="1719"/>
      <c r="C81" s="1724"/>
      <c r="D81" s="1707" t="s">
        <v>446</v>
      </c>
      <c r="E81" s="1708"/>
      <c r="F81" s="1708"/>
      <c r="G81" s="1709">
        <f>+'H3 (ERI - Renta Liquida)'!H313</f>
        <v>0</v>
      </c>
      <c r="H81" s="1709">
        <f>+'H3 (ERI - Renta Liquida)'!L313</f>
        <v>0</v>
      </c>
      <c r="I81" s="1709">
        <f t="shared" si="5"/>
        <v>0</v>
      </c>
    </row>
    <row r="82" spans="1:9" s="1721" customFormat="1" ht="36.75" customHeight="1">
      <c r="A82" s="1687">
        <f t="shared" si="8"/>
        <v>74</v>
      </c>
      <c r="B82" s="1719"/>
      <c r="C82" s="1724"/>
      <c r="D82" s="1707" t="s">
        <v>114</v>
      </c>
      <c r="E82" s="1708"/>
      <c r="F82" s="1708"/>
      <c r="G82" s="1709">
        <f>+'H3 (ERI - Renta Liquida)'!H323</f>
        <v>0</v>
      </c>
      <c r="H82" s="1709">
        <f>+'H3 (ERI - Renta Liquida)'!L323</f>
        <v>0</v>
      </c>
      <c r="I82" s="1709">
        <f t="shared" si="5"/>
        <v>0</v>
      </c>
    </row>
    <row r="83" spans="1:9" s="1721" customFormat="1" ht="15">
      <c r="A83" s="1687">
        <f t="shared" si="8"/>
        <v>75</v>
      </c>
      <c r="B83" s="1719"/>
      <c r="C83" s="1724"/>
      <c r="D83" s="1707" t="s">
        <v>40</v>
      </c>
      <c r="E83" s="1708"/>
      <c r="F83" s="1708"/>
      <c r="G83" s="1709">
        <f>+'H3 (ERI - Renta Liquida)'!H331</f>
        <v>0</v>
      </c>
      <c r="H83" s="1709">
        <f>+'H3 (ERI - Renta Liquida)'!L331</f>
        <v>0</v>
      </c>
      <c r="I83" s="1709">
        <f t="shared" si="5"/>
        <v>0</v>
      </c>
    </row>
    <row r="84" spans="1:9" s="1721" customFormat="1" ht="15">
      <c r="A84" s="1687">
        <f t="shared" si="8"/>
        <v>76</v>
      </c>
      <c r="B84" s="1722"/>
      <c r="C84" s="1725"/>
      <c r="D84" s="1707" t="s">
        <v>136</v>
      </c>
      <c r="E84" s="1708"/>
      <c r="F84" s="1708"/>
      <c r="G84" s="1709">
        <f>+'H3 (ERI - Renta Liquida)'!H337</f>
        <v>0</v>
      </c>
      <c r="H84" s="1709">
        <f>+'H3 (ERI - Renta Liquida)'!L337</f>
        <v>0</v>
      </c>
      <c r="I84" s="1709">
        <f t="shared" si="5"/>
        <v>0</v>
      </c>
    </row>
    <row r="85" spans="1:9" s="1721" customFormat="1" ht="15">
      <c r="A85" s="1687">
        <f t="shared" si="8"/>
        <v>77</v>
      </c>
      <c r="B85" s="1719"/>
      <c r="C85" s="1724"/>
      <c r="D85" s="1707" t="s">
        <v>1017</v>
      </c>
      <c r="E85" s="1708"/>
      <c r="F85" s="1708"/>
      <c r="G85" s="1709">
        <f>+'H3 (ERI - Renta Liquida)'!H338</f>
        <v>0</v>
      </c>
      <c r="H85" s="1709">
        <f>+'H3 (ERI - Renta Liquida)'!L338</f>
        <v>0</v>
      </c>
      <c r="I85" s="1709">
        <f t="shared" si="5"/>
        <v>0</v>
      </c>
    </row>
    <row r="86" spans="1:9" s="1721" customFormat="1" ht="15">
      <c r="A86" s="1687">
        <f t="shared" si="8"/>
        <v>78</v>
      </c>
      <c r="B86" s="1719"/>
      <c r="C86" s="1731"/>
      <c r="D86" s="1699" t="s">
        <v>709</v>
      </c>
      <c r="E86" s="1712"/>
      <c r="F86" s="1712"/>
      <c r="G86" s="1727">
        <f>G72+G77+G78+G79+G80+G81+G82+G83+G84-G85</f>
        <v>0</v>
      </c>
      <c r="H86" s="1727">
        <f>H72+H77+H78+H79+H80+H81+H82+H83+H84-H85</f>
        <v>0</v>
      </c>
      <c r="I86" s="1727">
        <f>I72+I77+I78+I79+I80+I81+I82+I83+I85</f>
        <v>0</v>
      </c>
    </row>
    <row r="87" spans="1:9" s="1721" customFormat="1" ht="15">
      <c r="A87" s="1687">
        <f t="shared" si="8"/>
        <v>79</v>
      </c>
      <c r="B87" s="1734"/>
      <c r="C87" s="1735" t="s">
        <v>710</v>
      </c>
      <c r="D87" s="1736"/>
      <c r="E87" s="1736"/>
      <c r="F87" s="1736"/>
      <c r="G87" s="1737">
        <f>G59-G66-G86</f>
        <v>0</v>
      </c>
      <c r="H87" s="1737">
        <f>H59-H66-H86</f>
        <v>0</v>
      </c>
      <c r="I87" s="1737">
        <f>I59-I66-I86</f>
        <v>0</v>
      </c>
    </row>
    <row r="88" spans="1:9" s="1721" customFormat="1" ht="15">
      <c r="A88" s="1738"/>
      <c r="B88" s="1738"/>
      <c r="C88" s="1738"/>
      <c r="D88" s="1738"/>
      <c r="E88" s="1738"/>
      <c r="F88" s="1738"/>
      <c r="G88" s="1738"/>
      <c r="H88" s="1738"/>
      <c r="I88" s="1738"/>
    </row>
    <row r="89" spans="1:9" s="1721" customFormat="1" ht="15">
      <c r="A89" s="1738"/>
      <c r="B89" s="1738"/>
      <c r="C89" s="1738"/>
      <c r="D89" s="1738"/>
      <c r="E89" s="1738"/>
      <c r="F89" s="1738"/>
      <c r="G89" s="1738"/>
      <c r="H89" s="1738"/>
      <c r="I89" s="1738"/>
    </row>
    <row r="90" spans="1:9" s="1721" customFormat="1" ht="15">
      <c r="A90" s="1738"/>
      <c r="B90" s="1738"/>
      <c r="C90" s="1738"/>
      <c r="D90" s="1738"/>
      <c r="E90" s="1738"/>
      <c r="F90" s="1738"/>
      <c r="G90" s="1738"/>
      <c r="H90" s="1738"/>
      <c r="I90" s="1738"/>
    </row>
    <row r="91" spans="1:9" s="1721" customFormat="1" ht="15">
      <c r="A91" s="1738"/>
      <c r="B91" s="1738"/>
      <c r="C91" s="1738"/>
      <c r="D91" s="1738"/>
      <c r="E91" s="1738"/>
      <c r="F91" s="1738"/>
      <c r="G91" s="1738"/>
      <c r="H91" s="1738"/>
      <c r="I91" s="1738"/>
    </row>
    <row r="92" spans="1:9" s="1721" customFormat="1" ht="15">
      <c r="A92" s="1738"/>
      <c r="B92" s="1738"/>
      <c r="C92" s="1738"/>
      <c r="D92" s="1738"/>
      <c r="E92" s="1738"/>
      <c r="F92" s="1738"/>
      <c r="G92" s="1738"/>
      <c r="H92" s="1738"/>
      <c r="I92" s="1738"/>
    </row>
    <row r="93" spans="1:9" s="1721" customFormat="1" ht="15">
      <c r="A93" s="1738"/>
      <c r="B93" s="1738"/>
      <c r="C93" s="1738"/>
      <c r="D93" s="1738"/>
      <c r="E93" s="1738"/>
      <c r="F93" s="1738"/>
      <c r="G93" s="1738"/>
      <c r="H93" s="1738"/>
      <c r="I93" s="1738"/>
    </row>
    <row r="94" spans="1:9" s="1721" customFormat="1" ht="15">
      <c r="A94" s="1738"/>
      <c r="B94" s="1738"/>
      <c r="C94" s="1738"/>
      <c r="D94" s="1738"/>
      <c r="E94" s="1738"/>
      <c r="F94" s="1738"/>
      <c r="G94" s="1738"/>
      <c r="H94" s="1738"/>
      <c r="I94" s="1738"/>
    </row>
    <row r="95" spans="1:9" s="1721" customFormat="1" ht="15">
      <c r="A95" s="1738"/>
      <c r="B95" s="1738"/>
      <c r="C95" s="1738"/>
      <c r="D95" s="1738"/>
      <c r="E95" s="1738"/>
      <c r="F95" s="1738"/>
      <c r="G95" s="1738"/>
      <c r="H95" s="1738"/>
      <c r="I95" s="1738"/>
    </row>
    <row r="96" spans="1:9" s="1721" customFormat="1" ht="15">
      <c r="A96" s="1738"/>
      <c r="B96" s="1738"/>
      <c r="C96" s="1738"/>
      <c r="D96" s="1738"/>
      <c r="E96" s="1738"/>
      <c r="F96" s="1738"/>
      <c r="G96" s="1738"/>
      <c r="H96" s="1738"/>
      <c r="I96" s="1738"/>
    </row>
    <row r="97" spans="1:9" s="1721" customFormat="1" ht="15">
      <c r="A97" s="1738"/>
      <c r="B97" s="1738"/>
      <c r="C97" s="1738"/>
      <c r="D97" s="1738"/>
      <c r="E97" s="1738"/>
      <c r="F97" s="1738"/>
      <c r="G97" s="1738"/>
      <c r="H97" s="1738"/>
      <c r="I97" s="1738"/>
    </row>
    <row r="98" spans="1:9" s="1721" customFormat="1" ht="15">
      <c r="A98" s="1738"/>
      <c r="B98" s="1738"/>
      <c r="C98" s="1738"/>
      <c r="D98" s="1738"/>
      <c r="E98" s="1738"/>
      <c r="F98" s="1738"/>
      <c r="G98" s="1738"/>
      <c r="H98" s="1738"/>
      <c r="I98" s="1738"/>
    </row>
    <row r="99" spans="1:9" s="1721" customFormat="1"/>
    <row r="100" spans="1:9" s="1721" customFormat="1"/>
    <row r="101" spans="1:9" s="1721" customFormat="1"/>
    <row r="102" spans="1:9" s="1721" customFormat="1"/>
    <row r="103" spans="1:9" s="1721" customFormat="1"/>
    <row r="104" spans="1:9" s="1721" customFormat="1"/>
    <row r="105" spans="1:9" s="1721" customFormat="1"/>
    <row r="106" spans="1:9" s="1721" customFormat="1"/>
  </sheetData>
  <mergeCells count="91">
    <mergeCell ref="D84:F84"/>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D31:F31"/>
    <mergeCell ref="D33:F33"/>
    <mergeCell ref="D34:F34"/>
    <mergeCell ref="B10:B42"/>
    <mergeCell ref="C37:C42"/>
    <mergeCell ref="D37:F37"/>
    <mergeCell ref="D38:F38"/>
    <mergeCell ref="D39:F39"/>
    <mergeCell ref="D40:F40"/>
    <mergeCell ref="D41:F41"/>
    <mergeCell ref="D42:F42"/>
    <mergeCell ref="D52:F52"/>
    <mergeCell ref="C60:F60"/>
    <mergeCell ref="D45:F45"/>
    <mergeCell ref="D47:F47"/>
    <mergeCell ref="D48:F48"/>
    <mergeCell ref="D46:F46"/>
    <mergeCell ref="D57:F57"/>
    <mergeCell ref="C61:C66"/>
    <mergeCell ref="E76:F76"/>
    <mergeCell ref="D63:F63"/>
    <mergeCell ref="C67:F67"/>
    <mergeCell ref="D59:F59"/>
    <mergeCell ref="C45:C59"/>
    <mergeCell ref="D61:F61"/>
    <mergeCell ref="D62:F62"/>
    <mergeCell ref="D53:F53"/>
    <mergeCell ref="D54:F54"/>
    <mergeCell ref="D55:F55"/>
    <mergeCell ref="D56:F56"/>
    <mergeCell ref="D58:F58"/>
    <mergeCell ref="D49:F49"/>
    <mergeCell ref="D50:F50"/>
    <mergeCell ref="D51:F51"/>
    <mergeCell ref="D68:F68"/>
    <mergeCell ref="D73:F73"/>
    <mergeCell ref="D64:F64"/>
    <mergeCell ref="D65:F65"/>
    <mergeCell ref="D66:F66"/>
    <mergeCell ref="D79:F79"/>
    <mergeCell ref="E69:F69"/>
    <mergeCell ref="E70:F70"/>
    <mergeCell ref="E71:F71"/>
    <mergeCell ref="E72:F72"/>
    <mergeCell ref="F1:I6"/>
    <mergeCell ref="D86:F86"/>
    <mergeCell ref="D69:D72"/>
    <mergeCell ref="D74:D77"/>
    <mergeCell ref="B44:B87"/>
    <mergeCell ref="C68:C86"/>
    <mergeCell ref="C87:F87"/>
    <mergeCell ref="D80:F80"/>
    <mergeCell ref="D81:F81"/>
    <mergeCell ref="D82:F82"/>
    <mergeCell ref="D83:F83"/>
    <mergeCell ref="D85:F85"/>
    <mergeCell ref="E74:F74"/>
    <mergeCell ref="E75:F75"/>
    <mergeCell ref="E77:F77"/>
    <mergeCell ref="D78:F78"/>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 ref="D32:F32"/>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2B7EE-52C6-4D14-99B5-3051C8DDF84A}">
  <sheetPr codeName="Hoja9"/>
  <dimension ref="A1:FL1111"/>
  <sheetViews>
    <sheetView showGridLines="0" topLeftCell="A22" zoomScale="140" zoomScaleNormal="140" workbookViewId="0">
      <selection activeCell="L35" sqref="L35:Q35"/>
    </sheetView>
  </sheetViews>
  <sheetFormatPr baseColWidth="10" defaultColWidth="0" defaultRowHeight="0" customHeight="1" zeroHeight="1"/>
  <cols>
    <col min="1" max="1" width="3.140625" style="328" customWidth="1"/>
    <col min="2" max="3" width="4.7109375" style="328" customWidth="1"/>
    <col min="4" max="4" width="2.85546875" style="328" customWidth="1"/>
    <col min="5" max="5" width="3.42578125" style="328" customWidth="1"/>
    <col min="6" max="6" width="3.85546875" style="328" customWidth="1"/>
    <col min="7" max="7" width="3" style="328" customWidth="1"/>
    <col min="8" max="8" width="5" style="328" customWidth="1"/>
    <col min="9" max="9" width="3.7109375" style="328" customWidth="1"/>
    <col min="10" max="10" width="4.42578125" style="328" customWidth="1"/>
    <col min="11" max="11" width="2.7109375" style="328" customWidth="1"/>
    <col min="12" max="12" width="2.42578125" style="328" customWidth="1"/>
    <col min="13" max="13" width="3.28515625" style="328" customWidth="1"/>
    <col min="14" max="14" width="2.28515625" style="328" customWidth="1"/>
    <col min="15" max="15" width="2.140625" style="328" customWidth="1"/>
    <col min="16" max="16" width="2.7109375" style="328" customWidth="1"/>
    <col min="17" max="17" width="5.42578125" style="328" customWidth="1"/>
    <col min="18" max="18" width="3.42578125" style="328" customWidth="1"/>
    <col min="19" max="19" width="5.7109375" style="328" customWidth="1"/>
    <col min="20" max="20" width="3.85546875" style="328" customWidth="1"/>
    <col min="21" max="21" width="2.7109375" style="328" customWidth="1"/>
    <col min="22" max="22" width="2.85546875" style="328" customWidth="1"/>
    <col min="23" max="24" width="2.7109375" style="328" customWidth="1"/>
    <col min="25" max="25" width="4" style="328" customWidth="1"/>
    <col min="26" max="26" width="2.140625" style="328" customWidth="1"/>
    <col min="27" max="27" width="9.140625" style="328" customWidth="1"/>
    <col min="28" max="28" width="6.5703125" style="328" customWidth="1"/>
    <col min="29" max="30" width="2.7109375" style="328" customWidth="1"/>
    <col min="31" max="31" width="5.85546875" style="328" customWidth="1"/>
    <col min="32" max="32" width="2.7109375" style="328" customWidth="1"/>
    <col min="33" max="33" width="3" style="328" customWidth="1"/>
    <col min="34" max="34" width="2" style="328" customWidth="1"/>
    <col min="35" max="35" width="4.85546875" style="328" hidden="1" customWidth="1"/>
    <col min="36" max="36" width="8.28515625" style="328" hidden="1" customWidth="1"/>
    <col min="37" max="37" width="13.7109375" style="328" hidden="1" customWidth="1"/>
    <col min="38" max="142" width="2.7109375" style="328" hidden="1" customWidth="1"/>
    <col min="143" max="143" width="9" style="328" hidden="1" customWidth="1"/>
    <col min="144" max="144" width="0.7109375" style="328" customWidth="1"/>
    <col min="145" max="16384" width="1.85546875" style="328" hidden="1"/>
  </cols>
  <sheetData>
    <row r="1" spans="1:143" s="242" customFormat="1" ht="12.95" customHeight="1">
      <c r="A1" s="238"/>
      <c r="B1" s="239"/>
      <c r="C1" s="239"/>
      <c r="D1" s="239"/>
      <c r="E1" s="239"/>
      <c r="F1" s="240"/>
      <c r="G1" s="1562" t="s">
        <v>1011</v>
      </c>
      <c r="H1" s="1563"/>
      <c r="I1" s="1563"/>
      <c r="J1" s="1563"/>
      <c r="K1" s="1563"/>
      <c r="L1" s="1563"/>
      <c r="M1" s="1563"/>
      <c r="N1" s="1563"/>
      <c r="O1" s="1563"/>
      <c r="P1" s="1563"/>
      <c r="Q1" s="1563"/>
      <c r="R1" s="1563"/>
      <c r="S1" s="1563"/>
      <c r="T1" s="1563"/>
      <c r="U1" s="1563"/>
      <c r="V1" s="1564"/>
      <c r="W1" s="1565"/>
      <c r="X1" s="1574" t="s">
        <v>186</v>
      </c>
      <c r="Y1" s="1575"/>
      <c r="Z1" s="1575"/>
      <c r="AA1" s="1575"/>
      <c r="AB1" s="1575"/>
      <c r="AC1" s="1576"/>
      <c r="AD1" s="1583" t="s">
        <v>1010</v>
      </c>
      <c r="AE1" s="1583"/>
      <c r="AF1" s="1583"/>
      <c r="AG1" s="1583"/>
      <c r="AH1" s="1584"/>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c r="EG1" s="241"/>
      <c r="EH1" s="241"/>
      <c r="EI1" s="241"/>
      <c r="EJ1" s="241"/>
      <c r="EK1" s="241"/>
      <c r="EL1" s="241"/>
      <c r="EM1" s="241"/>
    </row>
    <row r="2" spans="1:143" s="242" customFormat="1" ht="9.9499999999999993" customHeight="1">
      <c r="A2" s="243"/>
      <c r="B2" s="244"/>
      <c r="C2" s="244"/>
      <c r="D2" s="244"/>
      <c r="E2" s="244"/>
      <c r="F2" s="245"/>
      <c r="G2" s="1566"/>
      <c r="H2" s="1567"/>
      <c r="I2" s="1567"/>
      <c r="J2" s="1567"/>
      <c r="K2" s="1567"/>
      <c r="L2" s="1567"/>
      <c r="M2" s="1567"/>
      <c r="N2" s="1567"/>
      <c r="O2" s="1567"/>
      <c r="P2" s="1567"/>
      <c r="Q2" s="1567"/>
      <c r="R2" s="1567"/>
      <c r="S2" s="1567"/>
      <c r="T2" s="1567"/>
      <c r="U2" s="1567"/>
      <c r="V2" s="1568"/>
      <c r="W2" s="1569"/>
      <c r="X2" s="1577"/>
      <c r="Y2" s="1578"/>
      <c r="Z2" s="1578"/>
      <c r="AA2" s="1578"/>
      <c r="AB2" s="1578"/>
      <c r="AC2" s="1579"/>
      <c r="AD2" s="1585"/>
      <c r="AE2" s="1585"/>
      <c r="AF2" s="1585"/>
      <c r="AG2" s="1585"/>
      <c r="AH2" s="1586"/>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row>
    <row r="3" spans="1:143" s="242" customFormat="1" ht="11.25" customHeight="1">
      <c r="A3" s="243"/>
      <c r="B3" s="244"/>
      <c r="C3" s="244"/>
      <c r="D3" s="244"/>
      <c r="E3" s="244"/>
      <c r="F3" s="245"/>
      <c r="G3" s="1566"/>
      <c r="H3" s="1567"/>
      <c r="I3" s="1567"/>
      <c r="J3" s="1567"/>
      <c r="K3" s="1567"/>
      <c r="L3" s="1567"/>
      <c r="M3" s="1567"/>
      <c r="N3" s="1567"/>
      <c r="O3" s="1567"/>
      <c r="P3" s="1567"/>
      <c r="Q3" s="1567"/>
      <c r="R3" s="1567"/>
      <c r="S3" s="1567"/>
      <c r="T3" s="1567"/>
      <c r="U3" s="1567"/>
      <c r="V3" s="1568"/>
      <c r="W3" s="1569"/>
      <c r="X3" s="1577"/>
      <c r="Y3" s="1578"/>
      <c r="Z3" s="1578"/>
      <c r="AA3" s="1578"/>
      <c r="AB3" s="1578"/>
      <c r="AC3" s="1579"/>
      <c r="AD3" s="1585"/>
      <c r="AE3" s="1585"/>
      <c r="AF3" s="1585"/>
      <c r="AG3" s="1585"/>
      <c r="AH3" s="1586"/>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row>
    <row r="4" spans="1:143" s="242" customFormat="1" ht="6.75" customHeight="1">
      <c r="A4" s="246"/>
      <c r="B4" s="247"/>
      <c r="C4" s="247"/>
      <c r="D4" s="247"/>
      <c r="E4" s="247"/>
      <c r="F4" s="248"/>
      <c r="G4" s="1570"/>
      <c r="H4" s="1571"/>
      <c r="I4" s="1571"/>
      <c r="J4" s="1571"/>
      <c r="K4" s="1571"/>
      <c r="L4" s="1571"/>
      <c r="M4" s="1571"/>
      <c r="N4" s="1571"/>
      <c r="O4" s="1571"/>
      <c r="P4" s="1571"/>
      <c r="Q4" s="1571"/>
      <c r="R4" s="1571"/>
      <c r="S4" s="1571"/>
      <c r="T4" s="1571"/>
      <c r="U4" s="1571"/>
      <c r="V4" s="1572"/>
      <c r="W4" s="1573"/>
      <c r="X4" s="1580"/>
      <c r="Y4" s="1581"/>
      <c r="Z4" s="1581"/>
      <c r="AA4" s="1581"/>
      <c r="AB4" s="1581"/>
      <c r="AC4" s="1582"/>
      <c r="AD4" s="249"/>
      <c r="AE4" s="249"/>
      <c r="AF4" s="249"/>
      <c r="AG4" s="249"/>
      <c r="AH4" s="250"/>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row>
    <row r="5" spans="1:143" s="242" customFormat="1" ht="5.0999999999999996" customHeight="1">
      <c r="A5" s="1587"/>
      <c r="B5" s="1588"/>
      <c r="C5" s="1588"/>
      <c r="D5" s="1588"/>
      <c r="E5" s="1588"/>
      <c r="F5" s="1588"/>
      <c r="G5" s="1588"/>
      <c r="H5" s="1588"/>
      <c r="I5" s="1588"/>
      <c r="J5" s="1588"/>
      <c r="K5" s="1588"/>
      <c r="L5" s="1588"/>
      <c r="M5" s="1588"/>
      <c r="N5" s="1588"/>
      <c r="O5" s="1589"/>
      <c r="P5" s="244"/>
      <c r="Q5" s="244"/>
      <c r="R5" s="244"/>
      <c r="S5" s="244"/>
      <c r="T5" s="244"/>
      <c r="U5" s="244"/>
      <c r="V5" s="244"/>
      <c r="W5" s="244"/>
      <c r="X5" s="244"/>
      <c r="Y5" s="244"/>
      <c r="Z5" s="244"/>
      <c r="AA5" s="244"/>
      <c r="AB5" s="244"/>
      <c r="AC5" s="244"/>
      <c r="AD5" s="239"/>
      <c r="AE5" s="239"/>
      <c r="AF5" s="239"/>
      <c r="AG5" s="239"/>
      <c r="AH5" s="240"/>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row>
    <row r="6" spans="1:143" s="242" customFormat="1" ht="18" customHeight="1">
      <c r="A6" s="251"/>
      <c r="B6" s="1590" t="s">
        <v>187</v>
      </c>
      <c r="C6" s="1591"/>
      <c r="D6" s="1592">
        <v>2017</v>
      </c>
      <c r="E6" s="1593"/>
      <c r="F6" s="1594"/>
      <c r="G6" s="1603"/>
      <c r="H6" s="1601"/>
      <c r="I6" s="1601"/>
      <c r="J6" s="1601"/>
      <c r="K6" s="1601"/>
      <c r="L6" s="1601"/>
      <c r="M6" s="1601"/>
      <c r="N6" s="1601"/>
      <c r="O6" s="1604"/>
      <c r="P6" s="1605" t="s">
        <v>1009</v>
      </c>
      <c r="Q6" s="1606"/>
      <c r="R6" s="1606"/>
      <c r="S6" s="1606"/>
      <c r="T6" s="1606"/>
      <c r="U6" s="1607"/>
      <c r="V6" s="1608"/>
      <c r="W6" s="1608"/>
      <c r="X6" s="1608"/>
      <c r="Y6" s="1608"/>
      <c r="Z6" s="1608"/>
      <c r="AA6" s="1608"/>
      <c r="AB6" s="1608"/>
      <c r="AC6" s="1609"/>
      <c r="AD6" s="1609"/>
      <c r="AE6" s="1609"/>
      <c r="AF6" s="1609"/>
      <c r="AG6" s="1609"/>
      <c r="AH6" s="1610"/>
      <c r="AI6" s="252">
        <v>1</v>
      </c>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row>
    <row r="7" spans="1:143" s="242" customFormat="1" ht="3.75" customHeight="1">
      <c r="A7" s="251"/>
      <c r="B7" s="253"/>
      <c r="C7" s="253"/>
      <c r="D7" s="1601"/>
      <c r="E7" s="1601"/>
      <c r="F7" s="1601"/>
      <c r="G7" s="253"/>
      <c r="H7" s="253"/>
      <c r="I7" s="253"/>
      <c r="J7" s="253"/>
      <c r="K7" s="253"/>
      <c r="L7" s="253"/>
      <c r="M7" s="253"/>
      <c r="N7" s="251"/>
      <c r="O7" s="254"/>
      <c r="P7" s="244"/>
      <c r="Q7" s="244"/>
      <c r="R7" s="244"/>
      <c r="S7" s="1602"/>
      <c r="T7" s="1602"/>
      <c r="U7" s="1602"/>
      <c r="V7" s="244"/>
      <c r="W7" s="244"/>
      <c r="X7" s="244"/>
      <c r="Y7" s="244"/>
      <c r="Z7" s="244"/>
      <c r="AA7" s="244"/>
      <c r="AB7" s="244"/>
      <c r="AC7" s="244"/>
      <c r="AD7" s="244"/>
      <c r="AE7" s="244"/>
      <c r="AF7" s="1602"/>
      <c r="AG7" s="1602"/>
      <c r="AH7" s="245"/>
      <c r="AI7" s="252">
        <v>2</v>
      </c>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row>
    <row r="8" spans="1:143" s="242" customFormat="1" ht="2.1" customHeight="1">
      <c r="A8" s="1642" t="s">
        <v>1008</v>
      </c>
      <c r="B8" s="1643"/>
      <c r="C8" s="1643"/>
      <c r="D8" s="1643"/>
      <c r="E8" s="1643"/>
      <c r="F8" s="1643"/>
      <c r="G8" s="1643"/>
      <c r="H8" s="1643"/>
      <c r="I8" s="1643"/>
      <c r="J8" s="1643"/>
      <c r="K8" s="1643"/>
      <c r="L8" s="1643"/>
      <c r="M8" s="1643"/>
      <c r="N8" s="1643"/>
      <c r="O8" s="1644"/>
      <c r="P8" s="255"/>
      <c r="Q8" s="255"/>
      <c r="R8" s="255"/>
      <c r="S8" s="255"/>
      <c r="T8" s="255"/>
      <c r="U8" s="255"/>
      <c r="V8" s="255"/>
      <c r="W8" s="255"/>
      <c r="X8" s="255"/>
      <c r="Y8" s="255"/>
      <c r="Z8" s="255"/>
      <c r="AA8" s="255"/>
      <c r="AB8" s="255"/>
      <c r="AC8" s="255"/>
      <c r="AD8" s="255"/>
      <c r="AE8" s="255"/>
      <c r="AF8" s="1645"/>
      <c r="AG8" s="1645"/>
      <c r="AH8" s="256"/>
      <c r="AI8" s="252">
        <v>3</v>
      </c>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row>
    <row r="9" spans="1:143" s="242" customFormat="1" ht="12.95" customHeight="1">
      <c r="A9" s="1642"/>
      <c r="B9" s="1643"/>
      <c r="C9" s="1643"/>
      <c r="D9" s="1643"/>
      <c r="E9" s="1643"/>
      <c r="F9" s="1643"/>
      <c r="G9" s="1643"/>
      <c r="H9" s="1643"/>
      <c r="I9" s="1643"/>
      <c r="J9" s="1643"/>
      <c r="K9" s="1643"/>
      <c r="L9" s="1643"/>
      <c r="M9" s="1643"/>
      <c r="N9" s="1643"/>
      <c r="O9" s="1644"/>
      <c r="P9" s="1617" t="s">
        <v>1007</v>
      </c>
      <c r="Q9" s="1618"/>
      <c r="R9" s="1618"/>
      <c r="S9" s="1618"/>
      <c r="T9" s="1618"/>
      <c r="U9" s="1618"/>
      <c r="V9" s="1618"/>
      <c r="W9" s="1618"/>
      <c r="X9" s="1618"/>
      <c r="Y9" s="1618"/>
      <c r="Z9" s="1618"/>
      <c r="AA9" s="1618"/>
      <c r="AB9" s="1618"/>
      <c r="AC9" s="1618"/>
      <c r="AD9" s="1618"/>
      <c r="AE9" s="1618"/>
      <c r="AF9" s="1618"/>
      <c r="AG9" s="1618"/>
      <c r="AH9" s="1619"/>
      <c r="AI9" s="252"/>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row>
    <row r="10" spans="1:143" s="242" customFormat="1" ht="9" customHeight="1">
      <c r="A10" s="1623" t="s">
        <v>1006</v>
      </c>
      <c r="B10" s="1624"/>
      <c r="C10" s="1624"/>
      <c r="D10" s="1624"/>
      <c r="E10" s="1624"/>
      <c r="F10" s="1624"/>
      <c r="G10" s="1624"/>
      <c r="H10" s="1624"/>
      <c r="I10" s="1624"/>
      <c r="J10" s="1624"/>
      <c r="K10" s="1624"/>
      <c r="L10" s="1624"/>
      <c r="M10" s="1624"/>
      <c r="N10" s="1624"/>
      <c r="O10" s="1625"/>
      <c r="P10" s="1617"/>
      <c r="Q10" s="1618"/>
      <c r="R10" s="1618"/>
      <c r="S10" s="1618"/>
      <c r="T10" s="1618"/>
      <c r="U10" s="1618"/>
      <c r="V10" s="1618"/>
      <c r="W10" s="1618"/>
      <c r="X10" s="1618"/>
      <c r="Y10" s="1618"/>
      <c r="Z10" s="1618"/>
      <c r="AA10" s="1618"/>
      <c r="AB10" s="1618"/>
      <c r="AC10" s="1618"/>
      <c r="AD10" s="1618"/>
      <c r="AE10" s="1618"/>
      <c r="AF10" s="1618"/>
      <c r="AG10" s="1618"/>
      <c r="AH10" s="1619"/>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row>
    <row r="11" spans="1:143" s="242" customFormat="1" ht="9" customHeight="1">
      <c r="A11" s="1626"/>
      <c r="B11" s="1624"/>
      <c r="C11" s="1624"/>
      <c r="D11" s="1624"/>
      <c r="E11" s="1624"/>
      <c r="F11" s="1624"/>
      <c r="G11" s="1624"/>
      <c r="H11" s="1624"/>
      <c r="I11" s="1624"/>
      <c r="J11" s="1624"/>
      <c r="K11" s="1624"/>
      <c r="L11" s="1624"/>
      <c r="M11" s="1624"/>
      <c r="N11" s="1624"/>
      <c r="O11" s="1625"/>
      <c r="P11" s="1617"/>
      <c r="Q11" s="1618"/>
      <c r="R11" s="1618"/>
      <c r="S11" s="1618"/>
      <c r="T11" s="1618"/>
      <c r="U11" s="1618"/>
      <c r="V11" s="1618"/>
      <c r="W11" s="1618"/>
      <c r="X11" s="1618"/>
      <c r="Y11" s="1618"/>
      <c r="Z11" s="1618"/>
      <c r="AA11" s="1618"/>
      <c r="AB11" s="1618"/>
      <c r="AC11" s="1618"/>
      <c r="AD11" s="1618"/>
      <c r="AE11" s="1618"/>
      <c r="AF11" s="1618"/>
      <c r="AG11" s="1618"/>
      <c r="AH11" s="1619"/>
      <c r="AI11" s="241">
        <v>2000</v>
      </c>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row>
    <row r="12" spans="1:143" s="242" customFormat="1" ht="8.1" customHeight="1">
      <c r="A12" s="1626"/>
      <c r="B12" s="1624"/>
      <c r="C12" s="1624"/>
      <c r="D12" s="1624"/>
      <c r="E12" s="1624"/>
      <c r="F12" s="1624"/>
      <c r="G12" s="1624"/>
      <c r="H12" s="1624"/>
      <c r="I12" s="1624"/>
      <c r="J12" s="1624"/>
      <c r="K12" s="1624"/>
      <c r="L12" s="1624"/>
      <c r="M12" s="1624"/>
      <c r="N12" s="1624"/>
      <c r="O12" s="1625"/>
      <c r="P12" s="1617"/>
      <c r="Q12" s="1618"/>
      <c r="R12" s="1618"/>
      <c r="S12" s="1618"/>
      <c r="T12" s="1618"/>
      <c r="U12" s="1618"/>
      <c r="V12" s="1618"/>
      <c r="W12" s="1618"/>
      <c r="X12" s="1618"/>
      <c r="Y12" s="1618"/>
      <c r="Z12" s="1618"/>
      <c r="AA12" s="1618"/>
      <c r="AB12" s="1618"/>
      <c r="AC12" s="1618"/>
      <c r="AD12" s="1618"/>
      <c r="AE12" s="1618"/>
      <c r="AF12" s="1618"/>
      <c r="AG12" s="1618"/>
      <c r="AH12" s="1619"/>
      <c r="AI12" s="241">
        <v>2001</v>
      </c>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row>
    <row r="13" spans="1:143" s="242" customFormat="1" ht="12" customHeight="1">
      <c r="A13" s="1626"/>
      <c r="B13" s="1624"/>
      <c r="C13" s="1624"/>
      <c r="D13" s="1624"/>
      <c r="E13" s="1624"/>
      <c r="F13" s="1624"/>
      <c r="G13" s="1624"/>
      <c r="H13" s="1624"/>
      <c r="I13" s="1624"/>
      <c r="J13" s="1624"/>
      <c r="K13" s="1624"/>
      <c r="L13" s="1624"/>
      <c r="M13" s="1624"/>
      <c r="N13" s="1624"/>
      <c r="O13" s="1625"/>
      <c r="P13" s="1617"/>
      <c r="Q13" s="1618"/>
      <c r="R13" s="1618"/>
      <c r="S13" s="1618"/>
      <c r="T13" s="1618"/>
      <c r="U13" s="1618"/>
      <c r="V13" s="1618"/>
      <c r="W13" s="1618"/>
      <c r="X13" s="1618"/>
      <c r="Y13" s="1618"/>
      <c r="Z13" s="1618"/>
      <c r="AA13" s="1618"/>
      <c r="AB13" s="1618"/>
      <c r="AC13" s="1618"/>
      <c r="AD13" s="1618"/>
      <c r="AE13" s="1618"/>
      <c r="AF13" s="1618"/>
      <c r="AG13" s="1618"/>
      <c r="AH13" s="1619"/>
      <c r="AI13" s="241">
        <v>2002</v>
      </c>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row>
    <row r="14" spans="1:143" s="242" customFormat="1" ht="12.75" customHeight="1">
      <c r="A14" s="1627"/>
      <c r="B14" s="1628"/>
      <c r="C14" s="1628"/>
      <c r="D14" s="1628"/>
      <c r="E14" s="1628"/>
      <c r="F14" s="1628"/>
      <c r="G14" s="1628"/>
      <c r="H14" s="1628"/>
      <c r="I14" s="1628"/>
      <c r="J14" s="1628"/>
      <c r="K14" s="1628"/>
      <c r="L14" s="1628"/>
      <c r="M14" s="1628"/>
      <c r="N14" s="1628"/>
      <c r="O14" s="1629"/>
      <c r="P14" s="1620"/>
      <c r="Q14" s="1621"/>
      <c r="R14" s="1621"/>
      <c r="S14" s="1621"/>
      <c r="T14" s="1621"/>
      <c r="U14" s="1621"/>
      <c r="V14" s="1621"/>
      <c r="W14" s="1621"/>
      <c r="X14" s="1621"/>
      <c r="Y14" s="1621"/>
      <c r="Z14" s="1621"/>
      <c r="AA14" s="1621"/>
      <c r="AB14" s="1621"/>
      <c r="AC14" s="1621"/>
      <c r="AD14" s="1621"/>
      <c r="AE14" s="1621"/>
      <c r="AF14" s="1621"/>
      <c r="AG14" s="1621"/>
      <c r="AH14" s="1622"/>
      <c r="AI14" s="241">
        <v>2003</v>
      </c>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row>
    <row r="15" spans="1:143" s="242" customFormat="1" ht="11.1" customHeight="1">
      <c r="A15" s="1523" t="s">
        <v>1005</v>
      </c>
      <c r="B15" s="1595" t="s">
        <v>1004</v>
      </c>
      <c r="C15" s="1595"/>
      <c r="D15" s="1595"/>
      <c r="E15" s="1595"/>
      <c r="F15" s="1595"/>
      <c r="G15" s="1595"/>
      <c r="H15" s="257" t="s">
        <v>1003</v>
      </c>
      <c r="I15" s="1596" t="s">
        <v>1002</v>
      </c>
      <c r="J15" s="1597"/>
      <c r="K15" s="1597"/>
      <c r="L15" s="1597"/>
      <c r="M15" s="1597"/>
      <c r="N15" s="1597"/>
      <c r="O15" s="1597"/>
      <c r="P15" s="1598" t="s">
        <v>1001</v>
      </c>
      <c r="Q15" s="1598"/>
      <c r="R15" s="1598"/>
      <c r="S15" s="1598"/>
      <c r="T15" s="1598"/>
      <c r="U15" s="1598"/>
      <c r="V15" s="1598"/>
      <c r="W15" s="1598" t="s">
        <v>1000</v>
      </c>
      <c r="X15" s="1598"/>
      <c r="Y15" s="1598"/>
      <c r="Z15" s="1598"/>
      <c r="AA15" s="1598"/>
      <c r="AB15" s="1598"/>
      <c r="AC15" s="1598" t="s">
        <v>999</v>
      </c>
      <c r="AD15" s="1599"/>
      <c r="AE15" s="1599"/>
      <c r="AF15" s="1599"/>
      <c r="AG15" s="1599"/>
      <c r="AH15" s="1600"/>
      <c r="AI15" s="241">
        <v>2004</v>
      </c>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row>
    <row r="16" spans="1:143" s="242" customFormat="1" ht="12.75" customHeight="1">
      <c r="A16" s="1524"/>
      <c r="B16" s="1647"/>
      <c r="C16" s="1647"/>
      <c r="D16" s="1647"/>
      <c r="E16" s="1647"/>
      <c r="F16" s="1647"/>
      <c r="G16" s="1647"/>
      <c r="H16" s="258"/>
      <c r="I16" s="1611"/>
      <c r="J16" s="1612"/>
      <c r="K16" s="1612"/>
      <c r="L16" s="1612"/>
      <c r="M16" s="1612"/>
      <c r="N16" s="1612"/>
      <c r="O16" s="1612"/>
      <c r="P16" s="1611"/>
      <c r="Q16" s="1611"/>
      <c r="R16" s="1611"/>
      <c r="S16" s="1611"/>
      <c r="T16" s="1611"/>
      <c r="U16" s="1611"/>
      <c r="V16" s="1611"/>
      <c r="W16" s="1611"/>
      <c r="X16" s="1611"/>
      <c r="Y16" s="1611"/>
      <c r="Z16" s="1611"/>
      <c r="AA16" s="1611"/>
      <c r="AB16" s="1611"/>
      <c r="AC16" s="1611"/>
      <c r="AD16" s="1612"/>
      <c r="AE16" s="1612"/>
      <c r="AF16" s="1612"/>
      <c r="AG16" s="1612"/>
      <c r="AH16" s="1612"/>
      <c r="AI16" s="241">
        <v>2005</v>
      </c>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row>
    <row r="17" spans="1:168" s="242" customFormat="1" ht="21" customHeight="1">
      <c r="A17" s="1524"/>
      <c r="B17" s="1613" t="s">
        <v>998</v>
      </c>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614" t="s">
        <v>997</v>
      </c>
      <c r="AG17" s="1615"/>
      <c r="AH17" s="1616"/>
      <c r="AI17" s="241">
        <v>2006</v>
      </c>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row>
    <row r="18" spans="1:168" s="242" customFormat="1" ht="14.1" customHeight="1">
      <c r="A18" s="1524"/>
      <c r="B18" s="1648"/>
      <c r="C18" s="1649"/>
      <c r="D18" s="1649"/>
      <c r="E18" s="1649"/>
      <c r="F18" s="1649"/>
      <c r="G18" s="1649"/>
      <c r="H18" s="1649"/>
      <c r="I18" s="1649"/>
      <c r="J18" s="1649"/>
      <c r="K18" s="1649"/>
      <c r="L18" s="1649"/>
      <c r="M18" s="1649"/>
      <c r="N18" s="1649"/>
      <c r="O18" s="1649"/>
      <c r="P18" s="1649"/>
      <c r="Q18" s="1649"/>
      <c r="R18" s="1650"/>
      <c r="S18" s="1650"/>
      <c r="T18" s="1649"/>
      <c r="U18" s="1649"/>
      <c r="V18" s="1649"/>
      <c r="W18" s="1649"/>
      <c r="X18" s="1649"/>
      <c r="Y18" s="1649"/>
      <c r="Z18" s="1649"/>
      <c r="AA18" s="1649"/>
      <c r="AB18" s="1649"/>
      <c r="AC18" s="1649"/>
      <c r="AD18" s="1649"/>
      <c r="AE18" s="1649"/>
      <c r="AF18" s="1651"/>
      <c r="AG18" s="1652"/>
      <c r="AH18" s="1653"/>
      <c r="AI18" s="241">
        <v>2007</v>
      </c>
      <c r="AJ18" s="259"/>
      <c r="AK18" s="260"/>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row>
    <row r="19" spans="1:168" s="242" customFormat="1" ht="15" customHeight="1">
      <c r="A19" s="1525"/>
      <c r="B19" s="1654" t="s">
        <v>996</v>
      </c>
      <c r="C19" s="1655"/>
      <c r="D19" s="1655"/>
      <c r="E19" s="1655"/>
      <c r="F19" s="1655"/>
      <c r="G19" s="1656"/>
      <c r="H19" s="1657"/>
      <c r="I19" s="1529" t="s">
        <v>995</v>
      </c>
      <c r="J19" s="1530"/>
      <c r="K19" s="1530"/>
      <c r="L19" s="1530"/>
      <c r="M19" s="1530"/>
      <c r="N19" s="1530"/>
      <c r="O19" s="1530"/>
      <c r="P19" s="1530" t="s">
        <v>994</v>
      </c>
      <c r="Q19" s="1530"/>
      <c r="R19" s="1646"/>
      <c r="S19" s="1646"/>
      <c r="T19" s="1637" t="s">
        <v>993</v>
      </c>
      <c r="U19" s="1637"/>
      <c r="V19" s="1637"/>
      <c r="W19" s="1637"/>
      <c r="X19" s="1637"/>
      <c r="Y19" s="1637"/>
      <c r="Z19" s="1637"/>
      <c r="AA19" s="1638"/>
      <c r="AB19" s="1639"/>
      <c r="AC19" s="1640"/>
      <c r="AD19" s="1640"/>
      <c r="AE19" s="1640"/>
      <c r="AF19" s="1640"/>
      <c r="AG19" s="1640"/>
      <c r="AH19" s="1641"/>
      <c r="AI19" s="241">
        <v>2008</v>
      </c>
      <c r="AJ19" s="26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row>
    <row r="20" spans="1:168" s="242" customFormat="1" ht="12" customHeight="1">
      <c r="A20" s="1630" t="s">
        <v>992</v>
      </c>
      <c r="B20" s="1630"/>
      <c r="C20" s="1630"/>
      <c r="D20" s="1630"/>
      <c r="E20" s="1630"/>
      <c r="F20" s="1630"/>
      <c r="G20" s="1630"/>
      <c r="H20" s="1630"/>
      <c r="I20" s="262"/>
      <c r="J20" s="1630" t="s">
        <v>991</v>
      </c>
      <c r="K20" s="1630"/>
      <c r="L20" s="1630"/>
      <c r="M20" s="1630"/>
      <c r="N20" s="1630"/>
      <c r="O20" s="1630"/>
      <c r="P20" s="1630"/>
      <c r="Q20" s="1630"/>
      <c r="R20" s="1630"/>
      <c r="S20" s="1630"/>
      <c r="T20" s="1630"/>
      <c r="U20" s="1631"/>
      <c r="V20" s="263"/>
      <c r="W20" s="1632" t="s">
        <v>990</v>
      </c>
      <c r="X20" s="1633"/>
      <c r="Y20" s="1633"/>
      <c r="Z20" s="1633"/>
      <c r="AA20" s="1633"/>
      <c r="AB20" s="1633"/>
      <c r="AC20" s="1633"/>
      <c r="AD20" s="1633"/>
      <c r="AE20" s="1633"/>
      <c r="AF20" s="1634"/>
      <c r="AG20" s="263" t="s">
        <v>901</v>
      </c>
      <c r="AH20" s="264"/>
      <c r="AI20" s="241"/>
      <c r="AJ20" s="241"/>
      <c r="AK20" s="241"/>
      <c r="AL20" s="241"/>
      <c r="AM20" s="241"/>
      <c r="AN20" s="241"/>
      <c r="AO20" s="241"/>
      <c r="AP20" s="241"/>
      <c r="AQ20" s="244"/>
      <c r="AR20" s="244"/>
      <c r="AS20" s="265"/>
      <c r="AT20" s="244"/>
      <c r="AU20" s="244"/>
      <c r="AV20" s="244"/>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66"/>
    </row>
    <row r="21" spans="1:168" s="242" customFormat="1" ht="15" customHeight="1">
      <c r="A21" s="1635" t="s">
        <v>989</v>
      </c>
      <c r="B21" s="1635"/>
      <c r="C21" s="1636" t="s">
        <v>988</v>
      </c>
      <c r="D21" s="1636"/>
      <c r="E21" s="1636"/>
      <c r="F21" s="1636"/>
      <c r="G21" s="1636"/>
      <c r="H21" s="1526"/>
      <c r="I21" s="1526"/>
      <c r="J21" s="1526"/>
      <c r="K21" s="1526"/>
      <c r="L21" s="1526"/>
      <c r="M21" s="1527"/>
      <c r="N21" s="1528" t="s">
        <v>987</v>
      </c>
      <c r="O21" s="1528"/>
      <c r="P21" s="1528"/>
      <c r="Q21" s="1528"/>
      <c r="R21" s="1528"/>
      <c r="S21" s="1528"/>
      <c r="T21" s="1533"/>
      <c r="U21" s="1533"/>
      <c r="V21" s="1533"/>
      <c r="W21" s="1533"/>
      <c r="X21" s="1533"/>
      <c r="Y21" s="1533"/>
      <c r="Z21" s="1559" t="s">
        <v>986</v>
      </c>
      <c r="AA21" s="1560"/>
      <c r="AB21" s="1561"/>
      <c r="AC21" s="1533"/>
      <c r="AD21" s="1533"/>
      <c r="AE21" s="1533"/>
      <c r="AF21" s="1533"/>
      <c r="AG21" s="1533"/>
      <c r="AH21" s="1533"/>
      <c r="AI21" s="241"/>
      <c r="AJ21" s="241"/>
      <c r="AK21" s="241"/>
      <c r="AL21" s="241"/>
      <c r="AM21" s="241"/>
      <c r="AN21" s="241"/>
      <c r="AO21" s="241"/>
      <c r="AP21" s="241"/>
      <c r="AQ21" s="244"/>
      <c r="AR21" s="244"/>
      <c r="AS21" s="265"/>
      <c r="AT21" s="244"/>
      <c r="AU21" s="244"/>
      <c r="AV21" s="244"/>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66"/>
    </row>
    <row r="22" spans="1:168" s="242" customFormat="1" ht="15" customHeight="1">
      <c r="A22" s="1514" t="s">
        <v>202</v>
      </c>
      <c r="B22" s="1517" t="s">
        <v>1</v>
      </c>
      <c r="C22" s="1517"/>
      <c r="D22" s="1517"/>
      <c r="E22" s="1517"/>
      <c r="F22" s="1517"/>
      <c r="G22" s="1517"/>
      <c r="H22" s="1517"/>
      <c r="I22" s="1517"/>
      <c r="J22" s="1517"/>
      <c r="K22" s="267">
        <v>33</v>
      </c>
      <c r="L22" s="1518">
        <f>'H2 (ESF - Patrimonio)'!$K$11</f>
        <v>0</v>
      </c>
      <c r="M22" s="1518"/>
      <c r="N22" s="1518"/>
      <c r="O22" s="1518"/>
      <c r="P22" s="1518"/>
      <c r="Q22" s="1518"/>
      <c r="R22" s="1519" t="s">
        <v>985</v>
      </c>
      <c r="S22" s="1548" t="s">
        <v>984</v>
      </c>
      <c r="T22" s="1549"/>
      <c r="U22" s="1549"/>
      <c r="V22" s="1549"/>
      <c r="W22" s="1549"/>
      <c r="X22" s="1549"/>
      <c r="Y22" s="1549"/>
      <c r="Z22" s="1549"/>
      <c r="AA22" s="1550"/>
      <c r="AB22" s="268">
        <v>70</v>
      </c>
      <c r="AC22" s="1551">
        <f>'H3 (ERI - Renta Liquida)'!L491</f>
        <v>0</v>
      </c>
      <c r="AD22" s="1552"/>
      <c r="AE22" s="1552"/>
      <c r="AF22" s="1552"/>
      <c r="AG22" s="1552"/>
      <c r="AH22" s="1553"/>
      <c r="AI22" s="269" t="s">
        <v>897</v>
      </c>
      <c r="AJ22" s="241"/>
      <c r="AK22" s="241"/>
      <c r="AL22" s="241"/>
      <c r="AM22" s="241"/>
      <c r="AN22" s="241"/>
      <c r="AO22" s="241"/>
      <c r="AP22" s="241"/>
      <c r="AQ22" s="244"/>
      <c r="AR22" s="244"/>
      <c r="AS22" s="265"/>
      <c r="AT22" s="244"/>
      <c r="AU22" s="244"/>
      <c r="AV22" s="244"/>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66"/>
    </row>
    <row r="23" spans="1:168" s="242" customFormat="1" ht="15" customHeight="1">
      <c r="A23" s="1515"/>
      <c r="B23" s="1412" t="s">
        <v>134</v>
      </c>
      <c r="C23" s="1412"/>
      <c r="D23" s="1412"/>
      <c r="E23" s="1412"/>
      <c r="F23" s="1412"/>
      <c r="G23" s="1412"/>
      <c r="H23" s="1412"/>
      <c r="I23" s="1412"/>
      <c r="J23" s="1412"/>
      <c r="K23" s="270">
        <v>34</v>
      </c>
      <c r="L23" s="1491">
        <f>'H2 (ESF - Patrimonio)'!$K$15</f>
        <v>0</v>
      </c>
      <c r="M23" s="1491"/>
      <c r="N23" s="1491"/>
      <c r="O23" s="1491"/>
      <c r="P23" s="1491"/>
      <c r="Q23" s="1491"/>
      <c r="R23" s="1520"/>
      <c r="S23" s="1540" t="s">
        <v>983</v>
      </c>
      <c r="T23" s="1474" t="s">
        <v>1013</v>
      </c>
      <c r="U23" s="1464"/>
      <c r="V23" s="1464"/>
      <c r="W23" s="1464"/>
      <c r="X23" s="1464"/>
      <c r="Y23" s="1464"/>
      <c r="Z23" s="1464"/>
      <c r="AA23" s="1543"/>
      <c r="AB23" s="271">
        <v>71</v>
      </c>
      <c r="AC23" s="1544">
        <f>MAX(L56,L57)-L58+AC22</f>
        <v>0</v>
      </c>
      <c r="AD23" s="1475"/>
      <c r="AE23" s="1475"/>
      <c r="AF23" s="1475"/>
      <c r="AG23" s="1475"/>
      <c r="AH23" s="1545"/>
      <c r="AI23" s="272" t="s">
        <v>894</v>
      </c>
      <c r="AJ23" s="241"/>
      <c r="AK23" s="241"/>
      <c r="AL23" s="241"/>
      <c r="AM23" s="241"/>
      <c r="AN23" s="241"/>
      <c r="AO23" s="241"/>
      <c r="AP23" s="241"/>
      <c r="AQ23" s="244"/>
      <c r="AR23" s="244"/>
      <c r="AS23" s="265"/>
      <c r="AT23" s="244"/>
      <c r="AU23" s="244"/>
      <c r="AV23" s="244"/>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row>
    <row r="24" spans="1:168" s="242" customFormat="1" ht="15" customHeight="1">
      <c r="A24" s="1515"/>
      <c r="B24" s="1546" t="s">
        <v>982</v>
      </c>
      <c r="C24" s="1546"/>
      <c r="D24" s="1546"/>
      <c r="E24" s="1546"/>
      <c r="F24" s="1546"/>
      <c r="G24" s="1546"/>
      <c r="H24" s="1546"/>
      <c r="I24" s="1546"/>
      <c r="J24" s="1547"/>
      <c r="K24" s="267">
        <v>35</v>
      </c>
      <c r="L24" s="1518">
        <f>'H2 (ESF - Patrimonio)'!$K$38</f>
        <v>0</v>
      </c>
      <c r="M24" s="1518"/>
      <c r="N24" s="1518"/>
      <c r="O24" s="1518"/>
      <c r="P24" s="1518"/>
      <c r="Q24" s="1518"/>
      <c r="R24" s="1520"/>
      <c r="S24" s="1541"/>
      <c r="T24" s="1381" t="s">
        <v>981</v>
      </c>
      <c r="U24" s="1381"/>
      <c r="V24" s="1381"/>
      <c r="W24" s="1381"/>
      <c r="X24" s="1381"/>
      <c r="Y24" s="1381"/>
      <c r="Z24" s="1381"/>
      <c r="AA24" s="1556"/>
      <c r="AB24" s="270">
        <v>72</v>
      </c>
      <c r="AC24" s="1491">
        <f>'H3 (ERI - Renta Liquida)'!$L$53</f>
        <v>0</v>
      </c>
      <c r="AD24" s="1491"/>
      <c r="AE24" s="1491"/>
      <c r="AF24" s="1491"/>
      <c r="AG24" s="1491"/>
      <c r="AH24" s="1557"/>
      <c r="AI24" s="272" t="s">
        <v>893</v>
      </c>
      <c r="AJ24" s="241"/>
      <c r="AK24" s="241"/>
      <c r="AL24" s="241"/>
      <c r="AM24" s="241"/>
      <c r="AN24" s="241"/>
      <c r="AO24" s="241"/>
      <c r="AP24" s="241"/>
      <c r="AQ24" s="244"/>
      <c r="AR24" s="244"/>
      <c r="AS24" s="265"/>
      <c r="AT24" s="244"/>
      <c r="AU24" s="244"/>
      <c r="AV24" s="244"/>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row>
    <row r="25" spans="1:168" s="242" customFormat="1" ht="15" customHeight="1">
      <c r="A25" s="1515"/>
      <c r="B25" s="1425" t="s">
        <v>6</v>
      </c>
      <c r="C25" s="1425"/>
      <c r="D25" s="1425"/>
      <c r="E25" s="1425"/>
      <c r="F25" s="1425"/>
      <c r="G25" s="1425"/>
      <c r="H25" s="1425"/>
      <c r="I25" s="1425"/>
      <c r="J25" s="1425"/>
      <c r="K25" s="270">
        <v>36</v>
      </c>
      <c r="L25" s="1491">
        <f>'H2 (ESF - Patrimonio)'!$K$61</f>
        <v>0</v>
      </c>
      <c r="M25" s="1491"/>
      <c r="N25" s="1491"/>
      <c r="O25" s="1491"/>
      <c r="P25" s="1491"/>
      <c r="Q25" s="1491"/>
      <c r="R25" s="1520"/>
      <c r="S25" s="1541"/>
      <c r="T25" s="1394" t="s">
        <v>980</v>
      </c>
      <c r="U25" s="1394"/>
      <c r="V25" s="1394"/>
      <c r="W25" s="1394"/>
      <c r="X25" s="1394"/>
      <c r="Y25" s="1394"/>
      <c r="Z25" s="1394"/>
      <c r="AA25" s="1558"/>
      <c r="AB25" s="271">
        <v>73</v>
      </c>
      <c r="AC25" s="1518">
        <f>'H3 (ERI - Renta Liquida)'!$L$54</f>
        <v>0</v>
      </c>
      <c r="AD25" s="1487"/>
      <c r="AE25" s="1487"/>
      <c r="AF25" s="1487"/>
      <c r="AG25" s="1487"/>
      <c r="AH25" s="1554"/>
      <c r="AI25" s="272" t="s">
        <v>979</v>
      </c>
      <c r="AJ25" s="273"/>
      <c r="AK25" s="241"/>
      <c r="AL25" s="241"/>
      <c r="AM25" s="241"/>
      <c r="AN25" s="241"/>
      <c r="AO25" s="241"/>
      <c r="AP25" s="241"/>
      <c r="AQ25" s="244"/>
      <c r="AR25" s="244"/>
      <c r="AS25" s="274"/>
      <c r="AT25" s="244"/>
      <c r="AU25" s="244"/>
      <c r="AV25" s="244"/>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c r="EG25" s="241"/>
      <c r="EH25" s="241"/>
      <c r="EI25" s="241"/>
      <c r="EJ25" s="241"/>
      <c r="EK25" s="241"/>
      <c r="EL25" s="241"/>
      <c r="EM25" s="241"/>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row>
    <row r="26" spans="1:168" s="242" customFormat="1" ht="15" customHeight="1">
      <c r="A26" s="1515"/>
      <c r="B26" s="1555" t="s">
        <v>978</v>
      </c>
      <c r="C26" s="1555"/>
      <c r="D26" s="1555"/>
      <c r="E26" s="1555"/>
      <c r="F26" s="1555"/>
      <c r="G26" s="1555"/>
      <c r="H26" s="1555"/>
      <c r="I26" s="1555"/>
      <c r="J26" s="1555"/>
      <c r="K26" s="267">
        <v>37</v>
      </c>
      <c r="L26" s="1518">
        <f>'H2 (ESF - Patrimonio)'!$K$94</f>
        <v>0</v>
      </c>
      <c r="M26" s="1518"/>
      <c r="N26" s="1518"/>
      <c r="O26" s="1518"/>
      <c r="P26" s="1518"/>
      <c r="Q26" s="1518"/>
      <c r="R26" s="1521"/>
      <c r="S26" s="1542"/>
      <c r="T26" s="1381"/>
      <c r="U26" s="1381"/>
      <c r="V26" s="1381"/>
      <c r="W26" s="1381"/>
      <c r="X26" s="1381"/>
      <c r="Y26" s="1381"/>
      <c r="Z26" s="1381"/>
      <c r="AA26" s="1556"/>
      <c r="AB26" s="276">
        <v>74</v>
      </c>
      <c r="AC26" s="1449"/>
      <c r="AD26" s="1449"/>
      <c r="AE26" s="1449"/>
      <c r="AF26" s="1449"/>
      <c r="AG26" s="1449"/>
      <c r="AH26" s="1450"/>
      <c r="AI26" s="272" t="s">
        <v>892</v>
      </c>
      <c r="AJ26" s="241"/>
      <c r="AK26" s="241"/>
      <c r="AL26" s="241"/>
      <c r="AM26" s="241"/>
      <c r="AN26" s="241"/>
      <c r="AO26" s="241"/>
      <c r="AP26" s="241"/>
      <c r="AQ26" s="244"/>
      <c r="AR26" s="244"/>
      <c r="AS26" s="265"/>
      <c r="AT26" s="244"/>
      <c r="AU26" s="244"/>
      <c r="AV26" s="244"/>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row>
    <row r="27" spans="1:168" s="242" customFormat="1" ht="15" customHeight="1">
      <c r="A27" s="1515"/>
      <c r="B27" s="1425" t="s">
        <v>203</v>
      </c>
      <c r="C27" s="1425"/>
      <c r="D27" s="1425"/>
      <c r="E27" s="1425"/>
      <c r="F27" s="1425"/>
      <c r="G27" s="1425"/>
      <c r="H27" s="1425"/>
      <c r="I27" s="1425"/>
      <c r="J27" s="1425"/>
      <c r="K27" s="270">
        <v>38</v>
      </c>
      <c r="L27" s="1522">
        <f>'H2 (ESF - Patrimonio)'!$K$123</f>
        <v>0</v>
      </c>
      <c r="M27" s="1491"/>
      <c r="N27" s="1491"/>
      <c r="O27" s="1491"/>
      <c r="P27" s="1491"/>
      <c r="Q27" s="1449"/>
      <c r="R27" s="1519" t="s">
        <v>977</v>
      </c>
      <c r="S27" s="1534" t="s">
        <v>976</v>
      </c>
      <c r="T27" s="1535"/>
      <c r="U27" s="1535"/>
      <c r="V27" s="1535"/>
      <c r="W27" s="1535"/>
      <c r="X27" s="1535"/>
      <c r="Y27" s="1535"/>
      <c r="Z27" s="1535"/>
      <c r="AA27" s="1536"/>
      <c r="AB27" s="277">
        <v>75</v>
      </c>
      <c r="AC27" s="1537">
        <f>'H3 (ERI - Renta Liquida)'!L504</f>
        <v>0</v>
      </c>
      <c r="AD27" s="1538"/>
      <c r="AE27" s="1538"/>
      <c r="AF27" s="1538"/>
      <c r="AG27" s="1538"/>
      <c r="AH27" s="1539"/>
      <c r="AI27" s="272" t="s">
        <v>890</v>
      </c>
      <c r="AJ27" s="241"/>
      <c r="AK27" s="241"/>
      <c r="AL27" s="241"/>
      <c r="AM27" s="241"/>
      <c r="AN27" s="241"/>
      <c r="AO27" s="241"/>
      <c r="AP27" s="241"/>
      <c r="AQ27" s="244"/>
      <c r="AR27" s="244"/>
      <c r="AS27" s="265"/>
      <c r="AT27" s="244"/>
      <c r="AU27" s="244"/>
      <c r="AV27" s="244"/>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O27" s="275"/>
      <c r="EP27" s="275"/>
      <c r="EQ27" s="275"/>
      <c r="ER27" s="278"/>
      <c r="ES27" s="1471"/>
      <c r="ET27" s="1471"/>
      <c r="EU27" s="1471"/>
      <c r="EV27" s="1471"/>
      <c r="EW27" s="1471"/>
      <c r="EX27" s="1471"/>
      <c r="EY27" s="1471"/>
      <c r="EZ27" s="1471"/>
      <c r="FA27" s="1471"/>
      <c r="FB27" s="279"/>
      <c r="FC27" s="1501"/>
      <c r="FD27" s="1501"/>
      <c r="FE27" s="1501"/>
      <c r="FF27" s="1501"/>
      <c r="FG27" s="1501"/>
      <c r="FH27" s="1501"/>
      <c r="FI27" s="275"/>
      <c r="FJ27" s="275"/>
      <c r="FK27" s="275"/>
      <c r="FL27" s="275"/>
    </row>
    <row r="28" spans="1:168" s="242" customFormat="1" ht="15" customHeight="1">
      <c r="A28" s="1515"/>
      <c r="B28" s="1474" t="s">
        <v>975</v>
      </c>
      <c r="C28" s="1474"/>
      <c r="D28" s="1474"/>
      <c r="E28" s="1474"/>
      <c r="F28" s="1474"/>
      <c r="G28" s="1474"/>
      <c r="H28" s="1474"/>
      <c r="I28" s="1474"/>
      <c r="J28" s="1474"/>
      <c r="K28" s="267">
        <v>39</v>
      </c>
      <c r="L28" s="1487">
        <f>'H2 (ESF - Patrimonio)'!$K$84+'H2 (ESF - Patrimonio)'!$K$113+'H2 (ESF - Patrimonio)'!$K$118</f>
        <v>0</v>
      </c>
      <c r="M28" s="1487"/>
      <c r="N28" s="1487"/>
      <c r="O28" s="1487"/>
      <c r="P28" s="1487"/>
      <c r="Q28" s="1487"/>
      <c r="R28" s="1520"/>
      <c r="S28" s="1502" t="s">
        <v>974</v>
      </c>
      <c r="T28" s="1503"/>
      <c r="U28" s="1503"/>
      <c r="V28" s="1503"/>
      <c r="W28" s="1503"/>
      <c r="X28" s="1503"/>
      <c r="Y28" s="1503"/>
      <c r="Z28" s="1503"/>
      <c r="AA28" s="1503"/>
      <c r="AB28" s="280">
        <v>76</v>
      </c>
      <c r="AC28" s="1449">
        <f>'H3 (ERI - Renta Liquida)'!L507</f>
        <v>0</v>
      </c>
      <c r="AD28" s="1449"/>
      <c r="AE28" s="1449"/>
      <c r="AF28" s="1449"/>
      <c r="AG28" s="1449"/>
      <c r="AH28" s="1450"/>
      <c r="AI28" s="272" t="s">
        <v>889</v>
      </c>
      <c r="AJ28" s="241"/>
      <c r="AK28" s="241"/>
      <c r="AL28" s="241"/>
      <c r="AM28" s="241"/>
      <c r="AN28" s="241"/>
      <c r="AO28" s="241"/>
      <c r="AP28" s="241"/>
      <c r="AQ28" s="244"/>
      <c r="AR28" s="244"/>
      <c r="AS28" s="265"/>
      <c r="AT28" s="244"/>
      <c r="AU28" s="244"/>
      <c r="AV28" s="244"/>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O28" s="275"/>
      <c r="EP28" s="275"/>
      <c r="EQ28" s="275"/>
      <c r="ER28" s="278"/>
      <c r="ES28" s="1504"/>
      <c r="ET28" s="1504"/>
      <c r="EU28" s="1504"/>
      <c r="EV28" s="1504"/>
      <c r="EW28" s="1504"/>
      <c r="EX28" s="1504"/>
      <c r="EY28" s="1504"/>
      <c r="EZ28" s="1504"/>
      <c r="FA28" s="1504"/>
      <c r="FB28" s="279"/>
      <c r="FC28" s="1501"/>
      <c r="FD28" s="1501"/>
      <c r="FE28" s="1501"/>
      <c r="FF28" s="1501"/>
      <c r="FG28" s="1501"/>
      <c r="FH28" s="1501"/>
      <c r="FI28" s="275"/>
      <c r="FJ28" s="275"/>
      <c r="FK28" s="275"/>
      <c r="FL28" s="275"/>
    </row>
    <row r="29" spans="1:168" s="242" customFormat="1" ht="15" customHeight="1">
      <c r="A29" s="1515"/>
      <c r="B29" s="1425" t="s">
        <v>9</v>
      </c>
      <c r="C29" s="1425"/>
      <c r="D29" s="1425"/>
      <c r="E29" s="1425"/>
      <c r="F29" s="1425"/>
      <c r="G29" s="1425"/>
      <c r="H29" s="1425"/>
      <c r="I29" s="1425"/>
      <c r="J29" s="1425"/>
      <c r="K29" s="270">
        <v>40</v>
      </c>
      <c r="L29" s="1491">
        <f>'H2 (ESF - Patrimonio)'!$K$73+'H2 (ESF - Patrimonio)'!$K$78+'H2 (ESF - Patrimonio)'!$K$83+'H2 (ESF - Patrimonio)'!$K$140</f>
        <v>0</v>
      </c>
      <c r="M29" s="1491"/>
      <c r="N29" s="1491"/>
      <c r="O29" s="1491"/>
      <c r="P29" s="1491"/>
      <c r="Q29" s="1491"/>
      <c r="R29" s="1520"/>
      <c r="S29" s="1496" t="s">
        <v>973</v>
      </c>
      <c r="T29" s="1497"/>
      <c r="U29" s="1497"/>
      <c r="V29" s="1497"/>
      <c r="W29" s="1497"/>
      <c r="X29" s="1497"/>
      <c r="Y29" s="1497"/>
      <c r="Z29" s="1497"/>
      <c r="AA29" s="1497"/>
      <c r="AB29" s="277">
        <v>77</v>
      </c>
      <c r="AC29" s="1415">
        <f>'H3 (ERI - Renta Liquida)'!L508+'H3 (ERI - Renta Liquida)'!L509</f>
        <v>0</v>
      </c>
      <c r="AD29" s="1415"/>
      <c r="AE29" s="1415"/>
      <c r="AF29" s="1415"/>
      <c r="AG29" s="1415"/>
      <c r="AH29" s="1416"/>
      <c r="AI29" s="272" t="s">
        <v>887</v>
      </c>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O29" s="275"/>
      <c r="EP29" s="275"/>
      <c r="EQ29" s="275"/>
      <c r="ER29" s="278"/>
      <c r="ES29" s="1471"/>
      <c r="ET29" s="1471"/>
      <c r="EU29" s="1471"/>
      <c r="EV29" s="1471"/>
      <c r="EW29" s="1471"/>
      <c r="EX29" s="1471"/>
      <c r="EY29" s="1471"/>
      <c r="EZ29" s="1471"/>
      <c r="FA29" s="1471"/>
      <c r="FB29" s="279"/>
      <c r="FC29" s="1500"/>
      <c r="FD29" s="1500"/>
      <c r="FE29" s="1500"/>
      <c r="FF29" s="1500"/>
      <c r="FG29" s="1500"/>
      <c r="FH29" s="1500"/>
      <c r="FI29" s="275"/>
      <c r="FJ29" s="275"/>
      <c r="FK29" s="275"/>
      <c r="FL29" s="275"/>
    </row>
    <row r="30" spans="1:168" s="242" customFormat="1" ht="15" customHeight="1">
      <c r="A30" s="1515"/>
      <c r="B30" s="1506" t="s">
        <v>972</v>
      </c>
      <c r="C30" s="1507"/>
      <c r="D30" s="1507"/>
      <c r="E30" s="1507"/>
      <c r="F30" s="1507"/>
      <c r="G30" s="1507"/>
      <c r="H30" s="1507"/>
      <c r="I30" s="1507"/>
      <c r="J30" s="1508"/>
      <c r="K30" s="281">
        <v>41</v>
      </c>
      <c r="L30" s="1509">
        <f>L22+L23+L24+L25+L26+L27+L28+L29</f>
        <v>0</v>
      </c>
      <c r="M30" s="1510"/>
      <c r="N30" s="1510"/>
      <c r="O30" s="1510"/>
      <c r="P30" s="1510"/>
      <c r="Q30" s="1510"/>
      <c r="R30" s="1521"/>
      <c r="S30" s="1511" t="s">
        <v>971</v>
      </c>
      <c r="T30" s="1512"/>
      <c r="U30" s="1512"/>
      <c r="V30" s="1512"/>
      <c r="W30" s="1512"/>
      <c r="X30" s="1512"/>
      <c r="Y30" s="1512"/>
      <c r="Z30" s="1512"/>
      <c r="AA30" s="1512"/>
      <c r="AB30" s="282">
        <v>78</v>
      </c>
      <c r="AC30" s="1482">
        <f>IF(AC27-AC28-AC29&lt;0,0,AC27-AC28-AC29)</f>
        <v>0</v>
      </c>
      <c r="AD30" s="1482"/>
      <c r="AE30" s="1482"/>
      <c r="AF30" s="1482"/>
      <c r="AG30" s="1482"/>
      <c r="AH30" s="1513"/>
      <c r="AI30" s="272" t="s">
        <v>970</v>
      </c>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c r="EG30" s="241"/>
      <c r="EH30" s="241"/>
      <c r="EI30" s="241"/>
      <c r="EJ30" s="241"/>
      <c r="EK30" s="241"/>
      <c r="EL30" s="241"/>
      <c r="EM30" s="241"/>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row>
    <row r="31" spans="1:168" s="242" customFormat="1" ht="15" customHeight="1">
      <c r="A31" s="1515"/>
      <c r="B31" s="1425" t="s">
        <v>204</v>
      </c>
      <c r="C31" s="1425"/>
      <c r="D31" s="1425"/>
      <c r="E31" s="1425"/>
      <c r="F31" s="1425"/>
      <c r="G31" s="1425"/>
      <c r="H31" s="1425"/>
      <c r="I31" s="1425"/>
      <c r="J31" s="1425"/>
      <c r="K31" s="270">
        <v>42</v>
      </c>
      <c r="L31" s="1491">
        <f>'H2 (ESF - Patrimonio)'!$K$205</f>
        <v>0</v>
      </c>
      <c r="M31" s="1491"/>
      <c r="N31" s="1491"/>
      <c r="O31" s="1491"/>
      <c r="P31" s="1491"/>
      <c r="Q31" s="1491"/>
      <c r="R31" s="1531" t="s">
        <v>969</v>
      </c>
      <c r="S31" s="1436" t="s">
        <v>968</v>
      </c>
      <c r="T31" s="1436"/>
      <c r="U31" s="1436"/>
      <c r="V31" s="1436"/>
      <c r="W31" s="1436"/>
      <c r="X31" s="1436"/>
      <c r="Y31" s="1436"/>
      <c r="Z31" s="1436"/>
      <c r="AA31" s="1436"/>
      <c r="AB31" s="283">
        <v>79</v>
      </c>
      <c r="AC31" s="1492">
        <f>'H3 (ERI - Renta Liquida)'!L500</f>
        <v>0</v>
      </c>
      <c r="AD31" s="1492"/>
      <c r="AE31" s="1492"/>
      <c r="AF31" s="1492"/>
      <c r="AG31" s="1492"/>
      <c r="AH31" s="1493"/>
      <c r="AI31" s="272" t="s">
        <v>967</v>
      </c>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row>
    <row r="32" spans="1:168" s="242" customFormat="1" ht="15" customHeight="1">
      <c r="A32" s="1516"/>
      <c r="B32" s="1498" t="s">
        <v>966</v>
      </c>
      <c r="C32" s="1499"/>
      <c r="D32" s="1499"/>
      <c r="E32" s="1499"/>
      <c r="F32" s="1499"/>
      <c r="G32" s="1499"/>
      <c r="H32" s="1499"/>
      <c r="I32" s="1499"/>
      <c r="J32" s="1499"/>
      <c r="K32" s="284">
        <v>43</v>
      </c>
      <c r="L32" s="1505">
        <f>IF(L30-L31&lt;0,0,L30-L31)</f>
        <v>0</v>
      </c>
      <c r="M32" s="1505"/>
      <c r="N32" s="1505"/>
      <c r="O32" s="1505"/>
      <c r="P32" s="1505"/>
      <c r="Q32" s="1505"/>
      <c r="R32" s="1531"/>
      <c r="S32" s="1412" t="s">
        <v>205</v>
      </c>
      <c r="T32" s="1412"/>
      <c r="U32" s="1412"/>
      <c r="V32" s="1412"/>
      <c r="W32" s="1412"/>
      <c r="X32" s="1412"/>
      <c r="Y32" s="1412"/>
      <c r="Z32" s="1412"/>
      <c r="AA32" s="1412"/>
      <c r="AB32" s="280">
        <v>80</v>
      </c>
      <c r="AC32" s="1449"/>
      <c r="AD32" s="1449"/>
      <c r="AE32" s="1449"/>
      <c r="AF32" s="1449"/>
      <c r="AG32" s="1449"/>
      <c r="AH32" s="1450"/>
      <c r="AI32" s="272" t="s">
        <v>965</v>
      </c>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c r="EG32" s="241"/>
      <c r="EH32" s="241"/>
      <c r="EI32" s="241"/>
      <c r="EJ32" s="241"/>
      <c r="EK32" s="241"/>
      <c r="EL32" s="241"/>
      <c r="EM32" s="241"/>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row>
    <row r="33" spans="1:168" s="242" customFormat="1" ht="15" customHeight="1">
      <c r="A33" s="1466" t="s">
        <v>206</v>
      </c>
      <c r="B33" s="1425" t="s">
        <v>964</v>
      </c>
      <c r="C33" s="1425"/>
      <c r="D33" s="1425"/>
      <c r="E33" s="1425"/>
      <c r="F33" s="1425"/>
      <c r="G33" s="1425"/>
      <c r="H33" s="1425"/>
      <c r="I33" s="1425"/>
      <c r="J33" s="1425"/>
      <c r="K33" s="270">
        <v>44</v>
      </c>
      <c r="L33" s="1491">
        <f>'H3 (ERI - Renta Liquida)'!$L$12+'H3 (ERI - Renta Liquida)'!$L$55+'H3 (ERI - Renta Liquida)'!$L$79+'H3 (ERI - Renta Liquida)'!$L$92+'H3 (ERI - Renta Liquida)'!$L$100</f>
        <v>0</v>
      </c>
      <c r="M33" s="1491"/>
      <c r="N33" s="1491"/>
      <c r="O33" s="1491"/>
      <c r="P33" s="1491"/>
      <c r="Q33" s="1491"/>
      <c r="R33" s="1531"/>
      <c r="S33" s="1436" t="s">
        <v>963</v>
      </c>
      <c r="T33" s="1436"/>
      <c r="U33" s="1436"/>
      <c r="V33" s="1436"/>
      <c r="W33" s="1436"/>
      <c r="X33" s="1436"/>
      <c r="Y33" s="1436"/>
      <c r="Z33" s="1436"/>
      <c r="AA33" s="1436"/>
      <c r="AB33" s="283">
        <v>81</v>
      </c>
      <c r="AC33" s="1492"/>
      <c r="AD33" s="1492"/>
      <c r="AE33" s="1492"/>
      <c r="AF33" s="1492"/>
      <c r="AG33" s="1492"/>
      <c r="AH33" s="1493"/>
      <c r="AI33" s="272" t="s">
        <v>962</v>
      </c>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row>
    <row r="34" spans="1:168" s="242" customFormat="1" ht="15" customHeight="1">
      <c r="A34" s="1467"/>
      <c r="B34" s="1474" t="s">
        <v>961</v>
      </c>
      <c r="C34" s="1474"/>
      <c r="D34" s="1474"/>
      <c r="E34" s="1474"/>
      <c r="F34" s="1474"/>
      <c r="G34" s="1474"/>
      <c r="H34" s="1474"/>
      <c r="I34" s="1474"/>
      <c r="J34" s="1474"/>
      <c r="K34" s="271">
        <v>45</v>
      </c>
      <c r="L34" s="1487">
        <f>'H3 (ERI - Renta Liquida)'!$L$39</f>
        <v>0</v>
      </c>
      <c r="M34" s="1487"/>
      <c r="N34" s="1487"/>
      <c r="O34" s="1487"/>
      <c r="P34" s="1487"/>
      <c r="Q34" s="1487"/>
      <c r="R34" s="1531"/>
      <c r="S34" s="1476" t="s">
        <v>826</v>
      </c>
      <c r="T34" s="1412"/>
      <c r="U34" s="1412"/>
      <c r="V34" s="1412"/>
      <c r="W34" s="1412"/>
      <c r="X34" s="1412"/>
      <c r="Y34" s="1412"/>
      <c r="Z34" s="1412"/>
      <c r="AA34" s="1413"/>
      <c r="AB34" s="280">
        <v>82</v>
      </c>
      <c r="AC34" s="1435"/>
      <c r="AD34" s="1435"/>
      <c r="AE34" s="1435"/>
      <c r="AF34" s="1435"/>
      <c r="AG34" s="1435"/>
      <c r="AH34" s="1477"/>
      <c r="AI34" s="272" t="s">
        <v>960</v>
      </c>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O34" s="275"/>
      <c r="EP34" s="275"/>
      <c r="EQ34" s="275"/>
      <c r="ER34" s="275"/>
      <c r="ES34" s="275"/>
      <c r="ET34" s="275"/>
      <c r="EU34" s="275"/>
      <c r="EV34" s="275"/>
      <c r="EW34" s="275"/>
      <c r="EX34" s="275"/>
      <c r="EY34" s="275"/>
      <c r="EZ34" s="275"/>
      <c r="FA34" s="275"/>
      <c r="FB34" s="275"/>
      <c r="FC34" s="275"/>
      <c r="FD34" s="275"/>
      <c r="FE34" s="275"/>
      <c r="FF34" s="275"/>
      <c r="FG34" s="275"/>
      <c r="FH34" s="275"/>
      <c r="FI34" s="275"/>
      <c r="FJ34" s="275"/>
      <c r="FK34" s="275"/>
      <c r="FL34" s="275"/>
    </row>
    <row r="35" spans="1:168" s="242" customFormat="1" ht="22.5" customHeight="1">
      <c r="A35" s="1467"/>
      <c r="B35" s="1412" t="s">
        <v>959</v>
      </c>
      <c r="C35" s="1425"/>
      <c r="D35" s="1425"/>
      <c r="E35" s="1425"/>
      <c r="F35" s="1425"/>
      <c r="G35" s="1425"/>
      <c r="H35" s="1425"/>
      <c r="I35" s="1425"/>
      <c r="J35" s="1425"/>
      <c r="K35" s="270">
        <v>46</v>
      </c>
      <c r="L35" s="1490">
        <f>'H3 (ERI - Renta Liquida)'!$L$50+'H3 (ERI - Renta Liquida)'!$L$51+'H3 (ERI - Renta Liquida)'!$L$52</f>
        <v>0</v>
      </c>
      <c r="M35" s="1491"/>
      <c r="N35" s="1491"/>
      <c r="O35" s="1491"/>
      <c r="P35" s="1491"/>
      <c r="Q35" s="1491"/>
      <c r="R35" s="1531"/>
      <c r="S35" s="1414" t="s">
        <v>958</v>
      </c>
      <c r="T35" s="1414"/>
      <c r="U35" s="1414"/>
      <c r="V35" s="1414"/>
      <c r="W35" s="1414"/>
      <c r="X35" s="1414"/>
      <c r="Y35" s="1414"/>
      <c r="Z35" s="1414"/>
      <c r="AA35" s="1414"/>
      <c r="AB35" s="277">
        <v>83</v>
      </c>
      <c r="AC35" s="1415"/>
      <c r="AD35" s="1415"/>
      <c r="AE35" s="1415"/>
      <c r="AF35" s="1415"/>
      <c r="AG35" s="1415"/>
      <c r="AH35" s="1416"/>
      <c r="AI35" s="272" t="s">
        <v>957</v>
      </c>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row>
    <row r="36" spans="1:168" s="242" customFormat="1" ht="15" customHeight="1">
      <c r="A36" s="1467"/>
      <c r="B36" s="1494" t="s">
        <v>956</v>
      </c>
      <c r="C36" s="1474"/>
      <c r="D36" s="1474"/>
      <c r="E36" s="1474"/>
      <c r="F36" s="1474"/>
      <c r="G36" s="1474"/>
      <c r="H36" s="1474"/>
      <c r="I36" s="1474"/>
      <c r="J36" s="1483"/>
      <c r="K36" s="267">
        <v>47</v>
      </c>
      <c r="L36" s="1487">
        <f>'H3 (ERI - Renta Liquida)'!$L$53+'H3 (ERI - Renta Liquida)'!$L$54</f>
        <v>0</v>
      </c>
      <c r="M36" s="1487"/>
      <c r="N36" s="1487"/>
      <c r="O36" s="1487"/>
      <c r="P36" s="1487"/>
      <c r="Q36" s="1487"/>
      <c r="R36" s="1531"/>
      <c r="S36" s="1412" t="s">
        <v>955</v>
      </c>
      <c r="T36" s="1412"/>
      <c r="U36" s="1412"/>
      <c r="V36" s="1412"/>
      <c r="W36" s="1412"/>
      <c r="X36" s="1412"/>
      <c r="Y36" s="1412"/>
      <c r="Z36" s="1412"/>
      <c r="AA36" s="1412"/>
      <c r="AB36" s="280">
        <v>84</v>
      </c>
      <c r="AC36" s="1435"/>
      <c r="AD36" s="1435"/>
      <c r="AE36" s="1435"/>
      <c r="AF36" s="1435"/>
      <c r="AG36" s="1435"/>
      <c r="AH36" s="1477"/>
      <c r="AI36" s="272" t="s">
        <v>954</v>
      </c>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row>
    <row r="37" spans="1:168" s="242" customFormat="1" ht="15" customHeight="1">
      <c r="A37" s="1467"/>
      <c r="B37" s="1463"/>
      <c r="C37" s="1412"/>
      <c r="D37" s="1412"/>
      <c r="E37" s="1412"/>
      <c r="F37" s="1412"/>
      <c r="G37" s="1412"/>
      <c r="H37" s="1412"/>
      <c r="I37" s="1412"/>
      <c r="J37" s="1413"/>
      <c r="K37" s="280">
        <v>48</v>
      </c>
      <c r="L37" s="1495"/>
      <c r="M37" s="1495"/>
      <c r="N37" s="1495"/>
      <c r="O37" s="1495"/>
      <c r="P37" s="1495"/>
      <c r="Q37" s="1495"/>
      <c r="R37" s="1531"/>
      <c r="S37" s="1414" t="s">
        <v>953</v>
      </c>
      <c r="T37" s="1414"/>
      <c r="U37" s="1414"/>
      <c r="V37" s="1414"/>
      <c r="W37" s="1414"/>
      <c r="X37" s="1414"/>
      <c r="Y37" s="1414"/>
      <c r="Z37" s="1414"/>
      <c r="AA37" s="1414"/>
      <c r="AB37" s="277">
        <v>85</v>
      </c>
      <c r="AC37" s="1421"/>
      <c r="AD37" s="1421"/>
      <c r="AE37" s="1421"/>
      <c r="AF37" s="1421"/>
      <c r="AG37" s="1421"/>
      <c r="AH37" s="1457"/>
      <c r="AI37" s="272" t="s">
        <v>952</v>
      </c>
      <c r="AJ37" s="241"/>
      <c r="AK37" s="241"/>
      <c r="AL37" s="241"/>
      <c r="AM37" s="241"/>
      <c r="AN37" s="241"/>
      <c r="AO37" s="241"/>
      <c r="AP37" s="241"/>
      <c r="AQ37" s="241"/>
      <c r="AR37" s="241"/>
      <c r="AS37" s="241"/>
      <c r="AT37" s="241"/>
      <c r="AU37" s="241"/>
      <c r="AV37" s="241"/>
      <c r="AW37" s="241"/>
      <c r="AX37" s="241"/>
      <c r="AY37" s="241"/>
      <c r="AZ37" s="285"/>
      <c r="BA37" s="285"/>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c r="EG37" s="241"/>
      <c r="EH37" s="241"/>
      <c r="EI37" s="241"/>
      <c r="EJ37" s="241"/>
      <c r="EK37" s="241"/>
      <c r="EL37" s="241"/>
      <c r="EM37" s="241"/>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row>
    <row r="38" spans="1:168" s="242" customFormat="1" ht="15" customHeight="1">
      <c r="A38" s="1467"/>
      <c r="B38" s="1414" t="s">
        <v>34</v>
      </c>
      <c r="C38" s="1414"/>
      <c r="D38" s="1414"/>
      <c r="E38" s="1414"/>
      <c r="F38" s="1414"/>
      <c r="G38" s="1414"/>
      <c r="H38" s="1414"/>
      <c r="I38" s="1414"/>
      <c r="J38" s="1414"/>
      <c r="K38" s="277">
        <v>49</v>
      </c>
      <c r="L38" s="1415">
        <f>'H3 (ERI - Renta Liquida)'!$L$61+'H3 (ERI - Renta Liquida)'!$L$105+'H3 (ERI - Renta Liquida)'!$L$113</f>
        <v>0</v>
      </c>
      <c r="M38" s="1415"/>
      <c r="N38" s="1415"/>
      <c r="O38" s="1415"/>
      <c r="P38" s="1415"/>
      <c r="Q38" s="1415"/>
      <c r="R38" s="1531"/>
      <c r="S38" s="1476" t="s">
        <v>951</v>
      </c>
      <c r="T38" s="1412"/>
      <c r="U38" s="1412"/>
      <c r="V38" s="1412"/>
      <c r="W38" s="1412"/>
      <c r="X38" s="1412"/>
      <c r="Y38" s="1412"/>
      <c r="Z38" s="1412"/>
      <c r="AA38" s="1413"/>
      <c r="AB38" s="280">
        <v>86</v>
      </c>
      <c r="AC38" s="1434"/>
      <c r="AD38" s="1435"/>
      <c r="AE38" s="1435"/>
      <c r="AF38" s="1435"/>
      <c r="AG38" s="1435"/>
      <c r="AH38" s="1477"/>
      <c r="AI38" s="272" t="s">
        <v>950</v>
      </c>
      <c r="AJ38" s="241"/>
      <c r="AK38" s="241"/>
      <c r="AL38" s="241"/>
      <c r="AM38" s="241"/>
      <c r="AN38" s="241"/>
      <c r="AO38" s="241"/>
      <c r="AP38" s="241"/>
      <c r="AQ38" s="241"/>
      <c r="AR38" s="241"/>
      <c r="AS38" s="241"/>
      <c r="AT38" s="241"/>
      <c r="AU38" s="241"/>
      <c r="AV38" s="241"/>
      <c r="AW38" s="241"/>
      <c r="AX38" s="241"/>
      <c r="AY38" s="241"/>
      <c r="AZ38" s="286"/>
      <c r="BA38" s="286"/>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c r="EG38" s="241"/>
      <c r="EH38" s="241"/>
      <c r="EI38" s="241"/>
      <c r="EJ38" s="241"/>
      <c r="EK38" s="241"/>
      <c r="EL38" s="241"/>
      <c r="EM38" s="241"/>
      <c r="EO38" s="275"/>
      <c r="EP38" s="275"/>
      <c r="EQ38" s="275"/>
      <c r="ER38" s="275"/>
      <c r="ES38" s="275"/>
      <c r="ET38" s="275"/>
      <c r="EU38" s="275"/>
      <c r="EV38" s="275"/>
      <c r="EW38" s="275"/>
      <c r="EX38" s="275"/>
      <c r="EY38" s="275"/>
      <c r="EZ38" s="275"/>
      <c r="FA38" s="275"/>
      <c r="FB38" s="275"/>
      <c r="FC38" s="275"/>
      <c r="FD38" s="275"/>
      <c r="FE38" s="275"/>
      <c r="FF38" s="275"/>
      <c r="FG38" s="275"/>
      <c r="FH38" s="275"/>
      <c r="FI38" s="275"/>
      <c r="FJ38" s="275"/>
      <c r="FK38" s="275"/>
      <c r="FL38" s="275"/>
    </row>
    <row r="39" spans="1:168" s="242" customFormat="1" ht="15" customHeight="1">
      <c r="A39" s="1467"/>
      <c r="B39" s="1488" t="s">
        <v>949</v>
      </c>
      <c r="C39" s="1417"/>
      <c r="D39" s="1417"/>
      <c r="E39" s="1417"/>
      <c r="F39" s="1417"/>
      <c r="G39" s="1417"/>
      <c r="H39" s="1417"/>
      <c r="I39" s="1417"/>
      <c r="J39" s="1489"/>
      <c r="K39" s="287">
        <v>50</v>
      </c>
      <c r="L39" s="1424">
        <f>L33+L34+L35+L36+L37+L38</f>
        <v>0</v>
      </c>
      <c r="M39" s="1418"/>
      <c r="N39" s="1418"/>
      <c r="O39" s="1418"/>
      <c r="P39" s="1418"/>
      <c r="Q39" s="1418"/>
      <c r="R39" s="1531"/>
      <c r="S39" s="1414" t="s">
        <v>948</v>
      </c>
      <c r="T39" s="1414"/>
      <c r="U39" s="1414"/>
      <c r="V39" s="1414"/>
      <c r="W39" s="1414"/>
      <c r="X39" s="1414"/>
      <c r="Y39" s="1414"/>
      <c r="Z39" s="1414"/>
      <c r="AA39" s="1414"/>
      <c r="AB39" s="277">
        <v>87</v>
      </c>
      <c r="AC39" s="1421"/>
      <c r="AD39" s="1421"/>
      <c r="AE39" s="1421"/>
      <c r="AF39" s="1421"/>
      <c r="AG39" s="1421"/>
      <c r="AH39" s="1457"/>
      <c r="AI39" s="272" t="s">
        <v>947</v>
      </c>
      <c r="AJ39" s="241"/>
      <c r="AK39" s="241"/>
      <c r="AL39" s="241"/>
      <c r="AM39" s="241"/>
      <c r="AN39" s="241"/>
      <c r="AO39" s="241"/>
      <c r="AP39" s="241"/>
      <c r="AQ39" s="241"/>
      <c r="AR39" s="241"/>
      <c r="AS39" s="241"/>
      <c r="AT39" s="241"/>
      <c r="AU39" s="241"/>
      <c r="AV39" s="241"/>
      <c r="AW39" s="241"/>
      <c r="AX39" s="241"/>
      <c r="AY39" s="241"/>
      <c r="AZ39" s="286"/>
      <c r="BA39" s="286"/>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O39" s="275"/>
      <c r="EP39" s="275"/>
      <c r="EQ39" s="275"/>
      <c r="ER39" s="275"/>
      <c r="ES39" s="275"/>
      <c r="ET39" s="275"/>
      <c r="EU39" s="275"/>
      <c r="EV39" s="275"/>
      <c r="EW39" s="275"/>
      <c r="EX39" s="275"/>
      <c r="EY39" s="275"/>
      <c r="EZ39" s="275"/>
      <c r="FA39" s="275"/>
      <c r="FB39" s="275"/>
      <c r="FC39" s="275"/>
      <c r="FD39" s="275"/>
      <c r="FE39" s="275"/>
      <c r="FF39" s="275"/>
      <c r="FG39" s="275"/>
      <c r="FH39" s="275"/>
      <c r="FI39" s="275"/>
      <c r="FJ39" s="275"/>
      <c r="FK39" s="275"/>
      <c r="FL39" s="275"/>
    </row>
    <row r="40" spans="1:168" s="242" customFormat="1" ht="15" customHeight="1">
      <c r="A40" s="1467"/>
      <c r="B40" s="1414" t="s">
        <v>946</v>
      </c>
      <c r="C40" s="1414"/>
      <c r="D40" s="1414"/>
      <c r="E40" s="1414"/>
      <c r="F40" s="1414"/>
      <c r="G40" s="1414"/>
      <c r="H40" s="1414"/>
      <c r="I40" s="1414"/>
      <c r="J40" s="1414"/>
      <c r="K40" s="277">
        <v>51</v>
      </c>
      <c r="L40" s="1462">
        <f>'H3 (ERI - Renta Liquida)'!$L$35</f>
        <v>0</v>
      </c>
      <c r="M40" s="1415"/>
      <c r="N40" s="1415"/>
      <c r="O40" s="1415"/>
      <c r="P40" s="1415"/>
      <c r="Q40" s="1415"/>
      <c r="R40" s="1531"/>
      <c r="S40" s="1417" t="s">
        <v>945</v>
      </c>
      <c r="T40" s="1417"/>
      <c r="U40" s="1417"/>
      <c r="V40" s="1417"/>
      <c r="W40" s="1417"/>
      <c r="X40" s="1417"/>
      <c r="Y40" s="1417"/>
      <c r="Z40" s="1417"/>
      <c r="AA40" s="1417"/>
      <c r="AB40" s="287">
        <v>88</v>
      </c>
      <c r="AC40" s="1469"/>
      <c r="AD40" s="1469"/>
      <c r="AE40" s="1469"/>
      <c r="AF40" s="1469"/>
      <c r="AG40" s="1469"/>
      <c r="AH40" s="1470"/>
      <c r="AI40" s="288"/>
      <c r="AJ40" s="241"/>
      <c r="AK40" s="241"/>
      <c r="AL40" s="241"/>
      <c r="AM40" s="241"/>
      <c r="AN40" s="241"/>
      <c r="AO40" s="241"/>
      <c r="AP40" s="241"/>
      <c r="AQ40" s="241"/>
      <c r="AR40" s="241"/>
      <c r="AS40" s="241"/>
      <c r="AT40" s="241"/>
      <c r="AU40" s="241"/>
      <c r="AV40" s="241"/>
      <c r="AW40" s="241"/>
      <c r="AX40" s="241"/>
      <c r="AY40" s="241"/>
      <c r="AZ40" s="285"/>
      <c r="BA40" s="285"/>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O40" s="275"/>
      <c r="EP40" s="275"/>
      <c r="EQ40" s="275"/>
      <c r="ER40" s="275"/>
      <c r="ES40" s="275"/>
      <c r="ET40" s="275"/>
      <c r="EU40" s="275"/>
      <c r="EV40" s="275"/>
      <c r="EW40" s="275"/>
      <c r="EX40" s="275"/>
      <c r="EY40" s="275"/>
      <c r="EZ40" s="275"/>
      <c r="FA40" s="275"/>
      <c r="FB40" s="275"/>
      <c r="FC40" s="275"/>
      <c r="FD40" s="275"/>
      <c r="FE40" s="275"/>
      <c r="FF40" s="275"/>
      <c r="FG40" s="275"/>
      <c r="FH40" s="275"/>
      <c r="FI40" s="275"/>
      <c r="FJ40" s="275"/>
      <c r="FK40" s="275"/>
      <c r="FL40" s="275"/>
    </row>
    <row r="41" spans="1:168" s="242" customFormat="1" ht="15" customHeight="1">
      <c r="A41" s="1467"/>
      <c r="B41" s="1463" t="s">
        <v>214</v>
      </c>
      <c r="C41" s="1412"/>
      <c r="D41" s="1412"/>
      <c r="E41" s="1412"/>
      <c r="F41" s="1412"/>
      <c r="G41" s="1412"/>
      <c r="H41" s="1412"/>
      <c r="I41" s="1412"/>
      <c r="J41" s="1413"/>
      <c r="K41" s="280">
        <v>52</v>
      </c>
      <c r="L41" s="1532">
        <f>'H3 (ERI - Renta Liquida)'!$L$119</f>
        <v>0</v>
      </c>
      <c r="M41" s="1449"/>
      <c r="N41" s="1449"/>
      <c r="O41" s="1449"/>
      <c r="P41" s="1449"/>
      <c r="Q41" s="1449"/>
      <c r="R41" s="1531"/>
      <c r="S41" s="1414" t="s">
        <v>944</v>
      </c>
      <c r="T41" s="1414"/>
      <c r="U41" s="1414"/>
      <c r="V41" s="1414"/>
      <c r="W41" s="1414"/>
      <c r="X41" s="1414"/>
      <c r="Y41" s="1414"/>
      <c r="Z41" s="1414"/>
      <c r="AA41" s="1414"/>
      <c r="AB41" s="277">
        <v>89</v>
      </c>
      <c r="AC41" s="1462"/>
      <c r="AD41" s="1415"/>
      <c r="AE41" s="1415"/>
      <c r="AF41" s="1415"/>
      <c r="AG41" s="1415"/>
      <c r="AH41" s="1416"/>
      <c r="AI41" s="289" t="s">
        <v>943</v>
      </c>
      <c r="AJ41" s="241"/>
      <c r="AK41" s="241"/>
      <c r="AL41" s="241"/>
      <c r="AM41" s="241"/>
      <c r="AN41" s="241"/>
      <c r="AO41" s="241"/>
      <c r="AP41" s="241"/>
      <c r="AQ41" s="241"/>
      <c r="AR41" s="241"/>
      <c r="AS41" s="241"/>
      <c r="AT41" s="241"/>
      <c r="AU41" s="241"/>
      <c r="AV41" s="241"/>
      <c r="AW41" s="241"/>
      <c r="AX41" s="241"/>
      <c r="AY41" s="241"/>
      <c r="AZ41" s="285"/>
      <c r="BA41" s="285"/>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O41" s="275"/>
      <c r="EP41" s="275"/>
      <c r="EQ41" s="275"/>
      <c r="ER41" s="275"/>
      <c r="ES41" s="275"/>
      <c r="ET41" s="275"/>
      <c r="EU41" s="275"/>
      <c r="EV41" s="275"/>
      <c r="EW41" s="275"/>
      <c r="EX41" s="275"/>
      <c r="EY41" s="275"/>
      <c r="EZ41" s="275"/>
      <c r="FA41" s="275"/>
      <c r="FB41" s="275"/>
      <c r="FC41" s="275"/>
      <c r="FD41" s="275"/>
      <c r="FE41" s="275"/>
      <c r="FF41" s="275"/>
      <c r="FG41" s="275"/>
      <c r="FH41" s="275"/>
      <c r="FI41" s="275"/>
      <c r="FJ41" s="275"/>
      <c r="FK41" s="275"/>
      <c r="FL41" s="275"/>
    </row>
    <row r="42" spans="1:168" s="242" customFormat="1" ht="15" customHeight="1">
      <c r="A42" s="1467"/>
      <c r="B42" s="1461"/>
      <c r="C42" s="1414"/>
      <c r="D42" s="1414"/>
      <c r="E42" s="1414"/>
      <c r="F42" s="1414"/>
      <c r="G42" s="1414"/>
      <c r="H42" s="1414"/>
      <c r="I42" s="1414"/>
      <c r="J42" s="1460"/>
      <c r="K42" s="271">
        <v>53</v>
      </c>
      <c r="L42" s="1487"/>
      <c r="M42" s="1487"/>
      <c r="N42" s="1487"/>
      <c r="O42" s="1487"/>
      <c r="P42" s="1487"/>
      <c r="Q42" s="1487"/>
      <c r="R42" s="1531"/>
      <c r="S42" s="1412" t="s">
        <v>942</v>
      </c>
      <c r="T42" s="1412"/>
      <c r="U42" s="1412"/>
      <c r="V42" s="1412"/>
      <c r="W42" s="1412"/>
      <c r="X42" s="1412"/>
      <c r="Y42" s="1412"/>
      <c r="Z42" s="1412"/>
      <c r="AA42" s="1412"/>
      <c r="AB42" s="280">
        <v>90</v>
      </c>
      <c r="AC42" s="1449"/>
      <c r="AD42" s="1449"/>
      <c r="AE42" s="1449"/>
      <c r="AF42" s="1449"/>
      <c r="AG42" s="1449"/>
      <c r="AH42" s="1450"/>
      <c r="AI42" s="290" t="s">
        <v>941</v>
      </c>
      <c r="AJ42" s="241"/>
      <c r="AK42" s="241"/>
      <c r="AL42" s="241"/>
      <c r="AM42" s="241"/>
      <c r="AN42" s="241"/>
      <c r="AO42" s="241"/>
      <c r="AP42" s="241"/>
      <c r="AQ42" s="241"/>
      <c r="AR42" s="241"/>
      <c r="AS42" s="241"/>
      <c r="AT42" s="241"/>
      <c r="AU42" s="241"/>
      <c r="AV42" s="241"/>
      <c r="AW42" s="241"/>
      <c r="AX42" s="241"/>
      <c r="AY42" s="241"/>
      <c r="AZ42" s="285"/>
      <c r="BA42" s="285"/>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c r="EG42" s="241"/>
      <c r="EH42" s="241"/>
      <c r="EI42" s="241"/>
      <c r="EJ42" s="241"/>
      <c r="EK42" s="241"/>
      <c r="EL42" s="241"/>
      <c r="EM42" s="241"/>
      <c r="EO42" s="275"/>
      <c r="EP42" s="275"/>
      <c r="EQ42" s="275"/>
      <c r="ER42" s="275"/>
      <c r="ES42" s="275"/>
      <c r="ET42" s="275"/>
      <c r="EU42" s="275"/>
      <c r="EV42" s="275"/>
      <c r="EW42" s="275"/>
      <c r="EX42" s="275"/>
      <c r="EY42" s="275"/>
      <c r="EZ42" s="275"/>
      <c r="FA42" s="275"/>
      <c r="FB42" s="275"/>
      <c r="FC42" s="275"/>
      <c r="FD42" s="275"/>
      <c r="FE42" s="275"/>
      <c r="FF42" s="275"/>
      <c r="FG42" s="275"/>
      <c r="FH42" s="275"/>
      <c r="FI42" s="275"/>
      <c r="FJ42" s="275"/>
      <c r="FK42" s="275"/>
      <c r="FL42" s="275"/>
    </row>
    <row r="43" spans="1:168" s="242" customFormat="1" ht="15" customHeight="1">
      <c r="A43" s="1468"/>
      <c r="B43" s="1478" t="s">
        <v>1012</v>
      </c>
      <c r="C43" s="1479"/>
      <c r="D43" s="1479"/>
      <c r="E43" s="1479"/>
      <c r="F43" s="1479"/>
      <c r="G43" s="1479"/>
      <c r="H43" s="1479"/>
      <c r="I43" s="1479"/>
      <c r="J43" s="1480"/>
      <c r="K43" s="282">
        <v>54</v>
      </c>
      <c r="L43" s="1481">
        <f>L39-L40-L41-L42</f>
        <v>0</v>
      </c>
      <c r="M43" s="1482"/>
      <c r="N43" s="1482"/>
      <c r="O43" s="1482"/>
      <c r="P43" s="1482"/>
      <c r="Q43" s="1482"/>
      <c r="R43" s="1531"/>
      <c r="S43" s="1474" t="s">
        <v>940</v>
      </c>
      <c r="T43" s="1474"/>
      <c r="U43" s="1474"/>
      <c r="V43" s="1474"/>
      <c r="W43" s="1474"/>
      <c r="X43" s="1474"/>
      <c r="Y43" s="1474"/>
      <c r="Z43" s="1474"/>
      <c r="AA43" s="1483"/>
      <c r="AB43" s="277">
        <v>91</v>
      </c>
      <c r="AC43" s="1415"/>
      <c r="AD43" s="1415"/>
      <c r="AE43" s="1415"/>
      <c r="AF43" s="1415"/>
      <c r="AG43" s="1415"/>
      <c r="AH43" s="1416"/>
      <c r="AI43" s="290" t="s">
        <v>939</v>
      </c>
      <c r="AJ43" s="241"/>
      <c r="AK43" s="241"/>
      <c r="AL43" s="241"/>
      <c r="AM43" s="241"/>
      <c r="AN43" s="241"/>
      <c r="AO43" s="241"/>
      <c r="AP43" s="241"/>
      <c r="AQ43" s="241"/>
      <c r="AR43" s="241"/>
      <c r="AS43" s="241"/>
      <c r="AT43" s="241"/>
      <c r="AU43" s="241"/>
      <c r="AV43" s="241"/>
      <c r="AW43" s="241"/>
      <c r="AX43" s="241"/>
      <c r="AY43" s="241"/>
      <c r="AZ43" s="285"/>
      <c r="BA43" s="285"/>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O43" s="275"/>
      <c r="EP43" s="275"/>
      <c r="EQ43" s="1471"/>
      <c r="ER43" s="1471"/>
      <c r="ES43" s="1471"/>
      <c r="ET43" s="1471"/>
      <c r="EU43" s="1471"/>
      <c r="EV43" s="1471"/>
      <c r="EW43" s="1471"/>
      <c r="EX43" s="1471"/>
      <c r="EY43" s="1471"/>
      <c r="EZ43" s="279"/>
      <c r="FA43" s="1465"/>
      <c r="FB43" s="1465"/>
      <c r="FC43" s="1465"/>
      <c r="FD43" s="1465"/>
      <c r="FE43" s="1465"/>
      <c r="FF43" s="1465"/>
      <c r="FG43" s="275"/>
      <c r="FH43" s="275"/>
      <c r="FI43" s="275"/>
      <c r="FJ43" s="275"/>
      <c r="FK43" s="275"/>
      <c r="FL43" s="275"/>
    </row>
    <row r="44" spans="1:168" s="242" customFormat="1" ht="15" customHeight="1">
      <c r="A44" s="1472" t="s">
        <v>938</v>
      </c>
      <c r="B44" s="1461" t="s">
        <v>207</v>
      </c>
      <c r="C44" s="1414"/>
      <c r="D44" s="1414"/>
      <c r="E44" s="1414"/>
      <c r="F44" s="1414"/>
      <c r="G44" s="1414"/>
      <c r="H44" s="1414"/>
      <c r="I44" s="1414"/>
      <c r="J44" s="1414"/>
      <c r="K44" s="277">
        <v>55</v>
      </c>
      <c r="L44" s="1415">
        <f>'H3 (ERI - Renta Liquida)'!$L$183</f>
        <v>0</v>
      </c>
      <c r="M44" s="1415"/>
      <c r="N44" s="1415"/>
      <c r="O44" s="1415"/>
      <c r="P44" s="1415"/>
      <c r="Q44" s="1415"/>
      <c r="R44" s="1531"/>
      <c r="S44" s="1412" t="s">
        <v>937</v>
      </c>
      <c r="T44" s="1412"/>
      <c r="U44" s="1412"/>
      <c r="V44" s="1412"/>
      <c r="W44" s="1412"/>
      <c r="X44" s="1412"/>
      <c r="Y44" s="1412"/>
      <c r="Z44" s="1412"/>
      <c r="AA44" s="1412"/>
      <c r="AB44" s="280">
        <v>92</v>
      </c>
      <c r="AC44" s="1449"/>
      <c r="AD44" s="1449"/>
      <c r="AE44" s="1449"/>
      <c r="AF44" s="1449"/>
      <c r="AG44" s="1449"/>
      <c r="AH44" s="1450"/>
      <c r="AI44" s="290" t="s">
        <v>936</v>
      </c>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O44" s="275"/>
      <c r="EP44" s="275"/>
      <c r="EQ44" s="1474"/>
      <c r="ER44" s="1474"/>
      <c r="ES44" s="1474"/>
      <c r="ET44" s="1474"/>
      <c r="EU44" s="1474"/>
      <c r="EV44" s="1474"/>
      <c r="EW44" s="1474"/>
      <c r="EX44" s="1474"/>
      <c r="EY44" s="1474"/>
      <c r="EZ44" s="279"/>
      <c r="FA44" s="1475"/>
      <c r="FB44" s="1475"/>
      <c r="FC44" s="1475"/>
      <c r="FD44" s="1475"/>
      <c r="FE44" s="1475"/>
      <c r="FF44" s="1475"/>
      <c r="FG44" s="275"/>
      <c r="FH44" s="275"/>
      <c r="FI44" s="275"/>
      <c r="FJ44" s="275"/>
      <c r="FK44" s="275"/>
      <c r="FL44" s="275"/>
    </row>
    <row r="45" spans="1:168" s="242" customFormat="1" ht="15" customHeight="1">
      <c r="A45" s="1472"/>
      <c r="B45" s="1463" t="s">
        <v>935</v>
      </c>
      <c r="C45" s="1412"/>
      <c r="D45" s="1412"/>
      <c r="E45" s="1412"/>
      <c r="F45" s="1412"/>
      <c r="G45" s="1412"/>
      <c r="H45" s="1412"/>
      <c r="I45" s="1412"/>
      <c r="J45" s="1412"/>
      <c r="K45" s="280">
        <v>56</v>
      </c>
      <c r="L45" s="1449">
        <f>'H3 (ERI - Renta Liquida)'!$L$185</f>
        <v>0</v>
      </c>
      <c r="M45" s="1449"/>
      <c r="N45" s="1449"/>
      <c r="O45" s="1449"/>
      <c r="P45" s="1449"/>
      <c r="Q45" s="1449"/>
      <c r="R45" s="1531"/>
      <c r="S45" s="1414" t="s">
        <v>934</v>
      </c>
      <c r="T45" s="1414"/>
      <c r="U45" s="1414"/>
      <c r="V45" s="1414"/>
      <c r="W45" s="1414"/>
      <c r="X45" s="1414"/>
      <c r="Y45" s="1414"/>
      <c r="Z45" s="1414"/>
      <c r="AA45" s="1414"/>
      <c r="AB45" s="277">
        <v>93</v>
      </c>
      <c r="AC45" s="1415"/>
      <c r="AD45" s="1415"/>
      <c r="AE45" s="1415"/>
      <c r="AF45" s="1415"/>
      <c r="AG45" s="1415"/>
      <c r="AH45" s="1416"/>
      <c r="AI45" s="290" t="s">
        <v>933</v>
      </c>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O45" s="275"/>
      <c r="EP45" s="275"/>
      <c r="EQ45" s="1464"/>
      <c r="ER45" s="1464"/>
      <c r="ES45" s="1464"/>
      <c r="ET45" s="1464"/>
      <c r="EU45" s="1464"/>
      <c r="EV45" s="1464"/>
      <c r="EW45" s="1464"/>
      <c r="EX45" s="1464"/>
      <c r="EY45" s="1464"/>
      <c r="EZ45" s="279"/>
      <c r="FA45" s="1465"/>
      <c r="FB45" s="1465"/>
      <c r="FC45" s="1465"/>
      <c r="FD45" s="1465"/>
      <c r="FE45" s="1465"/>
      <c r="FF45" s="1465"/>
      <c r="FG45" s="275"/>
      <c r="FH45" s="275"/>
      <c r="FI45" s="275"/>
      <c r="FJ45" s="275"/>
      <c r="FK45" s="275"/>
      <c r="FL45" s="275"/>
    </row>
    <row r="46" spans="1:168" s="242" customFormat="1" ht="15" customHeight="1">
      <c r="A46" s="1472"/>
      <c r="B46" s="1461" t="s">
        <v>137</v>
      </c>
      <c r="C46" s="1414"/>
      <c r="D46" s="1414"/>
      <c r="E46" s="1414"/>
      <c r="F46" s="1414"/>
      <c r="G46" s="1414"/>
      <c r="H46" s="1414"/>
      <c r="I46" s="1414"/>
      <c r="J46" s="1414"/>
      <c r="K46" s="277">
        <v>57</v>
      </c>
      <c r="L46" s="1462">
        <f>'H3 (ERI - Renta Liquida)'!$L$237</f>
        <v>0</v>
      </c>
      <c r="M46" s="1415"/>
      <c r="N46" s="1415"/>
      <c r="O46" s="1415"/>
      <c r="P46" s="1415"/>
      <c r="Q46" s="1415"/>
      <c r="R46" s="1531"/>
      <c r="S46" s="1430" t="s">
        <v>932</v>
      </c>
      <c r="T46" s="1431"/>
      <c r="U46" s="1431"/>
      <c r="V46" s="1431"/>
      <c r="W46" s="1431"/>
      <c r="X46" s="1431"/>
      <c r="Y46" s="1431"/>
      <c r="Z46" s="1431"/>
      <c r="AA46" s="1484"/>
      <c r="AB46" s="276">
        <v>94</v>
      </c>
      <c r="AC46" s="1485"/>
      <c r="AD46" s="1485"/>
      <c r="AE46" s="1485"/>
      <c r="AF46" s="1485"/>
      <c r="AG46" s="1485"/>
      <c r="AH46" s="1486"/>
      <c r="AI46" s="291" t="s">
        <v>931</v>
      </c>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O46" s="275"/>
      <c r="EP46" s="275"/>
      <c r="EQ46" s="1464"/>
      <c r="ER46" s="1464"/>
      <c r="ES46" s="1464"/>
      <c r="ET46" s="1464"/>
      <c r="EU46" s="1464"/>
      <c r="EV46" s="1464"/>
      <c r="EW46" s="1464"/>
      <c r="EX46" s="1464"/>
      <c r="EY46" s="1464"/>
      <c r="EZ46" s="279"/>
      <c r="FA46" s="1465"/>
      <c r="FB46" s="1465"/>
      <c r="FC46" s="1465"/>
      <c r="FD46" s="1465"/>
      <c r="FE46" s="1465"/>
      <c r="FF46" s="1465"/>
      <c r="FG46" s="275"/>
      <c r="FH46" s="275"/>
      <c r="FI46" s="275"/>
      <c r="FJ46" s="275"/>
      <c r="FK46" s="275"/>
      <c r="FL46" s="275"/>
    </row>
    <row r="47" spans="1:168" s="242" customFormat="1" ht="15" customHeight="1">
      <c r="A47" s="1472"/>
      <c r="B47" s="1463" t="s">
        <v>930</v>
      </c>
      <c r="C47" s="1412"/>
      <c r="D47" s="1412"/>
      <c r="E47" s="1412"/>
      <c r="F47" s="1412"/>
      <c r="G47" s="1412"/>
      <c r="H47" s="1412"/>
      <c r="I47" s="1412"/>
      <c r="J47" s="1412"/>
      <c r="K47" s="280">
        <v>58</v>
      </c>
      <c r="L47" s="1449">
        <f>'H3 (ERI - Renta Liquida)'!$L$292</f>
        <v>0</v>
      </c>
      <c r="M47" s="1449"/>
      <c r="N47" s="1449"/>
      <c r="O47" s="1449"/>
      <c r="P47" s="1449"/>
      <c r="Q47" s="1449"/>
      <c r="R47" s="1531"/>
      <c r="S47" s="1458" t="s">
        <v>929</v>
      </c>
      <c r="T47" s="1414" t="s">
        <v>811</v>
      </c>
      <c r="U47" s="1414"/>
      <c r="V47" s="1414"/>
      <c r="W47" s="1414"/>
      <c r="X47" s="1414"/>
      <c r="Y47" s="1414"/>
      <c r="Z47" s="1414"/>
      <c r="AA47" s="1460"/>
      <c r="AB47" s="277">
        <v>95</v>
      </c>
      <c r="AC47" s="1415"/>
      <c r="AD47" s="1415"/>
      <c r="AE47" s="1415"/>
      <c r="AF47" s="1415"/>
      <c r="AG47" s="1415"/>
      <c r="AH47" s="1416"/>
      <c r="AI47" s="290" t="s">
        <v>928</v>
      </c>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O47" s="275"/>
      <c r="EP47" s="275"/>
      <c r="EQ47" s="275"/>
      <c r="ER47" s="275"/>
      <c r="ES47" s="275"/>
      <c r="ET47" s="275"/>
      <c r="EU47" s="275"/>
      <c r="EV47" s="275"/>
      <c r="EW47" s="275"/>
      <c r="EX47" s="275"/>
      <c r="EY47" s="275"/>
      <c r="EZ47" s="275"/>
      <c r="FA47" s="275"/>
      <c r="FB47" s="275"/>
      <c r="FC47" s="275"/>
      <c r="FD47" s="275"/>
      <c r="FE47" s="275"/>
      <c r="FF47" s="275"/>
      <c r="FG47" s="275"/>
      <c r="FH47" s="275"/>
      <c r="FI47" s="275"/>
      <c r="FJ47" s="275"/>
      <c r="FK47" s="275"/>
      <c r="FL47" s="275"/>
    </row>
    <row r="48" spans="1:168" s="242" customFormat="1" ht="15" customHeight="1">
      <c r="A48" s="1472"/>
      <c r="B48" s="1461" t="s">
        <v>927</v>
      </c>
      <c r="C48" s="1414"/>
      <c r="D48" s="1414"/>
      <c r="E48" s="1414"/>
      <c r="F48" s="1414"/>
      <c r="G48" s="1414"/>
      <c r="H48" s="1414"/>
      <c r="I48" s="1414"/>
      <c r="J48" s="1414"/>
      <c r="K48" s="277">
        <v>59</v>
      </c>
      <c r="L48" s="1462">
        <f>'H3 (ERI - Renta Liquida)'!$L$304+'H3 (ERI - Renta Liquida)'!$L$307+'H3 (ERI - Renta Liquida)'!$L$313+'H3 (ERI - Renta Liquida)'!$L$323+'H3 (ERI - Renta Liquida)'!$L$331+'H3 (ERI - Renta Liquida)'!L337-'H3 (ERI - Renta Liquida)'!L338</f>
        <v>0</v>
      </c>
      <c r="M48" s="1415"/>
      <c r="N48" s="1415"/>
      <c r="O48" s="1415"/>
      <c r="P48" s="1415"/>
      <c r="Q48" s="1415"/>
      <c r="R48" s="1531"/>
      <c r="S48" s="1459"/>
      <c r="T48" s="1476" t="s">
        <v>815</v>
      </c>
      <c r="U48" s="1412"/>
      <c r="V48" s="1412"/>
      <c r="W48" s="1412"/>
      <c r="X48" s="1412"/>
      <c r="Y48" s="1412"/>
      <c r="Z48" s="1412"/>
      <c r="AA48" s="1413"/>
      <c r="AB48" s="280">
        <v>96</v>
      </c>
      <c r="AC48" s="1435"/>
      <c r="AD48" s="1435"/>
      <c r="AE48" s="1435"/>
      <c r="AF48" s="1435"/>
      <c r="AG48" s="1435"/>
      <c r="AH48" s="1477"/>
      <c r="AI48" s="292" t="s">
        <v>926</v>
      </c>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O48" s="275"/>
      <c r="EP48" s="275"/>
      <c r="EQ48" s="275"/>
      <c r="ER48" s="275"/>
      <c r="ES48" s="275"/>
      <c r="ET48" s="275"/>
      <c r="EU48" s="275"/>
      <c r="EV48" s="275"/>
      <c r="EW48" s="275"/>
      <c r="EX48" s="275"/>
      <c r="EY48" s="275"/>
      <c r="EZ48" s="275"/>
      <c r="FA48" s="275"/>
      <c r="FB48" s="275"/>
      <c r="FC48" s="275"/>
      <c r="FD48" s="275"/>
      <c r="FE48" s="275"/>
      <c r="FF48" s="275"/>
      <c r="FG48" s="275"/>
      <c r="FH48" s="275"/>
      <c r="FI48" s="275"/>
      <c r="FJ48" s="275"/>
      <c r="FK48" s="275"/>
      <c r="FL48" s="275"/>
    </row>
    <row r="49" spans="1:168" s="242" customFormat="1" ht="15" customHeight="1">
      <c r="A49" s="1473"/>
      <c r="B49" s="1440" t="s">
        <v>925</v>
      </c>
      <c r="C49" s="1441"/>
      <c r="D49" s="1441"/>
      <c r="E49" s="1441"/>
      <c r="F49" s="1441"/>
      <c r="G49" s="1441"/>
      <c r="H49" s="1441"/>
      <c r="I49" s="1441"/>
      <c r="J49" s="1442"/>
      <c r="K49" s="293">
        <v>60</v>
      </c>
      <c r="L49" s="1443">
        <f>L44+L45+L46+L47+L48</f>
        <v>0</v>
      </c>
      <c r="M49" s="1444"/>
      <c r="N49" s="1444"/>
      <c r="O49" s="1444"/>
      <c r="P49" s="1444"/>
      <c r="Q49" s="1444"/>
      <c r="R49" s="1531"/>
      <c r="S49" s="1459"/>
      <c r="T49" s="1445" t="s">
        <v>924</v>
      </c>
      <c r="U49" s="1446"/>
      <c r="V49" s="1446"/>
      <c r="W49" s="1446"/>
      <c r="X49" s="1446"/>
      <c r="Y49" s="1446"/>
      <c r="Z49" s="1446"/>
      <c r="AA49" s="1447"/>
      <c r="AB49" s="294">
        <v>97</v>
      </c>
      <c r="AC49" s="1448"/>
      <c r="AD49" s="1438"/>
      <c r="AE49" s="1438"/>
      <c r="AF49" s="1438"/>
      <c r="AG49" s="1438"/>
      <c r="AH49" s="1439"/>
      <c r="AI49" s="292" t="s">
        <v>923</v>
      </c>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95"/>
      <c r="BS49" s="295"/>
      <c r="BT49" s="295"/>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O49" s="275"/>
      <c r="EP49" s="275"/>
      <c r="EQ49" s="275"/>
      <c r="ER49" s="275"/>
      <c r="ES49" s="275"/>
      <c r="ET49" s="275"/>
      <c r="EU49" s="275"/>
      <c r="EV49" s="275"/>
      <c r="EW49" s="275"/>
      <c r="EX49" s="275"/>
      <c r="EY49" s="275"/>
      <c r="EZ49" s="275"/>
      <c r="FA49" s="275"/>
      <c r="FB49" s="275"/>
      <c r="FC49" s="275"/>
      <c r="FD49" s="275"/>
      <c r="FE49" s="275"/>
      <c r="FF49" s="275"/>
      <c r="FG49" s="275"/>
      <c r="FH49" s="275"/>
      <c r="FI49" s="275"/>
      <c r="FJ49" s="275"/>
      <c r="FK49" s="275"/>
      <c r="FL49" s="275"/>
    </row>
    <row r="50" spans="1:168" s="242" customFormat="1" ht="15" customHeight="1">
      <c r="A50" s="1405" t="s">
        <v>922</v>
      </c>
      <c r="B50" s="1407" t="s">
        <v>921</v>
      </c>
      <c r="C50" s="1407"/>
      <c r="D50" s="1407"/>
      <c r="E50" s="1407"/>
      <c r="F50" s="1407"/>
      <c r="G50" s="1407"/>
      <c r="H50" s="1407"/>
      <c r="I50" s="1407"/>
      <c r="J50" s="1408"/>
      <c r="K50" s="277">
        <v>61</v>
      </c>
      <c r="L50" s="1409">
        <f>'H3 (ERI - Renta Liquida)'!L458</f>
        <v>0</v>
      </c>
      <c r="M50" s="1410"/>
      <c r="N50" s="1410"/>
      <c r="O50" s="1410"/>
      <c r="P50" s="1410"/>
      <c r="Q50" s="1411"/>
      <c r="R50" s="1531"/>
      <c r="S50" s="1412" t="s">
        <v>920</v>
      </c>
      <c r="T50" s="1412"/>
      <c r="U50" s="1412"/>
      <c r="V50" s="1412"/>
      <c r="W50" s="1412"/>
      <c r="X50" s="1412"/>
      <c r="Y50" s="1412"/>
      <c r="Z50" s="1412"/>
      <c r="AA50" s="1413"/>
      <c r="AB50" s="280">
        <v>98</v>
      </c>
      <c r="AC50" s="1449"/>
      <c r="AD50" s="1449"/>
      <c r="AE50" s="1449"/>
      <c r="AF50" s="1449"/>
      <c r="AG50" s="1449"/>
      <c r="AH50" s="1450"/>
      <c r="AI50" s="292" t="s">
        <v>919</v>
      </c>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96"/>
      <c r="BS50" s="296"/>
      <c r="BT50" s="296"/>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O50" s="275"/>
      <c r="EP50" s="275"/>
      <c r="EQ50" s="275"/>
      <c r="ER50" s="275"/>
      <c r="ES50" s="275"/>
      <c r="ET50" s="275"/>
      <c r="EU50" s="275"/>
      <c r="EV50" s="275"/>
      <c r="EW50" s="275"/>
      <c r="EX50" s="275"/>
      <c r="EY50" s="275"/>
      <c r="EZ50" s="275"/>
      <c r="FA50" s="275"/>
      <c r="FB50" s="275"/>
      <c r="FC50" s="275"/>
      <c r="FD50" s="275"/>
      <c r="FE50" s="275"/>
      <c r="FF50" s="275"/>
      <c r="FG50" s="275"/>
      <c r="FH50" s="275"/>
      <c r="FI50" s="275"/>
      <c r="FJ50" s="275"/>
      <c r="FK50" s="275"/>
      <c r="FL50" s="275"/>
    </row>
    <row r="51" spans="1:168" s="242" customFormat="1" ht="15" customHeight="1">
      <c r="A51" s="1406"/>
      <c r="B51" s="1451" t="s">
        <v>918</v>
      </c>
      <c r="C51" s="1452"/>
      <c r="D51" s="1452"/>
      <c r="E51" s="1452"/>
      <c r="F51" s="1452"/>
      <c r="G51" s="1452"/>
      <c r="H51" s="1452"/>
      <c r="I51" s="1452"/>
      <c r="J51" s="1453"/>
      <c r="K51" s="276">
        <v>62</v>
      </c>
      <c r="L51" s="1454">
        <f>'H3 (ERI - Renta Liquida)'!L459</f>
        <v>0</v>
      </c>
      <c r="M51" s="1455"/>
      <c r="N51" s="1455"/>
      <c r="O51" s="1455"/>
      <c r="P51" s="1455"/>
      <c r="Q51" s="1456"/>
      <c r="R51" s="1531"/>
      <c r="S51" s="1414" t="s">
        <v>917</v>
      </c>
      <c r="T51" s="1414"/>
      <c r="U51" s="1414"/>
      <c r="V51" s="1414"/>
      <c r="W51" s="1414"/>
      <c r="X51" s="1414"/>
      <c r="Y51" s="1414"/>
      <c r="Z51" s="1414"/>
      <c r="AA51" s="1414"/>
      <c r="AB51" s="277">
        <v>99</v>
      </c>
      <c r="AC51" s="1421"/>
      <c r="AD51" s="1421"/>
      <c r="AE51" s="1421"/>
      <c r="AF51" s="1421"/>
      <c r="AG51" s="1421"/>
      <c r="AH51" s="1457"/>
      <c r="AI51" s="292" t="s">
        <v>916</v>
      </c>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97"/>
      <c r="BS51" s="297"/>
      <c r="BT51" s="297"/>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O51" s="275"/>
      <c r="EP51" s="275"/>
      <c r="EQ51" s="275"/>
      <c r="ER51" s="275"/>
      <c r="ES51" s="275"/>
      <c r="ET51" s="275"/>
      <c r="EU51" s="275"/>
      <c r="EV51" s="275"/>
      <c r="EW51" s="275"/>
      <c r="EX51" s="275"/>
      <c r="EY51" s="275"/>
      <c r="EZ51" s="275"/>
      <c r="FA51" s="275"/>
      <c r="FB51" s="275"/>
      <c r="FC51" s="275"/>
      <c r="FD51" s="275"/>
      <c r="FE51" s="275"/>
      <c r="FF51" s="275"/>
      <c r="FG51" s="275"/>
      <c r="FH51" s="275"/>
      <c r="FI51" s="275"/>
      <c r="FJ51" s="275"/>
      <c r="FK51" s="275"/>
      <c r="FL51" s="275"/>
    </row>
    <row r="52" spans="1:168" s="242" customFormat="1" ht="15" customHeight="1">
      <c r="A52" s="1420" t="s">
        <v>915</v>
      </c>
      <c r="B52" s="1414" t="s">
        <v>869</v>
      </c>
      <c r="C52" s="1414"/>
      <c r="D52" s="1414"/>
      <c r="E52" s="1414"/>
      <c r="F52" s="1414"/>
      <c r="G52" s="1414"/>
      <c r="H52" s="1414"/>
      <c r="I52" s="1414"/>
      <c r="J52" s="1414"/>
      <c r="K52" s="277">
        <v>63</v>
      </c>
      <c r="L52" s="1391">
        <f>'H3 (ERI - Renta Liquida)'!L471</f>
        <v>0</v>
      </c>
      <c r="M52" s="1421"/>
      <c r="N52" s="1421"/>
      <c r="O52" s="1421"/>
      <c r="P52" s="1421"/>
      <c r="Q52" s="1421"/>
      <c r="R52" s="1531"/>
      <c r="S52" s="1417" t="s">
        <v>914</v>
      </c>
      <c r="T52" s="1417"/>
      <c r="U52" s="1417"/>
      <c r="V52" s="1417"/>
      <c r="W52" s="1417"/>
      <c r="X52" s="1417"/>
      <c r="Y52" s="1417"/>
      <c r="Z52" s="1417"/>
      <c r="AA52" s="1417"/>
      <c r="AB52" s="287">
        <v>100</v>
      </c>
      <c r="AC52" s="1418"/>
      <c r="AD52" s="1418"/>
      <c r="AE52" s="1418"/>
      <c r="AF52" s="1418"/>
      <c r="AG52" s="1418"/>
      <c r="AH52" s="1419"/>
      <c r="AI52" s="292"/>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97"/>
      <c r="BS52" s="297"/>
      <c r="BT52" s="297"/>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O52" s="275"/>
      <c r="EP52" s="275"/>
      <c r="EQ52" s="275"/>
      <c r="ER52" s="275"/>
      <c r="ES52" s="275"/>
      <c r="ET52" s="275"/>
      <c r="EU52" s="275"/>
      <c r="EV52" s="275"/>
      <c r="EW52" s="275"/>
      <c r="EX52" s="275"/>
      <c r="EY52" s="275"/>
      <c r="EZ52" s="275"/>
      <c r="FA52" s="275"/>
      <c r="FB52" s="275"/>
      <c r="FC52" s="275"/>
      <c r="FD52" s="275"/>
      <c r="FE52" s="275"/>
      <c r="FF52" s="275"/>
      <c r="FG52" s="275"/>
      <c r="FH52" s="275"/>
      <c r="FI52" s="275"/>
      <c r="FJ52" s="275"/>
      <c r="FK52" s="275"/>
      <c r="FL52" s="275"/>
    </row>
    <row r="53" spans="1:168" s="242" customFormat="1" ht="15" customHeight="1">
      <c r="A53" s="1420"/>
      <c r="B53" s="1422" t="s">
        <v>1014</v>
      </c>
      <c r="C53" s="1422"/>
      <c r="D53" s="1422"/>
      <c r="E53" s="1422"/>
      <c r="F53" s="1422"/>
      <c r="G53" s="1422"/>
      <c r="H53" s="1422"/>
      <c r="I53" s="1422"/>
      <c r="J53" s="1423"/>
      <c r="K53" s="287">
        <v>64</v>
      </c>
      <c r="L53" s="1424">
        <f>IF(L43-L49-L36-L50+L51+L52&lt;0,0,L43-L49-L36-L50+L51+L52)</f>
        <v>0</v>
      </c>
      <c r="M53" s="1418"/>
      <c r="N53" s="1418"/>
      <c r="O53" s="1418"/>
      <c r="P53" s="1418"/>
      <c r="Q53" s="1418"/>
      <c r="R53" s="1531"/>
      <c r="S53" s="1414" t="s">
        <v>818</v>
      </c>
      <c r="T53" s="1414"/>
      <c r="U53" s="1414"/>
      <c r="V53" s="1414"/>
      <c r="W53" s="1414"/>
      <c r="X53" s="1414"/>
      <c r="Y53" s="1414"/>
      <c r="Z53" s="1414"/>
      <c r="AA53" s="1414"/>
      <c r="AB53" s="277">
        <v>101</v>
      </c>
      <c r="AC53" s="1415"/>
      <c r="AD53" s="1415"/>
      <c r="AE53" s="1415"/>
      <c r="AF53" s="1415"/>
      <c r="AG53" s="1415"/>
      <c r="AH53" s="1416"/>
      <c r="AI53" s="292"/>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97"/>
      <c r="BS53" s="297"/>
      <c r="BT53" s="297"/>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row>
    <row r="54" spans="1:168" s="242" customFormat="1" ht="15" customHeight="1">
      <c r="A54" s="1420"/>
      <c r="B54" s="1384" t="s">
        <v>1015</v>
      </c>
      <c r="C54" s="1384"/>
      <c r="D54" s="1384"/>
      <c r="E54" s="1384"/>
      <c r="F54" s="1384"/>
      <c r="G54" s="1384"/>
      <c r="H54" s="1384"/>
      <c r="I54" s="1384"/>
      <c r="J54" s="1384"/>
      <c r="K54" s="197">
        <v>65</v>
      </c>
      <c r="L54" s="1385">
        <f>IF(-L43+L49+L36+L50-L51-L52&lt;0,0,-L43+L49+L36+L50-L51-L52)</f>
        <v>0</v>
      </c>
      <c r="M54" s="1386"/>
      <c r="N54" s="1386"/>
      <c r="O54" s="1386"/>
      <c r="P54" s="1386"/>
      <c r="Q54" s="1386"/>
      <c r="R54" s="1531"/>
      <c r="S54" s="1417" t="s">
        <v>913</v>
      </c>
      <c r="T54" s="1417"/>
      <c r="U54" s="1417"/>
      <c r="V54" s="1417"/>
      <c r="W54" s="1417"/>
      <c r="X54" s="1417"/>
      <c r="Y54" s="1417"/>
      <c r="Z54" s="1417"/>
      <c r="AA54" s="1417"/>
      <c r="AB54" s="287">
        <v>102</v>
      </c>
      <c r="AC54" s="1418"/>
      <c r="AD54" s="1418"/>
      <c r="AE54" s="1418"/>
      <c r="AF54" s="1418"/>
      <c r="AG54" s="1418"/>
      <c r="AH54" s="1419"/>
      <c r="AI54" s="292"/>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97"/>
      <c r="BS54" s="297"/>
      <c r="BT54" s="297"/>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c r="EG54" s="241"/>
      <c r="EH54" s="241"/>
      <c r="EI54" s="241"/>
      <c r="EJ54" s="241"/>
      <c r="EK54" s="241"/>
      <c r="EL54" s="241"/>
      <c r="EM54" s="241"/>
    </row>
    <row r="55" spans="1:168" s="242" customFormat="1" ht="15" customHeight="1">
      <c r="A55" s="1420"/>
      <c r="B55" s="1412" t="s">
        <v>201</v>
      </c>
      <c r="C55" s="1432"/>
      <c r="D55" s="1432"/>
      <c r="E55" s="1432"/>
      <c r="F55" s="1432"/>
      <c r="G55" s="1432"/>
      <c r="H55" s="1432"/>
      <c r="I55" s="1432"/>
      <c r="J55" s="1433"/>
      <c r="K55" s="280">
        <v>66</v>
      </c>
      <c r="L55" s="1434">
        <f>'H3 (ERI - Renta Liquida)'!L474</f>
        <v>0</v>
      </c>
      <c r="M55" s="1435"/>
      <c r="N55" s="1435"/>
      <c r="O55" s="1435"/>
      <c r="P55" s="1435"/>
      <c r="Q55" s="1435"/>
      <c r="R55" s="1531"/>
      <c r="S55" s="1436" t="s">
        <v>912</v>
      </c>
      <c r="T55" s="1436"/>
      <c r="U55" s="1436"/>
      <c r="V55" s="1436"/>
      <c r="W55" s="1436"/>
      <c r="X55" s="1436"/>
      <c r="Y55" s="1436"/>
      <c r="Z55" s="1436"/>
      <c r="AA55" s="1437"/>
      <c r="AB55" s="294">
        <v>103</v>
      </c>
      <c r="AC55" s="1438"/>
      <c r="AD55" s="1438"/>
      <c r="AE55" s="1438"/>
      <c r="AF55" s="1438"/>
      <c r="AG55" s="1438"/>
      <c r="AH55" s="1439"/>
      <c r="AI55" s="292"/>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97"/>
      <c r="BS55" s="297"/>
      <c r="BT55" s="297"/>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row>
    <row r="56" spans="1:168" s="242" customFormat="1" ht="15" customHeight="1">
      <c r="A56" s="1420"/>
      <c r="B56" s="1384" t="s">
        <v>1016</v>
      </c>
      <c r="C56" s="1384"/>
      <c r="D56" s="1384"/>
      <c r="E56" s="1384"/>
      <c r="F56" s="1384"/>
      <c r="G56" s="1384"/>
      <c r="H56" s="1384"/>
      <c r="I56" s="1384"/>
      <c r="J56" s="1384"/>
      <c r="K56" s="197">
        <v>67</v>
      </c>
      <c r="L56" s="1385">
        <f>IF(L53-L55&lt;0,0,L53-L55)</f>
        <v>0</v>
      </c>
      <c r="M56" s="1386"/>
      <c r="N56" s="1386"/>
      <c r="O56" s="1386"/>
      <c r="P56" s="1386"/>
      <c r="Q56" s="1386"/>
      <c r="R56" s="1531"/>
      <c r="S56" s="1387" t="s">
        <v>911</v>
      </c>
      <c r="T56" s="1387"/>
      <c r="U56" s="1387"/>
      <c r="V56" s="1387"/>
      <c r="W56" s="1387"/>
      <c r="X56" s="1387"/>
      <c r="Y56" s="1387"/>
      <c r="Z56" s="1387"/>
      <c r="AA56" s="1387"/>
      <c r="AB56" s="280">
        <v>104</v>
      </c>
      <c r="AC56" s="1388"/>
      <c r="AD56" s="1389"/>
      <c r="AE56" s="1389"/>
      <c r="AF56" s="1389"/>
      <c r="AG56" s="1389"/>
      <c r="AH56" s="1390"/>
      <c r="AI56" s="252"/>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97"/>
      <c r="BS56" s="297"/>
      <c r="BT56" s="297"/>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c r="EG56" s="241"/>
      <c r="EH56" s="241"/>
      <c r="EI56" s="241"/>
      <c r="EJ56" s="241"/>
      <c r="EK56" s="241"/>
      <c r="EL56" s="241"/>
      <c r="EM56" s="241"/>
    </row>
    <row r="57" spans="1:168" s="242" customFormat="1" ht="15" customHeight="1">
      <c r="A57" s="1420"/>
      <c r="B57" s="1412" t="s">
        <v>910</v>
      </c>
      <c r="C57" s="1425"/>
      <c r="D57" s="1425"/>
      <c r="E57" s="1425"/>
      <c r="F57" s="1425"/>
      <c r="G57" s="1425"/>
      <c r="H57" s="1425"/>
      <c r="I57" s="1425"/>
      <c r="J57" s="1426"/>
      <c r="K57" s="280">
        <v>68</v>
      </c>
      <c r="L57" s="1427">
        <f>'H3 (ERI - Renta Liquida)'!L478</f>
        <v>0</v>
      </c>
      <c r="M57" s="1428"/>
      <c r="N57" s="1428"/>
      <c r="O57" s="1428"/>
      <c r="P57" s="1428"/>
      <c r="Q57" s="1429"/>
      <c r="R57" s="1531"/>
      <c r="S57" s="1430" t="s">
        <v>909</v>
      </c>
      <c r="T57" s="1431"/>
      <c r="U57" s="1431"/>
      <c r="V57" s="1431"/>
      <c r="W57" s="1431"/>
      <c r="X57" s="1431"/>
      <c r="Y57" s="1431"/>
      <c r="Z57" s="1431"/>
      <c r="AA57" s="1431"/>
      <c r="AB57" s="298">
        <v>105</v>
      </c>
      <c r="AC57" s="1391"/>
      <c r="AD57" s="1392"/>
      <c r="AE57" s="1392"/>
      <c r="AF57" s="1392"/>
      <c r="AG57" s="1392"/>
      <c r="AH57" s="1393"/>
      <c r="AI57" s="252"/>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97"/>
      <c r="BS57" s="297"/>
      <c r="BT57" s="297"/>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c r="EG57" s="241"/>
      <c r="EH57" s="241"/>
      <c r="EI57" s="241"/>
      <c r="EJ57" s="241"/>
      <c r="EK57" s="241"/>
      <c r="EL57" s="241"/>
      <c r="EM57" s="241"/>
    </row>
    <row r="58" spans="1:168" s="242" customFormat="1" ht="15" customHeight="1">
      <c r="A58" s="1420"/>
      <c r="B58" s="1394" t="s">
        <v>908</v>
      </c>
      <c r="C58" s="1394"/>
      <c r="D58" s="1394"/>
      <c r="E58" s="1394"/>
      <c r="F58" s="1394"/>
      <c r="G58" s="1394"/>
      <c r="H58" s="1394"/>
      <c r="I58" s="1394"/>
      <c r="J58" s="1394"/>
      <c r="K58" s="267">
        <v>69</v>
      </c>
      <c r="L58" s="1395">
        <f>'H3 (ERI - Renta Liquida)'!L490</f>
        <v>0</v>
      </c>
      <c r="M58" s="1396"/>
      <c r="N58" s="1396"/>
      <c r="O58" s="1396"/>
      <c r="P58" s="1396"/>
      <c r="Q58" s="1397"/>
      <c r="R58" s="1398" t="s">
        <v>907</v>
      </c>
      <c r="S58" s="1399"/>
      <c r="T58" s="1399"/>
      <c r="U58" s="1399"/>
      <c r="V58" s="1399"/>
      <c r="W58" s="1399"/>
      <c r="X58" s="1400"/>
      <c r="Y58" s="1401"/>
      <c r="Z58" s="1402"/>
      <c r="AA58" s="1402"/>
      <c r="AB58" s="1403"/>
      <c r="AC58" s="1404" t="s">
        <v>906</v>
      </c>
      <c r="AD58" s="1404"/>
      <c r="AE58" s="1404"/>
      <c r="AF58" s="299"/>
      <c r="AG58" s="299"/>
      <c r="AH58" s="300"/>
      <c r="AI58" s="252"/>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97"/>
      <c r="BS58" s="297"/>
      <c r="BT58" s="297"/>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c r="EG58" s="241"/>
      <c r="EH58" s="241"/>
      <c r="EI58" s="241"/>
      <c r="EJ58" s="241"/>
      <c r="EK58" s="241"/>
      <c r="EL58" s="241"/>
      <c r="EM58" s="241"/>
    </row>
    <row r="59" spans="1:168" s="242" customFormat="1" ht="15" customHeight="1">
      <c r="A59" s="301" t="s">
        <v>824</v>
      </c>
      <c r="B59" s="302"/>
      <c r="C59" s="302"/>
      <c r="D59" s="302"/>
      <c r="E59" s="303"/>
      <c r="F59" s="1339"/>
      <c r="G59" s="1340"/>
      <c r="H59" s="1340"/>
      <c r="I59" s="1341"/>
      <c r="J59" s="1342" t="s">
        <v>905</v>
      </c>
      <c r="K59" s="1343"/>
      <c r="L59" s="1343"/>
      <c r="M59" s="1343"/>
      <c r="N59" s="1343"/>
      <c r="O59" s="1343"/>
      <c r="P59" s="1343"/>
      <c r="Q59" s="1343"/>
      <c r="R59" s="1343"/>
      <c r="S59" s="1343"/>
      <c r="T59" s="1344"/>
      <c r="U59" s="1351" t="s">
        <v>904</v>
      </c>
      <c r="V59" s="1352"/>
      <c r="W59" s="1352"/>
      <c r="X59" s="1352"/>
      <c r="Y59" s="1352"/>
      <c r="Z59" s="1356"/>
      <c r="AA59" s="1356"/>
      <c r="AB59" s="1356"/>
      <c r="AC59" s="1356"/>
      <c r="AD59" s="1356"/>
      <c r="AE59" s="1356"/>
      <c r="AF59" s="1356"/>
      <c r="AG59" s="1356"/>
      <c r="AH59" s="1357"/>
      <c r="AI59" s="292"/>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97"/>
      <c r="BS59" s="297"/>
      <c r="BT59" s="297"/>
      <c r="BU59" s="244"/>
      <c r="BV59" s="244"/>
      <c r="BW59" s="244"/>
      <c r="BX59" s="244"/>
      <c r="BY59" s="244"/>
      <c r="BZ59" s="244"/>
      <c r="CA59" s="244"/>
      <c r="CB59" s="244"/>
      <c r="CC59" s="244"/>
      <c r="CD59" s="244"/>
      <c r="CE59" s="244"/>
      <c r="CF59" s="244"/>
      <c r="CG59" s="244"/>
      <c r="CH59" s="244"/>
      <c r="CI59" s="244"/>
      <c r="CJ59" s="244"/>
      <c r="CK59" s="244"/>
      <c r="CL59" s="244"/>
      <c r="CM59" s="244"/>
      <c r="CN59" s="244"/>
      <c r="CO59" s="244"/>
      <c r="CP59" s="244"/>
      <c r="CQ59" s="244"/>
      <c r="CR59" s="244"/>
      <c r="CS59" s="244"/>
      <c r="CT59" s="244"/>
      <c r="CU59" s="244"/>
      <c r="CV59" s="244"/>
      <c r="CW59" s="244"/>
      <c r="CX59" s="244"/>
      <c r="CY59" s="244"/>
      <c r="CZ59" s="244"/>
      <c r="DA59" s="244"/>
      <c r="DB59" s="244"/>
      <c r="DC59" s="244"/>
      <c r="DD59" s="244"/>
      <c r="DE59" s="244"/>
      <c r="DF59" s="244"/>
      <c r="DG59" s="244"/>
      <c r="DH59" s="244"/>
      <c r="DI59" s="244"/>
      <c r="DJ59" s="244"/>
      <c r="DK59" s="244"/>
      <c r="DL59" s="244"/>
      <c r="DM59" s="244"/>
      <c r="DN59" s="244"/>
      <c r="DO59" s="244"/>
      <c r="DP59" s="244"/>
      <c r="DQ59" s="244"/>
      <c r="DR59" s="244"/>
      <c r="DS59" s="244"/>
      <c r="DT59" s="244"/>
      <c r="DU59" s="244"/>
      <c r="DV59" s="244"/>
      <c r="DW59" s="244"/>
      <c r="DX59" s="244"/>
      <c r="DY59" s="244"/>
      <c r="DZ59" s="244"/>
      <c r="EA59" s="244"/>
      <c r="EB59" s="244"/>
      <c r="EC59" s="244"/>
      <c r="ED59" s="244"/>
      <c r="EE59" s="244"/>
      <c r="EF59" s="244"/>
      <c r="EG59" s="244"/>
      <c r="EH59" s="244"/>
      <c r="EI59" s="244"/>
      <c r="EJ59" s="244"/>
      <c r="EK59" s="244"/>
      <c r="EL59" s="244"/>
      <c r="EM59" s="244"/>
      <c r="EN59" s="275"/>
    </row>
    <row r="60" spans="1:168" s="242" customFormat="1" ht="12.75" customHeight="1">
      <c r="A60" s="304" t="s">
        <v>903</v>
      </c>
      <c r="B60" s="305"/>
      <c r="C60" s="305"/>
      <c r="D60" s="305"/>
      <c r="E60" s="306"/>
      <c r="F60" s="307"/>
      <c r="G60" s="308"/>
      <c r="H60" s="1358"/>
      <c r="I60" s="1358"/>
      <c r="J60" s="1345"/>
      <c r="K60" s="1346"/>
      <c r="L60" s="1346"/>
      <c r="M60" s="1346"/>
      <c r="N60" s="1346"/>
      <c r="O60" s="1346"/>
      <c r="P60" s="1346"/>
      <c r="Q60" s="1346"/>
      <c r="R60" s="1346"/>
      <c r="S60" s="1346"/>
      <c r="T60" s="1347"/>
      <c r="U60" s="1353"/>
      <c r="V60" s="1352"/>
      <c r="W60" s="1352"/>
      <c r="X60" s="1352"/>
      <c r="Y60" s="1352"/>
      <c r="Z60" s="1358"/>
      <c r="AA60" s="1358"/>
      <c r="AB60" s="1358"/>
      <c r="AC60" s="1358"/>
      <c r="AD60" s="1358"/>
      <c r="AE60" s="1358"/>
      <c r="AF60" s="1358"/>
      <c r="AG60" s="1358"/>
      <c r="AH60" s="1359"/>
      <c r="AI60" s="292" t="s">
        <v>902</v>
      </c>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309"/>
      <c r="BS60" s="309"/>
      <c r="BT60" s="309"/>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c r="DT60" s="244"/>
      <c r="DU60" s="244"/>
      <c r="DV60" s="244"/>
      <c r="DW60" s="244"/>
      <c r="DX60" s="244"/>
      <c r="DY60" s="244"/>
      <c r="DZ60" s="244"/>
      <c r="EA60" s="244"/>
      <c r="EB60" s="244"/>
      <c r="EC60" s="244"/>
      <c r="ED60" s="244"/>
      <c r="EE60" s="244"/>
      <c r="EF60" s="244"/>
      <c r="EG60" s="244"/>
      <c r="EH60" s="244"/>
      <c r="EI60" s="244"/>
      <c r="EJ60" s="244"/>
      <c r="EK60" s="244"/>
      <c r="EL60" s="244"/>
      <c r="EM60" s="244"/>
      <c r="EN60" s="275"/>
    </row>
    <row r="61" spans="1:168" s="242" customFormat="1" ht="14.1" customHeight="1">
      <c r="A61" s="1358"/>
      <c r="B61" s="1358"/>
      <c r="C61" s="1358"/>
      <c r="D61" s="1358"/>
      <c r="E61" s="1358"/>
      <c r="F61" s="1358"/>
      <c r="G61" s="1358"/>
      <c r="H61" s="1358"/>
      <c r="I61" s="1360"/>
      <c r="J61" s="1345"/>
      <c r="K61" s="1346"/>
      <c r="L61" s="1346"/>
      <c r="M61" s="1346"/>
      <c r="N61" s="1346"/>
      <c r="O61" s="1346"/>
      <c r="P61" s="1346"/>
      <c r="Q61" s="1346"/>
      <c r="R61" s="1346"/>
      <c r="S61" s="1346"/>
      <c r="T61" s="1347"/>
      <c r="U61" s="1353"/>
      <c r="V61" s="1352"/>
      <c r="W61" s="1352"/>
      <c r="X61" s="1352"/>
      <c r="Y61" s="1352"/>
      <c r="Z61" s="1363"/>
      <c r="AA61" s="1364"/>
      <c r="AB61" s="1364"/>
      <c r="AC61" s="1364"/>
      <c r="AD61" s="1364"/>
      <c r="AE61" s="1364"/>
      <c r="AF61" s="1365"/>
      <c r="AG61" s="1366"/>
      <c r="AH61" s="1359"/>
      <c r="AI61" s="244" t="s">
        <v>901</v>
      </c>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310"/>
      <c r="BS61" s="310"/>
      <c r="BT61" s="310"/>
      <c r="BU61" s="244"/>
      <c r="BV61" s="244"/>
      <c r="BW61" s="244"/>
      <c r="BX61" s="244"/>
      <c r="BY61" s="244"/>
      <c r="BZ61" s="244"/>
      <c r="CA61" s="244"/>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44"/>
      <c r="DE61" s="244"/>
      <c r="DF61" s="244"/>
      <c r="DG61" s="244"/>
      <c r="DH61" s="244"/>
      <c r="DI61" s="244"/>
      <c r="DJ61" s="244"/>
      <c r="DK61" s="244"/>
      <c r="DL61" s="244"/>
      <c r="DM61" s="244"/>
      <c r="DN61" s="244"/>
      <c r="DO61" s="244"/>
      <c r="DP61" s="244"/>
      <c r="DQ61" s="244"/>
      <c r="DR61" s="244"/>
      <c r="DS61" s="244"/>
      <c r="DT61" s="244"/>
      <c r="DU61" s="244"/>
      <c r="DV61" s="244"/>
      <c r="DW61" s="244"/>
      <c r="DX61" s="244"/>
      <c r="DY61" s="244"/>
      <c r="DZ61" s="244"/>
      <c r="EA61" s="244"/>
      <c r="EB61" s="244"/>
      <c r="EC61" s="244"/>
      <c r="ED61" s="244"/>
      <c r="EE61" s="244"/>
      <c r="EF61" s="244"/>
      <c r="EG61" s="244"/>
      <c r="EH61" s="244"/>
      <c r="EI61" s="244"/>
      <c r="EJ61" s="244"/>
      <c r="EK61" s="244"/>
      <c r="EL61" s="244"/>
      <c r="EM61" s="244"/>
      <c r="EN61" s="275"/>
    </row>
    <row r="62" spans="1:168" s="242" customFormat="1" ht="15" customHeight="1">
      <c r="A62" s="1358"/>
      <c r="B62" s="1358"/>
      <c r="C62" s="1358"/>
      <c r="D62" s="1358"/>
      <c r="E62" s="1358"/>
      <c r="F62" s="1358"/>
      <c r="G62" s="1358"/>
      <c r="H62" s="1358"/>
      <c r="I62" s="1360"/>
      <c r="J62" s="1345"/>
      <c r="K62" s="1346"/>
      <c r="L62" s="1346"/>
      <c r="M62" s="1346"/>
      <c r="N62" s="1346"/>
      <c r="O62" s="1346"/>
      <c r="P62" s="1346"/>
      <c r="Q62" s="1346"/>
      <c r="R62" s="1346"/>
      <c r="S62" s="1346"/>
      <c r="T62" s="1347"/>
      <c r="U62" s="1354"/>
      <c r="V62" s="1355"/>
      <c r="W62" s="1355"/>
      <c r="X62" s="1355"/>
      <c r="Y62" s="1355"/>
      <c r="Z62" s="1367"/>
      <c r="AA62" s="1367"/>
      <c r="AB62" s="1367"/>
      <c r="AC62" s="1367"/>
      <c r="AD62" s="1367"/>
      <c r="AE62" s="1367"/>
      <c r="AF62" s="1367"/>
      <c r="AG62" s="1367"/>
      <c r="AH62" s="1368"/>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75"/>
    </row>
    <row r="63" spans="1:168" s="242" customFormat="1" ht="13.5" customHeight="1">
      <c r="A63" s="1361"/>
      <c r="B63" s="1361"/>
      <c r="C63" s="1361"/>
      <c r="D63" s="1361"/>
      <c r="E63" s="1361"/>
      <c r="F63" s="1361"/>
      <c r="G63" s="1361"/>
      <c r="H63" s="1361"/>
      <c r="I63" s="1362"/>
      <c r="J63" s="1345"/>
      <c r="K63" s="1346"/>
      <c r="L63" s="1346"/>
      <c r="M63" s="1346"/>
      <c r="N63" s="1346"/>
      <c r="O63" s="1346"/>
      <c r="P63" s="1346"/>
      <c r="Q63" s="1346"/>
      <c r="R63" s="1346"/>
      <c r="S63" s="1346"/>
      <c r="T63" s="1347"/>
      <c r="U63" s="1372" t="s">
        <v>900</v>
      </c>
      <c r="V63" s="1373"/>
      <c r="W63" s="1373"/>
      <c r="X63" s="1373"/>
      <c r="Y63" s="1373"/>
      <c r="Z63" s="1373"/>
      <c r="AA63" s="1373"/>
      <c r="AB63" s="1373"/>
      <c r="AC63" s="1373"/>
      <c r="AD63" s="1373"/>
      <c r="AE63" s="1373"/>
      <c r="AF63" s="1373"/>
      <c r="AG63" s="1373"/>
      <c r="AH63" s="1374"/>
      <c r="AI63" s="292" t="s">
        <v>899</v>
      </c>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c r="CO63" s="244"/>
      <c r="CP63" s="244"/>
      <c r="CQ63" s="244"/>
      <c r="CR63" s="244"/>
      <c r="CS63" s="244"/>
      <c r="CT63" s="244"/>
      <c r="CU63" s="244"/>
      <c r="CV63" s="244"/>
      <c r="CW63" s="244"/>
      <c r="CX63" s="244"/>
      <c r="CY63" s="244"/>
      <c r="CZ63" s="244"/>
      <c r="DA63" s="244"/>
      <c r="DB63" s="244"/>
      <c r="DC63" s="244"/>
      <c r="DD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4"/>
      <c r="ED63" s="244"/>
      <c r="EE63" s="244"/>
      <c r="EF63" s="244"/>
      <c r="EG63" s="244"/>
      <c r="EH63" s="244"/>
      <c r="EI63" s="244"/>
      <c r="EJ63" s="244"/>
      <c r="EK63" s="244"/>
      <c r="EL63" s="244"/>
      <c r="EM63" s="244"/>
      <c r="EN63" s="275"/>
    </row>
    <row r="64" spans="1:168" s="242" customFormat="1" ht="12.95" customHeight="1">
      <c r="A64" s="301" t="s">
        <v>898</v>
      </c>
      <c r="B64" s="311"/>
      <c r="C64" s="311"/>
      <c r="D64" s="312"/>
      <c r="E64" s="312"/>
      <c r="F64" s="312"/>
      <c r="G64" s="313"/>
      <c r="H64" s="311"/>
      <c r="I64" s="314"/>
      <c r="J64" s="1345"/>
      <c r="K64" s="1346"/>
      <c r="L64" s="1346"/>
      <c r="M64" s="1346"/>
      <c r="N64" s="1346"/>
      <c r="O64" s="1346"/>
      <c r="P64" s="1346"/>
      <c r="Q64" s="1346"/>
      <c r="R64" s="1346"/>
      <c r="S64" s="1346"/>
      <c r="T64" s="1347"/>
      <c r="U64" s="1375"/>
      <c r="V64" s="1376"/>
      <c r="W64" s="1376"/>
      <c r="X64" s="1376"/>
      <c r="Y64" s="1376"/>
      <c r="Z64" s="1376"/>
      <c r="AA64" s="1376"/>
      <c r="AB64" s="1376"/>
      <c r="AC64" s="1376"/>
      <c r="AD64" s="1376"/>
      <c r="AE64" s="1376"/>
      <c r="AF64" s="1376"/>
      <c r="AG64" s="1376"/>
      <c r="AH64" s="1377"/>
      <c r="AI64" s="292" t="s">
        <v>897</v>
      </c>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c r="CO64" s="244"/>
      <c r="CP64" s="244"/>
      <c r="CQ64" s="244"/>
      <c r="CR64" s="244"/>
      <c r="CS64" s="244"/>
      <c r="CT64" s="244"/>
      <c r="CU64" s="244"/>
      <c r="CV64" s="244"/>
      <c r="CW64" s="244"/>
      <c r="CX64" s="244"/>
      <c r="CY64" s="244"/>
      <c r="CZ64" s="244"/>
      <c r="DA64" s="244"/>
      <c r="DB64" s="244"/>
      <c r="DC64" s="244"/>
      <c r="DD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4"/>
      <c r="ED64" s="244"/>
      <c r="EE64" s="244"/>
      <c r="EF64" s="244"/>
      <c r="EG64" s="244"/>
      <c r="EH64" s="244"/>
      <c r="EI64" s="244"/>
      <c r="EJ64" s="244"/>
      <c r="EK64" s="244"/>
      <c r="EL64" s="244"/>
      <c r="EM64" s="244"/>
      <c r="EN64" s="275"/>
    </row>
    <row r="65" spans="1:144" s="242" customFormat="1" ht="15.95" customHeight="1">
      <c r="A65" s="301" t="s">
        <v>896</v>
      </c>
      <c r="B65" s="305"/>
      <c r="C65" s="305"/>
      <c r="D65" s="305"/>
      <c r="E65" s="305"/>
      <c r="F65" s="1381" t="s">
        <v>895</v>
      </c>
      <c r="G65" s="1382"/>
      <c r="H65" s="1382"/>
      <c r="I65" s="313"/>
      <c r="J65" s="1345"/>
      <c r="K65" s="1346"/>
      <c r="L65" s="1346"/>
      <c r="M65" s="1346"/>
      <c r="N65" s="1346"/>
      <c r="O65" s="1346"/>
      <c r="P65" s="1346"/>
      <c r="Q65" s="1346"/>
      <c r="R65" s="1346"/>
      <c r="S65" s="1346"/>
      <c r="T65" s="1347"/>
      <c r="U65" s="1375"/>
      <c r="V65" s="1376"/>
      <c r="W65" s="1376"/>
      <c r="X65" s="1376"/>
      <c r="Y65" s="1376"/>
      <c r="Z65" s="1376"/>
      <c r="AA65" s="1376"/>
      <c r="AB65" s="1376"/>
      <c r="AC65" s="1376"/>
      <c r="AD65" s="1376"/>
      <c r="AE65" s="1376"/>
      <c r="AF65" s="1376"/>
      <c r="AG65" s="1376"/>
      <c r="AH65" s="1377"/>
      <c r="AI65" s="292" t="s">
        <v>894</v>
      </c>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75"/>
    </row>
    <row r="66" spans="1:144" s="242" customFormat="1" ht="12.75" customHeight="1">
      <c r="A66" s="307"/>
      <c r="B66" s="308"/>
      <c r="C66" s="308"/>
      <c r="D66" s="308"/>
      <c r="E66" s="308"/>
      <c r="F66" s="308"/>
      <c r="G66" s="308"/>
      <c r="H66" s="308"/>
      <c r="I66" s="315"/>
      <c r="J66" s="1345"/>
      <c r="K66" s="1346"/>
      <c r="L66" s="1346"/>
      <c r="M66" s="1346"/>
      <c r="N66" s="1346"/>
      <c r="O66" s="1346"/>
      <c r="P66" s="1346"/>
      <c r="Q66" s="1346"/>
      <c r="R66" s="1346"/>
      <c r="S66" s="1346"/>
      <c r="T66" s="1347"/>
      <c r="U66" s="1375"/>
      <c r="V66" s="1376"/>
      <c r="W66" s="1376"/>
      <c r="X66" s="1376"/>
      <c r="Y66" s="1376"/>
      <c r="Z66" s="1376"/>
      <c r="AA66" s="1376"/>
      <c r="AB66" s="1376"/>
      <c r="AC66" s="1376"/>
      <c r="AD66" s="1376"/>
      <c r="AE66" s="1376"/>
      <c r="AF66" s="1376"/>
      <c r="AG66" s="1376"/>
      <c r="AH66" s="1377"/>
      <c r="AI66" s="292" t="s">
        <v>893</v>
      </c>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4"/>
      <c r="ED66" s="244"/>
      <c r="EE66" s="244"/>
      <c r="EF66" s="244"/>
      <c r="EG66" s="244"/>
      <c r="EH66" s="244"/>
      <c r="EI66" s="244"/>
      <c r="EJ66" s="244"/>
      <c r="EK66" s="244"/>
      <c r="EL66" s="244"/>
      <c r="EM66" s="244"/>
      <c r="EN66" s="275"/>
    </row>
    <row r="67" spans="1:144" s="242" customFormat="1" ht="12.95" customHeight="1">
      <c r="A67" s="307"/>
      <c r="B67" s="308"/>
      <c r="C67" s="308"/>
      <c r="D67" s="308"/>
      <c r="E67" s="308"/>
      <c r="F67" s="308"/>
      <c r="G67" s="308"/>
      <c r="H67" s="308"/>
      <c r="I67" s="315"/>
      <c r="J67" s="1345"/>
      <c r="K67" s="1346"/>
      <c r="L67" s="1346"/>
      <c r="M67" s="1346"/>
      <c r="N67" s="1346"/>
      <c r="O67" s="1346"/>
      <c r="P67" s="1346"/>
      <c r="Q67" s="1346"/>
      <c r="R67" s="1346"/>
      <c r="S67" s="1346"/>
      <c r="T67" s="1347"/>
      <c r="U67" s="1375"/>
      <c r="V67" s="1376"/>
      <c r="W67" s="1376"/>
      <c r="X67" s="1376"/>
      <c r="Y67" s="1376"/>
      <c r="Z67" s="1376"/>
      <c r="AA67" s="1376"/>
      <c r="AB67" s="1376"/>
      <c r="AC67" s="1376"/>
      <c r="AD67" s="1376"/>
      <c r="AE67" s="1376"/>
      <c r="AF67" s="1376"/>
      <c r="AG67" s="1376"/>
      <c r="AH67" s="1377"/>
      <c r="AI67" s="292" t="s">
        <v>892</v>
      </c>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c r="CO67" s="244"/>
      <c r="CP67" s="244"/>
      <c r="CQ67" s="244"/>
      <c r="CR67" s="244"/>
      <c r="CS67" s="244"/>
      <c r="CT67" s="244"/>
      <c r="CU67" s="244"/>
      <c r="CV67" s="244"/>
      <c r="CW67" s="244"/>
      <c r="CX67" s="244"/>
      <c r="CY67" s="244"/>
      <c r="CZ67" s="244"/>
      <c r="DA67" s="244"/>
      <c r="DB67" s="244"/>
      <c r="DC67" s="244"/>
      <c r="DD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4"/>
      <c r="ED67" s="244"/>
      <c r="EE67" s="244"/>
      <c r="EF67" s="244"/>
      <c r="EG67" s="244"/>
      <c r="EH67" s="244"/>
      <c r="EI67" s="244"/>
      <c r="EJ67" s="244"/>
      <c r="EK67" s="244"/>
      <c r="EL67" s="244"/>
      <c r="EM67" s="244"/>
      <c r="EN67" s="275"/>
    </row>
    <row r="68" spans="1:144" s="242" customFormat="1" ht="13.5" customHeight="1">
      <c r="A68" s="316" t="s">
        <v>891</v>
      </c>
      <c r="B68" s="317"/>
      <c r="C68" s="317"/>
      <c r="D68" s="317"/>
      <c r="E68" s="318"/>
      <c r="F68" s="1383"/>
      <c r="G68" s="1361"/>
      <c r="H68" s="1361"/>
      <c r="I68" s="1362"/>
      <c r="J68" s="1348"/>
      <c r="K68" s="1349"/>
      <c r="L68" s="1349"/>
      <c r="M68" s="1349"/>
      <c r="N68" s="1349"/>
      <c r="O68" s="1349"/>
      <c r="P68" s="1349"/>
      <c r="Q68" s="1349"/>
      <c r="R68" s="1349"/>
      <c r="S68" s="1349"/>
      <c r="T68" s="1350"/>
      <c r="U68" s="1378"/>
      <c r="V68" s="1379"/>
      <c r="W68" s="1379"/>
      <c r="X68" s="1379"/>
      <c r="Y68" s="1379"/>
      <c r="Z68" s="1379"/>
      <c r="AA68" s="1379"/>
      <c r="AB68" s="1379"/>
      <c r="AC68" s="1379"/>
      <c r="AD68" s="1379"/>
      <c r="AE68" s="1379"/>
      <c r="AF68" s="1379"/>
      <c r="AG68" s="1379"/>
      <c r="AH68" s="1380"/>
      <c r="AI68" s="319" t="s">
        <v>890</v>
      </c>
      <c r="AJ68" s="320"/>
      <c r="AK68" s="320"/>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0"/>
      <c r="BZ68" s="320"/>
      <c r="CA68" s="320"/>
      <c r="CB68" s="320"/>
      <c r="CC68" s="320"/>
      <c r="CD68" s="320"/>
      <c r="CE68" s="320"/>
      <c r="CF68" s="320"/>
      <c r="CG68" s="320"/>
      <c r="CH68" s="320"/>
      <c r="CI68" s="320"/>
      <c r="CJ68" s="320"/>
      <c r="CK68" s="320"/>
      <c r="CL68" s="320"/>
      <c r="CM68" s="320"/>
      <c r="CN68" s="320"/>
      <c r="CO68" s="320"/>
      <c r="CP68" s="320"/>
      <c r="CQ68" s="320"/>
      <c r="CR68" s="320"/>
      <c r="CS68" s="320"/>
      <c r="CT68" s="320"/>
      <c r="CU68" s="320"/>
      <c r="CV68" s="320"/>
      <c r="CW68" s="320"/>
      <c r="CX68" s="320"/>
      <c r="CY68" s="320"/>
      <c r="CZ68" s="320"/>
      <c r="DA68" s="320"/>
      <c r="DB68" s="320"/>
      <c r="DC68" s="320"/>
      <c r="DD68" s="320"/>
      <c r="DE68" s="320"/>
      <c r="DF68" s="320"/>
      <c r="DG68" s="320"/>
      <c r="DH68" s="320"/>
      <c r="DI68" s="320"/>
      <c r="DJ68" s="320"/>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0"/>
      <c r="EJ68" s="320"/>
      <c r="EK68" s="320"/>
      <c r="EL68" s="320"/>
      <c r="EM68" s="320"/>
      <c r="EN68" s="321"/>
    </row>
    <row r="69" spans="1:144" s="242" customFormat="1" ht="11.1" customHeight="1">
      <c r="A69" s="322">
        <f>'H3 (ERI - Renta Liquida)'!AR20</f>
        <v>0</v>
      </c>
      <c r="B69" s="322"/>
      <c r="C69" s="322"/>
      <c r="D69" s="322"/>
      <c r="E69" s="322"/>
      <c r="F69" s="322"/>
      <c r="G69" s="322"/>
      <c r="H69" s="322"/>
      <c r="I69" s="322"/>
      <c r="J69" s="322"/>
      <c r="K69" s="322"/>
      <c r="L69" s="323"/>
      <c r="M69" s="323"/>
      <c r="N69" s="323"/>
      <c r="O69" s="323"/>
      <c r="P69" s="323"/>
      <c r="Q69" s="323"/>
      <c r="R69" s="324"/>
      <c r="S69" s="324"/>
      <c r="T69" s="324"/>
      <c r="U69" s="324"/>
      <c r="V69" s="324"/>
      <c r="W69" s="324"/>
      <c r="X69" s="324"/>
      <c r="Y69" s="324"/>
      <c r="Z69" s="324"/>
      <c r="AA69" s="324"/>
      <c r="AB69" s="324"/>
      <c r="AC69" s="325"/>
      <c r="AD69" s="325"/>
      <c r="AE69" s="325"/>
      <c r="AF69" s="325"/>
      <c r="AG69" s="325"/>
      <c r="AH69" s="325"/>
      <c r="AI69" s="252" t="s">
        <v>889</v>
      </c>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row>
    <row r="70" spans="1:144" s="242" customFormat="1" ht="13.5" customHeight="1">
      <c r="A70" s="326"/>
      <c r="B70" s="326"/>
      <c r="C70" s="326" t="s">
        <v>888</v>
      </c>
      <c r="D70" s="326"/>
      <c r="E70" s="326"/>
      <c r="F70" s="326"/>
      <c r="G70" s="326"/>
      <c r="H70" s="326"/>
      <c r="I70" s="326"/>
      <c r="J70" s="326"/>
      <c r="K70" s="326"/>
      <c r="L70" s="326"/>
      <c r="M70" s="326"/>
      <c r="N70" s="326"/>
      <c r="O70" s="326"/>
      <c r="P70" s="326"/>
      <c r="Q70" s="326"/>
      <c r="R70" s="326"/>
      <c r="S70" s="327"/>
      <c r="T70" s="327"/>
      <c r="U70" s="327"/>
      <c r="V70" s="327"/>
      <c r="W70" s="327"/>
      <c r="X70" s="327"/>
      <c r="Y70" s="327"/>
      <c r="Z70" s="327"/>
      <c r="AA70" s="327"/>
      <c r="AB70" s="326"/>
      <c r="AC70" s="326"/>
      <c r="AD70" s="326"/>
      <c r="AE70" s="326"/>
      <c r="AF70" s="326"/>
      <c r="AG70" s="326"/>
      <c r="AH70" s="261"/>
      <c r="AI70" s="252" t="s">
        <v>887</v>
      </c>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c r="EG70" s="241"/>
      <c r="EH70" s="241"/>
      <c r="EI70" s="241"/>
      <c r="EJ70" s="241"/>
      <c r="EK70" s="241"/>
      <c r="EL70" s="241"/>
      <c r="EM70" s="241"/>
    </row>
    <row r="71" spans="1:144" s="242" customFormat="1" ht="11.25" customHeight="1">
      <c r="A71" s="326"/>
      <c r="B71" s="326"/>
      <c r="C71" s="326"/>
      <c r="D71" s="326"/>
      <c r="E71" s="326"/>
      <c r="F71" s="326"/>
      <c r="G71" s="326"/>
      <c r="H71" s="326"/>
      <c r="I71" s="326"/>
      <c r="J71" s="326"/>
      <c r="K71" s="326"/>
      <c r="L71" s="326"/>
      <c r="M71" s="326"/>
      <c r="N71" s="326"/>
      <c r="O71" s="326"/>
      <c r="P71" s="326"/>
      <c r="Q71" s="326"/>
      <c r="R71" s="326"/>
      <c r="S71" s="327"/>
      <c r="T71" s="327"/>
      <c r="U71" s="327"/>
      <c r="V71" s="327"/>
      <c r="W71" s="327"/>
      <c r="X71" s="327"/>
      <c r="Y71" s="327"/>
      <c r="Z71" s="327"/>
      <c r="AA71" s="327"/>
      <c r="AB71" s="326"/>
      <c r="AC71" s="326"/>
      <c r="AD71" s="326"/>
      <c r="AE71" s="326"/>
      <c r="AF71" s="326"/>
      <c r="AG71" s="326"/>
      <c r="AH71" s="261"/>
      <c r="AI71" s="241"/>
      <c r="AJ71" s="241"/>
      <c r="AK71" s="241"/>
      <c r="AL71" s="241"/>
      <c r="AM71" s="241"/>
      <c r="AN71" s="241"/>
      <c r="AO71" s="241"/>
      <c r="AP71" s="241"/>
      <c r="AQ71" s="244"/>
      <c r="AR71" s="244"/>
      <c r="AS71" s="265"/>
      <c r="AT71" s="244"/>
      <c r="AU71" s="244"/>
      <c r="AV71" s="244"/>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c r="EG71" s="241"/>
      <c r="EH71" s="241"/>
      <c r="EI71" s="241"/>
      <c r="EJ71" s="241"/>
      <c r="EK71" s="241"/>
      <c r="EL71" s="241"/>
      <c r="EM71" s="241"/>
      <c r="EN71" s="275"/>
    </row>
    <row r="72" spans="1:144" s="242" customFormat="1" ht="25.5" customHeight="1">
      <c r="A72" s="326"/>
      <c r="B72" s="326"/>
      <c r="C72" s="1371" t="s">
        <v>886</v>
      </c>
      <c r="D72" s="1371"/>
      <c r="E72" s="1371"/>
      <c r="F72" s="1371"/>
      <c r="G72" s="1371"/>
      <c r="H72" s="1371"/>
      <c r="I72" s="1371"/>
      <c r="J72" s="1371"/>
      <c r="K72" s="1371"/>
      <c r="L72" s="1371"/>
      <c r="M72" s="1371"/>
      <c r="N72" s="1371"/>
      <c r="O72" s="1371"/>
      <c r="P72" s="1371"/>
      <c r="Q72" s="1371"/>
      <c r="R72" s="1371"/>
      <c r="S72" s="1371"/>
      <c r="T72" s="1371"/>
      <c r="U72" s="1369">
        <f>'[3]H3 (ERI - Renta Liquida)'!$L$338</f>
        <v>0</v>
      </c>
      <c r="V72" s="1370"/>
      <c r="W72" s="1370"/>
      <c r="X72" s="1370"/>
      <c r="Y72" s="1370"/>
      <c r="Z72" s="1370"/>
      <c r="AA72" s="1370"/>
      <c r="AB72" s="1370"/>
      <c r="AC72" s="328"/>
      <c r="AD72" s="326"/>
      <c r="AE72" s="326"/>
      <c r="AF72" s="326"/>
      <c r="AG72" s="326"/>
      <c r="AH72" s="261"/>
      <c r="AI72" s="252"/>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c r="EG72" s="241"/>
      <c r="EH72" s="241"/>
      <c r="EI72" s="241"/>
      <c r="EJ72" s="241"/>
      <c r="EK72" s="241"/>
      <c r="EL72" s="241"/>
      <c r="EM72" s="241"/>
    </row>
    <row r="73" spans="1:144" s="242" customFormat="1" ht="25.5" customHeight="1">
      <c r="A73" s="327"/>
      <c r="B73" s="327"/>
      <c r="C73" s="1371" t="s">
        <v>885</v>
      </c>
      <c r="D73" s="1371"/>
      <c r="E73" s="1371"/>
      <c r="F73" s="1371"/>
      <c r="G73" s="1371"/>
      <c r="H73" s="1371"/>
      <c r="I73" s="1371"/>
      <c r="J73" s="1371"/>
      <c r="K73" s="1371"/>
      <c r="L73" s="1371"/>
      <c r="M73" s="1371"/>
      <c r="N73" s="1371"/>
      <c r="O73" s="1371"/>
      <c r="P73" s="1371"/>
      <c r="Q73" s="1371"/>
      <c r="R73" s="1371"/>
      <c r="S73" s="1371"/>
      <c r="T73" s="1371"/>
      <c r="U73" s="1369">
        <f>'[3]H3 (ERI - Renta Liquida)'!$L$491</f>
        <v>0</v>
      </c>
      <c r="V73" s="1370"/>
      <c r="W73" s="1370"/>
      <c r="X73" s="1370"/>
      <c r="Y73" s="1370"/>
      <c r="Z73" s="1370"/>
      <c r="AA73" s="1370"/>
      <c r="AB73" s="1370"/>
      <c r="AC73" s="328" t="s">
        <v>883</v>
      </c>
      <c r="AD73" s="326"/>
      <c r="AE73" s="326"/>
      <c r="AF73" s="326"/>
      <c r="AG73" s="326"/>
      <c r="AH73" s="241"/>
      <c r="AI73" s="252"/>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c r="EG73" s="241"/>
      <c r="EH73" s="241"/>
      <c r="EI73" s="241"/>
      <c r="EJ73" s="241"/>
      <c r="EK73" s="241"/>
      <c r="EL73" s="241"/>
      <c r="EM73" s="241"/>
    </row>
    <row r="74" spans="1:144" s="242" customFormat="1" ht="25.5" customHeight="1">
      <c r="A74" s="327"/>
      <c r="B74" s="327"/>
      <c r="C74" s="1371" t="s">
        <v>884</v>
      </c>
      <c r="D74" s="1371"/>
      <c r="E74" s="1371"/>
      <c r="F74" s="1371"/>
      <c r="G74" s="1371"/>
      <c r="H74" s="1371"/>
      <c r="I74" s="1371"/>
      <c r="J74" s="1371"/>
      <c r="K74" s="1371"/>
      <c r="L74" s="1371"/>
      <c r="M74" s="1371"/>
      <c r="N74" s="1371"/>
      <c r="O74" s="1371"/>
      <c r="P74" s="1371"/>
      <c r="Q74" s="1371"/>
      <c r="R74" s="1371"/>
      <c r="S74" s="1371"/>
      <c r="T74" s="1371"/>
      <c r="U74" s="1369">
        <f>'[3]H3 (ERI - Renta Liquida)'!$L$462</f>
        <v>0</v>
      </c>
      <c r="V74" s="1370"/>
      <c r="W74" s="1370"/>
      <c r="X74" s="1370"/>
      <c r="Y74" s="1370"/>
      <c r="Z74" s="1370"/>
      <c r="AA74" s="1370"/>
      <c r="AB74" s="1370"/>
      <c r="AC74" s="328" t="s">
        <v>883</v>
      </c>
      <c r="AD74" s="327"/>
      <c r="AE74" s="327"/>
      <c r="AF74" s="327"/>
      <c r="AG74" s="327"/>
      <c r="AH74" s="326"/>
      <c r="AI74" s="252"/>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c r="EG74" s="241"/>
      <c r="EH74" s="241"/>
      <c r="EI74" s="241"/>
      <c r="EJ74" s="241"/>
      <c r="EK74" s="241"/>
      <c r="EL74" s="241"/>
      <c r="EM74" s="241"/>
    </row>
    <row r="75" spans="1:144" s="242" customFormat="1" ht="25.5" customHeight="1">
      <c r="A75" s="327"/>
      <c r="B75" s="327"/>
      <c r="C75" s="1371" t="s">
        <v>882</v>
      </c>
      <c r="D75" s="1371"/>
      <c r="E75" s="1371"/>
      <c r="F75" s="1371"/>
      <c r="G75" s="1371"/>
      <c r="H75" s="1371"/>
      <c r="I75" s="1371"/>
      <c r="J75" s="1371"/>
      <c r="K75" s="1371"/>
      <c r="L75" s="1371"/>
      <c r="M75" s="1371"/>
      <c r="N75" s="1371"/>
      <c r="O75" s="1371"/>
      <c r="P75" s="1371"/>
      <c r="Q75" s="1371"/>
      <c r="R75" s="1371"/>
      <c r="S75" s="1371"/>
      <c r="T75" s="1371"/>
      <c r="U75" s="1369">
        <f>'[3]H3 (ERI - Renta Liquida)'!$L$51</f>
        <v>0</v>
      </c>
      <c r="V75" s="1370"/>
      <c r="W75" s="1370"/>
      <c r="X75" s="1370"/>
      <c r="Y75" s="1370"/>
      <c r="Z75" s="1370"/>
      <c r="AA75" s="1370"/>
      <c r="AB75" s="1370"/>
      <c r="AC75" s="328" t="s">
        <v>879</v>
      </c>
      <c r="AD75" s="327"/>
      <c r="AE75" s="327"/>
      <c r="AF75" s="327"/>
      <c r="AG75" s="327"/>
      <c r="AH75" s="326"/>
      <c r="AI75" s="252"/>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row>
    <row r="76" spans="1:144" s="242" customFormat="1" ht="25.5" customHeight="1">
      <c r="A76" s="327"/>
      <c r="B76" s="327"/>
      <c r="C76" s="1371" t="s">
        <v>881</v>
      </c>
      <c r="D76" s="1371"/>
      <c r="E76" s="1371"/>
      <c r="F76" s="1371"/>
      <c r="G76" s="1371"/>
      <c r="H76" s="1371"/>
      <c r="I76" s="1371"/>
      <c r="J76" s="1371"/>
      <c r="K76" s="1371"/>
      <c r="L76" s="1371"/>
      <c r="M76" s="1371"/>
      <c r="N76" s="1371"/>
      <c r="O76" s="1371"/>
      <c r="P76" s="1371"/>
      <c r="Q76" s="1371"/>
      <c r="R76" s="1371"/>
      <c r="S76" s="1371"/>
      <c r="T76" s="1371"/>
      <c r="U76" s="1369">
        <f>'[3]H3 (ERI - Renta Liquida)'!$L$52</f>
        <v>0</v>
      </c>
      <c r="V76" s="1370"/>
      <c r="W76" s="1370"/>
      <c r="X76" s="1370"/>
      <c r="Y76" s="1370"/>
      <c r="Z76" s="1370"/>
      <c r="AA76" s="1370"/>
      <c r="AB76" s="1370"/>
      <c r="AC76" s="328" t="s">
        <v>879</v>
      </c>
      <c r="AD76" s="327"/>
      <c r="AE76" s="327"/>
      <c r="AF76" s="327"/>
      <c r="AG76" s="327"/>
      <c r="AH76" s="326"/>
      <c r="AI76" s="252"/>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row>
    <row r="77" spans="1:144" s="242" customFormat="1" ht="25.5" customHeight="1">
      <c r="A77" s="327"/>
      <c r="B77" s="327"/>
      <c r="C77" s="1371" t="s">
        <v>880</v>
      </c>
      <c r="D77" s="1371"/>
      <c r="E77" s="1371"/>
      <c r="F77" s="1371"/>
      <c r="G77" s="1371"/>
      <c r="H77" s="1371"/>
      <c r="I77" s="1371"/>
      <c r="J77" s="1371"/>
      <c r="K77" s="1371"/>
      <c r="L77" s="1371"/>
      <c r="M77" s="1371"/>
      <c r="N77" s="1371"/>
      <c r="O77" s="1371"/>
      <c r="P77" s="1371"/>
      <c r="Q77" s="1371"/>
      <c r="R77" s="1371"/>
      <c r="S77" s="1371"/>
      <c r="T77" s="1371"/>
      <c r="U77" s="1369">
        <f>$L$37-$L$42</f>
        <v>0</v>
      </c>
      <c r="V77" s="1370"/>
      <c r="W77" s="1370"/>
      <c r="X77" s="1370"/>
      <c r="Y77" s="1370"/>
      <c r="Z77" s="1370"/>
      <c r="AA77" s="1370"/>
      <c r="AB77" s="1370"/>
      <c r="AC77" s="328" t="s">
        <v>879</v>
      </c>
      <c r="AD77" s="327"/>
      <c r="AE77" s="327"/>
      <c r="AF77" s="327"/>
      <c r="AG77" s="327"/>
      <c r="AH77" s="326"/>
      <c r="AI77" s="252"/>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c r="EG77" s="241"/>
      <c r="EH77" s="241"/>
      <c r="EI77" s="241"/>
      <c r="EJ77" s="241"/>
      <c r="EK77" s="241"/>
      <c r="EL77" s="241"/>
      <c r="EM77" s="241"/>
    </row>
    <row r="78" spans="1:144" s="242" customFormat="1" ht="25.5" customHeight="1">
      <c r="A78" s="327"/>
      <c r="B78" s="327"/>
      <c r="C78" s="1371" t="s">
        <v>878</v>
      </c>
      <c r="D78" s="1371"/>
      <c r="E78" s="1371"/>
      <c r="F78" s="1371"/>
      <c r="G78" s="1371"/>
      <c r="H78" s="1371"/>
      <c r="I78" s="1371"/>
      <c r="J78" s="1371"/>
      <c r="K78" s="1371"/>
      <c r="L78" s="1371"/>
      <c r="M78" s="1371"/>
      <c r="N78" s="1371"/>
      <c r="O78" s="1371"/>
      <c r="P78" s="1371"/>
      <c r="Q78" s="1371"/>
      <c r="R78" s="1371"/>
      <c r="S78" s="1371"/>
      <c r="T78" s="1371"/>
      <c r="U78" s="1369">
        <f>U72+U73+U74-U75-U76-U77</f>
        <v>0</v>
      </c>
      <c r="V78" s="1370"/>
      <c r="W78" s="1370"/>
      <c r="X78" s="1370"/>
      <c r="Y78" s="1370"/>
      <c r="Z78" s="1370"/>
      <c r="AA78" s="1370"/>
      <c r="AB78" s="1370"/>
      <c r="AC78" s="328" t="s">
        <v>877</v>
      </c>
      <c r="AD78" s="327"/>
      <c r="AE78" s="327"/>
      <c r="AF78" s="327"/>
      <c r="AG78" s="327"/>
      <c r="AH78" s="326"/>
      <c r="AI78" s="252"/>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c r="EG78" s="241"/>
      <c r="EH78" s="241"/>
      <c r="EI78" s="241"/>
      <c r="EJ78" s="241"/>
      <c r="EK78" s="241"/>
      <c r="EL78" s="241"/>
      <c r="EM78" s="241"/>
    </row>
    <row r="79" spans="1:144" s="242" customFormat="1" ht="25.5" hidden="1"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6"/>
      <c r="AI79" s="252"/>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c r="EG79" s="241"/>
      <c r="EH79" s="241"/>
      <c r="EI79" s="241"/>
      <c r="EJ79" s="241"/>
      <c r="EK79" s="241"/>
      <c r="EL79" s="241"/>
      <c r="EM79" s="241"/>
    </row>
    <row r="80" spans="1:144" s="242" customFormat="1" ht="25.5" hidden="1"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252"/>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c r="EG80" s="241"/>
      <c r="EH80" s="241"/>
      <c r="EI80" s="241"/>
      <c r="EJ80" s="241"/>
      <c r="EK80" s="241"/>
      <c r="EL80" s="241"/>
      <c r="EM80" s="241"/>
    </row>
    <row r="81" spans="1:143" s="242" customFormat="1" ht="25.5" hidden="1"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252"/>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c r="EG81" s="241"/>
      <c r="EH81" s="241"/>
      <c r="EI81" s="241"/>
      <c r="EJ81" s="241"/>
      <c r="EK81" s="241"/>
      <c r="EL81" s="241"/>
      <c r="EM81" s="241"/>
    </row>
    <row r="82" spans="1:143" s="242" customFormat="1" ht="25.5" hidden="1"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row>
    <row r="83" spans="1:143" s="242" customFormat="1" ht="25.5" hidden="1"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c r="EG83" s="241"/>
      <c r="EH83" s="241"/>
      <c r="EI83" s="241"/>
      <c r="EJ83" s="241"/>
      <c r="EK83" s="241"/>
      <c r="EL83" s="241"/>
      <c r="EM83" s="241"/>
    </row>
    <row r="84" spans="1:143" s="242" customFormat="1" ht="25.5" hidden="1"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c r="EG84" s="241"/>
      <c r="EH84" s="241"/>
      <c r="EI84" s="241"/>
      <c r="EJ84" s="241"/>
      <c r="EK84" s="241"/>
      <c r="EL84" s="241"/>
      <c r="EM84" s="241"/>
    </row>
    <row r="85" spans="1:143" s="242" customFormat="1" ht="25.5" hidden="1"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c r="EG85" s="241"/>
      <c r="EH85" s="241"/>
      <c r="EI85" s="241"/>
      <c r="EJ85" s="241"/>
      <c r="EK85" s="241"/>
      <c r="EL85" s="241"/>
      <c r="EM85" s="241"/>
    </row>
    <row r="86" spans="1:143" s="242" customFormat="1" ht="25.5" hidden="1"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c r="EG86" s="241"/>
      <c r="EH86" s="241"/>
      <c r="EI86" s="241"/>
      <c r="EJ86" s="241"/>
      <c r="EK86" s="241"/>
      <c r="EL86" s="241"/>
      <c r="EM86" s="241"/>
    </row>
    <row r="87" spans="1:143" s="242" customFormat="1" ht="25.5" hidden="1"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c r="EG87" s="241"/>
      <c r="EH87" s="241"/>
      <c r="EI87" s="241"/>
      <c r="EJ87" s="241"/>
      <c r="EK87" s="241"/>
      <c r="EL87" s="241"/>
      <c r="EM87" s="241"/>
    </row>
    <row r="88" spans="1:143" s="242" customFormat="1" ht="25.5" hidden="1"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c r="EG88" s="241"/>
      <c r="EH88" s="241"/>
      <c r="EI88" s="241"/>
      <c r="EJ88" s="241"/>
      <c r="EK88" s="241"/>
      <c r="EL88" s="241"/>
      <c r="EM88" s="241"/>
    </row>
    <row r="89" spans="1:143" s="242" customFormat="1" ht="25.5" hidden="1"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c r="EG89" s="241"/>
      <c r="EH89" s="241"/>
      <c r="EI89" s="241"/>
      <c r="EJ89" s="241"/>
      <c r="EK89" s="241"/>
      <c r="EL89" s="241"/>
      <c r="EM89" s="241"/>
    </row>
    <row r="90" spans="1:143" s="242" customFormat="1" ht="25.5" hidden="1"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c r="EG90" s="241"/>
      <c r="EH90" s="241"/>
      <c r="EI90" s="241"/>
      <c r="EJ90" s="241"/>
      <c r="EK90" s="241"/>
      <c r="EL90" s="241"/>
      <c r="EM90" s="241"/>
    </row>
    <row r="91" spans="1:143" s="242" customFormat="1" ht="25.5" hidden="1" customHeight="1">
      <c r="A91" s="327"/>
      <c r="B91" s="327"/>
      <c r="C91" s="327"/>
      <c r="D91" s="327"/>
      <c r="E91" s="327"/>
      <c r="F91" s="327"/>
      <c r="G91" s="327"/>
      <c r="H91" s="327"/>
      <c r="I91" s="327"/>
      <c r="J91" s="327"/>
      <c r="K91" s="327"/>
      <c r="L91" s="327"/>
      <c r="M91" s="327"/>
      <c r="N91" s="327"/>
      <c r="O91" s="327"/>
      <c r="P91" s="327"/>
      <c r="Q91" s="327"/>
      <c r="R91" s="329"/>
      <c r="S91" s="329"/>
      <c r="T91" s="329"/>
      <c r="U91" s="329"/>
      <c r="V91" s="329"/>
      <c r="W91" s="329"/>
      <c r="X91" s="329"/>
      <c r="Y91" s="329"/>
      <c r="Z91" s="329"/>
      <c r="AA91" s="329"/>
      <c r="AB91" s="329"/>
      <c r="AC91" s="329"/>
      <c r="AD91" s="329"/>
      <c r="AE91" s="329"/>
      <c r="AF91" s="329"/>
      <c r="AG91" s="329"/>
      <c r="AH91" s="327"/>
      <c r="AI91" s="329"/>
      <c r="AJ91" s="329"/>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c r="EG91" s="241"/>
      <c r="EH91" s="241"/>
      <c r="EI91" s="241"/>
      <c r="EJ91" s="241"/>
      <c r="EK91" s="241"/>
      <c r="EL91" s="241"/>
      <c r="EM91" s="241"/>
    </row>
    <row r="92" spans="1:143" s="242" customFormat="1" ht="25.5" hidden="1" customHeight="1">
      <c r="A92" s="327"/>
      <c r="B92" s="327"/>
      <c r="C92" s="327"/>
      <c r="D92" s="327"/>
      <c r="E92" s="327"/>
      <c r="F92" s="327"/>
      <c r="G92" s="327"/>
      <c r="H92" s="327"/>
      <c r="I92" s="327"/>
      <c r="J92" s="327"/>
      <c r="K92" s="327"/>
      <c r="L92" s="327"/>
      <c r="M92" s="327"/>
      <c r="N92" s="327"/>
      <c r="O92" s="327"/>
      <c r="P92" s="327"/>
      <c r="Q92" s="327"/>
      <c r="R92" s="329"/>
      <c r="S92" s="329"/>
      <c r="T92" s="329"/>
      <c r="U92" s="329"/>
      <c r="V92" s="329"/>
      <c r="W92" s="329"/>
      <c r="X92" s="329"/>
      <c r="Y92" s="329"/>
      <c r="Z92" s="329"/>
      <c r="AA92" s="329"/>
      <c r="AB92" s="329"/>
      <c r="AC92" s="329"/>
      <c r="AD92" s="329"/>
      <c r="AE92" s="329"/>
      <c r="AF92" s="329"/>
      <c r="AG92" s="329"/>
      <c r="AH92" s="327"/>
      <c r="AI92" s="329"/>
      <c r="AJ92" s="329"/>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c r="EG92" s="241"/>
      <c r="EH92" s="241"/>
      <c r="EI92" s="241"/>
      <c r="EJ92" s="241"/>
      <c r="EK92" s="241"/>
      <c r="EL92" s="241"/>
      <c r="EM92" s="241"/>
    </row>
    <row r="93" spans="1:143" s="242" customFormat="1" ht="25.5" hidden="1" customHeight="1">
      <c r="A93" s="327"/>
      <c r="B93" s="327"/>
      <c r="C93" s="327"/>
      <c r="D93" s="327"/>
      <c r="E93" s="327"/>
      <c r="F93" s="327"/>
      <c r="G93" s="327"/>
      <c r="H93" s="327"/>
      <c r="I93" s="327"/>
      <c r="J93" s="327"/>
      <c r="K93" s="327"/>
      <c r="L93" s="327"/>
      <c r="M93" s="327"/>
      <c r="N93" s="327"/>
      <c r="O93" s="327"/>
      <c r="P93" s="327"/>
      <c r="Q93" s="327"/>
      <c r="R93" s="329"/>
      <c r="S93" s="329"/>
      <c r="T93" s="329"/>
      <c r="U93" s="329"/>
      <c r="V93" s="329"/>
      <c r="W93" s="329"/>
      <c r="X93" s="329"/>
      <c r="Y93" s="329"/>
      <c r="Z93" s="329"/>
      <c r="AA93" s="329"/>
      <c r="AB93" s="329"/>
      <c r="AC93" s="329"/>
      <c r="AD93" s="329"/>
      <c r="AE93" s="329"/>
      <c r="AF93" s="329"/>
      <c r="AG93" s="329"/>
      <c r="AH93" s="327"/>
      <c r="AI93" s="329"/>
      <c r="AJ93" s="329"/>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c r="EG93" s="241"/>
      <c r="EH93" s="241"/>
      <c r="EI93" s="241"/>
      <c r="EJ93" s="241"/>
      <c r="EK93" s="241"/>
      <c r="EL93" s="241"/>
      <c r="EM93" s="241"/>
    </row>
    <row r="94" spans="1:143" s="242" customFormat="1" ht="25.5" hidden="1" customHeight="1">
      <c r="A94" s="327"/>
      <c r="B94" s="327"/>
      <c r="C94" s="327"/>
      <c r="D94" s="327"/>
      <c r="E94" s="327"/>
      <c r="F94" s="327"/>
      <c r="G94" s="327"/>
      <c r="H94" s="327"/>
      <c r="I94" s="327"/>
      <c r="J94" s="327"/>
      <c r="K94" s="327"/>
      <c r="L94" s="327"/>
      <c r="M94" s="327"/>
      <c r="N94" s="327"/>
      <c r="O94" s="327"/>
      <c r="P94" s="327"/>
      <c r="Q94" s="327"/>
      <c r="R94" s="329"/>
      <c r="S94" s="330"/>
      <c r="T94" s="330"/>
      <c r="U94" s="330"/>
      <c r="V94" s="330"/>
      <c r="W94" s="330"/>
      <c r="X94" s="330"/>
      <c r="Y94" s="330"/>
      <c r="Z94" s="330"/>
      <c r="AA94" s="330"/>
      <c r="AB94" s="331"/>
      <c r="AC94" s="332"/>
      <c r="AD94" s="332"/>
      <c r="AE94" s="332"/>
      <c r="AF94" s="332"/>
      <c r="AG94" s="332"/>
      <c r="AH94" s="327"/>
      <c r="AI94" s="329"/>
      <c r="AJ94" s="329"/>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c r="EG94" s="241"/>
      <c r="EH94" s="241"/>
      <c r="EI94" s="241"/>
      <c r="EJ94" s="241"/>
      <c r="EK94" s="241"/>
      <c r="EL94" s="241"/>
      <c r="EM94" s="241"/>
    </row>
    <row r="95" spans="1:143" s="242" customFormat="1" ht="25.5" hidden="1" customHeight="1">
      <c r="A95" s="327"/>
      <c r="B95" s="327"/>
      <c r="C95" s="327"/>
      <c r="D95" s="327"/>
      <c r="E95" s="327"/>
      <c r="F95" s="327"/>
      <c r="G95" s="327"/>
      <c r="H95" s="327"/>
      <c r="I95" s="327"/>
      <c r="J95" s="327"/>
      <c r="K95" s="327"/>
      <c r="L95" s="327"/>
      <c r="M95" s="327"/>
      <c r="N95" s="327"/>
      <c r="O95" s="327"/>
      <c r="P95" s="327"/>
      <c r="Q95" s="327"/>
      <c r="R95" s="329"/>
      <c r="S95" s="329"/>
      <c r="T95" s="329"/>
      <c r="U95" s="329"/>
      <c r="V95" s="329"/>
      <c r="W95" s="329"/>
      <c r="X95" s="329"/>
      <c r="Y95" s="329"/>
      <c r="Z95" s="329"/>
      <c r="AA95" s="329"/>
      <c r="AB95" s="329"/>
      <c r="AC95" s="329"/>
      <c r="AD95" s="329"/>
      <c r="AE95" s="329"/>
      <c r="AF95" s="329"/>
      <c r="AG95" s="329"/>
      <c r="AH95" s="327"/>
      <c r="AI95" s="329"/>
      <c r="AJ95" s="329"/>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c r="EG95" s="241"/>
      <c r="EH95" s="241"/>
      <c r="EI95" s="241"/>
      <c r="EJ95" s="241"/>
      <c r="EK95" s="241"/>
      <c r="EL95" s="241"/>
      <c r="EM95" s="241"/>
    </row>
    <row r="96" spans="1:143" s="242" customFormat="1" ht="25.5" hidden="1" customHeight="1">
      <c r="A96" s="327"/>
      <c r="B96" s="327"/>
      <c r="C96" s="327"/>
      <c r="D96" s="327"/>
      <c r="E96" s="327"/>
      <c r="F96" s="327"/>
      <c r="G96" s="327"/>
      <c r="H96" s="327"/>
      <c r="I96" s="327"/>
      <c r="J96" s="327"/>
      <c r="K96" s="327"/>
      <c r="L96" s="327"/>
      <c r="M96" s="327"/>
      <c r="N96" s="327"/>
      <c r="O96" s="327"/>
      <c r="P96" s="327"/>
      <c r="Q96" s="327"/>
      <c r="R96" s="329"/>
      <c r="S96" s="329"/>
      <c r="T96" s="329"/>
      <c r="U96" s="329"/>
      <c r="V96" s="329"/>
      <c r="W96" s="329"/>
      <c r="X96" s="329"/>
      <c r="Y96" s="329"/>
      <c r="Z96" s="329"/>
      <c r="AA96" s="329"/>
      <c r="AB96" s="329"/>
      <c r="AC96" s="329"/>
      <c r="AD96" s="329"/>
      <c r="AE96" s="329"/>
      <c r="AF96" s="329"/>
      <c r="AG96" s="329"/>
      <c r="AH96" s="329"/>
      <c r="AI96" s="329"/>
      <c r="AJ96" s="329"/>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row>
    <row r="97" spans="1:143" s="242" customFormat="1" ht="25.5" hidden="1" customHeight="1">
      <c r="A97" s="327"/>
      <c r="B97" s="327"/>
      <c r="C97" s="327"/>
      <c r="D97" s="327"/>
      <c r="E97" s="327"/>
      <c r="F97" s="327"/>
      <c r="G97" s="327"/>
      <c r="H97" s="327"/>
      <c r="I97" s="327"/>
      <c r="J97" s="327"/>
      <c r="K97" s="327"/>
      <c r="L97" s="327"/>
      <c r="M97" s="327"/>
      <c r="N97" s="327"/>
      <c r="O97" s="327"/>
      <c r="P97" s="327"/>
      <c r="Q97" s="327"/>
      <c r="R97" s="329"/>
      <c r="S97" s="329"/>
      <c r="T97" s="329"/>
      <c r="U97" s="329"/>
      <c r="V97" s="329"/>
      <c r="W97" s="329"/>
      <c r="X97" s="329"/>
      <c r="Y97" s="329"/>
      <c r="Z97" s="329"/>
      <c r="AA97" s="329"/>
      <c r="AB97" s="329"/>
      <c r="AC97" s="329"/>
      <c r="AD97" s="329"/>
      <c r="AE97" s="329"/>
      <c r="AF97" s="329"/>
      <c r="AG97" s="329"/>
      <c r="AH97" s="329"/>
      <c r="AI97" s="329"/>
      <c r="AJ97" s="329"/>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c r="EG97" s="241"/>
      <c r="EH97" s="241"/>
      <c r="EI97" s="241"/>
      <c r="EJ97" s="241"/>
      <c r="EK97" s="241"/>
      <c r="EL97" s="241"/>
      <c r="EM97" s="241"/>
    </row>
    <row r="98" spans="1:143" s="242" customFormat="1" ht="25.5" hidden="1" customHeight="1">
      <c r="A98" s="327"/>
      <c r="B98" s="327"/>
      <c r="C98" s="327"/>
      <c r="D98" s="327"/>
      <c r="E98" s="327"/>
      <c r="F98" s="327"/>
      <c r="G98" s="327"/>
      <c r="H98" s="327"/>
      <c r="I98" s="327"/>
      <c r="J98" s="327"/>
      <c r="K98" s="327"/>
      <c r="L98" s="327"/>
      <c r="M98" s="327"/>
      <c r="N98" s="327"/>
      <c r="O98" s="327"/>
      <c r="P98" s="327"/>
      <c r="Q98" s="327"/>
      <c r="R98" s="329"/>
      <c r="S98" s="329"/>
      <c r="T98" s="329"/>
      <c r="U98" s="329"/>
      <c r="V98" s="329"/>
      <c r="W98" s="329"/>
      <c r="X98" s="329"/>
      <c r="Y98" s="329"/>
      <c r="Z98" s="329"/>
      <c r="AA98" s="329"/>
      <c r="AB98" s="329"/>
      <c r="AC98" s="329"/>
      <c r="AD98" s="329"/>
      <c r="AE98" s="329"/>
      <c r="AF98" s="329"/>
      <c r="AG98" s="329"/>
      <c r="AH98" s="329"/>
      <c r="AI98" s="329"/>
      <c r="AJ98" s="329"/>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c r="EG98" s="241"/>
      <c r="EH98" s="241"/>
      <c r="EI98" s="241"/>
      <c r="EJ98" s="241"/>
      <c r="EK98" s="241"/>
      <c r="EL98" s="241"/>
      <c r="EM98" s="241"/>
    </row>
    <row r="99" spans="1:143" s="242" customFormat="1" ht="25.5" hidden="1" customHeight="1">
      <c r="A99" s="327"/>
      <c r="B99" s="327"/>
      <c r="C99" s="327"/>
      <c r="D99" s="327"/>
      <c r="E99" s="327"/>
      <c r="F99" s="327"/>
      <c r="G99" s="327"/>
      <c r="H99" s="327"/>
      <c r="I99" s="327"/>
      <c r="J99" s="327"/>
      <c r="K99" s="327"/>
      <c r="L99" s="327"/>
      <c r="M99" s="327"/>
      <c r="N99" s="327"/>
      <c r="O99" s="327"/>
      <c r="P99" s="327"/>
      <c r="Q99" s="327"/>
      <c r="R99" s="329"/>
      <c r="S99" s="329"/>
      <c r="T99" s="329"/>
      <c r="U99" s="329"/>
      <c r="V99" s="329"/>
      <c r="W99" s="329"/>
      <c r="X99" s="329"/>
      <c r="Y99" s="329"/>
      <c r="Z99" s="329"/>
      <c r="AA99" s="329"/>
      <c r="AB99" s="329"/>
      <c r="AC99" s="329"/>
      <c r="AD99" s="329"/>
      <c r="AE99" s="329"/>
      <c r="AF99" s="329"/>
      <c r="AG99" s="329"/>
      <c r="AH99" s="332"/>
      <c r="AI99" s="329"/>
      <c r="AJ99" s="329"/>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c r="EG99" s="241"/>
      <c r="EH99" s="241"/>
      <c r="EI99" s="241"/>
      <c r="EJ99" s="241"/>
      <c r="EK99" s="241"/>
      <c r="EL99" s="241"/>
      <c r="EM99" s="241"/>
    </row>
    <row r="100" spans="1:143" s="242" customFormat="1" ht="25.5" hidden="1" customHeight="1">
      <c r="A100" s="327"/>
      <c r="B100" s="327"/>
      <c r="C100" s="327"/>
      <c r="D100" s="327"/>
      <c r="E100" s="327"/>
      <c r="F100" s="327"/>
      <c r="G100" s="327"/>
      <c r="H100" s="327"/>
      <c r="I100" s="327"/>
      <c r="J100" s="327"/>
      <c r="K100" s="327"/>
      <c r="L100" s="327"/>
      <c r="M100" s="327"/>
      <c r="N100" s="327"/>
      <c r="O100" s="327"/>
      <c r="P100" s="327"/>
      <c r="Q100" s="327"/>
      <c r="R100" s="329"/>
      <c r="S100" s="329"/>
      <c r="T100" s="329"/>
      <c r="U100" s="329"/>
      <c r="V100" s="329"/>
      <c r="W100" s="329"/>
      <c r="X100" s="329"/>
      <c r="Y100" s="329"/>
      <c r="Z100" s="329"/>
      <c r="AA100" s="329"/>
      <c r="AB100" s="329"/>
      <c r="AC100" s="329"/>
      <c r="AD100" s="329"/>
      <c r="AE100" s="329"/>
      <c r="AF100" s="329"/>
      <c r="AG100" s="329"/>
      <c r="AH100" s="329"/>
      <c r="AI100" s="329"/>
      <c r="AJ100" s="329"/>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c r="EG100" s="241"/>
      <c r="EH100" s="241"/>
      <c r="EI100" s="241"/>
      <c r="EJ100" s="241"/>
      <c r="EK100" s="241"/>
      <c r="EL100" s="241"/>
      <c r="EM100" s="241"/>
    </row>
    <row r="101" spans="1:143" s="242" customFormat="1" ht="25.5" hidden="1" customHeight="1">
      <c r="A101" s="327"/>
      <c r="B101" s="327"/>
      <c r="C101" s="327"/>
      <c r="D101" s="327"/>
      <c r="E101" s="327"/>
      <c r="F101" s="327"/>
      <c r="G101" s="327"/>
      <c r="H101" s="327"/>
      <c r="I101" s="327"/>
      <c r="J101" s="327"/>
      <c r="K101" s="327"/>
      <c r="L101" s="327"/>
      <c r="M101" s="327"/>
      <c r="N101" s="327"/>
      <c r="O101" s="327"/>
      <c r="P101" s="327"/>
      <c r="Q101" s="327"/>
      <c r="R101" s="329"/>
      <c r="S101" s="329"/>
      <c r="T101" s="329"/>
      <c r="U101" s="329"/>
      <c r="V101" s="329"/>
      <c r="W101" s="329"/>
      <c r="X101" s="329"/>
      <c r="Y101" s="329"/>
      <c r="Z101" s="329"/>
      <c r="AA101" s="329"/>
      <c r="AB101" s="329"/>
      <c r="AC101" s="329"/>
      <c r="AD101" s="329"/>
      <c r="AE101" s="329"/>
      <c r="AF101" s="329"/>
      <c r="AG101" s="329"/>
      <c r="AH101" s="329"/>
      <c r="AI101" s="329"/>
      <c r="AJ101" s="329"/>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c r="EG101" s="241"/>
      <c r="EH101" s="241"/>
      <c r="EI101" s="241"/>
      <c r="EJ101" s="241"/>
      <c r="EK101" s="241"/>
      <c r="EL101" s="241"/>
      <c r="EM101" s="241"/>
    </row>
    <row r="102" spans="1:143" s="242" customFormat="1" ht="25.5" hidden="1" customHeight="1">
      <c r="A102" s="327"/>
      <c r="B102" s="329"/>
      <c r="C102" s="329"/>
      <c r="D102" s="329"/>
      <c r="E102" s="329"/>
      <c r="F102" s="329"/>
      <c r="G102" s="329"/>
      <c r="H102" s="329"/>
      <c r="I102" s="329"/>
      <c r="J102" s="327"/>
      <c r="K102" s="329"/>
      <c r="L102" s="329"/>
      <c r="M102" s="329"/>
      <c r="N102" s="329"/>
      <c r="O102" s="329"/>
      <c r="P102" s="329"/>
      <c r="Q102" s="329"/>
      <c r="R102" s="329"/>
      <c r="S102" s="329"/>
      <c r="T102" s="329"/>
      <c r="U102" s="329"/>
      <c r="V102" s="329"/>
      <c r="W102" s="329"/>
      <c r="X102" s="329"/>
      <c r="Y102" s="329"/>
      <c r="Z102" s="329"/>
      <c r="AA102" s="329"/>
      <c r="AB102" s="329"/>
      <c r="AC102" s="329"/>
      <c r="AD102" s="329"/>
      <c r="AE102" s="329"/>
      <c r="AF102" s="329"/>
      <c r="AG102" s="329"/>
      <c r="AH102" s="329"/>
      <c r="AI102" s="329"/>
      <c r="AJ102" s="329"/>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row>
    <row r="103" spans="1:143" s="242" customFormat="1" ht="25.5" hidden="1" customHeight="1">
      <c r="A103" s="327"/>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c r="EG103" s="241"/>
      <c r="EH103" s="241"/>
      <c r="EI103" s="241"/>
      <c r="EJ103" s="241"/>
      <c r="EK103" s="241"/>
      <c r="EL103" s="241"/>
      <c r="EM103" s="241"/>
    </row>
    <row r="104" spans="1:143" s="242" customFormat="1" ht="25.5" hidden="1" customHeight="1">
      <c r="A104" s="327"/>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c r="AB104" s="329"/>
      <c r="AC104" s="329"/>
      <c r="AD104" s="329"/>
      <c r="AE104" s="329"/>
      <c r="AF104" s="329"/>
      <c r="AG104" s="329"/>
      <c r="AH104" s="329"/>
      <c r="AI104" s="329"/>
      <c r="AJ104" s="329"/>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row>
    <row r="105" spans="1:143" s="242" customFormat="1" ht="25.5" hidden="1" customHeight="1">
      <c r="A105" s="327"/>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c r="AB105" s="329"/>
      <c r="AC105" s="329"/>
      <c r="AD105" s="329"/>
      <c r="AE105" s="329"/>
      <c r="AF105" s="329"/>
      <c r="AG105" s="329"/>
      <c r="AH105" s="329"/>
      <c r="AI105" s="329"/>
      <c r="AJ105" s="329"/>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c r="EG105" s="241"/>
      <c r="EH105" s="241"/>
      <c r="EI105" s="241"/>
      <c r="EJ105" s="241"/>
      <c r="EK105" s="241"/>
      <c r="EL105" s="241"/>
      <c r="EM105" s="241"/>
    </row>
    <row r="106" spans="1:143" s="242" customFormat="1" ht="25.5" hidden="1" customHeight="1">
      <c r="A106" s="327"/>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c r="EG106" s="241"/>
      <c r="EH106" s="241"/>
      <c r="EI106" s="241"/>
      <c r="EJ106" s="241"/>
      <c r="EK106" s="241"/>
      <c r="EL106" s="241"/>
      <c r="EM106" s="241"/>
    </row>
    <row r="107" spans="1:143" s="242" customFormat="1" ht="25.5" hidden="1" customHeight="1">
      <c r="A107" s="327"/>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c r="EG107" s="241"/>
      <c r="EH107" s="241"/>
      <c r="EI107" s="241"/>
      <c r="EJ107" s="241"/>
      <c r="EK107" s="241"/>
      <c r="EL107" s="241"/>
      <c r="EM107" s="241"/>
    </row>
    <row r="108" spans="1:143" s="242" customFormat="1" ht="25.5" hidden="1" customHeight="1">
      <c r="A108" s="327"/>
      <c r="B108" s="330"/>
      <c r="C108" s="330"/>
      <c r="D108" s="330"/>
      <c r="E108" s="330"/>
      <c r="F108" s="330"/>
      <c r="G108" s="330"/>
      <c r="H108" s="330"/>
      <c r="I108" s="330"/>
      <c r="J108" s="329"/>
      <c r="K108" s="333"/>
      <c r="L108" s="1338"/>
      <c r="M108" s="1338"/>
      <c r="N108" s="1338"/>
      <c r="O108" s="1338"/>
      <c r="P108" s="1338"/>
      <c r="Q108" s="1338"/>
      <c r="R108" s="329"/>
      <c r="S108" s="329"/>
      <c r="T108" s="329"/>
      <c r="U108" s="329"/>
      <c r="V108" s="329"/>
      <c r="W108" s="329"/>
      <c r="X108" s="329"/>
      <c r="Y108" s="329"/>
      <c r="Z108" s="329"/>
      <c r="AA108" s="329"/>
      <c r="AB108" s="329"/>
      <c r="AC108" s="329"/>
      <c r="AD108" s="329"/>
      <c r="AE108" s="329"/>
      <c r="AF108" s="329"/>
      <c r="AG108" s="329"/>
      <c r="AH108" s="329"/>
      <c r="AI108" s="329"/>
      <c r="AJ108" s="329"/>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c r="EG108" s="241"/>
      <c r="EH108" s="241"/>
      <c r="EI108" s="241"/>
      <c r="EJ108" s="241"/>
      <c r="EK108" s="241"/>
      <c r="EL108" s="241"/>
      <c r="EM108" s="241"/>
    </row>
    <row r="109" spans="1:143" s="242" customFormat="1" ht="25.5" hidden="1" customHeight="1">
      <c r="A109" s="327"/>
      <c r="B109" s="329"/>
      <c r="C109" s="329"/>
      <c r="D109" s="329"/>
      <c r="E109" s="329"/>
      <c r="F109" s="329"/>
      <c r="G109" s="329"/>
      <c r="H109" s="329"/>
      <c r="I109" s="329"/>
      <c r="J109" s="330"/>
      <c r="K109" s="329"/>
      <c r="L109" s="329"/>
      <c r="M109" s="329"/>
      <c r="N109" s="329"/>
      <c r="O109" s="329"/>
      <c r="P109" s="329"/>
      <c r="Q109" s="329"/>
      <c r="R109" s="329"/>
      <c r="S109" s="329"/>
      <c r="T109" s="329"/>
      <c r="U109" s="329"/>
      <c r="V109" s="329"/>
      <c r="W109" s="329"/>
      <c r="X109" s="329"/>
      <c r="Y109" s="329"/>
      <c r="Z109" s="329"/>
      <c r="AA109" s="329"/>
      <c r="AB109" s="329"/>
      <c r="AC109" s="329"/>
      <c r="AD109" s="329"/>
      <c r="AE109" s="329"/>
      <c r="AF109" s="329"/>
      <c r="AG109" s="329"/>
      <c r="AH109" s="329"/>
      <c r="AI109" s="329"/>
      <c r="AJ109" s="329"/>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c r="EG109" s="241"/>
      <c r="EH109" s="241"/>
      <c r="EI109" s="241"/>
      <c r="EJ109" s="241"/>
      <c r="EK109" s="241"/>
      <c r="EL109" s="241"/>
      <c r="EM109" s="241"/>
    </row>
    <row r="110" spans="1:143" s="242" customFormat="1" ht="25.5" hidden="1" customHeight="1">
      <c r="A110" s="327"/>
      <c r="B110" s="327"/>
      <c r="C110" s="327"/>
      <c r="D110" s="327"/>
      <c r="E110" s="327"/>
      <c r="F110" s="327"/>
      <c r="G110" s="327"/>
      <c r="H110" s="327"/>
      <c r="I110" s="327"/>
      <c r="J110" s="329"/>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9"/>
      <c r="AI110" s="329"/>
      <c r="AJ110" s="329"/>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c r="EG110" s="241"/>
      <c r="EH110" s="241"/>
      <c r="EI110" s="241"/>
      <c r="EJ110" s="241"/>
      <c r="EK110" s="241"/>
      <c r="EL110" s="241"/>
      <c r="EM110" s="241"/>
    </row>
    <row r="111" spans="1:143" s="242" customFormat="1" ht="25.5" hidden="1"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9"/>
      <c r="AI111" s="329"/>
      <c r="AJ111" s="329"/>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c r="EG111" s="241"/>
      <c r="EH111" s="241"/>
      <c r="EI111" s="241"/>
      <c r="EJ111" s="241"/>
      <c r="EK111" s="241"/>
      <c r="EL111" s="241"/>
      <c r="EM111" s="241"/>
    </row>
    <row r="112" spans="1:143" s="242" customFormat="1" ht="25.5" hidden="1"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9"/>
      <c r="AI112" s="329"/>
      <c r="AJ112" s="329"/>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c r="EG112" s="241"/>
      <c r="EH112" s="241"/>
      <c r="EI112" s="241"/>
      <c r="EJ112" s="241"/>
      <c r="EK112" s="241"/>
      <c r="EL112" s="241"/>
      <c r="EM112" s="241"/>
    </row>
    <row r="113" spans="1:143" s="242" customFormat="1" ht="25.5" hidden="1"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9"/>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c r="EG113" s="241"/>
      <c r="EH113" s="241"/>
      <c r="EI113" s="241"/>
      <c r="EJ113" s="241"/>
      <c r="EK113" s="241"/>
      <c r="EL113" s="241"/>
      <c r="EM113" s="241"/>
    </row>
    <row r="114" spans="1:143" s="242" customFormat="1" ht="25.5" hidden="1"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9"/>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c r="EG114" s="241"/>
      <c r="EH114" s="241"/>
      <c r="EI114" s="241"/>
      <c r="EJ114" s="241"/>
      <c r="EK114" s="241"/>
      <c r="EL114" s="241"/>
      <c r="EM114" s="241"/>
    </row>
    <row r="115" spans="1:143" s="242" customFormat="1" ht="25.5" hidden="1"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c r="EG115" s="241"/>
      <c r="EH115" s="241"/>
      <c r="EI115" s="241"/>
      <c r="EJ115" s="241"/>
      <c r="EK115" s="241"/>
      <c r="EL115" s="241"/>
      <c r="EM115" s="241"/>
    </row>
    <row r="116" spans="1:143" s="242" customFormat="1" ht="25.5" hidden="1"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c r="EG116" s="241"/>
      <c r="EH116" s="241"/>
      <c r="EI116" s="241"/>
      <c r="EJ116" s="241"/>
      <c r="EK116" s="241"/>
      <c r="EL116" s="241"/>
      <c r="EM116" s="241"/>
    </row>
    <row r="117" spans="1:143" s="242" customFormat="1" ht="25.5" hidden="1"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c r="EG117" s="241"/>
      <c r="EH117" s="241"/>
      <c r="EI117" s="241"/>
      <c r="EJ117" s="241"/>
      <c r="EK117" s="241"/>
      <c r="EL117" s="241"/>
      <c r="EM117" s="241"/>
    </row>
    <row r="118" spans="1:143" s="242" customFormat="1" ht="25.5" hidden="1"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c r="EG118" s="241"/>
      <c r="EH118" s="241"/>
      <c r="EI118" s="241"/>
      <c r="EJ118" s="241"/>
      <c r="EK118" s="241"/>
      <c r="EL118" s="241"/>
      <c r="EM118" s="241"/>
    </row>
    <row r="119" spans="1:143" s="242" customFormat="1" ht="25.5" hidden="1"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c r="EG119" s="241"/>
      <c r="EH119" s="241"/>
      <c r="EI119" s="241"/>
      <c r="EJ119" s="241"/>
      <c r="EK119" s="241"/>
      <c r="EL119" s="241"/>
      <c r="EM119" s="241"/>
    </row>
    <row r="120" spans="1:143" s="242" customFormat="1" ht="25.5" hidden="1"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c r="EG120" s="241"/>
      <c r="EH120" s="241"/>
      <c r="EI120" s="241"/>
      <c r="EJ120" s="241"/>
      <c r="EK120" s="241"/>
      <c r="EL120" s="241"/>
      <c r="EM120" s="241"/>
    </row>
    <row r="121" spans="1:143" s="242" customFormat="1" ht="25.5" hidden="1"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c r="EG121" s="241"/>
      <c r="EH121" s="241"/>
      <c r="EI121" s="241"/>
      <c r="EJ121" s="241"/>
      <c r="EK121" s="241"/>
      <c r="EL121" s="241"/>
      <c r="EM121" s="241"/>
    </row>
    <row r="122" spans="1:143" s="242" customFormat="1" ht="25.5" hidden="1"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c r="EG122" s="241"/>
      <c r="EH122" s="241"/>
      <c r="EI122" s="241"/>
      <c r="EJ122" s="241"/>
      <c r="EK122" s="241"/>
      <c r="EL122" s="241"/>
      <c r="EM122" s="241"/>
    </row>
    <row r="123" spans="1:143" s="242" customFormat="1" ht="25.5" hidden="1"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c r="EG123" s="241"/>
      <c r="EH123" s="241"/>
      <c r="EI123" s="241"/>
      <c r="EJ123" s="241"/>
      <c r="EK123" s="241"/>
      <c r="EL123" s="241"/>
      <c r="EM123" s="241"/>
    </row>
    <row r="124" spans="1:143" s="242" customFormat="1" ht="25.5" hidden="1"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row>
    <row r="125" spans="1:143" s="242" customFormat="1" ht="25.5" hidden="1"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row>
    <row r="126" spans="1:143" s="242" customFormat="1" ht="25.5" hidden="1"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row>
    <row r="127" spans="1:143" s="242" customFormat="1" ht="25.5" hidden="1"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row>
    <row r="128" spans="1:143" s="242" customFormat="1" ht="25.5" hidden="1" customHeight="1">
      <c r="A128" s="326"/>
      <c r="B128" s="326"/>
      <c r="C128" s="326"/>
      <c r="D128" s="326"/>
      <c r="E128" s="326"/>
      <c r="F128" s="326"/>
      <c r="G128" s="326"/>
      <c r="H128" s="326"/>
      <c r="I128" s="326"/>
      <c r="J128" s="327"/>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7"/>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row>
    <row r="129" spans="1:143" s="242" customFormat="1" ht="25.5" hidden="1"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7"/>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row>
    <row r="130" spans="1:143" s="242" customFormat="1" ht="25.5" hidden="1"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7"/>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row>
    <row r="131" spans="1:143" s="242" customFormat="1" ht="25.5" hidden="1"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7"/>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row>
    <row r="132" spans="1:143" s="242" customFormat="1" ht="25.5" hidden="1"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7"/>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row>
    <row r="133" spans="1:143" s="242" customFormat="1" ht="25.5" hidden="1"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row>
    <row r="134" spans="1:143" s="242" customFormat="1" ht="25.5" hidden="1"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row>
    <row r="135" spans="1:143" s="242" customFormat="1" ht="25.5" hidden="1"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row>
    <row r="136" spans="1:143" s="242" customFormat="1" ht="25.5" hidden="1"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row>
    <row r="137" spans="1:143" s="242" customFormat="1" ht="25.5" hidden="1"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row>
    <row r="138" spans="1:143" s="242" customFormat="1" ht="25.5" hidden="1"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row>
    <row r="139" spans="1:143" s="242" customFormat="1" ht="25.5" hidden="1"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row>
    <row r="140" spans="1:143" s="242" customFormat="1" ht="25.5" hidden="1"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row>
    <row r="141" spans="1:143" s="242" customFormat="1" ht="25.5" hidden="1"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row>
    <row r="142" spans="1:143" s="242" customFormat="1" ht="25.5" hidden="1"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row>
    <row r="143" spans="1:143" s="242" customFormat="1" ht="25.5" hidden="1"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row>
    <row r="144" spans="1:143" s="242" customFormat="1" ht="25.5" hidden="1"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row>
    <row r="145" spans="1:143" s="242" customFormat="1" ht="25.5" hidden="1"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row>
    <row r="146" spans="1:143" s="242" customFormat="1" ht="25.5" hidden="1"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row>
    <row r="147" spans="1:143" s="242" customFormat="1" ht="25.5" hidden="1"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row>
    <row r="148" spans="1:143" s="242" customFormat="1" ht="25.5" hidden="1"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row>
    <row r="149" spans="1:143" s="242" customFormat="1" ht="25.5" hidden="1"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row>
    <row r="150" spans="1:143" s="242" customFormat="1" ht="25.5" hidden="1"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row>
    <row r="151" spans="1:143" s="242" customFormat="1" ht="25.5" hidden="1"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row>
    <row r="152" spans="1:143" s="242" customFormat="1" ht="25.5" hidden="1"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row>
    <row r="153" spans="1:143" s="242" customFormat="1" ht="25.5" hidden="1"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row>
    <row r="154" spans="1:143" s="242" customFormat="1" ht="25.5" hidden="1"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row>
    <row r="155" spans="1:143" s="242" customFormat="1" ht="25.5" hidden="1"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row>
    <row r="156" spans="1:143" s="242" customFormat="1" ht="25.5" hidden="1"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row>
    <row r="157" spans="1:143" s="242" customFormat="1" ht="25.5" hidden="1"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row>
    <row r="158" spans="1:143" s="242" customFormat="1" ht="25.5" hidden="1"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row>
    <row r="159" spans="1:143" s="242" customFormat="1" ht="25.5" hidden="1"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row>
    <row r="160" spans="1:143" s="242" customFormat="1" ht="25.5" hidden="1"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row>
    <row r="161" spans="1:143" s="242" customFormat="1" ht="25.5" hidden="1"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row>
    <row r="162" spans="1:143" s="242" customFormat="1" ht="25.5" hidden="1"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row>
    <row r="163" spans="1:143" s="242" customFormat="1" ht="25.5" hidden="1"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row>
    <row r="164" spans="1:143" s="242" customFormat="1" ht="25.5" hidden="1"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row>
    <row r="165" spans="1:143" s="242" customFormat="1" ht="25.5" hidden="1"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row>
    <row r="166" spans="1:143" s="242" customFormat="1" ht="25.5" hidden="1"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row>
    <row r="167" spans="1:143" s="242" customFormat="1" ht="25.5" hidden="1"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row>
    <row r="168" spans="1:143" s="242" customFormat="1" ht="25.5" hidden="1"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row>
    <row r="169" spans="1:143" s="242" customFormat="1" ht="25.5" hidden="1"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row>
    <row r="170" spans="1:143" s="242" customFormat="1" ht="25.5" hidden="1"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row>
    <row r="171" spans="1:143" s="242" customFormat="1" ht="25.5" hidden="1"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row>
    <row r="172" spans="1:143" s="242" customFormat="1" ht="25.5" hidden="1"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row>
    <row r="173" spans="1:143" s="242" customFormat="1" ht="25.5" hidden="1"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row>
    <row r="174" spans="1:143" s="242" customFormat="1" ht="25.5" hidden="1"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row>
    <row r="175" spans="1:143" s="242" customFormat="1" ht="25.5" hidden="1"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row>
    <row r="176" spans="1:143" s="242" customFormat="1" ht="25.5" hidden="1"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row>
    <row r="177" spans="1:143" s="242" customFormat="1" ht="25.5" hidden="1"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row>
    <row r="178" spans="1:143" s="242" customFormat="1" ht="25.5" hidden="1"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row>
    <row r="179" spans="1:143" s="242" customFormat="1" ht="25.5" hidden="1"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row>
    <row r="180" spans="1:143" s="242" customFormat="1" ht="25.5" hidden="1"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row>
    <row r="181" spans="1:143" s="242" customFormat="1" ht="25.5" hidden="1"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row>
    <row r="182" spans="1:143" s="242" customFormat="1" ht="25.5" hidden="1"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row>
    <row r="183" spans="1:143" s="242" customFormat="1" ht="25.5" hidden="1"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row>
    <row r="184" spans="1:143" s="242" customFormat="1" ht="25.5" hidden="1"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row>
    <row r="185" spans="1:143" s="242" customFormat="1" ht="25.5" hidden="1"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row>
    <row r="186" spans="1:143" s="242" customFormat="1" ht="25.5" hidden="1"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row>
    <row r="187" spans="1:143" s="242" customFormat="1" ht="25.5" hidden="1"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row>
    <row r="188" spans="1:143" s="242" customFormat="1" ht="25.5" hidden="1"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row>
    <row r="189" spans="1:143" s="242" customFormat="1" ht="25.5" hidden="1"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row>
    <row r="190" spans="1:143" s="242" customFormat="1" ht="25.5" hidden="1"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row>
    <row r="191" spans="1:143" s="242" customFormat="1" ht="25.5" hidden="1"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row>
    <row r="192" spans="1:143" s="242" customFormat="1" ht="25.5" hidden="1"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row>
    <row r="193" spans="1:143" s="242" customFormat="1" ht="25.5" hidden="1"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row>
    <row r="194" spans="1:143" s="242" customFormat="1" ht="25.5" hidden="1"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row>
    <row r="195" spans="1:143" s="242" customFormat="1" ht="25.5" hidden="1"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row>
    <row r="196" spans="1:143" s="242" customFormat="1" ht="25.5" hidden="1"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row>
    <row r="197" spans="1:143" s="242" customFormat="1" ht="25.5" hidden="1"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row>
    <row r="198" spans="1:143" s="242" customFormat="1" ht="25.5" hidden="1"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row>
    <row r="199" spans="1:143" s="242" customFormat="1" ht="25.5" hidden="1"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row>
    <row r="200" spans="1:143" s="242" customFormat="1" ht="25.5" hidden="1"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row>
    <row r="201" spans="1:143" s="242" customFormat="1" ht="25.5" hidden="1"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row>
    <row r="202" spans="1:143" s="242" customFormat="1" ht="25.5" hidden="1"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row>
    <row r="203" spans="1:143" s="242" customFormat="1" ht="25.5" hidden="1"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row>
    <row r="204" spans="1:143" s="242" customFormat="1" ht="25.5" hidden="1"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row>
    <row r="205" spans="1:143" s="242" customFormat="1" ht="25.5" hidden="1"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row>
    <row r="206" spans="1:143" s="242" customFormat="1" ht="25.5" hidden="1"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row>
    <row r="207" spans="1:143" s="242" customFormat="1" ht="25.5" hidden="1"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row>
    <row r="208" spans="1:143" s="242" customFormat="1" ht="25.5" hidden="1"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row>
    <row r="209" spans="1:143" s="242" customFormat="1" ht="25.5" hidden="1"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row>
    <row r="210" spans="1:143" s="242" customFormat="1" ht="25.5" hidden="1"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row>
    <row r="211" spans="1:143" s="242" customFormat="1" ht="25.5" hidden="1"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row>
    <row r="212" spans="1:143" s="242" customFormat="1" ht="25.5" hidden="1"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row>
    <row r="213" spans="1:143" s="242" customFormat="1" ht="25.5" hidden="1"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row>
    <row r="214" spans="1:143" s="242" customFormat="1" ht="25.5" hidden="1"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row>
    <row r="215" spans="1:143" s="242" customFormat="1" ht="25.5" hidden="1"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row>
    <row r="216" spans="1:143" s="242" customFormat="1" ht="25.5" hidden="1"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row>
    <row r="217" spans="1:143" s="242" customFormat="1" ht="25.5" hidden="1"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row>
    <row r="218" spans="1:143" s="242" customFormat="1" ht="25.5" hidden="1"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row>
    <row r="219" spans="1:143" s="242" customFormat="1" ht="25.5" hidden="1"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row>
    <row r="220" spans="1:143" s="242" customFormat="1" ht="25.5" hidden="1"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row>
    <row r="221" spans="1:143" s="242" customFormat="1" ht="25.5" hidden="1"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row>
    <row r="222" spans="1:143" s="242" customFormat="1" ht="25.5" hidden="1"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row>
    <row r="223" spans="1:143" s="242" customFormat="1" ht="25.5" hidden="1"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row>
    <row r="224" spans="1:143" s="242" customFormat="1" ht="25.5" hidden="1"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row>
    <row r="225" spans="1:143" s="242" customFormat="1" ht="25.5" hidden="1"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row>
    <row r="226" spans="1:143" s="242" customFormat="1" ht="25.5" hidden="1"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row>
    <row r="227" spans="1:143" s="242" customFormat="1" ht="25.5" hidden="1"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row>
    <row r="228" spans="1:143" s="242" customFormat="1" ht="25.5" hidden="1"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row>
    <row r="229" spans="1:143" s="242" customFormat="1" ht="25.5" hidden="1"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row>
    <row r="230" spans="1:143" s="242" customFormat="1" ht="25.5" hidden="1"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row>
    <row r="231" spans="1:143" s="242" customFormat="1" ht="25.5" hidden="1"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row>
    <row r="232" spans="1:143" s="242" customFormat="1" ht="25.5" hidden="1"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row>
    <row r="233" spans="1:143" s="242" customFormat="1" ht="25.5" hidden="1"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row>
    <row r="234" spans="1:143" s="242" customFormat="1" ht="25.5" hidden="1"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row>
    <row r="235" spans="1:143" s="242" customFormat="1" ht="25.5" hidden="1"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row>
    <row r="236" spans="1:143" s="242" customFormat="1" ht="25.5" hidden="1"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row>
    <row r="237" spans="1:143" s="242" customFormat="1" ht="25.5" hidden="1"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row>
    <row r="238" spans="1:143" s="242" customFormat="1" ht="25.5" hidden="1"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row>
    <row r="239" spans="1:143" s="242" customFormat="1" ht="25.5" hidden="1"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row>
    <row r="240" spans="1:143" s="242" customFormat="1" ht="25.5" hidden="1"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row>
    <row r="241" spans="1:143" s="242" customFormat="1" ht="25.5" hidden="1"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row>
    <row r="242" spans="1:143" s="242" customFormat="1" ht="25.5" hidden="1"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row>
    <row r="243" spans="1:143" s="242" customFormat="1" ht="25.5" hidden="1"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row>
    <row r="244" spans="1:143" s="242" customFormat="1" ht="25.5" hidden="1"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row>
    <row r="245" spans="1:143" s="242" customFormat="1" ht="25.5" hidden="1"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row>
    <row r="246" spans="1:143" s="242" customFormat="1" ht="25.5" hidden="1"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row>
    <row r="247" spans="1:143" s="242" customFormat="1" ht="25.5" hidden="1"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row>
    <row r="248" spans="1:143" s="242" customFormat="1" ht="25.5" hidden="1"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row>
    <row r="249" spans="1:143" s="242" customFormat="1" ht="25.5" hidden="1"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row>
    <row r="250" spans="1:143" s="242" customFormat="1" ht="25.5" hidden="1"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row>
    <row r="251" spans="1:143" s="242" customFormat="1" ht="25.5" hidden="1"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row>
    <row r="252" spans="1:143" s="242" customFormat="1" ht="25.5" hidden="1"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row>
    <row r="253" spans="1:143" s="242" customFormat="1" ht="25.5" hidden="1"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row>
    <row r="254" spans="1:143" s="242" customFormat="1" ht="25.5" hidden="1"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row>
    <row r="255" spans="1:143" s="242" customFormat="1" ht="25.5" hidden="1"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row>
    <row r="256" spans="1:143" s="242" customFormat="1" ht="25.5" hidden="1"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row>
    <row r="257" spans="1:143" s="242" customFormat="1" ht="25.5" hidden="1"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row>
    <row r="258" spans="1:143" s="242" customFormat="1" ht="25.5" hidden="1"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row>
    <row r="259" spans="1:143" s="242" customFormat="1" ht="25.5" hidden="1"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row>
    <row r="260" spans="1:143" s="242" customFormat="1" ht="25.5" hidden="1"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row>
    <row r="261" spans="1:143" s="242" customFormat="1" ht="25.5" hidden="1"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row>
    <row r="262" spans="1:143" s="242" customFormat="1" ht="25.5" hidden="1"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row>
    <row r="263" spans="1:143" s="242" customFormat="1" ht="25.5" hidden="1"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row>
    <row r="264" spans="1:143" s="242" customFormat="1" ht="25.5" hidden="1"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row>
    <row r="265" spans="1:143" s="242" customFormat="1" ht="25.5" hidden="1"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row>
    <row r="266" spans="1:143" s="242" customFormat="1" ht="25.5" hidden="1"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row>
    <row r="267" spans="1:143" s="242" customFormat="1" ht="25.5" hidden="1"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row>
    <row r="268" spans="1:143" s="242" customFormat="1" ht="25.5" hidden="1"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row>
    <row r="269" spans="1:143" s="242" customFormat="1" ht="25.5" hidden="1"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row>
    <row r="270" spans="1:143" s="242" customFormat="1" ht="25.5" hidden="1"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row>
    <row r="271" spans="1:143" s="242" customFormat="1" ht="25.5" hidden="1"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row>
    <row r="272" spans="1:143" s="242" customFormat="1" ht="25.5" hidden="1"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row>
    <row r="273" spans="1:143" s="242" customFormat="1" ht="25.5" hidden="1"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row>
    <row r="274" spans="1:143" s="242" customFormat="1" ht="25.5" hidden="1"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row>
    <row r="275" spans="1:143" s="242" customFormat="1" ht="25.5" hidden="1"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row>
    <row r="276" spans="1:143" s="242" customFormat="1" ht="25.5" hidden="1"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row>
    <row r="277" spans="1:143" s="242" customFormat="1" ht="25.5" hidden="1"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row>
    <row r="278" spans="1:143" s="242" customFormat="1" ht="25.5" hidden="1"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row>
    <row r="279" spans="1:143" s="242" customFormat="1" ht="25.5" hidden="1"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row>
    <row r="280" spans="1:143" s="242" customFormat="1" ht="25.5" hidden="1"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row>
    <row r="281" spans="1:143" s="242" customFormat="1" ht="25.5" hidden="1"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row>
    <row r="282" spans="1:143" s="242" customFormat="1" ht="25.5" hidden="1"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row>
    <row r="283" spans="1:143" s="242" customFormat="1" ht="25.5" hidden="1"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row>
    <row r="284" spans="1:143" s="242" customFormat="1" ht="25.5" hidden="1"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row>
    <row r="285" spans="1:143" s="242" customFormat="1" ht="25.5" hidden="1"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row>
    <row r="286" spans="1:143" s="242" customFormat="1" ht="25.5" hidden="1"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row>
    <row r="287" spans="1:143" s="242" customFormat="1" ht="25.5" hidden="1"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row>
    <row r="288" spans="1:143" s="242" customFormat="1" ht="25.5" hidden="1"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row>
    <row r="289" spans="1:143" s="242" customFormat="1" ht="25.5" hidden="1"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row>
    <row r="290" spans="1:143" s="242" customFormat="1" ht="25.5" hidden="1"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row>
    <row r="291" spans="1:143" s="242" customFormat="1" ht="25.5" hidden="1"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row>
    <row r="292" spans="1:143" s="242" customFormat="1" ht="25.5" hidden="1"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row>
    <row r="293" spans="1:143" s="242" customFormat="1" ht="25.5" hidden="1"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row>
    <row r="294" spans="1:143" s="242" customFormat="1" ht="25.5" hidden="1"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row>
    <row r="295" spans="1:143" s="242" customFormat="1" ht="25.5" hidden="1"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row>
    <row r="296" spans="1:143" s="242" customFormat="1" ht="25.5" hidden="1"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row>
    <row r="297" spans="1:143" s="242" customFormat="1" ht="25.5" hidden="1"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row>
    <row r="298" spans="1:143" s="242" customFormat="1" ht="25.5" hidden="1"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row>
    <row r="299" spans="1:143" s="242" customFormat="1" ht="25.5" hidden="1"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row>
    <row r="300" spans="1:143" s="242" customFormat="1" ht="25.5" hidden="1"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row>
    <row r="301" spans="1:143" s="242" customFormat="1" ht="25.5" hidden="1"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row>
    <row r="302" spans="1:143" s="242" customFormat="1" ht="25.5" hidden="1"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row>
    <row r="303" spans="1:143" s="242" customFormat="1" ht="25.5" hidden="1"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row>
    <row r="304" spans="1:143" s="242" customFormat="1" ht="25.5" hidden="1"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row>
    <row r="305" spans="1:143" s="242" customFormat="1" ht="25.5" hidden="1"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row>
    <row r="306" spans="1:143" s="242" customFormat="1" ht="25.5" hidden="1"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row>
    <row r="307" spans="1:143" s="242" customFormat="1" ht="25.5" hidden="1"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row>
    <row r="308" spans="1:143" s="242" customFormat="1" ht="25.5" hidden="1"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row>
    <row r="309" spans="1:143" s="242" customFormat="1" ht="25.5" hidden="1"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row>
    <row r="310" spans="1:143" s="242" customFormat="1" ht="25.5" hidden="1"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row>
    <row r="311" spans="1:143" s="242" customFormat="1" ht="25.5" hidden="1"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row>
    <row r="312" spans="1:143" s="242" customFormat="1" ht="25.5" hidden="1"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row>
    <row r="313" spans="1:143" s="242" customFormat="1" ht="25.5" hidden="1"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row>
    <row r="314" spans="1:143" s="242" customFormat="1" ht="25.5" hidden="1"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row>
    <row r="315" spans="1:143" s="242" customFormat="1" ht="25.5" hidden="1"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row>
    <row r="316" spans="1:143" s="242" customFormat="1" ht="25.5" hidden="1"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row>
    <row r="317" spans="1:143" s="242" customFormat="1" ht="25.5" hidden="1"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row>
    <row r="318" spans="1:143" s="242" customFormat="1" ht="25.5" hidden="1"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row>
    <row r="319" spans="1:143" s="242" customFormat="1" ht="25.5" hidden="1"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row>
    <row r="320" spans="1:143" s="242" customFormat="1" ht="25.5" hidden="1"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row>
    <row r="321" spans="1:143" s="242" customFormat="1" ht="25.5" hidden="1"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row>
    <row r="322" spans="1:143" s="242" customFormat="1" ht="25.5" hidden="1"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row>
    <row r="323" spans="1:143" s="242" customFormat="1" ht="25.5" hidden="1"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row>
    <row r="324" spans="1:143" s="242" customFormat="1" ht="25.5" hidden="1"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row>
    <row r="325" spans="1:143" s="242" customFormat="1" ht="25.5" hidden="1"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row>
    <row r="326" spans="1:143" s="242" customFormat="1" ht="25.5" hidden="1"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row>
    <row r="327" spans="1:143" s="242" customFormat="1" ht="25.5" hidden="1"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row>
    <row r="328" spans="1:143" s="242" customFormat="1" ht="25.5" hidden="1"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row>
    <row r="329" spans="1:143" s="242" customFormat="1" ht="25.5" hidden="1"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row>
    <row r="330" spans="1:143" s="242" customFormat="1" ht="25.5" hidden="1"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row>
    <row r="331" spans="1:143" s="242" customFormat="1" ht="25.5" hidden="1"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row>
    <row r="332" spans="1:143" s="242" customFormat="1" ht="25.5" hidden="1"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row>
    <row r="333" spans="1:143" s="242" customFormat="1" ht="25.5" hidden="1"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row>
    <row r="334" spans="1:143" s="242" customFormat="1" ht="25.5" hidden="1"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row>
    <row r="335" spans="1:143" s="242" customFormat="1" ht="25.5" hidden="1"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row>
    <row r="336" spans="1:143" s="242" customFormat="1" ht="25.5" hidden="1"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row>
    <row r="337" spans="1:143" s="242" customFormat="1" ht="25.5" hidden="1"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row>
    <row r="338" spans="1:143" s="242" customFormat="1" ht="25.5" hidden="1"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row>
    <row r="339" spans="1:143" s="242" customFormat="1" ht="25.5" hidden="1"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row>
    <row r="340" spans="1:143" s="242" customFormat="1" ht="25.5" hidden="1"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row>
    <row r="341" spans="1:143" s="242" customFormat="1" ht="25.5" hidden="1"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row>
    <row r="342" spans="1:143" s="242" customFormat="1" ht="25.5" hidden="1"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row>
    <row r="343" spans="1:143" s="242" customFormat="1" ht="25.5" hidden="1"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row>
    <row r="344" spans="1:143" s="242" customFormat="1" ht="25.5" hidden="1"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row>
    <row r="345" spans="1:143" s="242" customFormat="1" ht="25.5" hidden="1"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row>
    <row r="346" spans="1:143" s="242" customFormat="1" ht="25.5" hidden="1"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row>
    <row r="347" spans="1:143" s="242" customFormat="1" ht="25.5" hidden="1"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row>
    <row r="348" spans="1:143" s="242" customFormat="1" ht="25.5" hidden="1"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row>
    <row r="349" spans="1:143" s="242" customFormat="1" ht="25.5" hidden="1"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row>
    <row r="350" spans="1:143" s="242" customFormat="1" ht="25.5" hidden="1"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row>
    <row r="351" spans="1:143" s="242" customFormat="1" ht="25.5" hidden="1"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row>
    <row r="352" spans="1:143" s="242" customFormat="1" ht="25.5" hidden="1"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row>
    <row r="353" spans="1:143" s="242" customFormat="1" ht="25.5" hidden="1"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row>
    <row r="354" spans="1:143" s="242" customFormat="1" ht="25.5" hidden="1"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row>
    <row r="355" spans="1:143" s="242" customFormat="1" ht="25.5" hidden="1"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row>
    <row r="356" spans="1:143" s="242" customFormat="1" ht="25.5" hidden="1"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row>
    <row r="357" spans="1:143" s="242" customFormat="1" ht="25.5" hidden="1"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row>
    <row r="358" spans="1:143" s="242" customFormat="1" ht="25.5" hidden="1"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row>
    <row r="359" spans="1:143" s="242" customFormat="1" ht="25.5" hidden="1"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row>
    <row r="360" spans="1:143" s="242" customFormat="1" ht="25.5" hidden="1"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row>
    <row r="361" spans="1:143" s="242" customFormat="1" ht="25.5" hidden="1"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row>
    <row r="362" spans="1:143" s="242" customFormat="1" ht="25.5" hidden="1"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row>
    <row r="363" spans="1:143" s="242" customFormat="1" ht="25.5" hidden="1"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row>
    <row r="364" spans="1:143" s="242" customFormat="1" ht="25.5" hidden="1"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row>
    <row r="365" spans="1:143" s="242" customFormat="1" ht="25.5" hidden="1"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row>
    <row r="366" spans="1:143" s="242" customFormat="1" ht="25.5" hidden="1"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row>
    <row r="367" spans="1:143" s="242" customFormat="1" ht="25.5" hidden="1"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row>
    <row r="368" spans="1:143" s="242" customFormat="1" ht="25.5" hidden="1"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row>
    <row r="369" spans="1:143" s="242" customFormat="1" ht="25.5" hidden="1"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row>
    <row r="370" spans="1:143" s="242" customFormat="1" ht="25.5" hidden="1"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row>
    <row r="371" spans="1:143" s="242" customFormat="1" ht="25.5" hidden="1"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row>
    <row r="372" spans="1:143" s="242" customFormat="1" ht="25.5" hidden="1"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row>
    <row r="373" spans="1:143" s="242" customFormat="1" ht="25.5" hidden="1"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row>
    <row r="374" spans="1:143" s="242" customFormat="1" ht="25.5" hidden="1"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row>
    <row r="375" spans="1:143" s="242" customFormat="1" ht="25.5" hidden="1"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row>
    <row r="376" spans="1:143" s="242" customFormat="1" ht="25.5" hidden="1"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row>
    <row r="377" spans="1:143" s="242" customFormat="1" ht="25.5" hidden="1"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row>
    <row r="378" spans="1:143" s="242" customFormat="1" ht="25.5" hidden="1"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row>
    <row r="379" spans="1:143" s="242" customFormat="1" ht="25.5" hidden="1"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row>
    <row r="380" spans="1:143" s="242" customFormat="1" ht="25.5" hidden="1"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row>
    <row r="381" spans="1:143" s="242" customFormat="1" ht="25.5" hidden="1"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row>
    <row r="382" spans="1:143" s="242" customFormat="1" ht="25.5" hidden="1"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row>
    <row r="383" spans="1:143" s="242" customFormat="1" ht="25.5" hidden="1"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row>
    <row r="384" spans="1:143" s="242" customFormat="1" ht="25.5" hidden="1"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row>
    <row r="385" spans="1:143" s="242" customFormat="1" ht="25.5" hidden="1"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row>
    <row r="386" spans="1:143" s="242" customFormat="1" ht="25.5" hidden="1"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row>
    <row r="387" spans="1:143" s="242" customFormat="1" ht="25.5" hidden="1"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row>
    <row r="388" spans="1:143" s="242" customFormat="1" ht="25.5" hidden="1"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row>
    <row r="389" spans="1:143" s="242" customFormat="1" ht="25.5" hidden="1"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row>
    <row r="390" spans="1:143" s="242" customFormat="1" ht="25.5" hidden="1"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row>
    <row r="391" spans="1:143" s="242" customFormat="1" ht="25.5" hidden="1"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row>
    <row r="392" spans="1:143" s="242" customFormat="1" ht="25.5" hidden="1"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row>
    <row r="393" spans="1:143" s="242" customFormat="1" ht="25.5" hidden="1"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row>
    <row r="394" spans="1:143" s="242" customFormat="1" ht="25.5" hidden="1"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row>
    <row r="395" spans="1:143" s="242" customFormat="1" ht="25.5" hidden="1"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row>
    <row r="396" spans="1:143" s="242" customFormat="1" ht="25.5" hidden="1"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row>
    <row r="397" spans="1:143" s="242" customFormat="1" ht="25.5" hidden="1"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row>
    <row r="398" spans="1:143" s="242" customFormat="1" ht="25.5" hidden="1"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row>
    <row r="399" spans="1:143" s="242" customFormat="1" ht="25.5" hidden="1"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row>
    <row r="400" spans="1:143" s="242" customFormat="1" ht="25.5" hidden="1"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row>
    <row r="401" spans="1:143" s="242" customFormat="1" ht="25.5" hidden="1"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row>
    <row r="402" spans="1:143" s="242" customFormat="1" ht="25.5" hidden="1"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row>
    <row r="403" spans="1:143" s="242" customFormat="1" ht="25.5" hidden="1"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row>
    <row r="404" spans="1:143" s="242" customFormat="1" ht="25.5" hidden="1"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row>
    <row r="405" spans="1:143" s="242" customFormat="1" ht="25.5" hidden="1"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row>
    <row r="406" spans="1:143" s="242" customFormat="1" ht="25.5" hidden="1"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row>
    <row r="407" spans="1:143" s="242" customFormat="1" ht="25.5" hidden="1"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row>
    <row r="408" spans="1:143" s="242" customFormat="1" ht="25.5" hidden="1"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row>
    <row r="409" spans="1:143" s="242" customFormat="1" ht="25.5" hidden="1"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row>
    <row r="410" spans="1:143" s="242" customFormat="1" ht="25.5" hidden="1"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row>
    <row r="411" spans="1:143" s="242" customFormat="1" ht="25.5" hidden="1"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row>
    <row r="412" spans="1:143" s="242" customFormat="1" ht="25.5" hidden="1"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row>
    <row r="413" spans="1:143" s="242" customFormat="1" ht="25.5" hidden="1"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row>
    <row r="414" spans="1:143" s="242" customFormat="1" ht="25.5" hidden="1"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row>
    <row r="415" spans="1:143" s="242" customFormat="1" ht="25.5" hidden="1"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row>
    <row r="416" spans="1:143" s="242" customFormat="1" ht="25.5" hidden="1"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row>
    <row r="417" spans="1:143" s="242" customFormat="1" ht="25.5" hidden="1"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row>
    <row r="418" spans="1:143" s="242" customFormat="1" ht="25.5" hidden="1"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row>
    <row r="419" spans="1:143" s="242" customFormat="1" ht="25.5" hidden="1"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row>
    <row r="420" spans="1:143" s="242" customFormat="1" ht="25.5" hidden="1"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row>
    <row r="421" spans="1:143" s="242" customFormat="1" ht="25.5" hidden="1"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row>
    <row r="422" spans="1:143" s="242" customFormat="1" ht="25.5" hidden="1"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row>
    <row r="423" spans="1:143" s="242" customFormat="1" ht="25.5" hidden="1"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row>
    <row r="424" spans="1:143" s="242" customFormat="1" ht="25.5" hidden="1"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row>
    <row r="425" spans="1:143" s="242" customFormat="1" ht="25.5" hidden="1"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row>
    <row r="426" spans="1:143" s="242" customFormat="1" ht="25.5" hidden="1"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row>
    <row r="427" spans="1:143" s="242" customFormat="1" ht="25.5" hidden="1"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row>
    <row r="428" spans="1:143" s="242" customFormat="1" ht="25.5" hidden="1"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row>
    <row r="429" spans="1:143" s="242" customFormat="1" ht="25.5" hidden="1"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row>
    <row r="430" spans="1:143" s="242" customFormat="1" ht="25.5" hidden="1"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row>
    <row r="431" spans="1:143" s="242" customFormat="1" ht="25.5" hidden="1"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row>
    <row r="432" spans="1:143" s="242" customFormat="1" ht="25.5" hidden="1"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row>
    <row r="433" spans="1:143" s="242" customFormat="1" ht="25.5" hidden="1"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row>
    <row r="434" spans="1:143" s="242" customFormat="1" ht="25.5" hidden="1"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row>
    <row r="435" spans="1:143" s="242" customFormat="1" ht="25.5" hidden="1"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row>
    <row r="436" spans="1:143" s="242" customFormat="1" ht="25.5" hidden="1"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row>
    <row r="437" spans="1:143" s="242" customFormat="1" ht="25.5" hidden="1"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row>
    <row r="438" spans="1:143" s="242" customFormat="1" ht="25.5" hidden="1"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row>
    <row r="439" spans="1:143" s="242" customFormat="1" ht="25.5" hidden="1"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row>
    <row r="440" spans="1:143" s="242" customFormat="1" ht="25.5" hidden="1"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row>
    <row r="441" spans="1:143" s="242" customFormat="1" ht="25.5" hidden="1"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row>
    <row r="442" spans="1:143" s="242" customFormat="1" ht="25.5" hidden="1"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row>
    <row r="443" spans="1:143" s="242" customFormat="1" ht="25.5" hidden="1"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row>
    <row r="444" spans="1:143" s="242" customFormat="1" ht="25.5" hidden="1"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row>
    <row r="445" spans="1:143" s="242" customFormat="1" ht="25.5" hidden="1"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7"/>
      <c r="AG445" s="327"/>
      <c r="AH445" s="326"/>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row>
    <row r="446" spans="1:143" s="242" customFormat="1" ht="25.5" hidden="1"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7"/>
      <c r="AG446" s="327"/>
      <c r="AH446" s="326"/>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row>
    <row r="447" spans="1:143" s="242" customFormat="1" ht="25.5" hidden="1"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7"/>
      <c r="AG447" s="327"/>
      <c r="AH447" s="326"/>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row>
    <row r="448" spans="1:143" s="242" customFormat="1" ht="25.5" hidden="1"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7"/>
      <c r="AG448" s="327"/>
      <c r="AH448" s="326"/>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row>
    <row r="449" spans="1:143" s="242" customFormat="1" ht="25.5" hidden="1"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7"/>
      <c r="AG449" s="327"/>
      <c r="AH449" s="326"/>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row>
    <row r="450" spans="1:143" s="242" customFormat="1" ht="25.5" hidden="1"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7"/>
      <c r="AG450" s="327"/>
      <c r="AH450" s="327"/>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row>
    <row r="451" spans="1:143" s="242" customFormat="1" ht="25.5" hidden="1"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7"/>
      <c r="AG451" s="327"/>
      <c r="AH451" s="327"/>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row>
    <row r="452" spans="1:143" s="242" customFormat="1" ht="25.5" hidden="1"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7"/>
      <c r="AG452" s="327"/>
      <c r="AH452" s="327"/>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row>
    <row r="453" spans="1:143" s="242" customFormat="1" ht="25.5" hidden="1"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7"/>
      <c r="AG453" s="327"/>
      <c r="AH453" s="327"/>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row>
    <row r="454" spans="1:143" s="242" customFormat="1" ht="25.5" hidden="1"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7"/>
      <c r="AG454" s="327"/>
      <c r="AH454" s="327"/>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row>
    <row r="455" spans="1:143" s="242" customFormat="1" ht="25.5" hidden="1"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7"/>
      <c r="AG455" s="327"/>
      <c r="AH455" s="327"/>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row>
    <row r="456" spans="1:143" s="242" customFormat="1" ht="25.5" hidden="1"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7"/>
      <c r="AG456" s="327"/>
      <c r="AH456" s="327"/>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row>
    <row r="457" spans="1:143" s="242" customFormat="1" ht="25.5" hidden="1"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7"/>
      <c r="AG457" s="327"/>
      <c r="AH457" s="327"/>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row>
    <row r="458" spans="1:143" s="242" customFormat="1" ht="25.5" hidden="1"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7"/>
      <c r="AG458" s="327"/>
      <c r="AH458" s="327"/>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row>
    <row r="459" spans="1:143" s="242" customFormat="1" ht="25.5" hidden="1"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7"/>
      <c r="AG459" s="327"/>
      <c r="AH459" s="327"/>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row>
    <row r="460" spans="1:143" s="242" customFormat="1" ht="25.5" hidden="1"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7"/>
      <c r="AG460" s="327"/>
      <c r="AH460" s="327"/>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row>
    <row r="461" spans="1:143" s="242" customFormat="1" ht="25.5" hidden="1"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7"/>
      <c r="AG461" s="327"/>
      <c r="AH461" s="327"/>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row>
    <row r="462" spans="1:143" s="242" customFormat="1" ht="25.5" hidden="1"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7"/>
      <c r="AG462" s="327"/>
      <c r="AH462" s="327"/>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row>
    <row r="463" spans="1:143" s="242" customFormat="1" ht="25.5" hidden="1"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7"/>
      <c r="AG463" s="327"/>
      <c r="AH463" s="327"/>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row>
    <row r="464" spans="1:143" s="242" customFormat="1" ht="25.5" hidden="1"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7"/>
      <c r="AG464" s="327"/>
      <c r="AH464" s="327"/>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row>
    <row r="465" spans="1:143" s="242" customFormat="1" ht="25.5" hidden="1"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7"/>
      <c r="AG465" s="327"/>
      <c r="AH465" s="327"/>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row>
    <row r="466" spans="1:143" s="242" customFormat="1" ht="25.5" hidden="1"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7"/>
      <c r="AG466" s="327"/>
      <c r="AH466" s="327"/>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row>
    <row r="467" spans="1:143" s="242" customFormat="1" ht="25.5" hidden="1"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7"/>
      <c r="AG467" s="327"/>
      <c r="AH467" s="327"/>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row>
    <row r="468" spans="1:143" s="242" customFormat="1" ht="25.5" hidden="1"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7"/>
      <c r="AG468" s="327"/>
      <c r="AH468" s="327"/>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row>
    <row r="469" spans="1:143" s="242" customFormat="1" ht="25.5" hidden="1"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7"/>
      <c r="AG469" s="327"/>
      <c r="AH469" s="327"/>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row>
    <row r="470" spans="1:143" s="242" customFormat="1" ht="25.5" hidden="1"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7"/>
      <c r="AG470" s="327"/>
      <c r="AH470" s="327"/>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row>
    <row r="471" spans="1:143" s="242" customFormat="1" ht="25.5" hidden="1"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7"/>
      <c r="AG471" s="327"/>
      <c r="AH471" s="327"/>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row>
    <row r="472" spans="1:143" s="242" customFormat="1" ht="25.5" hidden="1"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7"/>
      <c r="AG472" s="327"/>
      <c r="AH472" s="327"/>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row>
    <row r="473" spans="1:143" s="242" customFormat="1" ht="25.5" hidden="1"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7"/>
      <c r="AG473" s="327"/>
      <c r="AH473" s="327"/>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row>
    <row r="474" spans="1:143" s="242" customFormat="1" ht="25.5" hidden="1"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7"/>
      <c r="AG474" s="327"/>
      <c r="AH474" s="327"/>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row>
    <row r="475" spans="1:143" s="242" customFormat="1" ht="25.5" hidden="1"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7"/>
      <c r="AG475" s="327"/>
      <c r="AH475" s="327"/>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row>
    <row r="476" spans="1:143" s="242" customFormat="1" ht="25.5" hidden="1"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7"/>
      <c r="AG476" s="327"/>
      <c r="AH476" s="327"/>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row>
    <row r="477" spans="1:143" s="242" customFormat="1" ht="25.5" hidden="1"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7"/>
      <c r="AG477" s="327"/>
      <c r="AH477" s="327"/>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row>
    <row r="478" spans="1:143" s="242" customFormat="1" ht="25.5" hidden="1"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7"/>
      <c r="AG478" s="327"/>
      <c r="AH478" s="327"/>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row>
    <row r="479" spans="1:143" s="242" customFormat="1" ht="25.5" hidden="1"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7"/>
      <c r="AG479" s="327"/>
      <c r="AH479" s="327"/>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row>
    <row r="480" spans="1:143" s="242" customFormat="1" ht="25.5" hidden="1"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7"/>
      <c r="AG480" s="327"/>
      <c r="AH480" s="327"/>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row>
    <row r="481" spans="1:143" s="242" customFormat="1" ht="25.5" hidden="1"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7"/>
      <c r="AG481" s="327"/>
      <c r="AH481" s="327"/>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row>
    <row r="482" spans="1:143" s="242" customFormat="1" ht="25.5" hidden="1"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7"/>
      <c r="AG482" s="327"/>
      <c r="AH482" s="327"/>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row>
    <row r="483" spans="1:143" s="242" customFormat="1" ht="25.5" hidden="1"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7"/>
      <c r="AG483" s="327"/>
      <c r="AH483" s="327"/>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row>
    <row r="484" spans="1:143" s="242" customFormat="1" ht="25.5" hidden="1"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7"/>
      <c r="AG484" s="327"/>
      <c r="AH484" s="327"/>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row>
    <row r="485" spans="1:143" s="242" customFormat="1" ht="25.5" hidden="1"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7"/>
      <c r="AG485" s="327"/>
      <c r="AH485" s="327"/>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row>
    <row r="486" spans="1:143" s="242" customFormat="1" ht="25.5" hidden="1"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7"/>
      <c r="AG486" s="327"/>
      <c r="AH486" s="327"/>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row>
    <row r="487" spans="1:143" s="242" customFormat="1" ht="25.5" hidden="1"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7"/>
      <c r="AG487" s="327"/>
      <c r="AH487" s="327"/>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row>
    <row r="488" spans="1:143" s="242" customFormat="1" ht="25.5" hidden="1"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7"/>
      <c r="AG488" s="327"/>
      <c r="AH488" s="327"/>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row>
    <row r="489" spans="1:143" s="242" customFormat="1" ht="25.5" hidden="1"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7"/>
      <c r="AG489" s="327"/>
      <c r="AH489" s="327"/>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row>
    <row r="490" spans="1:143" s="242" customFormat="1" ht="25.5" hidden="1"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7"/>
      <c r="AG490" s="327"/>
      <c r="AH490" s="327"/>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row>
    <row r="491" spans="1:143" s="242" customFormat="1" ht="25.5" hidden="1"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7"/>
      <c r="AG491" s="327"/>
      <c r="AH491" s="327"/>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row>
    <row r="492" spans="1:143" s="242" customFormat="1" ht="25.5" hidden="1"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7"/>
      <c r="AG492" s="327"/>
      <c r="AH492" s="327"/>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row>
    <row r="493" spans="1:143" s="242" customFormat="1" ht="25.5" hidden="1"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7"/>
      <c r="AG493" s="327"/>
      <c r="AH493" s="327"/>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row>
    <row r="494" spans="1:143" s="242" customFormat="1" ht="25.5" hidden="1"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7"/>
      <c r="AG494" s="327"/>
      <c r="AH494" s="327"/>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row>
    <row r="495" spans="1:143" s="242" customFormat="1" ht="25.5" hidden="1"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7"/>
      <c r="AG495" s="327"/>
      <c r="AH495" s="327"/>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row>
    <row r="496" spans="1:143" s="242" customFormat="1" ht="25.5" hidden="1"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7"/>
      <c r="AG496" s="327"/>
      <c r="AH496" s="327"/>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row>
    <row r="497" spans="1:143" s="242" customFormat="1" ht="25.5" hidden="1"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7"/>
      <c r="AG497" s="327"/>
      <c r="AH497" s="327"/>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row>
    <row r="498" spans="1:143" s="242" customFormat="1" ht="25.5" hidden="1"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7"/>
      <c r="AG498" s="327"/>
      <c r="AH498" s="327"/>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row>
    <row r="499" spans="1:143" s="242" customFormat="1" ht="25.5" hidden="1"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7"/>
      <c r="AG499" s="327"/>
      <c r="AH499" s="327"/>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row>
    <row r="500" spans="1:143" s="242" customFormat="1" ht="25.5" hidden="1"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7"/>
      <c r="AG500" s="327"/>
      <c r="AH500" s="327"/>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row>
    <row r="501" spans="1:143" s="242" customFormat="1" ht="25.5" hidden="1"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7"/>
      <c r="AG501" s="327"/>
      <c r="AH501" s="327"/>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row>
    <row r="502" spans="1:143" s="242" customFormat="1" ht="25.5" hidden="1"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7"/>
      <c r="AG502" s="327"/>
      <c r="AH502" s="327"/>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row>
    <row r="503" spans="1:143" s="242" customFormat="1" ht="25.5" hidden="1"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7"/>
      <c r="AG503" s="327"/>
      <c r="AH503" s="327"/>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row>
    <row r="504" spans="1:143" s="242" customFormat="1" ht="25.5" hidden="1"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7"/>
      <c r="AG504" s="327"/>
      <c r="AH504" s="327"/>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row>
    <row r="505" spans="1:143" s="242" customFormat="1" ht="25.5" hidden="1"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7"/>
      <c r="AG505" s="327"/>
      <c r="AH505" s="327"/>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row>
    <row r="506" spans="1:143" s="242" customFormat="1" ht="25.5" hidden="1"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7"/>
      <c r="AG506" s="327"/>
      <c r="AH506" s="327"/>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row>
    <row r="507" spans="1:143" s="242" customFormat="1" ht="25.5" hidden="1"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7"/>
      <c r="AG507" s="327"/>
      <c r="AH507" s="327"/>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row>
    <row r="508" spans="1:143" s="242" customFormat="1" ht="25.5" hidden="1"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7"/>
      <c r="AG508" s="327"/>
      <c r="AH508" s="327"/>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row>
    <row r="509" spans="1:143" s="242" customFormat="1" ht="25.5" hidden="1"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7"/>
      <c r="AG509" s="327"/>
      <c r="AH509" s="327"/>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row>
    <row r="510" spans="1:143" s="242" customFormat="1" ht="25.5" hidden="1"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7"/>
      <c r="AG510" s="327"/>
      <c r="AH510" s="327"/>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row>
    <row r="511" spans="1:143" s="242" customFormat="1" ht="25.5" hidden="1"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7"/>
      <c r="AG511" s="327"/>
      <c r="AH511" s="327"/>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row>
    <row r="512" spans="1:143" s="242" customFormat="1" ht="25.5" hidden="1"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7"/>
      <c r="AG512" s="327"/>
      <c r="AH512" s="327"/>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row>
    <row r="513" spans="1:143" s="242" customFormat="1" ht="25.5" hidden="1"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7"/>
      <c r="AG513" s="327"/>
      <c r="AH513" s="327"/>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row>
    <row r="514" spans="1:143" s="242" customFormat="1" ht="25.5" hidden="1"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7"/>
      <c r="AG514" s="327"/>
      <c r="AH514" s="327"/>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row>
    <row r="515" spans="1:143" s="242" customFormat="1" ht="25.5" hidden="1"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7"/>
      <c r="AG515" s="327"/>
      <c r="AH515" s="327"/>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row>
    <row r="516" spans="1:143" s="242" customFormat="1" ht="25.5" hidden="1"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7"/>
      <c r="AG516" s="327"/>
      <c r="AH516" s="327"/>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row>
    <row r="517" spans="1:143" s="242" customFormat="1" ht="25.5" hidden="1"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7"/>
      <c r="AG517" s="327"/>
      <c r="AH517" s="327"/>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row>
    <row r="518" spans="1:143" s="242" customFormat="1" ht="25.5" hidden="1"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7"/>
      <c r="AG518" s="327"/>
      <c r="AH518" s="327"/>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row>
    <row r="519" spans="1:143" s="242" customFormat="1" ht="25.5" hidden="1"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7"/>
      <c r="AG519" s="327"/>
      <c r="AH519" s="327"/>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row>
    <row r="520" spans="1:143" s="242" customFormat="1" ht="25.5" hidden="1"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7"/>
      <c r="AG520" s="327"/>
      <c r="AH520" s="327"/>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row>
    <row r="521" spans="1:143" s="242" customFormat="1" ht="25.5" hidden="1"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7"/>
      <c r="AG521" s="327"/>
      <c r="AH521" s="327"/>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row>
    <row r="522" spans="1:143" s="242" customFormat="1" ht="25.5" hidden="1"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7"/>
      <c r="AG522" s="327"/>
      <c r="AH522" s="327"/>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row>
    <row r="523" spans="1:143" s="242" customFormat="1" ht="25.5" hidden="1"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7"/>
      <c r="AG523" s="327"/>
      <c r="AH523" s="327"/>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row>
    <row r="524" spans="1:143" s="242" customFormat="1" ht="25.5" hidden="1"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7"/>
      <c r="AG524" s="327"/>
      <c r="AH524" s="327"/>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row>
    <row r="525" spans="1:143" s="242" customFormat="1" ht="25.5" hidden="1"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7"/>
      <c r="AG525" s="327"/>
      <c r="AH525" s="327"/>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row>
    <row r="526" spans="1:143" s="242" customFormat="1" ht="25.5" hidden="1"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7"/>
      <c r="AG526" s="327"/>
      <c r="AH526" s="327"/>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row>
    <row r="527" spans="1:143" s="242" customFormat="1" ht="25.5" hidden="1"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7"/>
      <c r="AG527" s="327"/>
      <c r="AH527" s="327"/>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row>
    <row r="528" spans="1:143" s="242" customFormat="1" ht="25.5" hidden="1"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7"/>
      <c r="AG528" s="327"/>
      <c r="AH528" s="327"/>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row>
    <row r="529" spans="1:143" s="242" customFormat="1" ht="25.5" hidden="1"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7"/>
      <c r="AG529" s="327"/>
      <c r="AH529" s="327"/>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row>
    <row r="530" spans="1:143" s="242" customFormat="1" ht="25.5" hidden="1"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7"/>
      <c r="AG530" s="327"/>
      <c r="AH530" s="327"/>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row>
    <row r="531" spans="1:143" s="242" customFormat="1" ht="25.5" hidden="1"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7"/>
      <c r="AG531" s="327"/>
      <c r="AH531" s="327"/>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row>
    <row r="532" spans="1:143" s="242" customFormat="1" ht="25.5" hidden="1"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7"/>
      <c r="AG532" s="327"/>
      <c r="AH532" s="327"/>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row>
    <row r="533" spans="1:143" s="242" customFormat="1" ht="25.5" hidden="1"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7"/>
      <c r="AG533" s="327"/>
      <c r="AH533" s="327"/>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row>
    <row r="534" spans="1:143" s="242" customFormat="1" ht="25.5" hidden="1"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7"/>
      <c r="AG534" s="327"/>
      <c r="AH534" s="327"/>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row>
    <row r="535" spans="1:143" s="242" customFormat="1" ht="25.5" hidden="1"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7"/>
      <c r="AG535" s="327"/>
      <c r="AH535" s="327"/>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row>
    <row r="536" spans="1:143" s="242" customFormat="1" ht="25.5" hidden="1"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7"/>
      <c r="AG536" s="327"/>
      <c r="AH536" s="327"/>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row>
    <row r="537" spans="1:143" s="242" customFormat="1" ht="25.5" hidden="1"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7"/>
      <c r="AG537" s="327"/>
      <c r="AH537" s="327"/>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row>
    <row r="538" spans="1:143" s="242" customFormat="1" ht="25.5" hidden="1"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7"/>
      <c r="AG538" s="327"/>
      <c r="AH538" s="327"/>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row>
    <row r="539" spans="1:143" s="242" customFormat="1" ht="25.5" hidden="1"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7"/>
      <c r="AG539" s="327"/>
      <c r="AH539" s="327"/>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row>
    <row r="540" spans="1:143" s="242" customFormat="1" ht="25.5" hidden="1"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7"/>
      <c r="AG540" s="327"/>
      <c r="AH540" s="327"/>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row>
    <row r="541" spans="1:143" s="242" customFormat="1" ht="25.5" hidden="1"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7"/>
      <c r="AG541" s="327"/>
      <c r="AH541" s="327"/>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row>
    <row r="542" spans="1:143" s="242" customFormat="1" ht="25.5" hidden="1"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7"/>
      <c r="AG542" s="327"/>
      <c r="AH542" s="327"/>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row>
    <row r="543" spans="1:143" s="242" customFormat="1" ht="25.5" hidden="1"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7"/>
      <c r="AG543" s="327"/>
      <c r="AH543" s="327"/>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row>
    <row r="544" spans="1:143" s="242" customFormat="1" ht="25.5" hidden="1"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7"/>
      <c r="AG544" s="327"/>
      <c r="AH544" s="327"/>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row>
    <row r="545" spans="1:143" s="242" customFormat="1" ht="25.5" hidden="1"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7"/>
      <c r="AG545" s="327"/>
      <c r="AH545" s="327"/>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row>
    <row r="546" spans="1:143" s="242" customFormat="1" ht="25.5" hidden="1"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7"/>
      <c r="AG546" s="327"/>
      <c r="AH546" s="327"/>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row>
    <row r="547" spans="1:143" s="242" customFormat="1" ht="25.5" hidden="1"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7"/>
      <c r="AG547" s="327"/>
      <c r="AH547" s="327"/>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row>
    <row r="548" spans="1:143" s="242" customFormat="1" ht="25.5" hidden="1"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7"/>
      <c r="AG548" s="327"/>
      <c r="AH548" s="327"/>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row>
    <row r="549" spans="1:143" s="242" customFormat="1" ht="25.5" hidden="1"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7"/>
      <c r="AG549" s="327"/>
      <c r="AH549" s="327"/>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row>
    <row r="550" spans="1:143" s="242" customFormat="1" ht="25.5" hidden="1"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7"/>
      <c r="AG550" s="327"/>
      <c r="AH550" s="327"/>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row>
    <row r="551" spans="1:143" s="242" customFormat="1" ht="25.5" hidden="1"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7"/>
      <c r="AG551" s="327"/>
      <c r="AH551" s="327"/>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row>
    <row r="552" spans="1:143" s="242" customFormat="1" ht="25.5" hidden="1"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7"/>
      <c r="AG552" s="327"/>
      <c r="AH552" s="327"/>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row>
    <row r="553" spans="1:143" s="242" customFormat="1" ht="25.5" hidden="1"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7"/>
      <c r="AG553" s="327"/>
      <c r="AH553" s="327"/>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row>
    <row r="554" spans="1:143" s="242" customFormat="1" ht="25.5" hidden="1"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7"/>
      <c r="AG554" s="327"/>
      <c r="AH554" s="327"/>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row>
    <row r="555" spans="1:143" s="242" customFormat="1" ht="25.5" hidden="1"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7"/>
      <c r="AG555" s="327"/>
      <c r="AH555" s="327"/>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row>
    <row r="556" spans="1:143" s="242" customFormat="1" ht="25.5" hidden="1"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7"/>
      <c r="AG556" s="327"/>
      <c r="AH556" s="327"/>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row>
    <row r="557" spans="1:143" s="242" customFormat="1" ht="25.5" hidden="1"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7"/>
      <c r="AG557" s="327"/>
      <c r="AH557" s="327"/>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row>
    <row r="558" spans="1:143" s="242" customFormat="1" ht="25.5" hidden="1"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7"/>
      <c r="AG558" s="327"/>
      <c r="AH558" s="327"/>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row>
    <row r="559" spans="1:143" s="242" customFormat="1" ht="25.5" hidden="1"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7"/>
      <c r="AG559" s="327"/>
      <c r="AH559" s="327"/>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row>
    <row r="560" spans="1:143" s="242" customFormat="1" ht="25.5" hidden="1"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7"/>
      <c r="AG560" s="327"/>
      <c r="AH560" s="327"/>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row>
    <row r="561" spans="1:143" s="242" customFormat="1" ht="25.5" hidden="1"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7"/>
      <c r="AG561" s="327"/>
      <c r="AH561" s="327"/>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row>
    <row r="562" spans="1:143" s="242" customFormat="1" ht="25.5" hidden="1"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7"/>
      <c r="AG562" s="327"/>
      <c r="AH562" s="327"/>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row>
    <row r="563" spans="1:143" s="242" customFormat="1" ht="25.5" hidden="1"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7"/>
      <c r="AG563" s="327"/>
      <c r="AH563" s="327"/>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row>
    <row r="564" spans="1:143" s="242" customFormat="1" ht="25.5" hidden="1"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7"/>
      <c r="AG564" s="327"/>
      <c r="AH564" s="327"/>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row>
    <row r="565" spans="1:143" s="242" customFormat="1" ht="25.5" hidden="1"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7"/>
      <c r="AG565" s="327"/>
      <c r="AH565" s="327"/>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row>
    <row r="566" spans="1:143" s="242" customFormat="1" ht="25.5" hidden="1"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7"/>
      <c r="AG566" s="327"/>
      <c r="AH566" s="327"/>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row>
    <row r="567" spans="1:143" s="242" customFormat="1" ht="25.5" hidden="1"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7"/>
      <c r="AG567" s="327"/>
      <c r="AH567" s="327"/>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row>
    <row r="568" spans="1:143" s="242" customFormat="1" ht="25.5" hidden="1"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7"/>
      <c r="AG568" s="327"/>
      <c r="AH568" s="327"/>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row>
    <row r="569" spans="1:143" s="242" customFormat="1" ht="25.5" hidden="1"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7"/>
      <c r="AG569" s="327"/>
      <c r="AH569" s="327"/>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row>
    <row r="570" spans="1:143" s="242" customFormat="1" ht="25.5" hidden="1"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7"/>
      <c r="AG570" s="327"/>
      <c r="AH570" s="327"/>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row>
    <row r="571" spans="1:143" s="242" customFormat="1" ht="25.5" hidden="1"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7"/>
      <c r="AG571" s="327"/>
      <c r="AH571" s="327"/>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row>
    <row r="572" spans="1:143" s="242" customFormat="1" ht="25.5" hidden="1"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7"/>
      <c r="AG572" s="327"/>
      <c r="AH572" s="327"/>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row>
    <row r="573" spans="1:143" s="242" customFormat="1" ht="25.5" hidden="1"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7"/>
      <c r="AG573" s="327"/>
      <c r="AH573" s="327"/>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row>
    <row r="574" spans="1:143" s="242" customFormat="1" ht="25.5" hidden="1"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7"/>
      <c r="AG574" s="327"/>
      <c r="AH574" s="327"/>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row>
    <row r="575" spans="1:143" s="242" customFormat="1" ht="25.5" hidden="1"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7"/>
      <c r="AG575" s="327"/>
      <c r="AH575" s="327"/>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row>
    <row r="576" spans="1:143" s="242" customFormat="1" ht="25.5" hidden="1"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7"/>
      <c r="AG576" s="327"/>
      <c r="AH576" s="327"/>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row>
    <row r="577" spans="1:143" s="242" customFormat="1" ht="25.5" hidden="1"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7"/>
      <c r="AG577" s="327"/>
      <c r="AH577" s="327"/>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row>
    <row r="578" spans="1:143" s="242" customFormat="1" ht="25.5" hidden="1"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7"/>
      <c r="AG578" s="327"/>
      <c r="AH578" s="327"/>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row>
    <row r="579" spans="1:143" s="242" customFormat="1" ht="25.5" hidden="1"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7"/>
      <c r="AG579" s="327"/>
      <c r="AH579" s="327"/>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row>
    <row r="580" spans="1:143" s="242" customFormat="1" ht="25.5" hidden="1"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7"/>
      <c r="AG580" s="327"/>
      <c r="AH580" s="327"/>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row>
    <row r="581" spans="1:143" s="242" customFormat="1" ht="25.5" hidden="1"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7"/>
      <c r="AG581" s="327"/>
      <c r="AH581" s="327"/>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row>
    <row r="582" spans="1:143" s="242" customFormat="1" ht="25.5" hidden="1"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7"/>
      <c r="AG582" s="327"/>
      <c r="AH582" s="327"/>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row>
    <row r="583" spans="1:143" s="242" customFormat="1" ht="25.5" hidden="1"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7"/>
      <c r="AG583" s="327"/>
      <c r="AH583" s="327"/>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row>
    <row r="584" spans="1:143" s="242" customFormat="1" ht="25.5" hidden="1"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7"/>
      <c r="AG584" s="327"/>
      <c r="AH584" s="327"/>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row>
    <row r="585" spans="1:143" s="242" customFormat="1" ht="25.5" hidden="1"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7"/>
      <c r="AG585" s="327"/>
      <c r="AH585" s="327"/>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row>
    <row r="586" spans="1:143" s="242" customFormat="1" ht="25.5" hidden="1"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7"/>
      <c r="AG586" s="327"/>
      <c r="AH586" s="327"/>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row>
    <row r="587" spans="1:143" s="242" customFormat="1" ht="25.5" hidden="1"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7"/>
      <c r="AG587" s="327"/>
      <c r="AH587" s="327"/>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row>
    <row r="588" spans="1:143" s="242" customFormat="1" ht="25.5" hidden="1"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7"/>
      <c r="AG588" s="327"/>
      <c r="AH588" s="327"/>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row>
    <row r="589" spans="1:143" s="242" customFormat="1" ht="25.5" hidden="1"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7"/>
      <c r="AG589" s="327"/>
      <c r="AH589" s="327"/>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row>
    <row r="590" spans="1:143" s="242" customFormat="1" ht="25.5" hidden="1"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7"/>
      <c r="AG590" s="327"/>
      <c r="AH590" s="327"/>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row>
    <row r="591" spans="1:143" s="242" customFormat="1" ht="25.5" hidden="1"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7"/>
      <c r="AG591" s="327"/>
      <c r="AH591" s="327"/>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row>
    <row r="592" spans="1:143" s="242" customFormat="1" ht="25.5" hidden="1"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7"/>
      <c r="AG592" s="327"/>
      <c r="AH592" s="327"/>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row>
    <row r="593" spans="1:143" s="242" customFormat="1" ht="25.5" hidden="1"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7"/>
      <c r="AG593" s="327"/>
      <c r="AH593" s="327"/>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row>
    <row r="594" spans="1:143" s="242" customFormat="1" ht="25.5" hidden="1"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7"/>
      <c r="AG594" s="327"/>
      <c r="AH594" s="327"/>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row>
    <row r="595" spans="1:143" s="242" customFormat="1" ht="25.5" hidden="1"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7"/>
      <c r="AG595" s="327"/>
      <c r="AH595" s="327"/>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row>
    <row r="596" spans="1:143" s="242" customFormat="1" ht="25.5" hidden="1"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7"/>
      <c r="AG596" s="327"/>
      <c r="AH596" s="327"/>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row>
    <row r="597" spans="1:143" s="242" customFormat="1" ht="25.5" hidden="1"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7"/>
      <c r="AG597" s="327"/>
      <c r="AH597" s="327"/>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row>
    <row r="598" spans="1:143" s="242" customFormat="1" ht="25.5" hidden="1"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7"/>
      <c r="AG598" s="327"/>
      <c r="AH598" s="327"/>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row>
    <row r="599" spans="1:143" s="242" customFormat="1" ht="25.5" hidden="1"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7"/>
      <c r="AG599" s="327"/>
      <c r="AH599" s="327"/>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row>
    <row r="600" spans="1:143" s="242" customFormat="1" ht="25.5" hidden="1"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7"/>
      <c r="AG600" s="327"/>
      <c r="AH600" s="327"/>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row>
    <row r="601" spans="1:143" s="242" customFormat="1" ht="25.5" hidden="1"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7"/>
      <c r="AG601" s="327"/>
      <c r="AH601" s="327"/>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row>
    <row r="602" spans="1:143" s="242" customFormat="1" ht="25.5" hidden="1"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7"/>
      <c r="AG602" s="327"/>
      <c r="AH602" s="327"/>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row>
    <row r="603" spans="1:143" s="242" customFormat="1" ht="25.5" hidden="1"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7"/>
      <c r="AG603" s="327"/>
      <c r="AH603" s="327"/>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row>
    <row r="604" spans="1:143" s="242" customFormat="1" ht="25.5" hidden="1"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7"/>
      <c r="AG604" s="327"/>
      <c r="AH604" s="327"/>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row>
    <row r="605" spans="1:143" s="242" customFormat="1" ht="25.5" hidden="1"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7"/>
      <c r="AG605" s="327"/>
      <c r="AH605" s="327"/>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row>
    <row r="606" spans="1:143" s="242" customFormat="1" ht="25.5" hidden="1"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7"/>
      <c r="AG606" s="327"/>
      <c r="AH606" s="327"/>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row>
    <row r="607" spans="1:143" s="242" customFormat="1" ht="25.5" hidden="1"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7"/>
      <c r="AG607" s="327"/>
      <c r="AH607" s="327"/>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row>
    <row r="608" spans="1:143" s="242" customFormat="1" ht="25.5" hidden="1"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7"/>
      <c r="AG608" s="327"/>
      <c r="AH608" s="327"/>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row>
    <row r="609" spans="1:143" s="242" customFormat="1" ht="25.5" hidden="1"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7"/>
      <c r="AG609" s="327"/>
      <c r="AH609" s="327"/>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row>
    <row r="610" spans="1:143" s="242" customFormat="1" ht="25.5" hidden="1"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7"/>
      <c r="AG610" s="327"/>
      <c r="AH610" s="327"/>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row>
    <row r="611" spans="1:143" s="242" customFormat="1" ht="25.5" hidden="1"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7"/>
      <c r="AG611" s="327"/>
      <c r="AH611" s="327"/>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row>
    <row r="612" spans="1:143" s="242" customFormat="1" ht="25.5" hidden="1"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7"/>
      <c r="AG612" s="327"/>
      <c r="AH612" s="327"/>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row>
    <row r="613" spans="1:143" s="242" customFormat="1" ht="25.5" hidden="1"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7"/>
      <c r="AG613" s="327"/>
      <c r="AH613" s="327"/>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row>
    <row r="614" spans="1:143" s="242" customFormat="1" ht="25.5" hidden="1"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7"/>
      <c r="AG614" s="327"/>
      <c r="AH614" s="327"/>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row>
    <row r="615" spans="1:143" s="242" customFormat="1" ht="25.5" hidden="1"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7"/>
      <c r="AG615" s="327"/>
      <c r="AH615" s="327"/>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row>
    <row r="616" spans="1:143" s="242" customFormat="1" ht="25.5" hidden="1"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7"/>
      <c r="AG616" s="327"/>
      <c r="AH616" s="327"/>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row>
    <row r="617" spans="1:143" s="242" customFormat="1" ht="25.5" hidden="1"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7"/>
      <c r="AG617" s="327"/>
      <c r="AH617" s="327"/>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row>
    <row r="618" spans="1:143" s="242" customFormat="1" ht="25.5" hidden="1"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7"/>
      <c r="AG618" s="327"/>
      <c r="AH618" s="327"/>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row>
    <row r="619" spans="1:143" s="242" customFormat="1" ht="25.5" hidden="1"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7"/>
      <c r="AG619" s="327"/>
      <c r="AH619" s="327"/>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row>
    <row r="620" spans="1:143" s="242" customFormat="1" ht="25.5" hidden="1"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7"/>
      <c r="AG620" s="327"/>
      <c r="AH620" s="327"/>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row>
    <row r="621" spans="1:143" s="242" customFormat="1" ht="25.5" hidden="1"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7"/>
      <c r="AG621" s="327"/>
      <c r="AH621" s="327"/>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row>
    <row r="622" spans="1:143" s="242" customFormat="1" ht="25.5" hidden="1"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7"/>
      <c r="AG622" s="327"/>
      <c r="AH622" s="327"/>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row>
    <row r="623" spans="1:143" s="242" customFormat="1" ht="25.5" hidden="1"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7"/>
      <c r="AG623" s="327"/>
      <c r="AH623" s="327"/>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row>
    <row r="624" spans="1:143" s="242" customFormat="1" ht="25.5" hidden="1"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7"/>
      <c r="AG624" s="327"/>
      <c r="AH624" s="327"/>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row>
    <row r="625" spans="1:143" s="242" customFormat="1" ht="25.5" hidden="1"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7"/>
      <c r="AG625" s="327"/>
      <c r="AH625" s="327"/>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row>
    <row r="626" spans="1:143" s="242" customFormat="1" ht="25.5" hidden="1"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7"/>
      <c r="AG626" s="327"/>
      <c r="AH626" s="327"/>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row>
    <row r="627" spans="1:143" s="242" customFormat="1" ht="25.5" hidden="1"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7"/>
      <c r="AG627" s="327"/>
      <c r="AH627" s="327"/>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row>
    <row r="628" spans="1:143" s="242" customFormat="1" ht="25.5" hidden="1"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7"/>
      <c r="AG628" s="327"/>
      <c r="AH628" s="327"/>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row>
    <row r="629" spans="1:143" s="242" customFormat="1" ht="25.5" hidden="1"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7"/>
      <c r="AG629" s="327"/>
      <c r="AH629" s="327"/>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row>
    <row r="630" spans="1:143" s="242" customFormat="1" ht="25.5" hidden="1"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7"/>
      <c r="AG630" s="327"/>
      <c r="AH630" s="327"/>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row>
    <row r="631" spans="1:143" s="242" customFormat="1" ht="25.5" hidden="1"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7"/>
      <c r="AG631" s="327"/>
      <c r="AH631" s="327"/>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row>
    <row r="632" spans="1:143" s="242" customFormat="1" ht="25.5" hidden="1"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7"/>
      <c r="AG632" s="327"/>
      <c r="AH632" s="327"/>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row>
    <row r="633" spans="1:143" s="242" customFormat="1" ht="25.5" hidden="1"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7"/>
      <c r="AG633" s="327"/>
      <c r="AH633" s="327"/>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row>
    <row r="634" spans="1:143" s="242" customFormat="1" ht="25.5" hidden="1"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7"/>
      <c r="AG634" s="327"/>
      <c r="AH634" s="327"/>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row>
    <row r="635" spans="1:143" s="242" customFormat="1" ht="25.5" hidden="1"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7"/>
      <c r="AG635" s="327"/>
      <c r="AH635" s="327"/>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row>
    <row r="636" spans="1:143" s="242" customFormat="1" ht="25.5" hidden="1"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7"/>
      <c r="AG636" s="327"/>
      <c r="AH636" s="327"/>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row>
    <row r="637" spans="1:143" s="242" customFormat="1" ht="25.5" hidden="1"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7"/>
      <c r="AG637" s="327"/>
      <c r="AH637" s="327"/>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row>
    <row r="638" spans="1:143" s="242" customFormat="1" ht="25.5" hidden="1"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7"/>
      <c r="AG638" s="327"/>
      <c r="AH638" s="327"/>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row>
    <row r="639" spans="1:143" s="242" customFormat="1" ht="25.5" hidden="1"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7"/>
      <c r="AG639" s="327"/>
      <c r="AH639" s="327"/>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row>
    <row r="640" spans="1:143" s="242" customFormat="1" ht="25.5" hidden="1"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7"/>
      <c r="AG640" s="327"/>
      <c r="AH640" s="327"/>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row>
    <row r="641" spans="1:143" s="242" customFormat="1" ht="25.5" hidden="1"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7"/>
      <c r="AG641" s="327"/>
      <c r="AH641" s="327"/>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row>
    <row r="642" spans="1:143" s="242" customFormat="1" ht="25.5" hidden="1"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7"/>
      <c r="AG642" s="327"/>
      <c r="AH642" s="327"/>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row>
    <row r="643" spans="1:143" s="242" customFormat="1" ht="25.5" hidden="1"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7"/>
      <c r="AG643" s="327"/>
      <c r="AH643" s="327"/>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row>
    <row r="644" spans="1:143" s="242" customFormat="1" ht="25.5" hidden="1"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7"/>
      <c r="AG644" s="327"/>
      <c r="AH644" s="327"/>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row>
    <row r="645" spans="1:143" s="242" customFormat="1" ht="25.5" hidden="1"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7"/>
      <c r="AG645" s="327"/>
      <c r="AH645" s="327"/>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row>
    <row r="646" spans="1:143" s="242" customFormat="1" ht="25.5" hidden="1"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7"/>
      <c r="AG646" s="327"/>
      <c r="AH646" s="327"/>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row>
    <row r="647" spans="1:143" s="242" customFormat="1" ht="25.5" hidden="1"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7"/>
      <c r="AG647" s="327"/>
      <c r="AH647" s="327"/>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row>
    <row r="648" spans="1:143" s="242" customFormat="1" ht="25.5" hidden="1"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7"/>
      <c r="AG648" s="327"/>
      <c r="AH648" s="327"/>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row>
    <row r="649" spans="1:143" s="242" customFormat="1" ht="25.5" hidden="1"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7"/>
      <c r="AG649" s="327"/>
      <c r="AH649" s="327"/>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row>
    <row r="650" spans="1:143" s="242" customFormat="1" ht="25.5" hidden="1"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7"/>
      <c r="AG650" s="327"/>
      <c r="AH650" s="327"/>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row>
    <row r="651" spans="1:143" s="242" customFormat="1" ht="25.5" hidden="1"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7"/>
      <c r="AG651" s="327"/>
      <c r="AH651" s="327"/>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row>
    <row r="652" spans="1:143" s="242" customFormat="1" ht="25.5" hidden="1"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7"/>
      <c r="AG652" s="327"/>
      <c r="AH652" s="327"/>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row>
    <row r="653" spans="1:143" s="242" customFormat="1" ht="25.5" hidden="1"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7"/>
      <c r="AG653" s="327"/>
      <c r="AH653" s="327"/>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row>
    <row r="654" spans="1:143" s="242" customFormat="1" ht="25.5" hidden="1"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7"/>
      <c r="AG654" s="327"/>
      <c r="AH654" s="327"/>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row>
    <row r="655" spans="1:143" s="242" customFormat="1" ht="25.5" hidden="1"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7"/>
      <c r="AG655" s="327"/>
      <c r="AH655" s="327"/>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row>
    <row r="656" spans="1:143" s="242" customFormat="1" ht="25.5" hidden="1"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7"/>
      <c r="AG656" s="327"/>
      <c r="AH656" s="327"/>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row>
    <row r="657" spans="1:143" s="242" customFormat="1" ht="25.5" hidden="1"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7"/>
      <c r="AG657" s="327"/>
      <c r="AH657" s="327"/>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row>
    <row r="658" spans="1:143" s="242" customFormat="1" ht="25.5" hidden="1"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7"/>
      <c r="AG658" s="327"/>
      <c r="AH658" s="327"/>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row>
    <row r="659" spans="1:143" s="242" customFormat="1" ht="25.5" hidden="1"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7"/>
      <c r="AG659" s="327"/>
      <c r="AH659" s="327"/>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row>
    <row r="660" spans="1:143" s="242" customFormat="1" ht="25.5" hidden="1"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7"/>
      <c r="AG660" s="327"/>
      <c r="AH660" s="327"/>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row>
    <row r="661" spans="1:143" s="242" customFormat="1" ht="25.5" hidden="1"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7"/>
      <c r="AG661" s="327"/>
      <c r="AH661" s="327"/>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row>
    <row r="662" spans="1:143" s="242" customFormat="1" ht="25.5" hidden="1"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7"/>
      <c r="AG662" s="327"/>
      <c r="AH662" s="327"/>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row>
    <row r="663" spans="1:143" s="242" customFormat="1" ht="25.5" hidden="1"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7"/>
      <c r="AG663" s="327"/>
      <c r="AH663" s="327"/>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row>
    <row r="664" spans="1:143" s="242" customFormat="1" ht="25.5" hidden="1"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7"/>
      <c r="AG664" s="327"/>
      <c r="AH664" s="327"/>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row>
    <row r="665" spans="1:143" s="242" customFormat="1" ht="25.5" hidden="1"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7"/>
      <c r="AG665" s="327"/>
      <c r="AH665" s="327"/>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row>
    <row r="666" spans="1:143" s="242" customFormat="1" ht="25.5" hidden="1"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7"/>
      <c r="AG666" s="327"/>
      <c r="AH666" s="327"/>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row>
    <row r="667" spans="1:143" s="242" customFormat="1" ht="25.5" hidden="1"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7"/>
      <c r="AG667" s="327"/>
      <c r="AH667" s="327"/>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row>
    <row r="668" spans="1:143" s="242" customFormat="1" ht="25.5" hidden="1"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7"/>
      <c r="AG668" s="327"/>
      <c r="AH668" s="327"/>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row>
    <row r="669" spans="1:143" s="242" customFormat="1" ht="25.5" hidden="1"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7"/>
      <c r="AG669" s="327"/>
      <c r="AH669" s="327"/>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row>
    <row r="670" spans="1:143" s="242" customFormat="1" ht="25.5" hidden="1"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7"/>
      <c r="AG670" s="327"/>
      <c r="AH670" s="327"/>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row>
    <row r="671" spans="1:143" s="242" customFormat="1" ht="25.5" hidden="1"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7"/>
      <c r="AG671" s="327"/>
      <c r="AH671" s="327"/>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row>
    <row r="672" spans="1:143" s="242" customFormat="1" ht="25.5" hidden="1"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7"/>
      <c r="AG672" s="327"/>
      <c r="AH672" s="327"/>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row>
    <row r="673" spans="1:143" s="242" customFormat="1" ht="25.5" hidden="1"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7"/>
      <c r="AG673" s="327"/>
      <c r="AH673" s="327"/>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row>
    <row r="674" spans="1:143" s="242" customFormat="1" ht="25.5" hidden="1"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7"/>
      <c r="AG674" s="327"/>
      <c r="AH674" s="327"/>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row>
    <row r="675" spans="1:143" s="242" customFormat="1" ht="25.5" hidden="1"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7"/>
      <c r="AG675" s="327"/>
      <c r="AH675" s="327"/>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row>
    <row r="676" spans="1:143" s="242" customFormat="1" ht="25.5" hidden="1"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7"/>
      <c r="AG676" s="327"/>
      <c r="AH676" s="327"/>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row>
    <row r="677" spans="1:143" s="242" customFormat="1" ht="25.5" hidden="1"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7"/>
      <c r="AG677" s="327"/>
      <c r="AH677" s="327"/>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row>
    <row r="678" spans="1:143" s="242" customFormat="1" ht="25.5" hidden="1"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7"/>
      <c r="AG678" s="327"/>
      <c r="AH678" s="327"/>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row>
    <row r="679" spans="1:143" s="242" customFormat="1" ht="25.5" hidden="1"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7"/>
      <c r="AG679" s="327"/>
      <c r="AH679" s="327"/>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row>
    <row r="680" spans="1:143" s="242" customFormat="1" ht="25.5" hidden="1"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7"/>
      <c r="AG680" s="327"/>
      <c r="AH680" s="327"/>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row>
    <row r="681" spans="1:143" s="242" customFormat="1" ht="25.5" hidden="1"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7"/>
      <c r="AG681" s="327"/>
      <c r="AH681" s="327"/>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row>
    <row r="682" spans="1:143" s="242" customFormat="1" ht="25.5" hidden="1"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7"/>
      <c r="AG682" s="327"/>
      <c r="AH682" s="327"/>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row>
    <row r="683" spans="1:143" s="242" customFormat="1" ht="25.5" hidden="1"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7"/>
      <c r="AG683" s="327"/>
      <c r="AH683" s="327"/>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row>
    <row r="684" spans="1:143" s="242" customFormat="1" ht="25.5" hidden="1"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7"/>
      <c r="AG684" s="327"/>
      <c r="AH684" s="327"/>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row>
    <row r="685" spans="1:143" s="242" customFormat="1" ht="25.5" hidden="1"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7"/>
      <c r="AG685" s="327"/>
      <c r="AH685" s="327"/>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row>
    <row r="686" spans="1:143" s="242" customFormat="1" ht="25.5" hidden="1"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7"/>
      <c r="AG686" s="327"/>
      <c r="AH686" s="327"/>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row>
    <row r="687" spans="1:143" s="242" customFormat="1" ht="25.5" hidden="1"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7"/>
      <c r="AG687" s="327"/>
      <c r="AH687" s="327"/>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row>
    <row r="688" spans="1:143" s="242" customFormat="1" ht="25.5" hidden="1"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7"/>
      <c r="AG688" s="327"/>
      <c r="AH688" s="327"/>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row>
    <row r="689" spans="1:143" s="242" customFormat="1" ht="25.5" hidden="1"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7"/>
      <c r="AG689" s="327"/>
      <c r="AH689" s="327"/>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row>
    <row r="690" spans="1:143" s="242" customFormat="1" ht="25.5" hidden="1"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7"/>
      <c r="AG690" s="327"/>
      <c r="AH690" s="327"/>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row>
    <row r="691" spans="1:143" s="242" customFormat="1" ht="25.5" hidden="1"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7"/>
      <c r="AG691" s="327"/>
      <c r="AH691" s="327"/>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row>
    <row r="692" spans="1:143" s="242" customFormat="1" ht="25.5" hidden="1"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7"/>
      <c r="AG692" s="327"/>
      <c r="AH692" s="327"/>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row>
    <row r="693" spans="1:143" s="242" customFormat="1" ht="25.5" hidden="1"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7"/>
      <c r="AG693" s="327"/>
      <c r="AH693" s="327"/>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row>
    <row r="694" spans="1:143" s="242" customFormat="1" ht="25.5" hidden="1"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7"/>
      <c r="AG694" s="327"/>
      <c r="AH694" s="327"/>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row>
    <row r="695" spans="1:143" s="242" customFormat="1" ht="25.5" hidden="1"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7"/>
      <c r="AG695" s="327"/>
      <c r="AH695" s="327"/>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row>
    <row r="696" spans="1:143" s="242" customFormat="1" ht="25.5" hidden="1"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7"/>
      <c r="AG696" s="327"/>
      <c r="AH696" s="327"/>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row>
    <row r="697" spans="1:143" s="242" customFormat="1" ht="25.5" hidden="1"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7"/>
      <c r="AG697" s="327"/>
      <c r="AH697" s="327"/>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row>
    <row r="698" spans="1:143" s="242" customFormat="1" ht="25.5" hidden="1"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7"/>
      <c r="AG698" s="327"/>
      <c r="AH698" s="327"/>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row>
    <row r="699" spans="1:143" s="242" customFormat="1" ht="25.5" hidden="1"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7"/>
      <c r="AG699" s="327"/>
      <c r="AH699" s="327"/>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row>
    <row r="700" spans="1:143" s="242" customFormat="1" ht="25.5" hidden="1"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7"/>
      <c r="AG700" s="327"/>
      <c r="AH700" s="327"/>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row>
    <row r="701" spans="1:143" s="242" customFormat="1" ht="25.5" hidden="1"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7"/>
      <c r="AG701" s="327"/>
      <c r="AH701" s="327"/>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row>
    <row r="702" spans="1:143" s="242" customFormat="1" ht="25.5" hidden="1"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7"/>
      <c r="AG702" s="327"/>
      <c r="AH702" s="327"/>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row>
    <row r="703" spans="1:143" s="242" customFormat="1" ht="25.5" hidden="1"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7"/>
      <c r="AG703" s="327"/>
      <c r="AH703" s="327"/>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row>
    <row r="704" spans="1:143" s="242" customFormat="1" ht="25.5" hidden="1"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7"/>
      <c r="AG704" s="327"/>
      <c r="AH704" s="327"/>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row>
    <row r="705" spans="1:143" s="242" customFormat="1" ht="25.5" hidden="1"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7"/>
      <c r="AG705" s="327"/>
      <c r="AH705" s="327"/>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row>
    <row r="706" spans="1:143" s="242" customFormat="1" ht="25.5" hidden="1"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7"/>
      <c r="AG706" s="327"/>
      <c r="AH706" s="327"/>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row>
    <row r="707" spans="1:143" s="242" customFormat="1" ht="25.5" hidden="1"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7"/>
      <c r="AG707" s="327"/>
      <c r="AH707" s="327"/>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row>
    <row r="708" spans="1:143" s="242" customFormat="1" ht="25.5" hidden="1"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7"/>
      <c r="AG708" s="327"/>
      <c r="AH708" s="327"/>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row>
    <row r="709" spans="1:143" s="242" customFormat="1" ht="25.5" hidden="1"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7"/>
      <c r="AG709" s="327"/>
      <c r="AH709" s="327"/>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row>
    <row r="710" spans="1:143" s="242" customFormat="1" ht="25.5" hidden="1"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7"/>
      <c r="AG710" s="327"/>
      <c r="AH710" s="327"/>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row>
    <row r="711" spans="1:143" s="242" customFormat="1" ht="25.5" hidden="1"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7"/>
      <c r="AG711" s="327"/>
      <c r="AH711" s="327"/>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row>
    <row r="712" spans="1:143" s="242" customFormat="1" ht="25.5" hidden="1"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7"/>
      <c r="AG712" s="327"/>
      <c r="AH712" s="327"/>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row>
    <row r="713" spans="1:143" s="242" customFormat="1" ht="25.5" hidden="1"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7"/>
      <c r="AG713" s="327"/>
      <c r="AH713" s="327"/>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row>
    <row r="714" spans="1:143" s="242" customFormat="1" ht="25.5" hidden="1"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7"/>
      <c r="AG714" s="327"/>
      <c r="AH714" s="327"/>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row>
    <row r="715" spans="1:143" s="242" customFormat="1" ht="25.5" hidden="1"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7"/>
      <c r="AG715" s="327"/>
      <c r="AH715" s="327"/>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row>
    <row r="716" spans="1:143" s="242" customFormat="1" ht="25.5" hidden="1"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7"/>
      <c r="AG716" s="327"/>
      <c r="AH716" s="327"/>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row>
    <row r="717" spans="1:143" s="242" customFormat="1" ht="25.5" hidden="1"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7"/>
      <c r="AG717" s="327"/>
      <c r="AH717" s="327"/>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row>
    <row r="718" spans="1:143" s="242" customFormat="1" ht="25.5" hidden="1"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7"/>
      <c r="AG718" s="327"/>
      <c r="AH718" s="327"/>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row>
    <row r="719" spans="1:143" s="242" customFormat="1" ht="25.5" hidden="1"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7"/>
      <c r="AG719" s="327"/>
      <c r="AH719" s="327"/>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row>
    <row r="720" spans="1:143" s="242" customFormat="1" ht="25.5" hidden="1"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7"/>
      <c r="AG720" s="327"/>
      <c r="AH720" s="327"/>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row>
    <row r="721" spans="1:143" s="242" customFormat="1" ht="25.5" hidden="1"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7"/>
      <c r="AG721" s="327"/>
      <c r="AH721" s="327"/>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row>
    <row r="722" spans="1:143" s="242" customFormat="1" ht="25.5" hidden="1"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7"/>
      <c r="AG722" s="327"/>
      <c r="AH722" s="327"/>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row>
    <row r="723" spans="1:143" s="242" customFormat="1" ht="25.5" hidden="1"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7"/>
      <c r="AG723" s="327"/>
      <c r="AH723" s="327"/>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row>
    <row r="724" spans="1:143" s="242" customFormat="1" ht="25.5" hidden="1"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7"/>
      <c r="AG724" s="327"/>
      <c r="AH724" s="327"/>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row>
    <row r="725" spans="1:143" s="242" customFormat="1" ht="25.5" hidden="1"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7"/>
      <c r="AG725" s="327"/>
      <c r="AH725" s="327"/>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row>
    <row r="726" spans="1:143" s="242" customFormat="1" ht="25.5" hidden="1"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7"/>
      <c r="AG726" s="327"/>
      <c r="AH726" s="327"/>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row>
    <row r="727" spans="1:143" s="242" customFormat="1" ht="25.5" hidden="1"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7"/>
      <c r="AG727" s="327"/>
      <c r="AH727" s="327"/>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row>
    <row r="728" spans="1:143" s="242" customFormat="1" ht="25.5" hidden="1"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7"/>
      <c r="AG728" s="327"/>
      <c r="AH728" s="327"/>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row>
    <row r="729" spans="1:143" s="242" customFormat="1" ht="25.5" hidden="1"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7"/>
      <c r="AG729" s="327"/>
      <c r="AH729" s="327"/>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row>
    <row r="730" spans="1:143" s="242" customFormat="1" ht="25.5" hidden="1"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7"/>
      <c r="AG730" s="327"/>
      <c r="AH730" s="327"/>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row>
    <row r="731" spans="1:143" s="242" customFormat="1" ht="25.5" hidden="1"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7"/>
      <c r="AG731" s="327"/>
      <c r="AH731" s="327"/>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row>
    <row r="732" spans="1:143" s="242" customFormat="1" ht="25.5" hidden="1"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7"/>
      <c r="AG732" s="327"/>
      <c r="AH732" s="327"/>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row>
    <row r="733" spans="1:143" s="242" customFormat="1" ht="25.5" hidden="1"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7"/>
      <c r="AG733" s="327"/>
      <c r="AH733" s="327"/>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row>
    <row r="734" spans="1:143" s="242" customFormat="1" ht="25.5" hidden="1"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7"/>
      <c r="AG734" s="327"/>
      <c r="AH734" s="327"/>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row>
    <row r="735" spans="1:143" s="242" customFormat="1" ht="25.5" hidden="1"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7"/>
      <c r="AG735" s="327"/>
      <c r="AH735" s="327"/>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row>
    <row r="736" spans="1:143" s="242" customFormat="1" ht="25.5" hidden="1"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7"/>
      <c r="AG736" s="327"/>
      <c r="AH736" s="327"/>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row>
    <row r="737" spans="1:143" s="242" customFormat="1" ht="25.5" hidden="1"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7"/>
      <c r="AG737" s="327"/>
      <c r="AH737" s="327"/>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row>
    <row r="738" spans="1:143" s="242" customFormat="1" ht="25.5" hidden="1"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7"/>
      <c r="AG738" s="327"/>
      <c r="AH738" s="327"/>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row>
    <row r="739" spans="1:143" s="242" customFormat="1" ht="25.5" hidden="1"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7"/>
      <c r="AG739" s="327"/>
      <c r="AH739" s="327"/>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row>
    <row r="740" spans="1:143" s="242" customFormat="1" ht="25.5" hidden="1"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7"/>
      <c r="AG740" s="327"/>
      <c r="AH740" s="327"/>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row>
    <row r="741" spans="1:143" s="242" customFormat="1" ht="25.5" hidden="1"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7"/>
      <c r="AG741" s="327"/>
      <c r="AH741" s="327"/>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row>
    <row r="742" spans="1:143" s="242" customFormat="1" ht="25.5" hidden="1"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7"/>
      <c r="AG742" s="327"/>
      <c r="AH742" s="327"/>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row>
    <row r="743" spans="1:143" s="242" customFormat="1" ht="25.5" hidden="1"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7"/>
      <c r="AG743" s="327"/>
      <c r="AH743" s="327"/>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row>
    <row r="744" spans="1:143" s="242" customFormat="1" ht="25.5" hidden="1"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7"/>
      <c r="AG744" s="327"/>
      <c r="AH744" s="327"/>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row>
    <row r="745" spans="1:143" s="242" customFormat="1" ht="25.5" hidden="1"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7"/>
      <c r="AG745" s="327"/>
      <c r="AH745" s="327"/>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row>
    <row r="746" spans="1:143" s="242" customFormat="1" ht="25.5" hidden="1"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7"/>
      <c r="AG746" s="327"/>
      <c r="AH746" s="327"/>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row>
    <row r="747" spans="1:143" s="242" customFormat="1" ht="25.5" hidden="1"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7"/>
      <c r="AG747" s="327"/>
      <c r="AH747" s="327"/>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row>
    <row r="748" spans="1:143" s="242" customFormat="1" ht="25.5" hidden="1"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7"/>
      <c r="AG748" s="327"/>
      <c r="AH748" s="327"/>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row>
    <row r="749" spans="1:143" s="242" customFormat="1" ht="25.5" hidden="1"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7"/>
      <c r="AG749" s="327"/>
      <c r="AH749" s="327"/>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row>
    <row r="750" spans="1:143" s="242" customFormat="1" ht="25.5" hidden="1"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7"/>
      <c r="AG750" s="327"/>
      <c r="AH750" s="327"/>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row>
    <row r="751" spans="1:143" s="242" customFormat="1" ht="25.5" hidden="1"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7"/>
      <c r="AG751" s="327"/>
      <c r="AH751" s="327"/>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row>
    <row r="752" spans="1:143" s="242" customFormat="1" ht="25.5" hidden="1"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7"/>
      <c r="AG752" s="327"/>
      <c r="AH752" s="327"/>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row>
    <row r="753" spans="1:143" s="242" customFormat="1" ht="25.5" hidden="1"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7"/>
      <c r="AG753" s="327"/>
      <c r="AH753" s="327"/>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row>
    <row r="754" spans="1:143" s="242" customFormat="1" ht="25.5" hidden="1"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7"/>
      <c r="AG754" s="327"/>
      <c r="AH754" s="327"/>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row>
    <row r="755" spans="1:143" s="242" customFormat="1" ht="25.5" hidden="1"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7"/>
      <c r="AG755" s="327"/>
      <c r="AH755" s="327"/>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row>
    <row r="756" spans="1:143" s="242" customFormat="1" ht="25.5" hidden="1"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7"/>
      <c r="AG756" s="327"/>
      <c r="AH756" s="327"/>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row>
    <row r="757" spans="1:143" s="242" customFormat="1" ht="25.5" hidden="1"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7"/>
      <c r="AG757" s="327"/>
      <c r="AH757" s="327"/>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row>
    <row r="758" spans="1:143" s="242" customFormat="1" ht="25.5" hidden="1"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7"/>
      <c r="AG758" s="327"/>
      <c r="AH758" s="327"/>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row>
    <row r="759" spans="1:143" s="242" customFormat="1" ht="25.5" hidden="1"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7"/>
      <c r="AG759" s="327"/>
      <c r="AH759" s="327"/>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row>
    <row r="760" spans="1:143" s="242" customFormat="1" ht="25.5" hidden="1"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7"/>
      <c r="AG760" s="327"/>
      <c r="AH760" s="327"/>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row>
    <row r="761" spans="1:143" s="242" customFormat="1" ht="25.5" hidden="1"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7"/>
      <c r="AG761" s="327"/>
      <c r="AH761" s="327"/>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row>
    <row r="762" spans="1:143" s="242" customFormat="1" ht="25.5" hidden="1"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7"/>
      <c r="AG762" s="327"/>
      <c r="AH762" s="327"/>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row>
    <row r="763" spans="1:143" s="242" customFormat="1" ht="25.5" hidden="1"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7"/>
      <c r="AG763" s="327"/>
      <c r="AH763" s="327"/>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row>
    <row r="764" spans="1:143" s="242" customFormat="1" ht="25.5" hidden="1"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7"/>
      <c r="AG764" s="327"/>
      <c r="AH764" s="327"/>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row>
    <row r="765" spans="1:143" s="242" customFormat="1" ht="25.5" hidden="1"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7"/>
      <c r="AG765" s="327"/>
      <c r="AH765" s="327"/>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row>
    <row r="766" spans="1:143" s="242" customFormat="1" ht="25.5" hidden="1"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7"/>
      <c r="AG766" s="327"/>
      <c r="AH766" s="327"/>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row>
    <row r="767" spans="1:143" s="242" customFormat="1" ht="25.5" hidden="1"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7"/>
      <c r="AG767" s="327"/>
      <c r="AH767" s="327"/>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row>
    <row r="768" spans="1:143" s="242" customFormat="1" ht="25.5" hidden="1"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7"/>
      <c r="AG768" s="327"/>
      <c r="AH768" s="327"/>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row>
    <row r="769" spans="1:143" s="242" customFormat="1" ht="25.5" hidden="1"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7"/>
      <c r="AG769" s="327"/>
      <c r="AH769" s="327"/>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row>
    <row r="770" spans="1:143" s="242" customFormat="1" ht="25.5" hidden="1"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7"/>
      <c r="AG770" s="327"/>
      <c r="AH770" s="327"/>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row>
    <row r="771" spans="1:143" s="242" customFormat="1" ht="25.5" hidden="1"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7"/>
      <c r="AG771" s="327"/>
      <c r="AH771" s="327"/>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row>
    <row r="772" spans="1:143" s="242" customFormat="1" ht="25.5" hidden="1"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7"/>
      <c r="AG772" s="327"/>
      <c r="AH772" s="327"/>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row>
    <row r="773" spans="1:143" s="242" customFormat="1" ht="25.5" hidden="1"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7"/>
      <c r="AG773" s="327"/>
      <c r="AH773" s="327"/>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row>
    <row r="774" spans="1:143" s="242" customFormat="1" ht="25.5" hidden="1"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7"/>
      <c r="AG774" s="327"/>
      <c r="AH774" s="327"/>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row>
    <row r="775" spans="1:143" s="242" customFormat="1" ht="25.5" hidden="1"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7"/>
      <c r="AG775" s="327"/>
      <c r="AH775" s="327"/>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row>
    <row r="776" spans="1:143" s="242" customFormat="1" ht="25.5" hidden="1"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7"/>
      <c r="AG776" s="327"/>
      <c r="AH776" s="327"/>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row>
    <row r="777" spans="1:143" s="242" customFormat="1" ht="25.5" hidden="1"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7"/>
      <c r="AG777" s="327"/>
      <c r="AH777" s="327"/>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row>
    <row r="778" spans="1:143" s="242" customFormat="1" ht="25.5" hidden="1"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7"/>
      <c r="AG778" s="327"/>
      <c r="AH778" s="327"/>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row>
    <row r="779" spans="1:143" s="242" customFormat="1" ht="25.5" hidden="1"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7"/>
      <c r="AG779" s="327"/>
      <c r="AH779" s="327"/>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row>
    <row r="780" spans="1:143" s="242" customFormat="1" ht="25.5" hidden="1"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7"/>
      <c r="AG780" s="327"/>
      <c r="AH780" s="327"/>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row>
    <row r="781" spans="1:143" s="242" customFormat="1" ht="25.5" hidden="1"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7"/>
      <c r="AG781" s="327"/>
      <c r="AH781" s="327"/>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row>
    <row r="782" spans="1:143" s="242" customFormat="1" ht="25.5" hidden="1"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7"/>
      <c r="AG782" s="327"/>
      <c r="AH782" s="327"/>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row>
    <row r="783" spans="1:143" s="242" customFormat="1" ht="25.5" hidden="1"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7"/>
      <c r="AG783" s="327"/>
      <c r="AH783" s="327"/>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row>
    <row r="784" spans="1:143" s="242" customFormat="1" ht="25.5" hidden="1"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7"/>
      <c r="AG784" s="327"/>
      <c r="AH784" s="327"/>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row>
    <row r="785" spans="1:143" s="242" customFormat="1" ht="25.5" hidden="1"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7"/>
      <c r="AG785" s="327"/>
      <c r="AH785" s="327"/>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row>
    <row r="786" spans="1:143" s="242" customFormat="1" ht="25.5" hidden="1"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7"/>
      <c r="AG786" s="327"/>
      <c r="AH786" s="327"/>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row>
    <row r="787" spans="1:143" s="242" customFormat="1" ht="25.5" hidden="1"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7"/>
      <c r="AG787" s="327"/>
      <c r="AH787" s="327"/>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row>
    <row r="788" spans="1:143" s="242" customFormat="1" ht="25.5" hidden="1"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7"/>
      <c r="AG788" s="327"/>
      <c r="AH788" s="327"/>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row>
    <row r="789" spans="1:143" s="242" customFormat="1" ht="25.5" hidden="1"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7"/>
      <c r="AG789" s="327"/>
      <c r="AH789" s="327"/>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row>
    <row r="790" spans="1:143" s="242" customFormat="1" ht="25.5" hidden="1"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7"/>
      <c r="AG790" s="327"/>
      <c r="AH790" s="327"/>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row>
    <row r="791" spans="1:143" s="242" customFormat="1" ht="25.5" hidden="1"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7"/>
      <c r="AG791" s="327"/>
      <c r="AH791" s="327"/>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row>
    <row r="792" spans="1:143" s="242" customFormat="1" ht="25.5" hidden="1"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7"/>
      <c r="AG792" s="327"/>
      <c r="AH792" s="327"/>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row>
    <row r="793" spans="1:143" s="242" customFormat="1" ht="25.5" hidden="1"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7"/>
      <c r="AG793" s="327"/>
      <c r="AH793" s="327"/>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row>
    <row r="794" spans="1:143" s="242" customFormat="1" ht="25.5" hidden="1"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7"/>
      <c r="AG794" s="327"/>
      <c r="AH794" s="327"/>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row>
    <row r="795" spans="1:143" s="242" customFormat="1" ht="25.5" hidden="1"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7"/>
      <c r="AG795" s="327"/>
      <c r="AH795" s="327"/>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row>
    <row r="796" spans="1:143" s="242" customFormat="1" ht="25.5" hidden="1"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7"/>
      <c r="AG796" s="327"/>
      <c r="AH796" s="327"/>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row>
    <row r="797" spans="1:143" s="242" customFormat="1" ht="25.5" hidden="1"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7"/>
      <c r="AG797" s="327"/>
      <c r="AH797" s="327"/>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row>
    <row r="798" spans="1:143" s="242" customFormat="1" ht="25.5" hidden="1"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7"/>
      <c r="AG798" s="327"/>
      <c r="AH798" s="327"/>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row>
    <row r="799" spans="1:143" s="242" customFormat="1" ht="25.5" hidden="1"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7"/>
      <c r="AG799" s="327"/>
      <c r="AH799" s="327"/>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row>
    <row r="800" spans="1:143" s="242" customFormat="1" ht="25.5" hidden="1"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7"/>
      <c r="AG800" s="327"/>
      <c r="AH800" s="327"/>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row>
    <row r="801" spans="1:143" s="242" customFormat="1" ht="25.5" hidden="1"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7"/>
      <c r="AG801" s="327"/>
      <c r="AH801" s="327"/>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row>
    <row r="802" spans="1:143" s="242" customFormat="1" ht="25.5" hidden="1"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7"/>
      <c r="AG802" s="327"/>
      <c r="AH802" s="327"/>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row>
    <row r="803" spans="1:143" s="242" customFormat="1" ht="25.5" hidden="1"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7"/>
      <c r="AG803" s="327"/>
      <c r="AH803" s="327"/>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row>
    <row r="804" spans="1:143" s="242" customFormat="1" ht="25.5" hidden="1"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7"/>
      <c r="AG804" s="327"/>
      <c r="AH804" s="327"/>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row>
    <row r="805" spans="1:143" s="242" customFormat="1" ht="25.5" hidden="1"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7"/>
      <c r="AG805" s="327"/>
      <c r="AH805" s="327"/>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row>
    <row r="806" spans="1:143" s="242" customFormat="1" ht="25.5" hidden="1"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7"/>
      <c r="AG806" s="327"/>
      <c r="AH806" s="327"/>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row>
    <row r="807" spans="1:143" s="242" customFormat="1" ht="25.5" hidden="1"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7"/>
      <c r="AG807" s="327"/>
      <c r="AH807" s="327"/>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row>
    <row r="808" spans="1:143" s="242" customFormat="1" ht="25.5" hidden="1"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7"/>
      <c r="AG808" s="327"/>
      <c r="AH808" s="327"/>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row>
    <row r="809" spans="1:143" s="242" customFormat="1" ht="25.5" hidden="1"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7"/>
      <c r="AG809" s="327"/>
      <c r="AH809" s="327"/>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row>
    <row r="810" spans="1:143" s="242" customFormat="1" ht="25.5" hidden="1"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7"/>
      <c r="AG810" s="327"/>
      <c r="AH810" s="327"/>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row>
    <row r="811" spans="1:143" s="242" customFormat="1" ht="25.5" hidden="1"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7"/>
      <c r="AG811" s="327"/>
      <c r="AH811" s="327"/>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row>
    <row r="812" spans="1:143" s="242" customFormat="1" ht="25.5" hidden="1"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7"/>
      <c r="AG812" s="327"/>
      <c r="AH812" s="327"/>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row>
    <row r="813" spans="1:143" s="242" customFormat="1" ht="25.5" hidden="1"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7"/>
      <c r="AG813" s="327"/>
      <c r="AH813" s="327"/>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row>
    <row r="814" spans="1:143" s="242" customFormat="1" ht="25.5" hidden="1"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7"/>
      <c r="AG814" s="327"/>
      <c r="AH814" s="327"/>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row>
    <row r="815" spans="1:143" s="242" customFormat="1" ht="25.5" hidden="1"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7"/>
      <c r="AG815" s="327"/>
      <c r="AH815" s="327"/>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row>
    <row r="816" spans="1:143" s="242" customFormat="1" ht="25.5" hidden="1"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7"/>
      <c r="AG816" s="327"/>
      <c r="AH816" s="327"/>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row>
    <row r="817" spans="1:143" s="242" customFormat="1" ht="25.5" hidden="1"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7"/>
      <c r="AG817" s="327"/>
      <c r="AH817" s="327"/>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row>
    <row r="818" spans="1:143" s="242" customFormat="1" ht="25.5" hidden="1"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7"/>
      <c r="AG818" s="327"/>
      <c r="AH818" s="327"/>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row>
    <row r="819" spans="1:143" s="242" customFormat="1" ht="25.5" hidden="1"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7"/>
      <c r="AG819" s="327"/>
      <c r="AH819" s="327"/>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row>
    <row r="820" spans="1:143" s="242" customFormat="1" ht="25.5" hidden="1"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7"/>
      <c r="AG820" s="327"/>
      <c r="AH820" s="327"/>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row>
    <row r="821" spans="1:143" s="242" customFormat="1" ht="25.5" hidden="1"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7"/>
      <c r="AG821" s="327"/>
      <c r="AH821" s="327"/>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row>
    <row r="822" spans="1:143" s="242" customFormat="1" ht="25.5" hidden="1"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7"/>
      <c r="AG822" s="327"/>
      <c r="AH822" s="327"/>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row>
    <row r="823" spans="1:143" s="242" customFormat="1" ht="25.5" hidden="1"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7"/>
      <c r="AG823" s="327"/>
      <c r="AH823" s="327"/>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row>
    <row r="824" spans="1:143" s="242" customFormat="1" ht="25.5" hidden="1"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7"/>
      <c r="AG824" s="327"/>
      <c r="AH824" s="327"/>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row>
    <row r="825" spans="1:143" s="242" customFormat="1" ht="25.5" hidden="1"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7"/>
      <c r="AG825" s="327"/>
      <c r="AH825" s="327"/>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row>
    <row r="826" spans="1:143" s="242" customFormat="1" ht="25.5" hidden="1"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7"/>
      <c r="AG826" s="327"/>
      <c r="AH826" s="327"/>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row>
    <row r="827" spans="1:143" s="242" customFormat="1" ht="25.5" hidden="1"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7"/>
      <c r="AG827" s="327"/>
      <c r="AH827" s="327"/>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row>
    <row r="828" spans="1:143" s="242" customFormat="1" ht="25.5" hidden="1"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7"/>
      <c r="AG828" s="327"/>
      <c r="AH828" s="327"/>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row>
    <row r="829" spans="1:143" s="242" customFormat="1" ht="25.5" hidden="1"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7"/>
      <c r="AG829" s="327"/>
      <c r="AH829" s="327"/>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row>
    <row r="830" spans="1:143" s="242" customFormat="1" ht="25.5" hidden="1"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7"/>
      <c r="AG830" s="327"/>
      <c r="AH830" s="327"/>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row>
    <row r="831" spans="1:143" s="242" customFormat="1" ht="25.5" hidden="1"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7"/>
      <c r="AG831" s="327"/>
      <c r="AH831" s="327"/>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row>
    <row r="832" spans="1:143" s="242" customFormat="1" ht="25.5" hidden="1"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7"/>
      <c r="AG832" s="327"/>
      <c r="AH832" s="327"/>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row>
    <row r="833" spans="1:143" s="242" customFormat="1" ht="25.5" hidden="1"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7"/>
      <c r="AG833" s="327"/>
      <c r="AH833" s="327"/>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row>
    <row r="834" spans="1:143" s="242" customFormat="1" ht="25.5" hidden="1"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7"/>
      <c r="AG834" s="327"/>
      <c r="AH834" s="327"/>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row>
    <row r="835" spans="1:143" s="242" customFormat="1" ht="25.5" hidden="1"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7"/>
      <c r="AG835" s="327"/>
      <c r="AH835" s="327"/>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row>
    <row r="836" spans="1:143" s="242" customFormat="1" ht="25.5" hidden="1"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7"/>
      <c r="AG836" s="327"/>
      <c r="AH836" s="327"/>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row>
    <row r="837" spans="1:143" s="242" customFormat="1" ht="25.5" hidden="1"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7"/>
      <c r="AG837" s="327"/>
      <c r="AH837" s="327"/>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row>
    <row r="838" spans="1:143" s="242" customFormat="1" ht="25.5" hidden="1"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7"/>
      <c r="AG838" s="327"/>
      <c r="AH838" s="327"/>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row>
    <row r="839" spans="1:143" s="242" customFormat="1" ht="25.5" hidden="1"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7"/>
      <c r="AG839" s="327"/>
      <c r="AH839" s="327"/>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row>
    <row r="840" spans="1:143" s="242" customFormat="1" ht="25.5" hidden="1"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7"/>
      <c r="AG840" s="327"/>
      <c r="AH840" s="327"/>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row>
    <row r="841" spans="1:143" s="242" customFormat="1" ht="25.5" hidden="1"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7"/>
      <c r="AG841" s="327"/>
      <c r="AH841" s="327"/>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row>
    <row r="842" spans="1:143" s="242" customFormat="1" ht="25.5" hidden="1"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7"/>
      <c r="AG842" s="327"/>
      <c r="AH842" s="327"/>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row>
    <row r="843" spans="1:143" s="242" customFormat="1" ht="25.5" hidden="1"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7"/>
      <c r="AG843" s="327"/>
      <c r="AH843" s="327"/>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row>
    <row r="844" spans="1:143" s="242" customFormat="1" ht="25.5" hidden="1"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7"/>
      <c r="AG844" s="327"/>
      <c r="AH844" s="327"/>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row>
    <row r="845" spans="1:143" s="242" customFormat="1" ht="25.5" hidden="1"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7"/>
      <c r="AG845" s="327"/>
      <c r="AH845" s="327"/>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row>
    <row r="846" spans="1:143" s="242" customFormat="1" ht="25.5" hidden="1"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7"/>
      <c r="AG846" s="327"/>
      <c r="AH846" s="327"/>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row>
    <row r="847" spans="1:143" s="242" customFormat="1" ht="25.5" hidden="1"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7"/>
      <c r="AG847" s="327"/>
      <c r="AH847" s="327"/>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row>
    <row r="848" spans="1:143" s="242" customFormat="1" ht="25.5" hidden="1"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7"/>
      <c r="AG848" s="327"/>
      <c r="AH848" s="327"/>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row>
    <row r="849" spans="1:143" s="242" customFormat="1" ht="25.5" hidden="1"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7"/>
      <c r="AG849" s="327"/>
      <c r="AH849" s="327"/>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row>
    <row r="850" spans="1:143" s="242" customFormat="1" ht="25.5" hidden="1"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7"/>
      <c r="AG850" s="327"/>
      <c r="AH850" s="327"/>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row>
    <row r="851" spans="1:143" s="242" customFormat="1" ht="25.5" hidden="1"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7"/>
      <c r="AG851" s="327"/>
      <c r="AH851" s="327"/>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row>
    <row r="852" spans="1:143" s="242" customFormat="1" ht="25.5" hidden="1"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7"/>
      <c r="AG852" s="327"/>
      <c r="AH852" s="327"/>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row>
    <row r="853" spans="1:143" s="242" customFormat="1" ht="25.5" hidden="1"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7"/>
      <c r="AG853" s="327"/>
      <c r="AH853" s="327"/>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row>
    <row r="854" spans="1:143" s="242" customFormat="1" ht="25.5" hidden="1"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7"/>
      <c r="AG854" s="327"/>
      <c r="AH854" s="327"/>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row>
    <row r="855" spans="1:143" s="242" customFormat="1" ht="25.5" hidden="1"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7"/>
      <c r="AG855" s="327"/>
      <c r="AH855" s="327"/>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row>
    <row r="856" spans="1:143" s="242" customFormat="1" ht="25.5" hidden="1"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7"/>
      <c r="AG856" s="327"/>
      <c r="AH856" s="327"/>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row>
    <row r="857" spans="1:143" s="242" customFormat="1" ht="25.5" hidden="1"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7"/>
      <c r="AG857" s="327"/>
      <c r="AH857" s="327"/>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row>
    <row r="858" spans="1:143" s="242" customFormat="1" ht="25.5" hidden="1"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7"/>
      <c r="AG858" s="327"/>
      <c r="AH858" s="327"/>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row>
    <row r="859" spans="1:143" s="242" customFormat="1" ht="25.5" hidden="1"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7"/>
      <c r="AG859" s="327"/>
      <c r="AH859" s="327"/>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row>
    <row r="860" spans="1:143" s="242" customFormat="1" ht="25.5" hidden="1"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7"/>
      <c r="AG860" s="327"/>
      <c r="AH860" s="327"/>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row>
    <row r="861" spans="1:143" s="242" customFormat="1" ht="25.5" hidden="1"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7"/>
      <c r="AG861" s="327"/>
      <c r="AH861" s="327"/>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row>
    <row r="862" spans="1:143" s="242" customFormat="1" ht="25.5" hidden="1"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7"/>
      <c r="AG862" s="327"/>
      <c r="AH862" s="327"/>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row>
    <row r="863" spans="1:143" s="242" customFormat="1" ht="25.5" hidden="1"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7"/>
      <c r="AG863" s="327"/>
      <c r="AH863" s="327"/>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row>
    <row r="864" spans="1:143" s="242" customFormat="1" ht="25.5" hidden="1"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7"/>
      <c r="AG864" s="327"/>
      <c r="AH864" s="327"/>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row>
    <row r="865" spans="1:143" s="242" customFormat="1" ht="25.5" hidden="1"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7"/>
      <c r="AG865" s="327"/>
      <c r="AH865" s="327"/>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row>
    <row r="866" spans="1:143" s="242" customFormat="1" ht="25.5" hidden="1"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7"/>
      <c r="AG866" s="327"/>
      <c r="AH866" s="327"/>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row>
    <row r="867" spans="1:143" s="242" customFormat="1" ht="25.5" hidden="1"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7"/>
      <c r="AG867" s="327"/>
      <c r="AH867" s="327"/>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row>
    <row r="868" spans="1:143" s="242" customFormat="1" ht="25.5" hidden="1"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7"/>
      <c r="AG868" s="327"/>
      <c r="AH868" s="327"/>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row>
    <row r="869" spans="1:143" s="242" customFormat="1" ht="25.5" hidden="1"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7"/>
      <c r="AG869" s="327"/>
      <c r="AH869" s="327"/>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row>
    <row r="870" spans="1:143" s="242" customFormat="1" ht="25.5" hidden="1"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7"/>
      <c r="AG870" s="327"/>
      <c r="AH870" s="327"/>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row>
    <row r="871" spans="1:143" s="242" customFormat="1" ht="25.5" hidden="1"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7"/>
      <c r="AG871" s="327"/>
      <c r="AH871" s="327"/>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row>
    <row r="872" spans="1:143" s="242" customFormat="1" ht="25.5" hidden="1"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7"/>
      <c r="AG872" s="327"/>
      <c r="AH872" s="327"/>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row>
    <row r="873" spans="1:143" s="242" customFormat="1" ht="25.5" hidden="1"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7"/>
      <c r="AG873" s="327"/>
      <c r="AH873" s="327"/>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row>
    <row r="874" spans="1:143" s="242" customFormat="1" ht="25.5" hidden="1"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7"/>
      <c r="AG874" s="327"/>
      <c r="AH874" s="327"/>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row>
    <row r="875" spans="1:143" s="242" customFormat="1" ht="25.5" hidden="1"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7"/>
      <c r="AG875" s="327"/>
      <c r="AH875" s="327"/>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row>
    <row r="876" spans="1:143" s="242" customFormat="1" ht="25.5" hidden="1"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7"/>
      <c r="AG876" s="327"/>
      <c r="AH876" s="327"/>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row>
    <row r="877" spans="1:143" s="242" customFormat="1" ht="25.5" hidden="1"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7"/>
      <c r="AG877" s="327"/>
      <c r="AH877" s="327"/>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row>
    <row r="878" spans="1:143" s="242" customFormat="1" ht="25.5" hidden="1"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7"/>
      <c r="AG878" s="327"/>
      <c r="AH878" s="327"/>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row>
    <row r="879" spans="1:143" s="242" customFormat="1" ht="25.5" hidden="1"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7"/>
      <c r="AG879" s="327"/>
      <c r="AH879" s="327"/>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row>
    <row r="880" spans="1:143" s="242" customFormat="1" ht="25.5" hidden="1"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7"/>
      <c r="AG880" s="327"/>
      <c r="AH880" s="327"/>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row>
    <row r="881" spans="1:143" s="242" customFormat="1" ht="25.5" hidden="1"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7"/>
      <c r="AG881" s="327"/>
      <c r="AH881" s="327"/>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row>
    <row r="882" spans="1:143" s="242" customFormat="1" ht="25.5" hidden="1"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7"/>
      <c r="AG882" s="327"/>
      <c r="AH882" s="327"/>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row>
    <row r="883" spans="1:143" s="242" customFormat="1" ht="25.5" hidden="1"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7"/>
      <c r="AG883" s="327"/>
      <c r="AH883" s="327"/>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row>
    <row r="884" spans="1:143" s="242" customFormat="1" ht="25.5" hidden="1"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7"/>
      <c r="AG884" s="327"/>
      <c r="AH884" s="327"/>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row>
    <row r="885" spans="1:143" s="242" customFormat="1" ht="25.5" hidden="1"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7"/>
      <c r="AG885" s="327"/>
      <c r="AH885" s="327"/>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row>
    <row r="886" spans="1:143" s="242" customFormat="1" ht="25.5" hidden="1"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7"/>
      <c r="AG886" s="327"/>
      <c r="AH886" s="327"/>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row>
    <row r="887" spans="1:143" s="242" customFormat="1" ht="25.5" hidden="1"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7"/>
      <c r="AG887" s="327"/>
      <c r="AH887" s="327"/>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row>
    <row r="888" spans="1:143" s="242" customFormat="1" ht="25.5" hidden="1"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7"/>
      <c r="AG888" s="327"/>
      <c r="AH888" s="327"/>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row>
    <row r="889" spans="1:143" s="242" customFormat="1" ht="25.5" hidden="1"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7"/>
      <c r="AG889" s="327"/>
      <c r="AH889" s="327"/>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row>
    <row r="890" spans="1:143" s="242" customFormat="1" ht="25.5" hidden="1"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7"/>
      <c r="AG890" s="327"/>
      <c r="AH890" s="327"/>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row>
    <row r="891" spans="1:143" s="242" customFormat="1" ht="25.5" hidden="1"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7"/>
      <c r="AG891" s="327"/>
      <c r="AH891" s="327"/>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row>
    <row r="892" spans="1:143" s="242" customFormat="1" ht="25.5" hidden="1"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7"/>
      <c r="AG892" s="327"/>
      <c r="AH892" s="327"/>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row>
    <row r="893" spans="1:143" s="242" customFormat="1" ht="25.5" hidden="1"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7"/>
      <c r="AG893" s="327"/>
      <c r="AH893" s="327"/>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row>
    <row r="894" spans="1:143" s="242" customFormat="1" ht="25.5" hidden="1"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7"/>
      <c r="AG894" s="327"/>
      <c r="AH894" s="327"/>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row>
    <row r="895" spans="1:143" s="242" customFormat="1" ht="25.5" hidden="1"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7"/>
      <c r="AG895" s="327"/>
      <c r="AH895" s="327"/>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row>
    <row r="896" spans="1:143" s="242" customFormat="1" ht="25.5" hidden="1"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7"/>
      <c r="AG896" s="327"/>
      <c r="AH896" s="327"/>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row>
    <row r="897" spans="1:143" s="242" customFormat="1" ht="25.5" hidden="1"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7"/>
      <c r="AG897" s="327"/>
      <c r="AH897" s="327"/>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row>
    <row r="898" spans="1:143" s="242" customFormat="1" ht="25.5" hidden="1"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7"/>
      <c r="AG898" s="327"/>
      <c r="AH898" s="327"/>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row>
    <row r="899" spans="1:143" s="242" customFormat="1" ht="25.5" hidden="1"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7"/>
      <c r="AG899" s="327"/>
      <c r="AH899" s="327"/>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row>
    <row r="900" spans="1:143" s="242" customFormat="1" ht="25.5" hidden="1"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7"/>
      <c r="AG900" s="327"/>
      <c r="AH900" s="327"/>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row>
    <row r="901" spans="1:143" s="242" customFormat="1" ht="25.5" hidden="1"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7"/>
      <c r="AG901" s="327"/>
      <c r="AH901" s="327"/>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row>
    <row r="902" spans="1:143" s="242" customFormat="1" ht="25.5" hidden="1"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7"/>
      <c r="AG902" s="327"/>
      <c r="AH902" s="327"/>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row>
    <row r="903" spans="1:143" s="242" customFormat="1" ht="25.5" hidden="1"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7"/>
      <c r="AG903" s="327"/>
      <c r="AH903" s="327"/>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row>
    <row r="904" spans="1:143" s="242" customFormat="1" ht="25.5" hidden="1"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7"/>
      <c r="AG904" s="327"/>
      <c r="AH904" s="327"/>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row>
    <row r="905" spans="1:143" s="242" customFormat="1" ht="25.5" hidden="1"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7"/>
      <c r="AG905" s="327"/>
      <c r="AH905" s="327"/>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row>
    <row r="906" spans="1:143" s="242" customFormat="1" ht="25.5" hidden="1"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7"/>
      <c r="AG906" s="327"/>
      <c r="AH906" s="327"/>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row>
    <row r="907" spans="1:143" s="242" customFormat="1" ht="25.5" hidden="1"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7"/>
      <c r="AG907" s="327"/>
      <c r="AH907" s="327"/>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row>
    <row r="908" spans="1:143" s="242" customFormat="1" ht="25.5" hidden="1"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7"/>
      <c r="AG908" s="327"/>
      <c r="AH908" s="327"/>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row>
    <row r="909" spans="1:143" s="242" customFormat="1" ht="25.5" hidden="1"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7"/>
      <c r="AG909" s="327"/>
      <c r="AH909" s="327"/>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row>
    <row r="910" spans="1:143" s="242" customFormat="1" ht="25.5" hidden="1"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7"/>
      <c r="AG910" s="327"/>
      <c r="AH910" s="327"/>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row>
    <row r="911" spans="1:143" s="242" customFormat="1" ht="25.5" hidden="1"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7"/>
      <c r="AG911" s="327"/>
      <c r="AH911" s="327"/>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row>
    <row r="912" spans="1:143" s="242" customFormat="1" ht="25.5" hidden="1"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7"/>
      <c r="AG912" s="327"/>
      <c r="AH912" s="327"/>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row>
    <row r="913" spans="1:143" s="242" customFormat="1" ht="25.5" hidden="1"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7"/>
      <c r="AG913" s="327"/>
      <c r="AH913" s="327"/>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row>
    <row r="914" spans="1:143" s="242" customFormat="1" ht="25.5" hidden="1"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7"/>
      <c r="AG914" s="327"/>
      <c r="AH914" s="327"/>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row>
    <row r="915" spans="1:143" s="242" customFormat="1" ht="25.5" hidden="1"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7"/>
      <c r="AG915" s="327"/>
      <c r="AH915" s="327"/>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row>
    <row r="916" spans="1:143" s="242" customFormat="1" ht="25.5" hidden="1"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7"/>
      <c r="AG916" s="327"/>
      <c r="AH916" s="327"/>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row>
    <row r="917" spans="1:143" s="242" customFormat="1" ht="25.5" hidden="1"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7"/>
      <c r="AG917" s="327"/>
      <c r="AH917" s="327"/>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row>
    <row r="918" spans="1:143" s="242" customFormat="1" ht="25.5" hidden="1"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7"/>
      <c r="AG918" s="327"/>
      <c r="AH918" s="327"/>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row>
    <row r="919" spans="1:143" s="242" customFormat="1" ht="25.5" hidden="1"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7"/>
      <c r="AG919" s="327"/>
      <c r="AH919" s="327"/>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row>
    <row r="920" spans="1:143" s="242" customFormat="1" ht="25.5" hidden="1"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7"/>
      <c r="AG920" s="327"/>
      <c r="AH920" s="327"/>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row>
    <row r="921" spans="1:143" s="242" customFormat="1" ht="25.5" hidden="1"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7"/>
      <c r="AG921" s="327"/>
      <c r="AH921" s="327"/>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row>
    <row r="922" spans="1:143" s="242" customFormat="1" ht="25.5" hidden="1"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7"/>
      <c r="AG922" s="327"/>
      <c r="AH922" s="327"/>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row>
    <row r="923" spans="1:143" s="242" customFormat="1" ht="25.5" hidden="1"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7"/>
      <c r="AG923" s="327"/>
      <c r="AH923" s="327"/>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row>
    <row r="924" spans="1:143" s="242" customFormat="1" ht="25.5" hidden="1"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7"/>
      <c r="AG924" s="327"/>
      <c r="AH924" s="327"/>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row>
    <row r="925" spans="1:143" s="242" customFormat="1" ht="25.5" hidden="1"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7"/>
      <c r="AG925" s="327"/>
      <c r="AH925" s="327"/>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row>
    <row r="926" spans="1:143" s="242" customFormat="1" ht="25.5" hidden="1"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7"/>
      <c r="AG926" s="327"/>
      <c r="AH926" s="327"/>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row>
    <row r="927" spans="1:143" s="242" customFormat="1" ht="25.5" hidden="1"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7"/>
      <c r="AG927" s="327"/>
      <c r="AH927" s="327"/>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row>
    <row r="928" spans="1:143" s="242" customFormat="1" ht="25.5" hidden="1"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7"/>
      <c r="AG928" s="327"/>
      <c r="AH928" s="327"/>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row>
    <row r="929" spans="1:143" s="242" customFormat="1" ht="25.5" hidden="1"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7"/>
      <c r="AG929" s="327"/>
      <c r="AH929" s="327"/>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row>
    <row r="930" spans="1:143" s="242" customFormat="1" ht="25.5" hidden="1"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7"/>
      <c r="AG930" s="327"/>
      <c r="AH930" s="327"/>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row>
    <row r="931" spans="1:143" s="242" customFormat="1" ht="25.5" hidden="1"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7"/>
      <c r="AG931" s="327"/>
      <c r="AH931" s="327"/>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row>
    <row r="932" spans="1:143" s="242" customFormat="1" ht="25.5" hidden="1"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7"/>
      <c r="AG932" s="327"/>
      <c r="AH932" s="327"/>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row>
    <row r="933" spans="1:143" s="242" customFormat="1" ht="25.5" hidden="1"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7"/>
      <c r="AG933" s="327"/>
      <c r="AH933" s="327"/>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row>
    <row r="934" spans="1:143" s="242" customFormat="1" ht="25.5" hidden="1"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7"/>
      <c r="AG934" s="327"/>
      <c r="AH934" s="327"/>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row>
    <row r="935" spans="1:143" s="242" customFormat="1" ht="25.5" hidden="1"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7"/>
      <c r="AG935" s="327"/>
      <c r="AH935" s="327"/>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row>
    <row r="936" spans="1:143" s="242" customFormat="1" ht="25.5" hidden="1"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7"/>
      <c r="AG936" s="327"/>
      <c r="AH936" s="327"/>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row>
    <row r="937" spans="1:143" s="242" customFormat="1" ht="25.5" hidden="1"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7"/>
      <c r="AG937" s="327"/>
      <c r="AH937" s="327"/>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row>
    <row r="938" spans="1:143" s="242" customFormat="1" ht="25.5" hidden="1"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7"/>
      <c r="AG938" s="327"/>
      <c r="AH938" s="327"/>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row>
    <row r="939" spans="1:143" s="242" customFormat="1" ht="25.5" hidden="1"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7"/>
      <c r="AG939" s="327"/>
      <c r="AH939" s="327"/>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row>
    <row r="940" spans="1:143" s="242" customFormat="1" ht="25.5" hidden="1"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7"/>
      <c r="AG940" s="327"/>
      <c r="AH940" s="327"/>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row>
    <row r="941" spans="1:143" s="242" customFormat="1" ht="25.5" hidden="1"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7"/>
      <c r="AG941" s="327"/>
      <c r="AH941" s="327"/>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row>
    <row r="942" spans="1:143" s="242" customFormat="1" ht="25.5" hidden="1"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7"/>
      <c r="AG942" s="327"/>
      <c r="AH942" s="327"/>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row>
    <row r="943" spans="1:143" s="242" customFormat="1" ht="25.5" hidden="1"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7"/>
      <c r="AG943" s="327"/>
      <c r="AH943" s="327"/>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row>
    <row r="944" spans="1:143" s="242" customFormat="1" ht="25.5" hidden="1"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7"/>
      <c r="AG944" s="327"/>
      <c r="AH944" s="327"/>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row>
    <row r="945" spans="1:143" s="242" customFormat="1" ht="25.5" hidden="1"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7"/>
      <c r="AG945" s="327"/>
      <c r="AH945" s="327"/>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row>
    <row r="946" spans="1:143" s="242" customFormat="1" ht="25.5" hidden="1"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7"/>
      <c r="AG946" s="327"/>
      <c r="AH946" s="327"/>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row>
    <row r="947" spans="1:143" s="242" customFormat="1" ht="25.5" hidden="1"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7"/>
      <c r="AG947" s="327"/>
      <c r="AH947" s="327"/>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row>
    <row r="948" spans="1:143" s="242" customFormat="1" ht="25.5" hidden="1"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7"/>
      <c r="AG948" s="327"/>
      <c r="AH948" s="327"/>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row>
    <row r="949" spans="1:143" s="242" customFormat="1" ht="25.5" hidden="1"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7"/>
      <c r="AG949" s="327"/>
      <c r="AH949" s="327"/>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row>
    <row r="950" spans="1:143" s="242" customFormat="1" ht="25.5" hidden="1"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7"/>
      <c r="AG950" s="327"/>
      <c r="AH950" s="327"/>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row>
    <row r="951" spans="1:143" s="242" customFormat="1" ht="25.5" hidden="1"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7"/>
      <c r="AG951" s="327"/>
      <c r="AH951" s="327"/>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row>
    <row r="952" spans="1:143" s="242" customFormat="1" ht="25.5" hidden="1"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7"/>
      <c r="AG952" s="327"/>
      <c r="AH952" s="327"/>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row>
    <row r="953" spans="1:143" s="242" customFormat="1" ht="25.5" hidden="1"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7"/>
      <c r="AG953" s="327"/>
      <c r="AH953" s="327"/>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row>
    <row r="954" spans="1:143" s="242" customFormat="1" ht="25.5" hidden="1"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7"/>
      <c r="AG954" s="327"/>
      <c r="AH954" s="327"/>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row>
    <row r="955" spans="1:143" s="242" customFormat="1" ht="25.5" hidden="1"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7"/>
      <c r="AG955" s="327"/>
      <c r="AH955" s="327"/>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row>
    <row r="956" spans="1:143" s="242" customFormat="1" ht="25.5" hidden="1"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7"/>
      <c r="AG956" s="327"/>
      <c r="AH956" s="327"/>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row>
    <row r="957" spans="1:143" s="242" customFormat="1" ht="25.5" hidden="1"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7"/>
      <c r="AG957" s="327"/>
      <c r="AH957" s="327"/>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row>
    <row r="958" spans="1:143" s="242" customFormat="1" ht="25.5" hidden="1"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7"/>
      <c r="AG958" s="327"/>
      <c r="AH958" s="327"/>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row>
    <row r="959" spans="1:143" s="242" customFormat="1" ht="25.5" hidden="1"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7"/>
      <c r="AG959" s="327"/>
      <c r="AH959" s="327"/>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row>
    <row r="960" spans="1:143" s="242" customFormat="1" ht="25.5" hidden="1"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7"/>
      <c r="AG960" s="327"/>
      <c r="AH960" s="327"/>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row>
    <row r="961" spans="1:143" s="242" customFormat="1" ht="25.5" hidden="1"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7"/>
      <c r="AG961" s="327"/>
      <c r="AH961" s="327"/>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row>
    <row r="962" spans="1:143" s="242" customFormat="1" ht="25.5" hidden="1"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7"/>
      <c r="AG962" s="327"/>
      <c r="AH962" s="327"/>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row>
    <row r="963" spans="1:143" s="242" customFormat="1" ht="25.5" hidden="1"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7"/>
      <c r="AG963" s="327"/>
      <c r="AH963" s="327"/>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row>
    <row r="964" spans="1:143" s="242" customFormat="1" ht="25.5" hidden="1"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7"/>
      <c r="AG964" s="327"/>
      <c r="AH964" s="327"/>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row>
    <row r="965" spans="1:143" s="242" customFormat="1" ht="25.5" hidden="1"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7"/>
      <c r="AG965" s="327"/>
      <c r="AH965" s="327"/>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row>
    <row r="966" spans="1:143" s="242" customFormat="1" ht="25.5" hidden="1"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7"/>
      <c r="AG966" s="327"/>
      <c r="AH966" s="327"/>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row>
    <row r="967" spans="1:143" s="242" customFormat="1" ht="25.5" hidden="1"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7"/>
      <c r="AG967" s="327"/>
      <c r="AH967" s="327"/>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row>
    <row r="968" spans="1:143" s="242" customFormat="1" ht="25.5" hidden="1"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7"/>
      <c r="AG968" s="327"/>
      <c r="AH968" s="327"/>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row>
    <row r="969" spans="1:143" s="242" customFormat="1" ht="25.5" hidden="1"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7"/>
      <c r="AG969" s="327"/>
      <c r="AH969" s="327"/>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row>
    <row r="970" spans="1:143" s="242" customFormat="1" ht="25.5" hidden="1"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7"/>
      <c r="AG970" s="327"/>
      <c r="AH970" s="327"/>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row>
    <row r="971" spans="1:143" s="242" customFormat="1" ht="25.5" hidden="1"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7"/>
      <c r="AG971" s="327"/>
      <c r="AH971" s="327"/>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row>
    <row r="972" spans="1:143" s="242" customFormat="1" ht="25.5" hidden="1"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7"/>
      <c r="AG972" s="327"/>
      <c r="AH972" s="327"/>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row>
    <row r="973" spans="1:143" s="242" customFormat="1" ht="25.5" hidden="1"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7"/>
      <c r="AG973" s="327"/>
      <c r="AH973" s="327"/>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row>
    <row r="974" spans="1:143" s="242" customFormat="1" ht="25.5" hidden="1"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7"/>
      <c r="AG974" s="327"/>
      <c r="AH974" s="327"/>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row>
    <row r="975" spans="1:143" s="242" customFormat="1" ht="25.5" hidden="1"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7"/>
      <c r="AG975" s="327"/>
      <c r="AH975" s="327"/>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row>
    <row r="976" spans="1:143" s="242" customFormat="1" ht="25.5" hidden="1"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7"/>
      <c r="AG976" s="327"/>
      <c r="AH976" s="327"/>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row>
    <row r="977" spans="1:143" s="242" customFormat="1" ht="25.5" hidden="1"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7"/>
      <c r="AG977" s="327"/>
      <c r="AH977" s="327"/>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row>
    <row r="978" spans="1:143" s="242" customFormat="1" ht="25.5" hidden="1"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7"/>
      <c r="AG978" s="327"/>
      <c r="AH978" s="327"/>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row>
    <row r="979" spans="1:143" s="242" customFormat="1" ht="25.5" hidden="1"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7"/>
      <c r="AG979" s="327"/>
      <c r="AH979" s="327"/>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row>
    <row r="980" spans="1:143" s="242" customFormat="1" ht="25.5" hidden="1"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7"/>
      <c r="AG980" s="327"/>
      <c r="AH980" s="327"/>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row>
    <row r="981" spans="1:143" s="242" customFormat="1" ht="25.5" hidden="1"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7"/>
      <c r="AG981" s="327"/>
      <c r="AH981" s="327"/>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row>
    <row r="982" spans="1:143" s="242" customFormat="1" ht="25.5" hidden="1"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7"/>
      <c r="AG982" s="327"/>
      <c r="AH982" s="327"/>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row>
    <row r="983" spans="1:143" s="242" customFormat="1" ht="25.5" hidden="1"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7"/>
      <c r="AG983" s="327"/>
      <c r="AH983" s="327"/>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row>
    <row r="984" spans="1:143" s="242" customFormat="1" ht="25.5" hidden="1"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7"/>
      <c r="AG984" s="327"/>
      <c r="AH984" s="327"/>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row>
    <row r="985" spans="1:143" s="242" customFormat="1" ht="25.5" hidden="1"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7"/>
      <c r="AG985" s="327"/>
      <c r="AH985" s="327"/>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row>
    <row r="986" spans="1:143" s="242" customFormat="1" ht="25.5" hidden="1"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7"/>
      <c r="AG986" s="327"/>
      <c r="AH986" s="327"/>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row>
    <row r="987" spans="1:143" s="242" customFormat="1" ht="25.5" hidden="1"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7"/>
      <c r="AG987" s="327"/>
      <c r="AH987" s="327"/>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row>
    <row r="988" spans="1:143" s="242" customFormat="1" ht="25.5" hidden="1"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7"/>
      <c r="AG988" s="327"/>
      <c r="AH988" s="327"/>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row>
    <row r="989" spans="1:143" s="242" customFormat="1" ht="25.5" hidden="1"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7"/>
      <c r="AG989" s="327"/>
      <c r="AH989" s="327"/>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row>
    <row r="990" spans="1:143" s="242" customFormat="1" ht="25.5" hidden="1"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7"/>
      <c r="AG990" s="327"/>
      <c r="AH990" s="327"/>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row>
    <row r="991" spans="1:143" s="242" customFormat="1" ht="25.5" hidden="1"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7"/>
      <c r="AG991" s="327"/>
      <c r="AH991" s="327"/>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row>
    <row r="992" spans="1:143" s="242" customFormat="1" ht="25.5" hidden="1"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7"/>
      <c r="AG992" s="327"/>
      <c r="AH992" s="327"/>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row>
    <row r="993" spans="1:143" s="242" customFormat="1" ht="25.5" hidden="1"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7"/>
      <c r="AG993" s="327"/>
      <c r="AH993" s="327"/>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row>
    <row r="994" spans="1:143" s="242" customFormat="1" ht="25.5" hidden="1"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7"/>
      <c r="AG994" s="327"/>
      <c r="AH994" s="327"/>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row>
    <row r="995" spans="1:143" s="242" customFormat="1" ht="25.5" hidden="1"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7"/>
      <c r="AG995" s="327"/>
      <c r="AH995" s="327"/>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row>
    <row r="996" spans="1:143" s="242" customFormat="1" ht="25.5" hidden="1"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7"/>
      <c r="AG996" s="327"/>
      <c r="AH996" s="327"/>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row>
    <row r="997" spans="1:143" s="242" customFormat="1" ht="25.5" hidden="1"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7"/>
      <c r="AG997" s="327"/>
      <c r="AH997" s="327"/>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row>
    <row r="998" spans="1:143" s="242" customFormat="1" ht="25.5" hidden="1"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7"/>
      <c r="AG998" s="327"/>
      <c r="AH998" s="327"/>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row>
    <row r="999" spans="1:143" s="242" customFormat="1" ht="25.5" hidden="1"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7"/>
      <c r="AG999" s="327"/>
      <c r="AH999" s="327"/>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row>
    <row r="1000" spans="1:143" s="242" customFormat="1" ht="25.5" hidden="1"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7"/>
      <c r="AG1000" s="327"/>
      <c r="AH1000" s="327"/>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row>
    <row r="1001" spans="1:143" s="242" customFormat="1" ht="25.5" hidden="1" customHeight="1">
      <c r="A1001" s="326"/>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6"/>
      <c r="AD1001" s="326"/>
      <c r="AE1001" s="326"/>
      <c r="AF1001" s="327"/>
      <c r="AG1001" s="327"/>
      <c r="AH1001" s="327"/>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row>
    <row r="1002" spans="1:143" s="242" customFormat="1" ht="25.5" hidden="1" customHeight="1">
      <c r="A1002" s="326"/>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6"/>
      <c r="AD1002" s="326"/>
      <c r="AE1002" s="326"/>
      <c r="AF1002" s="327"/>
      <c r="AG1002" s="327"/>
      <c r="AH1002" s="327"/>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row>
    <row r="1003" spans="1:143" s="242" customFormat="1" ht="25.5" hidden="1" customHeight="1">
      <c r="A1003" s="326"/>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6"/>
      <c r="AD1003" s="326"/>
      <c r="AE1003" s="326"/>
      <c r="AF1003" s="327"/>
      <c r="AG1003" s="327"/>
      <c r="AH1003" s="327"/>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row>
    <row r="1004" spans="1:143" s="242" customFormat="1" ht="25.5" hidden="1" customHeight="1">
      <c r="A1004" s="326"/>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6"/>
      <c r="AD1004" s="326"/>
      <c r="AE1004" s="326"/>
      <c r="AF1004" s="327"/>
      <c r="AG1004" s="327"/>
      <c r="AH1004" s="327"/>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row>
    <row r="1005" spans="1:143" s="242" customFormat="1" ht="25.5" hidden="1" customHeight="1">
      <c r="A1005" s="326"/>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6"/>
      <c r="AD1005" s="326"/>
      <c r="AE1005" s="326"/>
      <c r="AF1005" s="327"/>
      <c r="AG1005" s="327"/>
      <c r="AH1005" s="327"/>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row>
    <row r="1006" spans="1:143" s="242" customFormat="1" ht="25.5" hidden="1" customHeight="1">
      <c r="A1006" s="326"/>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6"/>
      <c r="AD1006" s="326"/>
      <c r="AE1006" s="326"/>
      <c r="AF1006" s="327"/>
      <c r="AG1006" s="327"/>
      <c r="AH1006" s="327"/>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row>
    <row r="1007" spans="1:143" s="242" customFormat="1" ht="25.5" hidden="1" customHeight="1">
      <c r="A1007" s="326"/>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326"/>
      <c r="AF1007" s="327"/>
      <c r="AG1007" s="327"/>
      <c r="AH1007" s="327"/>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row>
    <row r="1008" spans="1:143" s="242" customFormat="1" ht="25.5" hidden="1" customHeight="1">
      <c r="A1008" s="326"/>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326"/>
      <c r="AF1008" s="327"/>
      <c r="AG1008" s="327"/>
      <c r="AH1008" s="327"/>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row>
    <row r="1009" spans="1:143" s="242" customFormat="1" ht="25.5" hidden="1" customHeight="1">
      <c r="A1009" s="326"/>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6"/>
      <c r="AD1009" s="326"/>
      <c r="AE1009" s="326"/>
      <c r="AF1009" s="327"/>
      <c r="AG1009" s="327"/>
      <c r="AH1009" s="327"/>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row>
    <row r="1010" spans="1:143" s="242" customFormat="1" ht="25.5" hidden="1" customHeight="1">
      <c r="A1010" s="326"/>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6"/>
      <c r="AD1010" s="326"/>
      <c r="AE1010" s="326"/>
      <c r="AF1010" s="327"/>
      <c r="AG1010" s="327"/>
      <c r="AH1010" s="327"/>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row>
    <row r="1011" spans="1:143" s="242" customFormat="1" ht="25.5" hidden="1" customHeight="1">
      <c r="A1011" s="326"/>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6"/>
      <c r="AD1011" s="326"/>
      <c r="AE1011" s="326"/>
      <c r="AF1011" s="327"/>
      <c r="AG1011" s="327"/>
      <c r="AH1011" s="327"/>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row>
    <row r="1012" spans="1:143" s="242" customFormat="1" ht="25.5" hidden="1" customHeight="1">
      <c r="A1012" s="326"/>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6"/>
      <c r="AD1012" s="326"/>
      <c r="AE1012" s="326"/>
      <c r="AF1012" s="327"/>
      <c r="AG1012" s="327"/>
      <c r="AH1012" s="327"/>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row>
    <row r="1013" spans="1:143" s="242" customFormat="1" ht="25.5" hidden="1" customHeight="1">
      <c r="A1013" s="326"/>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6"/>
      <c r="AD1013" s="326"/>
      <c r="AE1013" s="326"/>
      <c r="AF1013" s="327"/>
      <c r="AG1013" s="327"/>
      <c r="AH1013" s="327"/>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row>
    <row r="1014" spans="1:143" s="242" customFormat="1" ht="25.5" hidden="1" customHeight="1">
      <c r="A1014" s="326"/>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6"/>
      <c r="AD1014" s="326"/>
      <c r="AE1014" s="326"/>
      <c r="AF1014" s="327"/>
      <c r="AG1014" s="327"/>
      <c r="AH1014" s="327"/>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row>
    <row r="1015" spans="1:143" s="242" customFormat="1" ht="25.5" hidden="1" customHeight="1">
      <c r="A1015" s="326"/>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6"/>
      <c r="AD1015" s="326"/>
      <c r="AE1015" s="326"/>
      <c r="AF1015" s="327"/>
      <c r="AG1015" s="327"/>
      <c r="AH1015" s="327"/>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row>
    <row r="1016" spans="1:143" s="242" customFormat="1" ht="25.5" hidden="1" customHeight="1">
      <c r="A1016" s="326"/>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6"/>
      <c r="AD1016" s="326"/>
      <c r="AE1016" s="326"/>
      <c r="AF1016" s="327"/>
      <c r="AG1016" s="327"/>
      <c r="AH1016" s="327"/>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row>
    <row r="1017" spans="1:143" s="242" customFormat="1" ht="25.5" hidden="1" customHeight="1">
      <c r="A1017" s="326"/>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326"/>
      <c r="AF1017" s="327"/>
      <c r="AG1017" s="327"/>
      <c r="AH1017" s="327"/>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row>
    <row r="1018" spans="1:143" s="242" customFormat="1" ht="25.5" hidden="1" customHeight="1">
      <c r="A1018" s="326"/>
      <c r="B1018" s="326"/>
      <c r="C1018" s="326"/>
      <c r="D1018" s="326"/>
      <c r="E1018" s="326"/>
      <c r="F1018" s="326"/>
      <c r="G1018" s="326"/>
      <c r="H1018" s="326"/>
      <c r="I1018" s="326"/>
      <c r="J1018" s="326"/>
      <c r="K1018" s="326"/>
      <c r="L1018" s="326"/>
      <c r="M1018" s="326"/>
      <c r="N1018" s="326"/>
      <c r="O1018" s="326"/>
      <c r="P1018" s="326"/>
      <c r="Q1018" s="326"/>
      <c r="R1018" s="326"/>
      <c r="S1018" s="326"/>
      <c r="T1018" s="326"/>
      <c r="U1018" s="326"/>
      <c r="V1018" s="326"/>
      <c r="W1018" s="326"/>
      <c r="X1018" s="326"/>
      <c r="Y1018" s="326"/>
      <c r="Z1018" s="326"/>
      <c r="AA1018" s="326"/>
      <c r="AB1018" s="326"/>
      <c r="AC1018" s="326"/>
      <c r="AD1018" s="326"/>
      <c r="AE1018" s="326"/>
      <c r="AF1018" s="327"/>
      <c r="AG1018" s="327"/>
      <c r="AH1018" s="327"/>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row>
    <row r="1019" spans="1:143" s="242" customFormat="1" ht="25.5" hidden="1" customHeight="1">
      <c r="A1019" s="326"/>
      <c r="B1019" s="326"/>
      <c r="C1019" s="326"/>
      <c r="D1019" s="326"/>
      <c r="E1019" s="326"/>
      <c r="F1019" s="326"/>
      <c r="G1019" s="326"/>
      <c r="H1019" s="326"/>
      <c r="I1019" s="326"/>
      <c r="J1019" s="326"/>
      <c r="K1019" s="326"/>
      <c r="L1019" s="326"/>
      <c r="M1019" s="326"/>
      <c r="N1019" s="326"/>
      <c r="O1019" s="326"/>
      <c r="P1019" s="326"/>
      <c r="Q1019" s="326"/>
      <c r="R1019" s="326"/>
      <c r="S1019" s="326"/>
      <c r="T1019" s="326"/>
      <c r="U1019" s="326"/>
      <c r="V1019" s="326"/>
      <c r="W1019" s="326"/>
      <c r="X1019" s="326"/>
      <c r="Y1019" s="326"/>
      <c r="Z1019" s="326"/>
      <c r="AA1019" s="326"/>
      <c r="AB1019" s="326"/>
      <c r="AC1019" s="326"/>
      <c r="AD1019" s="326"/>
      <c r="AE1019" s="326"/>
      <c r="AF1019" s="327"/>
      <c r="AG1019" s="327"/>
      <c r="AH1019" s="327"/>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row>
    <row r="1020" spans="1:143" s="242" customFormat="1" ht="25.5" hidden="1" customHeight="1">
      <c r="A1020" s="326"/>
      <c r="B1020" s="326"/>
      <c r="C1020" s="326"/>
      <c r="D1020" s="326"/>
      <c r="E1020" s="326"/>
      <c r="F1020" s="326"/>
      <c r="G1020" s="326"/>
      <c r="H1020" s="326"/>
      <c r="I1020" s="326"/>
      <c r="J1020" s="326"/>
      <c r="K1020" s="326"/>
      <c r="L1020" s="326"/>
      <c r="M1020" s="326"/>
      <c r="N1020" s="326"/>
      <c r="O1020" s="326"/>
      <c r="P1020" s="326"/>
      <c r="Q1020" s="326"/>
      <c r="R1020" s="326"/>
      <c r="S1020" s="326"/>
      <c r="T1020" s="326"/>
      <c r="U1020" s="326"/>
      <c r="V1020" s="326"/>
      <c r="W1020" s="326"/>
      <c r="X1020" s="326"/>
      <c r="Y1020" s="326"/>
      <c r="Z1020" s="326"/>
      <c r="AA1020" s="326"/>
      <c r="AB1020" s="326"/>
      <c r="AC1020" s="326"/>
      <c r="AD1020" s="326"/>
      <c r="AE1020" s="326"/>
      <c r="AF1020" s="327"/>
      <c r="AG1020" s="327"/>
      <c r="AH1020" s="327"/>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row>
    <row r="1021" spans="1:143" s="242" customFormat="1" ht="25.5" hidden="1" customHeight="1">
      <c r="A1021" s="326"/>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6"/>
      <c r="AD1021" s="326"/>
      <c r="AE1021" s="326"/>
      <c r="AF1021" s="327"/>
      <c r="AG1021" s="327"/>
      <c r="AH1021" s="327"/>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row>
    <row r="1022" spans="1:143" s="242" customFormat="1" ht="25.5" hidden="1" customHeight="1">
      <c r="A1022" s="326"/>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6"/>
      <c r="AD1022" s="326"/>
      <c r="AE1022" s="326"/>
      <c r="AF1022" s="327"/>
      <c r="AG1022" s="327"/>
      <c r="AH1022" s="327"/>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row>
    <row r="1023" spans="1:143" s="242" customFormat="1" ht="25.5" hidden="1" customHeight="1">
      <c r="A1023" s="326"/>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6"/>
      <c r="AD1023" s="326"/>
      <c r="AE1023" s="326"/>
      <c r="AF1023" s="327"/>
      <c r="AG1023" s="327"/>
      <c r="AH1023" s="327"/>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row>
    <row r="1024" spans="1:143" s="242" customFormat="1" ht="25.5" hidden="1" customHeight="1">
      <c r="A1024" s="326"/>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6"/>
      <c r="AD1024" s="326"/>
      <c r="AE1024" s="326"/>
      <c r="AF1024" s="327"/>
      <c r="AG1024" s="327"/>
      <c r="AH1024" s="327"/>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row>
    <row r="1025" spans="1:143" s="242" customFormat="1" ht="25.5" hidden="1" customHeight="1">
      <c r="A1025" s="326"/>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6"/>
      <c r="AD1025" s="326"/>
      <c r="AE1025" s="326"/>
      <c r="AF1025" s="327"/>
      <c r="AG1025" s="327"/>
      <c r="AH1025" s="327"/>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row>
    <row r="1026" spans="1:143" s="242" customFormat="1" ht="25.5" hidden="1" customHeight="1">
      <c r="A1026" s="326"/>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326"/>
      <c r="AF1026" s="327"/>
      <c r="AG1026" s="327"/>
      <c r="AH1026" s="327"/>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row>
    <row r="1027" spans="1:143" s="242" customFormat="1" ht="25.5" hidden="1" customHeight="1">
      <c r="A1027" s="326"/>
      <c r="B1027" s="326"/>
      <c r="C1027" s="326"/>
      <c r="D1027" s="326"/>
      <c r="E1027" s="326"/>
      <c r="F1027" s="326"/>
      <c r="G1027" s="326"/>
      <c r="H1027" s="326"/>
      <c r="I1027" s="326"/>
      <c r="J1027" s="326"/>
      <c r="K1027" s="326"/>
      <c r="L1027" s="326"/>
      <c r="M1027" s="326"/>
      <c r="N1027" s="326"/>
      <c r="O1027" s="326"/>
      <c r="P1027" s="326"/>
      <c r="Q1027" s="326"/>
      <c r="R1027" s="326"/>
      <c r="S1027" s="326"/>
      <c r="T1027" s="326"/>
      <c r="U1027" s="326"/>
      <c r="V1027" s="326"/>
      <c r="W1027" s="326"/>
      <c r="X1027" s="326"/>
      <c r="Y1027" s="326"/>
      <c r="Z1027" s="326"/>
      <c r="AA1027" s="326"/>
      <c r="AB1027" s="326"/>
      <c r="AC1027" s="326"/>
      <c r="AD1027" s="326"/>
      <c r="AE1027" s="326"/>
      <c r="AF1027" s="327"/>
      <c r="AG1027" s="327"/>
      <c r="AH1027" s="327"/>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row>
    <row r="1028" spans="1:143" s="242" customFormat="1" ht="25.5" hidden="1" customHeight="1">
      <c r="A1028" s="326"/>
      <c r="B1028" s="326"/>
      <c r="C1028" s="326"/>
      <c r="D1028" s="326"/>
      <c r="E1028" s="326"/>
      <c r="F1028" s="326"/>
      <c r="G1028" s="326"/>
      <c r="H1028" s="326"/>
      <c r="I1028" s="326"/>
      <c r="J1028" s="326"/>
      <c r="K1028" s="326"/>
      <c r="L1028" s="326"/>
      <c r="M1028" s="326"/>
      <c r="N1028" s="326"/>
      <c r="O1028" s="326"/>
      <c r="P1028" s="326"/>
      <c r="Q1028" s="326"/>
      <c r="R1028" s="326"/>
      <c r="S1028" s="326"/>
      <c r="T1028" s="326"/>
      <c r="U1028" s="326"/>
      <c r="V1028" s="326"/>
      <c r="W1028" s="326"/>
      <c r="X1028" s="326"/>
      <c r="Y1028" s="326"/>
      <c r="Z1028" s="326"/>
      <c r="AA1028" s="326"/>
      <c r="AB1028" s="326"/>
      <c r="AC1028" s="326"/>
      <c r="AD1028" s="326"/>
      <c r="AE1028" s="326"/>
      <c r="AF1028" s="327"/>
      <c r="AG1028" s="327"/>
      <c r="AH1028" s="327"/>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row>
    <row r="1029" spans="1:143" s="242" customFormat="1" ht="25.5" hidden="1" customHeight="1">
      <c r="A1029" s="326"/>
      <c r="B1029" s="326"/>
      <c r="C1029" s="326"/>
      <c r="D1029" s="326"/>
      <c r="E1029" s="326"/>
      <c r="F1029" s="326"/>
      <c r="G1029" s="326"/>
      <c r="H1029" s="326"/>
      <c r="I1029" s="326"/>
      <c r="J1029" s="326"/>
      <c r="K1029" s="326"/>
      <c r="L1029" s="326"/>
      <c r="M1029" s="326"/>
      <c r="N1029" s="326"/>
      <c r="O1029" s="326"/>
      <c r="P1029" s="326"/>
      <c r="Q1029" s="326"/>
      <c r="R1029" s="326"/>
      <c r="S1029" s="326"/>
      <c r="T1029" s="326"/>
      <c r="U1029" s="326"/>
      <c r="V1029" s="326"/>
      <c r="W1029" s="326"/>
      <c r="X1029" s="326"/>
      <c r="Y1029" s="326"/>
      <c r="Z1029" s="326"/>
      <c r="AA1029" s="326"/>
      <c r="AB1029" s="326"/>
      <c r="AC1029" s="326"/>
      <c r="AD1029" s="326"/>
      <c r="AE1029" s="326"/>
      <c r="AF1029" s="327"/>
      <c r="AG1029" s="327"/>
      <c r="AH1029" s="327"/>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row>
    <row r="1030" spans="1:143" s="242" customFormat="1" ht="25.5" hidden="1" customHeight="1">
      <c r="A1030" s="326"/>
      <c r="B1030" s="326"/>
      <c r="C1030" s="326"/>
      <c r="D1030" s="326"/>
      <c r="E1030" s="326"/>
      <c r="F1030" s="326"/>
      <c r="G1030" s="326"/>
      <c r="H1030" s="326"/>
      <c r="I1030" s="326"/>
      <c r="J1030" s="326"/>
      <c r="K1030" s="326"/>
      <c r="L1030" s="326"/>
      <c r="M1030" s="326"/>
      <c r="N1030" s="326"/>
      <c r="O1030" s="326"/>
      <c r="P1030" s="326"/>
      <c r="Q1030" s="326"/>
      <c r="R1030" s="326"/>
      <c r="S1030" s="326"/>
      <c r="T1030" s="326"/>
      <c r="U1030" s="326"/>
      <c r="V1030" s="326"/>
      <c r="W1030" s="326"/>
      <c r="X1030" s="326"/>
      <c r="Y1030" s="326"/>
      <c r="Z1030" s="326"/>
      <c r="AA1030" s="326"/>
      <c r="AB1030" s="326"/>
      <c r="AC1030" s="326"/>
      <c r="AD1030" s="326"/>
      <c r="AE1030" s="326"/>
      <c r="AF1030" s="327"/>
      <c r="AG1030" s="327"/>
      <c r="AH1030" s="327"/>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row>
    <row r="1031" spans="1:143" s="242" customFormat="1" ht="25.5" hidden="1" customHeight="1">
      <c r="A1031" s="326"/>
      <c r="B1031" s="326"/>
      <c r="C1031" s="326"/>
      <c r="D1031" s="326"/>
      <c r="E1031" s="326"/>
      <c r="F1031" s="326"/>
      <c r="G1031" s="326"/>
      <c r="H1031" s="326"/>
      <c r="I1031" s="326"/>
      <c r="J1031" s="326"/>
      <c r="K1031" s="326"/>
      <c r="L1031" s="326"/>
      <c r="M1031" s="326"/>
      <c r="N1031" s="326"/>
      <c r="O1031" s="326"/>
      <c r="P1031" s="326"/>
      <c r="Q1031" s="326"/>
      <c r="R1031" s="326"/>
      <c r="S1031" s="326"/>
      <c r="T1031" s="326"/>
      <c r="U1031" s="326"/>
      <c r="V1031" s="326"/>
      <c r="W1031" s="326"/>
      <c r="X1031" s="326"/>
      <c r="Y1031" s="326"/>
      <c r="Z1031" s="326"/>
      <c r="AA1031" s="326"/>
      <c r="AB1031" s="326"/>
      <c r="AC1031" s="326"/>
      <c r="AD1031" s="326"/>
      <c r="AE1031" s="326"/>
      <c r="AF1031" s="327"/>
      <c r="AG1031" s="327"/>
      <c r="AH1031" s="327"/>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row>
    <row r="1032" spans="1:143" s="242" customFormat="1" ht="25.5" hidden="1" customHeight="1">
      <c r="A1032" s="326"/>
      <c r="B1032" s="326"/>
      <c r="C1032" s="326"/>
      <c r="D1032" s="326"/>
      <c r="E1032" s="326"/>
      <c r="F1032" s="326"/>
      <c r="G1032" s="326"/>
      <c r="H1032" s="326"/>
      <c r="I1032" s="326"/>
      <c r="J1032" s="326"/>
      <c r="K1032" s="326"/>
      <c r="L1032" s="326"/>
      <c r="M1032" s="326"/>
      <c r="N1032" s="326"/>
      <c r="O1032" s="326"/>
      <c r="P1032" s="326"/>
      <c r="Q1032" s="326"/>
      <c r="R1032" s="326"/>
      <c r="S1032" s="326"/>
      <c r="T1032" s="326"/>
      <c r="U1032" s="326"/>
      <c r="V1032" s="326"/>
      <c r="W1032" s="326"/>
      <c r="X1032" s="326"/>
      <c r="Y1032" s="326"/>
      <c r="Z1032" s="326"/>
      <c r="AA1032" s="326"/>
      <c r="AB1032" s="326"/>
      <c r="AC1032" s="326"/>
      <c r="AD1032" s="326"/>
      <c r="AE1032" s="326"/>
      <c r="AF1032" s="327"/>
      <c r="AG1032" s="327"/>
      <c r="AH1032" s="327"/>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row>
    <row r="1033" spans="1:143" s="242" customFormat="1" ht="25.5" hidden="1" customHeight="1">
      <c r="A1033" s="326"/>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326"/>
      <c r="AE1033" s="326"/>
      <c r="AF1033" s="327"/>
      <c r="AG1033" s="327"/>
      <c r="AH1033" s="327"/>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row>
    <row r="1034" spans="1:143" s="242" customFormat="1" ht="25.5" hidden="1" customHeight="1">
      <c r="A1034" s="326"/>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6"/>
      <c r="AD1034" s="326"/>
      <c r="AE1034" s="326"/>
      <c r="AF1034" s="327"/>
      <c r="AG1034" s="327"/>
      <c r="AH1034" s="327"/>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row>
    <row r="1035" spans="1:143" s="242" customFormat="1" ht="25.5" hidden="1" customHeight="1">
      <c r="A1035" s="326"/>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6"/>
      <c r="AD1035" s="326"/>
      <c r="AE1035" s="326"/>
      <c r="AF1035" s="327"/>
      <c r="AG1035" s="327"/>
      <c r="AH1035" s="327"/>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row>
    <row r="1036" spans="1:143" s="242" customFormat="1" ht="25.5" hidden="1" customHeight="1">
      <c r="A1036" s="326"/>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6"/>
      <c r="AD1036" s="326"/>
      <c r="AE1036" s="326"/>
      <c r="AF1036" s="327"/>
      <c r="AG1036" s="327"/>
      <c r="AH1036" s="327"/>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row>
    <row r="1037" spans="1:143" s="242" customFormat="1" ht="25.5" hidden="1" customHeight="1">
      <c r="A1037" s="326"/>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6"/>
      <c r="AD1037" s="326"/>
      <c r="AE1037" s="326"/>
      <c r="AF1037" s="327"/>
      <c r="AG1037" s="327"/>
      <c r="AH1037" s="327"/>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row>
    <row r="1038" spans="1:143" s="242" customFormat="1" ht="25.5" hidden="1" customHeight="1">
      <c r="A1038" s="326"/>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6"/>
      <c r="AD1038" s="326"/>
      <c r="AE1038" s="326"/>
      <c r="AF1038" s="327"/>
      <c r="AG1038" s="327"/>
      <c r="AH1038" s="327"/>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row>
    <row r="1039" spans="1:143" s="242" customFormat="1" ht="25.5" hidden="1" customHeight="1">
      <c r="A1039" s="326"/>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326"/>
      <c r="AF1039" s="327"/>
      <c r="AG1039" s="327"/>
      <c r="AH1039" s="327"/>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row>
    <row r="1040" spans="1:143" s="242" customFormat="1" ht="25.5" hidden="1" customHeight="1">
      <c r="A1040" s="326"/>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326"/>
      <c r="AF1040" s="327"/>
      <c r="AG1040" s="327"/>
      <c r="AH1040" s="327"/>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row>
    <row r="1041" spans="1:143" s="242" customFormat="1" ht="25.5" hidden="1" customHeight="1">
      <c r="A1041" s="326"/>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6"/>
      <c r="AD1041" s="326"/>
      <c r="AE1041" s="326"/>
      <c r="AF1041" s="327"/>
      <c r="AG1041" s="327"/>
      <c r="AH1041" s="327"/>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row>
    <row r="1042" spans="1:143" s="242" customFormat="1" ht="25.5" hidden="1" customHeight="1">
      <c r="A1042" s="326"/>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6"/>
      <c r="AD1042" s="326"/>
      <c r="AE1042" s="326"/>
      <c r="AF1042" s="327"/>
      <c r="AG1042" s="327"/>
      <c r="AH1042" s="327"/>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row>
    <row r="1043" spans="1:143" s="242" customFormat="1" ht="25.5" hidden="1" customHeight="1">
      <c r="A1043" s="326"/>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6"/>
      <c r="AD1043" s="326"/>
      <c r="AE1043" s="326"/>
      <c r="AF1043" s="327"/>
      <c r="AG1043" s="327"/>
      <c r="AH1043" s="327"/>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row>
    <row r="1044" spans="1:143" s="242" customFormat="1" ht="25.5" hidden="1" customHeight="1">
      <c r="A1044" s="326"/>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6"/>
      <c r="AD1044" s="326"/>
      <c r="AE1044" s="326"/>
      <c r="AF1044" s="327"/>
      <c r="AG1044" s="327"/>
      <c r="AH1044" s="327"/>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row>
    <row r="1045" spans="1:143" s="242" customFormat="1" ht="25.5" hidden="1" customHeight="1">
      <c r="A1045" s="326"/>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6"/>
      <c r="AD1045" s="326"/>
      <c r="AE1045" s="326"/>
      <c r="AF1045" s="327"/>
      <c r="AG1045" s="327"/>
      <c r="AH1045" s="327"/>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row>
    <row r="1046" spans="1:143" s="242" customFormat="1" ht="25.5" hidden="1" customHeight="1">
      <c r="A1046" s="326"/>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6"/>
      <c r="AD1046" s="326"/>
      <c r="AE1046" s="326"/>
      <c r="AF1046" s="327"/>
      <c r="AG1046" s="327"/>
      <c r="AH1046" s="327"/>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row>
    <row r="1047" spans="1:143" s="242" customFormat="1" ht="25.5" hidden="1" customHeight="1">
      <c r="A1047" s="326"/>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6"/>
      <c r="AD1047" s="326"/>
      <c r="AE1047" s="326"/>
      <c r="AF1047" s="327"/>
      <c r="AG1047" s="327"/>
      <c r="AH1047" s="327"/>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row>
    <row r="1048" spans="1:143" s="242" customFormat="1" ht="25.5" hidden="1" customHeight="1">
      <c r="A1048" s="326"/>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326"/>
      <c r="AF1048" s="327"/>
      <c r="AG1048" s="327"/>
      <c r="AH1048" s="327"/>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row>
    <row r="1049" spans="1:143" s="242" customFormat="1" ht="25.5" hidden="1" customHeight="1">
      <c r="A1049" s="326"/>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326"/>
      <c r="AF1049" s="327"/>
      <c r="AG1049" s="327"/>
      <c r="AH1049" s="327"/>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row>
    <row r="1050" spans="1:143" s="242" customFormat="1" ht="25.5" hidden="1" customHeight="1">
      <c r="A1050" s="326"/>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6"/>
      <c r="AD1050" s="326"/>
      <c r="AE1050" s="326"/>
      <c r="AF1050" s="327"/>
      <c r="AG1050" s="327"/>
      <c r="AH1050" s="327"/>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row>
    <row r="1051" spans="1:143" s="242" customFormat="1" ht="25.5" hidden="1" customHeight="1">
      <c r="A1051" s="326"/>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6"/>
      <c r="AD1051" s="326"/>
      <c r="AE1051" s="326"/>
      <c r="AF1051" s="327"/>
      <c r="AG1051" s="327"/>
      <c r="AH1051" s="327"/>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row>
    <row r="1052" spans="1:143" s="242" customFormat="1" ht="25.5" hidden="1" customHeight="1">
      <c r="A1052" s="326"/>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6"/>
      <c r="AD1052" s="326"/>
      <c r="AE1052" s="326"/>
      <c r="AF1052" s="327"/>
      <c r="AG1052" s="327"/>
      <c r="AH1052" s="327"/>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row>
    <row r="1053" spans="1:143" s="242" customFormat="1" ht="25.5" hidden="1" customHeight="1">
      <c r="A1053" s="326"/>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6"/>
      <c r="AD1053" s="326"/>
      <c r="AE1053" s="326"/>
      <c r="AF1053" s="327"/>
      <c r="AG1053" s="327"/>
      <c r="AH1053" s="327"/>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row>
    <row r="1054" spans="1:143" s="242" customFormat="1" ht="25.5" hidden="1" customHeight="1">
      <c r="A1054" s="326"/>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6"/>
      <c r="AD1054" s="326"/>
      <c r="AE1054" s="326"/>
      <c r="AF1054" s="327"/>
      <c r="AG1054" s="327"/>
      <c r="AH1054" s="327"/>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c r="DV1054" s="241"/>
      <c r="DW1054" s="241"/>
      <c r="DX1054" s="241"/>
      <c r="DY1054" s="241"/>
      <c r="DZ1054" s="241"/>
      <c r="EA1054" s="241"/>
      <c r="EB1054" s="241"/>
      <c r="EC1054" s="241"/>
      <c r="ED1054" s="241"/>
      <c r="EE1054" s="241"/>
      <c r="EF1054" s="241"/>
      <c r="EG1054" s="241"/>
      <c r="EH1054" s="241"/>
      <c r="EI1054" s="241"/>
      <c r="EJ1054" s="241"/>
      <c r="EK1054" s="241"/>
      <c r="EL1054" s="241"/>
      <c r="EM1054" s="241"/>
    </row>
    <row r="1055" spans="1:143" s="242" customFormat="1" ht="25.5" hidden="1" customHeight="1">
      <c r="A1055" s="326"/>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6"/>
      <c r="AD1055" s="326"/>
      <c r="AE1055" s="326"/>
      <c r="AF1055" s="327"/>
      <c r="AG1055" s="327"/>
      <c r="AH1055" s="327"/>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c r="BH1055" s="241"/>
      <c r="BI1055" s="241"/>
      <c r="BJ1055" s="241"/>
      <c r="BK1055" s="241"/>
      <c r="BL1055" s="241"/>
      <c r="BM1055" s="241"/>
      <c r="BN1055" s="241"/>
      <c r="BO1055" s="241"/>
      <c r="BP1055" s="241"/>
      <c r="BQ1055" s="241"/>
      <c r="BR1055" s="241"/>
      <c r="BS1055" s="241"/>
      <c r="BT1055" s="241"/>
      <c r="BU1055" s="241"/>
      <c r="BV1055" s="241"/>
      <c r="BW1055" s="241"/>
      <c r="BX1055" s="241"/>
      <c r="BY1055" s="241"/>
      <c r="BZ1055" s="241"/>
      <c r="CA1055" s="241"/>
      <c r="CB1055" s="241"/>
      <c r="CC1055" s="241"/>
      <c r="CD1055" s="241"/>
      <c r="CE1055" s="241"/>
      <c r="CF1055" s="241"/>
      <c r="CG1055" s="241"/>
      <c r="CH1055" s="241"/>
      <c r="CI1055" s="241"/>
      <c r="CJ1055" s="241"/>
      <c r="CK1055" s="241"/>
      <c r="CL1055" s="241"/>
      <c r="CM1055" s="241"/>
      <c r="CN1055" s="241"/>
      <c r="CO1055" s="241"/>
      <c r="CP1055" s="241"/>
      <c r="CQ1055" s="241"/>
      <c r="CR1055" s="241"/>
      <c r="CS1055" s="241"/>
      <c r="CT1055" s="241"/>
      <c r="CU1055" s="241"/>
      <c r="CV1055" s="241"/>
      <c r="CW1055" s="241"/>
      <c r="CX1055" s="241"/>
      <c r="CY1055" s="241"/>
      <c r="CZ1055" s="241"/>
      <c r="DA1055" s="241"/>
      <c r="DB1055" s="241"/>
      <c r="DC1055" s="241"/>
      <c r="DD1055" s="241"/>
      <c r="DE1055" s="241"/>
      <c r="DF1055" s="241"/>
      <c r="DG1055" s="241"/>
      <c r="DH1055" s="241"/>
      <c r="DI1055" s="241"/>
      <c r="DJ1055" s="241"/>
      <c r="DK1055" s="241"/>
      <c r="DL1055" s="241"/>
      <c r="DM1055" s="241"/>
      <c r="DN1055" s="241"/>
      <c r="DO1055" s="241"/>
      <c r="DP1055" s="241"/>
      <c r="DQ1055" s="241"/>
      <c r="DR1055" s="241"/>
      <c r="DS1055" s="241"/>
      <c r="DT1055" s="241"/>
      <c r="DU1055" s="241"/>
      <c r="DV1055" s="241"/>
      <c r="DW1055" s="241"/>
      <c r="DX1055" s="241"/>
      <c r="DY1055" s="241"/>
      <c r="DZ1055" s="241"/>
      <c r="EA1055" s="241"/>
      <c r="EB1055" s="241"/>
      <c r="EC1055" s="241"/>
      <c r="ED1055" s="241"/>
      <c r="EE1055" s="241"/>
      <c r="EF1055" s="241"/>
      <c r="EG1055" s="241"/>
      <c r="EH1055" s="241"/>
      <c r="EI1055" s="241"/>
      <c r="EJ1055" s="241"/>
      <c r="EK1055" s="241"/>
      <c r="EL1055" s="241"/>
      <c r="EM1055" s="241"/>
    </row>
    <row r="1056" spans="1:143" s="242" customFormat="1" ht="25.5" hidden="1" customHeight="1">
      <c r="A1056" s="326"/>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6"/>
      <c r="AD1056" s="326"/>
      <c r="AE1056" s="326"/>
      <c r="AF1056" s="327"/>
      <c r="AG1056" s="327"/>
      <c r="AH1056" s="327"/>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c r="BH1056" s="241"/>
      <c r="BI1056" s="241"/>
      <c r="BJ1056" s="241"/>
      <c r="BK1056" s="241"/>
      <c r="BL1056" s="241"/>
      <c r="BM1056" s="241"/>
      <c r="BN1056" s="241"/>
      <c r="BO1056" s="241"/>
      <c r="BP1056" s="241"/>
      <c r="BQ1056" s="241"/>
      <c r="BR1056" s="241"/>
      <c r="BS1056" s="241"/>
      <c r="BT1056" s="241"/>
      <c r="BU1056" s="241"/>
      <c r="BV1056" s="241"/>
      <c r="BW1056" s="241"/>
      <c r="BX1056" s="241"/>
      <c r="BY1056" s="241"/>
      <c r="BZ1056" s="241"/>
      <c r="CA1056" s="241"/>
      <c r="CB1056" s="241"/>
      <c r="CC1056" s="241"/>
      <c r="CD1056" s="241"/>
      <c r="CE1056" s="241"/>
      <c r="CF1056" s="241"/>
      <c r="CG1056" s="241"/>
      <c r="CH1056" s="241"/>
      <c r="CI1056" s="241"/>
      <c r="CJ1056" s="241"/>
      <c r="CK1056" s="241"/>
      <c r="CL1056" s="241"/>
      <c r="CM1056" s="241"/>
      <c r="CN1056" s="241"/>
      <c r="CO1056" s="241"/>
      <c r="CP1056" s="241"/>
      <c r="CQ1056" s="241"/>
      <c r="CR1056" s="241"/>
      <c r="CS1056" s="241"/>
      <c r="CT1056" s="241"/>
      <c r="CU1056" s="241"/>
      <c r="CV1056" s="241"/>
      <c r="CW1056" s="241"/>
      <c r="CX1056" s="241"/>
      <c r="CY1056" s="241"/>
      <c r="CZ1056" s="241"/>
      <c r="DA1056" s="241"/>
      <c r="DB1056" s="241"/>
      <c r="DC1056" s="241"/>
      <c r="DD1056" s="241"/>
      <c r="DE1056" s="241"/>
      <c r="DF1056" s="241"/>
      <c r="DG1056" s="241"/>
      <c r="DH1056" s="241"/>
      <c r="DI1056" s="241"/>
      <c r="DJ1056" s="241"/>
      <c r="DK1056" s="241"/>
      <c r="DL1056" s="241"/>
      <c r="DM1056" s="241"/>
      <c r="DN1056" s="241"/>
      <c r="DO1056" s="241"/>
      <c r="DP1056" s="241"/>
      <c r="DQ1056" s="241"/>
      <c r="DR1056" s="241"/>
      <c r="DS1056" s="241"/>
      <c r="DT1056" s="241"/>
      <c r="DU1056" s="241"/>
      <c r="DV1056" s="241"/>
      <c r="DW1056" s="241"/>
      <c r="DX1056" s="241"/>
      <c r="DY1056" s="241"/>
      <c r="DZ1056" s="241"/>
      <c r="EA1056" s="241"/>
      <c r="EB1056" s="241"/>
      <c r="EC1056" s="241"/>
      <c r="ED1056" s="241"/>
      <c r="EE1056" s="241"/>
      <c r="EF1056" s="241"/>
      <c r="EG1056" s="241"/>
      <c r="EH1056" s="241"/>
      <c r="EI1056" s="241"/>
      <c r="EJ1056" s="241"/>
      <c r="EK1056" s="241"/>
      <c r="EL1056" s="241"/>
      <c r="EM1056" s="241"/>
    </row>
    <row r="1057" spans="1:143" s="242" customFormat="1" ht="25.5" hidden="1" customHeight="1">
      <c r="A1057" s="326"/>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6"/>
      <c r="AD1057" s="326"/>
      <c r="AE1057" s="326"/>
      <c r="AF1057" s="327"/>
      <c r="AG1057" s="327"/>
      <c r="AH1057" s="327"/>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c r="DV1057" s="241"/>
      <c r="DW1057" s="241"/>
      <c r="DX1057" s="241"/>
      <c r="DY1057" s="241"/>
      <c r="DZ1057" s="241"/>
      <c r="EA1057" s="241"/>
      <c r="EB1057" s="241"/>
      <c r="EC1057" s="241"/>
      <c r="ED1057" s="241"/>
      <c r="EE1057" s="241"/>
      <c r="EF1057" s="241"/>
      <c r="EG1057" s="241"/>
      <c r="EH1057" s="241"/>
      <c r="EI1057" s="241"/>
      <c r="EJ1057" s="241"/>
      <c r="EK1057" s="241"/>
      <c r="EL1057" s="241"/>
      <c r="EM1057" s="241"/>
    </row>
    <row r="1058" spans="1:143" s="242" customFormat="1" ht="25.5" hidden="1" customHeight="1">
      <c r="A1058" s="326"/>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6"/>
      <c r="AD1058" s="326"/>
      <c r="AE1058" s="326"/>
      <c r="AF1058" s="327"/>
      <c r="AG1058" s="327"/>
      <c r="AH1058" s="327"/>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c r="BH1058" s="241"/>
      <c r="BI1058" s="241"/>
      <c r="BJ1058" s="241"/>
      <c r="BK1058" s="241"/>
      <c r="BL1058" s="241"/>
      <c r="BM1058" s="241"/>
      <c r="BN1058" s="241"/>
      <c r="BO1058" s="241"/>
      <c r="BP1058" s="241"/>
      <c r="BQ1058" s="241"/>
      <c r="BR1058" s="241"/>
      <c r="BS1058" s="241"/>
      <c r="BT1058" s="241"/>
      <c r="BU1058" s="241"/>
      <c r="BV1058" s="241"/>
      <c r="BW1058" s="241"/>
      <c r="BX1058" s="241"/>
      <c r="BY1058" s="241"/>
      <c r="BZ1058" s="241"/>
      <c r="CA1058" s="241"/>
      <c r="CB1058" s="241"/>
      <c r="CC1058" s="241"/>
      <c r="CD1058" s="241"/>
      <c r="CE1058" s="241"/>
      <c r="CF1058" s="241"/>
      <c r="CG1058" s="241"/>
      <c r="CH1058" s="241"/>
      <c r="CI1058" s="241"/>
      <c r="CJ1058" s="241"/>
      <c r="CK1058" s="241"/>
      <c r="CL1058" s="241"/>
      <c r="CM1058" s="241"/>
      <c r="CN1058" s="241"/>
      <c r="CO1058" s="241"/>
      <c r="CP1058" s="241"/>
      <c r="CQ1058" s="241"/>
      <c r="CR1058" s="241"/>
      <c r="CS1058" s="241"/>
      <c r="CT1058" s="241"/>
      <c r="CU1058" s="241"/>
      <c r="CV1058" s="241"/>
      <c r="CW1058" s="241"/>
      <c r="CX1058" s="241"/>
      <c r="CY1058" s="241"/>
      <c r="CZ1058" s="241"/>
      <c r="DA1058" s="241"/>
      <c r="DB1058" s="241"/>
      <c r="DC1058" s="241"/>
      <c r="DD1058" s="241"/>
      <c r="DE1058" s="241"/>
      <c r="DF1058" s="241"/>
      <c r="DG1058" s="241"/>
      <c r="DH1058" s="241"/>
      <c r="DI1058" s="241"/>
      <c r="DJ1058" s="241"/>
      <c r="DK1058" s="241"/>
      <c r="DL1058" s="241"/>
      <c r="DM1058" s="241"/>
      <c r="DN1058" s="241"/>
      <c r="DO1058" s="241"/>
      <c r="DP1058" s="241"/>
      <c r="DQ1058" s="241"/>
      <c r="DR1058" s="241"/>
      <c r="DS1058" s="241"/>
      <c r="DT1058" s="241"/>
      <c r="DU1058" s="241"/>
      <c r="DV1058" s="241"/>
      <c r="DW1058" s="241"/>
      <c r="DX1058" s="241"/>
      <c r="DY1058" s="241"/>
      <c r="DZ1058" s="241"/>
      <c r="EA1058" s="241"/>
      <c r="EB1058" s="241"/>
      <c r="EC1058" s="241"/>
      <c r="ED1058" s="241"/>
      <c r="EE1058" s="241"/>
      <c r="EF1058" s="241"/>
      <c r="EG1058" s="241"/>
      <c r="EH1058" s="241"/>
      <c r="EI1058" s="241"/>
      <c r="EJ1058" s="241"/>
      <c r="EK1058" s="241"/>
      <c r="EL1058" s="241"/>
      <c r="EM1058" s="241"/>
    </row>
    <row r="1059" spans="1:143" s="242" customFormat="1" ht="25.5" hidden="1" customHeight="1">
      <c r="A1059" s="326"/>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6"/>
      <c r="AD1059" s="326"/>
      <c r="AE1059" s="326"/>
      <c r="AF1059" s="327"/>
      <c r="AG1059" s="327"/>
      <c r="AH1059" s="327"/>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c r="BH1059" s="241"/>
      <c r="BI1059" s="241"/>
      <c r="BJ1059" s="241"/>
      <c r="BK1059" s="241"/>
      <c r="BL1059" s="241"/>
      <c r="BM1059" s="241"/>
      <c r="BN1059" s="241"/>
      <c r="BO1059" s="241"/>
      <c r="BP1059" s="241"/>
      <c r="BQ1059" s="241"/>
      <c r="BR1059" s="241"/>
      <c r="BS1059" s="241"/>
      <c r="BT1059" s="241"/>
      <c r="BU1059" s="241"/>
      <c r="BV1059" s="241"/>
      <c r="BW1059" s="241"/>
      <c r="BX1059" s="241"/>
      <c r="BY1059" s="241"/>
      <c r="BZ1059" s="241"/>
      <c r="CA1059" s="241"/>
      <c r="CB1059" s="241"/>
      <c r="CC1059" s="241"/>
      <c r="CD1059" s="241"/>
      <c r="CE1059" s="241"/>
      <c r="CF1059" s="241"/>
      <c r="CG1059" s="241"/>
      <c r="CH1059" s="241"/>
      <c r="CI1059" s="241"/>
      <c r="CJ1059" s="241"/>
      <c r="CK1059" s="241"/>
      <c r="CL1059" s="241"/>
      <c r="CM1059" s="241"/>
      <c r="CN1059" s="241"/>
      <c r="CO1059" s="241"/>
      <c r="CP1059" s="241"/>
      <c r="CQ1059" s="241"/>
      <c r="CR1059" s="241"/>
      <c r="CS1059" s="241"/>
      <c r="CT1059" s="241"/>
      <c r="CU1059" s="241"/>
      <c r="CV1059" s="241"/>
      <c r="CW1059" s="241"/>
      <c r="CX1059" s="241"/>
      <c r="CY1059" s="241"/>
      <c r="CZ1059" s="241"/>
      <c r="DA1059" s="241"/>
      <c r="DB1059" s="241"/>
      <c r="DC1059" s="241"/>
      <c r="DD1059" s="241"/>
      <c r="DE1059" s="241"/>
      <c r="DF1059" s="241"/>
      <c r="DG1059" s="241"/>
      <c r="DH1059" s="241"/>
      <c r="DI1059" s="241"/>
      <c r="DJ1059" s="241"/>
      <c r="DK1059" s="241"/>
      <c r="DL1059" s="241"/>
      <c r="DM1059" s="241"/>
      <c r="DN1059" s="241"/>
      <c r="DO1059" s="241"/>
      <c r="DP1059" s="241"/>
      <c r="DQ1059" s="241"/>
      <c r="DR1059" s="241"/>
      <c r="DS1059" s="241"/>
      <c r="DT1059" s="241"/>
      <c r="DU1059" s="241"/>
      <c r="DV1059" s="241"/>
      <c r="DW1059" s="241"/>
      <c r="DX1059" s="241"/>
      <c r="DY1059" s="241"/>
      <c r="DZ1059" s="241"/>
      <c r="EA1059" s="241"/>
      <c r="EB1059" s="241"/>
      <c r="EC1059" s="241"/>
      <c r="ED1059" s="241"/>
      <c r="EE1059" s="241"/>
      <c r="EF1059" s="241"/>
      <c r="EG1059" s="241"/>
      <c r="EH1059" s="241"/>
      <c r="EI1059" s="241"/>
      <c r="EJ1059" s="241"/>
      <c r="EK1059" s="241"/>
      <c r="EL1059" s="241"/>
      <c r="EM1059" s="241"/>
    </row>
    <row r="1060" spans="1:143" s="242" customFormat="1" ht="25.5" hidden="1" customHeight="1">
      <c r="A1060" s="326"/>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326"/>
      <c r="AF1060" s="327"/>
      <c r="AG1060" s="327"/>
      <c r="AH1060" s="327"/>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c r="DT1060" s="241"/>
      <c r="DU1060" s="241"/>
      <c r="DV1060" s="241"/>
      <c r="DW1060" s="241"/>
      <c r="DX1060" s="241"/>
      <c r="DY1060" s="241"/>
      <c r="DZ1060" s="241"/>
      <c r="EA1060" s="241"/>
      <c r="EB1060" s="241"/>
      <c r="EC1060" s="241"/>
      <c r="ED1060" s="241"/>
      <c r="EE1060" s="241"/>
      <c r="EF1060" s="241"/>
      <c r="EG1060" s="241"/>
      <c r="EH1060" s="241"/>
      <c r="EI1060" s="241"/>
      <c r="EJ1060" s="241"/>
      <c r="EK1060" s="241"/>
      <c r="EL1060" s="241"/>
      <c r="EM1060" s="241"/>
    </row>
    <row r="1061" spans="1:143" s="242" customFormat="1" ht="25.5" hidden="1" customHeight="1">
      <c r="A1061" s="326"/>
      <c r="B1061" s="326"/>
      <c r="C1061" s="326"/>
      <c r="D1061" s="326"/>
      <c r="E1061" s="326"/>
      <c r="F1061" s="326"/>
      <c r="G1061" s="326"/>
      <c r="H1061" s="326"/>
      <c r="I1061" s="326"/>
      <c r="J1061" s="326"/>
      <c r="K1061" s="326"/>
      <c r="L1061" s="326"/>
      <c r="M1061" s="326"/>
      <c r="N1061" s="326"/>
      <c r="O1061" s="326"/>
      <c r="P1061" s="326"/>
      <c r="Q1061" s="326"/>
      <c r="R1061" s="326"/>
      <c r="S1061" s="326"/>
      <c r="T1061" s="326"/>
      <c r="U1061" s="326"/>
      <c r="V1061" s="326"/>
      <c r="W1061" s="326"/>
      <c r="X1061" s="326"/>
      <c r="Y1061" s="326"/>
      <c r="Z1061" s="326"/>
      <c r="AA1061" s="326"/>
      <c r="AB1061" s="326"/>
      <c r="AC1061" s="326"/>
      <c r="AD1061" s="326"/>
      <c r="AE1061" s="326"/>
      <c r="AF1061" s="327"/>
      <c r="AG1061" s="327"/>
      <c r="AH1061" s="327"/>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c r="BH1061" s="241"/>
      <c r="BI1061" s="241"/>
      <c r="BJ1061" s="241"/>
      <c r="BK1061" s="241"/>
      <c r="BL1061" s="241"/>
      <c r="BM1061" s="241"/>
      <c r="BN1061" s="241"/>
      <c r="BO1061" s="241"/>
      <c r="BP1061" s="241"/>
      <c r="BQ1061" s="241"/>
      <c r="BR1061" s="241"/>
      <c r="BS1061" s="241"/>
      <c r="BT1061" s="241"/>
      <c r="BU1061" s="241"/>
      <c r="BV1061" s="241"/>
      <c r="BW1061" s="241"/>
      <c r="BX1061" s="241"/>
      <c r="BY1061" s="241"/>
      <c r="BZ1061" s="241"/>
      <c r="CA1061" s="241"/>
      <c r="CB1061" s="241"/>
      <c r="CC1061" s="241"/>
      <c r="CD1061" s="241"/>
      <c r="CE1061" s="241"/>
      <c r="CF1061" s="241"/>
      <c r="CG1061" s="241"/>
      <c r="CH1061" s="241"/>
      <c r="CI1061" s="241"/>
      <c r="CJ1061" s="241"/>
      <c r="CK1061" s="241"/>
      <c r="CL1061" s="241"/>
      <c r="CM1061" s="241"/>
      <c r="CN1061" s="241"/>
      <c r="CO1061" s="241"/>
      <c r="CP1061" s="241"/>
      <c r="CQ1061" s="241"/>
      <c r="CR1061" s="241"/>
      <c r="CS1061" s="241"/>
      <c r="CT1061" s="241"/>
      <c r="CU1061" s="241"/>
      <c r="CV1061" s="241"/>
      <c r="CW1061" s="241"/>
      <c r="CX1061" s="241"/>
      <c r="CY1061" s="241"/>
      <c r="CZ1061" s="241"/>
      <c r="DA1061" s="241"/>
      <c r="DB1061" s="241"/>
      <c r="DC1061" s="241"/>
      <c r="DD1061" s="241"/>
      <c r="DE1061" s="241"/>
      <c r="DF1061" s="241"/>
      <c r="DG1061" s="241"/>
      <c r="DH1061" s="241"/>
      <c r="DI1061" s="241"/>
      <c r="DJ1061" s="241"/>
      <c r="DK1061" s="241"/>
      <c r="DL1061" s="241"/>
      <c r="DM1061" s="241"/>
      <c r="DN1061" s="241"/>
      <c r="DO1061" s="241"/>
      <c r="DP1061" s="241"/>
      <c r="DQ1061" s="241"/>
      <c r="DR1061" s="241"/>
      <c r="DS1061" s="241"/>
      <c r="DT1061" s="241"/>
      <c r="DU1061" s="241"/>
      <c r="DV1061" s="241"/>
      <c r="DW1061" s="241"/>
      <c r="DX1061" s="241"/>
      <c r="DY1061" s="241"/>
      <c r="DZ1061" s="241"/>
      <c r="EA1061" s="241"/>
      <c r="EB1061" s="241"/>
      <c r="EC1061" s="241"/>
      <c r="ED1061" s="241"/>
      <c r="EE1061" s="241"/>
      <c r="EF1061" s="241"/>
      <c r="EG1061" s="241"/>
      <c r="EH1061" s="241"/>
      <c r="EI1061" s="241"/>
      <c r="EJ1061" s="241"/>
      <c r="EK1061" s="241"/>
      <c r="EL1061" s="241"/>
      <c r="EM1061" s="241"/>
    </row>
    <row r="1062" spans="1:143" s="242" customFormat="1" ht="25.5" hidden="1" customHeight="1">
      <c r="A1062" s="326"/>
      <c r="B1062" s="326"/>
      <c r="C1062" s="326"/>
      <c r="D1062" s="326"/>
      <c r="E1062" s="326"/>
      <c r="F1062" s="326"/>
      <c r="G1062" s="326"/>
      <c r="H1062" s="326"/>
      <c r="I1062" s="326"/>
      <c r="J1062" s="326"/>
      <c r="K1062" s="326"/>
      <c r="L1062" s="326"/>
      <c r="M1062" s="326"/>
      <c r="N1062" s="326"/>
      <c r="O1062" s="326"/>
      <c r="P1062" s="326"/>
      <c r="Q1062" s="326"/>
      <c r="R1062" s="326"/>
      <c r="S1062" s="326"/>
      <c r="T1062" s="326"/>
      <c r="U1062" s="326"/>
      <c r="V1062" s="326"/>
      <c r="W1062" s="326"/>
      <c r="X1062" s="326"/>
      <c r="Y1062" s="326"/>
      <c r="Z1062" s="326"/>
      <c r="AA1062" s="326"/>
      <c r="AB1062" s="326"/>
      <c r="AC1062" s="326"/>
      <c r="AD1062" s="326"/>
      <c r="AE1062" s="326"/>
      <c r="AF1062" s="327"/>
      <c r="AG1062" s="327"/>
      <c r="AH1062" s="327"/>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c r="BH1062" s="241"/>
      <c r="BI1062" s="241"/>
      <c r="BJ1062" s="241"/>
      <c r="BK1062" s="241"/>
      <c r="BL1062" s="241"/>
      <c r="BM1062" s="241"/>
      <c r="BN1062" s="241"/>
      <c r="BO1062" s="241"/>
      <c r="BP1062" s="241"/>
      <c r="BQ1062" s="241"/>
      <c r="BR1062" s="241"/>
      <c r="BS1062" s="241"/>
      <c r="BT1062" s="241"/>
      <c r="BU1062" s="241"/>
      <c r="BV1062" s="241"/>
      <c r="BW1062" s="241"/>
      <c r="BX1062" s="241"/>
      <c r="BY1062" s="241"/>
      <c r="BZ1062" s="241"/>
      <c r="CA1062" s="241"/>
      <c r="CB1062" s="241"/>
      <c r="CC1062" s="241"/>
      <c r="CD1062" s="241"/>
      <c r="CE1062" s="241"/>
      <c r="CF1062" s="241"/>
      <c r="CG1062" s="241"/>
      <c r="CH1062" s="241"/>
      <c r="CI1062" s="241"/>
      <c r="CJ1062" s="241"/>
      <c r="CK1062" s="241"/>
      <c r="CL1062" s="241"/>
      <c r="CM1062" s="241"/>
      <c r="CN1062" s="241"/>
      <c r="CO1062" s="241"/>
      <c r="CP1062" s="241"/>
      <c r="CQ1062" s="241"/>
      <c r="CR1062" s="241"/>
      <c r="CS1062" s="241"/>
      <c r="CT1062" s="241"/>
      <c r="CU1062" s="241"/>
      <c r="CV1062" s="241"/>
      <c r="CW1062" s="241"/>
      <c r="CX1062" s="241"/>
      <c r="CY1062" s="241"/>
      <c r="CZ1062" s="241"/>
      <c r="DA1062" s="241"/>
      <c r="DB1062" s="241"/>
      <c r="DC1062" s="241"/>
      <c r="DD1062" s="241"/>
      <c r="DE1062" s="241"/>
      <c r="DF1062" s="241"/>
      <c r="DG1062" s="241"/>
      <c r="DH1062" s="241"/>
      <c r="DI1062" s="241"/>
      <c r="DJ1062" s="241"/>
      <c r="DK1062" s="241"/>
      <c r="DL1062" s="241"/>
      <c r="DM1062" s="241"/>
      <c r="DN1062" s="241"/>
      <c r="DO1062" s="241"/>
      <c r="DP1062" s="241"/>
      <c r="DQ1062" s="241"/>
      <c r="DR1062" s="241"/>
      <c r="DS1062" s="241"/>
      <c r="DT1062" s="241"/>
      <c r="DU1062" s="241"/>
      <c r="DV1062" s="241"/>
      <c r="DW1062" s="241"/>
      <c r="DX1062" s="241"/>
      <c r="DY1062" s="241"/>
      <c r="DZ1062" s="241"/>
      <c r="EA1062" s="241"/>
      <c r="EB1062" s="241"/>
      <c r="EC1062" s="241"/>
      <c r="ED1062" s="241"/>
      <c r="EE1062" s="241"/>
      <c r="EF1062" s="241"/>
      <c r="EG1062" s="241"/>
      <c r="EH1062" s="241"/>
      <c r="EI1062" s="241"/>
      <c r="EJ1062" s="241"/>
      <c r="EK1062" s="241"/>
      <c r="EL1062" s="241"/>
      <c r="EM1062" s="241"/>
    </row>
    <row r="1063" spans="1:143" s="242" customFormat="1" ht="25.5" hidden="1" customHeight="1">
      <c r="A1063" s="326"/>
      <c r="B1063" s="326"/>
      <c r="C1063" s="326"/>
      <c r="D1063" s="326"/>
      <c r="E1063" s="326"/>
      <c r="F1063" s="326"/>
      <c r="G1063" s="326"/>
      <c r="H1063" s="326"/>
      <c r="I1063" s="326"/>
      <c r="J1063" s="326"/>
      <c r="K1063" s="326"/>
      <c r="L1063" s="326"/>
      <c r="M1063" s="326"/>
      <c r="N1063" s="326"/>
      <c r="O1063" s="326"/>
      <c r="P1063" s="326"/>
      <c r="Q1063" s="326"/>
      <c r="R1063" s="326"/>
      <c r="S1063" s="326"/>
      <c r="T1063" s="326"/>
      <c r="U1063" s="326"/>
      <c r="V1063" s="326"/>
      <c r="W1063" s="326"/>
      <c r="X1063" s="326"/>
      <c r="Y1063" s="326"/>
      <c r="Z1063" s="326"/>
      <c r="AA1063" s="326"/>
      <c r="AB1063" s="326"/>
      <c r="AC1063" s="326"/>
      <c r="AD1063" s="326"/>
      <c r="AE1063" s="326"/>
      <c r="AF1063" s="327"/>
      <c r="AG1063" s="327"/>
      <c r="AH1063" s="327"/>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c r="BH1063" s="241"/>
      <c r="BI1063" s="241"/>
      <c r="BJ1063" s="241"/>
      <c r="BK1063" s="241"/>
      <c r="BL1063" s="241"/>
      <c r="BM1063" s="241"/>
      <c r="BN1063" s="241"/>
      <c r="BO1063" s="241"/>
      <c r="BP1063" s="241"/>
      <c r="BQ1063" s="241"/>
      <c r="BR1063" s="241"/>
      <c r="BS1063" s="241"/>
      <c r="BT1063" s="241"/>
      <c r="BU1063" s="241"/>
      <c r="BV1063" s="241"/>
      <c r="BW1063" s="241"/>
      <c r="BX1063" s="241"/>
      <c r="BY1063" s="241"/>
      <c r="BZ1063" s="241"/>
      <c r="CA1063" s="241"/>
      <c r="CB1063" s="241"/>
      <c r="CC1063" s="241"/>
      <c r="CD1063" s="241"/>
      <c r="CE1063" s="241"/>
      <c r="CF1063" s="241"/>
      <c r="CG1063" s="241"/>
      <c r="CH1063" s="241"/>
      <c r="CI1063" s="241"/>
      <c r="CJ1063" s="241"/>
      <c r="CK1063" s="241"/>
      <c r="CL1063" s="241"/>
      <c r="CM1063" s="241"/>
      <c r="CN1063" s="241"/>
      <c r="CO1063" s="241"/>
      <c r="CP1063" s="241"/>
      <c r="CQ1063" s="241"/>
      <c r="CR1063" s="241"/>
      <c r="CS1063" s="241"/>
      <c r="CT1063" s="241"/>
      <c r="CU1063" s="241"/>
      <c r="CV1063" s="241"/>
      <c r="CW1063" s="241"/>
      <c r="CX1063" s="241"/>
      <c r="CY1063" s="241"/>
      <c r="CZ1063" s="241"/>
      <c r="DA1063" s="241"/>
      <c r="DB1063" s="241"/>
      <c r="DC1063" s="241"/>
      <c r="DD1063" s="241"/>
      <c r="DE1063" s="241"/>
      <c r="DF1063" s="241"/>
      <c r="DG1063" s="241"/>
      <c r="DH1063" s="241"/>
      <c r="DI1063" s="241"/>
      <c r="DJ1063" s="241"/>
      <c r="DK1063" s="241"/>
      <c r="DL1063" s="241"/>
      <c r="DM1063" s="241"/>
      <c r="DN1063" s="241"/>
      <c r="DO1063" s="241"/>
      <c r="DP1063" s="241"/>
      <c r="DQ1063" s="241"/>
      <c r="DR1063" s="241"/>
      <c r="DS1063" s="241"/>
      <c r="DT1063" s="241"/>
      <c r="DU1063" s="241"/>
      <c r="DV1063" s="241"/>
      <c r="DW1063" s="241"/>
      <c r="DX1063" s="241"/>
      <c r="DY1063" s="241"/>
      <c r="DZ1063" s="241"/>
      <c r="EA1063" s="241"/>
      <c r="EB1063" s="241"/>
      <c r="EC1063" s="241"/>
      <c r="ED1063" s="241"/>
      <c r="EE1063" s="241"/>
      <c r="EF1063" s="241"/>
      <c r="EG1063" s="241"/>
      <c r="EH1063" s="241"/>
      <c r="EI1063" s="241"/>
      <c r="EJ1063" s="241"/>
      <c r="EK1063" s="241"/>
      <c r="EL1063" s="241"/>
      <c r="EM1063" s="241"/>
    </row>
    <row r="1064" spans="1:143" s="242" customFormat="1" ht="25.5" hidden="1" customHeight="1">
      <c r="A1064" s="326"/>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6"/>
      <c r="AD1064" s="326"/>
      <c r="AE1064" s="326"/>
      <c r="AF1064" s="327"/>
      <c r="AG1064" s="327"/>
      <c r="AH1064" s="327"/>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c r="BH1064" s="241"/>
      <c r="BI1064" s="241"/>
      <c r="BJ1064" s="241"/>
      <c r="BK1064" s="241"/>
      <c r="BL1064" s="241"/>
      <c r="BM1064" s="241"/>
      <c r="BN1064" s="241"/>
      <c r="BO1064" s="241"/>
      <c r="BP1064" s="241"/>
      <c r="BQ1064" s="241"/>
      <c r="BR1064" s="241"/>
      <c r="BS1064" s="241"/>
      <c r="BT1064" s="241"/>
      <c r="BU1064" s="241"/>
      <c r="BV1064" s="241"/>
      <c r="BW1064" s="241"/>
      <c r="BX1064" s="241"/>
      <c r="BY1064" s="241"/>
      <c r="BZ1064" s="241"/>
      <c r="CA1064" s="241"/>
      <c r="CB1064" s="241"/>
      <c r="CC1064" s="241"/>
      <c r="CD1064" s="241"/>
      <c r="CE1064" s="241"/>
      <c r="CF1064" s="241"/>
      <c r="CG1064" s="241"/>
      <c r="CH1064" s="241"/>
      <c r="CI1064" s="241"/>
      <c r="CJ1064" s="241"/>
      <c r="CK1064" s="241"/>
      <c r="CL1064" s="241"/>
      <c r="CM1064" s="241"/>
      <c r="CN1064" s="241"/>
      <c r="CO1064" s="241"/>
      <c r="CP1064" s="241"/>
      <c r="CQ1064" s="241"/>
      <c r="CR1064" s="241"/>
      <c r="CS1064" s="241"/>
      <c r="CT1064" s="241"/>
      <c r="CU1064" s="241"/>
      <c r="CV1064" s="241"/>
      <c r="CW1064" s="241"/>
      <c r="CX1064" s="241"/>
      <c r="CY1064" s="241"/>
      <c r="CZ1064" s="241"/>
      <c r="DA1064" s="241"/>
      <c r="DB1064" s="241"/>
      <c r="DC1064" s="241"/>
      <c r="DD1064" s="241"/>
      <c r="DE1064" s="241"/>
      <c r="DF1064" s="241"/>
      <c r="DG1064" s="241"/>
      <c r="DH1064" s="241"/>
      <c r="DI1064" s="241"/>
      <c r="DJ1064" s="241"/>
      <c r="DK1064" s="241"/>
      <c r="DL1064" s="241"/>
      <c r="DM1064" s="241"/>
      <c r="DN1064" s="241"/>
      <c r="DO1064" s="241"/>
      <c r="DP1064" s="241"/>
      <c r="DQ1064" s="241"/>
      <c r="DR1064" s="241"/>
      <c r="DS1064" s="241"/>
      <c r="DT1064" s="241"/>
      <c r="DU1064" s="241"/>
      <c r="DV1064" s="241"/>
      <c r="DW1064" s="241"/>
      <c r="DX1064" s="241"/>
      <c r="DY1064" s="241"/>
      <c r="DZ1064" s="241"/>
      <c r="EA1064" s="241"/>
      <c r="EB1064" s="241"/>
      <c r="EC1064" s="241"/>
      <c r="ED1064" s="241"/>
      <c r="EE1064" s="241"/>
      <c r="EF1064" s="241"/>
      <c r="EG1064" s="241"/>
      <c r="EH1064" s="241"/>
      <c r="EI1064" s="241"/>
      <c r="EJ1064" s="241"/>
      <c r="EK1064" s="241"/>
      <c r="EL1064" s="241"/>
      <c r="EM1064" s="241"/>
    </row>
    <row r="1065" spans="1:143" s="242" customFormat="1" ht="25.5" hidden="1" customHeight="1">
      <c r="A1065" s="326"/>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6"/>
      <c r="AD1065" s="326"/>
      <c r="AE1065" s="326"/>
      <c r="AF1065" s="327"/>
      <c r="AG1065" s="327"/>
      <c r="AH1065" s="327"/>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c r="BH1065" s="241"/>
      <c r="BI1065" s="241"/>
      <c r="BJ1065" s="241"/>
      <c r="BK1065" s="241"/>
      <c r="BL1065" s="241"/>
      <c r="BM1065" s="241"/>
      <c r="BN1065" s="241"/>
      <c r="BO1065" s="241"/>
      <c r="BP1065" s="241"/>
      <c r="BQ1065" s="241"/>
      <c r="BR1065" s="241"/>
      <c r="BS1065" s="241"/>
      <c r="BT1065" s="241"/>
      <c r="BU1065" s="241"/>
      <c r="BV1065" s="241"/>
      <c r="BW1065" s="241"/>
      <c r="BX1065" s="241"/>
      <c r="BY1065" s="241"/>
      <c r="BZ1065" s="241"/>
      <c r="CA1065" s="241"/>
      <c r="CB1065" s="241"/>
      <c r="CC1065" s="241"/>
      <c r="CD1065" s="241"/>
      <c r="CE1065" s="241"/>
      <c r="CF1065" s="241"/>
      <c r="CG1065" s="241"/>
      <c r="CH1065" s="241"/>
      <c r="CI1065" s="241"/>
      <c r="CJ1065" s="241"/>
      <c r="CK1065" s="241"/>
      <c r="CL1065" s="241"/>
      <c r="CM1065" s="241"/>
      <c r="CN1065" s="241"/>
      <c r="CO1065" s="241"/>
      <c r="CP1065" s="241"/>
      <c r="CQ1065" s="241"/>
      <c r="CR1065" s="241"/>
      <c r="CS1065" s="241"/>
      <c r="CT1065" s="241"/>
      <c r="CU1065" s="241"/>
      <c r="CV1065" s="241"/>
      <c r="CW1065" s="241"/>
      <c r="CX1065" s="241"/>
      <c r="CY1065" s="241"/>
      <c r="CZ1065" s="241"/>
      <c r="DA1065" s="241"/>
      <c r="DB1065" s="241"/>
      <c r="DC1065" s="241"/>
      <c r="DD1065" s="241"/>
      <c r="DE1065" s="241"/>
      <c r="DF1065" s="241"/>
      <c r="DG1065" s="241"/>
      <c r="DH1065" s="241"/>
      <c r="DI1065" s="241"/>
      <c r="DJ1065" s="241"/>
      <c r="DK1065" s="241"/>
      <c r="DL1065" s="241"/>
      <c r="DM1065" s="241"/>
      <c r="DN1065" s="241"/>
      <c r="DO1065" s="241"/>
      <c r="DP1065" s="241"/>
      <c r="DQ1065" s="241"/>
      <c r="DR1065" s="241"/>
      <c r="DS1065" s="241"/>
      <c r="DT1065" s="241"/>
      <c r="DU1065" s="241"/>
      <c r="DV1065" s="241"/>
      <c r="DW1065" s="241"/>
      <c r="DX1065" s="241"/>
      <c r="DY1065" s="241"/>
      <c r="DZ1065" s="241"/>
      <c r="EA1065" s="241"/>
      <c r="EB1065" s="241"/>
      <c r="EC1065" s="241"/>
      <c r="ED1065" s="241"/>
      <c r="EE1065" s="241"/>
      <c r="EF1065" s="241"/>
      <c r="EG1065" s="241"/>
      <c r="EH1065" s="241"/>
      <c r="EI1065" s="241"/>
      <c r="EJ1065" s="241"/>
      <c r="EK1065" s="241"/>
      <c r="EL1065" s="241"/>
      <c r="EM1065" s="241"/>
    </row>
    <row r="1066" spans="1:143" s="242" customFormat="1" ht="25.5" hidden="1" customHeight="1">
      <c r="A1066" s="326"/>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6"/>
      <c r="AD1066" s="326"/>
      <c r="AE1066" s="326"/>
      <c r="AF1066" s="327"/>
      <c r="AG1066" s="327"/>
      <c r="AH1066" s="327"/>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c r="BH1066" s="241"/>
      <c r="BI1066" s="241"/>
      <c r="BJ1066" s="241"/>
      <c r="BK1066" s="241"/>
      <c r="BL1066" s="241"/>
      <c r="BM1066" s="241"/>
      <c r="BN1066" s="241"/>
      <c r="BO1066" s="241"/>
      <c r="BP1066" s="241"/>
      <c r="BQ1066" s="241"/>
      <c r="BR1066" s="241"/>
      <c r="BS1066" s="241"/>
      <c r="BT1066" s="241"/>
      <c r="BU1066" s="241"/>
      <c r="BV1066" s="241"/>
      <c r="BW1066" s="241"/>
      <c r="BX1066" s="241"/>
      <c r="BY1066" s="241"/>
      <c r="BZ1066" s="241"/>
      <c r="CA1066" s="241"/>
      <c r="CB1066" s="241"/>
      <c r="CC1066" s="241"/>
      <c r="CD1066" s="241"/>
      <c r="CE1066" s="241"/>
      <c r="CF1066" s="241"/>
      <c r="CG1066" s="241"/>
      <c r="CH1066" s="241"/>
      <c r="CI1066" s="241"/>
      <c r="CJ1066" s="241"/>
      <c r="CK1066" s="241"/>
      <c r="CL1066" s="241"/>
      <c r="CM1066" s="241"/>
      <c r="CN1066" s="241"/>
      <c r="CO1066" s="241"/>
      <c r="CP1066" s="241"/>
      <c r="CQ1066" s="241"/>
      <c r="CR1066" s="241"/>
      <c r="CS1066" s="241"/>
      <c r="CT1066" s="241"/>
      <c r="CU1066" s="241"/>
      <c r="CV1066" s="241"/>
      <c r="CW1066" s="241"/>
      <c r="CX1066" s="241"/>
      <c r="CY1066" s="241"/>
      <c r="CZ1066" s="241"/>
      <c r="DA1066" s="241"/>
      <c r="DB1066" s="241"/>
      <c r="DC1066" s="241"/>
      <c r="DD1066" s="241"/>
      <c r="DE1066" s="241"/>
      <c r="DF1066" s="241"/>
      <c r="DG1066" s="241"/>
      <c r="DH1066" s="241"/>
      <c r="DI1066" s="241"/>
      <c r="DJ1066" s="241"/>
      <c r="DK1066" s="241"/>
      <c r="DL1066" s="241"/>
      <c r="DM1066" s="241"/>
      <c r="DN1066" s="241"/>
      <c r="DO1066" s="241"/>
      <c r="DP1066" s="241"/>
      <c r="DQ1066" s="241"/>
      <c r="DR1066" s="241"/>
      <c r="DS1066" s="241"/>
      <c r="DT1066" s="241"/>
      <c r="DU1066" s="241"/>
      <c r="DV1066" s="241"/>
      <c r="DW1066" s="241"/>
      <c r="DX1066" s="241"/>
      <c r="DY1066" s="241"/>
      <c r="DZ1066" s="241"/>
      <c r="EA1066" s="241"/>
      <c r="EB1066" s="241"/>
      <c r="EC1066" s="241"/>
      <c r="ED1066" s="241"/>
      <c r="EE1066" s="241"/>
      <c r="EF1066" s="241"/>
      <c r="EG1066" s="241"/>
      <c r="EH1066" s="241"/>
      <c r="EI1066" s="241"/>
      <c r="EJ1066" s="241"/>
      <c r="EK1066" s="241"/>
      <c r="EL1066" s="241"/>
      <c r="EM1066" s="241"/>
    </row>
    <row r="1067" spans="1:143" s="242" customFormat="1" ht="25.5" hidden="1" customHeight="1">
      <c r="A1067" s="326"/>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6"/>
      <c r="AD1067" s="326"/>
      <c r="AE1067" s="326"/>
      <c r="AF1067" s="327"/>
      <c r="AG1067" s="327"/>
      <c r="AH1067" s="327"/>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c r="BH1067" s="241"/>
      <c r="BI1067" s="241"/>
      <c r="BJ1067" s="241"/>
      <c r="BK1067" s="241"/>
      <c r="BL1067" s="241"/>
      <c r="BM1067" s="241"/>
      <c r="BN1067" s="241"/>
      <c r="BO1067" s="241"/>
      <c r="BP1067" s="241"/>
      <c r="BQ1067" s="241"/>
      <c r="BR1067" s="241"/>
      <c r="BS1067" s="241"/>
      <c r="BT1067" s="241"/>
      <c r="BU1067" s="241"/>
      <c r="BV1067" s="241"/>
      <c r="BW1067" s="241"/>
      <c r="BX1067" s="241"/>
      <c r="BY1067" s="241"/>
      <c r="BZ1067" s="241"/>
      <c r="CA1067" s="241"/>
      <c r="CB1067" s="241"/>
      <c r="CC1067" s="241"/>
      <c r="CD1067" s="241"/>
      <c r="CE1067" s="241"/>
      <c r="CF1067" s="241"/>
      <c r="CG1067" s="241"/>
      <c r="CH1067" s="241"/>
      <c r="CI1067" s="241"/>
      <c r="CJ1067" s="241"/>
      <c r="CK1067" s="241"/>
      <c r="CL1067" s="241"/>
      <c r="CM1067" s="241"/>
      <c r="CN1067" s="241"/>
      <c r="CO1067" s="241"/>
      <c r="CP1067" s="241"/>
      <c r="CQ1067" s="241"/>
      <c r="CR1067" s="241"/>
      <c r="CS1067" s="241"/>
      <c r="CT1067" s="241"/>
      <c r="CU1067" s="241"/>
      <c r="CV1067" s="241"/>
      <c r="CW1067" s="241"/>
      <c r="CX1067" s="241"/>
      <c r="CY1067" s="241"/>
      <c r="CZ1067" s="241"/>
      <c r="DA1067" s="241"/>
      <c r="DB1067" s="241"/>
      <c r="DC1067" s="241"/>
      <c r="DD1067" s="241"/>
      <c r="DE1067" s="241"/>
      <c r="DF1067" s="241"/>
      <c r="DG1067" s="241"/>
      <c r="DH1067" s="241"/>
      <c r="DI1067" s="241"/>
      <c r="DJ1067" s="241"/>
      <c r="DK1067" s="241"/>
      <c r="DL1067" s="241"/>
      <c r="DM1067" s="241"/>
      <c r="DN1067" s="241"/>
      <c r="DO1067" s="241"/>
      <c r="DP1067" s="241"/>
      <c r="DQ1067" s="241"/>
      <c r="DR1067" s="241"/>
      <c r="DS1067" s="241"/>
      <c r="DT1067" s="241"/>
      <c r="DU1067" s="241"/>
      <c r="DV1067" s="241"/>
      <c r="DW1067" s="241"/>
      <c r="DX1067" s="241"/>
      <c r="DY1067" s="241"/>
      <c r="DZ1067" s="241"/>
      <c r="EA1067" s="241"/>
      <c r="EB1067" s="241"/>
      <c r="EC1067" s="241"/>
      <c r="ED1067" s="241"/>
      <c r="EE1067" s="241"/>
      <c r="EF1067" s="241"/>
      <c r="EG1067" s="241"/>
      <c r="EH1067" s="241"/>
      <c r="EI1067" s="241"/>
      <c r="EJ1067" s="241"/>
      <c r="EK1067" s="241"/>
      <c r="EL1067" s="241"/>
      <c r="EM1067" s="241"/>
    </row>
    <row r="1068" spans="1:143" s="242" customFormat="1" ht="25.5" hidden="1" customHeight="1">
      <c r="A1068" s="326"/>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6"/>
      <c r="AD1068" s="326"/>
      <c r="AE1068" s="326"/>
      <c r="AF1068" s="327"/>
      <c r="AG1068" s="327"/>
      <c r="AH1068" s="327"/>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c r="BH1068" s="241"/>
      <c r="BI1068" s="241"/>
      <c r="BJ1068" s="241"/>
      <c r="BK1068" s="241"/>
      <c r="BL1068" s="241"/>
      <c r="BM1068" s="241"/>
      <c r="BN1068" s="241"/>
      <c r="BO1068" s="241"/>
      <c r="BP1068" s="241"/>
      <c r="BQ1068" s="241"/>
      <c r="BR1068" s="241"/>
      <c r="BS1068" s="241"/>
      <c r="BT1068" s="241"/>
      <c r="BU1068" s="241"/>
      <c r="BV1068" s="241"/>
      <c r="BW1068" s="241"/>
      <c r="BX1068" s="241"/>
      <c r="BY1068" s="241"/>
      <c r="BZ1068" s="241"/>
      <c r="CA1068" s="241"/>
      <c r="CB1068" s="241"/>
      <c r="CC1068" s="241"/>
      <c r="CD1068" s="241"/>
      <c r="CE1068" s="241"/>
      <c r="CF1068" s="241"/>
      <c r="CG1068" s="241"/>
      <c r="CH1068" s="241"/>
      <c r="CI1068" s="241"/>
      <c r="CJ1068" s="241"/>
      <c r="CK1068" s="241"/>
      <c r="CL1068" s="241"/>
      <c r="CM1068" s="241"/>
      <c r="CN1068" s="241"/>
      <c r="CO1068" s="241"/>
      <c r="CP1068" s="241"/>
      <c r="CQ1068" s="241"/>
      <c r="CR1068" s="241"/>
      <c r="CS1068" s="241"/>
      <c r="CT1068" s="241"/>
      <c r="CU1068" s="241"/>
      <c r="CV1068" s="241"/>
      <c r="CW1068" s="241"/>
      <c r="CX1068" s="241"/>
      <c r="CY1068" s="241"/>
      <c r="CZ1068" s="241"/>
      <c r="DA1068" s="241"/>
      <c r="DB1068" s="241"/>
      <c r="DC1068" s="241"/>
      <c r="DD1068" s="241"/>
      <c r="DE1068" s="241"/>
      <c r="DF1068" s="241"/>
      <c r="DG1068" s="241"/>
      <c r="DH1068" s="241"/>
      <c r="DI1068" s="241"/>
      <c r="DJ1068" s="241"/>
      <c r="DK1068" s="241"/>
      <c r="DL1068" s="241"/>
      <c r="DM1068" s="241"/>
      <c r="DN1068" s="241"/>
      <c r="DO1068" s="241"/>
      <c r="DP1068" s="241"/>
      <c r="DQ1068" s="241"/>
      <c r="DR1068" s="241"/>
      <c r="DS1068" s="241"/>
      <c r="DT1068" s="241"/>
      <c r="DU1068" s="241"/>
      <c r="DV1068" s="241"/>
      <c r="DW1068" s="241"/>
      <c r="DX1068" s="241"/>
      <c r="DY1068" s="241"/>
      <c r="DZ1068" s="241"/>
      <c r="EA1068" s="241"/>
      <c r="EB1068" s="241"/>
      <c r="EC1068" s="241"/>
      <c r="ED1068" s="241"/>
      <c r="EE1068" s="241"/>
      <c r="EF1068" s="241"/>
      <c r="EG1068" s="241"/>
      <c r="EH1068" s="241"/>
      <c r="EI1068" s="241"/>
      <c r="EJ1068" s="241"/>
      <c r="EK1068" s="241"/>
      <c r="EL1068" s="241"/>
      <c r="EM1068" s="241"/>
    </row>
    <row r="1069" spans="1:143" s="242" customFormat="1" ht="25.5" hidden="1" customHeight="1">
      <c r="A1069" s="326"/>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326"/>
      <c r="AF1069" s="327"/>
      <c r="AG1069" s="327"/>
      <c r="AH1069" s="327"/>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c r="BH1069" s="241"/>
      <c r="BI1069" s="241"/>
      <c r="BJ1069" s="241"/>
      <c r="BK1069" s="241"/>
      <c r="BL1069" s="241"/>
      <c r="BM1069" s="241"/>
      <c r="BN1069" s="241"/>
      <c r="BO1069" s="241"/>
      <c r="BP1069" s="241"/>
      <c r="BQ1069" s="241"/>
      <c r="BR1069" s="241"/>
      <c r="BS1069" s="241"/>
      <c r="BT1069" s="241"/>
      <c r="BU1069" s="241"/>
      <c r="BV1069" s="241"/>
      <c r="BW1069" s="241"/>
      <c r="BX1069" s="241"/>
      <c r="BY1069" s="241"/>
      <c r="BZ1069" s="241"/>
      <c r="CA1069" s="241"/>
      <c r="CB1069" s="241"/>
      <c r="CC1069" s="241"/>
      <c r="CD1069" s="241"/>
      <c r="CE1069" s="241"/>
      <c r="CF1069" s="241"/>
      <c r="CG1069" s="241"/>
      <c r="CH1069" s="241"/>
      <c r="CI1069" s="241"/>
      <c r="CJ1069" s="241"/>
      <c r="CK1069" s="241"/>
      <c r="CL1069" s="241"/>
      <c r="CM1069" s="241"/>
      <c r="CN1069" s="241"/>
      <c r="CO1069" s="241"/>
      <c r="CP1069" s="241"/>
      <c r="CQ1069" s="241"/>
      <c r="CR1069" s="241"/>
      <c r="CS1069" s="241"/>
      <c r="CT1069" s="241"/>
      <c r="CU1069" s="241"/>
      <c r="CV1069" s="241"/>
      <c r="CW1069" s="241"/>
      <c r="CX1069" s="241"/>
      <c r="CY1069" s="241"/>
      <c r="CZ1069" s="241"/>
      <c r="DA1069" s="241"/>
      <c r="DB1069" s="241"/>
      <c r="DC1069" s="241"/>
      <c r="DD1069" s="241"/>
      <c r="DE1069" s="241"/>
      <c r="DF1069" s="241"/>
      <c r="DG1069" s="241"/>
      <c r="DH1069" s="241"/>
      <c r="DI1069" s="241"/>
      <c r="DJ1069" s="241"/>
      <c r="DK1069" s="241"/>
      <c r="DL1069" s="241"/>
      <c r="DM1069" s="241"/>
      <c r="DN1069" s="241"/>
      <c r="DO1069" s="241"/>
      <c r="DP1069" s="241"/>
      <c r="DQ1069" s="241"/>
      <c r="DR1069" s="241"/>
      <c r="DS1069" s="241"/>
      <c r="DT1069" s="241"/>
      <c r="DU1069" s="241"/>
      <c r="DV1069" s="241"/>
      <c r="DW1069" s="241"/>
      <c r="DX1069" s="241"/>
      <c r="DY1069" s="241"/>
      <c r="DZ1069" s="241"/>
      <c r="EA1069" s="241"/>
      <c r="EB1069" s="241"/>
      <c r="EC1069" s="241"/>
      <c r="ED1069" s="241"/>
      <c r="EE1069" s="241"/>
      <c r="EF1069" s="241"/>
      <c r="EG1069" s="241"/>
      <c r="EH1069" s="241"/>
      <c r="EI1069" s="241"/>
      <c r="EJ1069" s="241"/>
      <c r="EK1069" s="241"/>
      <c r="EL1069" s="241"/>
      <c r="EM1069" s="241"/>
    </row>
    <row r="1070" spans="1:143" s="242" customFormat="1" ht="25.5" hidden="1" customHeight="1">
      <c r="A1070" s="326"/>
      <c r="B1070" s="326"/>
      <c r="C1070" s="326"/>
      <c r="D1070" s="326"/>
      <c r="E1070" s="326"/>
      <c r="F1070" s="326"/>
      <c r="G1070" s="326"/>
      <c r="H1070" s="326"/>
      <c r="I1070" s="326"/>
      <c r="J1070" s="326"/>
      <c r="K1070" s="326"/>
      <c r="L1070" s="326"/>
      <c r="M1070" s="326"/>
      <c r="N1070" s="326"/>
      <c r="O1070" s="326"/>
      <c r="P1070" s="326"/>
      <c r="Q1070" s="326"/>
      <c r="R1070" s="326"/>
      <c r="S1070" s="326"/>
      <c r="T1070" s="326"/>
      <c r="U1070" s="326"/>
      <c r="V1070" s="326"/>
      <c r="W1070" s="326"/>
      <c r="X1070" s="326"/>
      <c r="Y1070" s="326"/>
      <c r="Z1070" s="326"/>
      <c r="AA1070" s="326"/>
      <c r="AB1070" s="326"/>
      <c r="AC1070" s="326"/>
      <c r="AD1070" s="326"/>
      <c r="AE1070" s="326"/>
      <c r="AF1070" s="327"/>
      <c r="AG1070" s="327"/>
      <c r="AH1070" s="327"/>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c r="BH1070" s="241"/>
      <c r="BI1070" s="241"/>
      <c r="BJ1070" s="241"/>
      <c r="BK1070" s="241"/>
      <c r="BL1070" s="241"/>
      <c r="BM1070" s="241"/>
      <c r="BN1070" s="241"/>
      <c r="BO1070" s="241"/>
      <c r="BP1070" s="241"/>
      <c r="BQ1070" s="241"/>
      <c r="BR1070" s="241"/>
      <c r="BS1070" s="241"/>
      <c r="BT1070" s="241"/>
      <c r="BU1070" s="241"/>
      <c r="BV1070" s="241"/>
      <c r="BW1070" s="241"/>
      <c r="BX1070" s="241"/>
      <c r="BY1070" s="241"/>
      <c r="BZ1070" s="241"/>
      <c r="CA1070" s="241"/>
      <c r="CB1070" s="241"/>
      <c r="CC1070" s="241"/>
      <c r="CD1070" s="241"/>
      <c r="CE1070" s="241"/>
      <c r="CF1070" s="241"/>
      <c r="CG1070" s="241"/>
      <c r="CH1070" s="241"/>
      <c r="CI1070" s="241"/>
      <c r="CJ1070" s="241"/>
      <c r="CK1070" s="241"/>
      <c r="CL1070" s="241"/>
      <c r="CM1070" s="241"/>
      <c r="CN1070" s="241"/>
      <c r="CO1070" s="241"/>
      <c r="CP1070" s="241"/>
      <c r="CQ1070" s="241"/>
      <c r="CR1070" s="241"/>
      <c r="CS1070" s="241"/>
      <c r="CT1070" s="241"/>
      <c r="CU1070" s="241"/>
      <c r="CV1070" s="241"/>
      <c r="CW1070" s="241"/>
      <c r="CX1070" s="241"/>
      <c r="CY1070" s="241"/>
      <c r="CZ1070" s="241"/>
      <c r="DA1070" s="241"/>
      <c r="DB1070" s="241"/>
      <c r="DC1070" s="241"/>
      <c r="DD1070" s="241"/>
      <c r="DE1070" s="241"/>
      <c r="DF1070" s="241"/>
      <c r="DG1070" s="241"/>
      <c r="DH1070" s="241"/>
      <c r="DI1070" s="241"/>
      <c r="DJ1070" s="241"/>
      <c r="DK1070" s="241"/>
      <c r="DL1070" s="241"/>
      <c r="DM1070" s="241"/>
      <c r="DN1070" s="241"/>
      <c r="DO1070" s="241"/>
      <c r="DP1070" s="241"/>
      <c r="DQ1070" s="241"/>
      <c r="DR1070" s="241"/>
      <c r="DS1070" s="241"/>
      <c r="DT1070" s="241"/>
      <c r="DU1070" s="241"/>
      <c r="DV1070" s="241"/>
      <c r="DW1070" s="241"/>
      <c r="DX1070" s="241"/>
      <c r="DY1070" s="241"/>
      <c r="DZ1070" s="241"/>
      <c r="EA1070" s="241"/>
      <c r="EB1070" s="241"/>
      <c r="EC1070" s="241"/>
      <c r="ED1070" s="241"/>
      <c r="EE1070" s="241"/>
      <c r="EF1070" s="241"/>
      <c r="EG1070" s="241"/>
      <c r="EH1070" s="241"/>
      <c r="EI1070" s="241"/>
      <c r="EJ1070" s="241"/>
      <c r="EK1070" s="241"/>
      <c r="EL1070" s="241"/>
      <c r="EM1070" s="241"/>
    </row>
    <row r="1071" spans="1:143" s="242" customFormat="1" ht="25.5" hidden="1" customHeight="1">
      <c r="A1071" s="326"/>
      <c r="B1071" s="326"/>
      <c r="C1071" s="326"/>
      <c r="D1071" s="326"/>
      <c r="E1071" s="326"/>
      <c r="F1071" s="326"/>
      <c r="G1071" s="326"/>
      <c r="H1071" s="326"/>
      <c r="I1071" s="326"/>
      <c r="J1071" s="326"/>
      <c r="K1071" s="326"/>
      <c r="L1071" s="326"/>
      <c r="M1071" s="326"/>
      <c r="N1071" s="326"/>
      <c r="O1071" s="326"/>
      <c r="P1071" s="326"/>
      <c r="Q1071" s="326"/>
      <c r="R1071" s="326"/>
      <c r="S1071" s="326"/>
      <c r="T1071" s="326"/>
      <c r="U1071" s="326"/>
      <c r="V1071" s="326"/>
      <c r="W1071" s="326"/>
      <c r="X1071" s="326"/>
      <c r="Y1071" s="326"/>
      <c r="Z1071" s="326"/>
      <c r="AA1071" s="326"/>
      <c r="AB1071" s="326"/>
      <c r="AC1071" s="326"/>
      <c r="AD1071" s="326"/>
      <c r="AE1071" s="326"/>
      <c r="AF1071" s="327"/>
      <c r="AG1071" s="327"/>
      <c r="AH1071" s="327"/>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c r="DV1071" s="241"/>
      <c r="DW1071" s="241"/>
      <c r="DX1071" s="241"/>
      <c r="DY1071" s="241"/>
      <c r="DZ1071" s="241"/>
      <c r="EA1071" s="241"/>
      <c r="EB1071" s="241"/>
      <c r="EC1071" s="241"/>
      <c r="ED1071" s="241"/>
      <c r="EE1071" s="241"/>
      <c r="EF1071" s="241"/>
      <c r="EG1071" s="241"/>
      <c r="EH1071" s="241"/>
      <c r="EI1071" s="241"/>
      <c r="EJ1071" s="241"/>
      <c r="EK1071" s="241"/>
      <c r="EL1071" s="241"/>
      <c r="EM1071" s="241"/>
    </row>
    <row r="1072" spans="1:143" s="242" customFormat="1" ht="25.5" hidden="1" customHeight="1">
      <c r="A1072" s="326"/>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326"/>
      <c r="AF1072" s="327"/>
      <c r="AG1072" s="327"/>
      <c r="AH1072" s="327"/>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c r="BH1072" s="241"/>
      <c r="BI1072" s="241"/>
      <c r="BJ1072" s="241"/>
      <c r="BK1072" s="241"/>
      <c r="BL1072" s="241"/>
      <c r="BM1072" s="241"/>
      <c r="BN1072" s="241"/>
      <c r="BO1072" s="241"/>
      <c r="BP1072" s="241"/>
      <c r="BQ1072" s="241"/>
      <c r="BR1072" s="241"/>
      <c r="BS1072" s="241"/>
      <c r="BT1072" s="241"/>
      <c r="BU1072" s="241"/>
      <c r="BV1072" s="241"/>
      <c r="BW1072" s="241"/>
      <c r="BX1072" s="241"/>
      <c r="BY1072" s="241"/>
      <c r="BZ1072" s="241"/>
      <c r="CA1072" s="241"/>
      <c r="CB1072" s="241"/>
      <c r="CC1072" s="241"/>
      <c r="CD1072" s="241"/>
      <c r="CE1072" s="241"/>
      <c r="CF1072" s="241"/>
      <c r="CG1072" s="241"/>
      <c r="CH1072" s="241"/>
      <c r="CI1072" s="241"/>
      <c r="CJ1072" s="241"/>
      <c r="CK1072" s="241"/>
      <c r="CL1072" s="241"/>
      <c r="CM1072" s="241"/>
      <c r="CN1072" s="241"/>
      <c r="CO1072" s="241"/>
      <c r="CP1072" s="241"/>
      <c r="CQ1072" s="241"/>
      <c r="CR1072" s="241"/>
      <c r="CS1072" s="241"/>
      <c r="CT1072" s="241"/>
      <c r="CU1072" s="241"/>
      <c r="CV1072" s="241"/>
      <c r="CW1072" s="241"/>
      <c r="CX1072" s="241"/>
      <c r="CY1072" s="241"/>
      <c r="CZ1072" s="241"/>
      <c r="DA1072" s="241"/>
      <c r="DB1072" s="241"/>
      <c r="DC1072" s="241"/>
      <c r="DD1072" s="241"/>
      <c r="DE1072" s="241"/>
      <c r="DF1072" s="241"/>
      <c r="DG1072" s="241"/>
      <c r="DH1072" s="241"/>
      <c r="DI1072" s="241"/>
      <c r="DJ1072" s="241"/>
      <c r="DK1072" s="241"/>
      <c r="DL1072" s="241"/>
      <c r="DM1072" s="241"/>
      <c r="DN1072" s="241"/>
      <c r="DO1072" s="241"/>
      <c r="DP1072" s="241"/>
      <c r="DQ1072" s="241"/>
      <c r="DR1072" s="241"/>
      <c r="DS1072" s="241"/>
      <c r="DT1072" s="241"/>
      <c r="DU1072" s="241"/>
      <c r="DV1072" s="241"/>
      <c r="DW1072" s="241"/>
      <c r="DX1072" s="241"/>
      <c r="DY1072" s="241"/>
      <c r="DZ1072" s="241"/>
      <c r="EA1072" s="241"/>
      <c r="EB1072" s="241"/>
      <c r="EC1072" s="241"/>
      <c r="ED1072" s="241"/>
      <c r="EE1072" s="241"/>
      <c r="EF1072" s="241"/>
      <c r="EG1072" s="241"/>
      <c r="EH1072" s="241"/>
      <c r="EI1072" s="241"/>
      <c r="EJ1072" s="241"/>
      <c r="EK1072" s="241"/>
      <c r="EL1072" s="241"/>
      <c r="EM1072" s="241"/>
    </row>
    <row r="1073" spans="1:143" s="242" customFormat="1" ht="25.5" hidden="1" customHeight="1">
      <c r="A1073" s="326"/>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326"/>
      <c r="AF1073" s="327"/>
      <c r="AG1073" s="327"/>
      <c r="AH1073" s="327"/>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c r="BH1073" s="241"/>
      <c r="BI1073" s="241"/>
      <c r="BJ1073" s="241"/>
      <c r="BK1073" s="241"/>
      <c r="BL1073" s="241"/>
      <c r="BM1073" s="241"/>
      <c r="BN1073" s="241"/>
      <c r="BO1073" s="241"/>
      <c r="BP1073" s="241"/>
      <c r="BQ1073" s="241"/>
      <c r="BR1073" s="241"/>
      <c r="BS1073" s="241"/>
      <c r="BT1073" s="241"/>
      <c r="BU1073" s="241"/>
      <c r="BV1073" s="241"/>
      <c r="BW1073" s="241"/>
      <c r="BX1073" s="241"/>
      <c r="BY1073" s="241"/>
      <c r="BZ1073" s="241"/>
      <c r="CA1073" s="241"/>
      <c r="CB1073" s="241"/>
      <c r="CC1073" s="241"/>
      <c r="CD1073" s="241"/>
      <c r="CE1073" s="241"/>
      <c r="CF1073" s="241"/>
      <c r="CG1073" s="241"/>
      <c r="CH1073" s="241"/>
      <c r="CI1073" s="241"/>
      <c r="CJ1073" s="241"/>
      <c r="CK1073" s="241"/>
      <c r="CL1073" s="241"/>
      <c r="CM1073" s="241"/>
      <c r="CN1073" s="241"/>
      <c r="CO1073" s="241"/>
      <c r="CP1073" s="241"/>
      <c r="CQ1073" s="241"/>
      <c r="CR1073" s="241"/>
      <c r="CS1073" s="241"/>
      <c r="CT1073" s="241"/>
      <c r="CU1073" s="241"/>
      <c r="CV1073" s="241"/>
      <c r="CW1073" s="241"/>
      <c r="CX1073" s="241"/>
      <c r="CY1073" s="241"/>
      <c r="CZ1073" s="241"/>
      <c r="DA1073" s="241"/>
      <c r="DB1073" s="241"/>
      <c r="DC1073" s="241"/>
      <c r="DD1073" s="241"/>
      <c r="DE1073" s="241"/>
      <c r="DF1073" s="241"/>
      <c r="DG1073" s="241"/>
      <c r="DH1073" s="241"/>
      <c r="DI1073" s="241"/>
      <c r="DJ1073" s="241"/>
      <c r="DK1073" s="241"/>
      <c r="DL1073" s="241"/>
      <c r="DM1073" s="241"/>
      <c r="DN1073" s="241"/>
      <c r="DO1073" s="241"/>
      <c r="DP1073" s="241"/>
      <c r="DQ1073" s="241"/>
      <c r="DR1073" s="241"/>
      <c r="DS1073" s="241"/>
      <c r="DT1073" s="241"/>
      <c r="DU1073" s="241"/>
      <c r="DV1073" s="241"/>
      <c r="DW1073" s="241"/>
      <c r="DX1073" s="241"/>
      <c r="DY1073" s="241"/>
      <c r="DZ1073" s="241"/>
      <c r="EA1073" s="241"/>
      <c r="EB1073" s="241"/>
      <c r="EC1073" s="241"/>
      <c r="ED1073" s="241"/>
      <c r="EE1073" s="241"/>
      <c r="EF1073" s="241"/>
      <c r="EG1073" s="241"/>
      <c r="EH1073" s="241"/>
      <c r="EI1073" s="241"/>
      <c r="EJ1073" s="241"/>
      <c r="EK1073" s="241"/>
      <c r="EL1073" s="241"/>
      <c r="EM1073" s="241"/>
    </row>
    <row r="1074" spans="1:143" s="242" customFormat="1" ht="25.5" hidden="1" customHeight="1">
      <c r="A1074" s="326"/>
      <c r="B1074" s="326"/>
      <c r="C1074" s="326"/>
      <c r="D1074" s="326"/>
      <c r="E1074" s="326"/>
      <c r="F1074" s="326"/>
      <c r="G1074" s="326"/>
      <c r="H1074" s="326"/>
      <c r="I1074" s="326"/>
      <c r="J1074" s="326"/>
      <c r="K1074" s="326"/>
      <c r="L1074" s="326"/>
      <c r="M1074" s="326"/>
      <c r="N1074" s="326"/>
      <c r="O1074" s="326"/>
      <c r="P1074" s="326"/>
      <c r="Q1074" s="326"/>
      <c r="R1074" s="326"/>
      <c r="S1074" s="326"/>
      <c r="T1074" s="326"/>
      <c r="U1074" s="326"/>
      <c r="V1074" s="326"/>
      <c r="W1074" s="326"/>
      <c r="X1074" s="326"/>
      <c r="Y1074" s="326"/>
      <c r="Z1074" s="326"/>
      <c r="AA1074" s="326"/>
      <c r="AB1074" s="326"/>
      <c r="AC1074" s="326"/>
      <c r="AD1074" s="326"/>
      <c r="AE1074" s="326"/>
      <c r="AF1074" s="327"/>
      <c r="AG1074" s="327"/>
      <c r="AH1074" s="327"/>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c r="BH1074" s="241"/>
      <c r="BI1074" s="241"/>
      <c r="BJ1074" s="241"/>
      <c r="BK1074" s="241"/>
      <c r="BL1074" s="241"/>
      <c r="BM1074" s="241"/>
      <c r="BN1074" s="241"/>
      <c r="BO1074" s="241"/>
      <c r="BP1074" s="241"/>
      <c r="BQ1074" s="241"/>
      <c r="BR1074" s="241"/>
      <c r="BS1074" s="241"/>
      <c r="BT1074" s="241"/>
      <c r="BU1074" s="241"/>
      <c r="BV1074" s="241"/>
      <c r="BW1074" s="241"/>
      <c r="BX1074" s="241"/>
      <c r="BY1074" s="241"/>
      <c r="BZ1074" s="241"/>
      <c r="CA1074" s="241"/>
      <c r="CB1074" s="241"/>
      <c r="CC1074" s="241"/>
      <c r="CD1074" s="241"/>
      <c r="CE1074" s="241"/>
      <c r="CF1074" s="241"/>
      <c r="CG1074" s="241"/>
      <c r="CH1074" s="241"/>
      <c r="CI1074" s="241"/>
      <c r="CJ1074" s="241"/>
      <c r="CK1074" s="241"/>
      <c r="CL1074" s="241"/>
      <c r="CM1074" s="241"/>
      <c r="CN1074" s="241"/>
      <c r="CO1074" s="241"/>
      <c r="CP1074" s="241"/>
      <c r="CQ1074" s="241"/>
      <c r="CR1074" s="241"/>
      <c r="CS1074" s="241"/>
      <c r="CT1074" s="241"/>
      <c r="CU1074" s="241"/>
      <c r="CV1074" s="241"/>
      <c r="CW1074" s="241"/>
      <c r="CX1074" s="241"/>
      <c r="CY1074" s="241"/>
      <c r="CZ1074" s="241"/>
      <c r="DA1074" s="241"/>
      <c r="DB1074" s="241"/>
      <c r="DC1074" s="241"/>
      <c r="DD1074" s="241"/>
      <c r="DE1074" s="241"/>
      <c r="DF1074" s="241"/>
      <c r="DG1074" s="241"/>
      <c r="DH1074" s="241"/>
      <c r="DI1074" s="241"/>
      <c r="DJ1074" s="241"/>
      <c r="DK1074" s="241"/>
      <c r="DL1074" s="241"/>
      <c r="DM1074" s="241"/>
      <c r="DN1074" s="241"/>
      <c r="DO1074" s="241"/>
      <c r="DP1074" s="241"/>
      <c r="DQ1074" s="241"/>
      <c r="DR1074" s="241"/>
      <c r="DS1074" s="241"/>
      <c r="DT1074" s="241"/>
      <c r="DU1074" s="241"/>
      <c r="DV1074" s="241"/>
      <c r="DW1074" s="241"/>
      <c r="DX1074" s="241"/>
      <c r="DY1074" s="241"/>
      <c r="DZ1074" s="241"/>
      <c r="EA1074" s="241"/>
      <c r="EB1074" s="241"/>
      <c r="EC1074" s="241"/>
      <c r="ED1074" s="241"/>
      <c r="EE1074" s="241"/>
      <c r="EF1074" s="241"/>
      <c r="EG1074" s="241"/>
      <c r="EH1074" s="241"/>
      <c r="EI1074" s="241"/>
      <c r="EJ1074" s="241"/>
      <c r="EK1074" s="241"/>
      <c r="EL1074" s="241"/>
      <c r="EM1074" s="241"/>
    </row>
    <row r="1075" spans="1:143" s="242" customFormat="1" ht="25.5" hidden="1" customHeight="1">
      <c r="A1075" s="326"/>
      <c r="B1075" s="326"/>
      <c r="C1075" s="326"/>
      <c r="D1075" s="326"/>
      <c r="E1075" s="326"/>
      <c r="F1075" s="326"/>
      <c r="G1075" s="326"/>
      <c r="H1075" s="326"/>
      <c r="I1075" s="326"/>
      <c r="J1075" s="326"/>
      <c r="K1075" s="326"/>
      <c r="L1075" s="326"/>
      <c r="M1075" s="326"/>
      <c r="N1075" s="326"/>
      <c r="O1075" s="326"/>
      <c r="P1075" s="326"/>
      <c r="Q1075" s="326"/>
      <c r="R1075" s="326"/>
      <c r="S1075" s="326"/>
      <c r="T1075" s="326"/>
      <c r="U1075" s="326"/>
      <c r="V1075" s="326"/>
      <c r="W1075" s="326"/>
      <c r="X1075" s="326"/>
      <c r="Y1075" s="326"/>
      <c r="Z1075" s="326"/>
      <c r="AA1075" s="326"/>
      <c r="AB1075" s="326"/>
      <c r="AC1075" s="326"/>
      <c r="AD1075" s="326"/>
      <c r="AE1075" s="326"/>
      <c r="AF1075" s="327"/>
      <c r="AG1075" s="327"/>
      <c r="AH1075" s="327"/>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c r="DV1075" s="241"/>
      <c r="DW1075" s="241"/>
      <c r="DX1075" s="241"/>
      <c r="DY1075" s="241"/>
      <c r="DZ1075" s="241"/>
      <c r="EA1075" s="241"/>
      <c r="EB1075" s="241"/>
      <c r="EC1075" s="241"/>
      <c r="ED1075" s="241"/>
      <c r="EE1075" s="241"/>
      <c r="EF1075" s="241"/>
      <c r="EG1075" s="241"/>
      <c r="EH1075" s="241"/>
      <c r="EI1075" s="241"/>
      <c r="EJ1075" s="241"/>
      <c r="EK1075" s="241"/>
      <c r="EL1075" s="241"/>
      <c r="EM1075" s="241"/>
    </row>
    <row r="1076" spans="1:143" s="242" customFormat="1" ht="25.5" hidden="1" customHeight="1">
      <c r="A1076" s="326"/>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326"/>
      <c r="AE1076" s="326"/>
      <c r="AF1076" s="327"/>
      <c r="AG1076" s="327"/>
      <c r="AH1076" s="327"/>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c r="BH1076" s="241"/>
      <c r="BI1076" s="241"/>
      <c r="BJ1076" s="241"/>
      <c r="BK1076" s="241"/>
      <c r="BL1076" s="241"/>
      <c r="BM1076" s="241"/>
      <c r="BN1076" s="241"/>
      <c r="BO1076" s="241"/>
      <c r="BP1076" s="241"/>
      <c r="BQ1076" s="241"/>
      <c r="BR1076" s="241"/>
      <c r="BS1076" s="241"/>
      <c r="BT1076" s="241"/>
      <c r="BU1076" s="241"/>
      <c r="BV1076" s="241"/>
      <c r="BW1076" s="241"/>
      <c r="BX1076" s="241"/>
      <c r="BY1076" s="241"/>
      <c r="BZ1076" s="241"/>
      <c r="CA1076" s="241"/>
      <c r="CB1076" s="241"/>
      <c r="CC1076" s="241"/>
      <c r="CD1076" s="241"/>
      <c r="CE1076" s="241"/>
      <c r="CF1076" s="241"/>
      <c r="CG1076" s="241"/>
      <c r="CH1076" s="241"/>
      <c r="CI1076" s="241"/>
      <c r="CJ1076" s="241"/>
      <c r="CK1076" s="241"/>
      <c r="CL1076" s="241"/>
      <c r="CM1076" s="241"/>
      <c r="CN1076" s="241"/>
      <c r="CO1076" s="241"/>
      <c r="CP1076" s="241"/>
      <c r="CQ1076" s="241"/>
      <c r="CR1076" s="241"/>
      <c r="CS1076" s="241"/>
      <c r="CT1076" s="241"/>
      <c r="CU1076" s="241"/>
      <c r="CV1076" s="241"/>
      <c r="CW1076" s="241"/>
      <c r="CX1076" s="241"/>
      <c r="CY1076" s="241"/>
      <c r="CZ1076" s="241"/>
      <c r="DA1076" s="241"/>
      <c r="DB1076" s="241"/>
      <c r="DC1076" s="241"/>
      <c r="DD1076" s="241"/>
      <c r="DE1076" s="241"/>
      <c r="DF1076" s="241"/>
      <c r="DG1076" s="241"/>
      <c r="DH1076" s="241"/>
      <c r="DI1076" s="241"/>
      <c r="DJ1076" s="241"/>
      <c r="DK1076" s="241"/>
      <c r="DL1076" s="241"/>
      <c r="DM1076" s="241"/>
      <c r="DN1076" s="241"/>
      <c r="DO1076" s="241"/>
      <c r="DP1076" s="241"/>
      <c r="DQ1076" s="241"/>
      <c r="DR1076" s="241"/>
      <c r="DS1076" s="241"/>
      <c r="DT1076" s="241"/>
      <c r="DU1076" s="241"/>
      <c r="DV1076" s="241"/>
      <c r="DW1076" s="241"/>
      <c r="DX1076" s="241"/>
      <c r="DY1076" s="241"/>
      <c r="DZ1076" s="241"/>
      <c r="EA1076" s="241"/>
      <c r="EB1076" s="241"/>
      <c r="EC1076" s="241"/>
      <c r="ED1076" s="241"/>
      <c r="EE1076" s="241"/>
      <c r="EF1076" s="241"/>
      <c r="EG1076" s="241"/>
      <c r="EH1076" s="241"/>
      <c r="EI1076" s="241"/>
      <c r="EJ1076" s="241"/>
      <c r="EK1076" s="241"/>
      <c r="EL1076" s="241"/>
      <c r="EM1076" s="241"/>
    </row>
    <row r="1077" spans="1:143" s="242" customFormat="1" ht="25.5" hidden="1" customHeight="1">
      <c r="A1077" s="326"/>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6"/>
      <c r="AD1077" s="326"/>
      <c r="AE1077" s="326"/>
      <c r="AF1077" s="327"/>
      <c r="AG1077" s="327"/>
      <c r="AH1077" s="327"/>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c r="BH1077" s="241"/>
      <c r="BI1077" s="241"/>
      <c r="BJ1077" s="241"/>
      <c r="BK1077" s="241"/>
      <c r="BL1077" s="241"/>
      <c r="BM1077" s="241"/>
      <c r="BN1077" s="241"/>
      <c r="BO1077" s="241"/>
      <c r="BP1077" s="241"/>
      <c r="BQ1077" s="241"/>
      <c r="BR1077" s="241"/>
      <c r="BS1077" s="241"/>
      <c r="BT1077" s="241"/>
      <c r="BU1077" s="241"/>
      <c r="BV1077" s="241"/>
      <c r="BW1077" s="241"/>
      <c r="BX1077" s="241"/>
      <c r="BY1077" s="241"/>
      <c r="BZ1077" s="241"/>
      <c r="CA1077" s="241"/>
      <c r="CB1077" s="241"/>
      <c r="CC1077" s="241"/>
      <c r="CD1077" s="241"/>
      <c r="CE1077" s="241"/>
      <c r="CF1077" s="241"/>
      <c r="CG1077" s="241"/>
      <c r="CH1077" s="241"/>
      <c r="CI1077" s="241"/>
      <c r="CJ1077" s="241"/>
      <c r="CK1077" s="241"/>
      <c r="CL1077" s="241"/>
      <c r="CM1077" s="241"/>
      <c r="CN1077" s="241"/>
      <c r="CO1077" s="241"/>
      <c r="CP1077" s="241"/>
      <c r="CQ1077" s="241"/>
      <c r="CR1077" s="241"/>
      <c r="CS1077" s="241"/>
      <c r="CT1077" s="241"/>
      <c r="CU1077" s="241"/>
      <c r="CV1077" s="241"/>
      <c r="CW1077" s="241"/>
      <c r="CX1077" s="241"/>
      <c r="CY1077" s="241"/>
      <c r="CZ1077" s="241"/>
      <c r="DA1077" s="241"/>
      <c r="DB1077" s="241"/>
      <c r="DC1077" s="241"/>
      <c r="DD1077" s="241"/>
      <c r="DE1077" s="241"/>
      <c r="DF1077" s="241"/>
      <c r="DG1077" s="241"/>
      <c r="DH1077" s="241"/>
      <c r="DI1077" s="241"/>
      <c r="DJ1077" s="241"/>
      <c r="DK1077" s="241"/>
      <c r="DL1077" s="241"/>
      <c r="DM1077" s="241"/>
      <c r="DN1077" s="241"/>
      <c r="DO1077" s="241"/>
      <c r="DP1077" s="241"/>
      <c r="DQ1077" s="241"/>
      <c r="DR1077" s="241"/>
      <c r="DS1077" s="241"/>
      <c r="DT1077" s="241"/>
      <c r="DU1077" s="241"/>
      <c r="DV1077" s="241"/>
      <c r="DW1077" s="241"/>
      <c r="DX1077" s="241"/>
      <c r="DY1077" s="241"/>
      <c r="DZ1077" s="241"/>
      <c r="EA1077" s="241"/>
      <c r="EB1077" s="241"/>
      <c r="EC1077" s="241"/>
      <c r="ED1077" s="241"/>
      <c r="EE1077" s="241"/>
      <c r="EF1077" s="241"/>
      <c r="EG1077" s="241"/>
      <c r="EH1077" s="241"/>
      <c r="EI1077" s="241"/>
      <c r="EJ1077" s="241"/>
      <c r="EK1077" s="241"/>
      <c r="EL1077" s="241"/>
      <c r="EM1077" s="241"/>
    </row>
    <row r="1078" spans="1:143" s="242" customFormat="1" ht="25.5" hidden="1" customHeight="1">
      <c r="A1078" s="326"/>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6"/>
      <c r="AD1078" s="326"/>
      <c r="AE1078" s="326"/>
      <c r="AF1078" s="327"/>
      <c r="AG1078" s="327"/>
      <c r="AH1078" s="327"/>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c r="BH1078" s="241"/>
      <c r="BI1078" s="241"/>
      <c r="BJ1078" s="241"/>
      <c r="BK1078" s="241"/>
      <c r="BL1078" s="241"/>
      <c r="BM1078" s="241"/>
      <c r="BN1078" s="241"/>
      <c r="BO1078" s="241"/>
      <c r="BP1078" s="241"/>
      <c r="BQ1078" s="241"/>
      <c r="BR1078" s="241"/>
      <c r="BS1078" s="241"/>
      <c r="BT1078" s="241"/>
      <c r="BU1078" s="241"/>
      <c r="BV1078" s="241"/>
      <c r="BW1078" s="241"/>
      <c r="BX1078" s="241"/>
      <c r="BY1078" s="241"/>
      <c r="BZ1078" s="241"/>
      <c r="CA1078" s="241"/>
      <c r="CB1078" s="241"/>
      <c r="CC1078" s="241"/>
      <c r="CD1078" s="241"/>
      <c r="CE1078" s="241"/>
      <c r="CF1078" s="241"/>
      <c r="CG1078" s="241"/>
      <c r="CH1078" s="241"/>
      <c r="CI1078" s="241"/>
      <c r="CJ1078" s="241"/>
      <c r="CK1078" s="241"/>
      <c r="CL1078" s="241"/>
      <c r="CM1078" s="241"/>
      <c r="CN1078" s="241"/>
      <c r="CO1078" s="241"/>
      <c r="CP1078" s="241"/>
      <c r="CQ1078" s="241"/>
      <c r="CR1078" s="241"/>
      <c r="CS1078" s="241"/>
      <c r="CT1078" s="241"/>
      <c r="CU1078" s="241"/>
      <c r="CV1078" s="241"/>
      <c r="CW1078" s="241"/>
      <c r="CX1078" s="241"/>
      <c r="CY1078" s="241"/>
      <c r="CZ1078" s="241"/>
      <c r="DA1078" s="241"/>
      <c r="DB1078" s="241"/>
      <c r="DC1078" s="241"/>
      <c r="DD1078" s="241"/>
      <c r="DE1078" s="241"/>
      <c r="DF1078" s="241"/>
      <c r="DG1078" s="241"/>
      <c r="DH1078" s="241"/>
      <c r="DI1078" s="241"/>
      <c r="DJ1078" s="241"/>
      <c r="DK1078" s="241"/>
      <c r="DL1078" s="241"/>
      <c r="DM1078" s="241"/>
      <c r="DN1078" s="241"/>
      <c r="DO1078" s="241"/>
      <c r="DP1078" s="241"/>
      <c r="DQ1078" s="241"/>
      <c r="DR1078" s="241"/>
      <c r="DS1078" s="241"/>
      <c r="DT1078" s="241"/>
      <c r="DU1078" s="241"/>
      <c r="DV1078" s="241"/>
      <c r="DW1078" s="241"/>
      <c r="DX1078" s="241"/>
      <c r="DY1078" s="241"/>
      <c r="DZ1078" s="241"/>
      <c r="EA1078" s="241"/>
      <c r="EB1078" s="241"/>
      <c r="EC1078" s="241"/>
      <c r="ED1078" s="241"/>
      <c r="EE1078" s="241"/>
      <c r="EF1078" s="241"/>
      <c r="EG1078" s="241"/>
      <c r="EH1078" s="241"/>
      <c r="EI1078" s="241"/>
      <c r="EJ1078" s="241"/>
      <c r="EK1078" s="241"/>
      <c r="EL1078" s="241"/>
      <c r="EM1078" s="241"/>
    </row>
    <row r="1079" spans="1:143" s="242" customFormat="1" ht="25.5" hidden="1" customHeight="1">
      <c r="A1079" s="326"/>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6"/>
      <c r="AD1079" s="326"/>
      <c r="AE1079" s="326"/>
      <c r="AF1079" s="327"/>
      <c r="AG1079" s="327"/>
      <c r="AH1079" s="327"/>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c r="BH1079" s="241"/>
      <c r="BI1079" s="241"/>
      <c r="BJ1079" s="241"/>
      <c r="BK1079" s="241"/>
      <c r="BL1079" s="241"/>
      <c r="BM1079" s="241"/>
      <c r="BN1079" s="241"/>
      <c r="BO1079" s="241"/>
      <c r="BP1079" s="241"/>
      <c r="BQ1079" s="241"/>
      <c r="BR1079" s="241"/>
      <c r="BS1079" s="241"/>
      <c r="BT1079" s="241"/>
      <c r="BU1079" s="241"/>
      <c r="BV1079" s="241"/>
      <c r="BW1079" s="241"/>
      <c r="BX1079" s="241"/>
      <c r="BY1079" s="241"/>
      <c r="BZ1079" s="241"/>
      <c r="CA1079" s="241"/>
      <c r="CB1079" s="241"/>
      <c r="CC1079" s="241"/>
      <c r="CD1079" s="241"/>
      <c r="CE1079" s="241"/>
      <c r="CF1079" s="241"/>
      <c r="CG1079" s="241"/>
      <c r="CH1079" s="241"/>
      <c r="CI1079" s="241"/>
      <c r="CJ1079" s="241"/>
      <c r="CK1079" s="241"/>
      <c r="CL1079" s="241"/>
      <c r="CM1079" s="241"/>
      <c r="CN1079" s="241"/>
      <c r="CO1079" s="241"/>
      <c r="CP1079" s="241"/>
      <c r="CQ1079" s="241"/>
      <c r="CR1079" s="241"/>
      <c r="CS1079" s="241"/>
      <c r="CT1079" s="241"/>
      <c r="CU1079" s="241"/>
      <c r="CV1079" s="241"/>
      <c r="CW1079" s="241"/>
      <c r="CX1079" s="241"/>
      <c r="CY1079" s="241"/>
      <c r="CZ1079" s="241"/>
      <c r="DA1079" s="241"/>
      <c r="DB1079" s="241"/>
      <c r="DC1079" s="241"/>
      <c r="DD1079" s="241"/>
      <c r="DE1079" s="241"/>
      <c r="DF1079" s="241"/>
      <c r="DG1079" s="241"/>
      <c r="DH1079" s="241"/>
      <c r="DI1079" s="241"/>
      <c r="DJ1079" s="241"/>
      <c r="DK1079" s="241"/>
      <c r="DL1079" s="241"/>
      <c r="DM1079" s="241"/>
      <c r="DN1079" s="241"/>
      <c r="DO1079" s="241"/>
      <c r="DP1079" s="241"/>
      <c r="DQ1079" s="241"/>
      <c r="DR1079" s="241"/>
      <c r="DS1079" s="241"/>
      <c r="DT1079" s="241"/>
      <c r="DU1079" s="241"/>
      <c r="DV1079" s="241"/>
      <c r="DW1079" s="241"/>
      <c r="DX1079" s="241"/>
      <c r="DY1079" s="241"/>
      <c r="DZ1079" s="241"/>
      <c r="EA1079" s="241"/>
      <c r="EB1079" s="241"/>
      <c r="EC1079" s="241"/>
      <c r="ED1079" s="241"/>
      <c r="EE1079" s="241"/>
      <c r="EF1079" s="241"/>
      <c r="EG1079" s="241"/>
      <c r="EH1079" s="241"/>
      <c r="EI1079" s="241"/>
      <c r="EJ1079" s="241"/>
      <c r="EK1079" s="241"/>
      <c r="EL1079" s="241"/>
      <c r="EM1079" s="241"/>
    </row>
    <row r="1080" spans="1:143" s="242" customFormat="1" ht="25.5" hidden="1" customHeight="1">
      <c r="A1080" s="326"/>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6"/>
      <c r="AD1080" s="326"/>
      <c r="AE1080" s="326"/>
      <c r="AF1080" s="327"/>
      <c r="AG1080" s="327"/>
      <c r="AH1080" s="327"/>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c r="BH1080" s="241"/>
      <c r="BI1080" s="241"/>
      <c r="BJ1080" s="241"/>
      <c r="BK1080" s="241"/>
      <c r="BL1080" s="241"/>
      <c r="BM1080" s="241"/>
      <c r="BN1080" s="241"/>
      <c r="BO1080" s="241"/>
      <c r="BP1080" s="241"/>
      <c r="BQ1080" s="241"/>
      <c r="BR1080" s="241"/>
      <c r="BS1080" s="241"/>
      <c r="BT1080" s="241"/>
      <c r="BU1080" s="241"/>
      <c r="BV1080" s="241"/>
      <c r="BW1080" s="241"/>
      <c r="BX1080" s="241"/>
      <c r="BY1080" s="241"/>
      <c r="BZ1080" s="241"/>
      <c r="CA1080" s="241"/>
      <c r="CB1080" s="241"/>
      <c r="CC1080" s="241"/>
      <c r="CD1080" s="241"/>
      <c r="CE1080" s="241"/>
      <c r="CF1080" s="241"/>
      <c r="CG1080" s="241"/>
      <c r="CH1080" s="241"/>
      <c r="CI1080" s="241"/>
      <c r="CJ1080" s="241"/>
      <c r="CK1080" s="241"/>
      <c r="CL1080" s="241"/>
      <c r="CM1080" s="241"/>
      <c r="CN1080" s="241"/>
      <c r="CO1080" s="241"/>
      <c r="CP1080" s="241"/>
      <c r="CQ1080" s="241"/>
      <c r="CR1080" s="241"/>
      <c r="CS1080" s="241"/>
      <c r="CT1080" s="241"/>
      <c r="CU1080" s="241"/>
      <c r="CV1080" s="241"/>
      <c r="CW1080" s="241"/>
      <c r="CX1080" s="241"/>
      <c r="CY1080" s="241"/>
      <c r="CZ1080" s="241"/>
      <c r="DA1080" s="241"/>
      <c r="DB1080" s="241"/>
      <c r="DC1080" s="241"/>
      <c r="DD1080" s="241"/>
      <c r="DE1080" s="241"/>
      <c r="DF1080" s="241"/>
      <c r="DG1080" s="241"/>
      <c r="DH1080" s="241"/>
      <c r="DI1080" s="241"/>
      <c r="DJ1080" s="241"/>
      <c r="DK1080" s="241"/>
      <c r="DL1080" s="241"/>
      <c r="DM1080" s="241"/>
      <c r="DN1080" s="241"/>
      <c r="DO1080" s="241"/>
      <c r="DP1080" s="241"/>
      <c r="DQ1080" s="241"/>
      <c r="DR1080" s="241"/>
      <c r="DS1080" s="241"/>
      <c r="DT1080" s="241"/>
      <c r="DU1080" s="241"/>
      <c r="DV1080" s="241"/>
      <c r="DW1080" s="241"/>
      <c r="DX1080" s="241"/>
      <c r="DY1080" s="241"/>
      <c r="DZ1080" s="241"/>
      <c r="EA1080" s="241"/>
      <c r="EB1080" s="241"/>
      <c r="EC1080" s="241"/>
      <c r="ED1080" s="241"/>
      <c r="EE1080" s="241"/>
      <c r="EF1080" s="241"/>
      <c r="EG1080" s="241"/>
      <c r="EH1080" s="241"/>
      <c r="EI1080" s="241"/>
      <c r="EJ1080" s="241"/>
      <c r="EK1080" s="241"/>
      <c r="EL1080" s="241"/>
      <c r="EM1080" s="241"/>
    </row>
    <row r="1081" spans="1:143" s="242" customFormat="1" ht="25.5" hidden="1" customHeight="1">
      <c r="A1081" s="326"/>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326"/>
      <c r="AF1081" s="327"/>
      <c r="AG1081" s="327"/>
      <c r="AH1081" s="327"/>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c r="BH1081" s="241"/>
      <c r="BI1081" s="241"/>
      <c r="BJ1081" s="241"/>
      <c r="BK1081" s="241"/>
      <c r="BL1081" s="241"/>
      <c r="BM1081" s="241"/>
      <c r="BN1081" s="241"/>
      <c r="BO1081" s="241"/>
      <c r="BP1081" s="241"/>
      <c r="BQ1081" s="241"/>
      <c r="BR1081" s="241"/>
      <c r="BS1081" s="241"/>
      <c r="BT1081" s="241"/>
      <c r="BU1081" s="241"/>
      <c r="BV1081" s="241"/>
      <c r="BW1081" s="241"/>
      <c r="BX1081" s="241"/>
      <c r="BY1081" s="241"/>
      <c r="BZ1081" s="241"/>
      <c r="CA1081" s="241"/>
      <c r="CB1081" s="241"/>
      <c r="CC1081" s="241"/>
      <c r="CD1081" s="241"/>
      <c r="CE1081" s="241"/>
      <c r="CF1081" s="241"/>
      <c r="CG1081" s="241"/>
      <c r="CH1081" s="241"/>
      <c r="CI1081" s="241"/>
      <c r="CJ1081" s="241"/>
      <c r="CK1081" s="241"/>
      <c r="CL1081" s="241"/>
      <c r="CM1081" s="241"/>
      <c r="CN1081" s="241"/>
      <c r="CO1081" s="241"/>
      <c r="CP1081" s="241"/>
      <c r="CQ1081" s="241"/>
      <c r="CR1081" s="241"/>
      <c r="CS1081" s="241"/>
      <c r="CT1081" s="241"/>
      <c r="CU1081" s="241"/>
      <c r="CV1081" s="241"/>
      <c r="CW1081" s="241"/>
      <c r="CX1081" s="241"/>
      <c r="CY1081" s="241"/>
      <c r="CZ1081" s="241"/>
      <c r="DA1081" s="241"/>
      <c r="DB1081" s="241"/>
      <c r="DC1081" s="241"/>
      <c r="DD1081" s="241"/>
      <c r="DE1081" s="241"/>
      <c r="DF1081" s="241"/>
      <c r="DG1081" s="241"/>
      <c r="DH1081" s="241"/>
      <c r="DI1081" s="241"/>
      <c r="DJ1081" s="241"/>
      <c r="DK1081" s="241"/>
      <c r="DL1081" s="241"/>
      <c r="DM1081" s="241"/>
      <c r="DN1081" s="241"/>
      <c r="DO1081" s="241"/>
      <c r="DP1081" s="241"/>
      <c r="DQ1081" s="241"/>
      <c r="DR1081" s="241"/>
      <c r="DS1081" s="241"/>
      <c r="DT1081" s="241"/>
      <c r="DU1081" s="241"/>
      <c r="DV1081" s="241"/>
      <c r="DW1081" s="241"/>
      <c r="DX1081" s="241"/>
      <c r="DY1081" s="241"/>
      <c r="DZ1081" s="241"/>
      <c r="EA1081" s="241"/>
      <c r="EB1081" s="241"/>
      <c r="EC1081" s="241"/>
      <c r="ED1081" s="241"/>
      <c r="EE1081" s="241"/>
      <c r="EF1081" s="241"/>
      <c r="EG1081" s="241"/>
      <c r="EH1081" s="241"/>
      <c r="EI1081" s="241"/>
      <c r="EJ1081" s="241"/>
      <c r="EK1081" s="241"/>
      <c r="EL1081" s="241"/>
      <c r="EM1081" s="241"/>
    </row>
    <row r="1082" spans="1:143" s="242" customFormat="1" ht="25.5" hidden="1" customHeight="1">
      <c r="A1082" s="326"/>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326"/>
      <c r="AF1082" s="327"/>
      <c r="AG1082" s="327"/>
      <c r="AH1082" s="327"/>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c r="BH1082" s="241"/>
      <c r="BI1082" s="241"/>
      <c r="BJ1082" s="241"/>
      <c r="BK1082" s="241"/>
      <c r="BL1082" s="241"/>
      <c r="BM1082" s="241"/>
      <c r="BN1082" s="241"/>
      <c r="BO1082" s="241"/>
      <c r="BP1082" s="241"/>
      <c r="BQ1082" s="241"/>
      <c r="BR1082" s="241"/>
      <c r="BS1082" s="241"/>
      <c r="BT1082" s="241"/>
      <c r="BU1082" s="241"/>
      <c r="BV1082" s="241"/>
      <c r="BW1082" s="241"/>
      <c r="BX1082" s="241"/>
      <c r="BY1082" s="241"/>
      <c r="BZ1082" s="241"/>
      <c r="CA1082" s="241"/>
      <c r="CB1082" s="241"/>
      <c r="CC1082" s="241"/>
      <c r="CD1082" s="241"/>
      <c r="CE1082" s="241"/>
      <c r="CF1082" s="241"/>
      <c r="CG1082" s="241"/>
      <c r="CH1082" s="241"/>
      <c r="CI1082" s="241"/>
      <c r="CJ1082" s="241"/>
      <c r="CK1082" s="241"/>
      <c r="CL1082" s="241"/>
      <c r="CM1082" s="241"/>
      <c r="CN1082" s="241"/>
      <c r="CO1082" s="241"/>
      <c r="CP1082" s="241"/>
      <c r="CQ1082" s="241"/>
      <c r="CR1082" s="241"/>
      <c r="CS1082" s="241"/>
      <c r="CT1082" s="241"/>
      <c r="CU1082" s="241"/>
      <c r="CV1082" s="241"/>
      <c r="CW1082" s="241"/>
      <c r="CX1082" s="241"/>
      <c r="CY1082" s="241"/>
      <c r="CZ1082" s="241"/>
      <c r="DA1082" s="241"/>
      <c r="DB1082" s="241"/>
      <c r="DC1082" s="241"/>
      <c r="DD1082" s="241"/>
      <c r="DE1082" s="241"/>
      <c r="DF1082" s="241"/>
      <c r="DG1082" s="241"/>
      <c r="DH1082" s="241"/>
      <c r="DI1082" s="241"/>
      <c r="DJ1082" s="241"/>
      <c r="DK1082" s="241"/>
      <c r="DL1082" s="241"/>
      <c r="DM1082" s="241"/>
      <c r="DN1082" s="241"/>
      <c r="DO1082" s="241"/>
      <c r="DP1082" s="241"/>
      <c r="DQ1082" s="241"/>
      <c r="DR1082" s="241"/>
      <c r="DS1082" s="241"/>
      <c r="DT1082" s="241"/>
      <c r="DU1082" s="241"/>
      <c r="DV1082" s="241"/>
      <c r="DW1082" s="241"/>
      <c r="DX1082" s="241"/>
      <c r="DY1082" s="241"/>
      <c r="DZ1082" s="241"/>
      <c r="EA1082" s="241"/>
      <c r="EB1082" s="241"/>
      <c r="EC1082" s="241"/>
      <c r="ED1082" s="241"/>
      <c r="EE1082" s="241"/>
      <c r="EF1082" s="241"/>
      <c r="EG1082" s="241"/>
      <c r="EH1082" s="241"/>
      <c r="EI1082" s="241"/>
      <c r="EJ1082" s="241"/>
      <c r="EK1082" s="241"/>
      <c r="EL1082" s="241"/>
      <c r="EM1082" s="241"/>
    </row>
    <row r="1083" spans="1:143" s="242" customFormat="1" ht="25.5" hidden="1" customHeight="1">
      <c r="A1083" s="326"/>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6"/>
      <c r="AD1083" s="326"/>
      <c r="AE1083" s="326"/>
      <c r="AF1083" s="327"/>
      <c r="AG1083" s="327"/>
      <c r="AH1083" s="327"/>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c r="BH1083" s="241"/>
      <c r="BI1083" s="241"/>
      <c r="BJ1083" s="241"/>
      <c r="BK1083" s="241"/>
      <c r="BL1083" s="241"/>
      <c r="BM1083" s="241"/>
      <c r="BN1083" s="241"/>
      <c r="BO1083" s="241"/>
      <c r="BP1083" s="241"/>
      <c r="BQ1083" s="241"/>
      <c r="BR1083" s="241"/>
      <c r="BS1083" s="241"/>
      <c r="BT1083" s="241"/>
      <c r="BU1083" s="241"/>
      <c r="BV1083" s="241"/>
      <c r="BW1083" s="241"/>
      <c r="BX1083" s="241"/>
      <c r="BY1083" s="241"/>
      <c r="BZ1083" s="241"/>
      <c r="CA1083" s="241"/>
      <c r="CB1083" s="241"/>
      <c r="CC1083" s="241"/>
      <c r="CD1083" s="241"/>
      <c r="CE1083" s="241"/>
      <c r="CF1083" s="241"/>
      <c r="CG1083" s="241"/>
      <c r="CH1083" s="241"/>
      <c r="CI1083" s="241"/>
      <c r="CJ1083" s="241"/>
      <c r="CK1083" s="241"/>
      <c r="CL1083" s="241"/>
      <c r="CM1083" s="241"/>
      <c r="CN1083" s="241"/>
      <c r="CO1083" s="241"/>
      <c r="CP1083" s="241"/>
      <c r="CQ1083" s="241"/>
      <c r="CR1083" s="241"/>
      <c r="CS1083" s="241"/>
      <c r="CT1083" s="241"/>
      <c r="CU1083" s="241"/>
      <c r="CV1083" s="241"/>
      <c r="CW1083" s="241"/>
      <c r="CX1083" s="241"/>
      <c r="CY1083" s="241"/>
      <c r="CZ1083" s="241"/>
      <c r="DA1083" s="241"/>
      <c r="DB1083" s="241"/>
      <c r="DC1083" s="241"/>
      <c r="DD1083" s="241"/>
      <c r="DE1083" s="241"/>
      <c r="DF1083" s="241"/>
      <c r="DG1083" s="241"/>
      <c r="DH1083" s="241"/>
      <c r="DI1083" s="241"/>
      <c r="DJ1083" s="241"/>
      <c r="DK1083" s="241"/>
      <c r="DL1083" s="241"/>
      <c r="DM1083" s="241"/>
      <c r="DN1083" s="241"/>
      <c r="DO1083" s="241"/>
      <c r="DP1083" s="241"/>
      <c r="DQ1083" s="241"/>
      <c r="DR1083" s="241"/>
      <c r="DS1083" s="241"/>
      <c r="DT1083" s="241"/>
      <c r="DU1083" s="241"/>
      <c r="DV1083" s="241"/>
      <c r="DW1083" s="241"/>
      <c r="DX1083" s="241"/>
      <c r="DY1083" s="241"/>
      <c r="DZ1083" s="241"/>
      <c r="EA1083" s="241"/>
      <c r="EB1083" s="241"/>
      <c r="EC1083" s="241"/>
      <c r="ED1083" s="241"/>
      <c r="EE1083" s="241"/>
      <c r="EF1083" s="241"/>
      <c r="EG1083" s="241"/>
      <c r="EH1083" s="241"/>
      <c r="EI1083" s="241"/>
      <c r="EJ1083" s="241"/>
      <c r="EK1083" s="241"/>
      <c r="EL1083" s="241"/>
      <c r="EM1083" s="241"/>
    </row>
    <row r="1084" spans="1:143" s="242" customFormat="1" ht="25.5" hidden="1" customHeight="1">
      <c r="A1084" s="326"/>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6"/>
      <c r="AD1084" s="326"/>
      <c r="AE1084" s="326"/>
      <c r="AF1084" s="327"/>
      <c r="AG1084" s="327"/>
      <c r="AH1084" s="327"/>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c r="BH1084" s="241"/>
      <c r="BI1084" s="241"/>
      <c r="BJ1084" s="241"/>
      <c r="BK1084" s="241"/>
      <c r="BL1084" s="241"/>
      <c r="BM1084" s="241"/>
      <c r="BN1084" s="241"/>
      <c r="BO1084" s="241"/>
      <c r="BP1084" s="241"/>
      <c r="BQ1084" s="241"/>
      <c r="BR1084" s="241"/>
      <c r="BS1084" s="241"/>
      <c r="BT1084" s="241"/>
      <c r="BU1084" s="241"/>
      <c r="BV1084" s="241"/>
      <c r="BW1084" s="241"/>
      <c r="BX1084" s="241"/>
      <c r="BY1084" s="241"/>
      <c r="BZ1084" s="241"/>
      <c r="CA1084" s="241"/>
      <c r="CB1084" s="241"/>
      <c r="CC1084" s="241"/>
      <c r="CD1084" s="241"/>
      <c r="CE1084" s="241"/>
      <c r="CF1084" s="241"/>
      <c r="CG1084" s="241"/>
      <c r="CH1084" s="241"/>
      <c r="CI1084" s="241"/>
      <c r="CJ1084" s="241"/>
      <c r="CK1084" s="241"/>
      <c r="CL1084" s="241"/>
      <c r="CM1084" s="241"/>
      <c r="CN1084" s="241"/>
      <c r="CO1084" s="241"/>
      <c r="CP1084" s="241"/>
      <c r="CQ1084" s="241"/>
      <c r="CR1084" s="241"/>
      <c r="CS1084" s="241"/>
      <c r="CT1084" s="241"/>
      <c r="CU1084" s="241"/>
      <c r="CV1084" s="241"/>
      <c r="CW1084" s="241"/>
      <c r="CX1084" s="241"/>
      <c r="CY1084" s="241"/>
      <c r="CZ1084" s="241"/>
      <c r="DA1084" s="241"/>
      <c r="DB1084" s="241"/>
      <c r="DC1084" s="241"/>
      <c r="DD1084" s="241"/>
      <c r="DE1084" s="241"/>
      <c r="DF1084" s="241"/>
      <c r="DG1084" s="241"/>
      <c r="DH1084" s="241"/>
      <c r="DI1084" s="241"/>
      <c r="DJ1084" s="241"/>
      <c r="DK1084" s="241"/>
      <c r="DL1084" s="241"/>
      <c r="DM1084" s="241"/>
      <c r="DN1084" s="241"/>
      <c r="DO1084" s="241"/>
      <c r="DP1084" s="241"/>
      <c r="DQ1084" s="241"/>
      <c r="DR1084" s="241"/>
      <c r="DS1084" s="241"/>
      <c r="DT1084" s="241"/>
      <c r="DU1084" s="241"/>
      <c r="DV1084" s="241"/>
      <c r="DW1084" s="241"/>
      <c r="DX1084" s="241"/>
      <c r="DY1084" s="241"/>
      <c r="DZ1084" s="241"/>
      <c r="EA1084" s="241"/>
      <c r="EB1084" s="241"/>
      <c r="EC1084" s="241"/>
      <c r="ED1084" s="241"/>
      <c r="EE1084" s="241"/>
      <c r="EF1084" s="241"/>
      <c r="EG1084" s="241"/>
      <c r="EH1084" s="241"/>
      <c r="EI1084" s="241"/>
      <c r="EJ1084" s="241"/>
      <c r="EK1084" s="241"/>
      <c r="EL1084" s="241"/>
      <c r="EM1084" s="241"/>
    </row>
    <row r="1085" spans="1:143" s="242" customFormat="1" ht="25.5" hidden="1" customHeight="1">
      <c r="A1085" s="326"/>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6"/>
      <c r="AD1085" s="326"/>
      <c r="AE1085" s="326"/>
      <c r="AF1085" s="327"/>
      <c r="AG1085" s="327"/>
      <c r="AH1085" s="327"/>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c r="BH1085" s="241"/>
      <c r="BI1085" s="241"/>
      <c r="BJ1085" s="241"/>
      <c r="BK1085" s="241"/>
      <c r="BL1085" s="241"/>
      <c r="BM1085" s="241"/>
      <c r="BN1085" s="241"/>
      <c r="BO1085" s="241"/>
      <c r="BP1085" s="241"/>
      <c r="BQ1085" s="241"/>
      <c r="BR1085" s="241"/>
      <c r="BS1085" s="241"/>
      <c r="BT1085" s="241"/>
      <c r="BU1085" s="241"/>
      <c r="BV1085" s="241"/>
      <c r="BW1085" s="241"/>
      <c r="BX1085" s="241"/>
      <c r="BY1085" s="241"/>
      <c r="BZ1085" s="241"/>
      <c r="CA1085" s="241"/>
      <c r="CB1085" s="241"/>
      <c r="CC1085" s="241"/>
      <c r="CD1085" s="241"/>
      <c r="CE1085" s="241"/>
      <c r="CF1085" s="241"/>
      <c r="CG1085" s="241"/>
      <c r="CH1085" s="241"/>
      <c r="CI1085" s="241"/>
      <c r="CJ1085" s="241"/>
      <c r="CK1085" s="241"/>
      <c r="CL1085" s="241"/>
      <c r="CM1085" s="241"/>
      <c r="CN1085" s="241"/>
      <c r="CO1085" s="241"/>
      <c r="CP1085" s="241"/>
      <c r="CQ1085" s="241"/>
      <c r="CR1085" s="241"/>
      <c r="CS1085" s="241"/>
      <c r="CT1085" s="241"/>
      <c r="CU1085" s="241"/>
      <c r="CV1085" s="241"/>
      <c r="CW1085" s="241"/>
      <c r="CX1085" s="241"/>
      <c r="CY1085" s="241"/>
      <c r="CZ1085" s="241"/>
      <c r="DA1085" s="241"/>
      <c r="DB1085" s="241"/>
      <c r="DC1085" s="241"/>
      <c r="DD1085" s="241"/>
      <c r="DE1085" s="241"/>
      <c r="DF1085" s="241"/>
      <c r="DG1085" s="241"/>
      <c r="DH1085" s="241"/>
      <c r="DI1085" s="241"/>
      <c r="DJ1085" s="241"/>
      <c r="DK1085" s="241"/>
      <c r="DL1085" s="241"/>
      <c r="DM1085" s="241"/>
      <c r="DN1085" s="241"/>
      <c r="DO1085" s="241"/>
      <c r="DP1085" s="241"/>
      <c r="DQ1085" s="241"/>
      <c r="DR1085" s="241"/>
      <c r="DS1085" s="241"/>
      <c r="DT1085" s="241"/>
      <c r="DU1085" s="241"/>
      <c r="DV1085" s="241"/>
      <c r="DW1085" s="241"/>
      <c r="DX1085" s="241"/>
      <c r="DY1085" s="241"/>
      <c r="DZ1085" s="241"/>
      <c r="EA1085" s="241"/>
      <c r="EB1085" s="241"/>
      <c r="EC1085" s="241"/>
      <c r="ED1085" s="241"/>
      <c r="EE1085" s="241"/>
      <c r="EF1085" s="241"/>
      <c r="EG1085" s="241"/>
      <c r="EH1085" s="241"/>
      <c r="EI1085" s="241"/>
      <c r="EJ1085" s="241"/>
      <c r="EK1085" s="241"/>
      <c r="EL1085" s="241"/>
      <c r="EM1085" s="241"/>
    </row>
    <row r="1086" spans="1:143" s="242" customFormat="1" ht="25.5" hidden="1" customHeight="1">
      <c r="A1086" s="326"/>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6"/>
      <c r="AD1086" s="326"/>
      <c r="AE1086" s="326"/>
      <c r="AF1086" s="327"/>
      <c r="AG1086" s="327"/>
      <c r="AH1086" s="327"/>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c r="BH1086" s="241"/>
      <c r="BI1086" s="241"/>
      <c r="BJ1086" s="241"/>
      <c r="BK1086" s="241"/>
      <c r="BL1086" s="241"/>
      <c r="BM1086" s="241"/>
      <c r="BN1086" s="241"/>
      <c r="BO1086" s="241"/>
      <c r="BP1086" s="241"/>
      <c r="BQ1086" s="241"/>
      <c r="BR1086" s="241"/>
      <c r="BS1086" s="241"/>
      <c r="BT1086" s="241"/>
      <c r="BU1086" s="241"/>
      <c r="BV1086" s="241"/>
      <c r="BW1086" s="241"/>
      <c r="BX1086" s="241"/>
      <c r="BY1086" s="241"/>
      <c r="BZ1086" s="241"/>
      <c r="CA1086" s="241"/>
      <c r="CB1086" s="241"/>
      <c r="CC1086" s="241"/>
      <c r="CD1086" s="241"/>
      <c r="CE1086" s="241"/>
      <c r="CF1086" s="241"/>
      <c r="CG1086" s="241"/>
      <c r="CH1086" s="241"/>
      <c r="CI1086" s="241"/>
      <c r="CJ1086" s="241"/>
      <c r="CK1086" s="241"/>
      <c r="CL1086" s="241"/>
      <c r="CM1086" s="241"/>
      <c r="CN1086" s="241"/>
      <c r="CO1086" s="241"/>
      <c r="CP1086" s="241"/>
      <c r="CQ1086" s="241"/>
      <c r="CR1086" s="241"/>
      <c r="CS1086" s="241"/>
      <c r="CT1086" s="241"/>
      <c r="CU1086" s="241"/>
      <c r="CV1086" s="241"/>
      <c r="CW1086" s="241"/>
      <c r="CX1086" s="241"/>
      <c r="CY1086" s="241"/>
      <c r="CZ1086" s="241"/>
      <c r="DA1086" s="241"/>
      <c r="DB1086" s="241"/>
      <c r="DC1086" s="241"/>
      <c r="DD1086" s="241"/>
      <c r="DE1086" s="241"/>
      <c r="DF1086" s="241"/>
      <c r="DG1086" s="241"/>
      <c r="DH1086" s="241"/>
      <c r="DI1086" s="241"/>
      <c r="DJ1086" s="241"/>
      <c r="DK1086" s="241"/>
      <c r="DL1086" s="241"/>
      <c r="DM1086" s="241"/>
      <c r="DN1086" s="241"/>
      <c r="DO1086" s="241"/>
      <c r="DP1086" s="241"/>
      <c r="DQ1086" s="241"/>
      <c r="DR1086" s="241"/>
      <c r="DS1086" s="241"/>
      <c r="DT1086" s="241"/>
      <c r="DU1086" s="241"/>
      <c r="DV1086" s="241"/>
      <c r="DW1086" s="241"/>
      <c r="DX1086" s="241"/>
      <c r="DY1086" s="241"/>
      <c r="DZ1086" s="241"/>
      <c r="EA1086" s="241"/>
      <c r="EB1086" s="241"/>
      <c r="EC1086" s="241"/>
      <c r="ED1086" s="241"/>
      <c r="EE1086" s="241"/>
      <c r="EF1086" s="241"/>
      <c r="EG1086" s="241"/>
      <c r="EH1086" s="241"/>
      <c r="EI1086" s="241"/>
      <c r="EJ1086" s="241"/>
      <c r="EK1086" s="241"/>
      <c r="EL1086" s="241"/>
      <c r="EM1086" s="241"/>
    </row>
    <row r="1087" spans="1:143" s="242" customFormat="1" ht="25.5" hidden="1" customHeight="1">
      <c r="A1087" s="326"/>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6"/>
      <c r="AD1087" s="326"/>
      <c r="AE1087" s="326"/>
      <c r="AF1087" s="327"/>
      <c r="AG1087" s="327"/>
      <c r="AH1087" s="327"/>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c r="BH1087" s="241"/>
      <c r="BI1087" s="241"/>
      <c r="BJ1087" s="241"/>
      <c r="BK1087" s="241"/>
      <c r="BL1087" s="241"/>
      <c r="BM1087" s="241"/>
      <c r="BN1087" s="241"/>
      <c r="BO1087" s="241"/>
      <c r="BP1087" s="241"/>
      <c r="BQ1087" s="241"/>
      <c r="BR1087" s="241"/>
      <c r="BS1087" s="241"/>
      <c r="BT1087" s="241"/>
      <c r="BU1087" s="241"/>
      <c r="BV1087" s="241"/>
      <c r="BW1087" s="241"/>
      <c r="BX1087" s="241"/>
      <c r="BY1087" s="241"/>
      <c r="BZ1087" s="241"/>
      <c r="CA1087" s="241"/>
      <c r="CB1087" s="241"/>
      <c r="CC1087" s="241"/>
      <c r="CD1087" s="241"/>
      <c r="CE1087" s="241"/>
      <c r="CF1087" s="241"/>
      <c r="CG1087" s="241"/>
      <c r="CH1087" s="241"/>
      <c r="CI1087" s="241"/>
      <c r="CJ1087" s="241"/>
      <c r="CK1087" s="241"/>
      <c r="CL1087" s="241"/>
      <c r="CM1087" s="241"/>
      <c r="CN1087" s="241"/>
      <c r="CO1087" s="241"/>
      <c r="CP1087" s="241"/>
      <c r="CQ1087" s="241"/>
      <c r="CR1087" s="241"/>
      <c r="CS1087" s="241"/>
      <c r="CT1087" s="241"/>
      <c r="CU1087" s="241"/>
      <c r="CV1087" s="241"/>
      <c r="CW1087" s="241"/>
      <c r="CX1087" s="241"/>
      <c r="CY1087" s="241"/>
      <c r="CZ1087" s="241"/>
      <c r="DA1087" s="241"/>
      <c r="DB1087" s="241"/>
      <c r="DC1087" s="241"/>
      <c r="DD1087" s="241"/>
      <c r="DE1087" s="241"/>
      <c r="DF1087" s="241"/>
      <c r="DG1087" s="241"/>
      <c r="DH1087" s="241"/>
      <c r="DI1087" s="241"/>
      <c r="DJ1087" s="241"/>
      <c r="DK1087" s="241"/>
      <c r="DL1087" s="241"/>
      <c r="DM1087" s="241"/>
      <c r="DN1087" s="241"/>
      <c r="DO1087" s="241"/>
      <c r="DP1087" s="241"/>
      <c r="DQ1087" s="241"/>
      <c r="DR1087" s="241"/>
      <c r="DS1087" s="241"/>
      <c r="DT1087" s="241"/>
      <c r="DU1087" s="241"/>
      <c r="DV1087" s="241"/>
      <c r="DW1087" s="241"/>
      <c r="DX1087" s="241"/>
      <c r="DY1087" s="241"/>
      <c r="DZ1087" s="241"/>
      <c r="EA1087" s="241"/>
      <c r="EB1087" s="241"/>
      <c r="EC1087" s="241"/>
      <c r="ED1087" s="241"/>
      <c r="EE1087" s="241"/>
      <c r="EF1087" s="241"/>
      <c r="EG1087" s="241"/>
      <c r="EH1087" s="241"/>
      <c r="EI1087" s="241"/>
      <c r="EJ1087" s="241"/>
      <c r="EK1087" s="241"/>
      <c r="EL1087" s="241"/>
      <c r="EM1087" s="241"/>
    </row>
    <row r="1088" spans="1:143" s="242" customFormat="1" ht="25.5" hidden="1" customHeight="1">
      <c r="A1088" s="326"/>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6"/>
      <c r="AD1088" s="326"/>
      <c r="AE1088" s="326"/>
      <c r="AF1088" s="327"/>
      <c r="AG1088" s="327"/>
      <c r="AH1088" s="327"/>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c r="BH1088" s="241"/>
      <c r="BI1088" s="241"/>
      <c r="BJ1088" s="241"/>
      <c r="BK1088" s="241"/>
      <c r="BL1088" s="241"/>
      <c r="BM1088" s="241"/>
      <c r="BN1088" s="241"/>
      <c r="BO1088" s="241"/>
      <c r="BP1088" s="241"/>
      <c r="BQ1088" s="241"/>
      <c r="BR1088" s="241"/>
      <c r="BS1088" s="241"/>
      <c r="BT1088" s="241"/>
      <c r="BU1088" s="241"/>
      <c r="BV1088" s="241"/>
      <c r="BW1088" s="241"/>
      <c r="BX1088" s="241"/>
      <c r="BY1088" s="241"/>
      <c r="BZ1088" s="241"/>
      <c r="CA1088" s="241"/>
      <c r="CB1088" s="241"/>
      <c r="CC1088" s="241"/>
      <c r="CD1088" s="241"/>
      <c r="CE1088" s="241"/>
      <c r="CF1088" s="241"/>
      <c r="CG1088" s="241"/>
      <c r="CH1088" s="241"/>
      <c r="CI1088" s="241"/>
      <c r="CJ1088" s="241"/>
      <c r="CK1088" s="241"/>
      <c r="CL1088" s="241"/>
      <c r="CM1088" s="241"/>
      <c r="CN1088" s="241"/>
      <c r="CO1088" s="241"/>
      <c r="CP1088" s="241"/>
      <c r="CQ1088" s="241"/>
      <c r="CR1088" s="241"/>
      <c r="CS1088" s="241"/>
      <c r="CT1088" s="241"/>
      <c r="CU1088" s="241"/>
      <c r="CV1088" s="241"/>
      <c r="CW1088" s="241"/>
      <c r="CX1088" s="241"/>
      <c r="CY1088" s="241"/>
      <c r="CZ1088" s="241"/>
      <c r="DA1088" s="241"/>
      <c r="DB1088" s="241"/>
      <c r="DC1088" s="241"/>
      <c r="DD1088" s="241"/>
      <c r="DE1088" s="241"/>
      <c r="DF1088" s="241"/>
      <c r="DG1088" s="241"/>
      <c r="DH1088" s="241"/>
      <c r="DI1088" s="241"/>
      <c r="DJ1088" s="241"/>
      <c r="DK1088" s="241"/>
      <c r="DL1088" s="241"/>
      <c r="DM1088" s="241"/>
      <c r="DN1088" s="241"/>
      <c r="DO1088" s="241"/>
      <c r="DP1088" s="241"/>
      <c r="DQ1088" s="241"/>
      <c r="DR1088" s="241"/>
      <c r="DS1088" s="241"/>
      <c r="DT1088" s="241"/>
      <c r="DU1088" s="241"/>
      <c r="DV1088" s="241"/>
      <c r="DW1088" s="241"/>
      <c r="DX1088" s="241"/>
      <c r="DY1088" s="241"/>
      <c r="DZ1088" s="241"/>
      <c r="EA1088" s="241"/>
      <c r="EB1088" s="241"/>
      <c r="EC1088" s="241"/>
      <c r="ED1088" s="241"/>
      <c r="EE1088" s="241"/>
      <c r="EF1088" s="241"/>
      <c r="EG1088" s="241"/>
      <c r="EH1088" s="241"/>
      <c r="EI1088" s="241"/>
      <c r="EJ1088" s="241"/>
      <c r="EK1088" s="241"/>
      <c r="EL1088" s="241"/>
      <c r="EM1088" s="241"/>
    </row>
    <row r="1089" spans="1:143" s="242" customFormat="1" ht="25.5" hidden="1" customHeight="1">
      <c r="A1089" s="326"/>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6"/>
      <c r="AD1089" s="326"/>
      <c r="AE1089" s="326"/>
      <c r="AF1089" s="327"/>
      <c r="AG1089" s="327"/>
      <c r="AH1089" s="327"/>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c r="BH1089" s="241"/>
      <c r="BI1089" s="241"/>
      <c r="BJ1089" s="241"/>
      <c r="BK1089" s="241"/>
      <c r="BL1089" s="241"/>
      <c r="BM1089" s="241"/>
      <c r="BN1089" s="241"/>
      <c r="BO1089" s="241"/>
      <c r="BP1089" s="241"/>
      <c r="BQ1089" s="241"/>
      <c r="BR1089" s="241"/>
      <c r="BS1089" s="241"/>
      <c r="BT1089" s="241"/>
      <c r="BU1089" s="241"/>
      <c r="BV1089" s="241"/>
      <c r="BW1089" s="241"/>
      <c r="BX1089" s="241"/>
      <c r="BY1089" s="241"/>
      <c r="BZ1089" s="241"/>
      <c r="CA1089" s="241"/>
      <c r="CB1089" s="241"/>
      <c r="CC1089" s="241"/>
      <c r="CD1089" s="241"/>
      <c r="CE1089" s="241"/>
      <c r="CF1089" s="241"/>
      <c r="CG1089" s="241"/>
      <c r="CH1089" s="241"/>
      <c r="CI1089" s="241"/>
      <c r="CJ1089" s="241"/>
      <c r="CK1089" s="241"/>
      <c r="CL1089" s="241"/>
      <c r="CM1089" s="241"/>
      <c r="CN1089" s="241"/>
      <c r="CO1089" s="241"/>
      <c r="CP1089" s="241"/>
      <c r="CQ1089" s="241"/>
      <c r="CR1089" s="241"/>
      <c r="CS1089" s="241"/>
      <c r="CT1089" s="241"/>
      <c r="CU1089" s="241"/>
      <c r="CV1089" s="241"/>
      <c r="CW1089" s="241"/>
      <c r="CX1089" s="241"/>
      <c r="CY1089" s="241"/>
      <c r="CZ1089" s="241"/>
      <c r="DA1089" s="241"/>
      <c r="DB1089" s="241"/>
      <c r="DC1089" s="241"/>
      <c r="DD1089" s="241"/>
      <c r="DE1089" s="241"/>
      <c r="DF1089" s="241"/>
      <c r="DG1089" s="241"/>
      <c r="DH1089" s="241"/>
      <c r="DI1089" s="241"/>
      <c r="DJ1089" s="241"/>
      <c r="DK1089" s="241"/>
      <c r="DL1089" s="241"/>
      <c r="DM1089" s="241"/>
      <c r="DN1089" s="241"/>
      <c r="DO1089" s="241"/>
      <c r="DP1089" s="241"/>
      <c r="DQ1089" s="241"/>
      <c r="DR1089" s="241"/>
      <c r="DS1089" s="241"/>
      <c r="DT1089" s="241"/>
      <c r="DU1089" s="241"/>
      <c r="DV1089" s="241"/>
      <c r="DW1089" s="241"/>
      <c r="DX1089" s="241"/>
      <c r="DY1089" s="241"/>
      <c r="DZ1089" s="241"/>
      <c r="EA1089" s="241"/>
      <c r="EB1089" s="241"/>
      <c r="EC1089" s="241"/>
      <c r="ED1089" s="241"/>
      <c r="EE1089" s="241"/>
      <c r="EF1089" s="241"/>
      <c r="EG1089" s="241"/>
      <c r="EH1089" s="241"/>
      <c r="EI1089" s="241"/>
      <c r="EJ1089" s="241"/>
      <c r="EK1089" s="241"/>
      <c r="EL1089" s="241"/>
      <c r="EM1089" s="241"/>
    </row>
    <row r="1090" spans="1:143" s="242" customFormat="1" ht="25.5" hidden="1" customHeight="1">
      <c r="A1090" s="327"/>
      <c r="B1090" s="327"/>
      <c r="C1090" s="327"/>
      <c r="D1090" s="327"/>
      <c r="E1090" s="327"/>
      <c r="F1090" s="327"/>
      <c r="G1090" s="327"/>
      <c r="H1090" s="327"/>
      <c r="I1090" s="327"/>
      <c r="J1090" s="326"/>
      <c r="K1090" s="327"/>
      <c r="L1090" s="327"/>
      <c r="M1090" s="327"/>
      <c r="N1090" s="327"/>
      <c r="O1090" s="327"/>
      <c r="P1090" s="327"/>
      <c r="Q1090" s="327"/>
      <c r="R1090" s="327"/>
      <c r="S1090" s="327"/>
      <c r="T1090" s="327"/>
      <c r="U1090" s="327"/>
      <c r="V1090" s="327"/>
      <c r="W1090" s="327"/>
      <c r="X1090" s="327"/>
      <c r="Y1090" s="327"/>
      <c r="Z1090" s="327"/>
      <c r="AA1090" s="327"/>
      <c r="AB1090" s="327"/>
      <c r="AC1090" s="327"/>
      <c r="AD1090" s="327"/>
      <c r="AE1090" s="327"/>
      <c r="AF1090" s="327"/>
      <c r="AG1090" s="327"/>
      <c r="AH1090" s="327"/>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241"/>
      <c r="BI1090" s="241"/>
      <c r="BJ1090" s="241"/>
      <c r="BK1090" s="241"/>
      <c r="BL1090" s="241"/>
      <c r="BM1090" s="241"/>
      <c r="BN1090" s="241"/>
      <c r="BO1090" s="241"/>
      <c r="BP1090" s="241"/>
      <c r="BQ1090" s="241"/>
      <c r="BR1090" s="241"/>
      <c r="BS1090" s="241"/>
      <c r="BT1090" s="241"/>
      <c r="BU1090" s="241"/>
      <c r="BV1090" s="241"/>
      <c r="BW1090" s="241"/>
      <c r="BX1090" s="241"/>
      <c r="BY1090" s="241"/>
      <c r="BZ1090" s="241"/>
      <c r="CA1090" s="241"/>
      <c r="CB1090" s="241"/>
      <c r="CC1090" s="241"/>
      <c r="CD1090" s="241"/>
      <c r="CE1090" s="241"/>
      <c r="CF1090" s="241"/>
      <c r="CG1090" s="241"/>
      <c r="CH1090" s="241"/>
      <c r="CI1090" s="241"/>
      <c r="CJ1090" s="241"/>
      <c r="CK1090" s="241"/>
      <c r="CL1090" s="241"/>
      <c r="CM1090" s="241"/>
      <c r="CN1090" s="241"/>
      <c r="CO1090" s="241"/>
      <c r="CP1090" s="241"/>
      <c r="CQ1090" s="241"/>
      <c r="CR1090" s="241"/>
      <c r="CS1090" s="241"/>
      <c r="CT1090" s="241"/>
      <c r="CU1090" s="241"/>
      <c r="CV1090" s="241"/>
      <c r="CW1090" s="241"/>
      <c r="CX1090" s="241"/>
      <c r="CY1090" s="241"/>
      <c r="CZ1090" s="241"/>
      <c r="DA1090" s="241"/>
      <c r="DB1090" s="241"/>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c r="DV1090" s="241"/>
      <c r="DW1090" s="241"/>
      <c r="DX1090" s="241"/>
      <c r="DY1090" s="241"/>
      <c r="DZ1090" s="241"/>
      <c r="EA1090" s="241"/>
      <c r="EB1090" s="241"/>
      <c r="EC1090" s="241"/>
      <c r="ED1090" s="241"/>
      <c r="EE1090" s="241"/>
      <c r="EF1090" s="241"/>
      <c r="EG1090" s="241"/>
      <c r="EH1090" s="241"/>
      <c r="EI1090" s="241"/>
      <c r="EJ1090" s="241"/>
      <c r="EK1090" s="241"/>
      <c r="EL1090" s="241"/>
      <c r="EM1090" s="241"/>
    </row>
    <row r="1091" spans="1:143" s="242" customFormat="1" ht="25.5" hidden="1" customHeight="1">
      <c r="A1091" s="327"/>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7"/>
      <c r="AD1091" s="327"/>
      <c r="AE1091" s="327"/>
      <c r="AF1091" s="327"/>
      <c r="AG1091" s="327"/>
      <c r="AH1091" s="327"/>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241"/>
      <c r="BI1091" s="241"/>
      <c r="BJ1091" s="241"/>
      <c r="BK1091" s="241"/>
      <c r="BL1091" s="241"/>
      <c r="BM1091" s="241"/>
      <c r="BN1091" s="241"/>
      <c r="BO1091" s="241"/>
      <c r="BP1091" s="241"/>
      <c r="BQ1091" s="241"/>
      <c r="BR1091" s="241"/>
      <c r="BS1091" s="241"/>
      <c r="BT1091" s="241"/>
      <c r="BU1091" s="241"/>
      <c r="BV1091" s="241"/>
      <c r="BW1091" s="241"/>
      <c r="BX1091" s="241"/>
      <c r="BY1091" s="241"/>
      <c r="BZ1091" s="241"/>
      <c r="CA1091" s="241"/>
      <c r="CB1091" s="241"/>
      <c r="CC1091" s="241"/>
      <c r="CD1091" s="241"/>
      <c r="CE1091" s="241"/>
      <c r="CF1091" s="241"/>
      <c r="CG1091" s="241"/>
      <c r="CH1091" s="241"/>
      <c r="CI1091" s="241"/>
      <c r="CJ1091" s="241"/>
      <c r="CK1091" s="241"/>
      <c r="CL1091" s="241"/>
      <c r="CM1091" s="241"/>
      <c r="CN1091" s="241"/>
      <c r="CO1091" s="241"/>
      <c r="CP1091" s="241"/>
      <c r="CQ1091" s="241"/>
      <c r="CR1091" s="241"/>
      <c r="CS1091" s="241"/>
      <c r="CT1091" s="241"/>
      <c r="CU1091" s="241"/>
      <c r="CV1091" s="241"/>
      <c r="CW1091" s="241"/>
      <c r="CX1091" s="241"/>
      <c r="CY1091" s="241"/>
      <c r="CZ1091" s="241"/>
      <c r="DA1091" s="241"/>
      <c r="DB1091" s="241"/>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c r="DV1091" s="241"/>
      <c r="DW1091" s="241"/>
      <c r="DX1091" s="241"/>
      <c r="DY1091" s="241"/>
      <c r="DZ1091" s="241"/>
      <c r="EA1091" s="241"/>
      <c r="EB1091" s="241"/>
      <c r="EC1091" s="241"/>
      <c r="ED1091" s="241"/>
      <c r="EE1091" s="241"/>
      <c r="EF1091" s="241"/>
      <c r="EG1091" s="241"/>
      <c r="EH1091" s="241"/>
      <c r="EI1091" s="241"/>
      <c r="EJ1091" s="241"/>
      <c r="EK1091" s="241"/>
      <c r="EL1091" s="241"/>
      <c r="EM1091" s="241"/>
    </row>
    <row r="1092" spans="1:143" s="242" customFormat="1" ht="25.5" hidden="1" customHeight="1">
      <c r="A1092" s="327"/>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7"/>
      <c r="AD1092" s="327"/>
      <c r="AE1092" s="327"/>
      <c r="AF1092" s="327"/>
      <c r="AG1092" s="327"/>
      <c r="AH1092" s="327"/>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c r="BH1092" s="241"/>
      <c r="BI1092" s="241"/>
      <c r="BJ1092" s="241"/>
      <c r="BK1092" s="241"/>
      <c r="BL1092" s="241"/>
      <c r="BM1092" s="241"/>
      <c r="BN1092" s="241"/>
      <c r="BO1092" s="241"/>
      <c r="BP1092" s="241"/>
      <c r="BQ1092" s="241"/>
      <c r="BR1092" s="241"/>
      <c r="BS1092" s="241"/>
      <c r="BT1092" s="241"/>
      <c r="BU1092" s="241"/>
      <c r="BV1092" s="241"/>
      <c r="BW1092" s="241"/>
      <c r="BX1092" s="241"/>
      <c r="BY1092" s="241"/>
      <c r="BZ1092" s="241"/>
      <c r="CA1092" s="241"/>
      <c r="CB1092" s="241"/>
      <c r="CC1092" s="241"/>
      <c r="CD1092" s="241"/>
      <c r="CE1092" s="241"/>
      <c r="CF1092" s="241"/>
      <c r="CG1092" s="241"/>
      <c r="CH1092" s="241"/>
      <c r="CI1092" s="241"/>
      <c r="CJ1092" s="241"/>
      <c r="CK1092" s="241"/>
      <c r="CL1092" s="241"/>
      <c r="CM1092" s="241"/>
      <c r="CN1092" s="241"/>
      <c r="CO1092" s="241"/>
      <c r="CP1092" s="241"/>
      <c r="CQ1092" s="241"/>
      <c r="CR1092" s="241"/>
      <c r="CS1092" s="241"/>
      <c r="CT1092" s="241"/>
      <c r="CU1092" s="241"/>
      <c r="CV1092" s="241"/>
      <c r="CW1092" s="241"/>
      <c r="CX1092" s="241"/>
      <c r="CY1092" s="241"/>
      <c r="CZ1092" s="241"/>
      <c r="DA1092" s="241"/>
      <c r="DB1092" s="241"/>
      <c r="DC1092" s="241"/>
      <c r="DD1092" s="241"/>
      <c r="DE1092" s="241"/>
      <c r="DF1092" s="241"/>
      <c r="DG1092" s="241"/>
      <c r="DH1092" s="241"/>
      <c r="DI1092" s="241"/>
      <c r="DJ1092" s="241"/>
      <c r="DK1092" s="241"/>
      <c r="DL1092" s="241"/>
      <c r="DM1092" s="241"/>
      <c r="DN1092" s="241"/>
      <c r="DO1092" s="241"/>
      <c r="DP1092" s="241"/>
      <c r="DQ1092" s="241"/>
      <c r="DR1092" s="241"/>
      <c r="DS1092" s="241"/>
      <c r="DT1092" s="241"/>
      <c r="DU1092" s="241"/>
      <c r="DV1092" s="241"/>
      <c r="DW1092" s="241"/>
      <c r="DX1092" s="241"/>
      <c r="DY1092" s="241"/>
      <c r="DZ1092" s="241"/>
      <c r="EA1092" s="241"/>
      <c r="EB1092" s="241"/>
      <c r="EC1092" s="241"/>
      <c r="ED1092" s="241"/>
      <c r="EE1092" s="241"/>
      <c r="EF1092" s="241"/>
      <c r="EG1092" s="241"/>
      <c r="EH1092" s="241"/>
      <c r="EI1092" s="241"/>
      <c r="EJ1092" s="241"/>
      <c r="EK1092" s="241"/>
      <c r="EL1092" s="241"/>
      <c r="EM1092" s="241"/>
    </row>
    <row r="1093" spans="1:143" s="242" customFormat="1" ht="25.5" hidden="1" customHeight="1">
      <c r="A1093" s="327"/>
      <c r="B1093" s="327"/>
      <c r="C1093" s="327"/>
      <c r="D1093" s="327"/>
      <c r="E1093" s="327"/>
      <c r="F1093" s="327"/>
      <c r="G1093" s="327"/>
      <c r="H1093" s="327"/>
      <c r="I1093" s="327"/>
      <c r="J1093" s="327"/>
      <c r="K1093" s="327"/>
      <c r="L1093" s="327"/>
      <c r="M1093" s="327"/>
      <c r="N1093" s="327"/>
      <c r="O1093" s="327"/>
      <c r="P1093" s="327"/>
      <c r="Q1093" s="327"/>
      <c r="R1093" s="327"/>
      <c r="S1093" s="327"/>
      <c r="T1093" s="327"/>
      <c r="U1093" s="327"/>
      <c r="V1093" s="327"/>
      <c r="W1093" s="327"/>
      <c r="X1093" s="327"/>
      <c r="Y1093" s="327"/>
      <c r="Z1093" s="327"/>
      <c r="AA1093" s="327"/>
      <c r="AB1093" s="327"/>
      <c r="AC1093" s="327"/>
      <c r="AD1093" s="327"/>
      <c r="AE1093" s="327"/>
      <c r="AF1093" s="327"/>
      <c r="AG1093" s="327"/>
      <c r="AH1093" s="327"/>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c r="BH1093" s="241"/>
      <c r="BI1093" s="241"/>
      <c r="BJ1093" s="241"/>
      <c r="BK1093" s="241"/>
      <c r="BL1093" s="241"/>
      <c r="BM1093" s="241"/>
      <c r="BN1093" s="241"/>
      <c r="BO1093" s="241"/>
      <c r="BP1093" s="241"/>
      <c r="BQ1093" s="241"/>
      <c r="BR1093" s="241"/>
      <c r="BS1093" s="241"/>
      <c r="BT1093" s="241"/>
      <c r="BU1093" s="241"/>
      <c r="BV1093" s="241"/>
      <c r="BW1093" s="241"/>
      <c r="BX1093" s="241"/>
      <c r="BY1093" s="241"/>
      <c r="BZ1093" s="241"/>
      <c r="CA1093" s="241"/>
      <c r="CB1093" s="241"/>
      <c r="CC1093" s="241"/>
      <c r="CD1093" s="241"/>
      <c r="CE1093" s="241"/>
      <c r="CF1093" s="241"/>
      <c r="CG1093" s="241"/>
      <c r="CH1093" s="241"/>
      <c r="CI1093" s="241"/>
      <c r="CJ1093" s="241"/>
      <c r="CK1093" s="241"/>
      <c r="CL1093" s="241"/>
      <c r="CM1093" s="241"/>
      <c r="CN1093" s="241"/>
      <c r="CO1093" s="241"/>
      <c r="CP1093" s="241"/>
      <c r="CQ1093" s="241"/>
      <c r="CR1093" s="241"/>
      <c r="CS1093" s="241"/>
      <c r="CT1093" s="241"/>
      <c r="CU1093" s="241"/>
      <c r="CV1093" s="241"/>
      <c r="CW1093" s="241"/>
      <c r="CX1093" s="241"/>
      <c r="CY1093" s="241"/>
      <c r="CZ1093" s="241"/>
      <c r="DA1093" s="241"/>
      <c r="DB1093" s="241"/>
      <c r="DC1093" s="241"/>
      <c r="DD1093" s="241"/>
      <c r="DE1093" s="241"/>
      <c r="DF1093" s="241"/>
      <c r="DG1093" s="241"/>
      <c r="DH1093" s="241"/>
      <c r="DI1093" s="241"/>
      <c r="DJ1093" s="241"/>
      <c r="DK1093" s="241"/>
      <c r="DL1093" s="241"/>
      <c r="DM1093" s="241"/>
      <c r="DN1093" s="241"/>
      <c r="DO1093" s="241"/>
      <c r="DP1093" s="241"/>
      <c r="DQ1093" s="241"/>
      <c r="DR1093" s="241"/>
      <c r="DS1093" s="241"/>
      <c r="DT1093" s="241"/>
      <c r="DU1093" s="241"/>
      <c r="DV1093" s="241"/>
      <c r="DW1093" s="241"/>
      <c r="DX1093" s="241"/>
      <c r="DY1093" s="241"/>
      <c r="DZ1093" s="241"/>
      <c r="EA1093" s="241"/>
      <c r="EB1093" s="241"/>
      <c r="EC1093" s="241"/>
      <c r="ED1093" s="241"/>
      <c r="EE1093" s="241"/>
      <c r="EF1093" s="241"/>
      <c r="EG1093" s="241"/>
      <c r="EH1093" s="241"/>
      <c r="EI1093" s="241"/>
      <c r="EJ1093" s="241"/>
      <c r="EK1093" s="241"/>
      <c r="EL1093" s="241"/>
      <c r="EM1093" s="241"/>
    </row>
    <row r="1094" spans="1:143" s="242" customFormat="1" ht="25.5" hidden="1" customHeight="1">
      <c r="A1094" s="327"/>
      <c r="B1094" s="327"/>
      <c r="C1094" s="327"/>
      <c r="D1094" s="327"/>
      <c r="E1094" s="327"/>
      <c r="F1094" s="327"/>
      <c r="G1094" s="327"/>
      <c r="H1094" s="327"/>
      <c r="I1094" s="327"/>
      <c r="J1094" s="327"/>
      <c r="K1094" s="327"/>
      <c r="L1094" s="327"/>
      <c r="M1094" s="327"/>
      <c r="N1094" s="327"/>
      <c r="O1094" s="327"/>
      <c r="P1094" s="327"/>
      <c r="Q1094" s="327"/>
      <c r="R1094" s="327"/>
      <c r="S1094" s="327"/>
      <c r="T1094" s="327"/>
      <c r="U1094" s="327"/>
      <c r="V1094" s="327"/>
      <c r="W1094" s="327"/>
      <c r="X1094" s="327"/>
      <c r="Y1094" s="327"/>
      <c r="Z1094" s="327"/>
      <c r="AA1094" s="327"/>
      <c r="AB1094" s="327"/>
      <c r="AC1094" s="327"/>
      <c r="AD1094" s="327"/>
      <c r="AE1094" s="327"/>
      <c r="AF1094" s="327"/>
      <c r="AG1094" s="327"/>
      <c r="AH1094" s="327"/>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241"/>
      <c r="BI1094" s="241"/>
      <c r="BJ1094" s="241"/>
      <c r="BK1094" s="241"/>
      <c r="BL1094" s="241"/>
      <c r="BM1094" s="241"/>
      <c r="BN1094" s="241"/>
      <c r="BO1094" s="241"/>
      <c r="BP1094" s="241"/>
      <c r="BQ1094" s="241"/>
      <c r="BR1094" s="241"/>
      <c r="BS1094" s="241"/>
      <c r="BT1094" s="241"/>
      <c r="BU1094" s="241"/>
      <c r="BV1094" s="241"/>
      <c r="BW1094" s="241"/>
      <c r="BX1094" s="241"/>
      <c r="BY1094" s="241"/>
      <c r="BZ1094" s="241"/>
      <c r="CA1094" s="241"/>
      <c r="CB1094" s="241"/>
      <c r="CC1094" s="241"/>
      <c r="CD1094" s="241"/>
      <c r="CE1094" s="241"/>
      <c r="CF1094" s="241"/>
      <c r="CG1094" s="241"/>
      <c r="CH1094" s="241"/>
      <c r="CI1094" s="241"/>
      <c r="CJ1094" s="241"/>
      <c r="CK1094" s="241"/>
      <c r="CL1094" s="241"/>
      <c r="CM1094" s="241"/>
      <c r="CN1094" s="241"/>
      <c r="CO1094" s="241"/>
      <c r="CP1094" s="241"/>
      <c r="CQ1094" s="241"/>
      <c r="CR1094" s="241"/>
      <c r="CS1094" s="241"/>
      <c r="CT1094" s="241"/>
      <c r="CU1094" s="241"/>
      <c r="CV1094" s="241"/>
      <c r="CW1094" s="241"/>
      <c r="CX1094" s="241"/>
      <c r="CY1094" s="241"/>
      <c r="CZ1094" s="241"/>
      <c r="DA1094" s="241"/>
      <c r="DB1094" s="241"/>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c r="DV1094" s="241"/>
      <c r="DW1094" s="241"/>
      <c r="DX1094" s="241"/>
      <c r="DY1094" s="241"/>
      <c r="DZ1094" s="241"/>
      <c r="EA1094" s="241"/>
      <c r="EB1094" s="241"/>
      <c r="EC1094" s="241"/>
      <c r="ED1094" s="241"/>
      <c r="EE1094" s="241"/>
      <c r="EF1094" s="241"/>
      <c r="EG1094" s="241"/>
      <c r="EH1094" s="241"/>
      <c r="EI1094" s="241"/>
      <c r="EJ1094" s="241"/>
      <c r="EK1094" s="241"/>
      <c r="EL1094" s="241"/>
      <c r="EM1094" s="241"/>
    </row>
    <row r="1095" spans="1:143" s="242" customFormat="1" ht="25.5" hidden="1" customHeight="1">
      <c r="A1095" s="327"/>
      <c r="B1095" s="327"/>
      <c r="C1095" s="327"/>
      <c r="D1095" s="327"/>
      <c r="E1095" s="327"/>
      <c r="F1095" s="327"/>
      <c r="G1095" s="327"/>
      <c r="H1095" s="327"/>
      <c r="I1095" s="327"/>
      <c r="J1095" s="327"/>
      <c r="K1095" s="327"/>
      <c r="L1095" s="327"/>
      <c r="M1095" s="327"/>
      <c r="N1095" s="327"/>
      <c r="O1095" s="327"/>
      <c r="P1095" s="327"/>
      <c r="Q1095" s="327"/>
      <c r="R1095" s="327"/>
      <c r="S1095" s="327"/>
      <c r="T1095" s="327"/>
      <c r="U1095" s="327"/>
      <c r="V1095" s="327"/>
      <c r="W1095" s="327"/>
      <c r="X1095" s="327"/>
      <c r="Y1095" s="327"/>
      <c r="Z1095" s="327"/>
      <c r="AA1095" s="327"/>
      <c r="AB1095" s="327"/>
      <c r="AC1095" s="327"/>
      <c r="AD1095" s="327"/>
      <c r="AE1095" s="327"/>
      <c r="AF1095" s="327"/>
      <c r="AG1095" s="327"/>
      <c r="AH1095" s="327"/>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241"/>
      <c r="BI1095" s="241"/>
      <c r="BJ1095" s="241"/>
      <c r="BK1095" s="241"/>
      <c r="BL1095" s="241"/>
      <c r="BM1095" s="241"/>
      <c r="BN1095" s="241"/>
      <c r="BO1095" s="241"/>
      <c r="BP1095" s="241"/>
      <c r="BQ1095" s="241"/>
      <c r="BR1095" s="241"/>
      <c r="BS1095" s="241"/>
      <c r="BT1095" s="241"/>
      <c r="BU1095" s="241"/>
      <c r="BV1095" s="241"/>
      <c r="BW1095" s="241"/>
      <c r="BX1095" s="241"/>
      <c r="BY1095" s="241"/>
      <c r="BZ1095" s="241"/>
      <c r="CA1095" s="241"/>
      <c r="CB1095" s="241"/>
      <c r="CC1095" s="241"/>
      <c r="CD1095" s="241"/>
      <c r="CE1095" s="241"/>
      <c r="CF1095" s="241"/>
      <c r="CG1095" s="241"/>
      <c r="CH1095" s="241"/>
      <c r="CI1095" s="241"/>
      <c r="CJ1095" s="241"/>
      <c r="CK1095" s="241"/>
      <c r="CL1095" s="241"/>
      <c r="CM1095" s="241"/>
      <c r="CN1095" s="241"/>
      <c r="CO1095" s="241"/>
      <c r="CP1095" s="241"/>
      <c r="CQ1095" s="241"/>
      <c r="CR1095" s="241"/>
      <c r="CS1095" s="241"/>
      <c r="CT1095" s="241"/>
      <c r="CU1095" s="241"/>
      <c r="CV1095" s="241"/>
      <c r="CW1095" s="241"/>
      <c r="CX1095" s="241"/>
      <c r="CY1095" s="241"/>
      <c r="CZ1095" s="241"/>
      <c r="DA1095" s="241"/>
      <c r="DB1095" s="241"/>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c r="DV1095" s="241"/>
      <c r="DW1095" s="241"/>
      <c r="DX1095" s="241"/>
      <c r="DY1095" s="241"/>
      <c r="DZ1095" s="241"/>
      <c r="EA1095" s="241"/>
      <c r="EB1095" s="241"/>
      <c r="EC1095" s="241"/>
      <c r="ED1095" s="241"/>
      <c r="EE1095" s="241"/>
      <c r="EF1095" s="241"/>
      <c r="EG1095" s="241"/>
      <c r="EH1095" s="241"/>
      <c r="EI1095" s="241"/>
      <c r="EJ1095" s="241"/>
      <c r="EK1095" s="241"/>
      <c r="EL1095" s="241"/>
      <c r="EM1095" s="241"/>
    </row>
    <row r="1096" spans="1:143" s="242" customFormat="1" ht="25.5" hidden="1" customHeight="1">
      <c r="A1096" s="327"/>
      <c r="B1096" s="327"/>
      <c r="C1096" s="327"/>
      <c r="D1096" s="327"/>
      <c r="E1096" s="327"/>
      <c r="F1096" s="327"/>
      <c r="G1096" s="327"/>
      <c r="H1096" s="327"/>
      <c r="I1096" s="327"/>
      <c r="J1096" s="327"/>
      <c r="K1096" s="327"/>
      <c r="L1096" s="327"/>
      <c r="M1096" s="327"/>
      <c r="N1096" s="327"/>
      <c r="O1096" s="327"/>
      <c r="P1096" s="327"/>
      <c r="Q1096" s="327"/>
      <c r="R1096" s="327"/>
      <c r="S1096" s="327"/>
      <c r="T1096" s="327"/>
      <c r="U1096" s="327"/>
      <c r="V1096" s="327"/>
      <c r="W1096" s="327"/>
      <c r="X1096" s="327"/>
      <c r="Y1096" s="327"/>
      <c r="Z1096" s="327"/>
      <c r="AA1096" s="327"/>
      <c r="AB1096" s="327"/>
      <c r="AC1096" s="327"/>
      <c r="AD1096" s="327"/>
      <c r="AE1096" s="327"/>
      <c r="AF1096" s="327"/>
      <c r="AG1096" s="327"/>
      <c r="AH1096" s="327"/>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241"/>
      <c r="BI1096" s="241"/>
      <c r="BJ1096" s="241"/>
      <c r="BK1096" s="241"/>
      <c r="BL1096" s="241"/>
      <c r="BM1096" s="241"/>
      <c r="BN1096" s="241"/>
      <c r="BO1096" s="241"/>
      <c r="BP1096" s="241"/>
      <c r="BQ1096" s="241"/>
      <c r="BR1096" s="241"/>
      <c r="BS1096" s="241"/>
      <c r="BT1096" s="241"/>
      <c r="BU1096" s="241"/>
      <c r="BV1096" s="241"/>
      <c r="BW1096" s="241"/>
      <c r="BX1096" s="241"/>
      <c r="BY1096" s="241"/>
      <c r="BZ1096" s="241"/>
      <c r="CA1096" s="241"/>
      <c r="CB1096" s="241"/>
      <c r="CC1096" s="241"/>
      <c r="CD1096" s="241"/>
      <c r="CE1096" s="241"/>
      <c r="CF1096" s="241"/>
      <c r="CG1096" s="241"/>
      <c r="CH1096" s="241"/>
      <c r="CI1096" s="241"/>
      <c r="CJ1096" s="241"/>
      <c r="CK1096" s="241"/>
      <c r="CL1096" s="241"/>
      <c r="CM1096" s="241"/>
      <c r="CN1096" s="241"/>
      <c r="CO1096" s="241"/>
      <c r="CP1096" s="241"/>
      <c r="CQ1096" s="241"/>
      <c r="CR1096" s="241"/>
      <c r="CS1096" s="241"/>
      <c r="CT1096" s="241"/>
      <c r="CU1096" s="241"/>
      <c r="CV1096" s="241"/>
      <c r="CW1096" s="241"/>
      <c r="CX1096" s="241"/>
      <c r="CY1096" s="241"/>
      <c r="CZ1096" s="241"/>
      <c r="DA1096" s="241"/>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c r="DV1096" s="241"/>
      <c r="DW1096" s="241"/>
      <c r="DX1096" s="241"/>
      <c r="DY1096" s="241"/>
      <c r="DZ1096" s="241"/>
      <c r="EA1096" s="241"/>
      <c r="EB1096" s="241"/>
      <c r="EC1096" s="241"/>
      <c r="ED1096" s="241"/>
      <c r="EE1096" s="241"/>
      <c r="EF1096" s="241"/>
      <c r="EG1096" s="241"/>
      <c r="EH1096" s="241"/>
      <c r="EI1096" s="241"/>
      <c r="EJ1096" s="241"/>
      <c r="EK1096" s="241"/>
      <c r="EL1096" s="241"/>
      <c r="EM1096" s="241"/>
    </row>
    <row r="1097" spans="1:143" s="242" customFormat="1" ht="25.5" hidden="1" customHeight="1">
      <c r="A1097" s="327"/>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7"/>
      <c r="AD1097" s="327"/>
      <c r="AE1097" s="327"/>
      <c r="AF1097" s="327"/>
      <c r="AG1097" s="327"/>
      <c r="AH1097" s="327"/>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c r="BH1097" s="241"/>
      <c r="BI1097" s="241"/>
      <c r="BJ1097" s="241"/>
      <c r="BK1097" s="241"/>
      <c r="BL1097" s="241"/>
      <c r="BM1097" s="241"/>
      <c r="BN1097" s="241"/>
      <c r="BO1097" s="241"/>
      <c r="BP1097" s="241"/>
      <c r="BQ1097" s="241"/>
      <c r="BR1097" s="241"/>
      <c r="BS1097" s="241"/>
      <c r="BT1097" s="241"/>
      <c r="BU1097" s="241"/>
      <c r="BV1097" s="241"/>
      <c r="BW1097" s="241"/>
      <c r="BX1097" s="241"/>
      <c r="BY1097" s="241"/>
      <c r="BZ1097" s="241"/>
      <c r="CA1097" s="241"/>
      <c r="CB1097" s="241"/>
      <c r="CC1097" s="241"/>
      <c r="CD1097" s="241"/>
      <c r="CE1097" s="241"/>
      <c r="CF1097" s="241"/>
      <c r="CG1097" s="241"/>
      <c r="CH1097" s="241"/>
      <c r="CI1097" s="241"/>
      <c r="CJ1097" s="241"/>
      <c r="CK1097" s="241"/>
      <c r="CL1097" s="241"/>
      <c r="CM1097" s="241"/>
      <c r="CN1097" s="241"/>
      <c r="CO1097" s="241"/>
      <c r="CP1097" s="241"/>
      <c r="CQ1097" s="241"/>
      <c r="CR1097" s="241"/>
      <c r="CS1097" s="241"/>
      <c r="CT1097" s="241"/>
      <c r="CU1097" s="241"/>
      <c r="CV1097" s="241"/>
      <c r="CW1097" s="241"/>
      <c r="CX1097" s="241"/>
      <c r="CY1097" s="241"/>
      <c r="CZ1097" s="241"/>
      <c r="DA1097" s="241"/>
      <c r="DB1097" s="241"/>
      <c r="DC1097" s="241"/>
      <c r="DD1097" s="241"/>
      <c r="DE1097" s="241"/>
      <c r="DF1097" s="241"/>
      <c r="DG1097" s="241"/>
      <c r="DH1097" s="241"/>
      <c r="DI1097" s="241"/>
      <c r="DJ1097" s="241"/>
      <c r="DK1097" s="241"/>
      <c r="DL1097" s="241"/>
      <c r="DM1097" s="241"/>
      <c r="DN1097" s="241"/>
      <c r="DO1097" s="241"/>
      <c r="DP1097" s="241"/>
      <c r="DQ1097" s="241"/>
      <c r="DR1097" s="241"/>
      <c r="DS1097" s="241"/>
      <c r="DT1097" s="241"/>
      <c r="DU1097" s="241"/>
      <c r="DV1097" s="241"/>
      <c r="DW1097" s="241"/>
      <c r="DX1097" s="241"/>
      <c r="DY1097" s="241"/>
      <c r="DZ1097" s="241"/>
      <c r="EA1097" s="241"/>
      <c r="EB1097" s="241"/>
      <c r="EC1097" s="241"/>
      <c r="ED1097" s="241"/>
      <c r="EE1097" s="241"/>
      <c r="EF1097" s="241"/>
      <c r="EG1097" s="241"/>
      <c r="EH1097" s="241"/>
      <c r="EI1097" s="241"/>
      <c r="EJ1097" s="241"/>
      <c r="EK1097" s="241"/>
      <c r="EL1097" s="241"/>
      <c r="EM1097" s="241"/>
    </row>
    <row r="1098" spans="1:143" s="242" customFormat="1" ht="25.5" hidden="1" customHeight="1">
      <c r="A1098" s="327"/>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7"/>
      <c r="AD1098" s="327"/>
      <c r="AE1098" s="327"/>
      <c r="AF1098" s="327"/>
      <c r="AG1098" s="327"/>
      <c r="AH1098" s="327"/>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c r="BH1098" s="241"/>
      <c r="BI1098" s="241"/>
      <c r="BJ1098" s="241"/>
      <c r="BK1098" s="241"/>
      <c r="BL1098" s="241"/>
      <c r="BM1098" s="241"/>
      <c r="BN1098" s="241"/>
      <c r="BO1098" s="241"/>
      <c r="BP1098" s="241"/>
      <c r="BQ1098" s="241"/>
      <c r="BR1098" s="241"/>
      <c r="BS1098" s="241"/>
      <c r="BT1098" s="241"/>
      <c r="BU1098" s="241"/>
      <c r="BV1098" s="241"/>
      <c r="BW1098" s="241"/>
      <c r="BX1098" s="241"/>
      <c r="BY1098" s="241"/>
      <c r="BZ1098" s="241"/>
      <c r="CA1098" s="241"/>
      <c r="CB1098" s="241"/>
      <c r="CC1098" s="241"/>
      <c r="CD1098" s="241"/>
      <c r="CE1098" s="241"/>
      <c r="CF1098" s="241"/>
      <c r="CG1098" s="241"/>
      <c r="CH1098" s="241"/>
      <c r="CI1098" s="241"/>
      <c r="CJ1098" s="241"/>
      <c r="CK1098" s="241"/>
      <c r="CL1098" s="241"/>
      <c r="CM1098" s="241"/>
      <c r="CN1098" s="241"/>
      <c r="CO1098" s="241"/>
      <c r="CP1098" s="241"/>
      <c r="CQ1098" s="241"/>
      <c r="CR1098" s="241"/>
      <c r="CS1098" s="241"/>
      <c r="CT1098" s="241"/>
      <c r="CU1098" s="241"/>
      <c r="CV1098" s="241"/>
      <c r="CW1098" s="241"/>
      <c r="CX1098" s="241"/>
      <c r="CY1098" s="241"/>
      <c r="CZ1098" s="241"/>
      <c r="DA1098" s="241"/>
      <c r="DB1098" s="241"/>
      <c r="DC1098" s="241"/>
      <c r="DD1098" s="241"/>
      <c r="DE1098" s="241"/>
      <c r="DF1098" s="241"/>
      <c r="DG1098" s="241"/>
      <c r="DH1098" s="241"/>
      <c r="DI1098" s="241"/>
      <c r="DJ1098" s="241"/>
      <c r="DK1098" s="241"/>
      <c r="DL1098" s="241"/>
      <c r="DM1098" s="241"/>
      <c r="DN1098" s="241"/>
      <c r="DO1098" s="241"/>
      <c r="DP1098" s="241"/>
      <c r="DQ1098" s="241"/>
      <c r="DR1098" s="241"/>
      <c r="DS1098" s="241"/>
      <c r="DT1098" s="241"/>
      <c r="DU1098" s="241"/>
      <c r="DV1098" s="241"/>
      <c r="DW1098" s="241"/>
      <c r="DX1098" s="241"/>
      <c r="DY1098" s="241"/>
      <c r="DZ1098" s="241"/>
      <c r="EA1098" s="241"/>
      <c r="EB1098" s="241"/>
      <c r="EC1098" s="241"/>
      <c r="ED1098" s="241"/>
      <c r="EE1098" s="241"/>
      <c r="EF1098" s="241"/>
      <c r="EG1098" s="241"/>
      <c r="EH1098" s="241"/>
      <c r="EI1098" s="241"/>
      <c r="EJ1098" s="241"/>
      <c r="EK1098" s="241"/>
      <c r="EL1098" s="241"/>
      <c r="EM1098" s="241"/>
    </row>
    <row r="1099" spans="1:143" s="242" customFormat="1" ht="25.5" hidden="1" customHeight="1">
      <c r="A1099" s="327"/>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7"/>
      <c r="AD1099" s="327"/>
      <c r="AE1099" s="327"/>
      <c r="AF1099" s="327"/>
      <c r="AG1099" s="327"/>
      <c r="AH1099" s="327"/>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c r="BH1099" s="241"/>
      <c r="BI1099" s="241"/>
      <c r="BJ1099" s="241"/>
      <c r="BK1099" s="241"/>
      <c r="BL1099" s="241"/>
      <c r="BM1099" s="241"/>
      <c r="BN1099" s="241"/>
      <c r="BO1099" s="241"/>
      <c r="BP1099" s="241"/>
      <c r="BQ1099" s="241"/>
      <c r="BR1099" s="241"/>
      <c r="BS1099" s="241"/>
      <c r="BT1099" s="241"/>
      <c r="BU1099" s="241"/>
      <c r="BV1099" s="241"/>
      <c r="BW1099" s="241"/>
      <c r="BX1099" s="241"/>
      <c r="BY1099" s="241"/>
      <c r="BZ1099" s="241"/>
      <c r="CA1099" s="241"/>
      <c r="CB1099" s="241"/>
      <c r="CC1099" s="241"/>
      <c r="CD1099" s="241"/>
      <c r="CE1099" s="241"/>
      <c r="CF1099" s="241"/>
      <c r="CG1099" s="241"/>
      <c r="CH1099" s="241"/>
      <c r="CI1099" s="241"/>
      <c r="CJ1099" s="241"/>
      <c r="CK1099" s="241"/>
      <c r="CL1099" s="241"/>
      <c r="CM1099" s="241"/>
      <c r="CN1099" s="241"/>
      <c r="CO1099" s="241"/>
      <c r="CP1099" s="241"/>
      <c r="CQ1099" s="241"/>
      <c r="CR1099" s="241"/>
      <c r="CS1099" s="241"/>
      <c r="CT1099" s="241"/>
      <c r="CU1099" s="241"/>
      <c r="CV1099" s="241"/>
      <c r="CW1099" s="241"/>
      <c r="CX1099" s="241"/>
      <c r="CY1099" s="241"/>
      <c r="CZ1099" s="241"/>
      <c r="DA1099" s="241"/>
      <c r="DB1099" s="241"/>
      <c r="DC1099" s="241"/>
      <c r="DD1099" s="241"/>
      <c r="DE1099" s="241"/>
      <c r="DF1099" s="241"/>
      <c r="DG1099" s="241"/>
      <c r="DH1099" s="241"/>
      <c r="DI1099" s="241"/>
      <c r="DJ1099" s="241"/>
      <c r="DK1099" s="241"/>
      <c r="DL1099" s="241"/>
      <c r="DM1099" s="241"/>
      <c r="DN1099" s="241"/>
      <c r="DO1099" s="241"/>
      <c r="DP1099" s="241"/>
      <c r="DQ1099" s="241"/>
      <c r="DR1099" s="241"/>
      <c r="DS1099" s="241"/>
      <c r="DT1099" s="241"/>
      <c r="DU1099" s="241"/>
      <c r="DV1099" s="241"/>
      <c r="DW1099" s="241"/>
      <c r="DX1099" s="241"/>
      <c r="DY1099" s="241"/>
      <c r="DZ1099" s="241"/>
      <c r="EA1099" s="241"/>
      <c r="EB1099" s="241"/>
      <c r="EC1099" s="241"/>
      <c r="ED1099" s="241"/>
      <c r="EE1099" s="241"/>
      <c r="EF1099" s="241"/>
      <c r="EG1099" s="241"/>
      <c r="EH1099" s="241"/>
      <c r="EI1099" s="241"/>
      <c r="EJ1099" s="241"/>
      <c r="EK1099" s="241"/>
      <c r="EL1099" s="241"/>
      <c r="EM1099" s="241"/>
    </row>
    <row r="1100" spans="1:143" s="242" customFormat="1" ht="25.5" hidden="1" customHeight="1">
      <c r="A1100" s="327"/>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7"/>
      <c r="AD1100" s="327"/>
      <c r="AE1100" s="327"/>
      <c r="AF1100" s="327"/>
      <c r="AG1100" s="327"/>
      <c r="AH1100" s="327"/>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c r="BH1100" s="241"/>
      <c r="BI1100" s="241"/>
      <c r="BJ1100" s="241"/>
      <c r="BK1100" s="241"/>
      <c r="BL1100" s="241"/>
      <c r="BM1100" s="241"/>
      <c r="BN1100" s="241"/>
      <c r="BO1100" s="241"/>
      <c r="BP1100" s="241"/>
      <c r="BQ1100" s="241"/>
      <c r="BR1100" s="241"/>
      <c r="BS1100" s="241"/>
      <c r="BT1100" s="241"/>
      <c r="BU1100" s="241"/>
      <c r="BV1100" s="241"/>
      <c r="BW1100" s="241"/>
      <c r="BX1100" s="241"/>
      <c r="BY1100" s="241"/>
      <c r="BZ1100" s="241"/>
      <c r="CA1100" s="241"/>
      <c r="CB1100" s="241"/>
      <c r="CC1100" s="241"/>
      <c r="CD1100" s="241"/>
      <c r="CE1100" s="241"/>
      <c r="CF1100" s="241"/>
      <c r="CG1100" s="241"/>
      <c r="CH1100" s="241"/>
      <c r="CI1100" s="241"/>
      <c r="CJ1100" s="241"/>
      <c r="CK1100" s="241"/>
      <c r="CL1100" s="241"/>
      <c r="CM1100" s="241"/>
      <c r="CN1100" s="241"/>
      <c r="CO1100" s="241"/>
      <c r="CP1100" s="241"/>
      <c r="CQ1100" s="241"/>
      <c r="CR1100" s="241"/>
      <c r="CS1100" s="241"/>
      <c r="CT1100" s="241"/>
      <c r="CU1100" s="241"/>
      <c r="CV1100" s="241"/>
      <c r="CW1100" s="241"/>
      <c r="CX1100" s="241"/>
      <c r="CY1100" s="241"/>
      <c r="CZ1100" s="241"/>
      <c r="DA1100" s="241"/>
      <c r="DB1100" s="241"/>
      <c r="DC1100" s="241"/>
      <c r="DD1100" s="241"/>
      <c r="DE1100" s="241"/>
      <c r="DF1100" s="241"/>
      <c r="DG1100" s="241"/>
      <c r="DH1100" s="241"/>
      <c r="DI1100" s="241"/>
      <c r="DJ1100" s="241"/>
      <c r="DK1100" s="241"/>
      <c r="DL1100" s="241"/>
      <c r="DM1100" s="241"/>
      <c r="DN1100" s="241"/>
      <c r="DO1100" s="241"/>
      <c r="DP1100" s="241"/>
      <c r="DQ1100" s="241"/>
      <c r="DR1100" s="241"/>
      <c r="DS1100" s="241"/>
      <c r="DT1100" s="241"/>
      <c r="DU1100" s="241"/>
      <c r="DV1100" s="241"/>
      <c r="DW1100" s="241"/>
      <c r="DX1100" s="241"/>
      <c r="DY1100" s="241"/>
      <c r="DZ1100" s="241"/>
      <c r="EA1100" s="241"/>
      <c r="EB1100" s="241"/>
      <c r="EC1100" s="241"/>
      <c r="ED1100" s="241"/>
      <c r="EE1100" s="241"/>
      <c r="EF1100" s="241"/>
      <c r="EG1100" s="241"/>
      <c r="EH1100" s="241"/>
      <c r="EI1100" s="241"/>
      <c r="EJ1100" s="241"/>
      <c r="EK1100" s="241"/>
      <c r="EL1100" s="241"/>
      <c r="EM1100" s="241"/>
    </row>
    <row r="1101" spans="1:143" s="242" customFormat="1" ht="25.5" hidden="1" customHeight="1">
      <c r="A1101" s="327"/>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7"/>
      <c r="AD1101" s="327"/>
      <c r="AE1101" s="327"/>
      <c r="AF1101" s="327"/>
      <c r="AG1101" s="327"/>
      <c r="AH1101" s="327"/>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c r="BH1101" s="241"/>
      <c r="BI1101" s="241"/>
      <c r="BJ1101" s="241"/>
      <c r="BK1101" s="241"/>
      <c r="BL1101" s="241"/>
      <c r="BM1101" s="241"/>
      <c r="BN1101" s="241"/>
      <c r="BO1101" s="241"/>
      <c r="BP1101" s="241"/>
      <c r="BQ1101" s="241"/>
      <c r="BR1101" s="241"/>
      <c r="BS1101" s="241"/>
      <c r="BT1101" s="241"/>
      <c r="BU1101" s="241"/>
      <c r="BV1101" s="241"/>
      <c r="BW1101" s="241"/>
      <c r="BX1101" s="241"/>
      <c r="BY1101" s="241"/>
      <c r="BZ1101" s="241"/>
      <c r="CA1101" s="241"/>
      <c r="CB1101" s="241"/>
      <c r="CC1101" s="241"/>
      <c r="CD1101" s="241"/>
      <c r="CE1101" s="241"/>
      <c r="CF1101" s="241"/>
      <c r="CG1101" s="241"/>
      <c r="CH1101" s="241"/>
      <c r="CI1101" s="241"/>
      <c r="CJ1101" s="241"/>
      <c r="CK1101" s="241"/>
      <c r="CL1101" s="241"/>
      <c r="CM1101" s="241"/>
      <c r="CN1101" s="241"/>
      <c r="CO1101" s="241"/>
      <c r="CP1101" s="241"/>
      <c r="CQ1101" s="241"/>
      <c r="CR1101" s="241"/>
      <c r="CS1101" s="241"/>
      <c r="CT1101" s="241"/>
      <c r="CU1101" s="241"/>
      <c r="CV1101" s="241"/>
      <c r="CW1101" s="241"/>
      <c r="CX1101" s="241"/>
      <c r="CY1101" s="241"/>
      <c r="CZ1101" s="241"/>
      <c r="DA1101" s="241"/>
      <c r="DB1101" s="241"/>
      <c r="DC1101" s="241"/>
      <c r="DD1101" s="241"/>
      <c r="DE1101" s="241"/>
      <c r="DF1101" s="241"/>
      <c r="DG1101" s="241"/>
      <c r="DH1101" s="241"/>
      <c r="DI1101" s="241"/>
      <c r="DJ1101" s="241"/>
      <c r="DK1101" s="241"/>
      <c r="DL1101" s="241"/>
      <c r="DM1101" s="241"/>
      <c r="DN1101" s="241"/>
      <c r="DO1101" s="241"/>
      <c r="DP1101" s="241"/>
      <c r="DQ1101" s="241"/>
      <c r="DR1101" s="241"/>
      <c r="DS1101" s="241"/>
      <c r="DT1101" s="241"/>
      <c r="DU1101" s="241"/>
      <c r="DV1101" s="241"/>
      <c r="DW1101" s="241"/>
      <c r="DX1101" s="241"/>
      <c r="DY1101" s="241"/>
      <c r="DZ1101" s="241"/>
      <c r="EA1101" s="241"/>
      <c r="EB1101" s="241"/>
      <c r="EC1101" s="241"/>
      <c r="ED1101" s="241"/>
      <c r="EE1101" s="241"/>
      <c r="EF1101" s="241"/>
      <c r="EG1101" s="241"/>
      <c r="EH1101" s="241"/>
      <c r="EI1101" s="241"/>
      <c r="EJ1101" s="241"/>
      <c r="EK1101" s="241"/>
      <c r="EL1101" s="241"/>
      <c r="EM1101" s="241"/>
    </row>
    <row r="1102" spans="1:143" s="242" customFormat="1" ht="25.5" hidden="1" customHeight="1">
      <c r="A1102" s="327"/>
      <c r="B1102" s="327"/>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327"/>
      <c r="AF1102" s="327"/>
      <c r="AG1102" s="327"/>
      <c r="AH1102" s="327"/>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c r="BH1102" s="241"/>
      <c r="BI1102" s="241"/>
      <c r="BJ1102" s="241"/>
      <c r="BK1102" s="241"/>
      <c r="BL1102" s="241"/>
      <c r="BM1102" s="241"/>
      <c r="BN1102" s="241"/>
      <c r="BO1102" s="241"/>
      <c r="BP1102" s="241"/>
      <c r="BQ1102" s="241"/>
      <c r="BR1102" s="241"/>
      <c r="BS1102" s="241"/>
      <c r="BT1102" s="241"/>
      <c r="BU1102" s="241"/>
      <c r="BV1102" s="241"/>
      <c r="BW1102" s="241"/>
      <c r="BX1102" s="241"/>
      <c r="BY1102" s="241"/>
      <c r="BZ1102" s="241"/>
      <c r="CA1102" s="241"/>
      <c r="CB1102" s="241"/>
      <c r="CC1102" s="241"/>
      <c r="CD1102" s="241"/>
      <c r="CE1102" s="241"/>
      <c r="CF1102" s="241"/>
      <c r="CG1102" s="241"/>
      <c r="CH1102" s="241"/>
      <c r="CI1102" s="241"/>
      <c r="CJ1102" s="241"/>
      <c r="CK1102" s="241"/>
      <c r="CL1102" s="241"/>
      <c r="CM1102" s="241"/>
      <c r="CN1102" s="241"/>
      <c r="CO1102" s="241"/>
      <c r="CP1102" s="241"/>
      <c r="CQ1102" s="241"/>
      <c r="CR1102" s="241"/>
      <c r="CS1102" s="241"/>
      <c r="CT1102" s="241"/>
      <c r="CU1102" s="241"/>
      <c r="CV1102" s="241"/>
      <c r="CW1102" s="241"/>
      <c r="CX1102" s="241"/>
      <c r="CY1102" s="241"/>
      <c r="CZ1102" s="241"/>
      <c r="DA1102" s="241"/>
      <c r="DB1102" s="241"/>
      <c r="DC1102" s="241"/>
      <c r="DD1102" s="241"/>
      <c r="DE1102" s="241"/>
      <c r="DF1102" s="241"/>
      <c r="DG1102" s="241"/>
      <c r="DH1102" s="241"/>
      <c r="DI1102" s="241"/>
      <c r="DJ1102" s="241"/>
      <c r="DK1102" s="241"/>
      <c r="DL1102" s="241"/>
      <c r="DM1102" s="241"/>
      <c r="DN1102" s="241"/>
      <c r="DO1102" s="241"/>
      <c r="DP1102" s="241"/>
      <c r="DQ1102" s="241"/>
      <c r="DR1102" s="241"/>
      <c r="DS1102" s="241"/>
      <c r="DT1102" s="241"/>
      <c r="DU1102" s="241"/>
      <c r="DV1102" s="241"/>
      <c r="DW1102" s="241"/>
      <c r="DX1102" s="241"/>
      <c r="DY1102" s="241"/>
      <c r="DZ1102" s="241"/>
      <c r="EA1102" s="241"/>
      <c r="EB1102" s="241"/>
      <c r="EC1102" s="241"/>
      <c r="ED1102" s="241"/>
      <c r="EE1102" s="241"/>
      <c r="EF1102" s="241"/>
      <c r="EG1102" s="241"/>
      <c r="EH1102" s="241"/>
      <c r="EI1102" s="241"/>
      <c r="EJ1102" s="241"/>
      <c r="EK1102" s="241"/>
      <c r="EL1102" s="241"/>
      <c r="EM1102" s="241"/>
    </row>
    <row r="1103" spans="1:143" s="242" customFormat="1" ht="26.25" hidden="1" customHeight="1">
      <c r="A1103" s="334"/>
      <c r="B1103" s="328"/>
      <c r="C1103" s="328"/>
      <c r="D1103" s="328"/>
      <c r="E1103" s="328"/>
      <c r="F1103" s="328"/>
      <c r="G1103" s="328"/>
      <c r="H1103" s="328"/>
      <c r="I1103" s="328"/>
      <c r="J1103" s="328"/>
      <c r="K1103" s="328"/>
      <c r="L1103" s="328"/>
      <c r="M1103" s="328"/>
      <c r="N1103" s="328"/>
      <c r="O1103" s="328"/>
      <c r="P1103" s="328"/>
      <c r="Q1103" s="328"/>
      <c r="R1103" s="328"/>
      <c r="S1103" s="328"/>
      <c r="T1103" s="328"/>
      <c r="U1103" s="328"/>
      <c r="V1103" s="328"/>
      <c r="W1103" s="328"/>
      <c r="X1103" s="328"/>
      <c r="Y1103" s="328"/>
      <c r="Z1103" s="328"/>
      <c r="AA1103" s="328"/>
      <c r="AB1103" s="328"/>
      <c r="AC1103" s="328"/>
      <c r="AD1103" s="328"/>
      <c r="AE1103" s="328"/>
      <c r="AF1103" s="328"/>
      <c r="AG1103" s="328"/>
      <c r="AH1103" s="328"/>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c r="BH1103" s="241"/>
      <c r="BI1103" s="241"/>
      <c r="BJ1103" s="241"/>
      <c r="BK1103" s="241"/>
      <c r="BL1103" s="241"/>
      <c r="BM1103" s="241"/>
      <c r="BN1103" s="241"/>
      <c r="BO1103" s="241"/>
      <c r="BP1103" s="241"/>
      <c r="BQ1103" s="241"/>
      <c r="BR1103" s="241"/>
      <c r="BS1103" s="241"/>
      <c r="BT1103" s="241"/>
      <c r="BU1103" s="241"/>
      <c r="BV1103" s="241"/>
      <c r="BW1103" s="241"/>
      <c r="BX1103" s="241"/>
      <c r="BY1103" s="241"/>
      <c r="BZ1103" s="241"/>
      <c r="CA1103" s="241"/>
      <c r="CB1103" s="241"/>
      <c r="CC1103" s="241"/>
      <c r="CD1103" s="241"/>
      <c r="CE1103" s="241"/>
      <c r="CF1103" s="241"/>
      <c r="CG1103" s="241"/>
      <c r="CH1103" s="241"/>
      <c r="CI1103" s="241"/>
      <c r="CJ1103" s="241"/>
      <c r="CK1103" s="241"/>
      <c r="CL1103" s="241"/>
      <c r="CM1103" s="241"/>
      <c r="CN1103" s="241"/>
      <c r="CO1103" s="241"/>
      <c r="CP1103" s="241"/>
      <c r="CQ1103" s="241"/>
      <c r="CR1103" s="241"/>
      <c r="CS1103" s="241"/>
      <c r="CT1103" s="241"/>
      <c r="CU1103" s="241"/>
      <c r="CV1103" s="241"/>
      <c r="CW1103" s="241"/>
      <c r="CX1103" s="241"/>
      <c r="CY1103" s="241"/>
      <c r="CZ1103" s="241"/>
      <c r="DA1103" s="241"/>
      <c r="DB1103" s="241"/>
      <c r="DC1103" s="241"/>
      <c r="DD1103" s="241"/>
      <c r="DE1103" s="241"/>
      <c r="DF1103" s="241"/>
      <c r="DG1103" s="241"/>
      <c r="DH1103" s="241"/>
      <c r="DI1103" s="241"/>
      <c r="DJ1103" s="241"/>
      <c r="DK1103" s="241"/>
      <c r="DL1103" s="241"/>
      <c r="DM1103" s="241"/>
      <c r="DN1103" s="241"/>
      <c r="DO1103" s="241"/>
      <c r="DP1103" s="241"/>
      <c r="DQ1103" s="241"/>
      <c r="DR1103" s="241"/>
      <c r="DS1103" s="241"/>
      <c r="DT1103" s="241"/>
      <c r="DU1103" s="241"/>
      <c r="DV1103" s="241"/>
      <c r="DW1103" s="241"/>
      <c r="DX1103" s="241"/>
      <c r="DY1103" s="241"/>
      <c r="DZ1103" s="241"/>
      <c r="EA1103" s="241"/>
      <c r="EB1103" s="241"/>
      <c r="EC1103" s="241"/>
      <c r="ED1103" s="241"/>
      <c r="EE1103" s="241"/>
      <c r="EF1103" s="241"/>
      <c r="EG1103" s="241"/>
      <c r="EH1103" s="241"/>
      <c r="EI1103" s="241"/>
      <c r="EJ1103" s="241"/>
      <c r="EK1103" s="241"/>
      <c r="EL1103" s="241"/>
      <c r="EM1103" s="241"/>
    </row>
    <row r="1104" spans="1:143" s="242" customFormat="1" ht="12.75" hidden="1">
      <c r="A1104" s="328"/>
      <c r="B1104" s="328"/>
      <c r="C1104" s="328"/>
      <c r="D1104" s="328"/>
      <c r="E1104" s="328"/>
      <c r="F1104" s="328"/>
      <c r="G1104" s="328"/>
      <c r="H1104" s="328"/>
      <c r="I1104" s="328"/>
      <c r="J1104" s="328"/>
      <c r="K1104" s="328"/>
      <c r="L1104" s="328"/>
      <c r="M1104" s="328"/>
      <c r="N1104" s="328"/>
      <c r="O1104" s="328"/>
      <c r="P1104" s="328"/>
      <c r="Q1104" s="328"/>
      <c r="R1104" s="328"/>
      <c r="S1104" s="328"/>
      <c r="T1104" s="328"/>
      <c r="U1104" s="328"/>
      <c r="V1104" s="328"/>
      <c r="W1104" s="328"/>
      <c r="X1104" s="328"/>
      <c r="Y1104" s="328"/>
      <c r="Z1104" s="328"/>
      <c r="AA1104" s="328"/>
      <c r="AB1104" s="328"/>
      <c r="AC1104" s="328"/>
      <c r="AD1104" s="328"/>
      <c r="AE1104" s="328"/>
      <c r="AF1104" s="328"/>
      <c r="AG1104" s="328"/>
      <c r="AH1104" s="328"/>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c r="BH1104" s="241"/>
      <c r="BI1104" s="241"/>
      <c r="BJ1104" s="241"/>
      <c r="BK1104" s="241"/>
      <c r="BL1104" s="241"/>
      <c r="BM1104" s="241"/>
      <c r="BN1104" s="241"/>
      <c r="BO1104" s="241"/>
      <c r="BP1104" s="241"/>
      <c r="BQ1104" s="241"/>
      <c r="BR1104" s="241"/>
      <c r="BS1104" s="241"/>
      <c r="BT1104" s="241"/>
      <c r="BU1104" s="241"/>
      <c r="BV1104" s="241"/>
      <c r="BW1104" s="241"/>
      <c r="BX1104" s="241"/>
      <c r="BY1104" s="241"/>
      <c r="BZ1104" s="241"/>
      <c r="CA1104" s="241"/>
      <c r="CB1104" s="241"/>
      <c r="CC1104" s="241"/>
      <c r="CD1104" s="241"/>
      <c r="CE1104" s="241"/>
      <c r="CF1104" s="241"/>
      <c r="CG1104" s="241"/>
      <c r="CH1104" s="241"/>
      <c r="CI1104" s="241"/>
      <c r="CJ1104" s="241"/>
      <c r="CK1104" s="241"/>
      <c r="CL1104" s="241"/>
      <c r="CM1104" s="241"/>
      <c r="CN1104" s="241"/>
      <c r="CO1104" s="241"/>
      <c r="CP1104" s="241"/>
      <c r="CQ1104" s="241"/>
      <c r="CR1104" s="241"/>
      <c r="CS1104" s="241"/>
      <c r="CT1104" s="241"/>
      <c r="CU1104" s="241"/>
      <c r="CV1104" s="241"/>
      <c r="CW1104" s="241"/>
      <c r="CX1104" s="241"/>
      <c r="CY1104" s="241"/>
      <c r="CZ1104" s="241"/>
      <c r="DA1104" s="241"/>
      <c r="DB1104" s="241"/>
      <c r="DC1104" s="241"/>
      <c r="DD1104" s="241"/>
      <c r="DE1104" s="241"/>
      <c r="DF1104" s="241"/>
      <c r="DG1104" s="241"/>
      <c r="DH1104" s="241"/>
      <c r="DI1104" s="241"/>
      <c r="DJ1104" s="241"/>
      <c r="DK1104" s="241"/>
      <c r="DL1104" s="241"/>
      <c r="DM1104" s="241"/>
      <c r="DN1104" s="241"/>
      <c r="DO1104" s="241"/>
      <c r="DP1104" s="241"/>
      <c r="DQ1104" s="241"/>
      <c r="DR1104" s="241"/>
      <c r="DS1104" s="241"/>
      <c r="DT1104" s="241"/>
      <c r="DU1104" s="241"/>
      <c r="DV1104" s="241"/>
      <c r="DW1104" s="241"/>
      <c r="DX1104" s="241"/>
      <c r="DY1104" s="241"/>
      <c r="DZ1104" s="241"/>
      <c r="EA1104" s="241"/>
      <c r="EB1104" s="241"/>
      <c r="EC1104" s="241"/>
      <c r="ED1104" s="241"/>
      <c r="EE1104" s="241"/>
      <c r="EF1104" s="241"/>
      <c r="EG1104" s="241"/>
      <c r="EH1104" s="241"/>
      <c r="EI1104" s="241"/>
      <c r="EJ1104" s="241"/>
      <c r="EK1104" s="241"/>
      <c r="EL1104" s="241"/>
      <c r="EM1104" s="241"/>
    </row>
    <row r="1105" spans="1:143" s="242" customFormat="1" ht="42.75" hidden="1" customHeight="1">
      <c r="A1105" s="328"/>
      <c r="B1105" s="328"/>
      <c r="C1105" s="328"/>
      <c r="D1105" s="328"/>
      <c r="E1105" s="328"/>
      <c r="F1105" s="328"/>
      <c r="G1105" s="328"/>
      <c r="H1105" s="328"/>
      <c r="I1105" s="328"/>
      <c r="J1105" s="328"/>
      <c r="K1105" s="328"/>
      <c r="L1105" s="328"/>
      <c r="M1105" s="328"/>
      <c r="N1105" s="328"/>
      <c r="O1105" s="328"/>
      <c r="P1105" s="328"/>
      <c r="Q1105" s="328"/>
      <c r="R1105" s="328"/>
      <c r="S1105" s="328"/>
      <c r="T1105" s="328"/>
      <c r="U1105" s="328"/>
      <c r="V1105" s="328"/>
      <c r="W1105" s="328"/>
      <c r="X1105" s="328"/>
      <c r="Y1105" s="328"/>
      <c r="Z1105" s="328"/>
      <c r="AA1105" s="328"/>
      <c r="AB1105" s="328"/>
      <c r="AC1105" s="328"/>
      <c r="AD1105" s="328"/>
      <c r="AE1105" s="328"/>
      <c r="AF1105" s="328"/>
      <c r="AG1105" s="328"/>
      <c r="AH1105" s="328"/>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c r="BH1105" s="241"/>
      <c r="BI1105" s="241"/>
      <c r="BJ1105" s="241"/>
      <c r="BK1105" s="241"/>
      <c r="BL1105" s="241"/>
      <c r="BM1105" s="241"/>
      <c r="BN1105" s="241"/>
      <c r="BO1105" s="241"/>
      <c r="BP1105" s="241"/>
      <c r="BQ1105" s="241"/>
      <c r="BR1105" s="241"/>
      <c r="BS1105" s="241"/>
      <c r="BT1105" s="241"/>
      <c r="BU1105" s="241"/>
      <c r="BV1105" s="241"/>
      <c r="BW1105" s="241"/>
      <c r="BX1105" s="241"/>
      <c r="BY1105" s="241"/>
      <c r="BZ1105" s="241"/>
      <c r="CA1105" s="241"/>
      <c r="CB1105" s="241"/>
      <c r="CC1105" s="241"/>
      <c r="CD1105" s="241"/>
      <c r="CE1105" s="241"/>
      <c r="CF1105" s="241"/>
      <c r="CG1105" s="241"/>
      <c r="CH1105" s="241"/>
      <c r="CI1105" s="241"/>
      <c r="CJ1105" s="241"/>
      <c r="CK1105" s="241"/>
      <c r="CL1105" s="241"/>
      <c r="CM1105" s="241"/>
      <c r="CN1105" s="241"/>
      <c r="CO1105" s="241"/>
      <c r="CP1105" s="241"/>
      <c r="CQ1105" s="241"/>
      <c r="CR1105" s="241"/>
      <c r="CS1105" s="241"/>
      <c r="CT1105" s="241"/>
      <c r="CU1105" s="241"/>
      <c r="CV1105" s="241"/>
      <c r="CW1105" s="241"/>
      <c r="CX1105" s="241"/>
      <c r="CY1105" s="241"/>
      <c r="CZ1105" s="241"/>
      <c r="DA1105" s="241"/>
      <c r="DB1105" s="241"/>
      <c r="DC1105" s="241"/>
      <c r="DD1105" s="241"/>
      <c r="DE1105" s="241"/>
      <c r="DF1105" s="241"/>
      <c r="DG1105" s="241"/>
      <c r="DH1105" s="241"/>
      <c r="DI1105" s="241"/>
      <c r="DJ1105" s="241"/>
      <c r="DK1105" s="241"/>
      <c r="DL1105" s="241"/>
      <c r="DM1105" s="241"/>
      <c r="DN1105" s="241"/>
      <c r="DO1105" s="241"/>
      <c r="DP1105" s="241"/>
      <c r="DQ1105" s="241"/>
      <c r="DR1105" s="241"/>
      <c r="DS1105" s="241"/>
      <c r="DT1105" s="241"/>
      <c r="DU1105" s="241"/>
      <c r="DV1105" s="241"/>
      <c r="DW1105" s="241"/>
      <c r="DX1105" s="241"/>
      <c r="DY1105" s="241"/>
      <c r="DZ1105" s="241"/>
      <c r="EA1105" s="241"/>
      <c r="EB1105" s="241"/>
      <c r="EC1105" s="241"/>
      <c r="ED1105" s="241"/>
      <c r="EE1105" s="241"/>
      <c r="EF1105" s="241"/>
      <c r="EG1105" s="241"/>
      <c r="EH1105" s="241"/>
      <c r="EI1105" s="241"/>
      <c r="EJ1105" s="241"/>
      <c r="EK1105" s="241"/>
      <c r="EL1105" s="241"/>
      <c r="EM1105" s="241"/>
    </row>
    <row r="1106" spans="1:143" ht="15.75" hidden="1" customHeight="1"/>
    <row r="1107" spans="1:143" ht="17.25" hidden="1" customHeight="1"/>
    <row r="1108" spans="1:143" ht="32.25" hidden="1" customHeight="1"/>
    <row r="1109" spans="1:143" ht="15.75" hidden="1" customHeight="1"/>
    <row r="1110" spans="1:143" ht="16.5" hidden="1" customHeight="1"/>
    <row r="1111" spans="1:143" ht="33" hidden="1" customHeight="1"/>
  </sheetData>
  <sheetProtection selectLockedCells="1"/>
  <mergeCells count="250">
    <mergeCell ref="AC16:AH16"/>
    <mergeCell ref="B17:AE17"/>
    <mergeCell ref="AF17:AH17"/>
    <mergeCell ref="P9:AH14"/>
    <mergeCell ref="A10:O14"/>
    <mergeCell ref="A20:H20"/>
    <mergeCell ref="J20:U20"/>
    <mergeCell ref="W20:AF20"/>
    <mergeCell ref="A21:B21"/>
    <mergeCell ref="C21:G21"/>
    <mergeCell ref="T19:AA19"/>
    <mergeCell ref="AB19:AH19"/>
    <mergeCell ref="A8:O9"/>
    <mergeCell ref="AF8:AG8"/>
    <mergeCell ref="P19:Q19"/>
    <mergeCell ref="R19:S19"/>
    <mergeCell ref="B16:G16"/>
    <mergeCell ref="I16:O16"/>
    <mergeCell ref="P16:V16"/>
    <mergeCell ref="W16:AB16"/>
    <mergeCell ref="B18:AE18"/>
    <mergeCell ref="AF18:AH18"/>
    <mergeCell ref="B19:F19"/>
    <mergeCell ref="G19:H19"/>
    <mergeCell ref="G1:W4"/>
    <mergeCell ref="X1:AC4"/>
    <mergeCell ref="AD1:AH3"/>
    <mergeCell ref="A5:O5"/>
    <mergeCell ref="B6:C6"/>
    <mergeCell ref="D6:F6"/>
    <mergeCell ref="B15:G15"/>
    <mergeCell ref="I15:O15"/>
    <mergeCell ref="P15:V15"/>
    <mergeCell ref="W15:AB15"/>
    <mergeCell ref="AC15:AH15"/>
    <mergeCell ref="D7:F7"/>
    <mergeCell ref="S7:U7"/>
    <mergeCell ref="AF7:AG7"/>
    <mergeCell ref="G6:O6"/>
    <mergeCell ref="P6:T6"/>
    <mergeCell ref="U6:AB6"/>
    <mergeCell ref="AC6:AH6"/>
    <mergeCell ref="T21:Y21"/>
    <mergeCell ref="S27:AA27"/>
    <mergeCell ref="AC27:AH27"/>
    <mergeCell ref="S23:S26"/>
    <mergeCell ref="T23:AA23"/>
    <mergeCell ref="AC23:AH23"/>
    <mergeCell ref="B24:J24"/>
    <mergeCell ref="S22:AA22"/>
    <mergeCell ref="AC22:AH22"/>
    <mergeCell ref="B23:J23"/>
    <mergeCell ref="L23:Q23"/>
    <mergeCell ref="AC25:AH25"/>
    <mergeCell ref="B26:J26"/>
    <mergeCell ref="L26:Q26"/>
    <mergeCell ref="T26:AA26"/>
    <mergeCell ref="AC26:AH26"/>
    <mergeCell ref="T24:AA24"/>
    <mergeCell ref="AC24:AH24"/>
    <mergeCell ref="T25:AA25"/>
    <mergeCell ref="Z21:AB21"/>
    <mergeCell ref="AC21:AH21"/>
    <mergeCell ref="A22:A32"/>
    <mergeCell ref="B22:J22"/>
    <mergeCell ref="L22:Q22"/>
    <mergeCell ref="R22:R26"/>
    <mergeCell ref="B27:J27"/>
    <mergeCell ref="L27:Q27"/>
    <mergeCell ref="R27:R30"/>
    <mergeCell ref="A15:A19"/>
    <mergeCell ref="L24:Q24"/>
    <mergeCell ref="B25:J25"/>
    <mergeCell ref="L25:Q25"/>
    <mergeCell ref="H21:M21"/>
    <mergeCell ref="N21:S21"/>
    <mergeCell ref="I19:O19"/>
    <mergeCell ref="B31:J31"/>
    <mergeCell ref="L31:Q31"/>
    <mergeCell ref="R31:R57"/>
    <mergeCell ref="S31:AA31"/>
    <mergeCell ref="B41:J41"/>
    <mergeCell ref="L41:Q41"/>
    <mergeCell ref="S41:AA41"/>
    <mergeCell ref="B42:J42"/>
    <mergeCell ref="L42:Q42"/>
    <mergeCell ref="S42:AA42"/>
    <mergeCell ref="ES29:FA29"/>
    <mergeCell ref="L29:Q29"/>
    <mergeCell ref="S29:AA29"/>
    <mergeCell ref="AC29:AH29"/>
    <mergeCell ref="B32:J32"/>
    <mergeCell ref="S34:AA34"/>
    <mergeCell ref="AC34:AH34"/>
    <mergeCell ref="FC29:FH29"/>
    <mergeCell ref="ES27:FA27"/>
    <mergeCell ref="FC27:FH27"/>
    <mergeCell ref="B28:J28"/>
    <mergeCell ref="L28:Q28"/>
    <mergeCell ref="S28:AA28"/>
    <mergeCell ref="AC28:AH28"/>
    <mergeCell ref="ES28:FA28"/>
    <mergeCell ref="FC28:FH28"/>
    <mergeCell ref="B29:J29"/>
    <mergeCell ref="L32:Q32"/>
    <mergeCell ref="S32:AA32"/>
    <mergeCell ref="AC32:AH32"/>
    <mergeCell ref="B30:J30"/>
    <mergeCell ref="L30:Q30"/>
    <mergeCell ref="S30:AA30"/>
    <mergeCell ref="AC30:AH30"/>
    <mergeCell ref="AC31:AH31"/>
    <mergeCell ref="L39:Q39"/>
    <mergeCell ref="S39:AA39"/>
    <mergeCell ref="AC39:AH39"/>
    <mergeCell ref="B36:J36"/>
    <mergeCell ref="L36:Q36"/>
    <mergeCell ref="S36:AA36"/>
    <mergeCell ref="AC36:AH36"/>
    <mergeCell ref="B33:J33"/>
    <mergeCell ref="L33:Q33"/>
    <mergeCell ref="S33:AA33"/>
    <mergeCell ref="AC33:AH33"/>
    <mergeCell ref="B37:J37"/>
    <mergeCell ref="L37:Q37"/>
    <mergeCell ref="S37:AA37"/>
    <mergeCell ref="AC41:AH41"/>
    <mergeCell ref="L34:Q34"/>
    <mergeCell ref="B38:J38"/>
    <mergeCell ref="L38:Q38"/>
    <mergeCell ref="S38:AA38"/>
    <mergeCell ref="AC38:AH38"/>
    <mergeCell ref="B39:J39"/>
    <mergeCell ref="B35:J35"/>
    <mergeCell ref="L35:Q35"/>
    <mergeCell ref="S35:AA35"/>
    <mergeCell ref="AC35:AH35"/>
    <mergeCell ref="B34:J34"/>
    <mergeCell ref="AC37:AH37"/>
    <mergeCell ref="AC42:AH42"/>
    <mergeCell ref="B43:J43"/>
    <mergeCell ref="L43:Q43"/>
    <mergeCell ref="S43:AA43"/>
    <mergeCell ref="AC43:AH43"/>
    <mergeCell ref="B46:J46"/>
    <mergeCell ref="L46:Q46"/>
    <mergeCell ref="S46:AA46"/>
    <mergeCell ref="AC46:AH46"/>
    <mergeCell ref="EQ46:EY46"/>
    <mergeCell ref="FA46:FF46"/>
    <mergeCell ref="A33:A43"/>
    <mergeCell ref="L45:Q45"/>
    <mergeCell ref="S45:AA45"/>
    <mergeCell ref="AC45:AH45"/>
    <mergeCell ref="EQ45:EY45"/>
    <mergeCell ref="FA45:FF45"/>
    <mergeCell ref="B40:J40"/>
    <mergeCell ref="L40:Q40"/>
    <mergeCell ref="S40:AA40"/>
    <mergeCell ref="AC40:AH40"/>
    <mergeCell ref="EQ43:EY43"/>
    <mergeCell ref="FA43:FF43"/>
    <mergeCell ref="A44:A49"/>
    <mergeCell ref="B44:J44"/>
    <mergeCell ref="L44:Q44"/>
    <mergeCell ref="S44:AA44"/>
    <mergeCell ref="AC44:AH44"/>
    <mergeCell ref="EQ44:EY44"/>
    <mergeCell ref="FA44:FF44"/>
    <mergeCell ref="B45:J45"/>
    <mergeCell ref="T48:AA48"/>
    <mergeCell ref="AC48:AH48"/>
    <mergeCell ref="B49:J49"/>
    <mergeCell ref="L49:Q49"/>
    <mergeCell ref="T49:AA49"/>
    <mergeCell ref="AC49:AH49"/>
    <mergeCell ref="AC50:AH50"/>
    <mergeCell ref="B51:J51"/>
    <mergeCell ref="L51:Q51"/>
    <mergeCell ref="S51:AA51"/>
    <mergeCell ref="AC51:AH51"/>
    <mergeCell ref="S47:S49"/>
    <mergeCell ref="T47:AA47"/>
    <mergeCell ref="AC47:AH47"/>
    <mergeCell ref="B48:J48"/>
    <mergeCell ref="L48:Q48"/>
    <mergeCell ref="B47:J47"/>
    <mergeCell ref="L47:Q47"/>
    <mergeCell ref="A50:A51"/>
    <mergeCell ref="B50:J50"/>
    <mergeCell ref="L50:Q50"/>
    <mergeCell ref="S50:AA50"/>
    <mergeCell ref="S53:AA53"/>
    <mergeCell ref="AC53:AH53"/>
    <mergeCell ref="B54:J54"/>
    <mergeCell ref="L54:Q54"/>
    <mergeCell ref="S54:AA54"/>
    <mergeCell ref="AC54:AH54"/>
    <mergeCell ref="A52:A58"/>
    <mergeCell ref="B52:J52"/>
    <mergeCell ref="L52:Q52"/>
    <mergeCell ref="S52:AA52"/>
    <mergeCell ref="AC52:AH52"/>
    <mergeCell ref="B53:J53"/>
    <mergeCell ref="L53:Q53"/>
    <mergeCell ref="B57:J57"/>
    <mergeCell ref="L57:Q57"/>
    <mergeCell ref="S57:AA57"/>
    <mergeCell ref="B55:J55"/>
    <mergeCell ref="L55:Q55"/>
    <mergeCell ref="S55:AA55"/>
    <mergeCell ref="AC55:AH55"/>
    <mergeCell ref="C72:T72"/>
    <mergeCell ref="C73:T73"/>
    <mergeCell ref="U72:AB72"/>
    <mergeCell ref="U73:AB73"/>
    <mergeCell ref="B56:J56"/>
    <mergeCell ref="L56:Q56"/>
    <mergeCell ref="S56:AA56"/>
    <mergeCell ref="AC56:AH56"/>
    <mergeCell ref="AC57:AH57"/>
    <mergeCell ref="B58:J58"/>
    <mergeCell ref="L58:Q58"/>
    <mergeCell ref="R58:X58"/>
    <mergeCell ref="Y58:AB58"/>
    <mergeCell ref="AC58:AE58"/>
    <mergeCell ref="L108:Q108"/>
    <mergeCell ref="F59:I59"/>
    <mergeCell ref="J59:T68"/>
    <mergeCell ref="U59:Y62"/>
    <mergeCell ref="Z59:AH60"/>
    <mergeCell ref="H60:I60"/>
    <mergeCell ref="A61:I63"/>
    <mergeCell ref="Z61:AF61"/>
    <mergeCell ref="AG61:AH61"/>
    <mergeCell ref="Z62:AH62"/>
    <mergeCell ref="U74:AB74"/>
    <mergeCell ref="U75:AB75"/>
    <mergeCell ref="U76:AB76"/>
    <mergeCell ref="C77:T77"/>
    <mergeCell ref="C76:T76"/>
    <mergeCell ref="U77:AB77"/>
    <mergeCell ref="U63:AH63"/>
    <mergeCell ref="C74:T74"/>
    <mergeCell ref="C75:T75"/>
    <mergeCell ref="U64:AH68"/>
    <mergeCell ref="F65:H65"/>
    <mergeCell ref="F68:I68"/>
    <mergeCell ref="C78:T78"/>
    <mergeCell ref="U78:AB78"/>
  </mergeCells>
  <dataValidations disablePrompts="1" count="5">
    <dataValidation type="whole" operator="lessThanOrEqual" allowBlank="1" showInputMessage="1" showErrorMessage="1" sqref="AI40" xr:uid="{0DA7A48D-4FD9-41F8-9106-6948E20D8832}">
      <formula1>ROUND(AI39*0.5/1000,0)*1000</formula1>
    </dataValidation>
    <dataValidation type="list" allowBlank="1" showInputMessage="1" showErrorMessage="1" sqref="H16" xr:uid="{5C495633-D0F7-4D1A-91B4-822058FE4DFD}">
      <formula1>$AI$72:$AI$81</formula1>
    </dataValidation>
    <dataValidation type="list" allowBlank="1" showInputMessage="1" showErrorMessage="1" sqref="I20 V20 AG20" xr:uid="{7D60E4A6-404F-454D-BA3A-C850E6F29B70}">
      <formula1>$AI$61:$AI$61</formula1>
    </dataValidation>
    <dataValidation type="list" allowBlank="1" showInputMessage="1" showErrorMessage="1" sqref="E59" xr:uid="{79D60DF2-7E52-4442-B7AE-05BB27D623B5}">
      <formula1>$AI$22:$AI$35</formula1>
    </dataValidation>
    <dataValidation type="list" allowBlank="1" showInputMessage="1" showErrorMessage="1" sqref="G64 I65" xr:uid="{8A090B25-B148-4B96-B860-8734051DEC13}">
      <formula1>$AI$5:$AI$7</formula1>
    </dataValidation>
  </dataValidations>
  <printOptions horizontalCentered="1" verticalCentered="1"/>
  <pageMargins left="0.27559055118110237" right="0.27559055118110237" top="0.19685039370078741" bottom="0.23622047244094491" header="0" footer="0"/>
  <pageSetup scale="80" orientation="portrait" horizontalDpi="4294967292" verticalDpi="4294967292"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5" t="s">
        <v>248</v>
      </c>
    </row>
    <row r="2" spans="1:11">
      <c r="A2" s="15"/>
    </row>
    <row r="3" spans="1:11">
      <c r="A3" t="s">
        <v>247</v>
      </c>
    </row>
    <row r="5" spans="1:11" ht="89.25" customHeight="1">
      <c r="A5" s="6" t="s">
        <v>181</v>
      </c>
      <c r="B5" s="6" t="s">
        <v>182</v>
      </c>
      <c r="C5" s="6" t="s">
        <v>84</v>
      </c>
      <c r="D5" s="6" t="s">
        <v>85</v>
      </c>
      <c r="E5" s="6" t="s">
        <v>86</v>
      </c>
      <c r="F5" s="6" t="s">
        <v>91</v>
      </c>
      <c r="G5" s="6" t="s">
        <v>87</v>
      </c>
      <c r="H5" s="6" t="s">
        <v>88</v>
      </c>
      <c r="I5" s="6" t="s">
        <v>90</v>
      </c>
      <c r="J5" s="6" t="s">
        <v>183</v>
      </c>
      <c r="K5" s="6" t="s">
        <v>184</v>
      </c>
    </row>
    <row r="7" spans="1:11" ht="15.75">
      <c r="A7" s="13" t="s">
        <v>243</v>
      </c>
      <c r="B7" s="1"/>
      <c r="C7" s="1"/>
      <c r="D7" s="1"/>
      <c r="E7" s="1"/>
      <c r="F7" s="1"/>
      <c r="G7" s="1"/>
      <c r="H7" s="1"/>
      <c r="I7" s="11"/>
      <c r="J7" s="1"/>
      <c r="K7" s="1"/>
    </row>
    <row r="8" spans="1:11" ht="15.75">
      <c r="A8" s="7" t="s">
        <v>151</v>
      </c>
      <c r="B8" s="7" t="s">
        <v>242</v>
      </c>
      <c r="C8" s="8">
        <v>100</v>
      </c>
      <c r="D8" s="8">
        <v>20</v>
      </c>
      <c r="E8" s="8">
        <v>80</v>
      </c>
      <c r="F8" s="12">
        <v>0.25</v>
      </c>
      <c r="G8" s="8">
        <v>20</v>
      </c>
      <c r="H8" s="8">
        <v>0</v>
      </c>
      <c r="I8" s="8">
        <v>20</v>
      </c>
      <c r="J8" s="8">
        <v>2016</v>
      </c>
      <c r="K8" s="8">
        <v>2019</v>
      </c>
    </row>
    <row r="10" spans="1:11" ht="15.75">
      <c r="A10" s="10" t="s">
        <v>124</v>
      </c>
      <c r="B10" s="1658" t="s">
        <v>79</v>
      </c>
      <c r="C10" s="1658"/>
      <c r="D10" s="2" t="s">
        <v>80</v>
      </c>
      <c r="E10" s="2" t="s">
        <v>81</v>
      </c>
    </row>
    <row r="11" spans="1:11" ht="45">
      <c r="B11" s="9" t="s">
        <v>64</v>
      </c>
      <c r="C11" s="9" t="s">
        <v>76</v>
      </c>
      <c r="D11">
        <v>20</v>
      </c>
    </row>
    <row r="13" spans="1:11" ht="15.75">
      <c r="A13" s="14" t="s">
        <v>244</v>
      </c>
      <c r="B13" s="7"/>
      <c r="C13" s="8"/>
      <c r="D13" s="8"/>
      <c r="E13" s="8"/>
      <c r="F13" s="8"/>
      <c r="G13" s="8"/>
      <c r="H13" s="8"/>
      <c r="I13" s="8"/>
      <c r="J13" s="8"/>
      <c r="K13" s="8"/>
    </row>
    <row r="14" spans="1:11" ht="15.75">
      <c r="A14" s="7" t="s">
        <v>151</v>
      </c>
      <c r="B14" s="7" t="s">
        <v>242</v>
      </c>
      <c r="C14" s="8">
        <v>250</v>
      </c>
      <c r="D14" s="8">
        <v>100</v>
      </c>
      <c r="E14" s="8">
        <v>150</v>
      </c>
      <c r="F14" s="12">
        <v>0.25</v>
      </c>
      <c r="G14" s="8">
        <v>37.5</v>
      </c>
      <c r="H14" s="8">
        <v>20</v>
      </c>
      <c r="I14" s="8">
        <v>17.5</v>
      </c>
      <c r="J14" s="8">
        <v>2017</v>
      </c>
      <c r="K14" s="8">
        <v>2019</v>
      </c>
    </row>
    <row r="16" spans="1:11" ht="15.75">
      <c r="A16" s="10" t="s">
        <v>124</v>
      </c>
      <c r="B16" s="1658" t="s">
        <v>79</v>
      </c>
      <c r="C16" s="1658"/>
      <c r="D16" s="2" t="s">
        <v>80</v>
      </c>
      <c r="E16" s="2" t="s">
        <v>81</v>
      </c>
    </row>
    <row r="17" spans="1:11" ht="45">
      <c r="B17" s="9" t="s">
        <v>64</v>
      </c>
      <c r="C17" s="9" t="s">
        <v>76</v>
      </c>
      <c r="D17">
        <v>17.5</v>
      </c>
    </row>
    <row r="19" spans="1:11" ht="15.75">
      <c r="A19" s="14" t="s">
        <v>245</v>
      </c>
      <c r="B19" s="7"/>
      <c r="C19" s="8"/>
      <c r="D19" s="8"/>
      <c r="E19" s="8"/>
      <c r="F19" s="8"/>
      <c r="G19" s="8"/>
      <c r="H19" s="8"/>
      <c r="I19" s="8"/>
      <c r="J19" s="8"/>
      <c r="K19" s="8"/>
    </row>
    <row r="20" spans="1:11" ht="15.75">
      <c r="A20" s="7" t="s">
        <v>151</v>
      </c>
      <c r="B20" s="7" t="s">
        <v>242</v>
      </c>
      <c r="C20" s="8">
        <v>220</v>
      </c>
      <c r="D20" s="8">
        <v>150</v>
      </c>
      <c r="E20" s="8">
        <v>70</v>
      </c>
      <c r="F20" s="12">
        <v>0.25</v>
      </c>
      <c r="G20" s="8">
        <f>E20*F20</f>
        <v>17.5</v>
      </c>
      <c r="H20" s="8">
        <v>37.5</v>
      </c>
      <c r="I20" s="8">
        <v>-20</v>
      </c>
      <c r="J20" s="8"/>
      <c r="K20" s="8"/>
    </row>
    <row r="22" spans="1:11" ht="15.75">
      <c r="A22" s="10" t="s">
        <v>124</v>
      </c>
      <c r="B22" s="1658" t="s">
        <v>79</v>
      </c>
      <c r="C22" s="1658"/>
      <c r="D22" s="2" t="s">
        <v>80</v>
      </c>
      <c r="E22" s="2" t="s">
        <v>81</v>
      </c>
    </row>
    <row r="23" spans="1:11" ht="45">
      <c r="B23" s="9" t="s">
        <v>64</v>
      </c>
      <c r="C23" s="9" t="s">
        <v>76</v>
      </c>
      <c r="E23">
        <v>20</v>
      </c>
    </row>
    <row r="25" spans="1:11" ht="15.75">
      <c r="A25" s="14" t="s">
        <v>246</v>
      </c>
      <c r="B25" s="7"/>
      <c r="C25" s="8"/>
      <c r="D25" s="8"/>
      <c r="E25" s="8"/>
      <c r="F25" s="8"/>
      <c r="G25" s="8"/>
      <c r="H25" s="8"/>
      <c r="I25" s="8"/>
      <c r="J25" s="8"/>
      <c r="K25" s="8"/>
    </row>
    <row r="26" spans="1:11" ht="15.75">
      <c r="A26" s="7" t="s">
        <v>151</v>
      </c>
      <c r="B26" s="7" t="s">
        <v>242</v>
      </c>
      <c r="C26" s="8">
        <v>0</v>
      </c>
      <c r="D26" s="8">
        <v>0</v>
      </c>
      <c r="E26" s="8">
        <v>0</v>
      </c>
      <c r="F26" s="12">
        <v>0.25</v>
      </c>
      <c r="G26" s="8">
        <v>0</v>
      </c>
      <c r="H26" s="8">
        <v>17.5</v>
      </c>
      <c r="I26" s="8">
        <v>-17.5</v>
      </c>
      <c r="J26" s="8">
        <v>2016</v>
      </c>
      <c r="K26" s="8">
        <v>2019</v>
      </c>
    </row>
    <row r="29" spans="1:11" ht="15.75">
      <c r="A29" s="10" t="s">
        <v>124</v>
      </c>
      <c r="B29" s="1658" t="s">
        <v>79</v>
      </c>
      <c r="C29" s="1658"/>
      <c r="D29" s="2" t="s">
        <v>80</v>
      </c>
      <c r="E29" s="2" t="s">
        <v>81</v>
      </c>
    </row>
    <row r="30" spans="1:11" ht="45">
      <c r="B30" s="9" t="s">
        <v>64</v>
      </c>
      <c r="C30" s="9"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C6F0109AF5C804386EF17B30FA3E25B" ma:contentTypeVersion="2" ma:contentTypeDescription="Crear nuevo documento." ma:contentTypeScope="" ma:versionID="fd81104dd67aaa5d030479b2fdc1f906">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1AF7C64-B023-4582-8020-5C362F069868}"/>
</file>

<file path=customXml/itemProps2.xml><?xml version="1.0" encoding="utf-8"?>
<ds:datastoreItem xmlns:ds="http://schemas.openxmlformats.org/officeDocument/2006/customXml" ds:itemID="{3157DF33-F82F-4446-9988-DDE1AEC26771}"/>
</file>

<file path=customXml/itemProps3.xml><?xml version="1.0" encoding="utf-8"?>
<ds:datastoreItem xmlns:ds="http://schemas.openxmlformats.org/officeDocument/2006/customXml" ds:itemID="{04029E85-10A4-4EE5-AF8D-F80BD78222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H1 (Caratula)</vt:lpstr>
      <vt:lpstr>H2 (ESF - Patrimonio)</vt:lpstr>
      <vt:lpstr>H3 (ERI - Renta Liquida)</vt:lpstr>
      <vt:lpstr>H4 (Impuesto Diferido)</vt:lpstr>
      <vt:lpstr>H5 (Ingresos y Facturación)</vt:lpstr>
      <vt:lpstr>H6 (Activos fijos)</vt:lpstr>
      <vt:lpstr>H7 (Resumen ESF-ERI)</vt:lpstr>
      <vt:lpstr>Formulario 110</vt:lpstr>
      <vt:lpstr>ejemplos</vt:lpstr>
      <vt:lpstr>'Formulario 110'!Área_de_impresión</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DIAN</cp:lastModifiedBy>
  <cp:lastPrinted>2018-01-26T18:57:44Z</cp:lastPrinted>
  <dcterms:created xsi:type="dcterms:W3CDTF">2016-10-11T19:36:49Z</dcterms:created>
  <dcterms:modified xsi:type="dcterms:W3CDTF">2018-10-01T16:13:45Z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0x0101003C6F0109AF5C804386EF17B30FA3E25B</vt:lpwstr>
  </property>
</Properties>
</file>